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filterPrivacy="1" defaultThemeVersion="124226"/>
  <xr:revisionPtr revIDLastSave="0" documentId="13_ncr:1_{0F882C07-9A2E-4234-9568-F7F176911559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master_data" sheetId="3" r:id="rId1"/>
    <sheet name="Sheet1" sheetId="1" r:id="rId2"/>
    <sheet name="FULL MASTER DATA" sheetId="4" state="hidden" r:id="rId3"/>
    <sheet name="Sheet3" sheetId="5" r:id="rId4"/>
    <sheet name="Bench July" sheetId="7" r:id="rId5"/>
    <sheet name="Bench Aug" sheetId="6" r:id="rId6"/>
    <sheet name="Bench Sept" sheetId="9" r:id="rId7"/>
    <sheet name="Sheet5" sheetId="8" r:id="rId8"/>
  </sheets>
  <definedNames>
    <definedName name="_xlnm._FilterDatabase" localSheetId="5" hidden="1">'Bench Aug'!$B$2:$L$381</definedName>
    <definedName name="_xlnm._FilterDatabase" localSheetId="4" hidden="1">'Bench July'!$B$2:$L$347</definedName>
    <definedName name="_xlnm._FilterDatabase" localSheetId="0" hidden="1">master_data!$A$1:$Q$1044</definedName>
    <definedName name="_xlnm._FilterDatabase" localSheetId="1" hidden="1">Sheet1!$A$2:$AA$249</definedName>
    <definedName name="_xlnm.Print_Area" localSheetId="4">'Bench July'!$A$1:$L$347</definedName>
    <definedName name="_xlnm.Print_Titles" localSheetId="5">'Bench Aug'!$1:$2</definedName>
    <definedName name="_xlnm.Print_Titles" localSheetId="4">'Bench July'!$2:$2</definedName>
  </definedNames>
  <calcPr calcId="191029"/>
</workbook>
</file>

<file path=xl/calcChain.xml><?xml version="1.0" encoding="utf-8"?>
<calcChain xmlns="http://schemas.openxmlformats.org/spreadsheetml/2006/main">
  <c r="O49" i="9" l="1"/>
  <c r="O48" i="9"/>
  <c r="Q7" i="9"/>
  <c r="J345" i="9"/>
  <c r="J344" i="9"/>
  <c r="J343" i="9"/>
  <c r="J342" i="9"/>
  <c r="J341" i="9"/>
  <c r="J340" i="9"/>
  <c r="J339" i="9"/>
  <c r="J338" i="9"/>
  <c r="J337" i="9"/>
  <c r="J336" i="9"/>
  <c r="J335" i="9"/>
  <c r="J334" i="9"/>
  <c r="J333" i="9"/>
  <c r="J332" i="9"/>
  <c r="J331" i="9"/>
  <c r="J330" i="9"/>
  <c r="J329" i="9"/>
  <c r="J328" i="9"/>
  <c r="R14" i="9" s="1"/>
  <c r="J327" i="9"/>
  <c r="J326" i="9"/>
  <c r="J325" i="9"/>
  <c r="J323" i="9"/>
  <c r="S14" i="9" s="1"/>
  <c r="J322" i="9"/>
  <c r="J311" i="9"/>
  <c r="J307" i="9"/>
  <c r="J304" i="9"/>
  <c r="J299" i="9"/>
  <c r="J293" i="9"/>
  <c r="J292" i="9"/>
  <c r="U13" i="9" s="1"/>
  <c r="J280" i="9"/>
  <c r="S12" i="9" s="1"/>
  <c r="J279" i="9"/>
  <c r="J277" i="9"/>
  <c r="J270" i="9"/>
  <c r="J269" i="9"/>
  <c r="J268" i="9"/>
  <c r="Q12" i="9" s="1"/>
  <c r="J267" i="9"/>
  <c r="P12" i="9" s="1"/>
  <c r="J263" i="9"/>
  <c r="J253" i="9"/>
  <c r="J252" i="9"/>
  <c r="J251" i="9"/>
  <c r="J250" i="9"/>
  <c r="J249" i="9"/>
  <c r="R11" i="9" s="1"/>
  <c r="J248" i="9"/>
  <c r="J244" i="9"/>
  <c r="J233" i="9"/>
  <c r="J232" i="9"/>
  <c r="J230" i="9"/>
  <c r="J229" i="9"/>
  <c r="J228" i="9"/>
  <c r="J227" i="9"/>
  <c r="J225" i="9"/>
  <c r="J224" i="9"/>
  <c r="S11" i="9" s="1"/>
  <c r="J219" i="9"/>
  <c r="J209" i="9"/>
  <c r="U10" i="9" s="1"/>
  <c r="J202" i="9"/>
  <c r="J193" i="9"/>
  <c r="J192" i="9"/>
  <c r="J191" i="9"/>
  <c r="J190" i="9"/>
  <c r="J189" i="9"/>
  <c r="J186" i="9"/>
  <c r="J185" i="9"/>
  <c r="J184" i="9"/>
  <c r="J183" i="9"/>
  <c r="J177" i="9"/>
  <c r="T9" i="9" s="1"/>
  <c r="J176" i="9"/>
  <c r="S9" i="9" s="1"/>
  <c r="J175" i="9"/>
  <c r="J173" i="9"/>
  <c r="Q9" i="9" s="1"/>
  <c r="J172" i="9"/>
  <c r="J171" i="9"/>
  <c r="P9" i="9" s="1"/>
  <c r="J169" i="9"/>
  <c r="J167" i="9"/>
  <c r="J166" i="9"/>
  <c r="J165" i="9"/>
  <c r="J164" i="9"/>
  <c r="J163" i="9"/>
  <c r="J162" i="9"/>
  <c r="J161" i="9"/>
  <c r="J160" i="9"/>
  <c r="J159" i="9"/>
  <c r="J158" i="9"/>
  <c r="J157" i="9"/>
  <c r="J156" i="9"/>
  <c r="J155" i="9"/>
  <c r="J154" i="9"/>
  <c r="J153" i="9"/>
  <c r="J149" i="9"/>
  <c r="J148" i="9"/>
  <c r="J147" i="9"/>
  <c r="J146" i="9"/>
  <c r="U8" i="9" s="1"/>
  <c r="J144" i="9"/>
  <c r="J143" i="9"/>
  <c r="J137" i="9"/>
  <c r="J136" i="9"/>
  <c r="J135" i="9"/>
  <c r="S8" i="9" s="1"/>
  <c r="J134" i="9"/>
  <c r="J133" i="9"/>
  <c r="J132" i="9"/>
  <c r="J131" i="9"/>
  <c r="J128" i="9"/>
  <c r="J126" i="9"/>
  <c r="R8" i="9" s="1"/>
  <c r="J123" i="9"/>
  <c r="J122" i="9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104" i="9"/>
  <c r="J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6" i="9"/>
  <c r="J85" i="9"/>
  <c r="J82" i="9"/>
  <c r="J81" i="9"/>
  <c r="J78" i="9"/>
  <c r="J76" i="9"/>
  <c r="J75" i="9"/>
  <c r="J74" i="9"/>
  <c r="J73" i="9"/>
  <c r="J71" i="9"/>
  <c r="J70" i="9"/>
  <c r="J69" i="9"/>
  <c r="Q6" i="9"/>
  <c r="P6" i="9"/>
  <c r="U14" i="9"/>
  <c r="T14" i="9"/>
  <c r="T13" i="9"/>
  <c r="R13" i="9"/>
  <c r="Q13" i="9"/>
  <c r="P13" i="9"/>
  <c r="R12" i="9"/>
  <c r="U11" i="9"/>
  <c r="T11" i="9"/>
  <c r="T10" i="9"/>
  <c r="R10" i="9"/>
  <c r="P10" i="9"/>
  <c r="R9" i="9"/>
  <c r="T8" i="9"/>
  <c r="U5" i="9"/>
  <c r="T5" i="9"/>
  <c r="S5" i="9"/>
  <c r="Q5" i="9"/>
  <c r="R5" i="9"/>
  <c r="J203" i="6"/>
  <c r="I303" i="1"/>
  <c r="H303" i="1"/>
  <c r="I302" i="1"/>
  <c r="H302" i="1"/>
  <c r="I301" i="1"/>
  <c r="H301" i="1"/>
  <c r="I300" i="1"/>
  <c r="H300" i="1"/>
  <c r="I299" i="1"/>
  <c r="H299" i="1"/>
  <c r="I298" i="1"/>
  <c r="H298" i="1"/>
  <c r="I297" i="1"/>
  <c r="H297" i="1"/>
  <c r="I296" i="1"/>
  <c r="H296" i="1"/>
  <c r="I295" i="1"/>
  <c r="H295" i="1"/>
  <c r="I294" i="1"/>
  <c r="H294" i="1"/>
  <c r="I293" i="1"/>
  <c r="H293" i="1"/>
  <c r="I292" i="1"/>
  <c r="H292" i="1"/>
  <c r="I291" i="1"/>
  <c r="H291" i="1"/>
  <c r="I290" i="1"/>
  <c r="H290" i="1"/>
  <c r="I289" i="1"/>
  <c r="H289" i="1"/>
  <c r="I288" i="1"/>
  <c r="H288" i="1"/>
  <c r="I287" i="1"/>
  <c r="H287" i="1"/>
  <c r="I286" i="1"/>
  <c r="H286" i="1"/>
  <c r="I285" i="1"/>
  <c r="H285" i="1"/>
  <c r="I284" i="1"/>
  <c r="H284" i="1"/>
  <c r="I283" i="1"/>
  <c r="H283" i="1"/>
  <c r="I282" i="1"/>
  <c r="H282" i="1"/>
  <c r="I281" i="1"/>
  <c r="H281" i="1"/>
  <c r="I280" i="1"/>
  <c r="H280" i="1"/>
  <c r="I279" i="1"/>
  <c r="H279" i="1"/>
  <c r="I278" i="1"/>
  <c r="H278" i="1"/>
  <c r="I277" i="1"/>
  <c r="H277" i="1"/>
  <c r="I276" i="1"/>
  <c r="H276" i="1"/>
  <c r="I275" i="1"/>
  <c r="H275" i="1"/>
  <c r="I274" i="1"/>
  <c r="H274" i="1"/>
  <c r="I273" i="1"/>
  <c r="H273" i="1"/>
  <c r="I272" i="1"/>
  <c r="H272" i="1"/>
  <c r="I271" i="1"/>
  <c r="H271" i="1"/>
  <c r="I270" i="1"/>
  <c r="H270" i="1"/>
  <c r="I269" i="1"/>
  <c r="H269" i="1"/>
  <c r="I268" i="1"/>
  <c r="H268" i="1"/>
  <c r="I267" i="1"/>
  <c r="H267" i="1"/>
  <c r="I266" i="1"/>
  <c r="H266" i="1"/>
  <c r="I265" i="1"/>
  <c r="H265" i="1"/>
  <c r="I264" i="1"/>
  <c r="H264" i="1"/>
  <c r="I263" i="1"/>
  <c r="H263" i="1"/>
  <c r="I262" i="1"/>
  <c r="H262" i="1"/>
  <c r="I261" i="1"/>
  <c r="H261" i="1"/>
  <c r="I260" i="1"/>
  <c r="H260" i="1"/>
  <c r="I259" i="1"/>
  <c r="H259" i="1"/>
  <c r="I258" i="1"/>
  <c r="H258" i="1"/>
  <c r="I257" i="1"/>
  <c r="H257" i="1"/>
  <c r="I256" i="1"/>
  <c r="H256" i="1"/>
  <c r="I255" i="1"/>
  <c r="H255" i="1"/>
  <c r="I254" i="1"/>
  <c r="H254" i="1"/>
  <c r="I253" i="1"/>
  <c r="H253" i="1"/>
  <c r="I252" i="1"/>
  <c r="H252" i="1"/>
  <c r="I251" i="1"/>
  <c r="H251" i="1"/>
  <c r="I250" i="1"/>
  <c r="H250" i="1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79" i="6"/>
  <c r="J78" i="6"/>
  <c r="J77" i="6"/>
  <c r="J76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86" i="6"/>
  <c r="J347" i="6"/>
  <c r="J346" i="6"/>
  <c r="J345" i="6"/>
  <c r="J344" i="6"/>
  <c r="J340" i="6"/>
  <c r="J348" i="6"/>
  <c r="J351" i="6"/>
  <c r="J352" i="6"/>
  <c r="J362" i="6"/>
  <c r="J358" i="6"/>
  <c r="J357" i="6"/>
  <c r="J356" i="6"/>
  <c r="J355" i="6"/>
  <c r="J361" i="6"/>
  <c r="J359" i="6"/>
  <c r="J343" i="6"/>
  <c r="J324" i="6"/>
  <c r="J328" i="6"/>
  <c r="J321" i="6"/>
  <c r="J316" i="6"/>
  <c r="J310" i="6"/>
  <c r="J309" i="6"/>
  <c r="J297" i="6"/>
  <c r="J296" i="6"/>
  <c r="J284" i="6"/>
  <c r="J287" i="6"/>
  <c r="J286" i="6"/>
  <c r="J280" i="6"/>
  <c r="J347" i="7"/>
  <c r="P14" i="7" s="1"/>
  <c r="J342" i="7"/>
  <c r="J341" i="7"/>
  <c r="J339" i="7"/>
  <c r="J334" i="7"/>
  <c r="J325" i="7"/>
  <c r="J319" i="7"/>
  <c r="J318" i="7"/>
  <c r="J317" i="7"/>
  <c r="J316" i="7"/>
  <c r="J315" i="7"/>
  <c r="J314" i="7"/>
  <c r="J313" i="7"/>
  <c r="J312" i="7"/>
  <c r="J311" i="7"/>
  <c r="J310" i="7"/>
  <c r="J295" i="7"/>
  <c r="J294" i="7"/>
  <c r="J277" i="7"/>
  <c r="J276" i="7"/>
  <c r="J275" i="7"/>
  <c r="T12" i="7" s="1"/>
  <c r="U13" i="7"/>
  <c r="S13" i="7"/>
  <c r="Q13" i="7"/>
  <c r="U12" i="7"/>
  <c r="S12" i="7"/>
  <c r="Q12" i="7"/>
  <c r="U11" i="7"/>
  <c r="T11" i="7"/>
  <c r="S11" i="7"/>
  <c r="R11" i="7"/>
  <c r="Q11" i="7"/>
  <c r="P11" i="7"/>
  <c r="U10" i="7"/>
  <c r="T10" i="7"/>
  <c r="S10" i="7"/>
  <c r="R10" i="7"/>
  <c r="Q10" i="7"/>
  <c r="P10" i="7"/>
  <c r="U9" i="7"/>
  <c r="T9" i="7"/>
  <c r="S9" i="7"/>
  <c r="R9" i="7"/>
  <c r="Q9" i="7"/>
  <c r="P9" i="7"/>
  <c r="U8" i="7"/>
  <c r="T8" i="7"/>
  <c r="S8" i="7"/>
  <c r="R8" i="7"/>
  <c r="Q8" i="7"/>
  <c r="P8" i="7"/>
  <c r="U7" i="7"/>
  <c r="T7" i="7"/>
  <c r="S7" i="7"/>
  <c r="R7" i="7"/>
  <c r="Q7" i="7"/>
  <c r="P7" i="7"/>
  <c r="U6" i="7"/>
  <c r="T6" i="7"/>
  <c r="S6" i="7"/>
  <c r="R6" i="7"/>
  <c r="Q6" i="7"/>
  <c r="P6" i="7"/>
  <c r="U5" i="7"/>
  <c r="T5" i="7"/>
  <c r="S5" i="7"/>
  <c r="R5" i="7"/>
  <c r="Q5" i="7"/>
  <c r="P5" i="7"/>
  <c r="U7" i="9" l="1"/>
  <c r="S7" i="9"/>
  <c r="T7" i="9"/>
  <c r="P7" i="9"/>
  <c r="R7" i="9"/>
  <c r="P12" i="7"/>
  <c r="Q10" i="9"/>
  <c r="R6" i="9"/>
  <c r="R15" i="9" s="1"/>
  <c r="S6" i="9"/>
  <c r="P5" i="9"/>
  <c r="T6" i="9"/>
  <c r="P8" i="9"/>
  <c r="P11" i="9"/>
  <c r="T12" i="9"/>
  <c r="P14" i="9"/>
  <c r="U6" i="9"/>
  <c r="Q8" i="9"/>
  <c r="U9" i="9"/>
  <c r="V9" i="9" s="1"/>
  <c r="Q11" i="9"/>
  <c r="U12" i="9"/>
  <c r="Q14" i="9"/>
  <c r="S13" i="9"/>
  <c r="V13" i="9" s="1"/>
  <c r="S10" i="9"/>
  <c r="U14" i="7"/>
  <c r="U15" i="7" s="1"/>
  <c r="T13" i="7"/>
  <c r="V8" i="7"/>
  <c r="V10" i="7"/>
  <c r="V6" i="7"/>
  <c r="R14" i="7"/>
  <c r="R12" i="7"/>
  <c r="V12" i="7" s="1"/>
  <c r="Q14" i="7"/>
  <c r="Q15" i="7" s="1"/>
  <c r="T14" i="7"/>
  <c r="V7" i="7"/>
  <c r="V9" i="7"/>
  <c r="S14" i="7"/>
  <c r="S15" i="7" s="1"/>
  <c r="P13" i="7"/>
  <c r="P15" i="7" s="1"/>
  <c r="R13" i="7"/>
  <c r="V11" i="7"/>
  <c r="V5" i="7"/>
  <c r="V7" i="9" l="1"/>
  <c r="T15" i="7"/>
  <c r="T16" i="7" s="1"/>
  <c r="V14" i="9"/>
  <c r="V12" i="9"/>
  <c r="T15" i="9"/>
  <c r="S15" i="9"/>
  <c r="R16" i="9" s="1"/>
  <c r="V10" i="9"/>
  <c r="Q15" i="9"/>
  <c r="U15" i="9"/>
  <c r="V6" i="9"/>
  <c r="P15" i="9"/>
  <c r="V5" i="9"/>
  <c r="V11" i="9"/>
  <c r="V8" i="9"/>
  <c r="R15" i="7"/>
  <c r="R16" i="7" s="1"/>
  <c r="P16" i="7"/>
  <c r="V13" i="7"/>
  <c r="V14" i="7"/>
  <c r="P16" i="9" l="1"/>
  <c r="V16" i="7"/>
  <c r="T16" i="9"/>
  <c r="J268" i="6"/>
  <c r="V16" i="9" l="1"/>
  <c r="J294" i="6"/>
  <c r="J285" i="6"/>
  <c r="J270" i="6"/>
  <c r="J269" i="6"/>
  <c r="J261" i="6"/>
  <c r="J250" i="6"/>
  <c r="J249" i="6"/>
  <c r="J246" i="6"/>
  <c r="J247" i="6"/>
  <c r="J245" i="6"/>
  <c r="J244" i="6"/>
  <c r="J242" i="6"/>
  <c r="J241" i="6"/>
  <c r="J226" i="6"/>
  <c r="J236" i="6"/>
  <c r="J267" i="6"/>
  <c r="J266" i="6"/>
  <c r="J265" i="6"/>
  <c r="J219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71" i="6"/>
  <c r="J170" i="6"/>
  <c r="J363" i="6"/>
  <c r="J360" i="6"/>
  <c r="J354" i="6"/>
  <c r="J353" i="6"/>
  <c r="J350" i="6"/>
  <c r="J349" i="6"/>
  <c r="J341" i="6"/>
  <c r="A388" i="3"/>
  <c r="J210" i="6"/>
  <c r="J194" i="6"/>
  <c r="J192" i="6"/>
  <c r="J190" i="6"/>
  <c r="J189" i="6"/>
  <c r="J202" i="6"/>
  <c r="J201" i="6"/>
  <c r="J200" i="6"/>
  <c r="J209" i="6"/>
  <c r="J208" i="6"/>
  <c r="J207" i="6"/>
  <c r="J206" i="6"/>
  <c r="J193" i="6"/>
  <c r="J188" i="6"/>
  <c r="J154" i="6"/>
  <c r="J161" i="6"/>
  <c r="J143" i="6"/>
  <c r="J149" i="6"/>
  <c r="J148" i="6"/>
  <c r="J145" i="6"/>
  <c r="J160" i="6"/>
  <c r="J166" i="6"/>
  <c r="J165" i="6"/>
  <c r="J164" i="6"/>
  <c r="J163" i="6"/>
  <c r="J153" i="6"/>
  <c r="J152" i="6"/>
  <c r="J151" i="6"/>
  <c r="J150" i="6"/>
  <c r="J93" i="6"/>
  <c r="S5" i="6"/>
  <c r="Q5" i="6"/>
  <c r="J92" i="6"/>
  <c r="J91" i="6"/>
  <c r="J90" i="6"/>
  <c r="J99" i="6"/>
  <c r="J102" i="6"/>
  <c r="J103" i="6"/>
  <c r="J98" i="6"/>
  <c r="J95" i="6"/>
  <c r="J88" i="6"/>
  <c r="J87" i="6"/>
  <c r="J86" i="6"/>
  <c r="J69" i="6"/>
  <c r="J70" i="6"/>
  <c r="J71" i="6"/>
  <c r="J72" i="6"/>
  <c r="J73" i="6"/>
  <c r="J75" i="6"/>
  <c r="J74" i="6"/>
  <c r="J68" i="6"/>
  <c r="J61" i="6"/>
  <c r="J60" i="6"/>
  <c r="J59" i="6"/>
  <c r="J58" i="6"/>
  <c r="J19" i="6"/>
  <c r="J20" i="6"/>
  <c r="J21" i="6"/>
  <c r="J22" i="6"/>
  <c r="J23" i="6"/>
  <c r="J24" i="6"/>
  <c r="J18" i="6"/>
  <c r="J34" i="6"/>
  <c r="J33" i="6"/>
  <c r="J32" i="6"/>
  <c r="J31" i="6"/>
  <c r="J30" i="6"/>
  <c r="J29" i="6"/>
  <c r="J28" i="6"/>
  <c r="J27" i="6"/>
  <c r="J26" i="6"/>
  <c r="J25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3" i="6"/>
  <c r="A409" i="3"/>
  <c r="A407" i="3"/>
  <c r="S10" i="6" l="1"/>
  <c r="S14" i="6"/>
  <c r="R14" i="6"/>
  <c r="P12" i="6"/>
  <c r="P11" i="6"/>
  <c r="Q14" i="6"/>
  <c r="P14" i="6"/>
  <c r="P8" i="6"/>
  <c r="P7" i="6"/>
  <c r="S6" i="6"/>
  <c r="S7" i="6"/>
  <c r="Q10" i="6"/>
  <c r="S9" i="6"/>
  <c r="R9" i="6"/>
  <c r="P10" i="6"/>
  <c r="Q12" i="6"/>
  <c r="Q8" i="6"/>
  <c r="R8" i="6"/>
  <c r="Q7" i="6"/>
  <c r="R6" i="6"/>
  <c r="S8" i="6"/>
  <c r="Q9" i="6"/>
  <c r="Q13" i="6"/>
  <c r="P13" i="6"/>
  <c r="P5" i="6"/>
  <c r="R10" i="6"/>
  <c r="S11" i="6"/>
  <c r="R5" i="6"/>
  <c r="Q6" i="6"/>
  <c r="P9" i="6"/>
  <c r="R11" i="6"/>
  <c r="S12" i="6"/>
  <c r="S13" i="6"/>
  <c r="P6" i="6"/>
  <c r="R7" i="6"/>
  <c r="Q11" i="6"/>
  <c r="R12" i="6"/>
  <c r="R13" i="6"/>
  <c r="A830" i="3"/>
  <c r="A378" i="3"/>
  <c r="A376" i="3"/>
  <c r="A359" i="3"/>
  <c r="A357" i="3"/>
  <c r="A281" i="3"/>
  <c r="U14" i="6" l="1"/>
  <c r="T14" i="6"/>
  <c r="U13" i="6"/>
  <c r="T13" i="6"/>
  <c r="U12" i="6"/>
  <c r="T12" i="6"/>
  <c r="U11" i="6"/>
  <c r="T11" i="6"/>
  <c r="U10" i="6"/>
  <c r="T10" i="6"/>
  <c r="U9" i="6"/>
  <c r="T9" i="6"/>
  <c r="U8" i="6"/>
  <c r="T8" i="6"/>
  <c r="U7" i="6"/>
  <c r="T7" i="6"/>
  <c r="U6" i="6"/>
  <c r="T6" i="6"/>
  <c r="U5" i="6"/>
  <c r="T5" i="6"/>
  <c r="R15" i="6" l="1"/>
  <c r="V14" i="6"/>
  <c r="T15" i="6"/>
  <c r="V13" i="6"/>
  <c r="S15" i="6"/>
  <c r="P15" i="6"/>
  <c r="Q15" i="6"/>
  <c r="U15" i="6"/>
  <c r="V7" i="6"/>
  <c r="V9" i="6"/>
  <c r="V11" i="6"/>
  <c r="V6" i="6"/>
  <c r="V8" i="6"/>
  <c r="V10" i="6"/>
  <c r="V12" i="6"/>
  <c r="V5" i="6"/>
  <c r="R16" i="6" l="1"/>
  <c r="T16" i="6"/>
  <c r="P16" i="6"/>
  <c r="V16" i="6" l="1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A1035" i="4"/>
  <c r="A1034" i="4"/>
  <c r="A1033" i="4"/>
  <c r="A1032" i="4"/>
  <c r="A1031" i="4"/>
  <c r="A1030" i="4"/>
  <c r="A1029" i="4"/>
  <c r="A1028" i="4"/>
  <c r="U1027" i="4"/>
  <c r="T1027" i="4"/>
  <c r="A1027" i="4"/>
  <c r="U1026" i="4"/>
  <c r="T1026" i="4"/>
  <c r="A1026" i="4"/>
  <c r="U1025" i="4"/>
  <c r="T1025" i="4"/>
  <c r="A1025" i="4"/>
  <c r="U1024" i="4"/>
  <c r="T1024" i="4"/>
  <c r="A1024" i="4"/>
  <c r="U1023" i="4"/>
  <c r="T1023" i="4"/>
  <c r="A1023" i="4"/>
  <c r="A1022" i="4"/>
  <c r="A1021" i="4"/>
  <c r="A1020" i="4"/>
  <c r="A1019" i="4"/>
  <c r="A1018" i="4"/>
  <c r="A1017" i="4"/>
  <c r="A1016" i="4"/>
  <c r="A1015" i="4"/>
  <c r="A1014" i="4"/>
  <c r="U1013" i="4"/>
  <c r="T1013" i="4"/>
  <c r="A1013" i="4"/>
  <c r="U1012" i="4"/>
  <c r="T1012" i="4"/>
  <c r="A1012" i="4"/>
  <c r="U1011" i="4"/>
  <c r="T1011" i="4"/>
  <c r="A1011" i="4"/>
  <c r="A1010" i="4"/>
  <c r="U1009" i="4"/>
  <c r="T1009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8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7" i="3"/>
  <c r="A386" i="3"/>
  <c r="A385" i="3"/>
  <c r="A384" i="3"/>
  <c r="A383" i="3"/>
  <c r="A382" i="3"/>
  <c r="A381" i="3"/>
  <c r="A380" i="3"/>
  <c r="A379" i="3"/>
  <c r="A377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8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O1036" i="3"/>
  <c r="N1036" i="3"/>
  <c r="O1035" i="3"/>
  <c r="N1035" i="3"/>
  <c r="O1034" i="3"/>
  <c r="N1034" i="3"/>
  <c r="O1033" i="3"/>
  <c r="N1033" i="3"/>
  <c r="O1032" i="3"/>
  <c r="N1032" i="3"/>
  <c r="O1022" i="3"/>
  <c r="N1022" i="3"/>
  <c r="O1021" i="3"/>
  <c r="N1021" i="3"/>
  <c r="O1020" i="3"/>
  <c r="N1020" i="3"/>
  <c r="O1018" i="3"/>
  <c r="N1018" i="3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3" i="1"/>
  <c r="N268" i="1" l="1"/>
  <c r="O294" i="1"/>
  <c r="O291" i="1"/>
  <c r="O288" i="1"/>
  <c r="O285" i="1"/>
  <c r="K265" i="1"/>
  <c r="O299" i="1"/>
  <c r="O296" i="1"/>
  <c r="O273" i="1"/>
  <c r="N299" i="1"/>
  <c r="O293" i="1"/>
  <c r="O287" i="1"/>
  <c r="O264" i="1"/>
  <c r="O258" i="1"/>
  <c r="O255" i="1"/>
  <c r="M299" i="1"/>
  <c r="N290" i="1"/>
  <c r="N284" i="1"/>
  <c r="O278" i="1"/>
  <c r="L302" i="1"/>
  <c r="L296" i="1"/>
  <c r="M290" i="1"/>
  <c r="M284" i="1"/>
  <c r="N278" i="1"/>
  <c r="O272" i="1"/>
  <c r="O266" i="1"/>
  <c r="M254" i="1"/>
  <c r="K295" i="1"/>
  <c r="K269" i="1"/>
  <c r="L260" i="1"/>
  <c r="K263" i="1"/>
  <c r="K254" i="1"/>
  <c r="O282" i="1"/>
  <c r="O279" i="1"/>
  <c r="O302" i="1"/>
  <c r="O276" i="1"/>
  <c r="O270" i="1"/>
  <c r="N302" i="1"/>
  <c r="N296" i="1"/>
  <c r="O290" i="1"/>
  <c r="O284" i="1"/>
  <c r="O261" i="1"/>
  <c r="O252" i="1"/>
  <c r="M296" i="1"/>
  <c r="N293" i="1"/>
  <c r="N287" i="1"/>
  <c r="O281" i="1"/>
  <c r="L299" i="1"/>
  <c r="M293" i="1"/>
  <c r="M287" i="1"/>
  <c r="N281" i="1"/>
  <c r="O275" i="1"/>
  <c r="O269" i="1"/>
  <c r="M257" i="1"/>
  <c r="K272" i="1"/>
  <c r="L263" i="1"/>
  <c r="L254" i="1"/>
  <c r="K283" i="1"/>
  <c r="K257" i="1"/>
  <c r="O297" i="1"/>
  <c r="M302" i="1"/>
  <c r="L257" i="1"/>
  <c r="O300" i="1"/>
  <c r="K302" i="1"/>
  <c r="K299" i="1"/>
  <c r="K296" i="1"/>
  <c r="L293" i="1"/>
  <c r="L290" i="1"/>
  <c r="L287" i="1"/>
  <c r="L284" i="1"/>
  <c r="M281" i="1"/>
  <c r="M278" i="1"/>
  <c r="N275" i="1"/>
  <c r="N272" i="1"/>
  <c r="N269" i="1"/>
  <c r="N266" i="1"/>
  <c r="O263" i="1"/>
  <c r="O260" i="1"/>
  <c r="O257" i="1"/>
  <c r="O254" i="1"/>
  <c r="O251" i="1"/>
  <c r="K293" i="1"/>
  <c r="K290" i="1"/>
  <c r="K287" i="1"/>
  <c r="K284" i="1"/>
  <c r="L281" i="1"/>
  <c r="L278" i="1"/>
  <c r="M275" i="1"/>
  <c r="M272" i="1"/>
  <c r="M269" i="1"/>
  <c r="M266" i="1"/>
  <c r="N263" i="1"/>
  <c r="N260" i="1"/>
  <c r="N257" i="1"/>
  <c r="N254" i="1"/>
  <c r="N251" i="1"/>
  <c r="K281" i="1"/>
  <c r="K278" i="1"/>
  <c r="L275" i="1"/>
  <c r="L272" i="1"/>
  <c r="L269" i="1"/>
  <c r="L266" i="1"/>
  <c r="M263" i="1"/>
  <c r="M260" i="1"/>
  <c r="M251" i="1"/>
  <c r="K275" i="1"/>
  <c r="K266" i="1"/>
  <c r="L251" i="1"/>
  <c r="K260" i="1"/>
  <c r="K251" i="1"/>
  <c r="K277" i="1"/>
  <c r="J257" i="1"/>
  <c r="J260" i="1"/>
  <c r="N294" i="1"/>
  <c r="O303" i="1"/>
  <c r="O250" i="1"/>
  <c r="L253" i="1"/>
  <c r="J253" i="1"/>
  <c r="L259" i="1"/>
  <c r="O298" i="1"/>
  <c r="O301" i="1"/>
  <c r="J265" i="1"/>
  <c r="O292" i="1"/>
  <c r="O295" i="1"/>
  <c r="K285" i="1"/>
  <c r="L285" i="1"/>
  <c r="J294" i="1"/>
  <c r="M261" i="1"/>
  <c r="M300" i="1"/>
  <c r="K282" i="1"/>
  <c r="J269" i="1"/>
  <c r="M250" i="1"/>
  <c r="O253" i="1"/>
  <c r="O259" i="1"/>
  <c r="K262" i="1"/>
  <c r="M292" i="1"/>
  <c r="N295" i="1"/>
  <c r="L288" i="1"/>
  <c r="M264" i="1"/>
  <c r="K288" i="1"/>
  <c r="J278" i="1"/>
  <c r="J252" i="1"/>
  <c r="N276" i="1"/>
  <c r="L256" i="1"/>
  <c r="O277" i="1"/>
  <c r="J255" i="1"/>
  <c r="M285" i="1"/>
  <c r="N279" i="1"/>
  <c r="J256" i="1"/>
  <c r="L274" i="1"/>
  <c r="J264" i="1"/>
  <c r="J266" i="1"/>
  <c r="J254" i="1"/>
  <c r="J271" i="1"/>
  <c r="N298" i="1"/>
  <c r="J283" i="1"/>
  <c r="L252" i="1"/>
  <c r="J297" i="1"/>
  <c r="M303" i="1"/>
  <c r="J275" i="1"/>
  <c r="J263" i="1"/>
  <c r="L250" i="1"/>
  <c r="N253" i="1"/>
  <c r="J289" i="1"/>
  <c r="J259" i="1"/>
  <c r="M298" i="1"/>
  <c r="O265" i="1"/>
  <c r="L292" i="1"/>
  <c r="M295" i="1"/>
  <c r="L255" i="1"/>
  <c r="L291" i="1"/>
  <c r="J303" i="1"/>
  <c r="M267" i="1"/>
  <c r="K300" i="1"/>
  <c r="M282" i="1"/>
  <c r="J293" i="1"/>
  <c r="K286" i="1"/>
  <c r="N283" i="1"/>
  <c r="L270" i="1"/>
  <c r="J296" i="1"/>
  <c r="M289" i="1"/>
  <c r="L283" i="1"/>
  <c r="J276" i="1"/>
  <c r="K294" i="1"/>
  <c r="J281" i="1"/>
  <c r="N252" i="1"/>
  <c r="J272" i="1"/>
  <c r="M286" i="1"/>
  <c r="O271" i="1"/>
  <c r="K253" i="1"/>
  <c r="K259" i="1"/>
  <c r="L298" i="1"/>
  <c r="N265" i="1"/>
  <c r="O268" i="1"/>
  <c r="N292" i="1"/>
  <c r="L295" i="1"/>
  <c r="L258" i="1"/>
  <c r="L294" i="1"/>
  <c r="K258" i="1"/>
  <c r="M273" i="1"/>
  <c r="J261" i="1"/>
  <c r="M252" i="1"/>
  <c r="J284" i="1"/>
  <c r="N255" i="1"/>
  <c r="N258" i="1"/>
  <c r="O286" i="1"/>
  <c r="L271" i="1"/>
  <c r="O256" i="1"/>
  <c r="L262" i="1"/>
  <c r="K298" i="1"/>
  <c r="M265" i="1"/>
  <c r="M268" i="1"/>
  <c r="J274" i="1"/>
  <c r="J277" i="1"/>
  <c r="L261" i="1"/>
  <c r="L297" i="1"/>
  <c r="K267" i="1"/>
  <c r="M276" i="1"/>
  <c r="J270" i="1"/>
  <c r="M255" i="1"/>
  <c r="J287" i="1"/>
  <c r="N261" i="1"/>
  <c r="N264" i="1"/>
  <c r="N286" i="1"/>
  <c r="N271" i="1"/>
  <c r="N256" i="1"/>
  <c r="O262" i="1"/>
  <c r="J262" i="1"/>
  <c r="L265" i="1"/>
  <c r="L268" i="1"/>
  <c r="J292" i="1"/>
  <c r="J295" i="1"/>
  <c r="L264" i="1"/>
  <c r="L300" i="1"/>
  <c r="K276" i="1"/>
  <c r="M279" i="1"/>
  <c r="J279" i="1"/>
  <c r="M270" i="1"/>
  <c r="J290" i="1"/>
  <c r="N267" i="1"/>
  <c r="N270" i="1"/>
  <c r="L286" i="1"/>
  <c r="M271" i="1"/>
  <c r="M256" i="1"/>
  <c r="N262" i="1"/>
  <c r="J280" i="1"/>
  <c r="K280" i="1"/>
  <c r="K271" i="1"/>
  <c r="K274" i="1"/>
  <c r="J258" i="1"/>
  <c r="L267" i="1"/>
  <c r="L303" i="1"/>
  <c r="K279" i="1"/>
  <c r="J288" i="1"/>
  <c r="N303" i="1"/>
  <c r="N273" i="1"/>
  <c r="J250" i="1"/>
  <c r="M262" i="1"/>
  <c r="J298" i="1"/>
  <c r="N274" i="1"/>
  <c r="J267" i="1"/>
  <c r="K291" i="1"/>
  <c r="J291" i="1"/>
  <c r="N282" i="1"/>
  <c r="J268" i="1"/>
  <c r="M280" i="1"/>
  <c r="N301" i="1"/>
  <c r="M277" i="1"/>
  <c r="L273" i="1"/>
  <c r="J299" i="1"/>
  <c r="L289" i="1"/>
  <c r="M283" i="1"/>
  <c r="L279" i="1"/>
  <c r="K252" i="1"/>
  <c r="L282" i="1"/>
  <c r="K261" i="1"/>
  <c r="J251" i="1"/>
  <c r="J273" i="1"/>
  <c r="K270" i="1"/>
  <c r="N259" i="1"/>
  <c r="J282" i="1"/>
  <c r="N291" i="1"/>
  <c r="K297" i="1"/>
  <c r="L277" i="1"/>
  <c r="N250" i="1"/>
  <c r="M301" i="1"/>
  <c r="K301" i="1"/>
  <c r="M253" i="1"/>
  <c r="O283" i="1"/>
  <c r="J302" i="1"/>
  <c r="O289" i="1"/>
  <c r="J301" i="1"/>
  <c r="K256" i="1"/>
  <c r="O274" i="1"/>
  <c r="N285" i="1"/>
  <c r="M274" i="1"/>
  <c r="K273" i="1"/>
  <c r="L280" i="1"/>
  <c r="K268" i="1"/>
  <c r="N297" i="1"/>
  <c r="J286" i="1"/>
  <c r="M288" i="1"/>
  <c r="M291" i="1"/>
  <c r="M294" i="1"/>
  <c r="L276" i="1"/>
  <c r="K264" i="1"/>
  <c r="N288" i="1"/>
  <c r="M259" i="1"/>
  <c r="K289" i="1"/>
  <c r="J285" i="1"/>
  <c r="N277" i="1"/>
  <c r="O280" i="1"/>
  <c r="K303" i="1"/>
  <c r="N280" i="1"/>
  <c r="K292" i="1"/>
  <c r="M258" i="1"/>
  <c r="N300" i="1"/>
  <c r="J300" i="1"/>
  <c r="K250" i="1"/>
  <c r="K255" i="1"/>
  <c r="L301" i="1"/>
  <c r="N289" i="1"/>
  <c r="M297" i="1"/>
  <c r="O4" i="1"/>
  <c r="O8" i="1"/>
  <c r="O12" i="1"/>
  <c r="O16" i="1"/>
  <c r="O20" i="1"/>
  <c r="O24" i="1"/>
  <c r="O28" i="1"/>
  <c r="O32" i="1"/>
  <c r="O36" i="1"/>
  <c r="O40" i="1"/>
  <c r="O44" i="1"/>
  <c r="O48" i="1"/>
  <c r="O52" i="1"/>
  <c r="O56" i="1"/>
  <c r="O60" i="1"/>
  <c r="O64" i="1"/>
  <c r="O68" i="1"/>
  <c r="O72" i="1"/>
  <c r="O76" i="1"/>
  <c r="O80" i="1"/>
  <c r="O84" i="1"/>
  <c r="O88" i="1"/>
  <c r="O92" i="1"/>
  <c r="O96" i="1"/>
  <c r="O100" i="1"/>
  <c r="O104" i="1"/>
  <c r="O108" i="1"/>
  <c r="O112" i="1"/>
  <c r="O116" i="1"/>
  <c r="O120" i="1"/>
  <c r="O124" i="1"/>
  <c r="O128" i="1"/>
  <c r="O132" i="1"/>
  <c r="O136" i="1"/>
  <c r="O140" i="1"/>
  <c r="O144" i="1"/>
  <c r="O148" i="1"/>
  <c r="O152" i="1"/>
  <c r="O156" i="1"/>
  <c r="O160" i="1"/>
  <c r="O164" i="1"/>
  <c r="O168" i="1"/>
  <c r="O172" i="1"/>
  <c r="O176" i="1"/>
  <c r="O180" i="1"/>
  <c r="O184" i="1"/>
  <c r="O188" i="1"/>
  <c r="O192" i="1"/>
  <c r="O196" i="1"/>
  <c r="O200" i="1"/>
  <c r="O204" i="1"/>
  <c r="O208" i="1"/>
  <c r="O212" i="1"/>
  <c r="O216" i="1"/>
  <c r="O220" i="1"/>
  <c r="O224" i="1"/>
  <c r="O228" i="1"/>
  <c r="O232" i="1"/>
  <c r="O236" i="1"/>
  <c r="O240" i="1"/>
  <c r="O244" i="1"/>
  <c r="O248" i="1"/>
  <c r="O139" i="1"/>
  <c r="O151" i="1"/>
  <c r="O159" i="1"/>
  <c r="O167" i="1"/>
  <c r="O175" i="1"/>
  <c r="O183" i="1"/>
  <c r="O191" i="1"/>
  <c r="O199" i="1"/>
  <c r="O207" i="1"/>
  <c r="O215" i="1"/>
  <c r="O223" i="1"/>
  <c r="O231" i="1"/>
  <c r="O239" i="1"/>
  <c r="O247" i="1"/>
  <c r="O222" i="1"/>
  <c r="O234" i="1"/>
  <c r="O246" i="1"/>
  <c r="O13" i="1"/>
  <c r="O21" i="1"/>
  <c r="O33" i="1"/>
  <c r="O45" i="1"/>
  <c r="O57" i="1"/>
  <c r="O65" i="1"/>
  <c r="O77" i="1"/>
  <c r="O89" i="1"/>
  <c r="O101" i="1"/>
  <c r="O113" i="1"/>
  <c r="O129" i="1"/>
  <c r="O141" i="1"/>
  <c r="O153" i="1"/>
  <c r="O165" i="1"/>
  <c r="O177" i="1"/>
  <c r="O189" i="1"/>
  <c r="O201" i="1"/>
  <c r="O217" i="1"/>
  <c r="O229" i="1"/>
  <c r="O237" i="1"/>
  <c r="O249" i="1"/>
  <c r="O7" i="1"/>
  <c r="O11" i="1"/>
  <c r="O15" i="1"/>
  <c r="O19" i="1"/>
  <c r="O23" i="1"/>
  <c r="O27" i="1"/>
  <c r="O31" i="1"/>
  <c r="O35" i="1"/>
  <c r="O39" i="1"/>
  <c r="O43" i="1"/>
  <c r="O47" i="1"/>
  <c r="O51" i="1"/>
  <c r="O55" i="1"/>
  <c r="O59" i="1"/>
  <c r="O63" i="1"/>
  <c r="O67" i="1"/>
  <c r="O71" i="1"/>
  <c r="O75" i="1"/>
  <c r="O79" i="1"/>
  <c r="O83" i="1"/>
  <c r="O87" i="1"/>
  <c r="O91" i="1"/>
  <c r="O95" i="1"/>
  <c r="O99" i="1"/>
  <c r="O103" i="1"/>
  <c r="O107" i="1"/>
  <c r="O111" i="1"/>
  <c r="O115" i="1"/>
  <c r="O119" i="1"/>
  <c r="O123" i="1"/>
  <c r="O127" i="1"/>
  <c r="O131" i="1"/>
  <c r="O135" i="1"/>
  <c r="O143" i="1"/>
  <c r="O147" i="1"/>
  <c r="O155" i="1"/>
  <c r="O163" i="1"/>
  <c r="O171" i="1"/>
  <c r="O179" i="1"/>
  <c r="O187" i="1"/>
  <c r="O195" i="1"/>
  <c r="O203" i="1"/>
  <c r="O211" i="1"/>
  <c r="O219" i="1"/>
  <c r="O227" i="1"/>
  <c r="O235" i="1"/>
  <c r="O243" i="1"/>
  <c r="O226" i="1"/>
  <c r="O238" i="1"/>
  <c r="O3" i="1"/>
  <c r="O17" i="1"/>
  <c r="O29" i="1"/>
  <c r="O37" i="1"/>
  <c r="O49" i="1"/>
  <c r="O61" i="1"/>
  <c r="O73" i="1"/>
  <c r="O85" i="1"/>
  <c r="O97" i="1"/>
  <c r="O109" i="1"/>
  <c r="O121" i="1"/>
  <c r="O125" i="1"/>
  <c r="O137" i="1"/>
  <c r="O149" i="1"/>
  <c r="O161" i="1"/>
  <c r="O173" i="1"/>
  <c r="O185" i="1"/>
  <c r="O197" i="1"/>
  <c r="O209" i="1"/>
  <c r="O221" i="1"/>
  <c r="O233" i="1"/>
  <c r="O245" i="1"/>
  <c r="O6" i="1"/>
  <c r="O10" i="1"/>
  <c r="O14" i="1"/>
  <c r="O18" i="1"/>
  <c r="O22" i="1"/>
  <c r="O26" i="1"/>
  <c r="O30" i="1"/>
  <c r="O34" i="1"/>
  <c r="O38" i="1"/>
  <c r="O42" i="1"/>
  <c r="O46" i="1"/>
  <c r="O50" i="1"/>
  <c r="O54" i="1"/>
  <c r="O58" i="1"/>
  <c r="O62" i="1"/>
  <c r="O66" i="1"/>
  <c r="O70" i="1"/>
  <c r="O74" i="1"/>
  <c r="O78" i="1"/>
  <c r="O82" i="1"/>
  <c r="O86" i="1"/>
  <c r="O90" i="1"/>
  <c r="O94" i="1"/>
  <c r="O98" i="1"/>
  <c r="O102" i="1"/>
  <c r="O106" i="1"/>
  <c r="O110" i="1"/>
  <c r="O114" i="1"/>
  <c r="O118" i="1"/>
  <c r="O122" i="1"/>
  <c r="O126" i="1"/>
  <c r="O130" i="1"/>
  <c r="O134" i="1"/>
  <c r="O138" i="1"/>
  <c r="O142" i="1"/>
  <c r="O146" i="1"/>
  <c r="O150" i="1"/>
  <c r="O154" i="1"/>
  <c r="O158" i="1"/>
  <c r="O162" i="1"/>
  <c r="O166" i="1"/>
  <c r="O170" i="1"/>
  <c r="O174" i="1"/>
  <c r="O178" i="1"/>
  <c r="O182" i="1"/>
  <c r="O186" i="1"/>
  <c r="O190" i="1"/>
  <c r="O194" i="1"/>
  <c r="O198" i="1"/>
  <c r="O202" i="1"/>
  <c r="O206" i="1"/>
  <c r="O210" i="1"/>
  <c r="O214" i="1"/>
  <c r="O218" i="1"/>
  <c r="O230" i="1"/>
  <c r="O242" i="1"/>
  <c r="O9" i="1"/>
  <c r="O25" i="1"/>
  <c r="O41" i="1"/>
  <c r="O53" i="1"/>
  <c r="O69" i="1"/>
  <c r="O81" i="1"/>
  <c r="O93" i="1"/>
  <c r="O105" i="1"/>
  <c r="O117" i="1"/>
  <c r="O133" i="1"/>
  <c r="O145" i="1"/>
  <c r="O157" i="1"/>
  <c r="O169" i="1"/>
  <c r="O181" i="1"/>
  <c r="O193" i="1"/>
  <c r="O205" i="1"/>
  <c r="O213" i="1"/>
  <c r="O225" i="1"/>
  <c r="O241" i="1"/>
  <c r="O5" i="1"/>
  <c r="N242" i="1"/>
  <c r="J242" i="1"/>
  <c r="K242" i="1"/>
  <c r="L242" i="1"/>
  <c r="M242" i="1"/>
  <c r="N230" i="1"/>
  <c r="J230" i="1"/>
  <c r="K230" i="1"/>
  <c r="L230" i="1"/>
  <c r="M230" i="1"/>
  <c r="N219" i="1"/>
  <c r="J219" i="1"/>
  <c r="K219" i="1"/>
  <c r="L219" i="1"/>
  <c r="M219" i="1"/>
  <c r="N207" i="1"/>
  <c r="J207" i="1"/>
  <c r="K207" i="1"/>
  <c r="L207" i="1"/>
  <c r="M207" i="1"/>
  <c r="N191" i="1"/>
  <c r="J191" i="1"/>
  <c r="K191" i="1"/>
  <c r="L191" i="1"/>
  <c r="M191" i="1"/>
  <c r="N179" i="1"/>
  <c r="J179" i="1"/>
  <c r="K179" i="1"/>
  <c r="L179" i="1"/>
  <c r="M179" i="1"/>
  <c r="N167" i="1"/>
  <c r="J167" i="1"/>
  <c r="K167" i="1"/>
  <c r="L167" i="1"/>
  <c r="M167" i="1"/>
  <c r="N155" i="1"/>
  <c r="J155" i="1"/>
  <c r="K155" i="1"/>
  <c r="L155" i="1"/>
  <c r="M155" i="1"/>
  <c r="N143" i="1"/>
  <c r="J143" i="1"/>
  <c r="K143" i="1"/>
  <c r="L143" i="1"/>
  <c r="M143" i="1"/>
  <c r="N135" i="1"/>
  <c r="J135" i="1"/>
  <c r="K135" i="1"/>
  <c r="L135" i="1"/>
  <c r="M135" i="1"/>
  <c r="N123" i="1"/>
  <c r="J123" i="1"/>
  <c r="K123" i="1"/>
  <c r="L123" i="1"/>
  <c r="M123" i="1"/>
  <c r="N111" i="1"/>
  <c r="J111" i="1"/>
  <c r="K111" i="1"/>
  <c r="L111" i="1"/>
  <c r="M111" i="1"/>
  <c r="N99" i="1"/>
  <c r="J99" i="1"/>
  <c r="K99" i="1"/>
  <c r="L99" i="1"/>
  <c r="M99" i="1"/>
  <c r="N87" i="1"/>
  <c r="J87" i="1"/>
  <c r="L87" i="1"/>
  <c r="K87" i="1"/>
  <c r="M87" i="1"/>
  <c r="N75" i="1"/>
  <c r="J75" i="1"/>
  <c r="K75" i="1"/>
  <c r="L75" i="1"/>
  <c r="M75" i="1"/>
  <c r="N63" i="1"/>
  <c r="J63" i="1"/>
  <c r="K63" i="1"/>
  <c r="M63" i="1"/>
  <c r="L63" i="1"/>
  <c r="N51" i="1"/>
  <c r="J51" i="1"/>
  <c r="K51" i="1"/>
  <c r="M51" i="1"/>
  <c r="L51" i="1"/>
  <c r="N31" i="1"/>
  <c r="J31" i="1"/>
  <c r="K31" i="1"/>
  <c r="M31" i="1"/>
  <c r="L31" i="1"/>
  <c r="N3" i="1"/>
  <c r="J3" i="1"/>
  <c r="K3" i="1"/>
  <c r="M3" i="1"/>
  <c r="L3" i="1"/>
  <c r="L247" i="1"/>
  <c r="M247" i="1"/>
  <c r="N247" i="1"/>
  <c r="J247" i="1"/>
  <c r="K247" i="1"/>
  <c r="L243" i="1"/>
  <c r="M243" i="1"/>
  <c r="N243" i="1"/>
  <c r="J243" i="1"/>
  <c r="K243" i="1"/>
  <c r="L239" i="1"/>
  <c r="M239" i="1"/>
  <c r="N239" i="1"/>
  <c r="J239" i="1"/>
  <c r="K239" i="1"/>
  <c r="L235" i="1"/>
  <c r="M235" i="1"/>
  <c r="N235" i="1"/>
  <c r="J235" i="1"/>
  <c r="K235" i="1"/>
  <c r="L231" i="1"/>
  <c r="M231" i="1"/>
  <c r="N231" i="1"/>
  <c r="J231" i="1"/>
  <c r="K231" i="1"/>
  <c r="L228" i="1"/>
  <c r="M228" i="1"/>
  <c r="N228" i="1"/>
  <c r="J228" i="1"/>
  <c r="K228" i="1"/>
  <c r="L224" i="1"/>
  <c r="M224" i="1"/>
  <c r="N224" i="1"/>
  <c r="J224" i="1"/>
  <c r="K224" i="1"/>
  <c r="L220" i="1"/>
  <c r="M220" i="1"/>
  <c r="N220" i="1"/>
  <c r="J220" i="1"/>
  <c r="K220" i="1"/>
  <c r="L216" i="1"/>
  <c r="M216" i="1"/>
  <c r="N216" i="1"/>
  <c r="J216" i="1"/>
  <c r="K216" i="1"/>
  <c r="L212" i="1"/>
  <c r="M212" i="1"/>
  <c r="N212" i="1"/>
  <c r="J212" i="1"/>
  <c r="K212" i="1"/>
  <c r="L208" i="1"/>
  <c r="M208" i="1"/>
  <c r="N208" i="1"/>
  <c r="J208" i="1"/>
  <c r="K208" i="1"/>
  <c r="L204" i="1"/>
  <c r="M204" i="1"/>
  <c r="N204" i="1"/>
  <c r="J204" i="1"/>
  <c r="K204" i="1"/>
  <c r="L200" i="1"/>
  <c r="M200" i="1"/>
  <c r="N200" i="1"/>
  <c r="J200" i="1"/>
  <c r="K200" i="1"/>
  <c r="L196" i="1"/>
  <c r="M196" i="1"/>
  <c r="N196" i="1"/>
  <c r="J196" i="1"/>
  <c r="K196" i="1"/>
  <c r="L192" i="1"/>
  <c r="M192" i="1"/>
  <c r="N192" i="1"/>
  <c r="J192" i="1"/>
  <c r="K192" i="1"/>
  <c r="L188" i="1"/>
  <c r="M188" i="1"/>
  <c r="N188" i="1"/>
  <c r="J188" i="1"/>
  <c r="K188" i="1"/>
  <c r="L184" i="1"/>
  <c r="M184" i="1"/>
  <c r="N184" i="1"/>
  <c r="J184" i="1"/>
  <c r="K184" i="1"/>
  <c r="L180" i="1"/>
  <c r="M180" i="1"/>
  <c r="N180" i="1"/>
  <c r="J180" i="1"/>
  <c r="K180" i="1"/>
  <c r="L176" i="1"/>
  <c r="M176" i="1"/>
  <c r="N176" i="1"/>
  <c r="J176" i="1"/>
  <c r="K176" i="1"/>
  <c r="L172" i="1"/>
  <c r="M172" i="1"/>
  <c r="N172" i="1"/>
  <c r="J172" i="1"/>
  <c r="K172" i="1"/>
  <c r="L168" i="1"/>
  <c r="M168" i="1"/>
  <c r="N168" i="1"/>
  <c r="J168" i="1"/>
  <c r="K168" i="1"/>
  <c r="L164" i="1"/>
  <c r="M164" i="1"/>
  <c r="N164" i="1"/>
  <c r="J164" i="1"/>
  <c r="K164" i="1"/>
  <c r="L160" i="1"/>
  <c r="M160" i="1"/>
  <c r="N160" i="1"/>
  <c r="J160" i="1"/>
  <c r="K160" i="1"/>
  <c r="L156" i="1"/>
  <c r="M156" i="1"/>
  <c r="N156" i="1"/>
  <c r="J156" i="1"/>
  <c r="K156" i="1"/>
  <c r="L152" i="1"/>
  <c r="M152" i="1"/>
  <c r="N152" i="1"/>
  <c r="J152" i="1"/>
  <c r="K152" i="1"/>
  <c r="L148" i="1"/>
  <c r="M148" i="1"/>
  <c r="N148" i="1"/>
  <c r="J148" i="1"/>
  <c r="K148" i="1"/>
  <c r="L144" i="1"/>
  <c r="M144" i="1"/>
  <c r="N144" i="1"/>
  <c r="J144" i="1"/>
  <c r="K144" i="1"/>
  <c r="L140" i="1"/>
  <c r="M140" i="1"/>
  <c r="N140" i="1"/>
  <c r="J140" i="1"/>
  <c r="K140" i="1"/>
  <c r="L136" i="1"/>
  <c r="M136" i="1"/>
  <c r="N136" i="1"/>
  <c r="J136" i="1"/>
  <c r="K136" i="1"/>
  <c r="L132" i="1"/>
  <c r="M132" i="1"/>
  <c r="N132" i="1"/>
  <c r="J132" i="1"/>
  <c r="K132" i="1"/>
  <c r="L128" i="1"/>
  <c r="M128" i="1"/>
  <c r="N128" i="1"/>
  <c r="J128" i="1"/>
  <c r="K128" i="1"/>
  <c r="L124" i="1"/>
  <c r="M124" i="1"/>
  <c r="N124" i="1"/>
  <c r="J124" i="1"/>
  <c r="K124" i="1"/>
  <c r="L120" i="1"/>
  <c r="M120" i="1"/>
  <c r="N120" i="1"/>
  <c r="J120" i="1"/>
  <c r="K120" i="1"/>
  <c r="L116" i="1"/>
  <c r="M116" i="1"/>
  <c r="N116" i="1"/>
  <c r="J116" i="1"/>
  <c r="K116" i="1"/>
  <c r="L112" i="1"/>
  <c r="M112" i="1"/>
  <c r="N112" i="1"/>
  <c r="J112" i="1"/>
  <c r="K112" i="1"/>
  <c r="L108" i="1"/>
  <c r="M108" i="1"/>
  <c r="N108" i="1"/>
  <c r="J108" i="1"/>
  <c r="K108" i="1"/>
  <c r="L104" i="1"/>
  <c r="M104" i="1"/>
  <c r="N104" i="1"/>
  <c r="J104" i="1"/>
  <c r="K104" i="1"/>
  <c r="L100" i="1"/>
  <c r="M100" i="1"/>
  <c r="N100" i="1"/>
  <c r="J100" i="1"/>
  <c r="K100" i="1"/>
  <c r="L96" i="1"/>
  <c r="M96" i="1"/>
  <c r="N96" i="1"/>
  <c r="J96" i="1"/>
  <c r="K96" i="1"/>
  <c r="L92" i="1"/>
  <c r="M92" i="1"/>
  <c r="N92" i="1"/>
  <c r="J92" i="1"/>
  <c r="K92" i="1"/>
  <c r="L88" i="1"/>
  <c r="N88" i="1"/>
  <c r="J88" i="1"/>
  <c r="M88" i="1"/>
  <c r="K88" i="1"/>
  <c r="L84" i="1"/>
  <c r="N84" i="1"/>
  <c r="J84" i="1"/>
  <c r="M84" i="1"/>
  <c r="K84" i="1"/>
  <c r="L80" i="1"/>
  <c r="N80" i="1"/>
  <c r="M80" i="1"/>
  <c r="J80" i="1"/>
  <c r="K80" i="1"/>
  <c r="L76" i="1"/>
  <c r="M76" i="1"/>
  <c r="K76" i="1"/>
  <c r="N76" i="1"/>
  <c r="J76" i="1"/>
  <c r="L72" i="1"/>
  <c r="K72" i="1"/>
  <c r="M72" i="1"/>
  <c r="N72" i="1"/>
  <c r="J72" i="1"/>
  <c r="L68" i="1"/>
  <c r="K68" i="1"/>
  <c r="M68" i="1"/>
  <c r="N68" i="1"/>
  <c r="J68" i="1"/>
  <c r="L64" i="1"/>
  <c r="K64" i="1"/>
  <c r="M64" i="1"/>
  <c r="N64" i="1"/>
  <c r="J64" i="1"/>
  <c r="L60" i="1"/>
  <c r="K60" i="1"/>
  <c r="M60" i="1"/>
  <c r="N60" i="1"/>
  <c r="J60" i="1"/>
  <c r="L56" i="1"/>
  <c r="K56" i="1"/>
  <c r="M56" i="1"/>
  <c r="N56" i="1"/>
  <c r="J56" i="1"/>
  <c r="L52" i="1"/>
  <c r="K52" i="1"/>
  <c r="M52" i="1"/>
  <c r="N52" i="1"/>
  <c r="J52" i="1"/>
  <c r="L48" i="1"/>
  <c r="M48" i="1"/>
  <c r="N48" i="1"/>
  <c r="J48" i="1"/>
  <c r="K48" i="1"/>
  <c r="L44" i="1"/>
  <c r="K44" i="1"/>
  <c r="M44" i="1"/>
  <c r="N44" i="1"/>
  <c r="J44" i="1"/>
  <c r="L40" i="1"/>
  <c r="M40" i="1"/>
  <c r="N40" i="1"/>
  <c r="J40" i="1"/>
  <c r="K40" i="1"/>
  <c r="L36" i="1"/>
  <c r="M36" i="1"/>
  <c r="N36" i="1"/>
  <c r="J36" i="1"/>
  <c r="K36" i="1"/>
  <c r="L32" i="1"/>
  <c r="K32" i="1"/>
  <c r="M32" i="1"/>
  <c r="N32" i="1"/>
  <c r="J32" i="1"/>
  <c r="L28" i="1"/>
  <c r="M28" i="1"/>
  <c r="N28" i="1"/>
  <c r="J28" i="1"/>
  <c r="K28" i="1"/>
  <c r="L24" i="1"/>
  <c r="M24" i="1"/>
  <c r="K24" i="1"/>
  <c r="N24" i="1"/>
  <c r="J24" i="1"/>
  <c r="L20" i="1"/>
  <c r="K20" i="1"/>
  <c r="M20" i="1"/>
  <c r="N20" i="1"/>
  <c r="J20" i="1"/>
  <c r="L16" i="1"/>
  <c r="M16" i="1"/>
  <c r="K16" i="1"/>
  <c r="N16" i="1"/>
  <c r="J16" i="1"/>
  <c r="L12" i="1"/>
  <c r="M12" i="1"/>
  <c r="N12" i="1"/>
  <c r="J12" i="1"/>
  <c r="K12" i="1"/>
  <c r="L8" i="1"/>
  <c r="M8" i="1"/>
  <c r="N8" i="1"/>
  <c r="J8" i="1"/>
  <c r="K8" i="1"/>
  <c r="L4" i="1"/>
  <c r="M4" i="1"/>
  <c r="N4" i="1"/>
  <c r="J4" i="1"/>
  <c r="K4" i="1"/>
  <c r="N246" i="1"/>
  <c r="J246" i="1"/>
  <c r="K246" i="1"/>
  <c r="L246" i="1"/>
  <c r="M246" i="1"/>
  <c r="N234" i="1"/>
  <c r="J234" i="1"/>
  <c r="K234" i="1"/>
  <c r="L234" i="1"/>
  <c r="M234" i="1"/>
  <c r="N223" i="1"/>
  <c r="J223" i="1"/>
  <c r="K223" i="1"/>
  <c r="L223" i="1"/>
  <c r="M223" i="1"/>
  <c r="N211" i="1"/>
  <c r="J211" i="1"/>
  <c r="K211" i="1"/>
  <c r="L211" i="1"/>
  <c r="M211" i="1"/>
  <c r="N199" i="1"/>
  <c r="J199" i="1"/>
  <c r="K199" i="1"/>
  <c r="L199" i="1"/>
  <c r="M199" i="1"/>
  <c r="N187" i="1"/>
  <c r="J187" i="1"/>
  <c r="K187" i="1"/>
  <c r="L187" i="1"/>
  <c r="M187" i="1"/>
  <c r="N175" i="1"/>
  <c r="J175" i="1"/>
  <c r="K175" i="1"/>
  <c r="L175" i="1"/>
  <c r="M175" i="1"/>
  <c r="N163" i="1"/>
  <c r="J163" i="1"/>
  <c r="K163" i="1"/>
  <c r="L163" i="1"/>
  <c r="M163" i="1"/>
  <c r="N151" i="1"/>
  <c r="J151" i="1"/>
  <c r="K151" i="1"/>
  <c r="L151" i="1"/>
  <c r="M151" i="1"/>
  <c r="N139" i="1"/>
  <c r="J139" i="1"/>
  <c r="K139" i="1"/>
  <c r="L139" i="1"/>
  <c r="M139" i="1"/>
  <c r="N127" i="1"/>
  <c r="J127" i="1"/>
  <c r="K127" i="1"/>
  <c r="L127" i="1"/>
  <c r="M127" i="1"/>
  <c r="N119" i="1"/>
  <c r="J119" i="1"/>
  <c r="K119" i="1"/>
  <c r="L119" i="1"/>
  <c r="M119" i="1"/>
  <c r="N107" i="1"/>
  <c r="J107" i="1"/>
  <c r="K107" i="1"/>
  <c r="L107" i="1"/>
  <c r="M107" i="1"/>
  <c r="N95" i="1"/>
  <c r="J95" i="1"/>
  <c r="K95" i="1"/>
  <c r="L95" i="1"/>
  <c r="M95" i="1"/>
  <c r="N79" i="1"/>
  <c r="J79" i="1"/>
  <c r="M79" i="1"/>
  <c r="K79" i="1"/>
  <c r="L79" i="1"/>
  <c r="N67" i="1"/>
  <c r="J67" i="1"/>
  <c r="K67" i="1"/>
  <c r="M67" i="1"/>
  <c r="L67" i="1"/>
  <c r="N59" i="1"/>
  <c r="J59" i="1"/>
  <c r="K59" i="1"/>
  <c r="M59" i="1"/>
  <c r="L59" i="1"/>
  <c r="N43" i="1"/>
  <c r="J43" i="1"/>
  <c r="K43" i="1"/>
  <c r="M43" i="1"/>
  <c r="L43" i="1"/>
  <c r="N39" i="1"/>
  <c r="J39" i="1"/>
  <c r="K39" i="1"/>
  <c r="M39" i="1"/>
  <c r="L39" i="1"/>
  <c r="N23" i="1"/>
  <c r="J23" i="1"/>
  <c r="K23" i="1"/>
  <c r="L23" i="1"/>
  <c r="M23" i="1"/>
  <c r="N19" i="1"/>
  <c r="J19" i="1"/>
  <c r="K19" i="1"/>
  <c r="L19" i="1"/>
  <c r="M19" i="1"/>
  <c r="N11" i="1"/>
  <c r="J11" i="1"/>
  <c r="K11" i="1"/>
  <c r="M11" i="1"/>
  <c r="L11" i="1"/>
  <c r="N248" i="1"/>
  <c r="J248" i="1"/>
  <c r="K248" i="1"/>
  <c r="L248" i="1"/>
  <c r="M248" i="1"/>
  <c r="N244" i="1"/>
  <c r="J244" i="1"/>
  <c r="K244" i="1"/>
  <c r="L244" i="1"/>
  <c r="M244" i="1"/>
  <c r="N240" i="1"/>
  <c r="J240" i="1"/>
  <c r="K240" i="1"/>
  <c r="L240" i="1"/>
  <c r="M240" i="1"/>
  <c r="N236" i="1"/>
  <c r="J236" i="1"/>
  <c r="K236" i="1"/>
  <c r="L236" i="1"/>
  <c r="M236" i="1"/>
  <c r="N232" i="1"/>
  <c r="J232" i="1"/>
  <c r="K232" i="1"/>
  <c r="L232" i="1"/>
  <c r="M232" i="1"/>
  <c r="N229" i="1"/>
  <c r="J229" i="1"/>
  <c r="K229" i="1"/>
  <c r="L229" i="1"/>
  <c r="M229" i="1"/>
  <c r="N225" i="1"/>
  <c r="J225" i="1"/>
  <c r="K225" i="1"/>
  <c r="L225" i="1"/>
  <c r="M225" i="1"/>
  <c r="N221" i="1"/>
  <c r="J221" i="1"/>
  <c r="K221" i="1"/>
  <c r="L221" i="1"/>
  <c r="M221" i="1"/>
  <c r="N217" i="1"/>
  <c r="J217" i="1"/>
  <c r="K217" i="1"/>
  <c r="L217" i="1"/>
  <c r="M217" i="1"/>
  <c r="N213" i="1"/>
  <c r="J213" i="1"/>
  <c r="K213" i="1"/>
  <c r="L213" i="1"/>
  <c r="M213" i="1"/>
  <c r="N209" i="1"/>
  <c r="J209" i="1"/>
  <c r="K209" i="1"/>
  <c r="L209" i="1"/>
  <c r="M209" i="1"/>
  <c r="N205" i="1"/>
  <c r="J205" i="1"/>
  <c r="K205" i="1"/>
  <c r="L205" i="1"/>
  <c r="M205" i="1"/>
  <c r="N201" i="1"/>
  <c r="J201" i="1"/>
  <c r="K201" i="1"/>
  <c r="L201" i="1"/>
  <c r="M201" i="1"/>
  <c r="N197" i="1"/>
  <c r="J197" i="1"/>
  <c r="K197" i="1"/>
  <c r="L197" i="1"/>
  <c r="M197" i="1"/>
  <c r="N193" i="1"/>
  <c r="J193" i="1"/>
  <c r="K193" i="1"/>
  <c r="L193" i="1"/>
  <c r="M193" i="1"/>
  <c r="N189" i="1"/>
  <c r="J189" i="1"/>
  <c r="K189" i="1"/>
  <c r="L189" i="1"/>
  <c r="M189" i="1"/>
  <c r="N185" i="1"/>
  <c r="J185" i="1"/>
  <c r="K185" i="1"/>
  <c r="L185" i="1"/>
  <c r="M185" i="1"/>
  <c r="N181" i="1"/>
  <c r="J181" i="1"/>
  <c r="K181" i="1"/>
  <c r="L181" i="1"/>
  <c r="M181" i="1"/>
  <c r="N177" i="1"/>
  <c r="J177" i="1"/>
  <c r="K177" i="1"/>
  <c r="L177" i="1"/>
  <c r="M177" i="1"/>
  <c r="N173" i="1"/>
  <c r="J173" i="1"/>
  <c r="K173" i="1"/>
  <c r="L173" i="1"/>
  <c r="M173" i="1"/>
  <c r="N169" i="1"/>
  <c r="J169" i="1"/>
  <c r="K169" i="1"/>
  <c r="L169" i="1"/>
  <c r="M169" i="1"/>
  <c r="N165" i="1"/>
  <c r="J165" i="1"/>
  <c r="K165" i="1"/>
  <c r="L165" i="1"/>
  <c r="M165" i="1"/>
  <c r="N161" i="1"/>
  <c r="J161" i="1"/>
  <c r="K161" i="1"/>
  <c r="L161" i="1"/>
  <c r="M161" i="1"/>
  <c r="N157" i="1"/>
  <c r="J157" i="1"/>
  <c r="K157" i="1"/>
  <c r="L157" i="1"/>
  <c r="M157" i="1"/>
  <c r="N153" i="1"/>
  <c r="J153" i="1"/>
  <c r="K153" i="1"/>
  <c r="L153" i="1"/>
  <c r="M153" i="1"/>
  <c r="N149" i="1"/>
  <c r="J149" i="1"/>
  <c r="K149" i="1"/>
  <c r="L149" i="1"/>
  <c r="M149" i="1"/>
  <c r="N145" i="1"/>
  <c r="J145" i="1"/>
  <c r="K145" i="1"/>
  <c r="L145" i="1"/>
  <c r="M145" i="1"/>
  <c r="N141" i="1"/>
  <c r="J141" i="1"/>
  <c r="K141" i="1"/>
  <c r="L141" i="1"/>
  <c r="M141" i="1"/>
  <c r="N137" i="1"/>
  <c r="J137" i="1"/>
  <c r="K137" i="1"/>
  <c r="L137" i="1"/>
  <c r="M137" i="1"/>
  <c r="N133" i="1"/>
  <c r="J133" i="1"/>
  <c r="K133" i="1"/>
  <c r="L133" i="1"/>
  <c r="M133" i="1"/>
  <c r="N129" i="1"/>
  <c r="J129" i="1"/>
  <c r="K129" i="1"/>
  <c r="L129" i="1"/>
  <c r="M129" i="1"/>
  <c r="N125" i="1"/>
  <c r="J125" i="1"/>
  <c r="K125" i="1"/>
  <c r="L125" i="1"/>
  <c r="M125" i="1"/>
  <c r="N121" i="1"/>
  <c r="J121" i="1"/>
  <c r="K121" i="1"/>
  <c r="L121" i="1"/>
  <c r="M121" i="1"/>
  <c r="N117" i="1"/>
  <c r="J117" i="1"/>
  <c r="K117" i="1"/>
  <c r="L117" i="1"/>
  <c r="M117" i="1"/>
  <c r="N113" i="1"/>
  <c r="J113" i="1"/>
  <c r="K113" i="1"/>
  <c r="L113" i="1"/>
  <c r="M113" i="1"/>
  <c r="N109" i="1"/>
  <c r="J109" i="1"/>
  <c r="K109" i="1"/>
  <c r="L109" i="1"/>
  <c r="M109" i="1"/>
  <c r="N105" i="1"/>
  <c r="J105" i="1"/>
  <c r="K105" i="1"/>
  <c r="L105" i="1"/>
  <c r="M105" i="1"/>
  <c r="N101" i="1"/>
  <c r="J101" i="1"/>
  <c r="K101" i="1"/>
  <c r="L101" i="1"/>
  <c r="M101" i="1"/>
  <c r="N97" i="1"/>
  <c r="J97" i="1"/>
  <c r="K97" i="1"/>
  <c r="L97" i="1"/>
  <c r="M97" i="1"/>
  <c r="N93" i="1"/>
  <c r="J93" i="1"/>
  <c r="K93" i="1"/>
  <c r="L93" i="1"/>
  <c r="M93" i="1"/>
  <c r="N89" i="1"/>
  <c r="J89" i="1"/>
  <c r="L89" i="1"/>
  <c r="M89" i="1"/>
  <c r="K89" i="1"/>
  <c r="N85" i="1"/>
  <c r="J85" i="1"/>
  <c r="L85" i="1"/>
  <c r="K85" i="1"/>
  <c r="M85" i="1"/>
  <c r="N81" i="1"/>
  <c r="J81" i="1"/>
  <c r="L81" i="1"/>
  <c r="M81" i="1"/>
  <c r="K81" i="1"/>
  <c r="N77" i="1"/>
  <c r="J77" i="1"/>
  <c r="K77" i="1"/>
  <c r="L77" i="1"/>
  <c r="M77" i="1"/>
  <c r="N73" i="1"/>
  <c r="J73" i="1"/>
  <c r="M73" i="1"/>
  <c r="K73" i="1"/>
  <c r="L73" i="1"/>
  <c r="N69" i="1"/>
  <c r="J69" i="1"/>
  <c r="K69" i="1"/>
  <c r="M69" i="1"/>
  <c r="L69" i="1"/>
  <c r="N65" i="1"/>
  <c r="J65" i="1"/>
  <c r="K65" i="1"/>
  <c r="M65" i="1"/>
  <c r="L65" i="1"/>
  <c r="N61" i="1"/>
  <c r="J61" i="1"/>
  <c r="K61" i="1"/>
  <c r="M61" i="1"/>
  <c r="L61" i="1"/>
  <c r="N57" i="1"/>
  <c r="J57" i="1"/>
  <c r="K57" i="1"/>
  <c r="M57" i="1"/>
  <c r="L57" i="1"/>
  <c r="N53" i="1"/>
  <c r="J53" i="1"/>
  <c r="K53" i="1"/>
  <c r="M53" i="1"/>
  <c r="L53" i="1"/>
  <c r="N49" i="1"/>
  <c r="J49" i="1"/>
  <c r="K49" i="1"/>
  <c r="M49" i="1"/>
  <c r="L49" i="1"/>
  <c r="N45" i="1"/>
  <c r="J45" i="1"/>
  <c r="K45" i="1"/>
  <c r="M45" i="1"/>
  <c r="L45" i="1"/>
  <c r="N41" i="1"/>
  <c r="J41" i="1"/>
  <c r="K41" i="1"/>
  <c r="M41" i="1"/>
  <c r="L41" i="1"/>
  <c r="N37" i="1"/>
  <c r="J37" i="1"/>
  <c r="K37" i="1"/>
  <c r="M37" i="1"/>
  <c r="L37" i="1"/>
  <c r="N33" i="1"/>
  <c r="J33" i="1"/>
  <c r="K33" i="1"/>
  <c r="M33" i="1"/>
  <c r="L33" i="1"/>
  <c r="N29" i="1"/>
  <c r="J29" i="1"/>
  <c r="K29" i="1"/>
  <c r="M29" i="1"/>
  <c r="L29" i="1"/>
  <c r="N25" i="1"/>
  <c r="J25" i="1"/>
  <c r="K25" i="1"/>
  <c r="L25" i="1"/>
  <c r="M25" i="1"/>
  <c r="N21" i="1"/>
  <c r="J21" i="1"/>
  <c r="K21" i="1"/>
  <c r="L21" i="1"/>
  <c r="M21" i="1"/>
  <c r="N17" i="1"/>
  <c r="J17" i="1"/>
  <c r="K17" i="1"/>
  <c r="L17" i="1"/>
  <c r="M17" i="1"/>
  <c r="N13" i="1"/>
  <c r="J13" i="1"/>
  <c r="K13" i="1"/>
  <c r="L13" i="1"/>
  <c r="M13" i="1"/>
  <c r="N9" i="1"/>
  <c r="J9" i="1"/>
  <c r="K9" i="1"/>
  <c r="M9" i="1"/>
  <c r="L9" i="1"/>
  <c r="N5" i="1"/>
  <c r="J5" i="1"/>
  <c r="K5" i="1"/>
  <c r="M5" i="1"/>
  <c r="L5" i="1"/>
  <c r="N238" i="1"/>
  <c r="J238" i="1"/>
  <c r="K238" i="1"/>
  <c r="L238" i="1"/>
  <c r="M238" i="1"/>
  <c r="N227" i="1"/>
  <c r="J227" i="1"/>
  <c r="K227" i="1"/>
  <c r="L227" i="1"/>
  <c r="M227" i="1"/>
  <c r="N215" i="1"/>
  <c r="J215" i="1"/>
  <c r="K215" i="1"/>
  <c r="L215" i="1"/>
  <c r="M215" i="1"/>
  <c r="N203" i="1"/>
  <c r="J203" i="1"/>
  <c r="K203" i="1"/>
  <c r="L203" i="1"/>
  <c r="M203" i="1"/>
  <c r="N195" i="1"/>
  <c r="J195" i="1"/>
  <c r="K195" i="1"/>
  <c r="L195" i="1"/>
  <c r="M195" i="1"/>
  <c r="N183" i="1"/>
  <c r="J183" i="1"/>
  <c r="K183" i="1"/>
  <c r="L183" i="1"/>
  <c r="M183" i="1"/>
  <c r="N171" i="1"/>
  <c r="J171" i="1"/>
  <c r="K171" i="1"/>
  <c r="L171" i="1"/>
  <c r="M171" i="1"/>
  <c r="N159" i="1"/>
  <c r="J159" i="1"/>
  <c r="K159" i="1"/>
  <c r="L159" i="1"/>
  <c r="M159" i="1"/>
  <c r="N147" i="1"/>
  <c r="J147" i="1"/>
  <c r="K147" i="1"/>
  <c r="L147" i="1"/>
  <c r="M147" i="1"/>
  <c r="N131" i="1"/>
  <c r="J131" i="1"/>
  <c r="K131" i="1"/>
  <c r="L131" i="1"/>
  <c r="M131" i="1"/>
  <c r="N115" i="1"/>
  <c r="J115" i="1"/>
  <c r="K115" i="1"/>
  <c r="L115" i="1"/>
  <c r="M115" i="1"/>
  <c r="N103" i="1"/>
  <c r="J103" i="1"/>
  <c r="K103" i="1"/>
  <c r="L103" i="1"/>
  <c r="M103" i="1"/>
  <c r="N91" i="1"/>
  <c r="J91" i="1"/>
  <c r="L91" i="1"/>
  <c r="K91" i="1"/>
  <c r="M91" i="1"/>
  <c r="N83" i="1"/>
  <c r="J83" i="1"/>
  <c r="L83" i="1"/>
  <c r="K83" i="1"/>
  <c r="M83" i="1"/>
  <c r="N71" i="1"/>
  <c r="J71" i="1"/>
  <c r="K71" i="1"/>
  <c r="M71" i="1"/>
  <c r="L71" i="1"/>
  <c r="N55" i="1"/>
  <c r="J55" i="1"/>
  <c r="K55" i="1"/>
  <c r="M55" i="1"/>
  <c r="L55" i="1"/>
  <c r="N47" i="1"/>
  <c r="J47" i="1"/>
  <c r="K47" i="1"/>
  <c r="M47" i="1"/>
  <c r="L47" i="1"/>
  <c r="N35" i="1"/>
  <c r="J35" i="1"/>
  <c r="K35" i="1"/>
  <c r="M35" i="1"/>
  <c r="L35" i="1"/>
  <c r="N27" i="1"/>
  <c r="J27" i="1"/>
  <c r="M27" i="1"/>
  <c r="K27" i="1"/>
  <c r="L27" i="1"/>
  <c r="N15" i="1"/>
  <c r="J15" i="1"/>
  <c r="K15" i="1"/>
  <c r="L15" i="1"/>
  <c r="M15" i="1"/>
  <c r="N7" i="1"/>
  <c r="J7" i="1"/>
  <c r="K7" i="1"/>
  <c r="M7" i="1"/>
  <c r="L7" i="1"/>
  <c r="L249" i="1"/>
  <c r="M249" i="1"/>
  <c r="N249" i="1"/>
  <c r="J249" i="1"/>
  <c r="K249" i="1"/>
  <c r="L245" i="1"/>
  <c r="M245" i="1"/>
  <c r="N245" i="1"/>
  <c r="J245" i="1"/>
  <c r="K245" i="1"/>
  <c r="L241" i="1"/>
  <c r="M241" i="1"/>
  <c r="N241" i="1"/>
  <c r="J241" i="1"/>
  <c r="K241" i="1"/>
  <c r="L237" i="1"/>
  <c r="M237" i="1"/>
  <c r="N237" i="1"/>
  <c r="J237" i="1"/>
  <c r="K237" i="1"/>
  <c r="L233" i="1"/>
  <c r="M233" i="1"/>
  <c r="N233" i="1"/>
  <c r="J233" i="1"/>
  <c r="K233" i="1"/>
  <c r="L226" i="1"/>
  <c r="M226" i="1"/>
  <c r="N226" i="1"/>
  <c r="J226" i="1"/>
  <c r="K226" i="1"/>
  <c r="L222" i="1"/>
  <c r="M222" i="1"/>
  <c r="N222" i="1"/>
  <c r="J222" i="1"/>
  <c r="K222" i="1"/>
  <c r="L218" i="1"/>
  <c r="M218" i="1"/>
  <c r="N218" i="1"/>
  <c r="J218" i="1"/>
  <c r="K218" i="1"/>
  <c r="L214" i="1"/>
  <c r="M214" i="1"/>
  <c r="N214" i="1"/>
  <c r="J214" i="1"/>
  <c r="K214" i="1"/>
  <c r="L210" i="1"/>
  <c r="M210" i="1"/>
  <c r="N210" i="1"/>
  <c r="J210" i="1"/>
  <c r="K210" i="1"/>
  <c r="L206" i="1"/>
  <c r="M206" i="1"/>
  <c r="N206" i="1"/>
  <c r="J206" i="1"/>
  <c r="K206" i="1"/>
  <c r="L202" i="1"/>
  <c r="M202" i="1"/>
  <c r="N202" i="1"/>
  <c r="J202" i="1"/>
  <c r="K202" i="1"/>
  <c r="L198" i="1"/>
  <c r="M198" i="1"/>
  <c r="N198" i="1"/>
  <c r="J198" i="1"/>
  <c r="K198" i="1"/>
  <c r="L194" i="1"/>
  <c r="M194" i="1"/>
  <c r="N194" i="1"/>
  <c r="J194" i="1"/>
  <c r="K194" i="1"/>
  <c r="L190" i="1"/>
  <c r="M190" i="1"/>
  <c r="N190" i="1"/>
  <c r="J190" i="1"/>
  <c r="K190" i="1"/>
  <c r="L186" i="1"/>
  <c r="M186" i="1"/>
  <c r="N186" i="1"/>
  <c r="J186" i="1"/>
  <c r="K186" i="1"/>
  <c r="L182" i="1"/>
  <c r="M182" i="1"/>
  <c r="N182" i="1"/>
  <c r="J182" i="1"/>
  <c r="K182" i="1"/>
  <c r="L178" i="1"/>
  <c r="M178" i="1"/>
  <c r="N178" i="1"/>
  <c r="J178" i="1"/>
  <c r="K178" i="1"/>
  <c r="L174" i="1"/>
  <c r="M174" i="1"/>
  <c r="N174" i="1"/>
  <c r="J174" i="1"/>
  <c r="K174" i="1"/>
  <c r="L170" i="1"/>
  <c r="M170" i="1"/>
  <c r="N170" i="1"/>
  <c r="J170" i="1"/>
  <c r="K170" i="1"/>
  <c r="L166" i="1"/>
  <c r="M166" i="1"/>
  <c r="N166" i="1"/>
  <c r="J166" i="1"/>
  <c r="K166" i="1"/>
  <c r="L162" i="1"/>
  <c r="M162" i="1"/>
  <c r="N162" i="1"/>
  <c r="J162" i="1"/>
  <c r="K162" i="1"/>
  <c r="L158" i="1"/>
  <c r="M158" i="1"/>
  <c r="N158" i="1"/>
  <c r="J158" i="1"/>
  <c r="K158" i="1"/>
  <c r="L154" i="1"/>
  <c r="M154" i="1"/>
  <c r="N154" i="1"/>
  <c r="J154" i="1"/>
  <c r="K154" i="1"/>
  <c r="L150" i="1"/>
  <c r="M150" i="1"/>
  <c r="N150" i="1"/>
  <c r="J150" i="1"/>
  <c r="K150" i="1"/>
  <c r="L146" i="1"/>
  <c r="M146" i="1"/>
  <c r="N146" i="1"/>
  <c r="J146" i="1"/>
  <c r="K146" i="1"/>
  <c r="L142" i="1"/>
  <c r="M142" i="1"/>
  <c r="N142" i="1"/>
  <c r="J142" i="1"/>
  <c r="K142" i="1"/>
  <c r="L138" i="1"/>
  <c r="M138" i="1"/>
  <c r="N138" i="1"/>
  <c r="J138" i="1"/>
  <c r="K138" i="1"/>
  <c r="L134" i="1"/>
  <c r="M134" i="1"/>
  <c r="N134" i="1"/>
  <c r="J134" i="1"/>
  <c r="K134" i="1"/>
  <c r="L130" i="1"/>
  <c r="M130" i="1"/>
  <c r="N130" i="1"/>
  <c r="J130" i="1"/>
  <c r="K130" i="1"/>
  <c r="L126" i="1"/>
  <c r="M126" i="1"/>
  <c r="N126" i="1"/>
  <c r="J126" i="1"/>
  <c r="K126" i="1"/>
  <c r="L122" i="1"/>
  <c r="M122" i="1"/>
  <c r="N122" i="1"/>
  <c r="J122" i="1"/>
  <c r="K122" i="1"/>
  <c r="L118" i="1"/>
  <c r="M118" i="1"/>
  <c r="N118" i="1"/>
  <c r="J118" i="1"/>
  <c r="K118" i="1"/>
  <c r="L114" i="1"/>
  <c r="M114" i="1"/>
  <c r="N114" i="1"/>
  <c r="J114" i="1"/>
  <c r="K114" i="1"/>
  <c r="L110" i="1"/>
  <c r="M110" i="1"/>
  <c r="N110" i="1"/>
  <c r="J110" i="1"/>
  <c r="K110" i="1"/>
  <c r="L106" i="1"/>
  <c r="M106" i="1"/>
  <c r="N106" i="1"/>
  <c r="J106" i="1"/>
  <c r="K106" i="1"/>
  <c r="L102" i="1"/>
  <c r="M102" i="1"/>
  <c r="N102" i="1"/>
  <c r="J102" i="1"/>
  <c r="K102" i="1"/>
  <c r="L98" i="1"/>
  <c r="M98" i="1"/>
  <c r="N98" i="1"/>
  <c r="J98" i="1"/>
  <c r="K98" i="1"/>
  <c r="L94" i="1"/>
  <c r="M94" i="1"/>
  <c r="N94" i="1"/>
  <c r="J94" i="1"/>
  <c r="K94" i="1"/>
  <c r="L90" i="1"/>
  <c r="N90" i="1"/>
  <c r="J90" i="1"/>
  <c r="K90" i="1"/>
  <c r="M90" i="1"/>
  <c r="L86" i="1"/>
  <c r="N86" i="1"/>
  <c r="J86" i="1"/>
  <c r="K86" i="1"/>
  <c r="M86" i="1"/>
  <c r="L82" i="1"/>
  <c r="N82" i="1"/>
  <c r="J82" i="1"/>
  <c r="K82" i="1"/>
  <c r="M82" i="1"/>
  <c r="L78" i="1"/>
  <c r="K78" i="1"/>
  <c r="M78" i="1"/>
  <c r="N78" i="1"/>
  <c r="J78" i="1"/>
  <c r="L74" i="1"/>
  <c r="M74" i="1"/>
  <c r="K74" i="1"/>
  <c r="N74" i="1"/>
  <c r="J74" i="1"/>
  <c r="L70" i="1"/>
  <c r="K70" i="1"/>
  <c r="M70" i="1"/>
  <c r="N70" i="1"/>
  <c r="J70" i="1"/>
  <c r="L66" i="1"/>
  <c r="K66" i="1"/>
  <c r="M66" i="1"/>
  <c r="N66" i="1"/>
  <c r="J66" i="1"/>
  <c r="L62" i="1"/>
  <c r="K62" i="1"/>
  <c r="M62" i="1"/>
  <c r="N62" i="1"/>
  <c r="J62" i="1"/>
  <c r="L58" i="1"/>
  <c r="K58" i="1"/>
  <c r="M58" i="1"/>
  <c r="N58" i="1"/>
  <c r="J58" i="1"/>
  <c r="L54" i="1"/>
  <c r="K54" i="1"/>
  <c r="M54" i="1"/>
  <c r="N54" i="1"/>
  <c r="J54" i="1"/>
  <c r="L50" i="1"/>
  <c r="K50" i="1"/>
  <c r="M50" i="1"/>
  <c r="N50" i="1"/>
  <c r="J50" i="1"/>
  <c r="L46" i="1"/>
  <c r="K46" i="1"/>
  <c r="M46" i="1"/>
  <c r="N46" i="1"/>
  <c r="J46" i="1"/>
  <c r="L42" i="1"/>
  <c r="K42" i="1"/>
  <c r="M42" i="1"/>
  <c r="N42" i="1"/>
  <c r="J42" i="1"/>
  <c r="L38" i="1"/>
  <c r="M38" i="1"/>
  <c r="N38" i="1"/>
  <c r="J38" i="1"/>
  <c r="K38" i="1"/>
  <c r="L34" i="1"/>
  <c r="M34" i="1"/>
  <c r="N34" i="1"/>
  <c r="J34" i="1"/>
  <c r="K34" i="1"/>
  <c r="L30" i="1"/>
  <c r="M30" i="1"/>
  <c r="N30" i="1"/>
  <c r="J30" i="1"/>
  <c r="K30" i="1"/>
  <c r="L26" i="1"/>
  <c r="M26" i="1"/>
  <c r="K26" i="1"/>
  <c r="N26" i="1"/>
  <c r="J26" i="1"/>
  <c r="L22" i="1"/>
  <c r="K22" i="1"/>
  <c r="M22" i="1"/>
  <c r="N22" i="1"/>
  <c r="J22" i="1"/>
  <c r="L18" i="1"/>
  <c r="K18" i="1"/>
  <c r="M18" i="1"/>
  <c r="N18" i="1"/>
  <c r="J18" i="1"/>
  <c r="L14" i="1"/>
  <c r="M14" i="1"/>
  <c r="K14" i="1"/>
  <c r="N14" i="1"/>
  <c r="J14" i="1"/>
  <c r="L10" i="1"/>
  <c r="M10" i="1"/>
  <c r="N10" i="1"/>
  <c r="J10" i="1"/>
  <c r="K10" i="1"/>
  <c r="L6" i="1"/>
  <c r="K6" i="1"/>
  <c r="M6" i="1"/>
  <c r="N6" i="1"/>
  <c r="J6" i="1"/>
  <c r="V11" i="1"/>
  <c r="Z11" i="1"/>
  <c r="Z13" i="1"/>
  <c r="V9" i="1"/>
  <c r="X14" i="1"/>
  <c r="X12" i="1"/>
  <c r="X10" i="1"/>
  <c r="V13" i="1"/>
  <c r="Z9" i="1"/>
  <c r="Y14" i="1"/>
  <c r="U9" i="1"/>
  <c r="Y9" i="1"/>
  <c r="W10" i="1"/>
  <c r="U11" i="1"/>
  <c r="Y11" i="1"/>
  <c r="W12" i="1"/>
  <c r="U13" i="1"/>
  <c r="Y13" i="1"/>
  <c r="W14" i="1"/>
  <c r="X9" i="1"/>
  <c r="V10" i="1"/>
  <c r="Z10" i="1"/>
  <c r="X11" i="1"/>
  <c r="V12" i="1"/>
  <c r="Z12" i="1"/>
  <c r="X13" i="1"/>
  <c r="V14" i="1"/>
  <c r="Z14" i="1"/>
  <c r="W9" i="1"/>
  <c r="U10" i="1"/>
  <c r="Y10" i="1"/>
  <c r="W11" i="1"/>
  <c r="U12" i="1"/>
  <c r="Y12" i="1"/>
  <c r="W13" i="1"/>
  <c r="U14" i="1"/>
  <c r="Y6" i="1"/>
  <c r="Y8" i="1" l="1"/>
  <c r="U8" i="1"/>
  <c r="W8" i="1"/>
  <c r="V8" i="1"/>
  <c r="Z8" i="1"/>
  <c r="X8" i="1"/>
  <c r="AA13" i="1"/>
  <c r="AA14" i="1"/>
  <c r="AA11" i="1"/>
  <c r="AA10" i="1"/>
  <c r="AA9" i="1"/>
  <c r="AA12" i="1"/>
  <c r="X6" i="1"/>
  <c r="Z6" i="1"/>
  <c r="V6" i="1"/>
  <c r="W6" i="1"/>
  <c r="U6" i="1"/>
  <c r="AA8" i="1" l="1"/>
  <c r="AA6" i="1"/>
  <c r="U5" i="1" l="1"/>
  <c r="V5" i="1"/>
  <c r="W5" i="1"/>
  <c r="X5" i="1"/>
  <c r="Y5" i="1"/>
  <c r="Z5" i="1"/>
  <c r="AA5" i="1" l="1"/>
  <c r="Z7" i="1"/>
  <c r="Z15" i="1" s="1"/>
  <c r="V7" i="1"/>
  <c r="Y7" i="1"/>
  <c r="Y15" i="1" s="1"/>
  <c r="U7" i="1"/>
  <c r="U15" i="1" s="1"/>
  <c r="W7" i="1"/>
  <c r="W15" i="1" s="1"/>
  <c r="X7" i="1"/>
  <c r="X15" i="1" s="1"/>
  <c r="W16" i="1" l="1"/>
  <c r="AA7" i="1"/>
  <c r="Y16" i="1"/>
  <c r="V15" i="1"/>
  <c r="U16" i="1" s="1"/>
  <c r="AA16" i="1" l="1"/>
</calcChain>
</file>

<file path=xl/sharedStrings.xml><?xml version="1.0" encoding="utf-8"?>
<sst xmlns="http://schemas.openxmlformats.org/spreadsheetml/2006/main" count="24539" uniqueCount="3688">
  <si>
    <t>No</t>
  </si>
  <si>
    <t>S. No.</t>
  </si>
  <si>
    <t>Date</t>
  </si>
  <si>
    <t>ITA No.</t>
  </si>
  <si>
    <t>D/A</t>
  </si>
  <si>
    <t>AY</t>
  </si>
  <si>
    <t>Section</t>
  </si>
  <si>
    <t>Total addition in dispute</t>
  </si>
  <si>
    <t>Arrgue by (DR/Sr. DR)</t>
  </si>
  <si>
    <t>Remarks</t>
  </si>
  <si>
    <t>A</t>
  </si>
  <si>
    <t>Sr. DR1</t>
  </si>
  <si>
    <t>Sr. DR2</t>
  </si>
  <si>
    <t>DR</t>
  </si>
  <si>
    <t>D</t>
  </si>
  <si>
    <t>Total</t>
  </si>
  <si>
    <t>2012-13</t>
  </si>
  <si>
    <t>200A</t>
  </si>
  <si>
    <t>Sub Total</t>
  </si>
  <si>
    <t>143(3) r.w.s. 147</t>
  </si>
  <si>
    <t>Vikesh Chaturbhuj Agrawal</t>
  </si>
  <si>
    <t>143(3)</t>
  </si>
  <si>
    <t>153C</t>
  </si>
  <si>
    <t>271B</t>
  </si>
  <si>
    <t>153A r.w.s. 143(3)</t>
  </si>
  <si>
    <t>2013-14</t>
  </si>
  <si>
    <t>Ballarpur Industries</t>
  </si>
  <si>
    <t>143 (3) r.w.s. 147</t>
  </si>
  <si>
    <t>2014-15</t>
  </si>
  <si>
    <t>153C rws 143(3)</t>
  </si>
  <si>
    <t>143(3) r.w.s 153C</t>
  </si>
  <si>
    <t>M/S SHREE TRADERS BULDHANA</t>
  </si>
  <si>
    <t>143(3) r.w.s. 153A</t>
  </si>
  <si>
    <t>2017-18</t>
  </si>
  <si>
    <t>2019-20</t>
  </si>
  <si>
    <t>2018-19</t>
  </si>
  <si>
    <t>143(1)</t>
  </si>
  <si>
    <t>2015-16</t>
  </si>
  <si>
    <t>201(1)/201(1A)</t>
  </si>
  <si>
    <t xml:space="preserve">143(3) </t>
  </si>
  <si>
    <t>2016-17</t>
  </si>
  <si>
    <t>144 r.w.s. 147</t>
  </si>
  <si>
    <t>271E</t>
  </si>
  <si>
    <t>CAUSE LIST OF VIRTUAL BENCH W.E.F. 21.08.2023 to 01.09.2023</t>
  </si>
  <si>
    <t>Yearwise S No</t>
  </si>
  <si>
    <t>Appeal No.</t>
  </si>
  <si>
    <t>Appellant</t>
  </si>
  <si>
    <t>Respondent</t>
  </si>
  <si>
    <t>Assess ment Year</t>
  </si>
  <si>
    <t>Appeal from whose order
 &amp; order date</t>
  </si>
  <si>
    <t>State</t>
  </si>
  <si>
    <t>SMC/DBC
 Bench Allotted</t>
  </si>
  <si>
    <t>Date of Presentation</t>
  </si>
  <si>
    <t>Date of Tribunal Order</t>
  </si>
  <si>
    <t>Result</t>
  </si>
  <si>
    <t>Assessed Income (Rs)</t>
  </si>
  <si>
    <t>Related to</t>
  </si>
  <si>
    <t>Disputed Amount Addition (Rs)</t>
  </si>
  <si>
    <t>Tax Effects (Rs)</t>
  </si>
  <si>
    <t>PAN</t>
  </si>
  <si>
    <t>CA</t>
  </si>
  <si>
    <t>Grounds for VsVs</t>
  </si>
  <si>
    <t>A/D</t>
  </si>
  <si>
    <t>Department</t>
  </si>
  <si>
    <t>1993-94</t>
  </si>
  <si>
    <t>GIR NO.41-025-CV</t>
  </si>
  <si>
    <t>Rajesh Lahanuji Kashiwar, Bhandara</t>
  </si>
  <si>
    <t>CIT - 4</t>
  </si>
  <si>
    <t>AFOPK3362E</t>
  </si>
  <si>
    <t>Rakesh Ashok Solarkar, Nagpur</t>
  </si>
  <si>
    <t>ITO - 4(4)</t>
  </si>
  <si>
    <t>ABNPS8472N</t>
  </si>
  <si>
    <t>Ashok A. Solarkar, Nagpur</t>
  </si>
  <si>
    <t>ABLPS5338R</t>
  </si>
  <si>
    <t>ITO, Ward - 4(1), Nagpur</t>
  </si>
  <si>
    <t>ABJPA9338H</t>
  </si>
  <si>
    <t>Sachin M. Sathawne, Nagpur</t>
  </si>
  <si>
    <t>ACIT - C(6)</t>
  </si>
  <si>
    <t>ASRPS9582N</t>
  </si>
  <si>
    <t>DCIT - Central (Circle) - 2(1), Nagpur</t>
  </si>
  <si>
    <t>M/s. Mahavir Coal Resources Pvt. Ltd., Katni (M.S.)</t>
  </si>
  <si>
    <t>AAFCM7014C</t>
  </si>
  <si>
    <t>Fatima Shoeb Hussain</t>
  </si>
  <si>
    <t>ITO, Ward - 2(4), Nagpur</t>
  </si>
  <si>
    <t>AAHPH0512K</t>
  </si>
  <si>
    <t>M/s. Blezes (India), Pvt. Ltd.</t>
  </si>
  <si>
    <t>ACIT, Circle - 2, Nagpur</t>
  </si>
  <si>
    <t>AACCB4029M</t>
  </si>
  <si>
    <t>The Amravati People Co-op. Bank Ltd., now merged with the Cosmos Co-op. Bank Ltd.</t>
  </si>
  <si>
    <t>DCIT, Amravati Circle, Amravati</t>
  </si>
  <si>
    <t>AAACT5899B</t>
  </si>
  <si>
    <t>DY. C.I.T. CENTRAL CIR2(2)
 Nagpur</t>
  </si>
  <si>
    <t>M/S SHREE AGRAWAL COAL INDIA PVT. LTD.,
 Nagpur</t>
  </si>
  <si>
    <t>CIT(A)-
 3,Nagpur &amp; 18/12/2015</t>
  </si>
  <si>
    <t>DB</t>
  </si>
  <si>
    <t>AAFCS 6709 L</t>
  </si>
  <si>
    <t>Explained Cash Credit, Expenses, Bad Debts, Bogus Purchases.</t>
  </si>
  <si>
    <t>Unexplained Cash Credit. Addition more than 5 Crore.</t>
  </si>
  <si>
    <t>CIT(A)-
 3,Nagpur &amp; 22/12/2015</t>
  </si>
  <si>
    <t>4150118
 84</t>
  </si>
  <si>
    <t>2(22)(e) Addition more than 5 Crore.</t>
  </si>
  <si>
    <t>A.C.I.T. CENTRAL CIR. 2(1)
 Nagpur</t>
  </si>
  <si>
    <t>M/S SAPHIRE STEEL PVT. LTD.,
 KOLKATTA (W.B)</t>
  </si>
  <si>
    <t>CIT(A)-
 I,Nagpur &amp; 30/11/2015</t>
  </si>
  <si>
    <t>AAICS 3419 E</t>
  </si>
  <si>
    <t>Share Premium and Share Application money 11 Crore.</t>
  </si>
  <si>
    <t>Share Premium and Share Application money 12 Crore.</t>
  </si>
  <si>
    <t>Share Premium and Share Application money 26 Crore.</t>
  </si>
  <si>
    <t>AVANTHA HOLDINGS LIMITED NEW DELHI</t>
  </si>
  <si>
    <t>A.C.I.T. CIR-5, Nagpur</t>
  </si>
  <si>
    <t>CIT(A)-
 4,Nagpur &amp; 13/01/2016</t>
  </si>
  <si>
    <t>10000
 91022470</t>
  </si>
  <si>
    <t>AABCB 6134 E</t>
  </si>
  <si>
    <t>Brand Development Expenses 17 Crore.</t>
  </si>
  <si>
    <t>DY. C.I.T. CENTRAL CIR.- 2(2)
 Nagpur</t>
  </si>
  <si>
    <t>M/S SHREE AGRAWAL FINANCE INDIA P. LTD.,
 Nagpur</t>
  </si>
  <si>
    <t>CIT(A)-
 3,Nagpur &amp; 21/01/2016</t>
  </si>
  <si>
    <t>AABCA 4981E</t>
  </si>
  <si>
    <t>Search &amp; Sezure case. Agrawal Coal Group. Unexplained credit/loan. Share Premium. Addition more than 5 Crore.</t>
  </si>
  <si>
    <t>CIT(A)-
 3,Nagpur &amp; 20/01/2016</t>
  </si>
  <si>
    <t>Search &amp; Sezure case. Agrawal Coal Group. Unexplained credit/loan. Deemed Dividend. Addition more than 5 Crore.</t>
  </si>
  <si>
    <t>Search &amp; Sezure case. Agrawal Coal Group. Unexplained credit/loan. Deemed Dividend.</t>
  </si>
  <si>
    <t>Search &amp; Sezure case. Agrawal Coal Group. Unexplained credit/loan</t>
  </si>
  <si>
    <t>Search &amp; Sezure case . Issues - Deemed Divident, Unsecured loan etc. Addition more than 5 crore</t>
  </si>
  <si>
    <t>M/S THANJAVUR COMMERCE PVT. LTD.,
 Nagpur</t>
  </si>
  <si>
    <t>CIT(A)-
 3,Nagpur &amp; 29/01/2016</t>
  </si>
  <si>
    <t>AABCT8675J</t>
  </si>
  <si>
    <t>Unexplained cash deposit</t>
  </si>
  <si>
    <t>M/S SHREE AGRAWAL COAL INDIA PVT. LTD
 Nagpur</t>
  </si>
  <si>
    <t>A,C.I.T CENT CIR. 1(2)
 Nagpur</t>
  </si>
  <si>
    <t>8830
 527637960</t>
  </si>
  <si>
    <t>Addition more than 5 Crore.</t>
  </si>
  <si>
    <t>M/S THANJAVUR COMMERECE PVT; LTD.,
 Nagpur</t>
  </si>
  <si>
    <t>10000
 21047360</t>
  </si>
  <si>
    <t>Deemed Dividend</t>
  </si>
  <si>
    <t>M/S UNIVERSAL DRINKS PVT . LTD.,
 Nagpur</t>
  </si>
  <si>
    <t>A,C.I.T CIR. -2
 Nagpur</t>
  </si>
  <si>
    <t>CIT(A)-
 I,Nagpur &amp; 20/11/2015</t>
  </si>
  <si>
    <t>1000
 1718790</t>
  </si>
  <si>
    <t>AAACU2519D</t>
  </si>
  <si>
    <t>Calculation of Math.</t>
  </si>
  <si>
    <t>SH. PRABHAKAR MANJAJI THAKRE</t>
  </si>
  <si>
    <t>ITO (Khamgaon)</t>
  </si>
  <si>
    <t>CIT 1/263 dated 22/01/2016</t>
  </si>
  <si>
    <t>NA</t>
  </si>
  <si>
    <t>AAMPT7873L</t>
  </si>
  <si>
    <t>Computation of capital gain.</t>
  </si>
  <si>
    <t>SMT RAJKUMARI DHARAMPAL AGRAWAL
 Nagpur</t>
  </si>
  <si>
    <t>CIT(A)-
 3,Nagpur &amp; 29/02/2016</t>
  </si>
  <si>
    <t>10000
 76634420</t>
  </si>
  <si>
    <t>ABHPA2472J</t>
  </si>
  <si>
    <t>Unexplained Investment &amp; Undiclosed income from House property.</t>
  </si>
  <si>
    <t>DHARAMPAL RAMKUMAR AGRAWAL
 Nagpur</t>
  </si>
  <si>
    <t>CIT(A)-
 3,Nagpur &amp; 26/02/2016</t>
  </si>
  <si>
    <t>10000
 23374400</t>
  </si>
  <si>
    <t>ABHPA2471M</t>
  </si>
  <si>
    <t>Unexplained investment in land.</t>
  </si>
  <si>
    <t>DY. C.I.T. CIR-.5
 Nagpur</t>
  </si>
  <si>
    <t>M/S AVANTHA HOLDINGS LTD.,
 Chandrapur</t>
  </si>
  <si>
    <t>AABCB6134E</t>
  </si>
  <si>
    <t>Brand Development Expenses of 17.6 Crore.</t>
  </si>
  <si>
    <t>A,C.I.T. CENTRAL CIR.- 2(2)
 Nagpur</t>
  </si>
  <si>
    <t>SMT. RAJKUMARI DHARAMPAL AGRAWAL
 Nagpur</t>
  </si>
  <si>
    <t>ABHPA2472G</t>
  </si>
  <si>
    <t>Unexplained Jewellery, Cash Deposit Investment.</t>
  </si>
  <si>
    <t>SHRI DHARAMPAL R.AGRAWAL
 Nagpur</t>
  </si>
  <si>
    <t>Jurisdiction u/s 153A . Unexplaind investment in property.</t>
  </si>
  <si>
    <t>Jurisdiction u/s 153A . Unexplaind investment in property. Deemed Dividend</t>
  </si>
  <si>
    <t>Unexplained credit in capital account</t>
  </si>
  <si>
    <t>CIT(A)-
 3,Nagpur &amp; 08/03/2016</t>
  </si>
  <si>
    <t>Unexplained investment in property. Addtion over 5 Crore.</t>
  </si>
  <si>
    <t>DY. C.I.T. CENTRAL CIR.- 1(1)
 Nagpur</t>
  </si>
  <si>
    <t>LATE SHRI NARAYANDAS RATHI L/H sHRI aSHOK KUMAR rATHI,
 Nagpur</t>
  </si>
  <si>
    <t>CIT(A)-
 3,Nagpur &amp; 07/04/2016</t>
  </si>
  <si>
    <t>ABNPR0838B</t>
  </si>
  <si>
    <t>M/S ATASHA ASHIRWAD BUILDERS
 Nagpur</t>
  </si>
  <si>
    <t>A,C.I.T CIR. -8
 Nagpur</t>
  </si>
  <si>
    <t>CIT(A)-
 I,Nagpur &amp; 18/03/2016</t>
  </si>
  <si>
    <t>10000
 11750597</t>
  </si>
  <si>
    <t>AACFA4207H</t>
  </si>
  <si>
    <t>Bogus Expenses. Calculation of GP.</t>
  </si>
  <si>
    <t>DY. C.I.T. CENTRAL CIR.- 2(2) Nagpur</t>
  </si>
  <si>
    <t>M/S MANSA AGRO FOOD PROCESSING PVT. LTD.,
 Nagpur</t>
  </si>
  <si>
    <t>CIT(A)-
 3,Nagpur &amp; 05/04/2016</t>
  </si>
  <si>
    <t>Unexplained Credit/Cash Deposit/ Purchases.</t>
  </si>
  <si>
    <t>VIKESH CHATURBHUJ AGRAWAL
 Nagpur</t>
  </si>
  <si>
    <t>I.T.O. WARD -4(1) Nagpur</t>
  </si>
  <si>
    <t>CIT(A)-
 4,Nagpur &amp; 30/12/2015</t>
  </si>
  <si>
    <t>SMC</t>
  </si>
  <si>
    <t>Penalty u/s 271(1)© &amp; Unexplained cash purchase in property of Rs. 14.16 lakh &amp; 18 Lakhs.</t>
  </si>
  <si>
    <t>DY. C.I.T. CIR-.4
 Nagpur</t>
  </si>
  <si>
    <t>M/S HERITAGE PARKS PVT. LTD.
 Nagpur</t>
  </si>
  <si>
    <t>CIT(A)-
 4,Nagpur &amp; 23/03/2016</t>
  </si>
  <si>
    <t>M/S PARSHWA AGRICO PVT. LTD.
 Nagpur</t>
  </si>
  <si>
    <t>CIT(A)-
 4,Nagpur &amp; 29/03/2016</t>
  </si>
  <si>
    <t>M/S AARYA INFRASTRUCTURE PVT. LTD.
 Nagpur</t>
  </si>
  <si>
    <t>CIT(A)-
 4,Nagpur &amp; 22/03/2016</t>
  </si>
  <si>
    <t>M/S AARYA COM PVT. LTD.
 Nagpur</t>
  </si>
  <si>
    <t>M/S JINBHUVISH ENERGY (S)PVT. LTD. Nagpur</t>
  </si>
  <si>
    <t>CIT(A)-
 4,Nagpur &amp;</t>
  </si>
  <si>
    <t>M/S JINBHUVISH INFRATECH PVT. LTD.
 Nagpur</t>
  </si>
  <si>
    <t>SMT KUSUM DAGA
 Nagpur</t>
  </si>
  <si>
    <t>A,C.I.T CENT CIR. 1(4)
 Nagpur</t>
  </si>
  <si>
    <t>CIT(A)-
 III,Nagpur &amp; 03/05/2016</t>
  </si>
  <si>
    <t>500
 39830</t>
  </si>
  <si>
    <t>ABKPD0488E</t>
  </si>
  <si>
    <t>500
 114680</t>
  </si>
  <si>
    <t>500
 134100</t>
  </si>
  <si>
    <t>500
 144842</t>
  </si>
  <si>
    <t>500
 182230</t>
  </si>
  <si>
    <t>500
 654370</t>
  </si>
  <si>
    <t>M/S SHUBH LABH INDUSTRIALISER
 S &amp; ENVIRONMENTS PURIFICATION SPECIALIST P.LTD.
 Nagpur</t>
  </si>
  <si>
    <t>500
 30860</t>
  </si>
  <si>
    <t>AAHCS6972M</t>
  </si>
  <si>
    <t>500
 29860</t>
  </si>
  <si>
    <t>500
 4070406</t>
  </si>
  <si>
    <t>500
 31290</t>
  </si>
  <si>
    <t>KAUTILYA DAGA
 Nagpur</t>
  </si>
  <si>
    <t>500
 160727</t>
  </si>
  <si>
    <t>ABJPD5169M</t>
  </si>
  <si>
    <t>500
 99030</t>
  </si>
  <si>
    <t>500
 106610</t>
  </si>
  <si>
    <t>500
 106480</t>
  </si>
  <si>
    <t>500
 151290</t>
  </si>
  <si>
    <t>500
 197953</t>
  </si>
  <si>
    <t>M/S J.V.KULKARNI
 &amp; FRIENDS ASSOCIATES MALKAPUR</t>
  </si>
  <si>
    <t>CIT-3,Nagpur
 &amp; 13/06/2016</t>
  </si>
  <si>
    <t>10000
 9544472</t>
  </si>
  <si>
    <t>AAEFJ4299C</t>
  </si>
  <si>
    <t>Penalty u/s 271B.</t>
  </si>
  <si>
    <t>CIT(A)-
 3,Nagpur &amp; 21/06/2016</t>
  </si>
  <si>
    <t>Bogus expenses of 11 lakh</t>
  </si>
  <si>
    <t>A.C.I.T (TDS) RANGE 1 Nagpur</t>
  </si>
  <si>
    <t>CIT(A)-
 II,Nagpur &amp; 09/05/2016</t>
  </si>
  <si>
    <t>Penalty u/s 272A(2)(k)</t>
  </si>
  <si>
    <t>DY. C.I.T. CENTRAL CIR.- 1(3)
 Nagpur</t>
  </si>
  <si>
    <t>SHRI CHAGANLAL KUNVERJIBHAI PATEL
 Nagpur</t>
  </si>
  <si>
    <t>ACRPP0924H</t>
  </si>
  <si>
    <t>Disallowance u/s 14A, 40A (3) &amp; 2(22)(e</t>
  </si>
  <si>
    <t>M/S GIGEO CONSTRUCTION CO.PVT. LTD
 Nagpur</t>
  </si>
  <si>
    <t>AAACG5861E</t>
  </si>
  <si>
    <t>Disallowance u/s 40a(ia) &amp; Income from business</t>
  </si>
  <si>
    <t>Disallowance u/s 40a(ia) &amp; Unacounted business income, Disallowance u/s 40A (3).</t>
  </si>
  <si>
    <t>A.C.I.T. AKOLA CIRCLE
 Akola</t>
  </si>
  <si>
    <t>KASAT BUILDERS AND CONSTRUCTION P. LTD.,
 Akola</t>
  </si>
  <si>
    <t>CIT(A)-
 1,Nagpur &amp; 01/07/2016</t>
  </si>
  <si>
    <t>3452775
 7</t>
  </si>
  <si>
    <t>AADCK6253B</t>
  </si>
  <si>
    <t>Unxplained cash credit 2.15 Crore.</t>
  </si>
  <si>
    <t>PRABODH SADASHIV SADAVARTEM(HU F)
 Nagpur</t>
  </si>
  <si>
    <t>I.T.O.(TDS) WARD -1(4)
 Nagpur</t>
  </si>
  <si>
    <t>CIT(A)-
 I,Nagpur &amp; 17/03/2016</t>
  </si>
  <si>
    <t>5750
 2644829</t>
  </si>
  <si>
    <t>AAHHP0169E</t>
  </si>
  <si>
    <t>Capital gain on sale of plot.</t>
  </si>
  <si>
    <t>SHRI PADMAKAR RAMBHAU SOMWANSHI AMRAVATI</t>
  </si>
  <si>
    <t>A,C.I.T CENT CIR.
 Akola</t>
  </si>
  <si>
    <t>CIT(A)-
 3,Nagpur &amp; 29/07/2016</t>
  </si>
  <si>
    <t>8336
 833550</t>
  </si>
  <si>
    <t>ACGPS5466A</t>
  </si>
  <si>
    <t>Disallowance of certain expenses &amp; Short term capital gain.</t>
  </si>
  <si>
    <t>10000
 1374050</t>
  </si>
  <si>
    <t>Disallowance of Interest of certain expenses &amp; Short term capital gain</t>
  </si>
  <si>
    <t>I.T.O. WARD -5(1) Nagpur</t>
  </si>
  <si>
    <t>M/S BALLARPUR INDUSTRIES LTD.,</t>
  </si>
  <si>
    <t>CIT(A)-
 4,Nagpur &amp; 22/08/2016</t>
  </si>
  <si>
    <t>AAACV5343E</t>
  </si>
  <si>
    <t>Penalty u/s 270AA.</t>
  </si>
  <si>
    <t>M/S BILT GRAPHIC PAPER PRODUCT LTD,</t>
  </si>
  <si>
    <t>AADCB2230M</t>
  </si>
  <si>
    <t>Sales tax incentive. Addtion over 5 Crore.</t>
  </si>
  <si>
    <t>M/S BILT GRAPIC PAPER PRODUCT LTD</t>
  </si>
  <si>
    <t>10000
 1626820733</t>
  </si>
  <si>
    <t>Addition over 5 Crore.</t>
  </si>
  <si>
    <t>10000
 1171662
 056</t>
  </si>
  <si>
    <t>1626820
 733</t>
  </si>
  <si>
    <t>1554306
 309</t>
  </si>
  <si>
    <t>AAACB5343E</t>
  </si>
  <si>
    <t>M/S SMS INFRASTRUCTURE LTD</t>
  </si>
  <si>
    <t>D.C.I.T. CENTRALCIRCLE 2(3)</t>
  </si>
  <si>
    <t>CIT 3,Nagpur &amp; 31/08/2016</t>
  </si>
  <si>
    <t>AACCS9854P</t>
  </si>
  <si>
    <t>Dissallowance u/s 80IA</t>
  </si>
  <si>
    <t>SHRI GO0VINDDAS GOVARDHANDAS DAGA
 Nagpur</t>
  </si>
  <si>
    <t>A.C.I.T. CIRCLE 2 Nagpur</t>
  </si>
  <si>
    <t>CIT(A)-
 2,Nagpur &amp; 26/10/2016</t>
  </si>
  <si>
    <t>HEARD</t>
  </si>
  <si>
    <t>10000
 105770170</t>
  </si>
  <si>
    <t>AAWPD9591R</t>
  </si>
  <si>
    <t>SHRI PREMROOP V. SAHU,
 Nagpur</t>
  </si>
  <si>
    <t>A.C.I.T. CIRCLE 1(2) Nagpur</t>
  </si>
  <si>
    <t>CIT(A)-3,Nagpur &amp; 08/11/2016</t>
  </si>
  <si>
    <t>10000
 1661700</t>
  </si>
  <si>
    <t>AOEPS4542R</t>
  </si>
  <si>
    <t>ITO (TDS), WARD-2(3),
 Chandrapur</t>
  </si>
  <si>
    <t>ACC Ltd.,
 Chandrapur</t>
  </si>
  <si>
    <t>CIT(A)-II,Nagpur &amp; 26/12/2016</t>
  </si>
  <si>
    <t>AAACT1507C</t>
  </si>
  <si>
    <t>ITO (TDS), WARD-2(3),
 Nagpur</t>
  </si>
  <si>
    <t>2014-115</t>
  </si>
  <si>
    <t>GIGEO CONSTRUCTION CO. PVT. LTD.,
 Nagpur</t>
  </si>
  <si>
    <t>ACIT, CENTRAL CIRCLE- 1(3),
 Nagpur</t>
  </si>
  <si>
    <t>CIT(A)-III,Nagpur &amp; 28/12/2016</t>
  </si>
  <si>
    <t>500
 3300000</t>
  </si>
  <si>
    <t>DY. CIT, CENTRAL CIRCLE-2(2),
 Nagpur</t>
  </si>
  <si>
    <t>M/S. SIDHESHWAR COAL CORPORATION,
 INDORE (M.P.)</t>
  </si>
  <si>
    <t>CIT(A)-3,Nagpur &amp; 30/01/2017</t>
  </si>
  <si>
    <t>ABGFS4604R</t>
  </si>
  <si>
    <t>Jurisdiction u/s153(A) (All cargo). Undisclosed income &amp; Unexplained credit.</t>
  </si>
  <si>
    <t>SHRI PREMROOP V. SAHU
 Nagpur</t>
  </si>
  <si>
    <t>A.C.I.T. CENTRAL CIR.,- 1(2) Nagpur</t>
  </si>
  <si>
    <t>10000
 1345180</t>
  </si>
  <si>
    <t>10000
 10235660</t>
  </si>
  <si>
    <t>10000
 8652670</t>
  </si>
  <si>
    <t>A.C.I.T. CIR.-3 Nagpur</t>
  </si>
  <si>
    <t>M/S. WELDWELL ELECTRODENT
 Nagpur</t>
  </si>
  <si>
    <t>CIT(A)-2,Nagpur &amp; 12/01/2017</t>
  </si>
  <si>
    <t>AAAFW2633B</t>
  </si>
  <si>
    <t>DR. CHARU MANISH BAHETI
 Nagpur</t>
  </si>
  <si>
    <t>ITO, WARD- 1)1)
 Nagpur</t>
  </si>
  <si>
    <t>CIT(A)-1,Nagpur &amp; 20/01/2017</t>
  </si>
  <si>
    <t>10000
 4238439</t>
  </si>
  <si>
    <t>DR. MANISH OMPRAKASH BAHETI
 Nagpur</t>
  </si>
  <si>
    <t>10000
 4269907</t>
  </si>
  <si>
    <t>M/S. THANJAVUR COMMERECE PVT.LTD.,
 Nagpur</t>
  </si>
  <si>
    <t>CIT(A)-3,Nagpur &amp; 30/03/2013</t>
  </si>
  <si>
    <t>Jurisdition u/s 153A (All cargo), Share application money receipts of Rs. 4.68 Crore and unexplained income 4.7 Crore. (Addition over 5 Crore).</t>
  </si>
  <si>
    <t>ACIT, Chandrapur Circle,Chandrapur</t>
  </si>
  <si>
    <t>SHRI Averel Gangadhar Shetty Chandrapur</t>
  </si>
  <si>
    <t>CIT(A)-4,Nagpur &amp; 22/03/2017</t>
  </si>
  <si>
    <t>AHFPS7393L</t>
  </si>
  <si>
    <t>Difference in receipt as per 26AS and return of Income .</t>
  </si>
  <si>
    <t>BALLARPUR INDUSTRIES LTD
 Haryana</t>
  </si>
  <si>
    <t>ACIT, CIRCAL-5
 Nagpur</t>
  </si>
  <si>
    <t>Pr CIT-4,Nagpur &amp; 30/03/2013</t>
  </si>
  <si>
    <t>10000
 699979721</t>
  </si>
  <si>
    <t>Addition over 5 Crore</t>
  </si>
  <si>
    <t>DAYAL AGRO PRODUCTS LTD
 Akola</t>
  </si>
  <si>
    <t>JCIT, AKOLA RANGE
 Akola</t>
  </si>
  <si>
    <t>CIT(A)-1,Nagpur &amp; 06/03/2017</t>
  </si>
  <si>
    <t>10000
 -10596154</t>
  </si>
  <si>
    <t>AABCD2713R</t>
  </si>
  <si>
    <t>SHAILBALA CHOWDARY L/H LATE SHRI KAILASHCHANDRA CHOWADAY
 Yavatmal</t>
  </si>
  <si>
    <t>ACIT, CENTRAL CIRCLE- 1(2)
 Nagpur</t>
  </si>
  <si>
    <t>CIT(A)-1,Nagpur &amp; 12/09/2011</t>
  </si>
  <si>
    <t>10000
 5799560</t>
  </si>
  <si>
    <t>ADBPC0684L</t>
  </si>
  <si>
    <t>ASSISTANT COMMISSIONER OF INCOME TAX, CIRCLE-5
 NAGPUR</t>
  </si>
  <si>
    <t>M/s . BALLARPUR INDUSTRIES LTD. GURGAON</t>
  </si>
  <si>
    <t>F.Y-2011- 12</t>
  </si>
  <si>
    <t>CIT-(A)-4, NAGPUR &amp; 30/03/2017</t>
  </si>
  <si>
    <t>Maharashtra</t>
  </si>
  <si>
    <t>Addtion over 5 Crore.</t>
  </si>
  <si>
    <t>CIT (A)-4, NAGPUR &amp; 30/03/2017</t>
  </si>
  <si>
    <t>CIT (A0-4, NAGPUR &amp; 30/03/2017</t>
  </si>
  <si>
    <t>ASSISTANT COMMISSIONER OF INCOME TAX NAGPUR</t>
  </si>
  <si>
    <t>M/s. BILT GRAPHIC PAPER PRODUCTS LIMITED GURGAON</t>
  </si>
  <si>
    <t>CIT(A)-4, NAGPUR &amp; 30/03/2017</t>
  </si>
  <si>
    <t>SMT FATEMA SHOEB HUSSAIN
 NAGPUR</t>
  </si>
  <si>
    <t>ITO, WARD -2(4) ,NAGPUR NAGPUR</t>
  </si>
  <si>
    <t>2004-2005</t>
  </si>
  <si>
    <t>CIT(A)-2 &amp; 08/03/2017</t>
  </si>
  <si>
    <t>SMT FATEMA SHOEB HUSSAIN,15, ' FATEMA VILLA' BUTY LAYOUT RAJNAGAR ,KATOLRAOD ,NAGPUR NAGPUR</t>
  </si>
  <si>
    <t>2005-2006</t>
  </si>
  <si>
    <t>CIT(A)-2,NAGPUR &amp; 08/03/2017</t>
  </si>
  <si>
    <t>SMT FATEMA SHOEB HUSSAIN,15, ' FATEMA VILLA' BUTY LAYOUT RAJNAGAR ,KATOL RAOD ,NAGPUR NAGPUR</t>
  </si>
  <si>
    <t>2006-2007</t>
  </si>
  <si>
    <t>2008-2009</t>
  </si>
  <si>
    <t>2009-2010</t>
  </si>
  <si>
    <t>CIT9A)-2,NAGPUR &amp; 08/03/2017</t>
  </si>
  <si>
    <t>A.C.I.T ,WARDHA CIRCLE , WARDHA WARDHA</t>
  </si>
  <si>
    <t>M/S KAPIL SOLVEX PVT
 .LTD YAVATMAL</t>
  </si>
  <si>
    <t>2009-
 20010</t>
  </si>
  <si>
    <t>CIT(A)-I ,AURANGABAD
 &amp; 24/04/2015</t>
  </si>
  <si>
    <t>AADCK3681P</t>
  </si>
  <si>
    <t>Unexplained credit of Rs. 4.55 Crore on account of Share Capital</t>
  </si>
  <si>
    <t>2012-2013</t>
  </si>
  <si>
    <t>Unexplained credit of Rs. 2.5 Crore on account of Share Capital</t>
  </si>
  <si>
    <t>IMPERAIAL CONSTRUCTION COMPANY NAGPUR</t>
  </si>
  <si>
    <t>ACIT,CENTRAL CIRCLE - 1(3)
 NAGPUR</t>
  </si>
  <si>
    <t>2007-2008</t>
  </si>
  <si>
    <t>CIT(A)-III,NAGPUR &amp; 06/10/2015</t>
  </si>
  <si>
    <t>10000
 1342000</t>
  </si>
  <si>
    <t>AACFI7618C</t>
  </si>
  <si>
    <t>CIT-III,NAGPUR &amp; 06/10/2015</t>
  </si>
  <si>
    <t>10000
 1060526</t>
  </si>
  <si>
    <t>JAGDISH JAYANTILAL PATEL NAGPUR</t>
  </si>
  <si>
    <t>ACIT, CENTRAL CIRCLE- 1(3) ,NAGPUR
 NAGPUR</t>
  </si>
  <si>
    <t>CIT(A)-III,NAGPUR &amp; 02/12/2013</t>
  </si>
  <si>
    <t>10000
 1627320</t>
  </si>
  <si>
    <t>ADDPP5957H</t>
  </si>
  <si>
    <t>10000
 980000</t>
  </si>
  <si>
    <t>LET SHRI RAJU RAMHARI KALE L/H SMT PRATIBHA , WIFE
 WARUD, ZILLA AMRAVATI</t>
  </si>
  <si>
    <t>ACIT ,AMRAVATI CIRCAL
 ,AMRAVATI AMRAVATI</t>
  </si>
  <si>
    <t>2002-2003</t>
  </si>
  <si>
    <t>CIT (A)-1,NAGPUR &amp; 17/05/2017</t>
  </si>
  <si>
    <t>8713
 871340</t>
  </si>
  <si>
    <t>APTPK5278O</t>
  </si>
  <si>
    <t>Miscellaneous addition</t>
  </si>
  <si>
    <t>2003-2004</t>
  </si>
  <si>
    <t>CIT(A)-1 &amp; 17/05/2017</t>
  </si>
  <si>
    <t>500
 94270</t>
  </si>
  <si>
    <t>APTPK5278D</t>
  </si>
  <si>
    <t>CIT(A)-1,NAGPUR &amp; 17/05/2017</t>
  </si>
  <si>
    <t>5484
 548400</t>
  </si>
  <si>
    <t>10000
 1609160</t>
  </si>
  <si>
    <t>CIT(A)-1, NAGPUR &amp; 17/05/2017</t>
  </si>
  <si>
    <t>10000
 3909890</t>
  </si>
  <si>
    <t>10000
 3569250</t>
  </si>
  <si>
    <t>THE MALKAPUR URBAN CO-OPT
 .BANK LTD AKOLA</t>
  </si>
  <si>
    <t>ASSISTANT COMMISSIONER OF INCOME TAX ALOLA CIRCLE ,AKOLA AKOLA</t>
  </si>
  <si>
    <t>2013-2014</t>
  </si>
  <si>
    <t>CIT(A)-1, NAGPUR &amp; 08/05/2017</t>
  </si>
  <si>
    <t>10000
 86638046</t>
  </si>
  <si>
    <t>AAALT0274E</t>
  </si>
  <si>
    <t>ASSISTANT COMMISSIONER OF INCOME TAX, AKOLA CIRCLE</t>
  </si>
  <si>
    <t>THE CIT(A)-I,NAGPUR &amp; 08/08/2017</t>
  </si>
  <si>
    <t>10000
 17161882</t>
  </si>
  <si>
    <t>ABUFS1867L</t>
  </si>
  <si>
    <t>ASHOK MADHORAO IKHAR
 NAGPUR</t>
  </si>
  <si>
    <t>INCOME TAX OFFICER, WARD4(2)
 NAGPUR</t>
  </si>
  <si>
    <t>THE CIT(A)-1, NAGPUR
 &amp; 29/09/2017</t>
  </si>
  <si>
    <t>10364
 1036402</t>
  </si>
  <si>
    <t>AANPI7875G</t>
  </si>
  <si>
    <t>CIT(A)-1, NAGPUR &amp; 29/09/2017</t>
  </si>
  <si>
    <t>8170
 817080</t>
  </si>
  <si>
    <t>INCOME TAX OFFICER , WARD -4(1)
 Nagpur</t>
  </si>
  <si>
    <t>M/s Afzal Cold Storage &amp; Ice factory
 Nagpur</t>
  </si>
  <si>
    <t>2017-2018</t>
  </si>
  <si>
    <t>CIT(A)-I &amp; 13/10/2017</t>
  </si>
  <si>
    <t>AACCA0574G</t>
  </si>
  <si>
    <t>Computation of capital gain on slump sale</t>
  </si>
  <si>
    <t>SHRI SATISH MUNDE
 Nagpur</t>
  </si>
  <si>
    <t>DEPUTY COMMISSIONER OF INCOME TAX CIRCLE-1
 Nagpur</t>
  </si>
  <si>
    <t>CIT(A)-1 &amp; 16/10/2017</t>
  </si>
  <si>
    <t>ACUPM6198B</t>
  </si>
  <si>
    <t>Agricultural income treated as income from other sources of Rs. 18 lakhs</t>
  </si>
  <si>
    <t>ASSISTANT COMMISSIONER OF INCOME TAX , CIRCLE (Exemption ) NAGPUR</t>
  </si>
  <si>
    <t>M/s SHRI DADASAHEB GAWAI
 Nagpur</t>
  </si>
  <si>
    <t>2014-2015</t>
  </si>
  <si>
    <t>CIT(A)-1 &amp; 28/09/2017</t>
  </si>
  <si>
    <t>AAFTS5935H</t>
  </si>
  <si>
    <t>SHRI RAVI WADHWANI AKOLA</t>
  </si>
  <si>
    <t>ASSISTANT COMISSINER OF INCOME TAX AKOLA</t>
  </si>
  <si>
    <t>CIT(A)-1, NAGPUR &amp; 19/09/2017</t>
  </si>
  <si>
    <t>Maharashtr a</t>
  </si>
  <si>
    <t>10000
 2908920</t>
  </si>
  <si>
    <t>AARPW6979K</t>
  </si>
  <si>
    <t>SHRI BHERUMAL WADHWANI AKOLA</t>
  </si>
  <si>
    <t>ASSISTANT COMISSIONER OF INCOME TAX AKOLA</t>
  </si>
  <si>
    <t>10000
 9108790</t>
  </si>
  <si>
    <t>AADPW6842M</t>
  </si>
  <si>
    <t>PARSHURAM FORGE PRIVATE LIMITED NAGPUR</t>
  </si>
  <si>
    <t>DEPUTY COMISSIONER OF INCOME TAX , CIRCLE
 -1
 NAGPUR</t>
  </si>
  <si>
    <t>2010-2011</t>
  </si>
  <si>
    <t>CIT(A)-1, NAGPUR &amp; 16/10/2017</t>
  </si>
  <si>
    <t>10000
 5183560</t>
  </si>
  <si>
    <t>AABCP0067A</t>
  </si>
  <si>
    <t>SHREE HEMANT SHANKARRAO JADHAO AMRAVATI</t>
  </si>
  <si>
    <t>PR. CIT NAGPUR</t>
  </si>
  <si>
    <t>PR. CIT -1 NAGPUR &amp; 16/03/2017</t>
  </si>
  <si>
    <t>500
 13591674</t>
  </si>
  <si>
    <t>AAQPJ2579P</t>
  </si>
  <si>
    <t>SHRI DEEPAK SURESH GADGE,
 Nagpur</t>
  </si>
  <si>
    <t>DY. CIT, CIRCLE-1
 Nagpur</t>
  </si>
  <si>
    <t>CIT(A), NAGPUR &amp; 10/08/2017</t>
  </si>
  <si>
    <t>10000
 83477850</t>
  </si>
  <si>
    <t>ABZPG6643H</t>
  </si>
  <si>
    <t>HAJRAT BABA LODHISHAH BAHUDDESHIYA SHIKSHAN SANSTHA NAGPUR</t>
  </si>
  <si>
    <t>COMMISSIONER OF INCOME TAX ( EXEMPTION ) PUNE</t>
  </si>
  <si>
    <t>NIL</t>
  </si>
  <si>
    <t>12AA</t>
  </si>
  <si>
    <t>CIT(EXEMP.) PUNE &amp; 28/09/2017</t>
  </si>
  <si>
    <t>AAATH8449J</t>
  </si>
  <si>
    <t>DEPUTY COMMISSIONER OF INCOME TAX CIRCLE-1 NAGPUR</t>
  </si>
  <si>
    <t>SMT. ANJU AJAY SARAF
 NAGPUR</t>
  </si>
  <si>
    <t>CIT (A)-3 &amp; 22/12/2017</t>
  </si>
  <si>
    <t>AETPS5421E</t>
  </si>
  <si>
    <t>DEPUTY COMMISSIONER OF INCOME TAX, CENTRAL CIRCLE 2(1) NAGPUR</t>
  </si>
  <si>
    <t>M/S MAHAVIR GLOBAL COAL LIMITED NAGPUR</t>
  </si>
  <si>
    <t>The CIT(A)-3, Nagpur &amp; 18/12/2017</t>
  </si>
  <si>
    <t>AADCM4776H</t>
  </si>
  <si>
    <t>DEPUTY COMMISSIONER OF INCOME TAX, CENTRAL CIRCLE-2(1) NAGPUR</t>
  </si>
  <si>
    <t>THE CIT (A)-3, NAGPUR &amp; 18/12/2017</t>
  </si>
  <si>
    <t>ASSTT. COMMISSIONER OF INCOME TAX CENTRAL CIRCLE-2(2)
 NAGPUR</t>
  </si>
  <si>
    <t>M/S R.B. SETH SHREERAM NARSINGDAS , NAGPUR</t>
  </si>
  <si>
    <t>CIT(A)-3, NAGPUR &amp; 28/12/2017</t>
  </si>
  <si>
    <t>AACFR0227N</t>
  </si>
  <si>
    <t>M/S. R.B.SETH SHREERAM NARSINGDAS NAGPUR</t>
  </si>
  <si>
    <t>ASSTT. COMMISSIONER OF INCOME TAX CENTRAL</t>
  </si>
  <si>
    <t>M/s RASOYA PROTEINS LTD NAGPUR</t>
  </si>
  <si>
    <t>CIT(A)-3, NAGPUR &amp; 29/12/2017</t>
  </si>
  <si>
    <t>AABCM1757C</t>
  </si>
  <si>
    <t>ASSTT. COMMISSIONER OF INCOME TAX CENTRAL CIRCLE -2(2)
 NAGPUR</t>
  </si>
  <si>
    <t>CIT(A)-3,NAGPUR &amp; 29/12/2017</t>
  </si>
  <si>
    <t>M/S MANSA AGRO FOOD PROCESSING PVT . LTD
 NAGPUR</t>
  </si>
  <si>
    <t>DCIT , CENTRAL CIRCLE -2(2) NAGPUR</t>
  </si>
  <si>
    <t>CIT (A)-3 , NAGPUR &amp; 18/02/2017</t>
  </si>
  <si>
    <t>10000
 619580</t>
  </si>
  <si>
    <t>AABCM6900D</t>
  </si>
  <si>
    <t>Agricultural income treated as income from other sources?</t>
  </si>
  <si>
    <t>SMT RAJKUMARI DHARAMPAL AGARWAL NAGPUR</t>
  </si>
  <si>
    <t>DCIT , CENTRAL CIRCLE-2(2) NAGPUR</t>
  </si>
  <si>
    <t>10000
 2268030</t>
  </si>
  <si>
    <t>CIT(A)-3 , NAGPUR &amp; 29/12/2017</t>
  </si>
  <si>
    <t>10000
 1671643</t>
  </si>
  <si>
    <t>M/S GUPTA CORPORATION PVT LTD
 NAGPUR</t>
  </si>
  <si>
    <t>ASSISTANT COMMISSIONER OF INCOME TAX CENTRAL CIRCLE2(1) NAGPUR</t>
  </si>
  <si>
    <t>2011-2012</t>
  </si>
  <si>
    <t>10000
 2460896300</t>
  </si>
  <si>
    <t>AACCG4635J</t>
  </si>
  <si>
    <t>M/S NARAYAN BROTHERS NAGPUR</t>
  </si>
  <si>
    <t>ASSTT. COMMISSIONER FO INCOME TAX CENTRAL CIRCLE 1-(1) NAGPUR</t>
  </si>
  <si>
    <t>CIT(A)-3, NAGPUR &amp; 06/04/2016</t>
  </si>
  <si>
    <t>10000
 64983190</t>
  </si>
  <si>
    <t>AAAFN6130C</t>
  </si>
  <si>
    <t>SMT. ANJALI PUROHIT NAGPUR</t>
  </si>
  <si>
    <t>THE ASSTT. COMMISSIONER OF INCOME TAX (CIRCLE- 4)</t>
  </si>
  <si>
    <t>CIT(A)-4, NAGPUR &amp; 08/12/2017</t>
  </si>
  <si>
    <t>10000
 6501516</t>
  </si>
  <si>
    <t>ADLPP5248D</t>
  </si>
  <si>
    <t>Computation of LTCG</t>
  </si>
  <si>
    <t>SMT SNEHA PUROHIT NAGPUR</t>
  </si>
  <si>
    <t>THE ASSTT COMMISSIONER OF INCOME TAX (CIRCLE
 -4) NAGPUR</t>
  </si>
  <si>
    <t>CIT(A)-4 , NAGPUR &amp; 08/12/2017</t>
  </si>
  <si>
    <t>ADLPP5247N</t>
  </si>
  <si>
    <t>ASSTT.COMISSIOENR OF INCOME TAX CENTRAL CIRCLE -1(1) NAGPUR</t>
  </si>
  <si>
    <t>SHRI SANJAY GAURISHANKAR AGRAWAL NAGPUR</t>
  </si>
  <si>
    <t>CIT(A)-3 &amp; 29/01/2018</t>
  </si>
  <si>
    <t>AEDPA0105K</t>
  </si>
  <si>
    <t>unsecured loan of Rs. 1.80 Cr.</t>
  </si>
  <si>
    <t>ASSTT. COMMISSIONER OF INCOMET AX CENTRAL CIRCLE-1(1)
 NAGPUR</t>
  </si>
  <si>
    <t>CIT(A)-3, NAGPUR &amp; 29/01/2018</t>
  </si>
  <si>
    <t>M/S B.S.ISPAT LIMITED NAGPUR</t>
  </si>
  <si>
    <t>ASSISTANT COMISSIONER OF INCOME TAX CIRCLE- 1
 NAGPUR</t>
  </si>
  <si>
    <t>CIT(A)-1, NAGPUR &amp; 19/12/2016</t>
  </si>
  <si>
    <t>10000
 203936790</t>
  </si>
  <si>
    <t>AACCB2665H</t>
  </si>
  <si>
    <t>SMT. ISHA VAIBHAV SOMAIYA
 Amaravati</t>
  </si>
  <si>
    <t>ITO, WARD-4,
 Amaravati</t>
  </si>
  <si>
    <t>CIT(A)-1, NAGPUR &amp; 13/01/2017</t>
  </si>
  <si>
    <t>10000
 8391951</t>
  </si>
  <si>
    <t>BHRPS0705D</t>
  </si>
  <si>
    <t>Bogus purchases of Rs. 81.88 lakhs.</t>
  </si>
  <si>
    <t>CIT (A)-1 &amp; 13/01/2017</t>
  </si>
  <si>
    <t>10000
 5102515</t>
  </si>
  <si>
    <t>Bogus purchases of Rs. 49.16 lakhs.</t>
  </si>
  <si>
    <t>SUNANDA GADGE , L/H OF W/O LATE SHRI CHANDRAKANT GADGE
 Nagpur</t>
  </si>
  <si>
    <t>ACIT-CENTRAL- CIRCLE-1(2),
 Nagpur</t>
  </si>
  <si>
    <t>CIT(A)-3,NAGPUR &amp; 22/01/2018</t>
  </si>
  <si>
    <t>AGJPG9383R</t>
  </si>
  <si>
    <t>CIT(A)-3, NAGPUR &amp; 22/01/2018</t>
  </si>
  <si>
    <t>10000
 10875532</t>
  </si>
  <si>
    <t>10000
 508151</t>
  </si>
  <si>
    <t>10000
 821760</t>
  </si>
  <si>
    <t>2015-2016</t>
  </si>
  <si>
    <t>I.T.O. WARD -1 AMRAVATI</t>
  </si>
  <si>
    <t>SHRI SANJAY NANASAHEB BHARSAKALE AMRAVATI</t>
  </si>
  <si>
    <t>CIT(A)-1,NAGPUR &amp; 31/01/2018</t>
  </si>
  <si>
    <t>AHRPB8625J</t>
  </si>
  <si>
    <t>Unexplained cash credit of Rs. 2.05 Crore</t>
  </si>
  <si>
    <t>MS. FATEMA SHOEB SHUSSAIN
 NAGPUR</t>
  </si>
  <si>
    <t>INCOME TAX OFFICER
 , WARD -2(4) NAGPUR</t>
  </si>
  <si>
    <t>CIT(A)-II, NAGPUR &amp; 01/12/2015</t>
  </si>
  <si>
    <t>10000
 10260390</t>
  </si>
  <si>
    <t>M/S VATSALYA BUILDERS &amp; DEVELOPMENT PVT LTD
 NAGPUR</t>
  </si>
  <si>
    <t>ACIT CENTRAL CIRCLE1(2) NAGPUR</t>
  </si>
  <si>
    <t>CIT(A)-3, NAGPUR &amp; 26/02/2018</t>
  </si>
  <si>
    <t>10000
 3378174</t>
  </si>
  <si>
    <t>AABCV6745K</t>
  </si>
  <si>
    <t>M/S VATSALYA BUILDERS &amp; DEVELOPMENT P. LTD</t>
  </si>
  <si>
    <t>ACIT CENTRAL CIRCLE1(2), NAGPUR</t>
  </si>
  <si>
    <t>CIT(A)-3,NAGPUR &amp; 26/02/2018</t>
  </si>
  <si>
    <t>10000
 5995798</t>
  </si>
  <si>
    <t>10000
 3367049</t>
  </si>
  <si>
    <t>ASSISTANT COMMISSIONER OF INCOME TAX, CENTRAL CIRCLE-1(1) NAGPUR</t>
  </si>
  <si>
    <t>M/S NITIN COAL PVT. LTD.
 NAGPUR</t>
  </si>
  <si>
    <t>CIT(A)-3,NAGPUR &amp; 23/02/2018</t>
  </si>
  <si>
    <t>AACCN8206E</t>
  </si>
  <si>
    <t>Unexplained share capital of Rs. 70 lakhs. Tax effect?</t>
  </si>
  <si>
    <t>INCOME TAX OFFICER , WARD 1(1)
 NAGPUR</t>
  </si>
  <si>
    <t>URMILADEVI GAURISHANKAR AGRAWAL NAGPUR</t>
  </si>
  <si>
    <t>CIT(A)-1, NAGPUR &amp; 28/02/2018</t>
  </si>
  <si>
    <t>AEDPA2073A</t>
  </si>
  <si>
    <t>Penny stock of Rs. 1.08 Crore.</t>
  </si>
  <si>
    <t>DY COMMISSIONER OF INCOME TAX , CIRCLE- 1
 NAGPUR</t>
  </si>
  <si>
    <t>M/S NIHAL GITS PVT.LTD NAGPUR</t>
  </si>
  <si>
    <t>CIT (A)-I , NAGPUR &amp; 28/02/2018</t>
  </si>
  <si>
    <t>AADCN1714G</t>
  </si>
  <si>
    <t>Bogus Share premium</t>
  </si>
  <si>
    <t>D.C.I.T CENTRAL CIR.2)1)
 Nagpur</t>
  </si>
  <si>
    <t>SHRI KIRTIKUMAR MITESH BHANGADIA
 Nagpur</t>
  </si>
  <si>
    <t>CIT(A)-3, NAGPUR &amp; 23/02/2018</t>
  </si>
  <si>
    <t>AGYPB1659G</t>
  </si>
  <si>
    <t>DEPUTY COMMISSIONER OF INCOME TAX , CENTAL CIRCLE-2(1)
 Nagpur</t>
  </si>
  <si>
    <t>M/S GUPTA METALLICS 7 POWER LTD.,
 Nagpur</t>
  </si>
  <si>
    <t>AABCG9051D</t>
  </si>
  <si>
    <t>Bogus expenses of Rs. 2.90 Crore.</t>
  </si>
  <si>
    <t>INCOME TAX OFFICER , WARD -5(2)
 NAGPUR</t>
  </si>
  <si>
    <t>SHRI GAURISHANKAR BADRIPRASAD AGRAWAL
 NAGPUR</t>
  </si>
  <si>
    <t>CIT(A)-1, NAGPUR &amp; 15/02/2018</t>
  </si>
  <si>
    <t>AGAPA8212G</t>
  </si>
  <si>
    <t>Penny stock 77.08 lakhs</t>
  </si>
  <si>
    <t>ASSTT.COMMISSIONER OF INCOME TAX CIRCLE-2
 Nagpur</t>
  </si>
  <si>
    <t>M/s Western Coalfields Limited
 Nagpur</t>
  </si>
  <si>
    <t>CIT(A)-2, NAGPUR &amp; 20/02/2018</t>
  </si>
  <si>
    <t>1548547400
 0</t>
  </si>
  <si>
    <t>AAACW1578L</t>
  </si>
  <si>
    <t>M/S ASHOK SHRICHAND DARYANI (HUF),AKOLA</t>
  </si>
  <si>
    <t>PR. COMMISSIONER OF INCOME TAX-1, NAGPUR</t>
  </si>
  <si>
    <t>PR-CIT-1/NAG &amp; 27/02/2018</t>
  </si>
  <si>
    <t>500
 615930</t>
  </si>
  <si>
    <t>SHRI MITESH G. BHANGDIYA NAGPUR</t>
  </si>
  <si>
    <t>ASSISTANT COMMISISONER OF INCOME TAX CENTRAL CIRCLE-2(1) NAGPUR</t>
  </si>
  <si>
    <t>CIT(A)-3, NAGPUR &amp; 16/03/2018</t>
  </si>
  <si>
    <t>500
 16472525</t>
  </si>
  <si>
    <t>AERPB5203E</t>
  </si>
  <si>
    <t>Penalty u/s 271C confermed to the extend of Rs.1.69 lakhs.</t>
  </si>
  <si>
    <t>SHRI SANJAY RAMESHCHANDRAJI HEDA
 Amaravati</t>
  </si>
  <si>
    <t>ASSISTNT COMMISSIONER OF INCOME TAX CENTRAL CIRCLE -2(1)
 Nagpur</t>
  </si>
  <si>
    <t>500
 75700454</t>
  </si>
  <si>
    <t>AADPH7109J</t>
  </si>
  <si>
    <t>Penalty u/s 271C confermed to the extend of Rs.12.56 lakhs.</t>
  </si>
  <si>
    <t>ASSISTANT COMMISSIONER OF INCOME TAX , CENTRAL CIRCLE -2(1)
 Nagpur</t>
  </si>
  <si>
    <t>CIT(A)-3, NAGPR &amp; 16/03/2018</t>
  </si>
  <si>
    <t>500
 14422525</t>
  </si>
  <si>
    <t>Penalty u/s 271C confermed to the extend of Rs.2.96 lakhs.</t>
  </si>
  <si>
    <t>SHRI KIRTIKUMR BHANGDIYA NAGPUR</t>
  </si>
  <si>
    <t>ASSISTANT CMMISISONR OF INCOME TAX CENTRAL CIRCLE -2(1) NAGPUR</t>
  </si>
  <si>
    <t>500
 14351902</t>
  </si>
  <si>
    <t>ZIM LABORATORIES LIMITED
 NAGPUR</t>
  </si>
  <si>
    <t>ASSISTANT COMMISSIONER OF INCOME TAX</t>
  </si>
  <si>
    <t>CIT(A)-3, NAGPUR &amp; 28/03/2018</t>
  </si>
  <si>
    <t>10000
 45626071</t>
  </si>
  <si>
    <t>AAACZ0200E</t>
  </si>
  <si>
    <t>Disallowance of depreciation and deduction 43B</t>
  </si>
  <si>
    <t>ASSISTANT COMMISSIONER OF INCOME TAX CENTRAL CIRCLE -2(1) NAGPUR</t>
  </si>
  <si>
    <t>10000
 129525917</t>
  </si>
  <si>
    <t>10000
 153424456</t>
  </si>
  <si>
    <t>Jurisdiction u/s 153A</t>
  </si>
  <si>
    <t>CIT(A)-3,NAGPUR &amp; 28/03/2018</t>
  </si>
  <si>
    <t>10000
 39712927</t>
  </si>
  <si>
    <t>ASSISTANT COMMISSIONER OF INCOME TAX CIRCLE-5, NAGPUR</t>
  </si>
  <si>
    <t>M/s. BILT GRAPHIC</t>
  </si>
  <si>
    <t>CIT(A)-1, NAGPUR &amp; 28/03/2018</t>
  </si>
  <si>
    <t>#########</t>
  </si>
  <si>
    <t>DY COMMISSIONER OF INCOME TAX CENTRAL CIRCLE-2(2)
 NAGPUR</t>
  </si>
  <si>
    <t>M/S RAMSONS ISPAT LIMITED
 NAGPUR</t>
  </si>
  <si>
    <t>CIT(A)-3, NAGPUR &amp; 26/03/2018</t>
  </si>
  <si>
    <t>AAACR6144H</t>
  </si>
  <si>
    <t>DY . CIT CENTRAL CIRCLE-2(2) NAGPUR</t>
  </si>
  <si>
    <t>SHRI RAJESH R SARDA NAGPUR</t>
  </si>
  <si>
    <t>AHAPS4925M</t>
  </si>
  <si>
    <t>DY. CIT,CENTRAL CIRCLE-2(1) NAGPUR</t>
  </si>
  <si>
    <t>ZIM LABORATORIES PRIVATE LIMITED NAGPUR</t>
  </si>
  <si>
    <t>Bogus commission and depreciation 1.25 Crore.</t>
  </si>
  <si>
    <t>2013-
 02014</t>
  </si>
  <si>
    <t>ASSTT. CIT, CENTRAL CIRCLE 1(3)
 NAGPUR</t>
  </si>
  <si>
    <t>M/S SHRIGOPAL RAMESHKUMAR
 SALES PVT. LTD</t>
  </si>
  <si>
    <t>AABCS9226J</t>
  </si>
  <si>
    <t>ASSISTANT COMISSIONER
 CENTRAL CIRCLE 1(3), NAGPUR</t>
  </si>
  <si>
    <t>ASSISTANT COMISSIONER , CENTRAL, CIRCLE -1(3)</t>
  </si>
  <si>
    <t>Smt .Saroj Ramesh Rander Nagpur</t>
  </si>
  <si>
    <t>AAKPR0537M</t>
  </si>
  <si>
    <t>ASSTT.CIT, CENTRAL CIRCLE 1(3)
 NAGPUR</t>
  </si>
  <si>
    <t>SHRI RAMESH BHAGIRATH RANDER (HUF)
 NAGPUR</t>
  </si>
  <si>
    <t>AABHR9739Q</t>
  </si>
  <si>
    <t>ASSTT.CIT CENTRAL CIRCLE-1(1) NAGPUR</t>
  </si>
  <si>
    <t>SMT CHANDADEVI S AGRAWAL
 NAGPUR</t>
  </si>
  <si>
    <t>CIT(A)-3, NAGPUR &amp; 23/03/2018</t>
  </si>
  <si>
    <t>ABEPA0200F</t>
  </si>
  <si>
    <t>ASSTT. CIT CENTRAL CIRCLE-1(1)</t>
  </si>
  <si>
    <t>SHRI JUGNU S AGRAWAL</t>
  </si>
  <si>
    <t>ABDPA6035F</t>
  </si>
  <si>
    <t>ASSTT. CIT CENTRAL CIRCLE-1(1)
 NAGPUR</t>
  </si>
  <si>
    <t>SMT. JOTI SURESH BAJORIA
 NAGPUR</t>
  </si>
  <si>
    <t>ABRPB2740G</t>
  </si>
  <si>
    <t>Dissallowance u/s 40A(3) of Rs. 3.67 Core.</t>
  </si>
  <si>
    <t>SHRI AHMED JIWANI NAGPUR</t>
  </si>
  <si>
    <t>ACIT CENTRAL CIRCLE 1(2) NAGPUR</t>
  </si>
  <si>
    <t>CIT(A)-3, NAGPUR &amp; 30/01/2018</t>
  </si>
  <si>
    <t>10000
 3497220</t>
  </si>
  <si>
    <t>AEAPJ5244B</t>
  </si>
  <si>
    <t>CIT(A)-3,NAGPUR &amp; 30/01/2018</t>
  </si>
  <si>
    <t>10000
 4755731</t>
  </si>
  <si>
    <t>10000
 2813286</t>
  </si>
  <si>
    <t>10000
 9431491</t>
  </si>
  <si>
    <t>10000
 3287076</t>
  </si>
  <si>
    <t>10000
 14943742</t>
  </si>
  <si>
    <t>10000
 10415250</t>
  </si>
  <si>
    <t>THE BHANDARA DIST. CENTRAL CO-OP BANK LIMITED
 BHANDARA</t>
  </si>
  <si>
    <t>DIRECTOR OF INCOME TAX ( INTELLIGENCE AND CRIMINAL INVESTIGATION ) NAGPUR</t>
  </si>
  <si>
    <t>Director of Income-tax (I&amp;CI)Nagpur &amp; 30/03/2017</t>
  </si>
  <si>
    <t>NGPTO1255C</t>
  </si>
  <si>
    <t>Penalty u/s 271FA of Rs. 3.35 lakh.</t>
  </si>
  <si>
    <t>Director of Income-tax (I&amp;CI),Nagpur &amp; 30/03/2017</t>
  </si>
  <si>
    <t>Penalty u/s 271FA of Rs. 2.98 lakh.</t>
  </si>
  <si>
    <t>DIRECTOR OF INCOME TAX (I&amp;CI)NAGPUR &amp; 30/03/2017</t>
  </si>
  <si>
    <t>Penalty u/s 271FA of Rs. 2.25 lakh.</t>
  </si>
  <si>
    <t>DIRECTOR OF INCOME TAX ( INTELLIGENCE AND CRIMINAL INVESTIGATION )</t>
  </si>
  <si>
    <t>Penalty u/s 271FA of Rs. 1.89 lakh.</t>
  </si>
  <si>
    <t>Penalty u/s 271FA of Rs. 1.52 lakh.</t>
  </si>
  <si>
    <t>Penalty u/s 271FA of Rs.1.15 lakh.</t>
  </si>
  <si>
    <t>Penalty u/s 271FA of Rs. 76500 .</t>
  </si>
  <si>
    <t>Penalty u/s 271FA of Rs. 1.92 lakh .</t>
  </si>
  <si>
    <t>Penalty u/s 271FA of Rs. 7100</t>
  </si>
  <si>
    <t>KAVITA SANJAY AGRAWAL NAGPUR</t>
  </si>
  <si>
    <t>CIT(A)-1, NAGPUR &amp; 24/05/2018</t>
  </si>
  <si>
    <t>AEDPA0114L</t>
  </si>
  <si>
    <t>M/S RAMSONS REFRACTORIES PVT . LTD
 NAGPUR</t>
  </si>
  <si>
    <t>ASSISTANT COMISSIONER OF INCOME TAX CENTRAL CIRCLE 2(2) NAGPUR</t>
  </si>
  <si>
    <t>CIT(A)-3, NAGPUR &amp; 22/06/2018</t>
  </si>
  <si>
    <t>6334
 633926</t>
  </si>
  <si>
    <t>AAECR3577N</t>
  </si>
  <si>
    <t>M/S RAMSONS INDUSTRIES LIMITED NAGPUR</t>
  </si>
  <si>
    <t>PRINCIPAL CIT (CENTRAL ) NAGPUR</t>
  </si>
  <si>
    <t>263 &amp; 17/05/2018</t>
  </si>
  <si>
    <t>500
 2266297</t>
  </si>
  <si>
    <t>M/S VATSALYA BUILDERS
 Nagpur</t>
  </si>
  <si>
    <t>ASSISTANT COMISSIONER OF INCOME TAX CENTARL CIRCLE 1(2) NAGPUR</t>
  </si>
  <si>
    <t>10000
 1500000</t>
  </si>
  <si>
    <t>SATYENDRA L NAHATA NAGPUR</t>
  </si>
  <si>
    <t>COMMISSIONER OF INCOME TAX (TDS) NAGPUR</t>
  </si>
  <si>
    <t>CIT(TDS),NAGPUR &amp; 26/06/2018</t>
  </si>
  <si>
    <t>AAGPN1404M</t>
  </si>
  <si>
    <t>SHRI VISHAL NANAJI KONDAWAR NAGPUR</t>
  </si>
  <si>
    <t>ASSTT.COMMISSIONE R OF INCOME TAX CENTRAL CIRCLE-2(1) NAGPUR</t>
  </si>
  <si>
    <t>CIT(A)-3, NAGPUR &amp; 25/06/2018</t>
  </si>
  <si>
    <t>10000
 455467</t>
  </si>
  <si>
    <t>AJDPK0206E</t>
  </si>
  <si>
    <t>M/S JAGDAMBA REALTORS PVT.LTD NAGPUR</t>
  </si>
  <si>
    <t>ASSTT COMISSIONER OF INCOME TAX CENTRAL CIRCLE-2(1) NAGPUR</t>
  </si>
  <si>
    <t>10000
 16838845</t>
  </si>
  <si>
    <t>AAACJ4369A</t>
  </si>
  <si>
    <t>DEIPUTY COMMISSIONER OF INCOME TAX , AMRAVATI CIRCLE AMRAVTI</t>
  </si>
  <si>
    <t>SHRI SANJAY SHANKARRO JADHAO AMRAVATI</t>
  </si>
  <si>
    <t>CIT(A)-1 , NAGPUR &amp; 28/06/2018</t>
  </si>
  <si>
    <t>AARPJ6547L</t>
  </si>
  <si>
    <t>NENAJI LAXMAN KONDAWAR NAGPUR</t>
  </si>
  <si>
    <t>ASSISTANT COMM OF CENTRAL CIRCLE 2(1) NAGPUR</t>
  </si>
  <si>
    <t>CIT (A)-3, NAGPUR &amp; 25/6/2018</t>
  </si>
  <si>
    <t>MaharashtrA</t>
  </si>
  <si>
    <t>ABZPK3639D</t>
  </si>
  <si>
    <t>ASSTT.COMMISSIONEROF INCOME TAX
 CIRCLE-1</t>
  </si>
  <si>
    <t>VISHNU GILTS PVT.LT NAGPUR</t>
  </si>
  <si>
    <t>CIT(A)-1, NAGPUR &amp; 20/07/2018</t>
  </si>
  <si>
    <t>AADCV1738J</t>
  </si>
  <si>
    <t>Addition of Rs. 1.52 Crore on account of unexplained share premium</t>
  </si>
  <si>
    <t>D.C.I.T. Amravati Circle Amaravati</t>
  </si>
  <si>
    <t>THE AMRAVATI ZILLA PARISHAD SHISHAK SAHAKARI BANK</t>
  </si>
  <si>
    <t>CIT(A)-1 &amp; 03/07/2018</t>
  </si>
  <si>
    <t>AAAAT0593N</t>
  </si>
  <si>
    <t>Assistant Commissioner of Income Tax, chandrapur</t>
  </si>
  <si>
    <t>M/s Chandrapur District central cooperative bank</t>
  </si>
  <si>
    <t>CIT(A)-2, NAGPUR &amp; 06/07/2018</t>
  </si>
  <si>
    <t>AAAJC0023F</t>
  </si>
  <si>
    <t>DEPUTY COMMISSIONER OF INOCME TAX CIRCLE-2
 Nagpur</t>
  </si>
  <si>
    <t>CIT(A)-1, Nagpur &amp; 05/07/2018</t>
  </si>
  <si>
    <t>M/S N KUMAR CONSTRUCTION COMPANY, NAGPUR</t>
  </si>
  <si>
    <t>CIT(A)-2, NAGPUR &amp; 25/07/2018</t>
  </si>
  <si>
    <t>AABCN9937H</t>
  </si>
  <si>
    <t>M/S CONCRETE DEVELOPERS
 Nagpur</t>
  </si>
  <si>
    <t>ACIT,C(C)-2(2)
 Nagpur</t>
  </si>
  <si>
    <t>263 &amp; 28/09/2018</t>
  </si>
  <si>
    <t>1000
 27943760</t>
  </si>
  <si>
    <t>AAAFC6294L</t>
  </si>
  <si>
    <t>M/S ACC NIHON CASTING LIMITED NAGPUR</t>
  </si>
  <si>
    <t>DEPUTY COMMISSIONER OF INCOME TAX CIRCLE-3 NAGPUR</t>
  </si>
  <si>
    <t>CIT(A)-2,NAGPUR &amp; 13/08/2018</t>
  </si>
  <si>
    <t>AACCA4961B</t>
  </si>
  <si>
    <t>INCOME TAX OFFICER , WARD -4
 AMRAVATI</t>
  </si>
  <si>
    <t>SHRI MAHESH SHANKAR SORATE DARYAPUR</t>
  </si>
  <si>
    <t>CIT(A)-1, NAGPUR &amp; 07/08/2018</t>
  </si>
  <si>
    <t>AGYPS5409D</t>
  </si>
  <si>
    <t>DY COMMISSIONER OF INCOME TAX CIRCLE -2</t>
  </si>
  <si>
    <t>CIT(A)-2,NAGPUR &amp; 01/08/2018</t>
  </si>
  <si>
    <t>INCOME TAX OFICER WARD 4(5)
 NAGPUR</t>
  </si>
  <si>
    <t>M/S GREEEDGE CONSTRUCTION PRIVATE LIMITED NAGPUR</t>
  </si>
  <si>
    <t>CIT(A)-1, NAGPUR &amp; 11/09/2018</t>
  </si>
  <si>
    <t>AADCG5946R</t>
  </si>
  <si>
    <t>INCOME TAX OFFIER
 ,WARD 1(1) NAGPUR</t>
  </si>
  <si>
    <t>M/S SRIVARI BUILDERS &amp; DEVELOPERS NAGPUR</t>
  </si>
  <si>
    <t>CIT(A)-I, NAGPUR &amp; 28/09/2018</t>
  </si>
  <si>
    <t>ACBFS6172L</t>
  </si>
  <si>
    <t>INCOME TAX OFFICER , WARD -1(3)
 NAGPUR</t>
  </si>
  <si>
    <t>M/S YASHODA BUILDERS AND DEVELOPERS NAGPUR</t>
  </si>
  <si>
    <t>CIT(A)-1, NAGPUR &amp; 28/09/2018</t>
  </si>
  <si>
    <t>AABFY3873E</t>
  </si>
  <si>
    <t>PRINCIPAL C.I.T-3 NAGPUR</t>
  </si>
  <si>
    <t>M/S SUKHKARTA DEVELOPERS &amp; BUILDERS</t>
  </si>
  <si>
    <t>CIT(A)-1,NAGPUR &amp; 28/09/2018</t>
  </si>
  <si>
    <t>ABCFS9605C</t>
  </si>
  <si>
    <t>M/S RADHA MADHAV DEVELOPERS NAGPUR</t>
  </si>
  <si>
    <t>PRINCIPAL COMMISSIONER OF INCOME TAX CENTRAL
 NAGPUR</t>
  </si>
  <si>
    <t>PR.CIT(CENTRAL
 )NAGPUR &amp; 08/10/2018</t>
  </si>
  <si>
    <t>500
 46483340</t>
  </si>
  <si>
    <t>AAJFR4038G</t>
  </si>
  <si>
    <t>PR.CIT(CENTRAL) NAGPUR &amp; 08/10/2018</t>
  </si>
  <si>
    <t>PR.CIT(CENTRAL)NAGPU R &amp; 08/10/2018</t>
  </si>
  <si>
    <t>500
 279519170</t>
  </si>
  <si>
    <t>M/S VIDARBHA SPRINGS PRIVATE LIMITED
 NAGPUR</t>
  </si>
  <si>
    <t>INCOME TAX OFFICER
 ,WARD -6(1) NAGPUR</t>
  </si>
  <si>
    <t>CIT(A)-4, Nagpur &amp; 31/01/2017</t>
  </si>
  <si>
    <t>10000
 3000000</t>
  </si>
  <si>
    <t>AABCV8591R</t>
  </si>
  <si>
    <t>Unexplained cash of Rs. 30 lakhs.</t>
  </si>
  <si>
    <t>INCOME TAX OFFICER WARD -1 AKOLA</t>
  </si>
  <si>
    <t>M/S BALKRISHANA TRADERS NAGPUR</t>
  </si>
  <si>
    <t>CIT(A)-1, NAGPUR &amp; 26/10/2018</t>
  </si>
  <si>
    <t>AAAAB5741J</t>
  </si>
  <si>
    <t>CIT(A)-1,NAGPUR &amp; 26/10/2018</t>
  </si>
  <si>
    <t>INCOME TAX OFFICERS WARD -1 AKOLA</t>
  </si>
  <si>
    <t>M/S BALKRISHANA TRADERS AKOLA</t>
  </si>
  <si>
    <t>INOCME TAX OFFICER , WARD 1(5) NAGPUR</t>
  </si>
  <si>
    <t>VIDARBHA KONKAN GRAMIN BANK
 NAGPUR</t>
  </si>
  <si>
    <t>CIT(A)-1, NAGPUR &amp; 09/10/2018</t>
  </si>
  <si>
    <t>AABAV3583F</t>
  </si>
  <si>
    <t>CIT(A)-1, NAGPUR &amp; 19/10/2018</t>
  </si>
  <si>
    <t>VIDHARBHA KONKAN GRAMIN BANK NAGPUR</t>
  </si>
  <si>
    <t>INCOME TAX OFFICER WARD 1(5)
 NAGPUR</t>
  </si>
  <si>
    <t>RAHUL RAJENDRA JAIN
 AMRAVATI</t>
  </si>
  <si>
    <t>PR COMMISSIONER OF INCOME TAX -1 NAGPUR</t>
  </si>
  <si>
    <t>PR.CIT-1, NAGPUR &amp; 26/12/2018</t>
  </si>
  <si>
    <t>_</t>
  </si>
  <si>
    <t>AHAPJ8041J</t>
  </si>
  <si>
    <t>DEBASHU SERVICES PRIVATE LIMITED,
 Nagpur</t>
  </si>
  <si>
    <t>DY. COMMISSIONER OF INCOME TAX , CIRCLE -1
 Nagpur</t>
  </si>
  <si>
    <t>CIT(A)-1, NAGPUR &amp; 22/11/2018</t>
  </si>
  <si>
    <t>AAACD6682J</t>
  </si>
  <si>
    <t>ASSISTANT COMMISSIONER OF INCOME TAX , CENTRAL CIRCLE - 2(1)
 NAGPUR</t>
  </si>
  <si>
    <t>M/S UNIJULES LIFE SCIENCES LIMITED
 NAGPUR</t>
  </si>
  <si>
    <t>CIT(A)-3,NAGPUR &amp; 31/12/2018</t>
  </si>
  <si>
    <t>AAACU8032D</t>
  </si>
  <si>
    <t>CIT(A)-3, NAGPUR &amp; 11/01/2019</t>
  </si>
  <si>
    <t>SHRI PRANAV NALIN MEHTA
 NAGPUR</t>
  </si>
  <si>
    <t>PR.CIT-1, NAGPUR NAGPUR</t>
  </si>
  <si>
    <t>PR.CIT-1, NAGPUR &amp; 30/03/2018</t>
  </si>
  <si>
    <t>ACDPM8305P</t>
  </si>
  <si>
    <t>CIT(A)-3, NAGPUR &amp; 21/01/2019</t>
  </si>
  <si>
    <t>SETH MANOHARLALJI AND ANJELA AGRAWAL CHARITABLE TRUST NAGPUR</t>
  </si>
  <si>
    <t>COMISSIONER OF INCOME TAX (EXEMPTION ) NAGPUR</t>
  </si>
  <si>
    <t>80G</t>
  </si>
  <si>
    <t>CIT(EXEMP)-PUNE &amp; 21/12/2018</t>
  </si>
  <si>
    <t>AAMTS1574R</t>
  </si>
  <si>
    <t>SHANKARLAL JALAN FOUNDATION NAGPUR</t>
  </si>
  <si>
    <t>CIT( EXEMPTION ) PUNE &amp; 27/12/2018</t>
  </si>
  <si>
    <t>AATTS2800F</t>
  </si>
  <si>
    <t>DR. BABASAHEB AMBEDKAR URBAN CO -OPRATIVE BANK LIMITED
 NAGPUR</t>
  </si>
  <si>
    <t>DIRECTOR OF INCOME TAX (INTELLIGENCE &amp; CRIMINAL INVESTIGATION ) NAGPUR</t>
  </si>
  <si>
    <t>CIT(A)-2, NAGPUR &amp; 12/10/2018</t>
  </si>
  <si>
    <t>AAAAD0209K</t>
  </si>
  <si>
    <t>Sudhir Wade</t>
  </si>
  <si>
    <t>Pen. u/s 271FA</t>
  </si>
  <si>
    <t>DIRECTOR OF INCOME TAX (INTELLIGENCE &amp; CRIMINAL INVESTIGATION )</t>
  </si>
  <si>
    <t>TUSHAR AMBADAS PATIL
 NAGPUR</t>
  </si>
  <si>
    <t>COMMISSIONER OF INCOME TAX NAGPUR -1 NAGPUR</t>
  </si>
  <si>
    <t>PR.CIT-1, NAGPUR &amp; 14/01/2019</t>
  </si>
  <si>
    <t>AJWPP2501N</t>
  </si>
  <si>
    <t>SHRI LOHANNA MAHAJAN TRUST YAVATMAL</t>
  </si>
  <si>
    <t>COMMISSIONER OF INCOMET TAX ( EXEMPTION)
 PUNE</t>
  </si>
  <si>
    <t>CIT(EXEMPTION) PUNE &amp; 26/12/2018</t>
  </si>
  <si>
    <t>AAATS7595J</t>
  </si>
  <si>
    <t>AXYKNO ENTERPRISES PVT. LTD.
 Nagpur</t>
  </si>
  <si>
    <t>CIT(A)-1, NAGPUR &amp; 28/12/2018</t>
  </si>
  <si>
    <t>AAJCA2942B</t>
  </si>
  <si>
    <t>INCOME TAX OFFICER , WARD -3 AMRAVATI</t>
  </si>
  <si>
    <t>SHIR VIVEK RAMESH MATHKAR PUNE</t>
  </si>
  <si>
    <t>CIT(A)-1 NAGPUR &amp; 12/12/2018</t>
  </si>
  <si>
    <t>ALMPM5626K</t>
  </si>
  <si>
    <t>Deepak Sharma</t>
  </si>
  <si>
    <t>Addition u/s 69 of Rs. 1.82 Crore.</t>
  </si>
  <si>
    <t>INCOME TAX OFFICER WARD -1 KHAMGAON</t>
  </si>
  <si>
    <t>SHRI TARCHAND MOTILAL KOTECHA BULDHANA</t>
  </si>
  <si>
    <t>CIT(A)-1, NAGPUR &amp; 14/12/2018</t>
  </si>
  <si>
    <t>ANGPK2296R</t>
  </si>
  <si>
    <t>M/S PURUSHOTTAM SUPER BAZAAR NAGPUR</t>
  </si>
  <si>
    <t>COMMISSIONER OF INCOME TAX -1 NAGPUR</t>
  </si>
  <si>
    <t>CIT-1, NAGPUR &amp; 05/12/2018</t>
  </si>
  <si>
    <t>AAGFP1445A</t>
  </si>
  <si>
    <t>INCOME TAX OFFICER WARD -3(5) NAGPUR</t>
  </si>
  <si>
    <t>M/S THE UMRED MAHILA SHAKARI PAT PURVATA SANSTHA MARYADIT UMRED
 NAGPUR</t>
  </si>
  <si>
    <t>CIT(A)-2, NAGPUR &amp; 17/12/2018</t>
  </si>
  <si>
    <t>AAAJT1537B</t>
  </si>
  <si>
    <t>Vilas Saranjame</t>
  </si>
  <si>
    <t>Disallowance of NPA provision of Rs. 4.40 lakh</t>
  </si>
  <si>
    <t>SHETKARI SOLVENT (INDIA) LIMITED
 Nagpur</t>
  </si>
  <si>
    <t>DY.COMMISSIONE R OF INCOME TAX
 Nagpur</t>
  </si>
  <si>
    <t>CIT(A)-3, NAGPUR &amp; 11/01/2016</t>
  </si>
  <si>
    <t>AABCS0105N</t>
  </si>
  <si>
    <t>CIT(A)-3 NAGPUR &amp; 22/01/2016</t>
  </si>
  <si>
    <t>SHARDA ISPAT LIMITED NAGPUR</t>
  </si>
  <si>
    <t>THE ASSISTANT COMMISSIONER OF INCOME TAX CIRCLE-2 NAGPUR</t>
  </si>
  <si>
    <t>CIT(A)-2, NAGPUR &amp; 25/01/2019</t>
  </si>
  <si>
    <t>(-)66151488</t>
  </si>
  <si>
    <t>AABCS8628N</t>
  </si>
  <si>
    <t>Rajesh Loya</t>
  </si>
  <si>
    <t>Disallowance of Depriciation</t>
  </si>
  <si>
    <t>SMT.SAROJ RAMESH RANDER
 NAGPUR</t>
  </si>
  <si>
    <t>U/s 263 &amp; 06/03/2019</t>
  </si>
  <si>
    <t>DY.CIT , CIRCLE -3
 Nagpur</t>
  </si>
  <si>
    <t>M/S. BABASAHEB KEDAR SHETKARI SAHAKARI SOOT GIRNI LTD.,
 Nagpur</t>
  </si>
  <si>
    <t>CIT(A)-2, NAGPUR &amp; 18/01/2019</t>
  </si>
  <si>
    <t>AAAAN0318F</t>
  </si>
  <si>
    <t>Mahavir Atal</t>
  </si>
  <si>
    <t>Addition of interest Income and Disallowans of u/s 80P(2). Tax effect?</t>
  </si>
  <si>
    <t>Assistatn Commissioner of Income Tax Centrl Circle -2(2)
 Nagpur</t>
  </si>
  <si>
    <t>M/s Ramsons Insdustries Limited Nagpur</t>
  </si>
  <si>
    <t>CIT(A)-3, NAGPUR &amp; 11/02/2019</t>
  </si>
  <si>
    <t>CIT(A)-3,NAGPUR &amp; 20/02/2019</t>
  </si>
  <si>
    <t>(-)12561120</t>
  </si>
  <si>
    <t>Assistatn Commissioenr of Inocme Tax Central Circle -2(2)
 Nagpur</t>
  </si>
  <si>
    <t>Shri Ramswarup S Sarda
 Nagpur</t>
  </si>
  <si>
    <t>CIT(A)-3, Nagpur &amp; 22/02/2019</t>
  </si>
  <si>
    <t>ABOPS7386L</t>
  </si>
  <si>
    <t>M/S SANMATI NAGRI, SHAKARI PAT
 SANSTHA MARYADIT, WARDHA</t>
  </si>
  <si>
    <t>INCOME TAX, OFFICER ,
 WARDHA-2, WARDHA</t>
  </si>
  <si>
    <t>CIT(A)-2, NAGPUR &amp; 18/12/2018</t>
  </si>
  <si>
    <t>AAEAS7314J</t>
  </si>
  <si>
    <t>Pravinkumar Patni</t>
  </si>
  <si>
    <t>Addition of income as income from other sources and disallowance of 80P of Rs. 2.15 lakhs</t>
  </si>
  <si>
    <t>SUFALAM INFRA PROJECTS LTD
 Nagpur</t>
  </si>
  <si>
    <t>Pr. CIT (Central ) Nagpur</t>
  </si>
  <si>
    <t>Pr.CIT(Central)Nagpur
 &amp; 08/10/2018</t>
  </si>
  <si>
    <t>AAQCS2011N</t>
  </si>
  <si>
    <t>CIT(A)-3, NAGPUR &amp; 29/03/2019</t>
  </si>
  <si>
    <t>Asstt. Commissioner Of Inocme Tax Central Circle-2(2)
 Nagpur</t>
  </si>
  <si>
    <t>Shri Sudhir Ramswaroop Sarda Nagpur</t>
  </si>
  <si>
    <t>CIT(A)-3, Nagpur &amp; 27/03/2019</t>
  </si>
  <si>
    <t>ACWPM7113L</t>
  </si>
  <si>
    <t>Income Tax Officer , Ward -5
 Amravati</t>
  </si>
  <si>
    <t>Jitendra Pransingh Thakur
 Amravati</t>
  </si>
  <si>
    <t>CIT(A)-I NAGPUR &amp; 15/02/2019</t>
  </si>
  <si>
    <t>AEVPT2236C</t>
  </si>
  <si>
    <t>K.P. Dewani</t>
  </si>
  <si>
    <t>Addition to Income of Rs. 2.84 Crore under the provision of sec. 56(2)(vii)(b)</t>
  </si>
  <si>
    <t>Dy. Commissioner of Income Tax Central
 Circle-1(1), Nagpur</t>
  </si>
  <si>
    <t>Shri Sanjay Gaurishankar
 Agrawal Nagpur</t>
  </si>
  <si>
    <t>CIT(A)-3, Nagpur &amp; 30/03/2019</t>
  </si>
  <si>
    <t>Mukesh Agrawal</t>
  </si>
  <si>
    <t>Unexplained cash credit of Rs. 3.30 Crore Share premium.</t>
  </si>
  <si>
    <t>M/S CEZANE TRADELINKS
 PRIVATE LIMITED Nagpur</t>
  </si>
  <si>
    <t>Assistant Commissioner of
 Income Tax Circle Nagpur</t>
  </si>
  <si>
    <t>CIT(A)-2, Nagpur &amp; 27/01/2017</t>
  </si>
  <si>
    <t>AACHC1423Q</t>
  </si>
  <si>
    <t>Sayyed Aiyaz Ali</t>
  </si>
  <si>
    <t>Hawala purchases of Rs. 2 Crore estimated.</t>
  </si>
  <si>
    <t>PANKAJ D DUBE Nagpur</t>
  </si>
  <si>
    <t>Principal Commissioner of Income Tax Nagpur</t>
  </si>
  <si>
    <t>Pr.CIT-Nagpur &amp;</t>
  </si>
  <si>
    <t>Maharashtr</t>
  </si>
  <si>
    <t>AAWPD5442P</t>
  </si>
  <si>
    <t>TRISTAR RETAIL BRANDS PVT LTD
 Nagpur</t>
  </si>
  <si>
    <t>Income Tax Officer , Ward 2(2)
 Nagpur</t>
  </si>
  <si>
    <t>CIT(A)-2, Nagpur &amp; 26/03/2019</t>
  </si>
  <si>
    <t>AADCT2318L</t>
  </si>
  <si>
    <t>Kailash Jogani</t>
  </si>
  <si>
    <t>Captal expenditure treated as revenue expenditure.</t>
  </si>
  <si>
    <t>MOHD. SHAFI NAUSHAHI
 Nagpur</t>
  </si>
  <si>
    <t>Commissioner of Inocme Tax -IV Nagpur</t>
  </si>
  <si>
    <t>CIT-IV Nagpur &amp; 11/03/2014</t>
  </si>
  <si>
    <t>ADGPN2947L</t>
  </si>
  <si>
    <t>Atul Salve</t>
  </si>
  <si>
    <t>u/s 263 and income of agricultural land treated as income from other sources.</t>
  </si>
  <si>
    <t>SUNIL NARAYANDAS KHATOD
 Akola</t>
  </si>
  <si>
    <t>Commissioner of Income Tax -1 Nagpur</t>
  </si>
  <si>
    <t>Pr.CIT-1, Nagpur &amp; 22/03/2019</t>
  </si>
  <si>
    <t>ADEPK3087C</t>
  </si>
  <si>
    <t>SHRI GOPICHAND P PANJWANI
 Akola</t>
  </si>
  <si>
    <t>Additional Commissioner of Income Tax (TDS), Rang-1
 Nagpur</t>
  </si>
  <si>
    <t>CIT(A)-2, Nagpur &amp;</t>
  </si>
  <si>
    <t>NGPGO1523E (TAN)</t>
  </si>
  <si>
    <t>Hitesh Shah</t>
  </si>
  <si>
    <t>unexplained cash credit u/s 68</t>
  </si>
  <si>
    <t>CIT(A)-2, Nagpur &amp; 14/12/2018</t>
  </si>
  <si>
    <t>SHRI ASHISH P PANJWANI
 Nagpur</t>
  </si>
  <si>
    <t>Additional Commissioner of Income Tax (TDS), Range -1
 Nagpur</t>
  </si>
  <si>
    <t>CIT(a)_2, Nagpur &amp; 14/12/2018</t>
  </si>
  <si>
    <t>NGPAO5700C (TAN)</t>
  </si>
  <si>
    <t>Income Tax Officer Ward-1
 Bhandara</t>
  </si>
  <si>
    <t>M/s Bhandarar Zilla Parishad Madhyamil shikshak Sahkari Pat Sanstha
 Nagpur</t>
  </si>
  <si>
    <t>CIT(A)-2, NAGPUR &amp; 01/03/2019</t>
  </si>
  <si>
    <t>AAAAB2202N</t>
  </si>
  <si>
    <t>Rajak R. Shahu</t>
  </si>
  <si>
    <t>Adition of interest Income and Disallowance of u/s 80P(2). Tax effect?</t>
  </si>
  <si>
    <t>Dy. CIT Central Circle - 1(2)
 Nagpur</t>
  </si>
  <si>
    <t>Shri Amit Bhaurao Jichkar
 Nagpur</t>
  </si>
  <si>
    <t>CIT(A)-1, Nagpur &amp; 16/04/2019</t>
  </si>
  <si>
    <t>AFSPJ2729N</t>
  </si>
  <si>
    <t>Inocome Tax Officer Ward -2
 Nagpur</t>
  </si>
  <si>
    <t>M/s The Pulgaon Urban Credit Co- Oprative Society Pulgaon</t>
  </si>
  <si>
    <t>CIT(A)-2, Nagpur &amp; 01/03/2019</t>
  </si>
  <si>
    <t>AAAAT8262G</t>
  </si>
  <si>
    <t>Rajeev Shahu</t>
  </si>
  <si>
    <t>Asstt.Commissioner of Income tax Circle-2 Nagpur</t>
  </si>
  <si>
    <t>M/s Western Coalfields Limited Nagpur</t>
  </si>
  <si>
    <t>Assistant Commissioner of Inocme Tax Circle Nagpur</t>
  </si>
  <si>
    <t>Wardha Nagri Sahakari Adhikosh (Bank ) Maryadit Wardha</t>
  </si>
  <si>
    <t>CIT(A)-2, Nagpur &amp; 20/03/2019</t>
  </si>
  <si>
    <t>AAAAW0098B</t>
  </si>
  <si>
    <t>Inocme Tax Officer Ward
 -2
 Bhandara</t>
  </si>
  <si>
    <t>The Bhandrara Urban Co-Operative Bank Limited
 Bhandara</t>
  </si>
  <si>
    <t>CIT(A)-2,NAGPUR &amp; 29/03/2019</t>
  </si>
  <si>
    <t>AAAFT7398G</t>
  </si>
  <si>
    <t>CIT(A)-2, NAGPUR &amp; 29/03/2019</t>
  </si>
  <si>
    <t>Dy. Commissioner of Income Tax Circle-1 Nagpur</t>
  </si>
  <si>
    <t>M/s Spacewood Office Solutions Private limited Mumbai</t>
  </si>
  <si>
    <t>CIT(A)-3, Nagpur &amp; 29/04/2019</t>
  </si>
  <si>
    <t>AABCI8134K</t>
  </si>
  <si>
    <t>DY. C.I.T. CENTRAL CIR.-1(3)
 Nagpur</t>
  </si>
  <si>
    <t>M/S SPACEWOOD FURNISHERS PVT. LTD
 Nagpur</t>
  </si>
  <si>
    <t>AACCS4955R</t>
  </si>
  <si>
    <t>SHRI PRALHAD CHODHARY
 Nagpur</t>
  </si>
  <si>
    <t>Assistant Commissioner of Income Tax central Circle -1(3) Nagpur</t>
  </si>
  <si>
    <t>CIT(A)-I, Nagpur &amp; 18/03/2013</t>
  </si>
  <si>
    <t>AHEPC0847Q</t>
  </si>
  <si>
    <t>CIT(A)-1,Nagpur &amp; 29/05/2019</t>
  </si>
  <si>
    <t>ACIT, CENTRAL- CIRCLE-2(1),
 Nagpur</t>
  </si>
  <si>
    <t>KETAN CERAMICS PVT. LTD.,
 Nagpur</t>
  </si>
  <si>
    <t>CIT(A)-3, Nagpur &amp; 28/06/2019</t>
  </si>
  <si>
    <t>AAACK6099A</t>
  </si>
  <si>
    <t>CIT(A)-3, NAGPUR &amp; 28/06/2019</t>
  </si>
  <si>
    <t>Income Tax Officer Ward
 -3
 Yavatmal</t>
  </si>
  <si>
    <t>M/s Raghobaji Sonbaji Pajgade Yavatmal</t>
  </si>
  <si>
    <t>CIT(A)-2, NAGPUR &amp; 10/04/2019</t>
  </si>
  <si>
    <t>AAQHR5903R</t>
  </si>
  <si>
    <t>Deputy Commissioner of Income Tax , Circle-2 Nagpur</t>
  </si>
  <si>
    <t>M/s Nagpur Highway Infracons Pvt.Ltd Nagpur</t>
  </si>
  <si>
    <t>CIT(A)-2, NAGPUR &amp; 30/04/2019</t>
  </si>
  <si>
    <t>AACCN7305C</t>
  </si>
  <si>
    <t>DNYANDHAMMA BAHUUDDESHIYA
 VIKAS SANSTHA, Nagpur</t>
  </si>
  <si>
    <t>CIT Exemption Pune</t>
  </si>
  <si>
    <t>CIT, Exemption , Pune &amp; 27/05/2019</t>
  </si>
  <si>
    <t>AACTD4720A</t>
  </si>
  <si>
    <t>M/S TAWARI TRADERS
 Buldhana</t>
  </si>
  <si>
    <t>Income Tax Officer Ward -2 Khamgaon</t>
  </si>
  <si>
    <t>CIT(A)-1, Nagpur &amp; 03/06/2019</t>
  </si>
  <si>
    <t>AAAFT6614P</t>
  </si>
  <si>
    <t>M/S B.HIMMATLAL AGRAWAL
 Nagpur</t>
  </si>
  <si>
    <t>Income Tax Officer 4(4)
 Nagpur</t>
  </si>
  <si>
    <t>CIT(A)-1, Nagpur &amp; 20/06/2019</t>
  </si>
  <si>
    <t>AAHFB5140P</t>
  </si>
  <si>
    <t>Depurty Commission of Income Tax circle-3 Nagpur</t>
  </si>
  <si>
    <t>M/s P.N. Dewalkar constructions Nagpur</t>
  </si>
  <si>
    <t>CIT(A)-2, NAGPUR &amp; 03/05/2019</t>
  </si>
  <si>
    <t>AAIFP2700L</t>
  </si>
  <si>
    <t>SHRI GANESH MANDIR SANSTHAN,
 DIGRAS, Yavatmal</t>
  </si>
  <si>
    <t>Commissioner of Income Tax -
 (Exmption ) Pune</t>
  </si>
  <si>
    <t>CIT(EXEMPTION)PUN E &amp; 28/06/2019</t>
  </si>
  <si>
    <t>AAPTS9661Q</t>
  </si>
  <si>
    <t>ACIT, Wardha Circle, Wardha Wardha</t>
  </si>
  <si>
    <t>M/s Pusad Urban Co-</t>
  </si>
  <si>
    <t>CIT(A)-2, NAGPUR &amp;</t>
  </si>
  <si>
    <t>AAAPP0864C</t>
  </si>
  <si>
    <t>Income Tax Officer , Ward -1
 Akola</t>
  </si>
  <si>
    <t>Shri Jagdishprasad Prabhudayal Bachhuka</t>
  </si>
  <si>
    <t>CIT(A)-1 NAGPUR &amp; 27/06/2019</t>
  </si>
  <si>
    <t>ABUPB2786P</t>
  </si>
  <si>
    <t>FIROZ FARUK HUSSAIN
 Wardha</t>
  </si>
  <si>
    <t>Income Tax Officer , Ward -1
 Wardha</t>
  </si>
  <si>
    <t>CIT(A)-2 , Nagpur &amp; 07/05/2019</t>
  </si>
  <si>
    <t>AAEPH5967K</t>
  </si>
  <si>
    <t>Pravin Dhiran</t>
  </si>
  <si>
    <t>Addition u/s 40A(3) of Rs. 9.75 lakh.</t>
  </si>
  <si>
    <t>NAV VIDYA NIKETAN SHIKSHAN SANSTHA
 Amravati</t>
  </si>
  <si>
    <t>CIT(EXEMPTION) PUNE</t>
  </si>
  <si>
    <t>CIT(EXEMPTION)PUN E &amp; 27/12/2016</t>
  </si>
  <si>
    <t>AABTN1915G</t>
  </si>
  <si>
    <t>M/S PEE VEE TEXTILES LIMITED
 Wardha</t>
  </si>
  <si>
    <t>Assistatn Commissioner of Income Tax wardha circle
 Wardha</t>
  </si>
  <si>
    <t>CIT(A)-2, NAGPUR &amp; 31/07/2019</t>
  </si>
  <si>
    <t>ACDPM8261E</t>
  </si>
  <si>
    <t>CIT(A)-2, Nagpur &amp; 31/07/2019</t>
  </si>
  <si>
    <t>14799250
 9</t>
  </si>
  <si>
    <t>Income Tax Officer , Ward-2
 Akola</t>
  </si>
  <si>
    <t>Smt Pushpa Vasant Khandelwal
 Akola</t>
  </si>
  <si>
    <t>CIT(A)-I, NAGPUR &amp; 05/07/2019</t>
  </si>
  <si>
    <t>ACDPK2001J</t>
  </si>
  <si>
    <t>Vinod Gandhi</t>
  </si>
  <si>
    <t>Addition u/s 68 on account of Rs. 68.32 lakh.</t>
  </si>
  <si>
    <t>Income Tax Officer, Ward -2
 Akola</t>
  </si>
  <si>
    <t>Shri Gaurav vasant Khandelwal
 Akola</t>
  </si>
  <si>
    <t>CIT(A)-I &amp; 05/07/2019</t>
  </si>
  <si>
    <t>AVNPK1907G</t>
  </si>
  <si>
    <t>Addition u/s 68 on account of Rs. 57.62 lakh.</t>
  </si>
  <si>
    <t>Incom Tax Officer , Ward
 -2
 Akola</t>
  </si>
  <si>
    <t>Shri Sagar Vasant Khandelwal Akola</t>
  </si>
  <si>
    <t>BLBPK1194E</t>
  </si>
  <si>
    <t>Addition u/s 68 on account of Rs. 74.09 lakh.</t>
  </si>
  <si>
    <t>Income Tax Officer, Ward -1 Gondia</t>
  </si>
  <si>
    <t>Shri Rajendrakumar Hiralal Jain Gondia</t>
  </si>
  <si>
    <t>ITO-WARD-1,</t>
  </si>
  <si>
    <t>ABGPJ8488C</t>
  </si>
  <si>
    <t>Income Tax Officer, Ward -1(4)
 Nagpur</t>
  </si>
  <si>
    <t>Shri Prenish Umakant Pachabhaiye
 Nagpur</t>
  </si>
  <si>
    <t>ITO-1(4), Nagpur &amp; 18/07/2019</t>
  </si>
  <si>
    <t>ANJPP4784G</t>
  </si>
  <si>
    <t>SWAPNIL ANIL AHIRKAR
 Nagpur</t>
  </si>
  <si>
    <t>Income Tax Officer Ward -4(1)
 Nagpur</t>
  </si>
  <si>
    <t>CIT(A)-I, Nagpur &amp; 22/08/2019</t>
  </si>
  <si>
    <t>AAGVPA3246R</t>
  </si>
  <si>
    <t>Asstt. CIT, Wardha Circle Wardha</t>
  </si>
  <si>
    <t>M/s Pee Vee Texiles, Ltd
 Wardha</t>
  </si>
  <si>
    <t>CIT(A)-II, Nagpur &amp; 31/07/2019</t>
  </si>
  <si>
    <t>AABCP0024F</t>
  </si>
  <si>
    <t>SARVAJANIK SAMITI, KATOL ROAD, Nagpur</t>
  </si>
  <si>
    <t>Asst. Commissioner of Income tax
 (Exemption), Nagpur</t>
  </si>
  <si>
    <t>CIT(A)-I, Nagpur &amp; 02/07/2019</t>
  </si>
  <si>
    <t>AAETS2414A</t>
  </si>
  <si>
    <t>Income tax Officer, Ward 1(5)
 Nagpur</t>
  </si>
  <si>
    <t>M/s Sheil Mrcentile Pvt.Ltd.
 Nagpur</t>
  </si>
  <si>
    <t>CIT(A),1,Nagpur &amp; 23/08/2019</t>
  </si>
  <si>
    <t>AANCS2774B</t>
  </si>
  <si>
    <t>C-DET EXPLOSIVE INDUSTRIES PVT.LTD.,
 Nagpur</t>
  </si>
  <si>
    <t>Dy. Commissioner of Income Tax , Circle- 2,
 Nagpur</t>
  </si>
  <si>
    <t>CIT(A)-2,Nagpur &amp; 09/08/2019</t>
  </si>
  <si>
    <t>AABCC3535E</t>
  </si>
  <si>
    <t>N.V. Patel</t>
  </si>
  <si>
    <t>Disallowance of deduction u/s 35(1)(ii) of Rs. 35 lakhs.</t>
  </si>
  <si>
    <t>C-DET EXPLOSIVE INDUSTRIES PVT. LTD
 Nagpur</t>
  </si>
  <si>
    <t>D.C.I.T, Circle-2 Nagpur</t>
  </si>
  <si>
    <t>CIT(A)-II, Nagpur &amp; 09/08/2019</t>
  </si>
  <si>
    <t>Disallowance of deduction u/s 35(1)(ii) of Rs. 17.50 lakhs.</t>
  </si>
  <si>
    <t>Income Tax Officer , Ward -2(1)
 Nagpur</t>
  </si>
  <si>
    <t>M/s Adequate Infrastructure Private Limited
 Nagpur</t>
  </si>
  <si>
    <t>ITO, Ward -2(1), Nagpur
 &amp; 05/08/2019</t>
  </si>
  <si>
    <t>AAICA3941M</t>
  </si>
  <si>
    <t>M/s Jain Spice foods Private Limited Nagpur</t>
  </si>
  <si>
    <t>M/s Jain Spice Foods Private Limited Nagpur</t>
  </si>
  <si>
    <t>CIT-2(2),Nagpur &amp; 30/09/2019</t>
  </si>
  <si>
    <t>AABCJ5480H</t>
  </si>
  <si>
    <t>RUBY TOUCH INFRSTRUCTURE
 PRIVATE LIMITED NAGPUR</t>
  </si>
  <si>
    <t>ACIT Circle -II NAGPUR</t>
  </si>
  <si>
    <t>CIT(A)-II,Nagpur &amp; 29/08/2018</t>
  </si>
  <si>
    <t>AADCR7138N</t>
  </si>
  <si>
    <t>Income Tax Officer , Ward-1(5)
 Nagpur</t>
  </si>
  <si>
    <t>M/s Vaishali Realities Private Limited Nagpur</t>
  </si>
  <si>
    <t>ITO, Ward-1(5), Nagpur
 &amp; 21/08/2019</t>
  </si>
  <si>
    <t>AADCV0568N</t>
  </si>
  <si>
    <t>ACIT, Circle -1 Nagpur</t>
  </si>
  <si>
    <t>M/s Sheetal Infotech Private Limited Nagpur</t>
  </si>
  <si>
    <t>CIT(A)-I,Nagpur &amp; 29/08/2019</t>
  </si>
  <si>
    <t>AANCS9785N</t>
  </si>
  <si>
    <t>SWARGIYA SHRI MANIKLALJI HARKUT EDUCATION ADN WELFARE SOCIETY
 Amravati</t>
  </si>
  <si>
    <t>Comissionr of Income Tax(Exemption ) Pune</t>
  </si>
  <si>
    <t>00 &amp; 31/08/2019</t>
  </si>
  <si>
    <t>AANAS4840E</t>
  </si>
  <si>
    <t>Assistant Commissioner of Income Tax, Circle
 (Exemption ) Nagpur</t>
  </si>
  <si>
    <t>M/s Maharshtra Live Stock Development
 board AKOLA</t>
  </si>
  <si>
    <t>CIT(A)-1, Nagpur &amp; 29/08/2019</t>
  </si>
  <si>
    <t>AABTM4211G</t>
  </si>
  <si>
    <t>JAIKUMAR BHAGWANTPRASAD BAJAJ
 NAGPUR</t>
  </si>
  <si>
    <t>Income Tax Officer, Ward -3(4) NAGPUR</t>
  </si>
  <si>
    <t>CIT(A)-II Nagpur &amp; 11/09/2019</t>
  </si>
  <si>
    <t>ADEPB7560P</t>
  </si>
  <si>
    <t>S.B. Agrawal</t>
  </si>
  <si>
    <t>Levied Pen.u/s 271(1)(c) of Rs. 3.31 lakh.</t>
  </si>
  <si>
    <t>MODERN EDUCATION SOCIETY
 BADNERA</t>
  </si>
  <si>
    <t>CIT.(Exemption) PUNE</t>
  </si>
  <si>
    <t>00 &amp; 30/09/2019</t>
  </si>
  <si>
    <t>AACTT6288M</t>
  </si>
  <si>
    <t>Assistant Commissioner of Income Tax Chandrapur Circle, Chandrapur</t>
  </si>
  <si>
    <t>M/s Chadda Transport CHANDRAPUR</t>
  </si>
  <si>
    <t>CIT(A)-2 Nagpur &amp; 28/08/2019</t>
  </si>
  <si>
    <t>AAAFC8556F</t>
  </si>
  <si>
    <t>ITO, WARD- 4,
 Chandrapur</t>
  </si>
  <si>
    <t>M/S. K.S.R. TRANSPORT
 COMPANY, Chandrapur</t>
  </si>
  <si>
    <t>CIT(A)_2, Nagpur &amp; 28/08/2019</t>
  </si>
  <si>
    <t>AABFK3222D</t>
  </si>
  <si>
    <t>Deputy Commissioner of Income Tax Circle -2 Nagpur</t>
  </si>
  <si>
    <t>Shri Ayaz Magdum Ali Sayyad
 Nagpur</t>
  </si>
  <si>
    <t>CIT(A)-2, Nagpur &amp; 14/08/2019</t>
  </si>
  <si>
    <t>AKNPS9741F</t>
  </si>
  <si>
    <t>Assistant Commissioner of Income tax Wardha
 Circle , Wardha</t>
  </si>
  <si>
    <t>M/s Automark Industreis (India )
 Limited Yavatmal</t>
  </si>
  <si>
    <t>CIT(A)-2, Nagpur &amp; 30/08/2019</t>
  </si>
  <si>
    <t>AADCA4932F</t>
  </si>
  <si>
    <t>P.M. Gandhi</t>
  </si>
  <si>
    <t>Unexplained cash credit of Rs. 49.50 lakh. Tax effect?</t>
  </si>
  <si>
    <t>Assistatn Commissioner of Income Tax , Wardha Circle
 Wardha</t>
  </si>
  <si>
    <t>The Yavatmal Distt. Central Coop Bank Yavatmal</t>
  </si>
  <si>
    <t>CIT(A)-2 &amp; 19/08/2019</t>
  </si>
  <si>
    <t>AAAAT1438L</t>
  </si>
  <si>
    <t>Penalty u/s 271(1)© of Rs. 18.88 lakhs. Tax effect?</t>
  </si>
  <si>
    <t>AGRAWAL SEVA SAMITI PARATWADA</t>
  </si>
  <si>
    <t>C.I.T. EXEMPTIONS PUNE</t>
  </si>
  <si>
    <t>CIT (EX) PUNE &amp; 31/10/2019</t>
  </si>
  <si>
    <t>AADTA5413G</t>
  </si>
  <si>
    <t>HARIOM BABA GAUSHALA ASHRAM TRUST
 NAGPUR</t>
  </si>
  <si>
    <t>CIT(EXEMPTION ) &amp; 30/09/2019</t>
  </si>
  <si>
    <t>AAATH4093E</t>
  </si>
  <si>
    <t>THE ASSISTANT COMMISSIONER OF INCOME TAX, AKOLA CIRCLE,
 AKOLA</t>
  </si>
  <si>
    <t>DSD PROGRESIVE ASSOCIATE BULDHANA</t>
  </si>
  <si>
    <t>206-17</t>
  </si>
  <si>
    <t>CIT(A)-1, NAGPUR &amp; 09/09/2019</t>
  </si>
  <si>
    <t>AAIFP3358A</t>
  </si>
  <si>
    <t>THE ASSISTANT COMMISSIONER OF INCOME TAX , AKOLA CIRCLE
 AKOLA</t>
  </si>
  <si>
    <t>SHRI RAMKISAN NATHA DARADE BULDHANA</t>
  </si>
  <si>
    <t>CIT(A)-1, NAGPUR &amp; 30/09/2019</t>
  </si>
  <si>
    <t>AHQPD7463H</t>
  </si>
  <si>
    <t>ASSISTANT COMMISSIONER OF INCOME TAX , CIRCLE-5
 NAGPUR</t>
  </si>
  <si>
    <t>SHRI MUKESH CHAMPALAL MALVIYA NAGPUR</t>
  </si>
  <si>
    <t>CIT(A)-I, NAGPUR &amp; 30/09/2019</t>
  </si>
  <si>
    <t>ABXPM2404Q</t>
  </si>
  <si>
    <t>ASSTT.COMMISSIONE R OF INCOME TAX CIRCLE-5
 NAGPUR</t>
  </si>
  <si>
    <t>THE NIRMAL UJWAL CREDIT CO-OP SOCIETY LTD
 NAGPUR</t>
  </si>
  <si>
    <t>CIT(A)-1, Nagpur &amp; 27/09/2019</t>
  </si>
  <si>
    <t>AAAAT6554H</t>
  </si>
  <si>
    <t>CIT(A)-1 NAGPUR &amp; 26/09/2019</t>
  </si>
  <si>
    <t>M/S SUNFLAG IRON &amp; STEEL CO.LTD
 Nagpur</t>
  </si>
  <si>
    <t>Deputy Commissioner of Inocome-tax Bangalore</t>
  </si>
  <si>
    <t>CIT(A)-2, Nagpur &amp; 24/10/2019</t>
  </si>
  <si>
    <t>ABPPG5613D</t>
  </si>
  <si>
    <t>Income Tax Officer , Ward -1(5)
 Nagpur</t>
  </si>
  <si>
    <t>Smt . Preeti Deepak Sanghani NAGPUR</t>
  </si>
  <si>
    <t>BFCPS9110P</t>
  </si>
  <si>
    <t>V.V. Saranjame</t>
  </si>
  <si>
    <t>Addition of Rs. 44.91 lakh made by AO as unexplained credit. Tax effect?</t>
  </si>
  <si>
    <t>Inocme Tax Officer, Ward 1(5)
 Nagpur</t>
  </si>
  <si>
    <t>Smt.Preet Deepak Sanghani
 Nagpur</t>
  </si>
  <si>
    <t>Unexplained cash deposit of Rs. 6.44 lakh. Tax effect?</t>
  </si>
  <si>
    <t>Smt.Preeti Deepak Sanghani
 Nagpur</t>
  </si>
  <si>
    <t>ACIT, Chandrapur Circle Chandrapur</t>
  </si>
  <si>
    <t>Chandrapur Distt. Central Co-op Bank
 Ltd Chandrapur</t>
  </si>
  <si>
    <t>CIT(A)-2, NAGPUR &amp; 12/09/2019</t>
  </si>
  <si>
    <t>AAAAJC0023F</t>
  </si>
  <si>
    <t>ACIT, Circle-1 Nagpur</t>
  </si>
  <si>
    <t>Smt Disha Deven Malviya
 Nagpur</t>
  </si>
  <si>
    <t>CIT(A)-1, NAGPUR &amp; 23/09/2019</t>
  </si>
  <si>
    <t>AEKPM5706R</t>
  </si>
  <si>
    <t>Smt Disha Deven Malviya L/H of Late
 Shri Deven Malviya Nagpur</t>
  </si>
  <si>
    <t>CIT(A)-1, Nagpur &amp; 20/09/2019</t>
  </si>
  <si>
    <t>ABIPM5726E</t>
  </si>
  <si>
    <t>Smt Desha Deven Malviya L/H of Late
 Shri Deven Malviya Nagpur</t>
  </si>
  <si>
    <t>ACIT, Wardha Circle Wardha</t>
  </si>
  <si>
    <t>M/s Automark Technologies (India )
 Limited Yavatmal</t>
  </si>
  <si>
    <t>CIT(A)-I Nagpur &amp; 03/09/2019</t>
  </si>
  <si>
    <t>AABCA5098C</t>
  </si>
  <si>
    <t>Unexplained cash credit u/s 68 of Rs. 49.35 lakhs. Tax effect?</t>
  </si>
  <si>
    <t>Deputy Commissioner of Income Tax Circle-2 Nagpur</t>
  </si>
  <si>
    <t>M/s Sunflag Iron &amp; Steel Co. Ltd Nagpur</t>
  </si>
  <si>
    <t>CIT(A)-2, Nagpur &amp; 30/09/2019</t>
  </si>
  <si>
    <t>AACCS3376C</t>
  </si>
  <si>
    <t>ACIT-Central Circle -2(1) Nagpur</t>
  </si>
  <si>
    <t>Shri Nandkumar Khattumal
 Harchandani Nagpur</t>
  </si>
  <si>
    <t>CIT (A)-3, NAGPUR &amp; 31/10/2019</t>
  </si>
  <si>
    <t>AATPH2594R</t>
  </si>
  <si>
    <t>CIT(A)-3, Nagpur &amp; 31/10/2019</t>
  </si>
  <si>
    <t>ACIT-Central Circle -1(3) Nagpur</t>
  </si>
  <si>
    <t>Shri Ajay Vasantrai Trivedi
 Nagpur</t>
  </si>
  <si>
    <t>ABJPT2454K</t>
  </si>
  <si>
    <t>`</t>
  </si>
  <si>
    <t>Shri Ashok Vasantrai Trivedi
 Nagpur</t>
  </si>
  <si>
    <t>AAEPT9305K</t>
  </si>
  <si>
    <t>SHRI PRATISHTHAN TURST
 Nagpur</t>
  </si>
  <si>
    <t>CIT Exemption , Pune &amp; 31/10/2019</t>
  </si>
  <si>
    <t>AAFTS7826P</t>
  </si>
  <si>
    <t>Asstt. Commissioner of Income Tax, Circle-1, Room No. 508, 5th Floor, MECL Building, Seminary Hills, Nagpur - 440006</t>
  </si>
  <si>
    <t>M/s Gondwana Engineers Ltd. 82, Abhyankar Nagar, Park Road, Nagpur - 440010</t>
  </si>
  <si>
    <t>CIT(A)-I Nagpur &amp; 31/10/2019</t>
  </si>
  <si>
    <t>MS</t>
  </si>
  <si>
    <t>31.12.2019</t>
  </si>
  <si>
    <t>AAACG5860F</t>
  </si>
  <si>
    <t>Sanjay Thakkar</t>
  </si>
  <si>
    <t>M/S PRAYAS BAHUDDESHIYA SAMAJIK SANSTHA
 Nagpur</t>
  </si>
  <si>
    <t>CIT Exemptions Pune</t>
  </si>
  <si>
    <t>2020-21</t>
  </si>
  <si>
    <t>CIT Exemption Pune &amp; 29/11/2019</t>
  </si>
  <si>
    <t>Maharasht ra</t>
  </si>
  <si>
    <t>AAFAP2641G</t>
  </si>
  <si>
    <t>Deputy Commissioner of Income tax Circle-3 Nagpur</t>
  </si>
  <si>
    <t>M/s Victrans Engineers Nagpur</t>
  </si>
  <si>
    <t>CIT(A)-2,
 Nagpur &amp; 18/10/2019</t>
  </si>
  <si>
    <t>AAAFV6800F</t>
  </si>
  <si>
    <t>SHRI PARSHWANATH DIGAMBAR JAIN KHANDELWAL MANDIR TRUST NAGPUR</t>
  </si>
  <si>
    <t>CIT EXEMPTIONS PUNE</t>
  </si>
  <si>
    <t>CIT EXEMPTION , PUNE &amp; 18/12/2019</t>
  </si>
  <si>
    <t>AANTS8634F</t>
  </si>
  <si>
    <t>SHRI DIGAMBAR JAIN KHANDELWAL PANCHAYAT NAGPUR</t>
  </si>
  <si>
    <t>CIT EXEMPTION PUNE</t>
  </si>
  <si>
    <t>CIT EXEPTION PUNE &amp; 30/12/2019</t>
  </si>
  <si>
    <t>AANTS7301P</t>
  </si>
  <si>
    <t>ITO WARDHA -2 WARDHA</t>
  </si>
  <si>
    <t>M/S WADHA NAGRI SHAKARI ADHIKOSH ( BANK ) MARYADIT WARDHA</t>
  </si>
  <si>
    <t>CIT(A)2, NAGPUR &amp; 31/10/2019</t>
  </si>
  <si>
    <t>DEPUTY COMMISSIONER OF INCOME TAX CIRCLE-3
 NAGPUR</t>
  </si>
  <si>
    <t>SHRI SHYAMSUNDE R NANDLALJI NAGPUR</t>
  </si>
  <si>
    <t>CIT(A)-2, NAGPUR &amp; 25/10/2019</t>
  </si>
  <si>
    <t>ADAPJ3226C</t>
  </si>
  <si>
    <t>INDIAN MEDICAL ASSOCIATION NAGPUR</t>
  </si>
  <si>
    <t>CIT(EXEMPTIO N)
 PUNE</t>
  </si>
  <si>
    <t>CIT(EXEMPTIO N) &amp; 30/11/2019</t>
  </si>
  <si>
    <t>AABTI7140N</t>
  </si>
  <si>
    <t>ASSTT.COMMISSION ER OF INCOME TAX CIRCLE-1
 NAGPUR</t>
  </si>
  <si>
    <t>M/S DEBASHU SERVICES PRIVATE LTD NAGPUR</t>
  </si>
  <si>
    <t>CIT(A)-1, NAGPUR &amp; 13/11/2019</t>
  </si>
  <si>
    <t>SATISH KUMAR MADANLAL GUPTA GONDIA</t>
  </si>
  <si>
    <t>INCOME TAX OFFICER WARD -1 GONDIA</t>
  </si>
  <si>
    <t>CIT(A)-1, NAGPUR &amp; 29/11/2019</t>
  </si>
  <si>
    <t>ADYPG5133H</t>
  </si>
  <si>
    <t>Addition u/s 69A of Rs. 17.45 lakh and GP addition.</t>
  </si>
  <si>
    <t>CIT(A)-I NAGPUR &amp; 29/11/2019</t>
  </si>
  <si>
    <t>Dismissed</t>
  </si>
  <si>
    <t>Addition of Rs. 69A of Rs. 10.10 lakh.</t>
  </si>
  <si>
    <t>Addition of Rs. 69A of Rs. 44.52 lakh.</t>
  </si>
  <si>
    <t>ASSISTANT COMMISSIONER OF INCOME TAX CENTRAL CIRCLE- 1(3)
 NAGPUR</t>
  </si>
  <si>
    <t>M/S VEDSIDHA PRODUCTS PRIVAT LIMITED NAGPUR</t>
  </si>
  <si>
    <t>CIT(A)-1, NAGPUR &amp; 27/11/2019</t>
  </si>
  <si>
    <t>AADCA0414E</t>
  </si>
  <si>
    <t>ASSTT.COMMISSION ER OF INCOME TAX CENTRAL CIRCLE- 1(1)
 NAGPUR</t>
  </si>
  <si>
    <t>M/S RADHA MADHAV DEVELOPER NAGPUR</t>
  </si>
  <si>
    <t>CIT(A)-1(1) NAGPUR &amp; 15/11/2019</t>
  </si>
  <si>
    <t>CIT-1(1), NAGPUR &amp; 15/11/2019</t>
  </si>
  <si>
    <t>INCOME TAX OFFICER WARD-1 GONDIA</t>
  </si>
  <si>
    <t>SHRI SATISHKUMAR MADANLAL GUPTA GONDIA</t>
  </si>
  <si>
    <t>INCOME TAX OFFICER WARD-1, GONDIA</t>
  </si>
  <si>
    <t>SHRI SATISHKUMAR, MADANLAL GUPTA GONDIA</t>
  </si>
  <si>
    <t>ITO, WARD-1 GONDIA &amp;</t>
  </si>
  <si>
    <t>M. K. M. Agrawal</t>
  </si>
  <si>
    <t>Undisclosed cash deposit of Rs. 3.73 Crore.</t>
  </si>
  <si>
    <t>GONDWANA UNIVERSITY GADCHIROLI</t>
  </si>
  <si>
    <t>CIT, EXEMPTION PUNE</t>
  </si>
  <si>
    <t>10(23C)</t>
  </si>
  <si>
    <t>CIT, EXEMPTION
 ,PUNE &amp; 29/11/2019</t>
  </si>
  <si>
    <t>AABAG4156B</t>
  </si>
  <si>
    <t>M/S OM DEVELOPERS NAGPUR</t>
  </si>
  <si>
    <t>INCOME TAX OFICER WARD- 3(5)
 NAGPUR</t>
  </si>
  <si>
    <t>CIT(A)-2, NAGPUR &amp; 22/11/2019</t>
  </si>
  <si>
    <t>AABFQ3754C</t>
  </si>
  <si>
    <t>DEPUTY COMMISSIONER OF INCOME TAX CIRCLE-1
 NAGPUR</t>
  </si>
  <si>
    <t>SMT. ANJU AJAY SARAF NAGPUR</t>
  </si>
  <si>
    <t>CIT(A)-3, NAGPUR &amp; 29/11/2019</t>
  </si>
  <si>
    <t>AEPPS5421E</t>
  </si>
  <si>
    <t>DEPUTY COMMISSIONER OF INCOME TAX CIRCLE-4
 NAGPUR</t>
  </si>
  <si>
    <t>SHRI VIVEK VINAYAK VAIDYA NAGPUR</t>
  </si>
  <si>
    <t>CIT(A)-I, NAGPUR &amp; 29/11/2019</t>
  </si>
  <si>
    <t>AAKPV3808M</t>
  </si>
  <si>
    <t>ASSTT.COMMISSION ER FO INCOME TAX CIRCLE(EXEMPTION
 ) NAGPUR</t>
  </si>
  <si>
    <t>M/S VIDARBHA CRICKET ASSOCIATION NAGPUR</t>
  </si>
  <si>
    <t>CIT(A)-I NAGPUR &amp; 20/11/2019</t>
  </si>
  <si>
    <t>AAAAV3410C</t>
  </si>
  <si>
    <t>ASSTT.COMMISSIONER FO INCOME TAX CIRCLE(EXEMPTION
 ) NAGPUR</t>
  </si>
  <si>
    <t>M/S VIDARBHACRICKET ASSOCIATION NAGPUR</t>
  </si>
  <si>
    <t>CIT(A)-I,</t>
  </si>
  <si>
    <t>Maharasht</t>
  </si>
  <si>
    <t>SHRIPRAKASH PRALHADRAI AGRAWAL NAGPUR</t>
  </si>
  <si>
    <t>INCOME TAX OFFICER, WARD-3(2) NAGPUR</t>
  </si>
  <si>
    <t>CIT(A)-II, NAGPUR &amp; 18/11/2019</t>
  </si>
  <si>
    <t>ABDPA5823P</t>
  </si>
  <si>
    <t>O. P. Agrawal</t>
  </si>
  <si>
    <t>Penaly u/s 271(1)© on account of cash deposit</t>
  </si>
  <si>
    <t>ANIL RAMKRISHNA KOLHE
 Nagpur</t>
  </si>
  <si>
    <t>Income Tax Officer ,ward 2(3)
 Nagpur</t>
  </si>
  <si>
    <t>CIT(A)-2,
 Nagpur &amp; 26/11/2019</t>
  </si>
  <si>
    <t>AWZPK4993R</t>
  </si>
  <si>
    <t>M/S SHRIGOPAL RAMESHKUMAR SALES PVT. LTD NAGPUR</t>
  </si>
  <si>
    <t>ASSISTANT COMISSIONER CENTRAL CIRCLE 1(3) NAGPUR</t>
  </si>
  <si>
    <t>CIT(A)-3,
 Nagpur &amp; 26/03/2018</t>
  </si>
  <si>
    <t>Vijay Chandak</t>
  </si>
  <si>
    <t>Unexplained cash receipt of Rs. 2.50 Crore</t>
  </si>
  <si>
    <t>GHANSHYAM SHANKARRAO ASHTANKAR
 Nagpur</t>
  </si>
  <si>
    <t>Income Tax Officer Ward 3(1) Nagpur</t>
  </si>
  <si>
    <t>CIT(A)-2,
 Nagpur &amp; 27/12/2019</t>
  </si>
  <si>
    <t>ATTPA7605F</t>
  </si>
  <si>
    <t>SHYAM NARAYAN NINGUNKAR
 Yavatmal</t>
  </si>
  <si>
    <t>ITO Ward-2 Yavatmal</t>
  </si>
  <si>
    <t>CIT(A)-2,Nagpur
 &amp; 28/12/2019</t>
  </si>
  <si>
    <t>ACJPN2130P</t>
  </si>
  <si>
    <t>M/s United Builders Bhandara</t>
  </si>
  <si>
    <t>CIT(A)-2,
 Nagpur &amp; 30/12/2019</t>
  </si>
  <si>
    <t>AAAFU4255D</t>
  </si>
  <si>
    <t>Income Tax Officer Ward-3(5)
 Nagpur</t>
  </si>
  <si>
    <t>M/s Matoshri Magaswargiya Shetkari Sahakari Sootgirni Maryadit
 Nagpur</t>
  </si>
  <si>
    <t>CIT(A)-2,
 Nagpur &amp; 24/12/2019</t>
  </si>
  <si>
    <t>AAAAM8691C</t>
  </si>
  <si>
    <t>SHRI PANKAJ NANDLAL AGRAWAL
 Nagpur</t>
  </si>
  <si>
    <t>Income Tax Officer (TDS)Ward -1(1)
 Nagpur</t>
  </si>
  <si>
    <t>CIT(A)-2,
 Nagpur &amp; 06/01/2020</t>
  </si>
  <si>
    <t>ABEPA4572G</t>
  </si>
  <si>
    <t>D. S. Jogani</t>
  </si>
  <si>
    <t>Assessee in default for tax of Rs. 672972 u/s 206(6A) &amp; Interest of Rs. 355450 u/s 206C(7) of the IT Act.</t>
  </si>
  <si>
    <t>SHRI PRAMOD NARAYANRAO GHALANI
 Wardha</t>
  </si>
  <si>
    <t>Income Tax Officer, Ward-1 Wardha</t>
  </si>
  <si>
    <t>CIT(A)-II, NAGPUR &amp; 08/05/2019</t>
  </si>
  <si>
    <t>ADIPG7141D</t>
  </si>
  <si>
    <t>Addition of interest payment of Rs. 281733 u/s 40(a)(ia) for non deduction of TDS.</t>
  </si>
  <si>
    <t>MANA CONSTRUCTIONS NAGPUR</t>
  </si>
  <si>
    <t>Deputy Commissioner of Income Tax Circle-2
 Nagpur</t>
  </si>
  <si>
    <t>CIT(A)-2, NAGPUR &amp; 30/01/2020</t>
  </si>
  <si>
    <t>AALFM1727F</t>
  </si>
  <si>
    <t>Gulshan Budharaja</t>
  </si>
  <si>
    <t>Addition of business promotion expenses of Rs. 350000 &amp; addition of unexplained work expenses.</t>
  </si>
  <si>
    <t>M/S Forest development Corporation of Maharashtra Ltd Nagpur</t>
  </si>
  <si>
    <t>AAACF2982K</t>
  </si>
  <si>
    <t>Deputy Commissioner Of Income Tax Circle-2 Nagpur</t>
  </si>
  <si>
    <t>CIT(A)-2,
 Nagpur &amp; 23/12/2019</t>
  </si>
  <si>
    <t>Income Tax Officer (TDS)ward-1(1)
 Nagpur</t>
  </si>
  <si>
    <t>ITO(TDS),Ward-
 1(1), Nagpur &amp; 21/02/2020</t>
  </si>
  <si>
    <t>Tax u/s 206C(6A) and interest u/s 206C(7)</t>
  </si>
  <si>
    <t>ITO(TDS) Ward-
 1(1), Nagpur &amp; 21/02/2020</t>
  </si>
  <si>
    <t>CIT(A)-2,
 Nagpur &amp; 21/02/2020</t>
  </si>
  <si>
    <t>CIT(A)-II,
 Nagpur &amp; 21/02/2020</t>
  </si>
  <si>
    <t>Income Tax Officer Ward-3(4)
 Nagpur</t>
  </si>
  <si>
    <t>Shri Dadaro Govindrao Dhabre Nagpur</t>
  </si>
  <si>
    <t>CIT(A)-2,Nagpur
 &amp; 20/03/2020</t>
  </si>
  <si>
    <t>Madhya Pradesh</t>
  </si>
  <si>
    <t>ANERD6559N</t>
  </si>
  <si>
    <t>M/s SAS Developers &amp; Engineers ` Nagpur</t>
  </si>
  <si>
    <t>CIT(A)-2,Nagpur
 &amp; 31/03/2020</t>
  </si>
  <si>
    <t>AAEFM7920M</t>
  </si>
  <si>
    <t>M/s Central Cables Ltd Nagpur</t>
  </si>
  <si>
    <t>CIT(A)-2,
 Nagpur &amp; 31/01/2020</t>
  </si>
  <si>
    <t>AAACC7036R</t>
  </si>
  <si>
    <t>Unexplained cash credit and read difference</t>
  </si>
  <si>
    <t>Shri Rohan Jagdale Nagpur</t>
  </si>
  <si>
    <t>CIT(A)-2,
 Nagpur &amp; 23/03/2020</t>
  </si>
  <si>
    <t>ACQPJ4357H</t>
  </si>
  <si>
    <t>SHRI VITTHAL SHANKARRAO SELOKAR
 Wardha</t>
  </si>
  <si>
    <t>Income Tax Officer , Ward -2 Wardha</t>
  </si>
  <si>
    <t>CIT(A)-2,
 Nagpur &amp; 18/03/2020</t>
  </si>
  <si>
    <t>AKBPS5981K</t>
  </si>
  <si>
    <t>K. P. Dewani</t>
  </si>
  <si>
    <t>Receipt of On-money of Rs. 2846910</t>
  </si>
  <si>
    <t>Assistant Commissioner of Income Tax Circle-3 Nagpur</t>
  </si>
  <si>
    <t>M/s Cytec India Specialty Chemicals and Materials Pvt .Ltd Nagpur</t>
  </si>
  <si>
    <t>CIT(A)-2,
 Nagpur &amp; 17/03/2020</t>
  </si>
  <si>
    <t>AAECC6848D</t>
  </si>
  <si>
    <t>Deputy Commissioner of Income Tax Circle-2Nagpur</t>
  </si>
  <si>
    <t>M/s Star Orchem International Pvt Ltd Nagpur</t>
  </si>
  <si>
    <t>CIT(A)-2,Nagpur
 &amp; 31/01/2020</t>
  </si>
  <si>
    <t>AAFCS4531C</t>
  </si>
  <si>
    <t>LALITA SANJIVREDDY BODKURWAR
 Nagpur</t>
  </si>
  <si>
    <t>Principal commissioner Of Income Tax-2 Nagpur</t>
  </si>
  <si>
    <t>Pr.CIT-2, Nagpur
 &amp; 24/03/2020</t>
  </si>
  <si>
    <t>ALJPB4602K</t>
  </si>
  <si>
    <t>SHRI RAJESH SRICHAND UTTAMANI
 Nagpur</t>
  </si>
  <si>
    <t>A.CIT, Circle-4 Nagpur</t>
  </si>
  <si>
    <t>CIT(A)-I, Nagpur
 &amp; 05/03/2020</t>
  </si>
  <si>
    <t>AACTU4803B</t>
  </si>
  <si>
    <t>RAJENDRA G MISHRA NAGPUR</t>
  </si>
  <si>
    <t>PR. CIT-2 NAGPUR</t>
  </si>
  <si>
    <t>PR.CIT-2, NAGPUR &amp; 26/02/2020</t>
  </si>
  <si>
    <t>ABAPM6343D</t>
  </si>
  <si>
    <t>B. B. Agrawal</t>
  </si>
  <si>
    <t>Disallowance of deduction claimed by the assessee u/s 54</t>
  </si>
  <si>
    <t>FIRE ARCOR INFRASTRUCUTE PVT LTD
 Nagpur</t>
  </si>
  <si>
    <t>Asstt. Commissioner of Income Tax Central Circle- 2(1)
 Nagpur</t>
  </si>
  <si>
    <t>CIT(A)-3,
 Nagpur &amp; 05/02/2020</t>
  </si>
  <si>
    <t>(-)9587013</t>
  </si>
  <si>
    <t>AABCF0909M</t>
  </si>
  <si>
    <t>ACIT , Wardha Circle Wardha</t>
  </si>
  <si>
    <t>M/s Eureka Medicare Pvt Ltd Yavatmal</t>
  </si>
  <si>
    <t>CIT(A)-2,
 Nagpur &amp; 24/06/2020</t>
  </si>
  <si>
    <t>AABCE6829M</t>
  </si>
  <si>
    <t>SMT . RAJANI SURENDRA ADAMANE
 Nagpur</t>
  </si>
  <si>
    <t>Income Tax Officer Ward 6(1) Nagpur</t>
  </si>
  <si>
    <t>CIT(A)-I, Nagpur
 &amp; 04/08/2020</t>
  </si>
  <si>
    <t>ALAPA9897L</t>
  </si>
  <si>
    <t>CIT(A)-2,
 Nagpur &amp; 21/07/2020</t>
  </si>
  <si>
    <t>M/S BIGWIG MOTORS PVT LTD
 Nagpur</t>
  </si>
  <si>
    <t>Income Tax Officer, Ward - 1(1)
 Nagpur</t>
  </si>
  <si>
    <t>CIT(A)-1,
 Nagpur &amp; 24/08/2020</t>
  </si>
  <si>
    <t>AACCB6952B</t>
  </si>
  <si>
    <t>Shri Vijay B Khandelwal Nagpur</t>
  </si>
  <si>
    <t>CIT(A)-2,
 Nagpur &amp; 10/09/2020</t>
  </si>
  <si>
    <t>AHSPK1274E</t>
  </si>
  <si>
    <t>M/s Indoworth India Limited Nagpur</t>
  </si>
  <si>
    <t>CIT(A)-2,Nagpur
 &amp; 06/10/2020</t>
  </si>
  <si>
    <t>Nill</t>
  </si>
  <si>
    <t>AABCI0704R</t>
  </si>
  <si>
    <t>Assistant Commissioner of Income Tax, Circle -1 Nagpur</t>
  </si>
  <si>
    <t>M/s Gondwana Engineers Ltd Nagpur</t>
  </si>
  <si>
    <t>CIT(A)-I Nagpur
 &amp; 13/07/2020</t>
  </si>
  <si>
    <t>AACG5860F</t>
  </si>
  <si>
    <t>M/S SHREE STEEL CQASTINGS PVT. LTD
 Nagpur</t>
  </si>
  <si>
    <t>Deputy Commissioner of Income Tax Circle -1
 Nagpur</t>
  </si>
  <si>
    <t>CIT(A)-1,
 Nagpur &amp; 16/09/2020</t>
  </si>
  <si>
    <t>AACCS4071J</t>
  </si>
  <si>
    <t>Assistant commissionerof Income Tax ,
 amravati &amp; Chandrapur Circle , Circle , Amravati</t>
  </si>
  <si>
    <t>M/s A.M.G
 Transformer consoriume Chandrapur</t>
  </si>
  <si>
    <t>CIT(A)-2,
 Nagpur &amp; 14/08/2020</t>
  </si>
  <si>
    <t>AANFA4280F</t>
  </si>
  <si>
    <t>Income Tax Officer , Ward 1(3)
 Nagpur</t>
  </si>
  <si>
    <t>M/s Macro Leafin Pvt Ltd
 Nagpur</t>
  </si>
  <si>
    <t>CIT(A)-20,
 Kolkatta &amp; 28/08/2020</t>
  </si>
  <si>
    <t>AACCM0345F</t>
  </si>
  <si>
    <t>Assistant Commissioner of Income Tax , Akola Circle
 Akola</t>
  </si>
  <si>
    <t>The Buldhana District Central Co-Op Bank Limited Buldhana</t>
  </si>
  <si>
    <t>CIT(A)-I ,
 Nagpur &amp; 02/09/2020</t>
  </si>
  <si>
    <t>AAAAT9375N</t>
  </si>
  <si>
    <t>Assistant Commissioner of Income Tax Akola Circle
 Akola</t>
  </si>
  <si>
    <t>Akola Urban Co- Oprative Bank Ltd
 Akola</t>
  </si>
  <si>
    <t>CIT(A)-I ,
 Nagpur &amp; 31/08/2020</t>
  </si>
  <si>
    <t>AAAAT4082A</t>
  </si>
  <si>
    <t>M/s Raghav finvest Pvt Ltd Nagpur</t>
  </si>
  <si>
    <t>CIT(A)-1,
 Nagpur &amp; 01/09/2020</t>
  </si>
  <si>
    <t>AAECR6095B</t>
  </si>
  <si>
    <t>CHAWLA SAREE DEPOT
 Nagpur</t>
  </si>
  <si>
    <t>Dy. Commissioner of Income Tax , CPC , Bangalore Bangalore</t>
  </si>
  <si>
    <t>CIT(A)-1,
 Nagpur &amp; 22/07/2020</t>
  </si>
  <si>
    <t>AAJFC7405L</t>
  </si>
  <si>
    <t>THE BULDHANA DISTRICT CENTRAL CO-OP BANK LTD
 Buldhana</t>
  </si>
  <si>
    <t>DCIT, Akola Circle
 Akola</t>
  </si>
  <si>
    <t>(-)24414471</t>
  </si>
  <si>
    <t>SOUMYA SARIT CHOUDHARY NAGPUR</t>
  </si>
  <si>
    <t>Income Tax Officer Warrd - 2(1)
 Nagpur</t>
  </si>
  <si>
    <t>AELPC7965H</t>
  </si>
  <si>
    <t>SHRI SOUMYA SARIT CHOUDHARY NAGPUR</t>
  </si>
  <si>
    <t>INCOME TAX OFFICER WARD-2(1) NAGPUR</t>
  </si>
  <si>
    <t>CIT(A)-2, NAGPUR &amp; 31/01/2020</t>
  </si>
  <si>
    <t>SHRI VARDHAMAN TRUNST, AKOLA</t>
  </si>
  <si>
    <t>CIT(EXEMPTION), PUNE</t>
  </si>
  <si>
    <t>CIT(EXEMPTION) &amp; 29/09/2020</t>
  </si>
  <si>
    <t>AANTS1241G</t>
  </si>
  <si>
    <t>U/S 12AA</t>
  </si>
  <si>
    <t>NANAJI LAXMAN KONDAWARE, NAGPUR</t>
  </si>
  <si>
    <t>ACIT, Central Circle-2(1), NAGPUR</t>
  </si>
  <si>
    <t>30/01/2021 &amp; 28/01/2021</t>
  </si>
  <si>
    <t>without appreciating payment</t>
  </si>
  <si>
    <t>VISHAL NANJI KONDAWAR, NAGPUR</t>
  </si>
  <si>
    <t>ACIT, CIRCLE-2(1) NAGPUR</t>
  </si>
  <si>
    <t>CIT(A)-3, NAGPUR &amp; 28/01/2021</t>
  </si>
  <si>
    <t>agricultural land sold are situated beyond 8 km.</t>
  </si>
  <si>
    <t>SHRI SANDEEP SARBATMAL KOTHARI, CHANDRAPUR</t>
  </si>
  <si>
    <t>A.C.I.T., CHANDRAPUR CIRCLE,CHANDRAPUR</t>
  </si>
  <si>
    <t>CIT(A)-2, NAGPUR &amp; 20/02/2020</t>
  </si>
  <si>
    <t>ADCPK2643J</t>
  </si>
  <si>
    <t>double taxation of same income</t>
  </si>
  <si>
    <t>M/S. VIGHNAHARTA LAND DEVELOPERS NAGPUR</t>
  </si>
  <si>
    <t>INCOME TAX OFFICER, WARD 2(2) NAGPUR</t>
  </si>
  <si>
    <t>AAFFV6819F</t>
  </si>
  <si>
    <t>Pen. U/S.271</t>
  </si>
  <si>
    <t>Vishal Mundhda, Malkapur, MH</t>
  </si>
  <si>
    <t>Pr. CIT - 1, Nagpur</t>
  </si>
  <si>
    <t>16-17</t>
  </si>
  <si>
    <t>PR.CIT-1 NAGUR</t>
  </si>
  <si>
    <t>AEPPM6261C</t>
  </si>
  <si>
    <t>Order passed u/s 263.</t>
  </si>
  <si>
    <t>Mohd Amjad Sheikh, Nagpur</t>
  </si>
  <si>
    <t>Pr. CIT - 2, Nagpur</t>
  </si>
  <si>
    <t>14-15</t>
  </si>
  <si>
    <t>PR.CIT-2 NAGUR</t>
  </si>
  <si>
    <t>AATPS0918R</t>
  </si>
  <si>
    <t>Bhandara Urban Co-Op. Bank Ltd., Bhandara</t>
  </si>
  <si>
    <t>13-14</t>
  </si>
  <si>
    <t>CIT(A)-2, NAGPUR</t>
  </si>
  <si>
    <t>u/s 14A</t>
  </si>
  <si>
    <t>Abdullah G. Sheikh Chaand</t>
  </si>
  <si>
    <t>AVXPS7253H</t>
  </si>
  <si>
    <t>Jeswani Leekar, Nagpur</t>
  </si>
  <si>
    <t>ACIT, Circle - 4, Nagpur</t>
  </si>
  <si>
    <t>CIT(A)-3, NAGPUR</t>
  </si>
  <si>
    <t>Faceless</t>
  </si>
  <si>
    <t>AAJFJ3247P</t>
  </si>
  <si>
    <t>u/s40A interest</t>
  </si>
  <si>
    <t>Subhash Chandra Chandak (HUF), Nagpur</t>
  </si>
  <si>
    <t>ACIT, Circle - 1, Nagpur</t>
  </si>
  <si>
    <t>AAIHS6865F</t>
  </si>
  <si>
    <t>City Land Associates, Amravati</t>
  </si>
  <si>
    <t>AAHFC1602K</t>
  </si>
  <si>
    <t>Shri Subhash Chandra S. Chandak</t>
  </si>
  <si>
    <t>AAIPC2233P</t>
  </si>
  <si>
    <t>Shri Amardas Baba Sansthan Trust, Risod, District Washim</t>
  </si>
  <si>
    <t>CIT(Exemption), Pune</t>
  </si>
  <si>
    <t>AAKTS0118B</t>
  </si>
  <si>
    <t>u/S80g</t>
  </si>
  <si>
    <t>S. R. Technical Services, Nagpur</t>
  </si>
  <si>
    <t>18.11.2022</t>
  </si>
  <si>
    <t>Allowed</t>
  </si>
  <si>
    <t>ABMFS6131K</t>
  </si>
  <si>
    <t>Vidarbha Defence Industries Association, Nagpur</t>
  </si>
  <si>
    <t>CIT EXEMPTION, PUNE</t>
  </si>
  <si>
    <t>AAGCV3563L</t>
  </si>
  <si>
    <t>u/s 12AA</t>
  </si>
  <si>
    <t>ACIT CENT. CIR.1(2), NAGPUR</t>
  </si>
  <si>
    <t>M/s Anshul Impex Pvt. Ltd., Nagpur</t>
  </si>
  <si>
    <t>AABCA2325C</t>
  </si>
  <si>
    <t>unexplained share premium</t>
  </si>
  <si>
    <t>ACIT CENT. CIR.1(1), NAGPUR</t>
  </si>
  <si>
    <t>m/s Suflam Infra Project Ltd., Nagpur</t>
  </si>
  <si>
    <t>addition of share capital</t>
  </si>
  <si>
    <t>M/s Radha Madhav Developer, Nagpur</t>
  </si>
  <si>
    <t>addition of difference in cost of investment in the property</t>
  </si>
  <si>
    <t>ALEXIS MULTISPESALIST HOSPITAL PVT. LTD.</t>
  </si>
  <si>
    <t>ACIT CIR-2, NAGUR</t>
  </si>
  <si>
    <t>Dy.CIT-Cir-2, NAGPUR</t>
  </si>
  <si>
    <t>NILKANTH DERKAR, L/H SANJAY NILKANTH DERKAR, VANI</t>
  </si>
  <si>
    <t>Pr.CIT-2, NAGPUR</t>
  </si>
  <si>
    <t>PR.CIT-2, NAGPUR</t>
  </si>
  <si>
    <t>Shri Ganesh Gupta, Vani</t>
  </si>
  <si>
    <t>SARA SPINTEX INDIA LTD., DHAMANGAON ROAD</t>
  </si>
  <si>
    <t>SAGAR FAYWAR P. LTD., DHAMANGAON</t>
  </si>
  <si>
    <t>AKSHATA KIRAN INDUSTRIES P.LTD, PUSAD</t>
  </si>
  <si>
    <t>RAMESH SUNKUNWAR</t>
  </si>
  <si>
    <t>ASHOK THUGAOKAR, NAGPUR</t>
  </si>
  <si>
    <t>FAIZ ZAKIR VALI, NAGPUR</t>
  </si>
  <si>
    <t>ACIT CENTRAL 2(1) NAGPUR</t>
  </si>
  <si>
    <t>CIT (A)-3</t>
  </si>
  <si>
    <t>ABBPV9750E</t>
  </si>
  <si>
    <t>VEENA AGRAWAL</t>
  </si>
  <si>
    <t>NON AGRI. LAND UNDER HRAD STCG</t>
  </si>
  <si>
    <t>JAGDISH S. AGRAWAL, NAGPUR</t>
  </si>
  <si>
    <t>ACIT Cent. Cir.1(2), Nagpur</t>
  </si>
  <si>
    <t>AEWPA3791G</t>
  </si>
  <si>
    <t>PREETI JAGDISH AGRAWAL, NAGPUR</t>
  </si>
  <si>
    <t>AFVPA1153J</t>
  </si>
  <si>
    <t>M/S SOLAR INDUSTRIES INDIA LTD; NAGPUR</t>
  </si>
  <si>
    <t>2024900715 (MAT)</t>
  </si>
  <si>
    <t>AACCS2132</t>
  </si>
  <si>
    <t>ADDITION UNDER MAT PROVISION</t>
  </si>
  <si>
    <t>CIT(A)-1 NAGPUR</t>
  </si>
  <si>
    <t>Adition on account of deposit in passbook</t>
  </si>
  <si>
    <t>ACIT Cent. Cir.1(3), Nagpur</t>
  </si>
  <si>
    <t>NARESH VASANTRAI TRIVEDI, NAGPUR</t>
  </si>
  <si>
    <t>AAFPT4557J</t>
  </si>
  <si>
    <t>LTCG</t>
  </si>
  <si>
    <t>Shri Shriram Narayan Tdke</t>
  </si>
  <si>
    <t>Income Tax Officer, Ward - 4(4), Nagpur</t>
  </si>
  <si>
    <t>17.09.2021</t>
  </si>
  <si>
    <t>Murli Industries Ltd.</t>
  </si>
  <si>
    <t>DCIT, Circle-1, Nagpur</t>
  </si>
  <si>
    <t>ACIT,Circle-1, Nagpur</t>
  </si>
  <si>
    <t>ITO WD -1(2) Nagpur</t>
  </si>
  <si>
    <t>M/S DATTA DAIRY PRODUCTS PVT. LTD., KHAMGAON</t>
  </si>
  <si>
    <t>ITO WD-1, KHAMGAON</t>
  </si>
  <si>
    <t>143 r.w.s 147</t>
  </si>
  <si>
    <t>CIT-A-NFAC</t>
  </si>
  <si>
    <t>ABAPD5671R</t>
  </si>
  <si>
    <t>ADVANCE RECEIVED AGAINST AGREEMENT</t>
  </si>
  <si>
    <t>Shri Bhagirath Textiles Ltd, 1st Floor, Sarvodaya Cloth Market, Gandhibagh, Nagpur</t>
  </si>
  <si>
    <t>DCIT, CC - 1(3), Nagpur</t>
  </si>
  <si>
    <t>28.09.2021</t>
  </si>
  <si>
    <t>NAGPUR TOOLS PVT. LTD, NAGPUR</t>
  </si>
  <si>
    <t>DCIT, CPC, Bengaluru</t>
  </si>
  <si>
    <t>AACCN0244N</t>
  </si>
  <si>
    <t>EDUCATION CESS &amp; HIGH EDUCATION CESS</t>
  </si>
  <si>
    <t>Bhangdiya Foundation, Dhantoli, Nagpur</t>
  </si>
  <si>
    <t>CIT (Exemption, Pune</t>
  </si>
  <si>
    <t>CIT (Exemption), Pune</t>
  </si>
  <si>
    <t>04.10.2021</t>
  </si>
  <si>
    <t>AAHCB8141P</t>
  </si>
  <si>
    <t>Naresh Vasantrai Trivedu, CA Road, GandhiBagh, Nagpur</t>
  </si>
  <si>
    <t>ACIT, Central (Circle) - 1(3), Nagpur</t>
  </si>
  <si>
    <t>144 r.w.s 153C</t>
  </si>
  <si>
    <t>06.10.2021</t>
  </si>
  <si>
    <t>Dev Bahuudeshiva Sanstha Pusad</t>
  </si>
  <si>
    <t xml:space="preserve">12AA </t>
  </si>
  <si>
    <t xml:space="preserve">CIT (Exemption), </t>
  </si>
  <si>
    <t>07.10.2021</t>
  </si>
  <si>
    <t>Friends Timber Private Limited</t>
  </si>
  <si>
    <t>ACIT, Circle-4, Nagpur</t>
  </si>
  <si>
    <t>CIT (Appeals), National Faceless Appeal Centre</t>
  </si>
  <si>
    <t>1,10,14,370/-</t>
  </si>
  <si>
    <t>Madhusudan Maratrao Mude</t>
  </si>
  <si>
    <t>ACIT, Central Circle 1 (2), Nagpur.</t>
  </si>
  <si>
    <t>153 A r.w.s 143(3).</t>
  </si>
  <si>
    <t>CIT-(Appeals)-3</t>
  </si>
  <si>
    <t>21,25000/-</t>
  </si>
  <si>
    <t>Alexix Multi Speciality Hospital Pvt. Ltd.</t>
  </si>
  <si>
    <t>DCIT, Circle-2, Nagpur.</t>
  </si>
  <si>
    <t>Shri Yadav Prakash Bhaskar</t>
  </si>
  <si>
    <t>Shri Madhusudan M Mude</t>
  </si>
  <si>
    <t>143(3) r.w.s 153A</t>
  </si>
  <si>
    <t>ACIT, Central Circle-1(2), Nagpur</t>
  </si>
  <si>
    <t>1,73,15,51/-</t>
  </si>
  <si>
    <t>M/s Radha Madhav Developer</t>
  </si>
  <si>
    <t>ACIT,Central Circle-1(1), Nagpur</t>
  </si>
  <si>
    <t>2,05,30,370/-</t>
  </si>
  <si>
    <t>1,65,00,000/-</t>
  </si>
  <si>
    <t>Shri Sanjay Nanasaheb Bharsakale, Amravati.</t>
  </si>
  <si>
    <t>JCIT, Amravati</t>
  </si>
  <si>
    <t>Satpuda Foundation, Amravati.</t>
  </si>
  <si>
    <t>ITO, Ward-2, Nagpur.</t>
  </si>
  <si>
    <t>M/s Ayofhya Gorakhpur SMS Tolls Pvt. Ltd.</t>
  </si>
  <si>
    <t>Pr. CIT-1, Nagpur</t>
  </si>
  <si>
    <t>23,90,820/-</t>
  </si>
  <si>
    <t>8,41,49,000/-</t>
  </si>
  <si>
    <t>Suresh Bajoria, Nagpur</t>
  </si>
  <si>
    <t>DCIT, Central Circle-1 (1) Nagpur</t>
  </si>
  <si>
    <t>Jyoti Suresh Bajoria</t>
  </si>
  <si>
    <t>ACIT, Central Circle 1(1), Nagpur</t>
  </si>
  <si>
    <t>CIT (APPEALS)-3, Nagpur</t>
  </si>
  <si>
    <t>2,93,97,740/-</t>
  </si>
  <si>
    <t>2,15,84,800/-</t>
  </si>
  <si>
    <t>ACIT, Central Circle-1(1), Nagpur</t>
  </si>
  <si>
    <t>Shri Suresh Shreemohan Bajoria, Nagpur</t>
  </si>
  <si>
    <t>271(2)</t>
  </si>
  <si>
    <t>Narendra Seoomal Sabnani, Nagpur</t>
  </si>
  <si>
    <t>CIT (APPEALS), NFAC</t>
  </si>
  <si>
    <t>Cytec India Speciality Chemicals &amp; Materials Pvt. Ltd. Mumbai</t>
  </si>
  <si>
    <t>PCIT-2, Nagpur</t>
  </si>
  <si>
    <t>GLADSTONE INFRASTURCTURE PVT LTD. NAGPUR</t>
  </si>
  <si>
    <t>DY. CIT, CC 1(1), NAGPUR</t>
  </si>
  <si>
    <t>144 R.W.S. 153A</t>
  </si>
  <si>
    <t>03.01.2022</t>
  </si>
  <si>
    <t>AADCG3830G</t>
  </si>
  <si>
    <t>SHRI JASVINDARSINGH GRUBABAXSINGH JOLLY NAGPUR</t>
  </si>
  <si>
    <t>ITO WARD - 2(3) NAGPUR</t>
  </si>
  <si>
    <t>10.01.2022</t>
  </si>
  <si>
    <t>GOLECHHA HOUSING &amp; INFRASTRUCTURE PVT. LTD.</t>
  </si>
  <si>
    <t>PR. CIT - 1, NAGPUR</t>
  </si>
  <si>
    <t>11.02.2022</t>
  </si>
  <si>
    <t>SHREE AGARWAL COAL INDIA PVT. LTD.</t>
  </si>
  <si>
    <t>DCIT/ACIT, CIRCLE - 4, NAGPUR</t>
  </si>
  <si>
    <t>NFAC</t>
  </si>
  <si>
    <t>24.02.2022</t>
  </si>
  <si>
    <t>AAFCS6709L</t>
  </si>
  <si>
    <t>UKANI OPENCAST COALFIELD KARMACHARI SAHAKARI PAT SANSTHA</t>
  </si>
  <si>
    <t>ADIT, CPC, BENGALURU</t>
  </si>
  <si>
    <t>28.02.2022</t>
  </si>
  <si>
    <t>AAAAU4497J</t>
  </si>
  <si>
    <t>SPARK MALL AND PARKING PVT. LTD.</t>
  </si>
  <si>
    <t>04.03.2022</t>
  </si>
  <si>
    <t>AALCS6077P</t>
  </si>
  <si>
    <t>SMS LTD. NAGPUR</t>
  </si>
  <si>
    <t>ANIL SHANKAR PALEWAR</t>
  </si>
  <si>
    <t>ITO WARD - 5(1), NAGPUR</t>
  </si>
  <si>
    <t>10.03.2022</t>
  </si>
  <si>
    <t>SOMESHWAR PUSATKAR (THROUGH LEGAL HEIR - REVAN PUSATKAR)</t>
  </si>
  <si>
    <t>17.03.2022</t>
  </si>
  <si>
    <t>AIEPP9618H</t>
  </si>
  <si>
    <t>BABURAO R KAPTE, NAGPUR</t>
  </si>
  <si>
    <t>JCIT, CHANDRAPUR RANGE, CHANDRAPUR</t>
  </si>
  <si>
    <t>271D</t>
  </si>
  <si>
    <t>25.03.2022</t>
  </si>
  <si>
    <t>AOVPK2022D</t>
  </si>
  <si>
    <t>SAN FINANCE CORPORATION, NAGPUR</t>
  </si>
  <si>
    <t>31.03.2022</t>
  </si>
  <si>
    <t>AACFS9298J</t>
  </si>
  <si>
    <t>RAJESH SARDA</t>
  </si>
  <si>
    <t>ACIT, CC - 2(2), NAGPUR</t>
  </si>
  <si>
    <t>11.04.2022</t>
  </si>
  <si>
    <t>SANJAY DHANRAJ JAIN</t>
  </si>
  <si>
    <t>DY/ASSTT. CIT, CC 1(3), NAGPUR</t>
  </si>
  <si>
    <t>143(3) R.W.S. 147</t>
  </si>
  <si>
    <t>13.04.2022</t>
  </si>
  <si>
    <t>AAGPJ8601G</t>
  </si>
  <si>
    <t>143(3) R.W.S. 153A</t>
  </si>
  <si>
    <t>ASHWINKUMAR KAILASHCHAND BAJORIYA</t>
  </si>
  <si>
    <t>ITO WARD-1, AKOLA</t>
  </si>
  <si>
    <t>271 (1)(b)</t>
  </si>
  <si>
    <t>22.04.2022</t>
  </si>
  <si>
    <t>ABJPB6524E</t>
  </si>
  <si>
    <t>GUPTA DOMESTIC FULES (NAGPUR) LTD.</t>
  </si>
  <si>
    <t>ACIT, CC 2(3), NAGPUR</t>
  </si>
  <si>
    <t>28.04.2022</t>
  </si>
  <si>
    <t>AAACG5230D</t>
  </si>
  <si>
    <t>ITO, WARD-4(4), NAGPUR</t>
  </si>
  <si>
    <t>NAGPUR ZILLA PARISHAD PRIMARY SIKSHAK SANSTHA MARYADIT, NAGPUR</t>
  </si>
  <si>
    <t>AAAAN1090L</t>
  </si>
  <si>
    <t>DY. CIT, CC 1(3), NAGPUR</t>
  </si>
  <si>
    <t>29.04.2022</t>
  </si>
  <si>
    <t>ACIT, CC 2(1), NAGPUR</t>
  </si>
  <si>
    <t>GUPTA METALLICS &amp; POWER lTD., NAGPUR</t>
  </si>
  <si>
    <t>VINITA M. GUPTA</t>
  </si>
  <si>
    <t>ABCPG2767L</t>
  </si>
  <si>
    <t>BHARAT TRADERS, HYDERABAD</t>
  </si>
  <si>
    <t>02.05.2022</t>
  </si>
  <si>
    <t>AAQFB9599P</t>
  </si>
  <si>
    <t>LATE MAHESH MOHANDAS MITWANI, L/H SMT. MAYADEVI MOHANDAS MOTWANI, AKOLA</t>
  </si>
  <si>
    <t>ANPPM2903A</t>
  </si>
  <si>
    <t>M/S GUPTA COAL INDIA PVT. LTD. NAGPUR</t>
  </si>
  <si>
    <t>05.05.2022</t>
  </si>
  <si>
    <t>AAACG4587B</t>
  </si>
  <si>
    <t>M/S GUPTA GLOBAL RESOURCES PVT. LTD., NAGPUR</t>
  </si>
  <si>
    <t>143(30</t>
  </si>
  <si>
    <t>AABCG9561E</t>
  </si>
  <si>
    <t>GUPTA GLOBAL RESOURS PVT. LTD, NAGPUR</t>
  </si>
  <si>
    <t>VIRAJ BALAJI BUILDERS, NAGPUR</t>
  </si>
  <si>
    <t>ACIT, CC 1(1), NAGPUR</t>
  </si>
  <si>
    <t>153A R.W.S. 143(3)</t>
  </si>
  <si>
    <t>09.05.2022</t>
  </si>
  <si>
    <t>AAFFV0943C</t>
  </si>
  <si>
    <t>SUSHILA BHAURAO DESHMUKH, AMT.</t>
  </si>
  <si>
    <t>SEEMA MUKESH GUPTA, NAGPUR</t>
  </si>
  <si>
    <t>143(3) R.W.S. 153C</t>
  </si>
  <si>
    <t>11.05.2022</t>
  </si>
  <si>
    <t>AATPG8806B</t>
  </si>
  <si>
    <t>SHRI SAI SHIKSHAN SANSTHA, NAGPUR</t>
  </si>
  <si>
    <t>PR. CIT (CENTRAL), NAGPUR</t>
  </si>
  <si>
    <t>AAGTS2650C</t>
  </si>
  <si>
    <t>GUPTA METALLICS &amp; POWER lTD. NAGPUR</t>
  </si>
  <si>
    <t>13.05.2022</t>
  </si>
  <si>
    <t>(-)51289207</t>
  </si>
  <si>
    <t>MANISH PRATAP AHUJA</t>
  </si>
  <si>
    <t>AKFPJ7059P</t>
  </si>
  <si>
    <t>ASHISH MURLIDHAR AHUJA</t>
  </si>
  <si>
    <t>AKBPA9279N</t>
  </si>
  <si>
    <t>RAMESH DAYARAM AHUJA</t>
  </si>
  <si>
    <t>ABEPA3800F</t>
  </si>
  <si>
    <t>SUNIL PRATAP AHUJA</t>
  </si>
  <si>
    <t>AGKPA2883M</t>
  </si>
  <si>
    <t>ABHISHEK GOLECHHA, NAGPUR</t>
  </si>
  <si>
    <t>ITO WARD 1(2), NAGPUR</t>
  </si>
  <si>
    <t>AENPG1584L</t>
  </si>
  <si>
    <t>DCIT, AMRAVATI &amp; CHANDRAPUR</t>
  </si>
  <si>
    <t>CHANDRAPUR DISTRICT CENTRAL CO-OP BANK LTD. CHANDRAPUR</t>
  </si>
  <si>
    <t>143(3) R.W.S. 144B</t>
  </si>
  <si>
    <t>18.05.2022</t>
  </si>
  <si>
    <t>Claim of Provision of bad &amp; doubtful debt</t>
  </si>
  <si>
    <t>DY. CIT, CC 1(2), NAGPUR</t>
  </si>
  <si>
    <t>FUEL CO COAL INDIA PVT. LTD.</t>
  </si>
  <si>
    <t>AAACF8231B</t>
  </si>
  <si>
    <t>ACIT CC 2(1), NAGPUR</t>
  </si>
  <si>
    <t>GUPTA METALLICS &amp; POWER LTD.</t>
  </si>
  <si>
    <t>19.05.2022</t>
  </si>
  <si>
    <t>(-) 44737165</t>
  </si>
  <si>
    <t>MEGHE AMOL WALKE, NAGPUR</t>
  </si>
  <si>
    <t>DY. CIT, CC 2(1), NAGPUR</t>
  </si>
  <si>
    <t>20.05.2022</t>
  </si>
  <si>
    <t>ABWPW4511D</t>
  </si>
  <si>
    <t>AMOL DEWAJI WALKE, NAGPUR</t>
  </si>
  <si>
    <t>AALPW3672R</t>
  </si>
  <si>
    <t>PRAMOD MAROTRAO WAYLALWAR</t>
  </si>
  <si>
    <t>154 R.W.S. 143(1)</t>
  </si>
  <si>
    <t>23.05.2022</t>
  </si>
  <si>
    <t>AANPW4864F</t>
  </si>
  <si>
    <t>SANJAY GAYAPRASAD GUPTA</t>
  </si>
  <si>
    <t>DY, CIT, CPC, BENGALURU</t>
  </si>
  <si>
    <t>27.05.2022</t>
  </si>
  <si>
    <t>ACLPG1228M</t>
  </si>
  <si>
    <t>MUKESH D. GUPTA</t>
  </si>
  <si>
    <t>AATPG8811E</t>
  </si>
  <si>
    <t>SEEMADEVI GUPTA</t>
  </si>
  <si>
    <t>M/S GUPTA ENERGY PVT. LTD.</t>
  </si>
  <si>
    <t>AADCG0034E</t>
  </si>
  <si>
    <t>CHANDRASHEKHAR VISHWANATH MUDALIYAR</t>
  </si>
  <si>
    <t>ADSPM1529K</t>
  </si>
  <si>
    <t>Bank of India Midcoporate Branch</t>
  </si>
  <si>
    <t>DCIT, TDS CIRCLE-1, Nagpur</t>
  </si>
  <si>
    <t>271C</t>
  </si>
  <si>
    <t>AAACB0472C</t>
  </si>
  <si>
    <t>Penalty</t>
  </si>
  <si>
    <t>RITESH ASUDARAM KHURANA</t>
  </si>
  <si>
    <t>ITO WARD 4(2), NAGPUR</t>
  </si>
  <si>
    <t>AFOPK2308G</t>
  </si>
  <si>
    <t>JAGDISH NARAYAN KAREMORE</t>
  </si>
  <si>
    <t>PR. CIT- 2, NAGPUR</t>
  </si>
  <si>
    <t>144 R.W.S. 263</t>
  </si>
  <si>
    <t>AJLPK5395C</t>
  </si>
  <si>
    <t>KANHAIYALAL JETHANAND LAKHWANI</t>
  </si>
  <si>
    <t>30.05.2022</t>
  </si>
  <si>
    <t>AAMPL9865G</t>
  </si>
  <si>
    <t>SANJAY KISHAN CHOPDE</t>
  </si>
  <si>
    <t>DY. CIT, CIRCLE -1, NAGPUR</t>
  </si>
  <si>
    <t>ABAPC6968N</t>
  </si>
  <si>
    <t>ECONOMIC EXPLOSIVE LTD.</t>
  </si>
  <si>
    <t>ACIT, CC 1(2), NAGPUR</t>
  </si>
  <si>
    <t>CIT (A)-3, NAGPUR/ 08.03.2022</t>
  </si>
  <si>
    <t>AAACE3871C</t>
  </si>
  <si>
    <t>MAHARASHTRA INSECTICIDE LTD.</t>
  </si>
  <si>
    <t>ACIT, AKOLA CIRCLE</t>
  </si>
  <si>
    <t>03.06.2022</t>
  </si>
  <si>
    <t>AABCM8932B</t>
  </si>
  <si>
    <t>SHRIRAM DADAJI MATTE</t>
  </si>
  <si>
    <t>08.06.2022</t>
  </si>
  <si>
    <t>AAUPM9106H</t>
  </si>
  <si>
    <t>MURLI INDUSTRIES CHANDRAPUR</t>
  </si>
  <si>
    <t>DY. CIT, CIRCLE - 1, NAGPUR</t>
  </si>
  <si>
    <t>143(3) R.W.S 147</t>
  </si>
  <si>
    <t>20.06.2022</t>
  </si>
  <si>
    <t>144 R.W.S. 147</t>
  </si>
  <si>
    <t>MAROTRAO LAXMAN KHADSE, NAGPUR</t>
  </si>
  <si>
    <t>ITO WARD 3(4), NAGPUR</t>
  </si>
  <si>
    <t>ITO WARD  5(3), NAGPUR</t>
  </si>
  <si>
    <t>WAMN MAHADEORAO SARODE</t>
  </si>
  <si>
    <t>23.06.2022</t>
  </si>
  <si>
    <t>AETPS5079Q</t>
  </si>
  <si>
    <t>ANJUM HAMI E ISLAM, NAGPUR</t>
  </si>
  <si>
    <t>PR.CIT (CENTRAL), NAGPUR</t>
  </si>
  <si>
    <t>06.07.2022</t>
  </si>
  <si>
    <t>AABTA0723B</t>
  </si>
  <si>
    <t>JAIKA AUTOMOBILES AND FINANCE PVT. LTD.</t>
  </si>
  <si>
    <t>ACIT, CIRCLE - 2, NAGPUR</t>
  </si>
  <si>
    <t>08.07.2022</t>
  </si>
  <si>
    <t>AAACJ3178K</t>
  </si>
  <si>
    <t>M/S GUPTA  DOMESTIC FULES (NAGPUR) LTD. NAGPUR</t>
  </si>
  <si>
    <t>143(3) R.W.S. 263</t>
  </si>
  <si>
    <t>CIT (A)-3, NAGPUR/ 26.05.2022</t>
  </si>
  <si>
    <t>26.07.2022</t>
  </si>
  <si>
    <t>SANT TUKDOJI GRAMIN BIGAR SHETI SAHAKARI PATSANSTHA MARYADIT, NAGPUR</t>
  </si>
  <si>
    <t>ITO, TDS WARD 2(4), BHANDARA</t>
  </si>
  <si>
    <t>AANAS1767Q</t>
  </si>
  <si>
    <t>ATTARCHAND KHATRI, NAGPUR</t>
  </si>
  <si>
    <t>PR. CIT - 2, NAGPUR</t>
  </si>
  <si>
    <t>PCIT-2, NAGPUR</t>
  </si>
  <si>
    <t>27.07.2022</t>
  </si>
  <si>
    <t>ACHPK0684P</t>
  </si>
  <si>
    <t>ALFIYA AYAZALI SAYYAD, NAGPUR</t>
  </si>
  <si>
    <t>ITO, WARD 2(2), NAGPUR</t>
  </si>
  <si>
    <t xml:space="preserve">271 (1)(C) </t>
  </si>
  <si>
    <t>28.07.2022</t>
  </si>
  <si>
    <t>AOJPS9199H</t>
  </si>
  <si>
    <t>SHREE SHIRKAI BUILDERS &amp; DEVELOPERS, NAGPUR</t>
  </si>
  <si>
    <t>CIT (A)-3, NAGPUR/ 31.05.2022</t>
  </si>
  <si>
    <t>29.07.2022</t>
  </si>
  <si>
    <t>ABVFS2518R</t>
  </si>
  <si>
    <t>SHREE MAYA REAL ESTATE PVT. LTD. NAGPUR</t>
  </si>
  <si>
    <t>DY. CIT,CC 1(2), NAGPUR</t>
  </si>
  <si>
    <t>VIBRANT GLOBAL CAPITAL LTD. MUMBAI</t>
  </si>
  <si>
    <t>01.08.2022</t>
  </si>
  <si>
    <t>AAACV5656J</t>
  </si>
  <si>
    <t>DEEPTI NANAK VASWANI, NAGPUR</t>
  </si>
  <si>
    <t>ITO WARD 5(2), NAGPUR</t>
  </si>
  <si>
    <t>ABYPV6489R</t>
  </si>
  <si>
    <t>271(1)(C)</t>
  </si>
  <si>
    <t>CIT (A)-3, NAGPUR/ 06.06.2022</t>
  </si>
  <si>
    <t>04.08.2022</t>
  </si>
  <si>
    <t>SHRI PRAKASH JOWANDAS WANJARI</t>
  </si>
  <si>
    <t>ACIT/JCIT, RANGE - 5, NAGPUR</t>
  </si>
  <si>
    <t>08.08.2022</t>
  </si>
  <si>
    <t>AAEPW5981A</t>
  </si>
  <si>
    <t>RAJENDRA GARGISHANKAR MISHRA, NAGPUR</t>
  </si>
  <si>
    <t>ITO WARD 2(1), NAGPUR</t>
  </si>
  <si>
    <t>12.08.2022</t>
  </si>
  <si>
    <t>VINAYAK NATHU BODKE, NASIK</t>
  </si>
  <si>
    <t>ITO WARD 2(5), NASHIK</t>
  </si>
  <si>
    <t>18.08.2022</t>
  </si>
  <si>
    <t>VISHWAS SUDHAKAR CHAKNALWAR</t>
  </si>
  <si>
    <t>ACIT, CC - 2(1), NAGPUR</t>
  </si>
  <si>
    <t>CIT (A)-3, NAGPUR/ 23.06.2022</t>
  </si>
  <si>
    <t>22.08.2022</t>
  </si>
  <si>
    <t>ABDPC0828J</t>
  </si>
  <si>
    <t>UMESH SADASHIV  THAKRE</t>
  </si>
  <si>
    <t>ADTPT6214B</t>
  </si>
  <si>
    <t>YRCE EDUCARE PVT. LTD.</t>
  </si>
  <si>
    <t>153C R.W.S. 143(3)</t>
  </si>
  <si>
    <t>AAACY6482D</t>
  </si>
  <si>
    <t>RITESH GANDHARE</t>
  </si>
  <si>
    <t>ITO WARD - 2, CHANDRAPUR</t>
  </si>
  <si>
    <t>AHJPG2827M</t>
  </si>
  <si>
    <t xml:space="preserve">KAWALJEET SINGH ARNEJA
</t>
  </si>
  <si>
    <t>ITO WARD -2(1), NAGPUR</t>
  </si>
  <si>
    <t>26.08.2022</t>
  </si>
  <si>
    <t>AYJPA7314G</t>
  </si>
  <si>
    <t>ATUL MANOHARRAO YAMSANWAR</t>
  </si>
  <si>
    <t>CIT (A)-3, NAGPUR/ 29.06.2022</t>
  </si>
  <si>
    <t>AAEPY4543Q</t>
  </si>
  <si>
    <t>DCIT, CC - 1(1), NAGPUR</t>
  </si>
  <si>
    <t>SANJAY KAILASH AGARWAL</t>
  </si>
  <si>
    <t>ADQPA0441E</t>
  </si>
  <si>
    <t>CHANDRA COAL PVT. LTD.</t>
  </si>
  <si>
    <t>AACCC6997P</t>
  </si>
  <si>
    <t>ATUL YAMSANWAR</t>
  </si>
  <si>
    <t>MALU PAPER MILLS LTD., NAGPUR</t>
  </si>
  <si>
    <t>DY. CIT , CIRCLE - 4(1), NAGPUR</t>
  </si>
  <si>
    <t>01.09.2022</t>
  </si>
  <si>
    <t>AACCM43333M</t>
  </si>
  <si>
    <t>JAIKA AUTOMOBILES PVT. LTD.</t>
  </si>
  <si>
    <t>DY.CIT, CPC, BENGALURU</t>
  </si>
  <si>
    <t>AAACJ4462A</t>
  </si>
  <si>
    <t>MANN ENGINEERING COMPANY</t>
  </si>
  <si>
    <t>05.09.2022</t>
  </si>
  <si>
    <t>AAXFM5673Q</t>
  </si>
  <si>
    <t>BANK OF INDIA, NAGPUR</t>
  </si>
  <si>
    <t>DY. CIT (TDS), CIRCLE-1, NAGPUR</t>
  </si>
  <si>
    <t>201(1)201(1A)</t>
  </si>
  <si>
    <t>CIT(A) NFAC</t>
  </si>
  <si>
    <t>06.09.2022</t>
  </si>
  <si>
    <t>DY.CIT(TDS),NAGPUR</t>
  </si>
  <si>
    <t>58610/-</t>
  </si>
  <si>
    <t>DCIT, CIRCLE-4, NAGPUR</t>
  </si>
  <si>
    <t>M/S BILT GRAPHIC PAPER PRODUCTS</t>
  </si>
  <si>
    <t>143(3) r.w.s 143C(3)</t>
  </si>
  <si>
    <t>CIT(A)-13, PUNE</t>
  </si>
  <si>
    <t>143(3) r.w.s 144C(3) r.w.s 92CA(4)</t>
  </si>
  <si>
    <t>DIGP  GC, CRPF, NAGPUR</t>
  </si>
  <si>
    <t>DCIT, CPC (TDS) GHAZIABAD</t>
  </si>
  <si>
    <t>2015-16.Q-3</t>
  </si>
  <si>
    <t>630/-</t>
  </si>
  <si>
    <t>AAAGD0143E</t>
  </si>
  <si>
    <t>2015-16.Q-4</t>
  </si>
  <si>
    <t>3480/-</t>
  </si>
  <si>
    <t>2016-17, Q-2</t>
  </si>
  <si>
    <t>3040/-</t>
  </si>
  <si>
    <t>2016-17, Q-3</t>
  </si>
  <si>
    <t>9400/-</t>
  </si>
  <si>
    <t>2016-17, Q-4</t>
  </si>
  <si>
    <t>28200/-</t>
  </si>
  <si>
    <t>8530/-</t>
  </si>
  <si>
    <t>2017-18. Q-1</t>
  </si>
  <si>
    <t>1520/-</t>
  </si>
  <si>
    <t>2018-19, Q-1</t>
  </si>
  <si>
    <t>24050/-</t>
  </si>
  <si>
    <t>2018-19, Q-4</t>
  </si>
  <si>
    <t>2210/-</t>
  </si>
  <si>
    <t>2019-20,Q-1</t>
  </si>
  <si>
    <t>640/-</t>
  </si>
  <si>
    <t>2019-20, Q-1</t>
  </si>
  <si>
    <t>35560/-</t>
  </si>
  <si>
    <t>2019-20, Q-2</t>
  </si>
  <si>
    <t>3240/-</t>
  </si>
  <si>
    <t>38910/-</t>
  </si>
  <si>
    <t>2019-20, Q-3</t>
  </si>
  <si>
    <t>29200/-</t>
  </si>
  <si>
    <t>7800/-</t>
  </si>
  <si>
    <t>2019-20, Q-4</t>
  </si>
  <si>
    <t>5400/-</t>
  </si>
  <si>
    <t>M/S SWASTIK REFRIGERATION, NAGPUR</t>
  </si>
  <si>
    <t>ITO,WARD-4(5), NAGPUR</t>
  </si>
  <si>
    <t>352226/-</t>
  </si>
  <si>
    <t>AAEFS9017K</t>
  </si>
  <si>
    <t>M/S RAI UDYOG LTD .</t>
  </si>
  <si>
    <t>JCIT (TDS)</t>
  </si>
  <si>
    <t>391000/-</t>
  </si>
  <si>
    <t>AACCR6008C</t>
  </si>
  <si>
    <t>ITO (TDS)</t>
  </si>
  <si>
    <t>151 r.w.s 201/201 (1A)</t>
  </si>
  <si>
    <t>359066/-</t>
  </si>
  <si>
    <t>AACCR6008G</t>
  </si>
  <si>
    <t>MAHARASHTRA CARBON PVT.LTD</t>
  </si>
  <si>
    <t>ACIT,CPC</t>
  </si>
  <si>
    <t>AABCM2391J</t>
  </si>
  <si>
    <t>M/S BHAVANI DEVELOPERS, NAGPUR</t>
  </si>
  <si>
    <t>ACIT,CENTRALCIRCLE-2(1),NAGPUR</t>
  </si>
  <si>
    <t>CIT(A)-3</t>
  </si>
  <si>
    <t>29-02-2022</t>
  </si>
  <si>
    <t>SHILPA STEEL AND POWERS LTD.</t>
  </si>
  <si>
    <t>DCIT, BENGALURU</t>
  </si>
  <si>
    <t>AABCS8627D</t>
  </si>
  <si>
    <t>BANK OF INDIA, RANAPRATAP NAGAR</t>
  </si>
  <si>
    <t>JCIT (TDS), CIRCLE-1,NAGPUR</t>
  </si>
  <si>
    <t>BANK OF INDIA, ITWARI BRANCH</t>
  </si>
  <si>
    <t>DCIT (TDS),CIRCLE-1(1)</t>
  </si>
  <si>
    <t>BANK OF INDIA, DEVKABHATI BRANCH</t>
  </si>
  <si>
    <t>BANK OF INDIA, RESHMIBAG BRANCH</t>
  </si>
  <si>
    <t>BANK OF INDIA, TAKALGHAT BRANCH</t>
  </si>
  <si>
    <t>BANK OF INDIA, KAMPTEE BRANCH</t>
  </si>
  <si>
    <t>BANK OF INDIA, GANDHIBAG BRANCH</t>
  </si>
  <si>
    <t>BANK OF INDIA, NAGPUR MAIN BRANCH</t>
  </si>
  <si>
    <t>BANK OF INDIA, MEDICAL COLLEGE</t>
  </si>
  <si>
    <t>AYESHA SIDDIQUI</t>
  </si>
  <si>
    <t>ITO,WARD-4(3), NAGPUR</t>
  </si>
  <si>
    <t>143(3) r.w.s 147</t>
  </si>
  <si>
    <t>CIT(A)</t>
  </si>
  <si>
    <t>CRXPS4003F</t>
  </si>
  <si>
    <t>DPJ BIDAR CHINCHOLI PROJECT PVT LTD.</t>
  </si>
  <si>
    <t>ACIT</t>
  </si>
  <si>
    <t>272(A)(2)(e)</t>
  </si>
  <si>
    <t>AAFCD8288B</t>
  </si>
  <si>
    <t>DOCTOR PUNJABRAO DESHMUKH KRUSHI VIDYAPEETH</t>
  </si>
  <si>
    <t>ITO,WARD-1, AKOLA</t>
  </si>
  <si>
    <t>143(3) r.w.s 143(3A) &amp;(3B)</t>
  </si>
  <si>
    <t>AAAD3455D</t>
  </si>
  <si>
    <t>GURINDER SINGH INDERJIT SINGH NAYYAR</t>
  </si>
  <si>
    <t xml:space="preserve">ACIT, CPC-TDS, </t>
  </si>
  <si>
    <t>200A/234E</t>
  </si>
  <si>
    <t>124557/-</t>
  </si>
  <si>
    <t>AASPN8256D</t>
  </si>
  <si>
    <t>SANT SHANKAR MAHARAJ ASHRAM</t>
  </si>
  <si>
    <t>DCIT,CPC, BENGALURU</t>
  </si>
  <si>
    <t>143(1)/154</t>
  </si>
  <si>
    <t>AAHTS0026K</t>
  </si>
  <si>
    <t>JAINARAYAN H JAISWAL</t>
  </si>
  <si>
    <t>AEEPJ3733K</t>
  </si>
  <si>
    <t>BAJIRAO KESHAVRAO SHEJU</t>
  </si>
  <si>
    <t>154`</t>
  </si>
  <si>
    <t>AECPS8027F</t>
  </si>
  <si>
    <t>BANK OF INDIA, DONGARGAON BRANCH</t>
  </si>
  <si>
    <t>DCIT CDS CIRCLE-1, NAGPUR</t>
  </si>
  <si>
    <t>BANK OF INDIA, R.T.ROAD BRANCH NAGPUR</t>
  </si>
  <si>
    <t>BANK OF INDIA, KALMESHWAR BRANCH NAGPUR</t>
  </si>
  <si>
    <t>BANK OF INDIA, SAONER  BRANCH NAGPUR</t>
  </si>
  <si>
    <t>BANK OF INDIA, PARSEONI  BRANCH NAGPUR</t>
  </si>
  <si>
    <t>BANK OF INDIA, KATOL  BRANCH NAGPUR</t>
  </si>
  <si>
    <t>BANK OF INDIA, FETRI  BRANCH NAGPUR</t>
  </si>
  <si>
    <t>BANK OF INDIA, SITABULDI  BRANCH NAGPUR</t>
  </si>
  <si>
    <t>BANK OF INDIA, BESA  BRANCH NAGPUR</t>
  </si>
  <si>
    <t>BANK OF INDIA, MID CORPORATE  BRANCH NAGPUR</t>
  </si>
  <si>
    <t>BANK OF INDIA, HINGNA  BRANCH NAGPUR</t>
  </si>
  <si>
    <t>BANK OF INDIA, AJNI CHOWK  BRANCH NAGPUR</t>
  </si>
  <si>
    <t>BANK OF INDIA, DONGARGAON  BRANCH NAGPUR</t>
  </si>
  <si>
    <t>BANK OF INDIA, RESHAMBAG  BRANCH NAGPUR</t>
  </si>
  <si>
    <t>BANK OF INDIA, UMRED  BRANCH NAGPUR</t>
  </si>
  <si>
    <t>BANK OF INDIA, MEDICAL COLLEGE  BRANCH NAGPUR</t>
  </si>
  <si>
    <t>BANK OF INDIA, SOMALBADA  BRANCH NAGPUR</t>
  </si>
  <si>
    <t>BANK OF INDIA, BUTIBORI  BRANCH NAGPUR</t>
  </si>
  <si>
    <t>BANK OF INDIA, DHARAMPTH  BRANCH NAGPUR</t>
  </si>
  <si>
    <t>BANK OF INDIA, KHAPRI  BRANCH NAGPUR</t>
  </si>
  <si>
    <t>BANK OF INDIA, KALMANA  BRANCH NAGPUR</t>
  </si>
  <si>
    <t>BANK OF INDIA, MOWAR  BRANCH NAGPUR</t>
  </si>
  <si>
    <t>BANK OF INDIA, KADBI CHOWK  BRANCH NAGPUR</t>
  </si>
  <si>
    <t>BANK OF INDIA, TAKALGHAT  BRANCH NAGPUR</t>
  </si>
  <si>
    <t>BALJINDER SINGH INDERJEET SINGH NAYYAR</t>
  </si>
  <si>
    <t>ACIT, CPC(TDS), NAGPUR</t>
  </si>
  <si>
    <t>AAZPN3390B</t>
  </si>
  <si>
    <t>FATEYSINGH PUNAJI DHABRE</t>
  </si>
  <si>
    <t>BACPD6505Q</t>
  </si>
  <si>
    <t>MEGHA PRAVEEN GHODE</t>
  </si>
  <si>
    <t>ITO WARD-1, CHANDRAPUR</t>
  </si>
  <si>
    <t>ALNPG3430C</t>
  </si>
  <si>
    <t>TIRUPATI COAL, NAGPUR</t>
  </si>
  <si>
    <t>263/143(3) r.w.s 147</t>
  </si>
  <si>
    <t>PCIT-2</t>
  </si>
  <si>
    <t>ROYAL DRINK, NAGPUR</t>
  </si>
  <si>
    <t>ITO, WARD-4(3), NAGPUR</t>
  </si>
  <si>
    <t>AAACR9486J</t>
  </si>
  <si>
    <t>ROYAL DRINK PVT.LTD.NAGPUR</t>
  </si>
  <si>
    <t>VAISHALI ARVIND TAPDE,AMRAVATI</t>
  </si>
  <si>
    <t>DCIT, DELHI</t>
  </si>
  <si>
    <t>270A</t>
  </si>
  <si>
    <t>ACLPW8480H</t>
  </si>
  <si>
    <t>MOHAN BALIRAMJI THAKRE, NAGPUR</t>
  </si>
  <si>
    <t>ITO, NEAC, DELHI</t>
  </si>
  <si>
    <t>AATPT2360F</t>
  </si>
  <si>
    <t>ARVIND PRABHAKAR BAJIRAO, NAGPUR</t>
  </si>
  <si>
    <t>ACIT,CPC BENGALURU</t>
  </si>
  <si>
    <t>AMZPB5222G</t>
  </si>
  <si>
    <t>BHAGYASHREE NAGRI SAHAKARI PAT SANSTHA MARYADIT</t>
  </si>
  <si>
    <t>AAFAB3266M</t>
  </si>
  <si>
    <t>CENTRAL BANK STAFF CO-OPERATIVE CREDIT SOCIETY LTD.</t>
  </si>
  <si>
    <t>AAAJC0349L</t>
  </si>
  <si>
    <t>MAHENDRA YELLELWAR, CHANDRAPUR</t>
  </si>
  <si>
    <t>ACIT, DELHI</t>
  </si>
  <si>
    <t>AAVPY6954C</t>
  </si>
  <si>
    <t>MURLI HARUMAL SAWLANI,NAGPUR</t>
  </si>
  <si>
    <t>ITO,WARD-5(2), NAGPUR</t>
  </si>
  <si>
    <t>APSPS0566A</t>
  </si>
  <si>
    <t>NAGPUR NAGRIK SAHAKARI BANK KARMACHARI PAT SANSTHA MARYADIT</t>
  </si>
  <si>
    <t>ITO, NATIONAL E-ASSESSMENT CENTRE ,DELHI</t>
  </si>
  <si>
    <t>143(3) r.w.s. 144 B</t>
  </si>
  <si>
    <t>AABAN9824D</t>
  </si>
  <si>
    <t>PRAKASH RAMESH SHARMA</t>
  </si>
  <si>
    <t>AVOPS5603A</t>
  </si>
  <si>
    <t>JAMANADAS STEEL PVT. LTD. ,NAGPUR</t>
  </si>
  <si>
    <t>ACIT,CIRCLE-5, NAGPUR</t>
  </si>
  <si>
    <t>AACCJ1894Q</t>
  </si>
  <si>
    <t>HARISH PAHLAJAMAL KHAGI, HUF</t>
  </si>
  <si>
    <t>ITO,WARD-2, NAGPUR</t>
  </si>
  <si>
    <t>BHARTIYA GRAMIN ADIWASI VIKAS SANSTHA, CHANDRAPUR</t>
  </si>
  <si>
    <t>2021-22</t>
  </si>
  <si>
    <t>12AB(1)(b)</t>
  </si>
  <si>
    <t>AABTB7008E</t>
  </si>
  <si>
    <t>DEPUTY COMMISSIONER OF INCOME TAX, TDS CIRCEL-51(1), NAGPUR</t>
  </si>
  <si>
    <t>DEPUTY COMMISSIONER OF INCOME TAX,TDS, CIRCLE-51(1), NAGPUR</t>
  </si>
  <si>
    <t>DEPUTY COMMISSIONER OF INCOME TAX, RANGE-1, NAGPUR</t>
  </si>
  <si>
    <t>SEVANKUR, NAGPUR</t>
  </si>
  <si>
    <t>COMMISSIONER OF INCOME TAX (EXEMPTION), PUNE</t>
  </si>
  <si>
    <t>2022-23</t>
  </si>
  <si>
    <t>AAOTS9789E</t>
  </si>
  <si>
    <t>M/S. KURUP ENGINEERING COMPANY PVT. LTD. , NAGPUR</t>
  </si>
  <si>
    <t>ASSISTANT COMMISSIONER OF INCOME TAX, CPC, TDS, GHAZIABAD</t>
  </si>
  <si>
    <t>2013-14 
Q 3
26 Q</t>
  </si>
  <si>
    <t>2013-14 
Q 2
26 Q</t>
  </si>
  <si>
    <t>2013-14 
Q 4
26 Q</t>
  </si>
  <si>
    <t>2013-14 
Q 4
24 Q</t>
  </si>
  <si>
    <t>2014-15
Q 2
26 Q</t>
  </si>
  <si>
    <t>2014-15
Q 2
24 Q</t>
  </si>
  <si>
    <t>2014-15
Q 1
26 Q</t>
  </si>
  <si>
    <t>HARSHARANKOUR GURMEETSINGH THETI, NAGPUR</t>
  </si>
  <si>
    <t>INCOME TAX OFFICER, WARD-4(3), NAGPUR</t>
  </si>
  <si>
    <t>AAFPT2577C</t>
  </si>
  <si>
    <t>SYED YUNUS SYED RASUL , AMRAVATI</t>
  </si>
  <si>
    <t>INCOME TAX OFFICER, WARD-4, AMRAVATI</t>
  </si>
  <si>
    <t>M/S. UNIJULES LIFE SCIENCES LTD., NAGPUR</t>
  </si>
  <si>
    <t>ASSISTANT COMMISSIONER OF INCOME TAX,, NAGPUR</t>
  </si>
  <si>
    <t>CIT (A)-3, NAGPUR/ 08.11.2021</t>
  </si>
  <si>
    <t>STELLAR REFRACTORIES PRIVATE LIMITED, NAGPUR</t>
  </si>
  <si>
    <t>Asst. Director of Income Tax, Bengaluru</t>
  </si>
  <si>
    <t>PF/ESIC</t>
  </si>
  <si>
    <t>AAICS4249Q</t>
  </si>
  <si>
    <t>VIRAMBHAI HARGOVANBHAI PATEL, NAGPUR</t>
  </si>
  <si>
    <t>ASSISTANT COMMISSIONER OF INCOME TAX, DELHI</t>
  </si>
  <si>
    <t>FOOD CORPORATION OF INDIA EMPLOYEES CO-OP. CREDIT SOCIETY LTD., NAGPUR</t>
  </si>
  <si>
    <t>ADDITIONAL DIRECTOR OF INCOME TAX,, BANGLORE</t>
  </si>
  <si>
    <t>83P(2)</t>
  </si>
  <si>
    <t>AAAAF2520P</t>
  </si>
  <si>
    <t>Central Bank Staff Co-operative Credit Society Ltd., NAGPUR</t>
  </si>
  <si>
    <t>ITO Ward 1(1), Nagpur , NAGPUR</t>
  </si>
  <si>
    <t>80P(2)</t>
  </si>
  <si>
    <t>M/s Sricon Logistics Pvt.Ltd., Nagpur</t>
  </si>
  <si>
    <t>ACIT -TDS, Circle-1, Nagpur, Nagpur</t>
  </si>
  <si>
    <t>234E</t>
  </si>
  <si>
    <t>AACCE1775D</t>
  </si>
  <si>
    <t>Mrs. Devyani Ajit Mulik, Nagpur</t>
  </si>
  <si>
    <t>ACIT, Circle-1, Nagpur</t>
  </si>
  <si>
    <t>271(1)(c)</t>
  </si>
  <si>
    <t>02.01.2023</t>
  </si>
  <si>
    <t>Penalty U/S 271(1)(C)</t>
  </si>
  <si>
    <t>AOWPM9395N</t>
  </si>
  <si>
    <t>Offline</t>
  </si>
  <si>
    <t>Bank of India, RT Road Branch, Nagpur</t>
  </si>
  <si>
    <t>Dy. CIT, TDS Circle - 51(1), Nagpur</t>
  </si>
  <si>
    <t>201/201(1A)</t>
  </si>
  <si>
    <t>Bank of India, Itwari Branch, Nagpur</t>
  </si>
  <si>
    <t>Jt. CIT, TDS, Range - 1, Nagpur</t>
  </si>
  <si>
    <t>Bank of India, Dharampeth Branch, Nagpur</t>
  </si>
  <si>
    <t>Bank of India, Reshimbagh Branch, Nagpur</t>
  </si>
  <si>
    <t>Bank of India, Dongargaon Branch, Nagpur</t>
  </si>
  <si>
    <t>Bank of India, Butibori Branch, Nagpur</t>
  </si>
  <si>
    <t>Shri Brahmananad B. Karanjekar ,</t>
  </si>
  <si>
    <t>ITO, Ward - 5(2), Nagpur</t>
  </si>
  <si>
    <t>143(3) R.W.S. 254</t>
  </si>
  <si>
    <t>04.01.2023</t>
  </si>
  <si>
    <t>69C</t>
  </si>
  <si>
    <t>ACKPK2043H</t>
  </si>
  <si>
    <t>Unexplained expenditure and unexplaind cash credit.</t>
  </si>
  <si>
    <t>Shri Ashok Mahadeorao Gawhande, Buldhana</t>
  </si>
  <si>
    <t>ADIT, Bangaluru</t>
  </si>
  <si>
    <t>AGFPG8590A</t>
  </si>
  <si>
    <t>Disallowance of earned elae salary.</t>
  </si>
  <si>
    <t>ACIT, CC - 2(1), Nagpur</t>
  </si>
  <si>
    <t xml:space="preserve">Unique Relaties  Builders &amp; Developers, Nagpur </t>
  </si>
  <si>
    <t>144 r.w.s. 153C</t>
  </si>
  <si>
    <t>AAPFM1863Q</t>
  </si>
  <si>
    <t>On the basis of impounded material during search</t>
  </si>
  <si>
    <t>Shree Jain Swetambar Murtipujak Shree Sangh, Khamgaom</t>
  </si>
  <si>
    <t>ITO, Ward - 2 (Exemption), Nagpur</t>
  </si>
  <si>
    <t>05.01.2023</t>
  </si>
  <si>
    <t>Dy. CIT CC - 2(2), Nagpur</t>
  </si>
  <si>
    <t>M/s Karan Kothari Jewllers Pvt. Ltd., Nagpur</t>
  </si>
  <si>
    <t>69A</t>
  </si>
  <si>
    <t>AACCK3221C</t>
  </si>
  <si>
    <t>Addition made u/s 69A</t>
  </si>
  <si>
    <t>Gwalior Alcobrew Pvt. Ltd.</t>
  </si>
  <si>
    <t>ACIT, Circle, Nagpur</t>
  </si>
  <si>
    <t xml:space="preserve"> 143(3)</t>
  </si>
  <si>
    <t>09.01.2023</t>
  </si>
  <si>
    <t>36(i)(va)</t>
  </si>
  <si>
    <t>AAACG6258K</t>
  </si>
  <si>
    <t>Employee contribution to PF</t>
  </si>
  <si>
    <t>Rajeev Bal Sawangikar, Nagpur</t>
  </si>
  <si>
    <t>Dy. CIT, CPC, Bangaluru</t>
  </si>
  <si>
    <t>AEYPS3670Q</t>
  </si>
  <si>
    <t>Credit of TDS not given</t>
  </si>
  <si>
    <t>The Somalwar Academy Education Societies Employees Co-op Credit Society Mar., Nagpur</t>
  </si>
  <si>
    <t>10.01.2023</t>
  </si>
  <si>
    <t>80P</t>
  </si>
  <si>
    <t>AAHAT6111F</t>
  </si>
  <si>
    <t>Deduction of 80P and 234F</t>
  </si>
  <si>
    <t>M/s. Forms</t>
  </si>
  <si>
    <t>DCIT, CPC Bengaluru.</t>
  </si>
  <si>
    <t>3,75,301/-</t>
  </si>
  <si>
    <t>M.A. Pending</t>
  </si>
  <si>
    <t>Mrs. Beant Kaur Juneja, Nagpur</t>
  </si>
  <si>
    <t>ITO Ward - 4(2), Nagpur</t>
  </si>
  <si>
    <t>11.01.2023</t>
  </si>
  <si>
    <t>AFLPJ2956E</t>
  </si>
  <si>
    <t>Penalty u/s 271B</t>
  </si>
  <si>
    <t>Orange City Credit Co-op Society Ltd., Nagpur</t>
  </si>
  <si>
    <t>The Assessing Officer, New Delhi</t>
  </si>
  <si>
    <t>12.01.2023</t>
  </si>
  <si>
    <t>AAAAO2933P</t>
  </si>
  <si>
    <t>Penlty u/s 270A</t>
  </si>
  <si>
    <t>Bajaj Steel Industries Ltd., Nagpur</t>
  </si>
  <si>
    <t>AO, NEAC, Delhi</t>
  </si>
  <si>
    <t>13.01.2023</t>
  </si>
  <si>
    <t>40(a)(ia) &amp; others</t>
  </si>
  <si>
    <t>AAACB5340H</t>
  </si>
  <si>
    <t>Payment of retirement benefits, TDS not deducted on payment of Contractor etc.</t>
  </si>
  <si>
    <t>ONLINE</t>
  </si>
  <si>
    <t>Dy. CIT. CC - 2(1), Nagpur</t>
  </si>
  <si>
    <t>271AAC</t>
  </si>
  <si>
    <t>Penaty u/s 271AAC</t>
  </si>
  <si>
    <t>Chandrakant Subhashrao Thakare</t>
  </si>
  <si>
    <t>ACIT, Circle, Akola</t>
  </si>
  <si>
    <t>17.01.2023</t>
  </si>
  <si>
    <t>AABHC6338Q</t>
  </si>
  <si>
    <t>Expenses disallowed</t>
  </si>
  <si>
    <t>Videshi Sadguru Jagannah Maharaj Sansthan, Yavatmal</t>
  </si>
  <si>
    <t>ITO Ward - 4 (Exemption), Nagpur</t>
  </si>
  <si>
    <t>19.01.2023</t>
  </si>
  <si>
    <t>AAATV6067C</t>
  </si>
  <si>
    <t>M/s Dharni Taluka Co-op Agricutural Purchase &amp; Sale Society Ltd.</t>
  </si>
  <si>
    <t>ITO, Ward - 3, Amt.</t>
  </si>
  <si>
    <t>AAATD0686P</t>
  </si>
  <si>
    <t>Deduction of 80P</t>
  </si>
  <si>
    <t>Mayur Murlidhar Parekh, Amravati</t>
  </si>
  <si>
    <t>23.01.2023</t>
  </si>
  <si>
    <t>Ordnance Factory Bhandara Karamchari Sahakari Pat Sanstha Ltd.</t>
  </si>
  <si>
    <t>Assessment Unit, IT Departent (Faceless)</t>
  </si>
  <si>
    <t>143(3) r.w.s. 144B</t>
  </si>
  <si>
    <t>AAAO0028M</t>
  </si>
  <si>
    <t>Tejaswini Primary School, Koradi, Nagpur</t>
  </si>
  <si>
    <t>ITO TDS Wd. 52(1), Nagpur</t>
  </si>
  <si>
    <t>27.01.2023</t>
  </si>
  <si>
    <t>NGPT01425E</t>
  </si>
  <si>
    <t>Levied Fee</t>
  </si>
  <si>
    <t>M/s Shivshakti Vehicle AGency Pvt. Ltd.</t>
  </si>
  <si>
    <t>30.01.2023</t>
  </si>
  <si>
    <t>AAHCS4685D</t>
  </si>
  <si>
    <t>Insentive paid to the sales staff and late deposit of employee's Contibution to PF/ESIC</t>
  </si>
  <si>
    <t>Yuva Foundation, Nagpur</t>
  </si>
  <si>
    <t>CIT, Exemptions, Pune</t>
  </si>
  <si>
    <t>2023-24</t>
  </si>
  <si>
    <t>AAATY5501A</t>
  </si>
  <si>
    <t>Rejection of applicatin made under Form 10A &amp; 10AB</t>
  </si>
  <si>
    <t>12AB/(I)b(ii)</t>
  </si>
  <si>
    <t>ITO Gondia Ward Gondia</t>
  </si>
  <si>
    <t>Pratinidhi Mahila Nagri Sahakari Path Sanstha,Gondia</t>
  </si>
  <si>
    <t>143(3) r.w.s. 143(3A) &amp; 143(3B)</t>
  </si>
  <si>
    <t>03.02.2023</t>
  </si>
  <si>
    <t>AABAP6624R</t>
  </si>
  <si>
    <t>M/s Concrete Developers, Nagpur</t>
  </si>
  <si>
    <t>ACIT, CC 1(3), Nagpur</t>
  </si>
  <si>
    <t>143(3)/153(A)</t>
  </si>
  <si>
    <t>06.02.2023</t>
  </si>
  <si>
    <t>Income disclosed during search &amp; unexplained expenditure</t>
  </si>
  <si>
    <t>Income disclosed during search &amp; furnished inaccurate particulars and amt. paid in cash exceeded Rs. 20,000/-</t>
  </si>
  <si>
    <t>Income disclosed dureing search proceedings</t>
  </si>
  <si>
    <t>Disallownce u/s 40(ia)</t>
  </si>
  <si>
    <t>Sunita Ashok Bhaiya</t>
  </si>
  <si>
    <t>DC/AC, Circle - 5, Nagpur</t>
  </si>
  <si>
    <t>ABQPB2779L</t>
  </si>
  <si>
    <t>Penalty u/s 271(1)(c)</t>
  </si>
  <si>
    <t>Chandrakant Gajanan Pardhi</t>
  </si>
  <si>
    <t>ACJFS4850R</t>
  </si>
  <si>
    <t>Ld. PCIT was not justified on facts to reise the order u/s 143(3) dtd. 10.12.19</t>
  </si>
  <si>
    <t>M/s Unijules life Sciences Ltd.</t>
  </si>
  <si>
    <t>ACIT, CC 2(1), Nagpur</t>
  </si>
  <si>
    <t>07.02.2023</t>
  </si>
  <si>
    <t>Bogus purchases, unaccounted cash payment etc.</t>
  </si>
  <si>
    <t>Pankajkumar Rameshrao Deshmukh, Amravati</t>
  </si>
  <si>
    <t>ITO Ward 2, Amravati</t>
  </si>
  <si>
    <t>Dy. CIT, CC 2(1), Nagpur</t>
  </si>
  <si>
    <t>M/s Aakar Hotels, Nagpur</t>
  </si>
  <si>
    <t>14.02.2023</t>
  </si>
  <si>
    <t>AANFA2453L</t>
  </si>
  <si>
    <t>Long Term Capital Gain</t>
  </si>
  <si>
    <t>Dreamz Infrastructure, Amravati</t>
  </si>
  <si>
    <t>Dy. CIT, Amravati Circle, Amravati</t>
  </si>
  <si>
    <t>144 r.w.s. 144B</t>
  </si>
  <si>
    <t>AALFD3367L</t>
  </si>
  <si>
    <t>u/s 68 &amp; disallownace of depreciation, estimation of new profit.</t>
  </si>
  <si>
    <t>Ajay Madhukar Ugale, Nagpur</t>
  </si>
  <si>
    <t>ITO W 1(5), Nagpur</t>
  </si>
  <si>
    <t>15.02.2023</t>
  </si>
  <si>
    <t>AADPU2991F</t>
  </si>
  <si>
    <t>Unexplained money under 69A r.w.s. 115BE</t>
  </si>
  <si>
    <t>Barbate Automotive India Pvt. Ltd., Nagpur</t>
  </si>
  <si>
    <t>ADIT, CPC, Bengaluru</t>
  </si>
  <si>
    <t>43B</t>
  </si>
  <si>
    <t>AADCB1189M</t>
  </si>
  <si>
    <t>Disallowances of late deposit of eployee welfare fund</t>
  </si>
  <si>
    <t>Shri Sangramsingh Rajaramsingh Bhosle, Nagpur</t>
  </si>
  <si>
    <t>Asst. CIT, Circle - 4, Nagpur</t>
  </si>
  <si>
    <t>16.02.2023</t>
  </si>
  <si>
    <t>AEFPB3668C</t>
  </si>
  <si>
    <t>Charging LTCG</t>
  </si>
  <si>
    <t>Maharashtra Nagri Co-op Credit Society Ltd.</t>
  </si>
  <si>
    <t>ITO Ward - 1, Wardha</t>
  </si>
  <si>
    <t>17.02.2023</t>
  </si>
  <si>
    <t>80P(2)(a)(i)</t>
  </si>
  <si>
    <t>AAAAM4597P</t>
  </si>
  <si>
    <t>Dy. CIT, Circle - 2, Nagpur</t>
  </si>
  <si>
    <t>M/s Mineral Exploration Corporation Ltd. (Mineral Exploration Consultancy Ltd.), Nagpur</t>
  </si>
  <si>
    <t>AABCM9165C</t>
  </si>
  <si>
    <t>Prior Period Expenses</t>
  </si>
  <si>
    <t>M/S. R. K.  WAREHOUSING AND LEASING</t>
  </si>
  <si>
    <t>DY. CIT, CPC, BANGALURU</t>
  </si>
  <si>
    <t xml:space="preserve">
20.02.2023</t>
  </si>
  <si>
    <t>AABFR5677D</t>
  </si>
  <si>
    <t>M.A. filled by Dept.  and the same is Pending.</t>
  </si>
  <si>
    <t>PAWANSUT TRAVELS PAVT. LTD.</t>
  </si>
  <si>
    <t>AACCP3759Q</t>
  </si>
  <si>
    <t>CENTRAL DETECTIVE AND SERVICES</t>
  </si>
  <si>
    <t>ITO WARD 1(3), NAGPUR</t>
  </si>
  <si>
    <t>AACFC5717G</t>
  </si>
  <si>
    <t>GREAT SHERLOCK EFMS PVT. LTD.</t>
  </si>
  <si>
    <t>DY. CIT, CPC, BENGALURU</t>
  </si>
  <si>
    <t>AAADCG2477R</t>
  </si>
  <si>
    <t>Mahavir Coal Washiers Pvt.Ltd</t>
  </si>
  <si>
    <t>ADIT, CPC -Bengaluru</t>
  </si>
  <si>
    <t>CEINSYS TECH LIMITED</t>
  </si>
  <si>
    <t>AAACA3193K</t>
  </si>
  <si>
    <t>Neelam Rakesh Singh, Nagpur</t>
  </si>
  <si>
    <t>INTEGRITY CONSTRUCTION PVT. LTD.</t>
  </si>
  <si>
    <t>AABCI8872L</t>
  </si>
  <si>
    <t>Stellar Refractories Pvt Ltd.</t>
  </si>
  <si>
    <t>Asst. Director of Income Tax CPC, Bengaluru</t>
  </si>
  <si>
    <t>51,27,930/-</t>
  </si>
  <si>
    <t>20,78,456/-</t>
  </si>
  <si>
    <t>Stellar Refractories Pvt. Ltd.</t>
  </si>
  <si>
    <t>ACIT, CPC Bengaluru</t>
  </si>
  <si>
    <t>65,15,360/-</t>
  </si>
  <si>
    <t>2,48,087/-</t>
  </si>
  <si>
    <t>SHAMLAX METACHEM PVT. LTD, NAGPUR</t>
  </si>
  <si>
    <t>AACCS2217A</t>
  </si>
  <si>
    <t>employees contribution to PF/ESIC</t>
  </si>
  <si>
    <t>Ashta Vinayak Nagari Sahkari Pat Santha Maryadit, Amravati</t>
  </si>
  <si>
    <t>ITO Ward 1, Amravati</t>
  </si>
  <si>
    <t>20.02.2023</t>
  </si>
  <si>
    <t>Alexis Multispeciality Hspital Pvt. Ltd.</t>
  </si>
  <si>
    <t>Dy. CIT, CPC, Bengaluru</t>
  </si>
  <si>
    <t>21.02.2023</t>
  </si>
  <si>
    <t>U/s 37, 40A(3), 40A(7), 43B, 36(1)(va)</t>
  </si>
  <si>
    <t>AAHCA1186B</t>
  </si>
  <si>
    <t>Disallowance of  section 37, 40A(3), 40A(7), 43B, 36(1)(va)</t>
  </si>
  <si>
    <t>Dy. CIT, Nagpur</t>
  </si>
  <si>
    <t>271F</t>
  </si>
  <si>
    <t>22.03.2023</t>
  </si>
  <si>
    <t>Penalty u/s 271F</t>
  </si>
  <si>
    <t>Parag Suresh Vakhariya, Nagpur</t>
  </si>
  <si>
    <t>ACIT, CC 1(1), Nagpur</t>
  </si>
  <si>
    <t>ACAPV7714J</t>
  </si>
  <si>
    <t xml:space="preserve">addition made u/s 69A </t>
  </si>
  <si>
    <t>Premchand Kanhaiyalal Thakur Amravati</t>
  </si>
  <si>
    <t>22.02.2023</t>
  </si>
  <si>
    <t>Manoj kumar Vishandas Kamnani, Nagpur</t>
  </si>
  <si>
    <t>ACIT, CC 2(2), Nagpur</t>
  </si>
  <si>
    <t>23.02.2023</t>
  </si>
  <si>
    <t>AFLPK0602G</t>
  </si>
  <si>
    <t>Unexplained investment of the assesssee and assessed u/s 69 pf je Act and taxed at maimum marginal reate @60% u/s 115BEE and addition income declared during search</t>
  </si>
  <si>
    <t>Ajay Kumar Vishandas Kamnani (HUF), Nagpur</t>
  </si>
  <si>
    <t>AACHV0108G</t>
  </si>
  <si>
    <t>Credit of returned business income of Rs. 14,05,792/- against the addition of Rs. 14,85,000/-</t>
  </si>
  <si>
    <t>Pandugang Panjabrao Tiwade, Nagpur</t>
  </si>
  <si>
    <t>Jt. CIT, Range 2, Nagpur</t>
  </si>
  <si>
    <t>01.03.2023</t>
  </si>
  <si>
    <t>ASJPT1392H</t>
  </si>
  <si>
    <t>Penalty u/s 271D</t>
  </si>
  <si>
    <t>Rekha Vijay Ugale, Dhamangaon Rly.</t>
  </si>
  <si>
    <t>ITO Ward 5, Amravatoi</t>
  </si>
  <si>
    <t>147/144</t>
  </si>
  <si>
    <t>08.03.2023</t>
  </si>
  <si>
    <t>69 r.w.s. 115BBE</t>
  </si>
  <si>
    <t>ADQPU1058D</t>
  </si>
  <si>
    <t>Total amount as cash deposit added back</t>
  </si>
  <si>
    <t>Loksewa Shikshan Bahuuddeshiya  Mandal, Buldhana</t>
  </si>
  <si>
    <t>CIT - 1, Nagpur</t>
  </si>
  <si>
    <t>12AA(1)(b)(ii)</t>
  </si>
  <si>
    <t>09.03.2023</t>
  </si>
  <si>
    <t>AAATL5306N</t>
  </si>
  <si>
    <t>Registration u/s 12A rejected</t>
  </si>
  <si>
    <t>Shri Naresh Laxminarayan Grover, Nagpur</t>
  </si>
  <si>
    <t>National Faceless Assessment Centre Delhi</t>
  </si>
  <si>
    <t>10.03.2023</t>
  </si>
  <si>
    <t>U/s 57, 68</t>
  </si>
  <si>
    <t>ADNPG0426G</t>
  </si>
  <si>
    <t>Unsecured loan treated as unexplained cash credit and disallowance of intrest paid through credit card as unexplained expenditure</t>
  </si>
  <si>
    <t>Shubhangi Pundalikrao Kohade</t>
  </si>
  <si>
    <t>ITO Ward 2, Yavatmal</t>
  </si>
  <si>
    <t>271(1(c)</t>
  </si>
  <si>
    <t>CLPPK2578D</t>
  </si>
  <si>
    <t>Prabhakar Ramaji Akare, Nagpur</t>
  </si>
  <si>
    <t>ITO Ward 4(4), Nagpur</t>
  </si>
  <si>
    <t>ASOPA4993Q</t>
  </si>
  <si>
    <t>143()3)/147</t>
  </si>
  <si>
    <t>BUCCS Limited and NBC and JV, Buldhana</t>
  </si>
  <si>
    <t>National e-Assessment Centre, Delhi</t>
  </si>
  <si>
    <t>144 r.w.s 144B</t>
  </si>
  <si>
    <t>14.03.2023</t>
  </si>
  <si>
    <t>AAABB0753D</t>
  </si>
  <si>
    <t>Expenses Disallowed</t>
  </si>
  <si>
    <t>NNP Employees Co-operative Credit Society Ltd.</t>
  </si>
  <si>
    <t>ITO, Ward 4, Nagpur</t>
  </si>
  <si>
    <t>15.03.2023</t>
  </si>
  <si>
    <t>80P, 44AB</t>
  </si>
  <si>
    <t>AAAAN8555E</t>
  </si>
  <si>
    <t>Pride Distributors Pvt. Ltd. Nagpur</t>
  </si>
  <si>
    <t>Asstt. CIT, Circle - 4, Nagpur</t>
  </si>
  <si>
    <t>17.03.2023</t>
  </si>
  <si>
    <t>36(1)(va) r.w.s. 2(24)(x)</t>
  </si>
  <si>
    <t>AAFCP4819A</t>
  </si>
  <si>
    <t>Disallowance of late deposit of PF/ESIC</t>
  </si>
  <si>
    <t>Anup Kumar Rathi, Nagpur</t>
  </si>
  <si>
    <t>CPC, Bangalore</t>
  </si>
  <si>
    <t>20.03.2023</t>
  </si>
  <si>
    <t>AENPR2589E</t>
  </si>
  <si>
    <t>Inadvertantly punched as income from other source while filing the ROI</t>
  </si>
  <si>
    <t>Akshay Ajay Rathi, Amravati</t>
  </si>
  <si>
    <t>ITO Ward 4, Amravati</t>
  </si>
  <si>
    <t>Kumudini Narendra Mishra, Nagpur</t>
  </si>
  <si>
    <t>ABXPM3590R</t>
  </si>
  <si>
    <t>Madhuribai Deshmukh Seva Pratishan, Nagrkhed</t>
  </si>
  <si>
    <t>--</t>
  </si>
  <si>
    <t>12AB(1)(b)(ii)</t>
  </si>
  <si>
    <t>21.03.2023</t>
  </si>
  <si>
    <t>AABTM4449A</t>
  </si>
  <si>
    <t>Application filed by the assessee in FORM 10B u/s 12(A)(1)(ac)(ii) is non-maintainable and hence rejected</t>
  </si>
  <si>
    <t>Lata Mangeshkar Hospital Trust, Nagpur</t>
  </si>
  <si>
    <t>AAATL3747R</t>
  </si>
  <si>
    <t>Arvindbabu Deshmukh Pratishthan, Nagpur</t>
  </si>
  <si>
    <t>AABTA4803G</t>
  </si>
  <si>
    <t>V S P M Academy of HIgher Education, Nagpur</t>
  </si>
  <si>
    <t>AAATV0836H</t>
  </si>
  <si>
    <t>Shri Siddhi Data Trust, Nagpur</t>
  </si>
  <si>
    <t>AAHTS6318N</t>
  </si>
  <si>
    <t>International Counsil for Sports Promotion and research, Nagpur</t>
  </si>
  <si>
    <t>AAATI6579E</t>
  </si>
  <si>
    <t>No Tobaco Assosication, Napgur</t>
  </si>
  <si>
    <t>AABTN0965C</t>
  </si>
  <si>
    <t>Fattesing Punaji Dhabre, Nagpur</t>
  </si>
  <si>
    <t>Income Tax Officer, Nagpur</t>
  </si>
  <si>
    <t>23.03.2023</t>
  </si>
  <si>
    <t>u/s 68, 54B</t>
  </si>
  <si>
    <t>Unexplained cash credit u/s 68, LTCG, u/s 69 and 54B</t>
  </si>
  <si>
    <t>ITO Ward 3(1), Nagpur</t>
  </si>
  <si>
    <t>Nupur Hire Purchase Finance Company Pvt. Ltd., Nagpur</t>
  </si>
  <si>
    <t>ITO Ward 4(3), Nagpur</t>
  </si>
  <si>
    <t>U/s 68</t>
  </si>
  <si>
    <t>AABCN3962C</t>
  </si>
  <si>
    <t>Share Application Money, Undislosed cash credit u/s 68</t>
  </si>
  <si>
    <t>Smt. Radhadevi Madhusudan Jajodia, Thane</t>
  </si>
  <si>
    <t>27.03.2023</t>
  </si>
  <si>
    <t>43CA &amp; other</t>
  </si>
  <si>
    <t>AAPPJ7485F</t>
  </si>
  <si>
    <t>Addition u/s 43CA</t>
  </si>
  <si>
    <t>Dy. CIT, Circle - 4, Nagpur</t>
  </si>
  <si>
    <t>Prabha Nageshwar Rachakondawar, Nagpur</t>
  </si>
  <si>
    <t>28.03.2023</t>
  </si>
  <si>
    <t>90/91</t>
  </si>
  <si>
    <t>ABGPR3591L</t>
  </si>
  <si>
    <t>necessary verification with respect t the guniness of the credit of taxes claimed u/s 90/91</t>
  </si>
  <si>
    <t>Bhagwati Pules, Akola</t>
  </si>
  <si>
    <t>ITO Ward - 1, Akola</t>
  </si>
  <si>
    <t>29.03.2023</t>
  </si>
  <si>
    <t>AAJFB3850C</t>
  </si>
  <si>
    <t>Business loss of the appellant as speculative loss</t>
  </si>
  <si>
    <t>JNMC EMP CR Co OP Society, Wardha</t>
  </si>
  <si>
    <t>AAFFJ5060Q</t>
  </si>
  <si>
    <t>Disallowing the deduction claimed by the appeallant u/s 80P(2)(a)(i)</t>
  </si>
  <si>
    <t>Dy. CIT, CC 2(2), Nagpur</t>
  </si>
  <si>
    <t>Ajay Vishandas Kamnani, Nagpur</t>
  </si>
  <si>
    <t>AHJPK5626J</t>
  </si>
  <si>
    <t>Addition made on the base of seized material during the search</t>
  </si>
  <si>
    <t>Manoj Kumar Vishandas Kamnani, Nagpr</t>
  </si>
  <si>
    <t>Indian Medical Association, Bhandara</t>
  </si>
  <si>
    <t>Gorakshan Sabha, Nagpur</t>
  </si>
  <si>
    <t>ITo TDS Wd 51(1), Nagpur</t>
  </si>
  <si>
    <t>30.03.2023</t>
  </si>
  <si>
    <t>AAATG2927L</t>
  </si>
  <si>
    <t>Levy of late fee u/s 200A(1)(c) r.w.s. 234E</t>
  </si>
  <si>
    <t>Bank of India, Umred</t>
  </si>
  <si>
    <t>ACIT, CPC, Gaziabad</t>
  </si>
  <si>
    <t>31.03.2023</t>
  </si>
  <si>
    <t>Bank of India, Armori, Nagpur</t>
  </si>
  <si>
    <t>Bank of India, Panchgaon, Nagpur</t>
  </si>
  <si>
    <t>Bhimrao Ramaji Gedam</t>
  </si>
  <si>
    <t>ACIT (OSD) PCIT-3, NAGPUR</t>
  </si>
  <si>
    <t>56(1)</t>
  </si>
  <si>
    <t>AENPG3257l</t>
  </si>
  <si>
    <t>Undisclosed income of the assessee</t>
  </si>
  <si>
    <t>Naresh Kukhraj Sharma, Amravati</t>
  </si>
  <si>
    <t>ITO, Ward -4, Amravati</t>
  </si>
  <si>
    <t>69 r.w.s 115BBE</t>
  </si>
  <si>
    <t>ANMPS3409C</t>
  </si>
  <si>
    <t>Unexplained Cash Deposits</t>
  </si>
  <si>
    <t>Tashi India Limited, Nagpur</t>
  </si>
  <si>
    <t>Dy CIT(Circle-2), Nagpur</t>
  </si>
  <si>
    <t>14A r.w.r. 8D</t>
  </si>
  <si>
    <t>AAACT6366P</t>
  </si>
  <si>
    <t>Disallowance of expenses debited to P&amp;L a/c</t>
  </si>
  <si>
    <t>Dy CIT CC 2(1), Nagpur</t>
  </si>
  <si>
    <t>Deepak Suresh Gadge</t>
  </si>
  <si>
    <t>Unexplained expenditure u/s 69C</t>
  </si>
  <si>
    <t>M/s Vadera Enterprises, Nagpur</t>
  </si>
  <si>
    <t>Dy. CIT Circle 5, Nagpur</t>
  </si>
  <si>
    <t>40(b)</t>
  </si>
  <si>
    <t>AAEFV2018D</t>
  </si>
  <si>
    <t>Excess salary paid to partners u/s 40(b)</t>
  </si>
  <si>
    <t>MAYASHANKAR CHARITABLE TRUST, NAGPUR</t>
  </si>
  <si>
    <t>13.04.2023</t>
  </si>
  <si>
    <t>AAFTM7843Q</t>
  </si>
  <si>
    <t>Grant of approval u/s 80G</t>
  </si>
  <si>
    <t>APEAK INFOTECH PRIVATE LIMINTED, NAGPUR</t>
  </si>
  <si>
    <t>ACIT, CIRCLE-4, NAGPUR</t>
  </si>
  <si>
    <t>144 r.w.s 147</t>
  </si>
  <si>
    <t>AAFCA5453R</t>
  </si>
  <si>
    <t>Dy CIT, CC-2(1), NAGPUR</t>
  </si>
  <si>
    <t>SHRI BIHARILAL SHADHURAM CHHABRIYA, NAGPUR</t>
  </si>
  <si>
    <t>17.04.2023</t>
  </si>
  <si>
    <t>AASPC9392D</t>
  </si>
  <si>
    <t>Undisclosed expenditure of the assessee</t>
  </si>
  <si>
    <t>21.04.2023</t>
  </si>
  <si>
    <t>VINAY RAMSHARANDAS AGRAWAL, NAGPUR</t>
  </si>
  <si>
    <t>143(3) r.w.s 263</t>
  </si>
  <si>
    <t>18.04.2023</t>
  </si>
  <si>
    <t>ABGPA3839E</t>
  </si>
  <si>
    <t>VINOD SABHAPATI PANDEY, CHANDRAPUR</t>
  </si>
  <si>
    <t>ITO, WARD-4, NAGPUR</t>
  </si>
  <si>
    <t>147 r.w.s 144</t>
  </si>
  <si>
    <t>BGPPP8723F</t>
  </si>
  <si>
    <t>Unexplained cash deposits</t>
  </si>
  <si>
    <t>SHABBIR AHMED AHMED ALI, NAGPUR</t>
  </si>
  <si>
    <t>NeAC, Delhi</t>
  </si>
  <si>
    <t>143(3) r.w.s 144B</t>
  </si>
  <si>
    <t>19.04.2023</t>
  </si>
  <si>
    <t>ADOPA1745K</t>
  </si>
  <si>
    <t>Disallowance of cost of improvement</t>
  </si>
  <si>
    <t>Online</t>
  </si>
  <si>
    <t>VIVEKANAND NAGRI SAHAKARI PAT SANSTHA MARYADIT, PULGAON</t>
  </si>
  <si>
    <t>INCOME TAX OFFICER, WARD-2, WARDHA</t>
  </si>
  <si>
    <t>40(a)(ia)</t>
  </si>
  <si>
    <t>AABAV7132J</t>
  </si>
  <si>
    <t>Non deduction of TDS</t>
  </si>
  <si>
    <t>80P(2)(d)</t>
  </si>
  <si>
    <t>Deduction u/s 80P</t>
  </si>
  <si>
    <t>VINAY JAMNADAS UDESHI, NAGPUR</t>
  </si>
  <si>
    <t>DEPUTY COMMISSIONER OF INCOME TAX, CIRCLE-4, NAGPUR</t>
  </si>
  <si>
    <t>AAAPV8573G</t>
  </si>
  <si>
    <t>VDA AGRO PRODUCTS PRIVATE LIMINTED, NAGPUR</t>
  </si>
  <si>
    <t>271(1)(b)</t>
  </si>
  <si>
    <t>AACCE0671L</t>
  </si>
  <si>
    <t>Penalty u/s 271(1)(b)</t>
  </si>
  <si>
    <t>DILIP RAJESHWAR RAJKONDAWAR, NAGPUR</t>
  </si>
  <si>
    <t>25.04.2023</t>
  </si>
  <si>
    <t>10(10) , 10(10AA)(i)</t>
  </si>
  <si>
    <t>ABYPR2371j</t>
  </si>
  <si>
    <t>Disallowance of retirement benefits</t>
  </si>
  <si>
    <t>ITO Ward 4(1), Nagpur</t>
  </si>
  <si>
    <t>M/S AKAY UDYOG</t>
  </si>
  <si>
    <t>26.04.2022</t>
  </si>
  <si>
    <t>ALLOWED</t>
  </si>
  <si>
    <t>36(1)(va)</t>
  </si>
  <si>
    <t>AABFA3797P</t>
  </si>
  <si>
    <t>CONTRIBUTION TO PF &amp; ESIC BEFORE DUE DT.</t>
  </si>
  <si>
    <t>ITO Ward 5(3), Nagpur</t>
  </si>
  <si>
    <t>Ramasarye Yadeo</t>
  </si>
  <si>
    <t>DCIT, Central Circle 2(1), Nagpur</t>
  </si>
  <si>
    <t>MANOJKUMAR PARMANAND SINGHANIA, YAVATMAL</t>
  </si>
  <si>
    <t>143(3) rws 153C</t>
  </si>
  <si>
    <t>28.04.2023</t>
  </si>
  <si>
    <t>AFHPS2846C</t>
  </si>
  <si>
    <t>Disallowance of unexplained money u/s 69A</t>
  </si>
  <si>
    <t>Sheik Najmuddin Sheik Mohammad Bhai Fidvi</t>
  </si>
  <si>
    <t>ACIT Circle 5, Nagpur</t>
  </si>
  <si>
    <t>2(14)</t>
  </si>
  <si>
    <t>AAVPK0858P</t>
  </si>
  <si>
    <t xml:space="preserve">Disallowance of claim of exemption u/s 2(14) </t>
  </si>
  <si>
    <t>Nikhil Inderchand Jain</t>
  </si>
  <si>
    <t>143(3) rws 153A</t>
  </si>
  <si>
    <t>02.05.2023</t>
  </si>
  <si>
    <t>ADVPJ3042M</t>
  </si>
  <si>
    <t>Unexplained cash offered</t>
  </si>
  <si>
    <t>The Ismailia Urban Coop Society Ltd, yavatmal</t>
  </si>
  <si>
    <t>ITO Ward 1</t>
  </si>
  <si>
    <t>AAAAT1437F</t>
  </si>
  <si>
    <t>Nageshwara Charitable Trust</t>
  </si>
  <si>
    <t>ITO Ward 1, Exemption</t>
  </si>
  <si>
    <t>03.05.2023</t>
  </si>
  <si>
    <t>11(1)</t>
  </si>
  <si>
    <t>AAATN2648F</t>
  </si>
  <si>
    <t>Order is not according to law to the extent of section 115BBC</t>
  </si>
  <si>
    <t>Tushar Rampal Sahu</t>
  </si>
  <si>
    <t>08.05.2023</t>
  </si>
  <si>
    <t>BLVPS8054B</t>
  </si>
  <si>
    <t>Capital gain on transfer of property</t>
  </si>
  <si>
    <t>M/s Neel Infratech</t>
  </si>
  <si>
    <t>143(3) rws 147</t>
  </si>
  <si>
    <t>AAHFN9427H</t>
  </si>
  <si>
    <t>addition on the basis of seized documents as cash receipts, unexplained expenditure and others</t>
  </si>
  <si>
    <t>Hotel Fakirchand Dhaba</t>
  </si>
  <si>
    <t>ITO Ward 3(4), nagpur</t>
  </si>
  <si>
    <t>09.05.2023</t>
  </si>
  <si>
    <t>AACGH8739F</t>
  </si>
  <si>
    <t>During demonetisation, currency deposited in bank as unexplained money</t>
  </si>
  <si>
    <t>Salilkumar Madhukarrao Majgaonkar</t>
  </si>
  <si>
    <t>ITO ward 1(3), Nagpur</t>
  </si>
  <si>
    <t>10.05.2023</t>
  </si>
  <si>
    <t>ACAPM4630Q</t>
  </si>
  <si>
    <t>Accounts not audited</t>
  </si>
  <si>
    <t>ITO Ward 3, Exemption, Nagpur</t>
  </si>
  <si>
    <t>115BBC</t>
  </si>
  <si>
    <t xml:space="preserve">Penalty u/s 271(1)(c) </t>
  </si>
  <si>
    <t>Vishal Singh Deshraj</t>
  </si>
  <si>
    <t>ITO Ward 2, Nagpur</t>
  </si>
  <si>
    <t>50C</t>
  </si>
  <si>
    <t>AFBPD1940C</t>
  </si>
  <si>
    <t>M/s Western Coalfields Ltd</t>
  </si>
  <si>
    <t>National Faceless Assessment Center</t>
  </si>
  <si>
    <t>11.05.2023</t>
  </si>
  <si>
    <t>Disallowance on account of Mine closure expenditure as claimed in the computaion as business expendirute.</t>
  </si>
  <si>
    <t>Ajaz Ahmad</t>
  </si>
  <si>
    <t>ITO Ward 1, Akola</t>
  </si>
  <si>
    <t>12.05.2023</t>
  </si>
  <si>
    <t>40A(3)</t>
  </si>
  <si>
    <t>AIGPA5586R</t>
  </si>
  <si>
    <t>Violation of sec. 40A(3)</t>
  </si>
  <si>
    <t>M/s Gajanan Cotspin</t>
  </si>
  <si>
    <t>ITO Ward 2, Khamgaon</t>
  </si>
  <si>
    <t>15.05.2023</t>
  </si>
  <si>
    <t>36(1)(iii)</t>
  </si>
  <si>
    <t>AAZFS6360A</t>
  </si>
  <si>
    <t>Disallowance of interest u/s 36(1)(iii) of I.T. Act</t>
  </si>
  <si>
    <t>Estate Officer, Principal Chief Conservator of Forests, Nagpur</t>
  </si>
  <si>
    <t>CPC TDS</t>
  </si>
  <si>
    <t>2015-16 (Q2)</t>
  </si>
  <si>
    <t>16.05.2023</t>
  </si>
  <si>
    <t>234E
220(2)</t>
  </si>
  <si>
    <t>NGPE00699G</t>
  </si>
  <si>
    <t>Penalty u/s 234E &amp; int. u/s 220(2)</t>
  </si>
  <si>
    <t>2016-17 (Q 1)</t>
  </si>
  <si>
    <t>2018-19 (Q1)</t>
  </si>
  <si>
    <t>2018-19 (Q2)</t>
  </si>
  <si>
    <t>2018-19 (Q3)</t>
  </si>
  <si>
    <t>2018-19 (Q4)</t>
  </si>
  <si>
    <t>2019-20 (Q1)</t>
  </si>
  <si>
    <t>2019-20 (Q2)</t>
  </si>
  <si>
    <t>2019-20 (Q3)</t>
  </si>
  <si>
    <t>2019-20 (Q4)</t>
  </si>
  <si>
    <t>2020-21 (Q1)</t>
  </si>
  <si>
    <t>Gondwana Engineering Pvt. Ltd.</t>
  </si>
  <si>
    <t>ACIT Circle 4, Nagpur</t>
  </si>
  <si>
    <t>143(3) rws 144B</t>
  </si>
  <si>
    <t>68 &amp; 69C</t>
  </si>
  <si>
    <t>AABCG0744K</t>
  </si>
  <si>
    <t>Disallowance of section 68 and 69C</t>
  </si>
  <si>
    <t>Siddhivinayak Nagrik Sahakari Pat Sanshtha Maryadit</t>
  </si>
  <si>
    <t>23.05.2023</t>
  </si>
  <si>
    <t>AAHTS2523B</t>
  </si>
  <si>
    <t>Disallowance of deduction u/s 80P(2)(a)(i)</t>
  </si>
  <si>
    <t>Bajaj Steel Industries Ltd</t>
  </si>
  <si>
    <t>ACIT CPC TDS</t>
  </si>
  <si>
    <t>2008-09 (Q2)</t>
  </si>
  <si>
    <t>Penalty u/s 234E</t>
  </si>
  <si>
    <t>Wrong filing</t>
  </si>
  <si>
    <t>Jayantara Development Foundation</t>
  </si>
  <si>
    <t>CIT(E) , Pune</t>
  </si>
  <si>
    <t>N/A</t>
  </si>
  <si>
    <t>25.05.2023</t>
  </si>
  <si>
    <t>-</t>
  </si>
  <si>
    <t>12A</t>
  </si>
  <si>
    <t>AAFCJ1272M</t>
  </si>
  <si>
    <t>Rejection of grant of Approval of 12A</t>
  </si>
  <si>
    <t>Nimshahkiya Madhyamik Shaley</t>
  </si>
  <si>
    <t>ITO Ward 2, Wardha</t>
  </si>
  <si>
    <t>29.05.2023</t>
  </si>
  <si>
    <t>AABAN8383R</t>
  </si>
  <si>
    <t>Disallowance of deduction u/s 80P</t>
  </si>
  <si>
    <t>VIVIDH KARMACHARI SAHAKARI PATA SANSTHA MARYADIT , WARDHA</t>
  </si>
  <si>
    <t>DEPUTY COMMISSIONER OF INCOME TAX, CPC, BANGALURU</t>
  </si>
  <si>
    <t>AABTV5622L</t>
  </si>
  <si>
    <t>Abhijat Multipurpose Society</t>
  </si>
  <si>
    <t>DCIT, CPC Bangalore</t>
  </si>
  <si>
    <t>30.05.2023</t>
  </si>
  <si>
    <t>12A(1)(b)</t>
  </si>
  <si>
    <t>AACTA5893K</t>
  </si>
  <si>
    <t>Form 10B not filed online</t>
  </si>
  <si>
    <t xml:space="preserve">Bharti Maind nagri Sahkari Pat Sanstha </t>
  </si>
  <si>
    <t>ITO, Ward 1, Yavatmal</t>
  </si>
  <si>
    <t>31.05.2023</t>
  </si>
  <si>
    <t>AAATB8670P</t>
  </si>
  <si>
    <t>DCIT Central Circle 2(1)</t>
  </si>
  <si>
    <t xml:space="preserve">M/s Shree Shakti Realtors and Infra </t>
  </si>
  <si>
    <t>147 rws 144</t>
  </si>
  <si>
    <t>ACWFS9481K</t>
  </si>
  <si>
    <t>Addition made on account of unexplained expenditure u/s 69C</t>
  </si>
  <si>
    <t>Shri Ramakant Govindrao Mendhe</t>
  </si>
  <si>
    <t>ASJPM7000M</t>
  </si>
  <si>
    <t>M/s Metrocity Homes</t>
  </si>
  <si>
    <t>AAUFM9880A</t>
  </si>
  <si>
    <t>Addition made based on incriminating evidence found during search &amp; seizer</t>
  </si>
  <si>
    <t>ITO(Exemption), Nagpur</t>
  </si>
  <si>
    <t>05.06.2023</t>
  </si>
  <si>
    <t>11(1)(2)</t>
  </si>
  <si>
    <t xml:space="preserve">Delay in filing form 9A </t>
  </si>
  <si>
    <t>Ashok Lakharam Vanjani</t>
  </si>
  <si>
    <t>56(2)(vii)(b)(ii)</t>
  </si>
  <si>
    <t>ABBPV4774E</t>
  </si>
  <si>
    <t>Addition made on account of section 56(2)(vii)(b)(ii)</t>
  </si>
  <si>
    <t>Subhash Yadavrao Chimurkar</t>
  </si>
  <si>
    <t>ITO Ward 5(3),Nagpur</t>
  </si>
  <si>
    <t>08.06.2023</t>
  </si>
  <si>
    <t>10(10AA)(ii)</t>
  </si>
  <si>
    <t>ABDPC4045M</t>
  </si>
  <si>
    <t>Disallowance of exemption of leave encashment</t>
  </si>
  <si>
    <t>Rekha Manoj Jajodia</t>
  </si>
  <si>
    <t>ITO, Ward 2, Akola</t>
  </si>
  <si>
    <t>AEEPJ8963M</t>
  </si>
  <si>
    <t>Undisclosed income computed @ 8% of total receipt</t>
  </si>
  <si>
    <t>Bank of India, Bhiwapur</t>
  </si>
  <si>
    <t>AC/DC TDS, Circle 51(1), Nagpur</t>
  </si>
  <si>
    <t>Non-deduction of TDS was on the basis of 15G or 15H</t>
  </si>
  <si>
    <t>Bank of India, Takalghat</t>
  </si>
  <si>
    <t>Bank of India, Kalamna</t>
  </si>
  <si>
    <t>Bank of India, Itwari</t>
  </si>
  <si>
    <t>Bank of India, Hudkeshwar</t>
  </si>
  <si>
    <t>Bank of India, Hingna</t>
  </si>
  <si>
    <t>Bank of India, Kodamendhi</t>
  </si>
  <si>
    <t>Bank of India, Fetri</t>
  </si>
  <si>
    <t>Bank of India, Dharampeth</t>
  </si>
  <si>
    <t>Bank of India, Butibori</t>
  </si>
  <si>
    <t>Bank of India, Nagpur</t>
  </si>
  <si>
    <t>Bank of India, Parseoni</t>
  </si>
  <si>
    <t>Bank of India, Khapri</t>
  </si>
  <si>
    <t>Bank of India, Mahal</t>
  </si>
  <si>
    <t>Bank of India, Somalwada</t>
  </si>
  <si>
    <t>Bank of India, Rana Pratap Nagar</t>
  </si>
  <si>
    <t>Bank of India, Saoner</t>
  </si>
  <si>
    <t>Bank of India, Ravindranath Tagore Road</t>
  </si>
  <si>
    <t>Bank of India, Reshimgabh</t>
  </si>
  <si>
    <t>D.P. Jain &amp; Co. Infrastructure Pvt. Ltd.</t>
  </si>
  <si>
    <t>13.06.2023</t>
  </si>
  <si>
    <t>68 &amp; other</t>
  </si>
  <si>
    <t>AACCD1376K</t>
  </si>
  <si>
    <t>Addition made on account of  Share application money and unsecured loans treating as unexplained cash credits u/s 68 and disallowance of expenditure is infalated by payment to sub-contractor</t>
  </si>
  <si>
    <t>Addition made on account of  Share application money and unsecured loans treating as unexplained cash credits u/s 68 and disallowance of expenditure is infalated by payment to sub-contractor and others</t>
  </si>
  <si>
    <t>Ashok Nandlal Mundhada, Amravati</t>
  </si>
  <si>
    <t>ITO, Ward 3, Amravati</t>
  </si>
  <si>
    <t>15.06.2023</t>
  </si>
  <si>
    <t>56(2)(vii)</t>
  </si>
  <si>
    <t>ABCPM6566G</t>
  </si>
  <si>
    <t>Disallowance of gift received from person other than family</t>
  </si>
  <si>
    <t>ITA</t>
  </si>
  <si>
    <t>Appeal Type</t>
  </si>
  <si>
    <t>ITA No</t>
  </si>
  <si>
    <t>Year</t>
  </si>
  <si>
    <t>Date of Hearing</t>
  </si>
  <si>
    <t>CO</t>
  </si>
  <si>
    <t>SA</t>
  </si>
  <si>
    <t>WTA</t>
  </si>
  <si>
    <t>CIT(A)-3, NAGPUR / 26.10.2021</t>
  </si>
  <si>
    <t>CIT(A)-3, NAGPUR / 18.02.2022</t>
  </si>
  <si>
    <t>CIT(A)-3, NAGPUR / 21.02.2022</t>
  </si>
  <si>
    <t>CIT(A)-3, NAGPUR / 25.02.2022</t>
  </si>
  <si>
    <t>CIT(A)-3, NAGPUR / 16.02.2022</t>
  </si>
  <si>
    <t>CIT(A)-3, NAGPUR / 03.03.2022</t>
  </si>
  <si>
    <t>CIT(A)-3, NAGPUR / 18.01.2022</t>
  </si>
  <si>
    <t>CIT(A)-3, NAGPUR / 23.02.2022</t>
  </si>
  <si>
    <t>CIT(A)-3, NAGPUR / 07.03.2022</t>
  </si>
  <si>
    <t>CIT(A)-3, NAGPUR / 14.03.2022</t>
  </si>
  <si>
    <t>CIT(A)-3, NAGPUR / 15.03.2022</t>
  </si>
  <si>
    <t>CIT(A)-3, NAGPUR / 31.12.2021</t>
  </si>
  <si>
    <t>CIT(A)-3, NAGPUR / 20.12.2021</t>
  </si>
  <si>
    <t>CIT(A)-3, NAGPUR / 31.03.2022</t>
  </si>
  <si>
    <t>CIT(A)-3, NAGPUR / 16.03.2022</t>
  </si>
  <si>
    <t>CIT(A)-3, NAGPUR / 17.03.2022</t>
  </si>
  <si>
    <t>CIT(A)-3, NAGPUR / 09.11.2022</t>
  </si>
  <si>
    <t>CIT(A)-3, NAGPUR / 04.11.2022</t>
  </si>
  <si>
    <t>CIT(A)-3, NAGPUR / 14.11.2022</t>
  </si>
  <si>
    <t>CIT(A)-3, NAGPUR / 27.10.2021</t>
  </si>
  <si>
    <t>CIT(A)-3, NAGPUR / 08.11.2021</t>
  </si>
  <si>
    <t>CIT(A)-3, NAGPUR / 27.01.2023</t>
  </si>
  <si>
    <t>CIT(A)-3, NAGPUR / 16.02.2023</t>
  </si>
  <si>
    <t>CIT(A)-3, NAGPUR / 21.02.2023</t>
  </si>
  <si>
    <t>CIT(A)-3, NAGPUR / 14.03.2023</t>
  </si>
  <si>
    <t>CIT(A)-3, NAGPUR / 29.03.2023</t>
  </si>
  <si>
    <t>CIT(A)-3, NAGPUR / 31.03.2023</t>
  </si>
  <si>
    <t>CIT(A)-3, NAGPUR / 30.05.2023</t>
  </si>
  <si>
    <t>Appeal Number</t>
  </si>
  <si>
    <t>Year of filing appeal</t>
  </si>
  <si>
    <t>Original Appeal Number</t>
  </si>
  <si>
    <t>Original Year of filing appeal</t>
  </si>
  <si>
    <t>MA</t>
  </si>
  <si>
    <r>
      <rPr>
        <b/>
        <sz val="10"/>
        <rFont val="Arial"/>
        <family val="2"/>
      </rPr>
      <t>21.02.2022
11.04.2023</t>
    </r>
  </si>
  <si>
    <r>
      <rPr>
        <b/>
        <sz val="10"/>
        <rFont val="Arial"/>
        <family val="2"/>
      </rPr>
      <t>30-11-2021
13.04.2023</t>
    </r>
  </si>
  <si>
    <t>21.08.2023</t>
  </si>
  <si>
    <t>S NO</t>
  </si>
  <si>
    <t>22.08.2023</t>
  </si>
  <si>
    <t>23.08.2023</t>
  </si>
  <si>
    <t>24.08.2023</t>
  </si>
  <si>
    <t>25.08.2023</t>
  </si>
  <si>
    <t>28.08.2023</t>
  </si>
  <si>
    <t>29.08.2023</t>
  </si>
  <si>
    <t>30.08.2023</t>
  </si>
  <si>
    <t>Decision</t>
  </si>
  <si>
    <t>31.08.2023</t>
  </si>
  <si>
    <t>WTA 1/NAG/2023</t>
  </si>
  <si>
    <t>DR. VIDYA SAGAR GARG &amp; BRIJ BHUSHAN GARG , NAGPUR</t>
  </si>
  <si>
    <t>Dy CIT, Circle-2, NAGPUR</t>
  </si>
  <si>
    <t>2009-10</t>
  </si>
  <si>
    <t>16(5)/17</t>
  </si>
  <si>
    <t>ITA 321/NAG/2022</t>
  </si>
  <si>
    <t>ITA 322/NAG/2022</t>
  </si>
  <si>
    <t>ITA 323/NAG/2022</t>
  </si>
  <si>
    <t>ITA 324/NAG/2022</t>
  </si>
  <si>
    <t>ITA 325/NAG/2022</t>
  </si>
  <si>
    <t>ITA 326/NAG/2022</t>
  </si>
  <si>
    <t>ITA 327/NAG/2022</t>
  </si>
  <si>
    <t>ITA 328/NAG/2022</t>
  </si>
  <si>
    <t>ITA 337/NAG/2022</t>
  </si>
  <si>
    <t>ITA 338/NAG/2022</t>
  </si>
  <si>
    <t>ITA 339/NAG/2022</t>
  </si>
  <si>
    <t>ITA 340/NAG/2022</t>
  </si>
  <si>
    <t>ITA 341/NAG/2022</t>
  </si>
  <si>
    <t>ITA 342/NAG/2022</t>
  </si>
  <si>
    <t>ITA 343/NAG/2022</t>
  </si>
  <si>
    <t>ITA 332/NAG/2022</t>
  </si>
  <si>
    <t>ITA 333/NAG/2022</t>
  </si>
  <si>
    <t>ITA 367/NAG/2022</t>
  </si>
  <si>
    <t>ITA 424/NAG/2022</t>
  </si>
  <si>
    <t>ITA 425/NAG/2022</t>
  </si>
  <si>
    <t>ITA 426/NAG/2022</t>
  </si>
  <si>
    <t>ITA 427/NAG/2022</t>
  </si>
  <si>
    <t>ITA 1/NAG/2019</t>
  </si>
  <si>
    <t>ITA 2/NAG/2019</t>
  </si>
  <si>
    <t>ITA 3/NAG/2019</t>
  </si>
  <si>
    <t>ITA 4/NAG/2019</t>
  </si>
  <si>
    <t>ITA 5/NAG/2019</t>
  </si>
  <si>
    <t>ITA 7/NAG/2019</t>
  </si>
  <si>
    <t>ITA 8/NAG/2019</t>
  </si>
  <si>
    <t>ITA 13/NAG/2019</t>
  </si>
  <si>
    <t>ITA 14/NAG/2019</t>
  </si>
  <si>
    <t>ITA 23/NAG/2019</t>
  </si>
  <si>
    <t>ITA 24/NAG/2019</t>
  </si>
  <si>
    <t>ITA 21/NAG/2019</t>
  </si>
  <si>
    <t>ITA 22/NAG/2019</t>
  </si>
  <si>
    <t>ITA 31/NAG/2019</t>
  </si>
  <si>
    <t>ITA 28/NAG/2019</t>
  </si>
  <si>
    <t>ITA 34/NAG/2019</t>
  </si>
  <si>
    <t>ITA 35/NAG/2019</t>
  </si>
  <si>
    <t>ITA 36/NAG/2019</t>
  </si>
  <si>
    <t>ITA 37/NAG/2019</t>
  </si>
  <si>
    <t>ITA 38/NAG/2019</t>
  </si>
  <si>
    <t>ITA 39/NAG/2019</t>
  </si>
  <si>
    <t>ITA 40/NAG/2019</t>
  </si>
  <si>
    <t>ITA 41/NAG/2019</t>
  </si>
  <si>
    <t>ITA 42/NAG/2019</t>
  </si>
  <si>
    <t>ITA 43/NAG/2019</t>
  </si>
  <si>
    <t>ITA 11/NAG/2019</t>
  </si>
  <si>
    <t>ITA 44/NAG/2019</t>
  </si>
  <si>
    <t>ITA 46/NAG/2019</t>
  </si>
  <si>
    <t>ITA 47/NAG/2019</t>
  </si>
  <si>
    <t>ITA 48/NAG/2019</t>
  </si>
  <si>
    <t>ITA 49/NAG/2019</t>
  </si>
  <si>
    <t>CO 7/NAG/2019</t>
  </si>
  <si>
    <t>ITA 51/NAG/2019</t>
  </si>
  <si>
    <t>ITA 59/NAG/2019</t>
  </si>
  <si>
    <t>ITA 62/NAG/2019</t>
  </si>
  <si>
    <t>ITA 63/NAG/2019</t>
  </si>
  <si>
    <t>ITA 69/NAG/2019</t>
  </si>
  <si>
    <t>ITA 81/NAG/2019</t>
  </si>
  <si>
    <t>ITA 85/NAG/2019</t>
  </si>
  <si>
    <t>ITA 87/NAG/2019</t>
  </si>
  <si>
    <t>ITA 88/NAG/2019</t>
  </si>
  <si>
    <t>ITA 89/NAG/2019</t>
  </si>
  <si>
    <t>ITA 96/NAG/2019</t>
  </si>
  <si>
    <t>ITA 97/NAG/2019</t>
  </si>
  <si>
    <t>ITA 100/NAG/2019</t>
  </si>
  <si>
    <t>ITA 103/NAG/2019</t>
  </si>
  <si>
    <t>ITA 108/NAG/2019</t>
  </si>
  <si>
    <t>ITA 38/NAG/2020</t>
  </si>
  <si>
    <t>ITA 39/NAG/2020</t>
  </si>
  <si>
    <t>ITA 385/NAG/2022</t>
  </si>
  <si>
    <t>ITA 409/NAG/2022</t>
  </si>
  <si>
    <t>ITA 109/NAG/2019</t>
  </si>
  <si>
    <t>ITA 111/NAG/2019</t>
  </si>
  <si>
    <t>ITA 114/NAG/2019</t>
  </si>
  <si>
    <t>ITA 121/NAG/2019</t>
  </si>
  <si>
    <t>ITA 129/NAG/2019</t>
  </si>
  <si>
    <t>ITA 134/NAG/2019</t>
  </si>
  <si>
    <t>ITA 135/NAG/2019</t>
  </si>
  <si>
    <t>ITA 136/NAG/2019</t>
  </si>
  <si>
    <t>ITA 137/NAG/2019</t>
  </si>
  <si>
    <t>ITA 138/NAG/2019</t>
  </si>
  <si>
    <t>ITA 150/NAG/2019</t>
  </si>
  <si>
    <t>ITA 151/NAG/2019</t>
  </si>
  <si>
    <t>ITA 153/NAG/2019</t>
  </si>
  <si>
    <t>ITA 156/NAG/2019</t>
  </si>
  <si>
    <t>ITA 157/NAG/2019</t>
  </si>
  <si>
    <t>ITA 158/NAG/2019</t>
  </si>
  <si>
    <t>ITA 159/NAG/2019</t>
  </si>
  <si>
    <t>ITA 162/NAG/2019</t>
  </si>
  <si>
    <t>ITA 163/NAG/2019</t>
  </si>
  <si>
    <t>ITA 164/NAG/2019</t>
  </si>
  <si>
    <t>ITA 167/NAG/2019</t>
  </si>
  <si>
    <t>ITA 168/NAG/2019</t>
  </si>
  <si>
    <t>ITA 169/NAG/2019</t>
  </si>
  <si>
    <t>ITA 173/NAG/2019</t>
  </si>
  <si>
    <t>ITA 174/NAG/2019</t>
  </si>
  <si>
    <t>ITA 185/NAG/2019</t>
  </si>
  <si>
    <t>ITA 194/NAG/2019</t>
  </si>
  <si>
    <t>ITA 199/NAG/2019</t>
  </si>
  <si>
    <t>ITA 200/NAG/2019</t>
  </si>
  <si>
    <t>ITA 206/NAG/2019</t>
  </si>
  <si>
    <t>ITA 207/NAG/2019</t>
  </si>
  <si>
    <t>ITA 236/NAG/2019</t>
  </si>
  <si>
    <t>ITA 244/NAG/2019</t>
  </si>
  <si>
    <t>ITA 245/NAG/2019</t>
  </si>
  <si>
    <t>ITA 271/NAG/2019</t>
  </si>
  <si>
    <t>ITA 272/NAG/2019</t>
  </si>
  <si>
    <t>ITA 304/NAG/2019</t>
  </si>
  <si>
    <t>ITA 305/NAG/2019</t>
  </si>
  <si>
    <t>ITA 273/NAG/2019</t>
  </si>
  <si>
    <t>ITA 274/NAG/2019</t>
  </si>
  <si>
    <t>ITA 275/NAG/2019</t>
  </si>
  <si>
    <t>ITA 300/NAG/2019</t>
  </si>
  <si>
    <t>ITA 301/NAG/2019</t>
  </si>
  <si>
    <t>ITA 309/NAG/2019</t>
  </si>
  <si>
    <t>ITA 310/NAG/2019</t>
  </si>
  <si>
    <t>ITA 311/NAG/2019</t>
  </si>
  <si>
    <t>ITA 312/NAG/2019</t>
  </si>
  <si>
    <t>ITA 313/NAG/2019</t>
  </si>
  <si>
    <t>ITA 314/NAG/2019</t>
  </si>
  <si>
    <t>SA 1/NAG/2023</t>
  </si>
  <si>
    <t>ITA 344/NAG/2022</t>
  </si>
  <si>
    <t>ITA 345/NAG/2022</t>
  </si>
  <si>
    <t>ITA 346/NAG/2022</t>
  </si>
  <si>
    <t>ITA 347/NAG/2022</t>
  </si>
  <si>
    <t>ITA 348/NAG/2022</t>
  </si>
  <si>
    <t>ITA 349/NAG/2022</t>
  </si>
  <si>
    <t>ITA 350/NAG/2022</t>
  </si>
  <si>
    <t>ITA 351/NAG/2022</t>
  </si>
  <si>
    <t>ITA 352/NAG/2022</t>
  </si>
  <si>
    <t>ITA 353/NAG/2022</t>
  </si>
  <si>
    <t>ITA 354/NAG/2022</t>
  </si>
  <si>
    <t>ITA 355/NAG/2022</t>
  </si>
  <si>
    <t>ITA 356/NAG/2022</t>
  </si>
  <si>
    <t>ITA 357/NAG/2022</t>
  </si>
  <si>
    <t>ITA 358/NAG/2022</t>
  </si>
  <si>
    <t>ITA 323/NAG/2019</t>
  </si>
  <si>
    <t>ITA 324/NAG/2019</t>
  </si>
  <si>
    <t>ITA 325/NAG/2019</t>
  </si>
  <si>
    <t>ITA 351/NAG/2019</t>
  </si>
  <si>
    <t>ITA 355/NAG/2019</t>
  </si>
  <si>
    <t>ITA 356/NAG/2019</t>
  </si>
  <si>
    <t>ITA 357/NAG/2019</t>
  </si>
  <si>
    <t>ITA 363/NAG/2019</t>
  </si>
  <si>
    <t>CO 1/NAG/2020</t>
  </si>
  <si>
    <t>ITA 364/NAG/2019</t>
  </si>
  <si>
    <t>CO 2/NAG/2020</t>
  </si>
  <si>
    <t>ITA 365/NAG/2019</t>
  </si>
  <si>
    <t>ITA 367/NAG/2019</t>
  </si>
  <si>
    <t>ITA 368/NAG/2019</t>
  </si>
  <si>
    <t>ITA 375/NAG/2019</t>
  </si>
  <si>
    <t>ITA 386/NAG/2019</t>
  </si>
  <si>
    <t>ITA 387/NAG/2019</t>
  </si>
  <si>
    <t>ITA 388/NAG/2019</t>
  </si>
  <si>
    <t>ITA 389/NAG/2019</t>
  </si>
  <si>
    <t>ITA 390/NAG/2019</t>
  </si>
  <si>
    <t>ITA 391/NAG/2019</t>
  </si>
  <si>
    <t>ITA 392/NAG/2019</t>
  </si>
  <si>
    <t>ITA 394/NAG/2019</t>
  </si>
  <si>
    <t>ITA 395/NAG/2019</t>
  </si>
  <si>
    <t>ITA 396/NAG/2019</t>
  </si>
  <si>
    <t>ITA 399/NAG/2019</t>
  </si>
  <si>
    <t>ITA 400/NAG/2019</t>
  </si>
  <si>
    <t>CO 5/NAG/2020</t>
  </si>
  <si>
    <t>ITA 401/NAG/2019</t>
  </si>
  <si>
    <t>CO 6/NAG/2020</t>
  </si>
  <si>
    <t>ITA 402/NAG/2019</t>
  </si>
  <si>
    <t>ITA 403/NAG/2019</t>
  </si>
  <si>
    <t>ITA 404/NAG/2019</t>
  </si>
  <si>
    <t>ITA 410/NAG/2019</t>
  </si>
  <si>
    <t>ITA 411/NAG/2019</t>
  </si>
  <si>
    <t>ITA 412/NAG/2019</t>
  </si>
  <si>
    <t>ITA 413/NAG/2019</t>
  </si>
  <si>
    <t>ITA 419/NAG/2019</t>
  </si>
  <si>
    <t>ITA 420/NAG/2019</t>
  </si>
  <si>
    <t>ITA 7/NAG/2020</t>
  </si>
  <si>
    <t>ITA 8/NAG/2020</t>
  </si>
  <si>
    <t>ITA 12/NAG/2020</t>
  </si>
  <si>
    <t>ITA 13/NAG/2020</t>
  </si>
  <si>
    <t>ITA 14/NAG/2020</t>
  </si>
  <si>
    <t>ITA 15/NAG/2020</t>
  </si>
  <si>
    <t>ITA 18/NAG/2020</t>
  </si>
  <si>
    <t>ITA 19/NAG/2020</t>
  </si>
  <si>
    <t>ITA 22/NAG/2020</t>
  </si>
  <si>
    <t>ITA 23/NAG/2020</t>
  </si>
  <si>
    <t>ITA 24/NAG/2020</t>
  </si>
  <si>
    <t>ITA 25/NAG/2020</t>
  </si>
  <si>
    <t>ITA 26/NAG/2020</t>
  </si>
  <si>
    <t>ITA 27/NAG/2020</t>
  </si>
  <si>
    <t>ITA 28/NAG/2020</t>
  </si>
  <si>
    <t>CO 3/NAG/2020</t>
  </si>
  <si>
    <t>ITA 29/NAG/2020</t>
  </si>
  <si>
    <t>CO 4/NAG/2020</t>
  </si>
  <si>
    <t>ITA 30/NAG/2020</t>
  </si>
  <si>
    <t>ITA 136/NAG/1999</t>
  </si>
  <si>
    <t xml:space="preserve">BANK OF INDIA, RESHMIBAG </t>
  </si>
  <si>
    <t xml:space="preserve">BANK OF INDIA, TAKALGHAT </t>
  </si>
  <si>
    <t xml:space="preserve">BANK OF INDIA, KAMPTEE </t>
  </si>
  <si>
    <t xml:space="preserve">BANK OF INDIA, GANDHIBAG </t>
  </si>
  <si>
    <t xml:space="preserve">BANK OF INDIA, NAGPUR MAIN </t>
  </si>
  <si>
    <t xml:space="preserve">BANK OF INDIA, DONGARGAON </t>
  </si>
  <si>
    <t>BANK OF INDIA, R.T.ROAD  NAGPUR</t>
  </si>
  <si>
    <t>BANK OF INDIA, KALMESHWAR  NAGPUR</t>
  </si>
  <si>
    <t>BANK OF INDIA, SAONER   NAGPUR</t>
  </si>
  <si>
    <t>BANK OF INDIA, PARSEONI   NAGPUR</t>
  </si>
  <si>
    <t>BANK OF INDIA, KATOL   NAGPUR</t>
  </si>
  <si>
    <t>BANK OF INDIA, FETRI   NAGPUR</t>
  </si>
  <si>
    <t>BANK OF INDIA, SITABULDI   NAGPUR</t>
  </si>
  <si>
    <t>BANK OF INDIA, BESA   NAGPUR</t>
  </si>
  <si>
    <t>BANK OF INDIA, MID CORPORATE   NAGPUR</t>
  </si>
  <si>
    <t>BANK OF INDIA, HINGNA   NAGPUR</t>
  </si>
  <si>
    <t>BANK OF INDIA, AJNI CHOWK   NAGPUR</t>
  </si>
  <si>
    <t>BANK OF INDIA, DONGARGAON   NAGPUR</t>
  </si>
  <si>
    <t>BANK OF INDIA, RESHAMBAG   NAGPUR</t>
  </si>
  <si>
    <t>BANK OF INDIA, UMRED   NAGPUR</t>
  </si>
  <si>
    <t>BANK OF INDIA, MEDICAL COLLEGE   NAGPUR</t>
  </si>
  <si>
    <t>2011-12</t>
  </si>
  <si>
    <t>2008-09</t>
  </si>
  <si>
    <t>2010-11</t>
  </si>
  <si>
    <t>2007-08</t>
  </si>
  <si>
    <t>Assessee's Name</t>
  </si>
  <si>
    <t>279/NAG/2022</t>
  </si>
  <si>
    <t xml:space="preserve"> BANK OF INDIA, Bazargaon Branch</t>
  </si>
  <si>
    <t>280/NAG/2022</t>
  </si>
  <si>
    <t xml:space="preserve"> BANK OF INDIA, Gandhibag Branch</t>
  </si>
  <si>
    <t>281/NAG/2022</t>
  </si>
  <si>
    <t xml:space="preserve"> BANK OF INDIA, Medical College Branch</t>
  </si>
  <si>
    <t>282/NAG/2022</t>
  </si>
  <si>
    <t xml:space="preserve"> BANK OF INDIA, Somalwada Branch</t>
  </si>
  <si>
    <t>283/NAG/2022</t>
  </si>
  <si>
    <t xml:space="preserve"> BANK OF INDIA, Ajni Square Branch</t>
  </si>
  <si>
    <t>284/NAG/2022</t>
  </si>
  <si>
    <t xml:space="preserve"> BANK OF INDIA, Khapri Branch</t>
  </si>
  <si>
    <t>285/NAG/2022</t>
  </si>
  <si>
    <t>286/NAG/2022</t>
  </si>
  <si>
    <t xml:space="preserve"> BANK OF INDIA, Kalamana Branch</t>
  </si>
  <si>
    <t>287/NAG/2022</t>
  </si>
  <si>
    <t xml:space="preserve"> BANK OF INDIA, Dongargaon Branch</t>
  </si>
  <si>
    <t>288/NAG/2022</t>
  </si>
  <si>
    <t xml:space="preserve"> BANK OF INDIA, Hingna Branch</t>
  </si>
  <si>
    <t>289/NAG/2022</t>
  </si>
  <si>
    <t xml:space="preserve"> BANK OF INDIA, Ranapratap Nagar Branch</t>
  </si>
  <si>
    <t>318/NAG/2022</t>
  </si>
  <si>
    <t>319/NAG/2022</t>
  </si>
  <si>
    <t xml:space="preserve"> BANK OF INDIA, Itwari Branch</t>
  </si>
  <si>
    <t>320/NAG/2022</t>
  </si>
  <si>
    <t xml:space="preserve"> BANK OF INDIA, Devalamati Branch</t>
  </si>
  <si>
    <t>269/NAG/2022</t>
  </si>
  <si>
    <t xml:space="preserve"> BANK OF INDIA</t>
  </si>
  <si>
    <t>201(1)/ 201(1A)</t>
  </si>
  <si>
    <t>270/NAG/2022</t>
  </si>
  <si>
    <t>271/NAG/2022</t>
  </si>
  <si>
    <t>272/NAG/2022</t>
  </si>
  <si>
    <t>273/NAG/2022</t>
  </si>
  <si>
    <t>274/NAG/2022</t>
  </si>
  <si>
    <t>275/NAG/2022</t>
  </si>
  <si>
    <t>276/NAG/2022</t>
  </si>
  <si>
    <t>277/NAG/2022</t>
  </si>
  <si>
    <t>278/NAG/2022</t>
  </si>
  <si>
    <t>37/NAG/2018</t>
  </si>
  <si>
    <t xml:space="preserve"> M/S RASOYA PROTEINS LTD</t>
  </si>
  <si>
    <t>38/NAG/2018</t>
  </si>
  <si>
    <t>20/NAG/2023</t>
  </si>
  <si>
    <t>M/S BAJAJ STEEL INDUSTRIES LTD.</t>
  </si>
  <si>
    <t>95/NAG/2018</t>
  </si>
  <si>
    <t xml:space="preserve"> M/S NIHAL GILTS PVT.LTD</t>
  </si>
  <si>
    <t>102/NAG/2018</t>
  </si>
  <si>
    <t xml:space="preserve"> SHRI KIRTIKUMAR MITESH BHANGADIA</t>
  </si>
  <si>
    <t>153A r.w.s. 143(3) r.w.s. 263</t>
  </si>
  <si>
    <t>112/NAG/2018</t>
  </si>
  <si>
    <t xml:space="preserve"> SHRI MITESH G. BHANGDIYA</t>
  </si>
  <si>
    <t xml:space="preserve">271(1)(c) </t>
  </si>
  <si>
    <t>114/NAG/2018</t>
  </si>
  <si>
    <t>115/NAG/2018</t>
  </si>
  <si>
    <t xml:space="preserve"> SHRI KIRTIKUMR BHANGDIYA</t>
  </si>
  <si>
    <t>113/NAG/2018</t>
  </si>
  <si>
    <t xml:space="preserve"> SHRI SANJAY RAMESHCHANDRAJI HEDA</t>
  </si>
  <si>
    <t>128/NAG/2018</t>
  </si>
  <si>
    <t xml:space="preserve"> SHRI RAJESH R SARDA</t>
  </si>
  <si>
    <t>135/NAG/2018</t>
  </si>
  <si>
    <t xml:space="preserve"> M/S SHRIGOPAL RAMESHKUMAR SALES PVT. LTD</t>
  </si>
  <si>
    <t>148/NAG/2018</t>
  </si>
  <si>
    <t xml:space="preserve"> SHRI SANJAY GAURISHANKAR AGRAWAL</t>
  </si>
  <si>
    <t>151/NAG/2018</t>
  </si>
  <si>
    <t xml:space="preserve"> SMT. JOTI SURESH BAJORIA</t>
  </si>
  <si>
    <t>153/NAG/2018</t>
  </si>
  <si>
    <t xml:space="preserve"> SHRI AHMED JIWANI</t>
  </si>
  <si>
    <t>2066-07</t>
  </si>
  <si>
    <t>144 r.w.s. 153A</t>
  </si>
  <si>
    <t>154/NAG/2018</t>
  </si>
  <si>
    <t>155/NAG/2018</t>
  </si>
  <si>
    <t>156/NAG/2018</t>
  </si>
  <si>
    <t>157/NAG/2018</t>
  </si>
  <si>
    <t>158/NAG/2018</t>
  </si>
  <si>
    <t>159/NAG/2018</t>
  </si>
  <si>
    <t>60/NAG/2018</t>
  </si>
  <si>
    <t>61/NAG/2018</t>
  </si>
  <si>
    <t>62/NAG/2018</t>
  </si>
  <si>
    <t>64/NAG/2018</t>
  </si>
  <si>
    <t xml:space="preserve"> M/S B.S.ISPAT LIMITED</t>
  </si>
  <si>
    <t>85/NAG/2018</t>
  </si>
  <si>
    <t xml:space="preserve"> M/S VATSALYA BUILDERS &amp; DEVELOPMENT PVT LTD</t>
  </si>
  <si>
    <t>86/NAG/2018</t>
  </si>
  <si>
    <t>87/NAG/2018</t>
  </si>
  <si>
    <t>91/NAG/2018</t>
  </si>
  <si>
    <t xml:space="preserve"> M/S NITIN COAL PVT. LTD.</t>
  </si>
  <si>
    <t>551/NAG/2016</t>
  </si>
  <si>
    <t>Shri Padmakar Rambhao Somwanshi</t>
  </si>
  <si>
    <t>2006-07</t>
  </si>
  <si>
    <t>153A</t>
  </si>
  <si>
    <t>552/NAG/2016</t>
  </si>
  <si>
    <t>125/NAG/2018</t>
  </si>
  <si>
    <t xml:space="preserve"> M/S RAMSONS ISPAT LIMITED</t>
  </si>
  <si>
    <t>126/NAG/2018</t>
  </si>
  <si>
    <t>56/NAG/2018</t>
  </si>
  <si>
    <t xml:space="preserve"> SMT.   ANJALI PUROHIT</t>
  </si>
  <si>
    <t>57/NAG/2018</t>
  </si>
  <si>
    <t xml:space="preserve"> SMT SNEHA PUROHIT</t>
  </si>
  <si>
    <t>210/NAG/2018</t>
  </si>
  <si>
    <t xml:space="preserve"> M/S VATSALYA BUILDERS</t>
  </si>
  <si>
    <t>218/NAG/2018</t>
  </si>
  <si>
    <t xml:space="preserve"> SATYENDRA L NAHATA</t>
  </si>
  <si>
    <t>272A(2)(f)</t>
  </si>
  <si>
    <t>220/NAG/2018</t>
  </si>
  <si>
    <t xml:space="preserve"> M/S JAGDAMBA REALTORS PVT.LTD</t>
  </si>
  <si>
    <t>237/NAG/2018</t>
  </si>
  <si>
    <t xml:space="preserve"> VISHNU GILTS  PVT.LT</t>
  </si>
  <si>
    <t>143(3) &amp; 154</t>
  </si>
  <si>
    <t>239/NAG/2018</t>
  </si>
  <si>
    <t xml:space="preserve"> THE AMRAVATI ZILLA PARISHAD SHIKSHAK SAHAKARI BANK LTD.</t>
  </si>
  <si>
    <t>241/NAG/2018</t>
  </si>
  <si>
    <t xml:space="preserve"> M/S CHANDRAPUR DISTRICT CENTRAL  CO-OPRATIVE BANK LIMTED</t>
  </si>
  <si>
    <t>248/NAG/2018</t>
  </si>
  <si>
    <t xml:space="preserve"> M/S CONCRETE  DEVELOPERS</t>
  </si>
  <si>
    <t>249/NAG/2018</t>
  </si>
  <si>
    <t xml:space="preserve"> M/S ACC NIHON CASTING LIMITED</t>
  </si>
  <si>
    <t>263/NAG/2018</t>
  </si>
  <si>
    <t xml:space="preserve"> M/S GREEEDGE CONSTRUCTION PRIVATE LIMITED</t>
  </si>
  <si>
    <t>270/NAG/2018</t>
  </si>
  <si>
    <t xml:space="preserve"> M/S RADHA MADHAV DEVELOPERS</t>
  </si>
  <si>
    <t>271/NAG/2018</t>
  </si>
  <si>
    <t>272/NAG/2018</t>
  </si>
  <si>
    <t>273/NAG/2018</t>
  </si>
  <si>
    <t xml:space="preserve"> M/S  VIDARBHA SPRINGS PRIVATE LIMITED</t>
  </si>
  <si>
    <t>153A r.w.s. 143(3)/254</t>
  </si>
  <si>
    <t>01.09.2023</t>
  </si>
  <si>
    <t>Sr. DR 1</t>
  </si>
  <si>
    <t>Sr. DR 2</t>
  </si>
  <si>
    <t>M/s Bhandarar Zilla Parishad Madhyamil shikshak Sahkari Pat Sanstha Nagpur</t>
  </si>
  <si>
    <t xml:space="preserve">M/s Pusad Urban Co-op Bank </t>
  </si>
  <si>
    <t>ITA 31/NAG/2020</t>
  </si>
  <si>
    <t>ITA 32/NAG/2020</t>
  </si>
  <si>
    <t>CO 7/NAG/2020</t>
  </si>
  <si>
    <t>ITA 33/NAG/2020</t>
  </si>
  <si>
    <t>ITA 40/NAG/2020</t>
  </si>
  <si>
    <t>ITA 52/NAG/2020</t>
  </si>
  <si>
    <t>ITA 53/NAG/2020</t>
  </si>
  <si>
    <t>ITA 54/NAG/2020</t>
  </si>
  <si>
    <t>ITA 55/NAG/2020</t>
  </si>
  <si>
    <t>ITA 56/NAG/2020</t>
  </si>
  <si>
    <t>ITA 57/NAG/2020</t>
  </si>
  <si>
    <t>ITA 58/NAG/2020</t>
  </si>
  <si>
    <t>ITA 69/NAG/2020</t>
  </si>
  <si>
    <t>ITA 70/NAG/2020</t>
  </si>
  <si>
    <t>ITA 71/NAG/2020</t>
  </si>
  <si>
    <t>ITA 77/NAG/2020</t>
  </si>
  <si>
    <t>ITA 78/NAG/2020</t>
  </si>
  <si>
    <t>ITA 79/NAG/2020</t>
  </si>
  <si>
    <t>ITA 80/NAG/2020</t>
  </si>
  <si>
    <t>ITA 81/NAG/2020</t>
  </si>
  <si>
    <t>ITA 83/NAG/2020</t>
  </si>
  <si>
    <t>ITA 85/NAG/2020</t>
  </si>
  <si>
    <t>ITA 86/NAG/2020</t>
  </si>
  <si>
    <t>ITA 87/NAG/2020</t>
  </si>
  <si>
    <t>CAUSE LIST OF VIRTUAL BENCH W.E.F. 17.07.2023 to 28.07.2023</t>
  </si>
  <si>
    <t>Name of the assessee</t>
  </si>
  <si>
    <t>R.P.H.</t>
  </si>
  <si>
    <t>294/NAG/2022</t>
  </si>
  <si>
    <t xml:space="preserve"> DIGP GC CRPF</t>
  </si>
  <si>
    <t>2015-16(Q3)</t>
  </si>
  <si>
    <t>Heard</t>
  </si>
  <si>
    <t>295/NAG/2022</t>
  </si>
  <si>
    <t>2015-16(Q4)</t>
  </si>
  <si>
    <t>296/NAG/2022</t>
  </si>
  <si>
    <t>2016-17(Q2)</t>
  </si>
  <si>
    <t>297/NAG/2022</t>
  </si>
  <si>
    <t>2016-17(Q3)</t>
  </si>
  <si>
    <t>298/NAG/2022</t>
  </si>
  <si>
    <t>2019-20(Q1)</t>
  </si>
  <si>
    <t>299/NAG/2022</t>
  </si>
  <si>
    <t>2016-17(Q4)</t>
  </si>
  <si>
    <t>300/NAG/2022</t>
  </si>
  <si>
    <t>2017-18(Q1)</t>
  </si>
  <si>
    <t>301/NAG/2022</t>
  </si>
  <si>
    <t>2018-19(Q1)</t>
  </si>
  <si>
    <t>302/NAG/2022</t>
  </si>
  <si>
    <t>2018-19(Q4)</t>
  </si>
  <si>
    <t>303/NAG/2022</t>
  </si>
  <si>
    <t>304/NAG/2022</t>
  </si>
  <si>
    <t>305/NAG/2022</t>
  </si>
  <si>
    <t>2019-20(Q2)</t>
  </si>
  <si>
    <t>306/NAG/2022</t>
  </si>
  <si>
    <t>307/NAG/2022</t>
  </si>
  <si>
    <t>2019-20(Q3)</t>
  </si>
  <si>
    <t>308/NAG/2022</t>
  </si>
  <si>
    <t>309/NAG/2022</t>
  </si>
  <si>
    <t>2019-20(Q4)</t>
  </si>
  <si>
    <t>381/NAG/2013</t>
  </si>
  <si>
    <t>Rakesh Ashok Selarkar</t>
  </si>
  <si>
    <t>382/NAG/2013</t>
  </si>
  <si>
    <t>Shri Ashok A. Selarkar</t>
  </si>
  <si>
    <t>407/NAG/2013</t>
  </si>
  <si>
    <t>408/NAG/2013</t>
  </si>
  <si>
    <t>386/NAG/2016</t>
  </si>
  <si>
    <t xml:space="preserve">271 (1)(c) </t>
  </si>
  <si>
    <t>212/NAG/2014</t>
  </si>
  <si>
    <t>Sachin M. Sathone</t>
  </si>
  <si>
    <t>308/NAG/2015</t>
  </si>
  <si>
    <t>The Amravati People Co-op Bank Ltd. (Now Merged in the Cosmos Co-op Bank Ltd.)</t>
  </si>
  <si>
    <t>40/NAG/2016</t>
  </si>
  <si>
    <t>M/s Saphire Steel Pvt. Ltd.</t>
  </si>
  <si>
    <t>2005-06</t>
  </si>
  <si>
    <t>C.O. 1/NAG/2017</t>
  </si>
  <si>
    <t>41/NAG/2016</t>
  </si>
  <si>
    <t>C.O. 2/NAG/2017</t>
  </si>
  <si>
    <t>42/NAG/2016</t>
  </si>
  <si>
    <t>C.O. 3/NAG/2017</t>
  </si>
  <si>
    <t>341/NAG/2016</t>
  </si>
  <si>
    <t>Late Shri Narayandas Rathi L/H Shri Ashok Rathi</t>
  </si>
  <si>
    <t>2004-05</t>
  </si>
  <si>
    <t>55/NAG/2018</t>
  </si>
  <si>
    <t>Narayan Brothers</t>
  </si>
  <si>
    <t>370/NAG/2016</t>
  </si>
  <si>
    <t>M/s Atasha Ashirwad Builders</t>
  </si>
  <si>
    <t>480/NAG/2016</t>
  </si>
  <si>
    <t>272A</t>
  </si>
  <si>
    <t>377/NAG/2016</t>
  </si>
  <si>
    <t>Prabodh Sadashiv Sadavarte (HUF)</t>
  </si>
  <si>
    <t>547/NAG/2016</t>
  </si>
  <si>
    <t>464/NAG/2016</t>
  </si>
  <si>
    <t>M/s J. V. Kulkarni &amp; Friends Associates</t>
  </si>
  <si>
    <t>468/NAG/2016</t>
  </si>
  <si>
    <t>485/NAG/2016</t>
  </si>
  <si>
    <t>Shri Chhaganlal Kuwarjee Patel, Nag.</t>
  </si>
  <si>
    <t>486/NAG/2016</t>
  </si>
  <si>
    <t>M/s Gigio Construction Co, Pvt. Ltd.</t>
  </si>
  <si>
    <t>488/NAG/2016</t>
  </si>
  <si>
    <t>97/NAG/2017</t>
  </si>
  <si>
    <t>Gigeo Const Co. P. Ltd.</t>
  </si>
  <si>
    <t>2003-04</t>
  </si>
  <si>
    <t>561/NAG/2016</t>
  </si>
  <si>
    <t>Bilt Graphic paper product Ltd.</t>
  </si>
  <si>
    <t>143 (3) r.w.s. 144</t>
  </si>
  <si>
    <t>457140181
222872177</t>
  </si>
  <si>
    <t>562/NAG/2016</t>
  </si>
  <si>
    <t>563/NAG/2016</t>
  </si>
  <si>
    <t>564/NAG/2016</t>
  </si>
  <si>
    <t>131309469
403757833</t>
  </si>
  <si>
    <t>214/NAG/2017</t>
  </si>
  <si>
    <t>120/NAG/2018</t>
  </si>
  <si>
    <t>143 (3) r.w.s. 144C (3)</t>
  </si>
  <si>
    <t>560/NAG/2016</t>
  </si>
  <si>
    <t>Ballarpur Industries Ltd.</t>
  </si>
  <si>
    <t>271AA</t>
  </si>
  <si>
    <t>565/NAG/2016</t>
  </si>
  <si>
    <t>200/NAG/2017</t>
  </si>
  <si>
    <t>143(3) r.w.s. 144C(3)
/92CA</t>
  </si>
  <si>
    <t>210/NAG/2017</t>
  </si>
  <si>
    <t xml:space="preserve">143(3) r.w.s. 144C(3)
</t>
  </si>
  <si>
    <t>211/NAG/2017</t>
  </si>
  <si>
    <t>212/NAG/2017</t>
  </si>
  <si>
    <t>ITA/7/2017</t>
  </si>
  <si>
    <t>Shri Premroop Sahu</t>
  </si>
  <si>
    <t>129/NAG/2017</t>
  </si>
  <si>
    <t>130/NAG/2017</t>
  </si>
  <si>
    <t>131/NAG/2017</t>
  </si>
  <si>
    <t>193/NAG/2017</t>
  </si>
  <si>
    <t>Shri Averel Gangadhar Shetty</t>
  </si>
  <si>
    <t>201/NAG/2017</t>
  </si>
  <si>
    <t>Dayal Agro Products Ltd.</t>
  </si>
  <si>
    <t>205/NAG/2017</t>
  </si>
  <si>
    <t>Shaibala Chaudhary L/H Kailashchandra  Chaudhary</t>
  </si>
  <si>
    <t>235/NAG/2017</t>
  </si>
  <si>
    <t>Imperial Construction Company</t>
  </si>
  <si>
    <t>236/NAG/2017</t>
  </si>
  <si>
    <t>237/NAG/2017</t>
  </si>
  <si>
    <t>Jagdish Jayantilal Patel</t>
  </si>
  <si>
    <t>238/NAG/2017</t>
  </si>
  <si>
    <t>334/NAG/2017</t>
  </si>
  <si>
    <t>THE MALKAPUR URBAN CO-OP BANK LTD, Akola</t>
  </si>
  <si>
    <t>18.07.2023</t>
  </si>
  <si>
    <t>73/NAG/2017</t>
  </si>
  <si>
    <t>ACC Ltd. Chandra Cement Work</t>
  </si>
  <si>
    <t>201(1) r.w.s. 194C</t>
  </si>
  <si>
    <t>74/NAG/2017</t>
  </si>
  <si>
    <t>75/NAG/2017</t>
  </si>
  <si>
    <t>76/NAG/2017</t>
  </si>
  <si>
    <t>122/NAG/2017</t>
  </si>
  <si>
    <t>Sidheshwar Coal Corporation</t>
  </si>
  <si>
    <t>376/NAG/2017</t>
  </si>
  <si>
    <t>400/NAG/2017</t>
  </si>
  <si>
    <t>Ashok Madhaorao Ikhar</t>
  </si>
  <si>
    <t>401/NAG/2017</t>
  </si>
  <si>
    <t>510/NAG/2016</t>
  </si>
  <si>
    <t>Smt. Anju Saraf, Nagpur</t>
  </si>
  <si>
    <t>CO No. 6/NAG/2017</t>
  </si>
  <si>
    <t>30/NAG/2018</t>
  </si>
  <si>
    <t>CO No. 3/NAG/2018</t>
  </si>
  <si>
    <t>408/NAG/2017</t>
  </si>
  <si>
    <t>M/s Afzal Cold Storage Ice Factory</t>
  </si>
  <si>
    <t>143(3)/147 r.w.s. 254</t>
  </si>
  <si>
    <t>1/NAG/2018</t>
  </si>
  <si>
    <t xml:space="preserve"> SHRI SATISH MUNDE</t>
  </si>
  <si>
    <t>2/NAG/2018</t>
  </si>
  <si>
    <t xml:space="preserve"> M/S  SHRI  DADASAHEB GAWAI</t>
  </si>
  <si>
    <t>5/NAG/2018</t>
  </si>
  <si>
    <t xml:space="preserve"> SHRI RAVI WADHWANI</t>
  </si>
  <si>
    <t>6/NAG/2018</t>
  </si>
  <si>
    <t xml:space="preserve"> SHRI BHERUMAL WADHWANI</t>
  </si>
  <si>
    <t>7/NAG/2018</t>
  </si>
  <si>
    <t xml:space="preserve"> PARSHURAM FORGE PRIVATE LIMITED</t>
  </si>
  <si>
    <t>22/NAG/2018</t>
  </si>
  <si>
    <t xml:space="preserve"> SHREE HEMANT SHANKARRAO JADHAO</t>
  </si>
  <si>
    <t>23/NAG/2018</t>
  </si>
  <si>
    <t xml:space="preserve"> SHRI  DEEPAK  SURESH  GADGE</t>
  </si>
  <si>
    <t>29/NAG/2018</t>
  </si>
  <si>
    <t xml:space="preserve"> HAJRAT BABA LODHISHAH  BAHUDDESHIYA SHIKSHAN SANSTHA</t>
  </si>
  <si>
    <t>12AA(1) (b)(ii)</t>
  </si>
  <si>
    <t>32/NAG/2018</t>
  </si>
  <si>
    <t xml:space="preserve"> M/S MAHAVIR GLOBAL COAL LIMITED</t>
  </si>
  <si>
    <t>33/NAG/2018</t>
  </si>
  <si>
    <t>35/NAG/2018</t>
  </si>
  <si>
    <t xml:space="preserve"> M/S R.B. SETH SHREERAM NARSINGDAS</t>
  </si>
  <si>
    <t>CO No. 4/NAG/2018</t>
  </si>
  <si>
    <t>36/NAG/2018</t>
  </si>
  <si>
    <t xml:space="preserve"> M/S. R.B.SETH SHREERAM NARSINGDAS</t>
  </si>
  <si>
    <t>CO No. 5/NAG/2018</t>
  </si>
  <si>
    <t>63/NAG/2023</t>
  </si>
  <si>
    <t>Shri Laxminarayan Grover</t>
  </si>
  <si>
    <t>1/NAG/2023</t>
  </si>
  <si>
    <t xml:space="preserve"> M/S. FORMS</t>
  </si>
  <si>
    <t>2/NAG/2023</t>
  </si>
  <si>
    <t xml:space="preserve"> M/S R K WAREHOUSING AND LEASING</t>
  </si>
  <si>
    <t>3/NAG/2023</t>
  </si>
  <si>
    <t xml:space="preserve"> PAWANSUT TRAVELS PVT. LTD</t>
  </si>
  <si>
    <t>5/NAG/2023</t>
  </si>
  <si>
    <t xml:space="preserve"> GREAT SHERLOCK EFMS PVT.LTD.</t>
  </si>
  <si>
    <t>4/NAG/2023</t>
  </si>
  <si>
    <t xml:space="preserve"> CENTRAL DETECTIVE AND SECURITY SERVICES</t>
  </si>
  <si>
    <t>6/NAG/2023</t>
  </si>
  <si>
    <t xml:space="preserve"> MAHAVIR COAL WASHIERS PVT. LTD</t>
  </si>
  <si>
    <t>7/NAG/2023</t>
  </si>
  <si>
    <t>8/NAG/2023</t>
  </si>
  <si>
    <t xml:space="preserve"> M/S. CEINSYS TECH LIMITED</t>
  </si>
  <si>
    <t>9/NAG/2023</t>
  </si>
  <si>
    <t xml:space="preserve"> NEELAM RAKESH SINGH</t>
  </si>
  <si>
    <t>10/NAG/2023</t>
  </si>
  <si>
    <t xml:space="preserve"> INTEGRITY CONSTRUCTION PVT. LTD.</t>
  </si>
  <si>
    <t>11/NAG/2023</t>
  </si>
  <si>
    <t>12/NAG/2023</t>
  </si>
  <si>
    <t xml:space="preserve"> STELLAR REFRACTORIES PVT.LTD</t>
  </si>
  <si>
    <t>13/NAG/2023</t>
  </si>
  <si>
    <t xml:space="preserve"> STELLAR REFRACTORIES PVT. LTD</t>
  </si>
  <si>
    <t>14/NAG/2023</t>
  </si>
  <si>
    <t xml:space="preserve"> SHAMLAX METACHEM PVT. LTD</t>
  </si>
  <si>
    <t>15/NAG/2023</t>
  </si>
  <si>
    <t xml:space="preserve"> SHAMLAX METACHEM PRIVATE LIMITED</t>
  </si>
  <si>
    <t>16/NAG/2023</t>
  </si>
  <si>
    <t xml:space="preserve"> PREMCHAND KANHAIYALAL THAKUR</t>
  </si>
  <si>
    <t>17/NAG/2023</t>
  </si>
  <si>
    <t xml:space="preserve"> MALANI COMBINES</t>
  </si>
  <si>
    <t>18/NAG/2023</t>
  </si>
  <si>
    <t xml:space="preserve"> MAI MANPOWER SOLUTIONS LLP</t>
  </si>
  <si>
    <t>19/NAG/2023</t>
  </si>
  <si>
    <t xml:space="preserve"> M/S AKAY UDYOG</t>
  </si>
  <si>
    <t xml:space="preserve"> RAMASARYE YADEO</t>
  </si>
  <si>
    <t>24/NAG/2023</t>
  </si>
  <si>
    <t xml:space="preserve"> ARJUN SINGH JASBIR SINGH ARORA</t>
  </si>
  <si>
    <t>25/NAG/2023</t>
  </si>
  <si>
    <t xml:space="preserve"> SATISH NICHLDAS KHEMCHANDANI</t>
  </si>
  <si>
    <t>26/NAG/2023</t>
  </si>
  <si>
    <t xml:space="preserve"> CHAWLA SAREE DEPOT</t>
  </si>
  <si>
    <t>27/NAG/2023</t>
  </si>
  <si>
    <t xml:space="preserve"> AMA EXTRUSIONS PVT. LTD</t>
  </si>
  <si>
    <t>28/NAG/2023</t>
  </si>
  <si>
    <t xml:space="preserve"> ANKUR SEEDS PVT. LTD.</t>
  </si>
  <si>
    <t>29/NAG/2023</t>
  </si>
  <si>
    <t xml:space="preserve"> M/S.EASY HOME APPLIANCES</t>
  </si>
  <si>
    <t>30/NAG/2023</t>
  </si>
  <si>
    <t xml:space="preserve"> NARESH JAMPRASAD TIWARI</t>
  </si>
  <si>
    <t>31/NAG/2023</t>
  </si>
  <si>
    <t xml:space="preserve"> M/S. TRUFORM ENGINEERS</t>
  </si>
  <si>
    <t>32/NAG/2023</t>
  </si>
  <si>
    <t xml:space="preserve"> M/S. TRUFORM  ENGINEERSS</t>
  </si>
  <si>
    <t>33/NAG/2023</t>
  </si>
  <si>
    <t xml:space="preserve"> WAGHMARE FOOD PRODUCTS PVT. LTD</t>
  </si>
  <si>
    <t>34/NAG/2023</t>
  </si>
  <si>
    <t xml:space="preserve"> WAGHMARE FOOD PRODUCTS PVT.LTD.</t>
  </si>
  <si>
    <t>35/NAG/2023</t>
  </si>
  <si>
    <t xml:space="preserve"> ARTIKAUR RAJENDRA SINGH JUNI L/H RAJENDRA</t>
  </si>
  <si>
    <t>36/NAG/2023</t>
  </si>
  <si>
    <t xml:space="preserve"> SHANTI ARMS TECH PVT LTD</t>
  </si>
  <si>
    <t>37/NAG/2023</t>
  </si>
  <si>
    <t xml:space="preserve"> KAMLESH SINGH THAKUR</t>
  </si>
  <si>
    <t xml:space="preserve"> JAINARAYAN H. JAISWAL</t>
  </si>
  <si>
    <t>38/NAG/2023</t>
  </si>
  <si>
    <t>39/NAG/2023</t>
  </si>
  <si>
    <t xml:space="preserve"> NARAIAN ENTERPRISES</t>
  </si>
  <si>
    <t>40/NAG/2023</t>
  </si>
  <si>
    <t>41/NAG/2023</t>
  </si>
  <si>
    <t>42/NAG/2023</t>
  </si>
  <si>
    <t xml:space="preserve"> SUPRIYA PACKAGING PVT LTD</t>
  </si>
  <si>
    <t>43/NAG/2023</t>
  </si>
  <si>
    <t>44/NAG/2023</t>
  </si>
  <si>
    <t xml:space="preserve"> BARBATE  AUTOMOTIVE INDIA PVT. LTD.</t>
  </si>
  <si>
    <t>45/NAG/2023</t>
  </si>
  <si>
    <t xml:space="preserve"> ANKIT PULP &amp; BOARDS PRIVATE LIMITED</t>
  </si>
  <si>
    <t>46/NAG/2023</t>
  </si>
  <si>
    <t xml:space="preserve"> SOHAN HEALTHCARE PVT. LTD</t>
  </si>
  <si>
    <t>47/NAG/2023</t>
  </si>
  <si>
    <t xml:space="preserve"> M/S. MINI IRON AND STEEL PVT. LTD.</t>
  </si>
  <si>
    <t>48/NAG/2023</t>
  </si>
  <si>
    <t xml:space="preserve"> SEQUEL MOTORS PVT. LTD</t>
  </si>
  <si>
    <t>49/NAG/2023</t>
  </si>
  <si>
    <t xml:space="preserve"> HANSA CITY BUS SERVICES(NAGPUR) P LTD</t>
  </si>
  <si>
    <t>50/NAG/2023</t>
  </si>
  <si>
    <t xml:space="preserve"> PRADEEP KUNDU</t>
  </si>
  <si>
    <t>51/NAG/2023</t>
  </si>
  <si>
    <t>52/NAG/2023</t>
  </si>
  <si>
    <t xml:space="preserve"> HERD MEDICAL FOUNDATION PVT LTD</t>
  </si>
  <si>
    <t>53/NAG/2023</t>
  </si>
  <si>
    <t xml:space="preserve"> HERD MEDICAL FOUNDATION PVT. LTD.</t>
  </si>
  <si>
    <t>54/NAG/2023</t>
  </si>
  <si>
    <t xml:space="preserve"> SUDARSHAN MOTORS</t>
  </si>
  <si>
    <t>55/NAG/2023</t>
  </si>
  <si>
    <t xml:space="preserve"> M/S. SUDARSHAN MOTORS</t>
  </si>
  <si>
    <t>56/NAG/2023</t>
  </si>
  <si>
    <t>57/NAG/2023</t>
  </si>
  <si>
    <t xml:space="preserve"> JAIKA VEHICLE TRADE PVT. LTD.</t>
  </si>
  <si>
    <t>58/NAG/2023</t>
  </si>
  <si>
    <t xml:space="preserve"> JAIKA VEHICLE TRADE PRIVATE LIMITED</t>
  </si>
  <si>
    <t>59/NAG/2023</t>
  </si>
  <si>
    <t>60/NAG/2023</t>
  </si>
  <si>
    <t xml:space="preserve"> SADHNA SAHAKARI BANK LTD.</t>
  </si>
  <si>
    <t>61/NAG/2023</t>
  </si>
  <si>
    <t>KABRA ENGINEERING</t>
  </si>
  <si>
    <t>62/NAG/2023</t>
  </si>
  <si>
    <t>DURGESH INDUSTRIAL SECURITY PVT. LTD.</t>
  </si>
  <si>
    <t>66/NAG/2023</t>
  </si>
  <si>
    <t>DHANDHANIYA INFOTECH</t>
  </si>
  <si>
    <t>19.07.2023</t>
  </si>
  <si>
    <t>20.07.2023</t>
  </si>
  <si>
    <t>290/NAG/2022</t>
  </si>
  <si>
    <t xml:space="preserve"> BANK OF INDIA, Anant Nagar Branch</t>
  </si>
  <si>
    <t>17.07.2023</t>
  </si>
  <si>
    <t>410/NAG/2022</t>
  </si>
  <si>
    <t xml:space="preserve"> M/S. KURUP ENGINEERING COMPANY  PVT. LTD.</t>
  </si>
  <si>
    <t>411/NAG/2022</t>
  </si>
  <si>
    <t>412/NAG/2022</t>
  </si>
  <si>
    <t>413/NAG/2022</t>
  </si>
  <si>
    <t>414/NAG/2022</t>
  </si>
  <si>
    <t>415/NAG/2022</t>
  </si>
  <si>
    <t>416/NAG/2022</t>
  </si>
  <si>
    <t>73/NAG/2023</t>
  </si>
  <si>
    <t>Madhuribai Deshmukh Seva Prsastisthan</t>
  </si>
  <si>
    <t>12AB(I)(b)(ii)</t>
  </si>
  <si>
    <t>Dismissed as withdrawn</t>
  </si>
  <si>
    <t>74/NAG/2023</t>
  </si>
  <si>
    <t>Lata Mangeshkar Hospital Trust</t>
  </si>
  <si>
    <t>75/NAG/2023</t>
  </si>
  <si>
    <t>Arvindbabu Deshmukh Pratishthan</t>
  </si>
  <si>
    <t>76/NAG/2023</t>
  </si>
  <si>
    <t>VSPM Academy of Higher Education</t>
  </si>
  <si>
    <t>77/NAG/2023</t>
  </si>
  <si>
    <t>78/NAG/2023</t>
  </si>
  <si>
    <t>Shri Siddhi Data Trust</t>
  </si>
  <si>
    <t>79/NAG/2023</t>
  </si>
  <si>
    <t xml:space="preserve">International Council for Sports Promotiona nd Research </t>
  </si>
  <si>
    <t>80/NAG/2023</t>
  </si>
  <si>
    <t>No Tobaco Association</t>
  </si>
  <si>
    <t>49/NAG/2018</t>
  </si>
  <si>
    <t xml:space="preserve"> M/S GUPTA CORPORATION PVT LTD</t>
  </si>
  <si>
    <t>N-B-</t>
  </si>
  <si>
    <t>68/NAG/2018</t>
  </si>
  <si>
    <t xml:space="preserve"> SMT. ISHA VAIBHAV SOMAIYA</t>
  </si>
  <si>
    <t>69/NAG/2018</t>
  </si>
  <si>
    <t>Notice not in file</t>
  </si>
  <si>
    <t>73/NAG/2018</t>
  </si>
  <si>
    <t xml:space="preserve"> SUNANDA GADGE , L/H  OF W/O LATE SHRI CHANDRAKANT GADGE</t>
  </si>
  <si>
    <t>74/NAG/2018</t>
  </si>
  <si>
    <t>75/NAG/2018</t>
  </si>
  <si>
    <t>76/NAG/2018</t>
  </si>
  <si>
    <t>77/NAG/2018</t>
  </si>
  <si>
    <t>78/NAG/2018</t>
  </si>
  <si>
    <t>79/NAG/2018</t>
  </si>
  <si>
    <t>81/NAG/2018</t>
  </si>
  <si>
    <t xml:space="preserve"> SHRI SANJAY NANASAHEB BHARSAKALE</t>
  </si>
  <si>
    <t>82/NAG/2018</t>
  </si>
  <si>
    <t xml:space="preserve"> MS. FATEMA SHOEB SHUSSAIN</t>
  </si>
  <si>
    <t>93/NAG/2018</t>
  </si>
  <si>
    <t xml:space="preserve"> URMILADEVI GAURISHANKAR AGRAWAL</t>
  </si>
  <si>
    <t>103/NAG/2018</t>
  </si>
  <si>
    <t xml:space="preserve"> M/S GUPTA METALLICS &amp; POWER LTD.</t>
  </si>
  <si>
    <t>CO 12/NAG/2018</t>
  </si>
  <si>
    <t>104/NAG/2018</t>
  </si>
  <si>
    <t>CO 13/NAG/2018</t>
  </si>
  <si>
    <t>107/NAG/2018</t>
  </si>
  <si>
    <t xml:space="preserve"> SHRI GAURISHANKAR BADRIPRASAD AGRAWAL</t>
  </si>
  <si>
    <t>109/NAG/2018</t>
  </si>
  <si>
    <t xml:space="preserve"> M/S  WESTERN COALFIELDS LIMITED</t>
  </si>
  <si>
    <t>110/NAG/2018</t>
  </si>
  <si>
    <t xml:space="preserve"> M/S ASHOK  SHRICHAND DARYANI (HUF)</t>
  </si>
  <si>
    <t>116/NAG/2018</t>
  </si>
  <si>
    <t xml:space="preserve"> ZIM LABORATORIES LIMITED</t>
  </si>
  <si>
    <t>117/NAG/2018</t>
  </si>
  <si>
    <t>118/NAG/2018</t>
  </si>
  <si>
    <t>119/NAG/2018</t>
  </si>
  <si>
    <t>143(3) r.w.s. 153B(1)(b)</t>
  </si>
  <si>
    <t>129/NAG/2018</t>
  </si>
  <si>
    <t xml:space="preserve"> ZIM LABORATORIES PRIVATE  LIMITED</t>
  </si>
  <si>
    <t>CO 14/NAG/2018</t>
  </si>
  <si>
    <t>130/NAG/2018</t>
  </si>
  <si>
    <t>CO 15/NAG/2018</t>
  </si>
  <si>
    <t>131/NAG/2018</t>
  </si>
  <si>
    <t>26.07.2023</t>
  </si>
  <si>
    <t>134/NAG/2018</t>
  </si>
  <si>
    <t>136/NAG/2018</t>
  </si>
  <si>
    <t xml:space="preserve"> SMT .SAROJ  RAMESH   RANDER</t>
  </si>
  <si>
    <t>138/NAG/2018</t>
  </si>
  <si>
    <t xml:space="preserve"> SHRI RAMESH BHAGIRATH RANDER (HUF)</t>
  </si>
  <si>
    <t>145/NAG/2018</t>
  </si>
  <si>
    <t xml:space="preserve"> SMT CHANDADEVI  S AGRAWAL</t>
  </si>
  <si>
    <t>146/NAG/2018</t>
  </si>
  <si>
    <t>147/NAG/2018</t>
  </si>
  <si>
    <t xml:space="preserve"> SHRI JUGNU S AGRAWAL</t>
  </si>
  <si>
    <t>171/NAG/2018</t>
  </si>
  <si>
    <t xml:space="preserve"> THE BHANDARA DIST. CENTRAL CO-OP BANK LIMITED</t>
  </si>
  <si>
    <t>271FA</t>
  </si>
  <si>
    <t>172/NAG/2018</t>
  </si>
  <si>
    <t>173/NAG/2018</t>
  </si>
  <si>
    <t>174/NAG/2018</t>
  </si>
  <si>
    <t>175/NAG/2018</t>
  </si>
  <si>
    <t>176/NAG/2018</t>
  </si>
  <si>
    <t>177/NAG/2018</t>
  </si>
  <si>
    <t>178/NAG/2018</t>
  </si>
  <si>
    <t>179/NAG/2018</t>
  </si>
  <si>
    <t>180/NAG/2018</t>
  </si>
  <si>
    <t>181/NAG/2018</t>
  </si>
  <si>
    <t xml:space="preserve"> KAVITA SANJAY AGRAWAL</t>
  </si>
  <si>
    <t>208/NAG/2018</t>
  </si>
  <si>
    <t xml:space="preserve"> M/S RAMSONS REFRACTORIES PVT . LTD</t>
  </si>
  <si>
    <t>209/NAG/2018</t>
  </si>
  <si>
    <t xml:space="preserve"> M/S RAMSONS INDUSTRIES LIMITED</t>
  </si>
  <si>
    <t>219/NAG/2018</t>
  </si>
  <si>
    <t xml:space="preserve"> SHRI VISHAL NANAJI KONDAWAR</t>
  </si>
  <si>
    <t>235/NAG/2018</t>
  </si>
  <si>
    <t xml:space="preserve"> NENAJI LAXMAN KONDAWAR</t>
  </si>
  <si>
    <t>223/NAG/2018</t>
  </si>
  <si>
    <t xml:space="preserve"> SHRI SANJAY SHANKARRO JADHAO</t>
  </si>
  <si>
    <t>CO 1/NAG/2019</t>
  </si>
  <si>
    <t>243/NAG/2018</t>
  </si>
  <si>
    <t>247/NAG/2018</t>
  </si>
  <si>
    <t xml:space="preserve"> M/S N KUMAR CONSTRUCTION CO .PVT.LTD</t>
  </si>
  <si>
    <t>Adj Sine Die</t>
  </si>
  <si>
    <t>252/NAG/2018</t>
  </si>
  <si>
    <t>250/NAG/2018</t>
  </si>
  <si>
    <t xml:space="preserve"> SHRI MAHESH SHANKAR SORATE</t>
  </si>
  <si>
    <t>264/NAG/2018</t>
  </si>
  <si>
    <t xml:space="preserve"> M/S SRIVARI BUILDERS &amp; DEVELOPERS</t>
  </si>
  <si>
    <t>265/NAG/2018</t>
  </si>
  <si>
    <t xml:space="preserve"> M/S YASHODA BUILDERS AND DEVELOPERS</t>
  </si>
  <si>
    <t>266/NAG/2018</t>
  </si>
  <si>
    <t xml:space="preserve"> M/S SUKHKARTA DEVELOPERS &amp; BUILDERS</t>
  </si>
  <si>
    <t>143(3) r.w.s. 263</t>
  </si>
  <si>
    <t>Adj.</t>
  </si>
  <si>
    <t>NB</t>
  </si>
  <si>
    <t>271(1)(c )</t>
  </si>
  <si>
    <t>ITA 190/NAG/2023</t>
  </si>
  <si>
    <t>ITA 191/NAG/2023</t>
  </si>
  <si>
    <t>ITA 192/NAG/2023</t>
  </si>
  <si>
    <t>ITA 193/NAG/2023</t>
  </si>
  <si>
    <t>ITA 194/NAG/2023</t>
  </si>
  <si>
    <t>ITA 195/NAG/2023</t>
  </si>
  <si>
    <t>ITA 196/NAG/2023</t>
  </si>
  <si>
    <t>Stay granted till disposal of appeal</t>
  </si>
  <si>
    <t>Set aside to CIT (Exemp.)</t>
  </si>
  <si>
    <t>Low Tax Effect</t>
  </si>
  <si>
    <t>VSVS - Withdrawan</t>
  </si>
  <si>
    <t>Set side to CIT(A)</t>
  </si>
  <si>
    <t>Reply Received</t>
  </si>
  <si>
    <t>Abhay Agrawal</t>
  </si>
  <si>
    <t>M/s Maharshtra Live Stock Development  board AKOLA</t>
  </si>
  <si>
    <t>Set aside to CIT(Exem)</t>
  </si>
  <si>
    <t>22.08.2023
28-08-2023</t>
  </si>
  <si>
    <t>Adj,</t>
  </si>
  <si>
    <t>N.B.</t>
  </si>
  <si>
    <t>Set side to CIT(Exemp.)</t>
  </si>
  <si>
    <t>ITA 359/NAG/2022</t>
  </si>
  <si>
    <t>ITA 360/NAG/2022</t>
  </si>
  <si>
    <t>ITA 361/NAG/2022</t>
  </si>
  <si>
    <t>ITA 362/NAG/2022</t>
  </si>
  <si>
    <t>ITA 363/NAG/2022</t>
  </si>
  <si>
    <t>ITA 364/NAG/2022</t>
  </si>
  <si>
    <t>ITA 365/NAG/2022</t>
  </si>
  <si>
    <t>ITA 366/NAG/2022</t>
  </si>
  <si>
    <t>ITA 386/NAG/2022</t>
  </si>
  <si>
    <t>ITA 387/NAG/2022</t>
  </si>
  <si>
    <t>ITA 388/NAG/2022</t>
  </si>
  <si>
    <t>ITA 389/NAG/2022</t>
  </si>
  <si>
    <t>ITA 390/NAG/2022</t>
  </si>
  <si>
    <t>ITA 391/NAG/2022</t>
  </si>
  <si>
    <t>ITA 392/NAG/2022</t>
  </si>
  <si>
    <t>ITA 89/NAG/2020</t>
  </si>
  <si>
    <t>ITA 90/NAG/2020</t>
  </si>
  <si>
    <t>ITA 91/NAG/2020</t>
  </si>
  <si>
    <t>ITA 94/NAG/2020</t>
  </si>
  <si>
    <t>ITA 95/NAG/2020</t>
  </si>
  <si>
    <t>ITA 102/NAG/2020</t>
  </si>
  <si>
    <t>ITA 107/NAG/2020</t>
  </si>
  <si>
    <t>ITA 108/NAG/2020</t>
  </si>
  <si>
    <t>ITA 111/NAG/2020</t>
  </si>
  <si>
    <t>ITA 113/NAG/2020</t>
  </si>
  <si>
    <t>ITA 114/NAG/2020</t>
  </si>
  <si>
    <t>ITA 118/NAG/2020</t>
  </si>
  <si>
    <t>ITA 119/NAG/2020</t>
  </si>
  <si>
    <t>ITA 121/NAG/2020</t>
  </si>
  <si>
    <t>ITA 125/NAG/2020</t>
  </si>
  <si>
    <t>ITA 126/NAG/2020</t>
  </si>
  <si>
    <t>ITA 127/NAG/2020</t>
  </si>
  <si>
    <t>ITA 8/NAG/2021</t>
  </si>
  <si>
    <t>ITA 11/NAG/2021</t>
  </si>
  <si>
    <t>ITA 12/NAG/2021</t>
  </si>
  <si>
    <t>Appeal withdrawn by Appellant</t>
  </si>
  <si>
    <t>TheAkola Urban Co- Oprative Bank Ltd Akola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</si>
</sst>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 * #,##0.00_ ;_ * \-#,##0.00_ ;_ * &quot;-&quot;??_ ;_ @_ "/>
    <numFmt numFmtId="164" formatCode="yyyy\-mm"/>
    <numFmt numFmtId="165" formatCode="yyyy\-m"/>
    <numFmt numFmtId="166" formatCode="dd\-mm\-yyyy"/>
    <numFmt numFmtId="167" formatCode="d\-m\-yyyy"/>
    <numFmt numFmtId="168" formatCode="d\-m\-yy"/>
    <numFmt numFmtId="169" formatCode="d/m/yyyy"/>
    <numFmt numFmtId="170" formatCode="yyyy/mm"/>
  </numFmts>
  <fonts count="21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6"/>
      <name val="Calibri"/>
      <family val="2"/>
      <scheme val="minor"/>
    </font>
    <font>
      <i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43" fontId="11" fillId="0" borderId="0" applyFont="0" applyFill="0" applyBorder="0" applyAlignment="0" applyProtection="0"/>
    <xf numFmtId="0" fontId="15" fillId="5" borderId="0" applyNumberFormat="0" applyBorder="0" applyAlignment="0" applyProtection="0"/>
  </cellStyleXfs>
  <cellXfs count="173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9" fillId="0" borderId="3" xfId="0" applyFont="1" applyBorder="1" applyAlignment="1">
      <alignment horizontal="left" vertical="top"/>
    </xf>
    <xf numFmtId="0" fontId="9" fillId="0" borderId="0" xfId="0" applyFont="1"/>
    <xf numFmtId="0" fontId="7" fillId="0" borderId="0" xfId="0" applyFont="1"/>
    <xf numFmtId="0" fontId="9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left" vertical="top"/>
    </xf>
    <xf numFmtId="0" fontId="9" fillId="0" borderId="4" xfId="0" applyFont="1" applyBorder="1"/>
    <xf numFmtId="164" fontId="9" fillId="0" borderId="4" xfId="0" applyNumberFormat="1" applyFont="1" applyBorder="1" applyAlignment="1">
      <alignment horizontal="left" vertical="top"/>
    </xf>
    <xf numFmtId="165" fontId="9" fillId="0" borderId="4" xfId="0" applyNumberFormat="1" applyFont="1" applyBorder="1" applyAlignment="1">
      <alignment horizontal="left" vertical="top"/>
    </xf>
    <xf numFmtId="166" fontId="9" fillId="0" borderId="4" xfId="0" applyNumberFormat="1" applyFont="1" applyBorder="1" applyAlignment="1">
      <alignment horizontal="left" vertical="top"/>
    </xf>
    <xf numFmtId="167" fontId="9" fillId="0" borderId="4" xfId="0" applyNumberFormat="1" applyFont="1" applyBorder="1" applyAlignment="1">
      <alignment horizontal="left" vertical="top"/>
    </xf>
    <xf numFmtId="168" fontId="9" fillId="0" borderId="4" xfId="0" applyNumberFormat="1" applyFont="1" applyBorder="1" applyAlignment="1">
      <alignment horizontal="left" vertical="top"/>
    </xf>
    <xf numFmtId="0" fontId="9" fillId="0" borderId="4" xfId="0" applyFont="1" applyBorder="1" applyAlignment="1">
      <alignment horizontal="center"/>
    </xf>
    <xf numFmtId="11" fontId="9" fillId="0" borderId="4" xfId="0" applyNumberFormat="1" applyFont="1" applyBorder="1" applyAlignment="1">
      <alignment horizontal="left" vertical="top"/>
    </xf>
    <xf numFmtId="0" fontId="9" fillId="0" borderId="4" xfId="0" applyFont="1" applyBorder="1" applyAlignment="1">
      <alignment horizontal="center" vertical="top"/>
    </xf>
    <xf numFmtId="14" fontId="9" fillId="0" borderId="4" xfId="0" applyNumberFormat="1" applyFont="1" applyBorder="1" applyAlignment="1">
      <alignment horizontal="left" vertical="top"/>
    </xf>
    <xf numFmtId="0" fontId="9" fillId="0" borderId="4" xfId="0" applyFont="1" applyBorder="1" applyAlignment="1">
      <alignment horizontal="left"/>
    </xf>
    <xf numFmtId="0" fontId="9" fillId="0" borderId="4" xfId="0" applyFont="1" applyBorder="1" applyAlignment="1">
      <alignment vertical="top"/>
    </xf>
    <xf numFmtId="167" fontId="9" fillId="0" borderId="4" xfId="0" applyNumberFormat="1" applyFont="1" applyBorder="1"/>
    <xf numFmtId="166" fontId="9" fillId="0" borderId="4" xfId="0" applyNumberFormat="1" applyFont="1" applyBorder="1"/>
    <xf numFmtId="165" fontId="9" fillId="0" borderId="4" xfId="0" applyNumberFormat="1" applyFont="1" applyBorder="1"/>
    <xf numFmtId="166" fontId="9" fillId="0" borderId="4" xfId="0" applyNumberFormat="1" applyFont="1" applyBorder="1" applyAlignment="1">
      <alignment vertical="top"/>
    </xf>
    <xf numFmtId="0" fontId="9" fillId="0" borderId="4" xfId="0" applyFont="1" applyBorder="1" applyAlignment="1">
      <alignment vertical="center"/>
    </xf>
    <xf numFmtId="0" fontId="9" fillId="0" borderId="4" xfId="0" applyFont="1" applyBorder="1" applyAlignment="1">
      <alignment horizontal="left" vertical="center"/>
    </xf>
    <xf numFmtId="165" fontId="9" fillId="0" borderId="4" xfId="0" applyNumberFormat="1" applyFont="1" applyBorder="1" applyAlignment="1">
      <alignment horizontal="center" vertical="center"/>
    </xf>
    <xf numFmtId="164" fontId="9" fillId="0" borderId="4" xfId="0" applyNumberFormat="1" applyFont="1" applyBorder="1" applyAlignment="1">
      <alignment horizontal="center" vertical="center"/>
    </xf>
    <xf numFmtId="165" fontId="9" fillId="0" borderId="4" xfId="0" applyNumberFormat="1" applyFont="1" applyBorder="1" applyAlignment="1">
      <alignment horizontal="center"/>
    </xf>
    <xf numFmtId="166" fontId="9" fillId="0" borderId="4" xfId="0" applyNumberFormat="1" applyFont="1" applyBorder="1" applyAlignment="1">
      <alignment horizontal="center"/>
    </xf>
    <xf numFmtId="167" fontId="9" fillId="0" borderId="4" xfId="0" applyNumberFormat="1" applyFont="1" applyBorder="1" applyAlignment="1">
      <alignment horizontal="center"/>
    </xf>
    <xf numFmtId="169" fontId="9" fillId="0" borderId="4" xfId="0" applyNumberFormat="1" applyFont="1" applyBorder="1" applyAlignment="1">
      <alignment horizontal="center"/>
    </xf>
    <xf numFmtId="165" fontId="9" fillId="0" borderId="4" xfId="0" applyNumberFormat="1" applyFont="1" applyBorder="1" applyAlignment="1">
      <alignment horizontal="center" vertical="top"/>
    </xf>
    <xf numFmtId="0" fontId="9" fillId="0" borderId="0" xfId="0" applyFont="1" applyAlignment="1">
      <alignment horizontal="left" vertical="top"/>
    </xf>
    <xf numFmtId="0" fontId="9" fillId="0" borderId="0" xfId="0" applyFont="1" applyAlignment="1">
      <alignment vertical="center"/>
    </xf>
    <xf numFmtId="0" fontId="9" fillId="0" borderId="0" xfId="0" applyFont="1" applyAlignment="1">
      <alignment vertical="top"/>
    </xf>
    <xf numFmtId="165" fontId="9" fillId="0" borderId="0" xfId="0" applyNumberFormat="1" applyFont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9" fillId="0" borderId="3" xfId="0" applyFont="1" applyBorder="1" applyAlignment="1">
      <alignment horizontal="left" vertical="top" wrapText="1"/>
    </xf>
    <xf numFmtId="0" fontId="9" fillId="0" borderId="2" xfId="0" applyFont="1" applyBorder="1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43" fontId="7" fillId="0" borderId="1" xfId="2" applyFont="1" applyFill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9" fillId="0" borderId="6" xfId="0" applyFont="1" applyBorder="1" applyAlignment="1">
      <alignment horizontal="left" vertical="top"/>
    </xf>
    <xf numFmtId="0" fontId="9" fillId="0" borderId="7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1" xfId="0" applyFont="1" applyBorder="1"/>
    <xf numFmtId="0" fontId="9" fillId="0" borderId="3" xfId="0" applyFont="1" applyBorder="1"/>
    <xf numFmtId="0" fontId="7" fillId="0" borderId="5" xfId="0" applyFont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14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14" fontId="7" fillId="0" borderId="0" xfId="0" applyNumberFormat="1" applyFont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14" fontId="12" fillId="0" borderId="1" xfId="0" applyNumberFormat="1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14" fontId="13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7" fillId="4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 wrapText="1"/>
    </xf>
    <xf numFmtId="14" fontId="7" fillId="4" borderId="0" xfId="0" applyNumberFormat="1" applyFont="1" applyFill="1" applyAlignment="1">
      <alignment horizontal="center" vertical="center"/>
    </xf>
    <xf numFmtId="0" fontId="7" fillId="4" borderId="11" xfId="0" applyFont="1" applyFill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14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vertical="center"/>
    </xf>
    <xf numFmtId="14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4" fillId="3" borderId="1" xfId="0" applyNumberFormat="1" applyFont="1" applyFill="1" applyBorder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7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0" borderId="5" xfId="0" applyFont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43" fontId="2" fillId="0" borderId="1" xfId="2" applyFont="1" applyBorder="1" applyAlignment="1">
      <alignment horizontal="center" vertical="center"/>
    </xf>
    <xf numFmtId="43" fontId="0" fillId="0" borderId="1" xfId="2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1" xfId="0" applyBorder="1"/>
    <xf numFmtId="14" fontId="2" fillId="0" borderId="0" xfId="0" applyNumberFormat="1" applyFont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1" xfId="3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14" fontId="4" fillId="0" borderId="0" xfId="0" applyNumberFormat="1" applyFont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 wrapText="1"/>
    </xf>
    <xf numFmtId="0" fontId="7" fillId="2" borderId="1" xfId="1" applyFont="1" applyBorder="1" applyAlignment="1">
      <alignment horizontal="center" vertical="center"/>
    </xf>
    <xf numFmtId="0" fontId="7" fillId="0" borderId="1" xfId="0" applyFont="1" applyBorder="1" applyAlignment="1">
      <alignment vertical="center" wrapText="1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7" fillId="0" borderId="1" xfId="3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14" fontId="20" fillId="0" borderId="1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170" fontId="7" fillId="0" borderId="1" xfId="0" applyNumberFormat="1" applyFont="1" applyBorder="1" applyAlignment="1">
      <alignment horizontal="center" vertical="center"/>
    </xf>
    <xf numFmtId="170" fontId="7" fillId="4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/>
    <xf numFmtId="0" fontId="16" fillId="0" borderId="1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left" vertical="top" wrapText="1"/>
    </xf>
  </cellXfs>
  <cellStyles count="4">
    <cellStyle name="Bad" xfId="3" builtinId="27"/>
    <cellStyle name="Comma" xfId="2" builtinId="3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144"/>
  <sheetViews>
    <sheetView topLeftCell="A433" workbookViewId="0">
      <selection activeCell="E1050" sqref="E1050:E1051"/>
    </sheetView>
  </sheetViews>
  <sheetFormatPr defaultColWidth="12.5703125" defaultRowHeight="15.75" customHeight="1" x14ac:dyDescent="0.25"/>
  <cols>
    <col min="1" max="1" width="34.85546875" style="24" bestFit="1" customWidth="1"/>
    <col min="2" max="2" width="8.28515625" style="24" customWidth="1"/>
    <col min="3" max="3" width="6.5703125" style="24" customWidth="1"/>
    <col min="4" max="4" width="7.140625" style="24" customWidth="1"/>
    <col min="5" max="5" width="8.7109375" style="24" customWidth="1"/>
    <col min="6" max="6" width="10" style="24" customWidth="1"/>
    <col min="7" max="7" width="10.7109375" style="24" bestFit="1" customWidth="1"/>
    <col min="8" max="8" width="95.140625" style="24" bestFit="1" customWidth="1"/>
    <col min="9" max="9" width="73.5703125" style="24" bestFit="1" customWidth="1"/>
    <col min="10" max="10" width="16.5703125" style="24" bestFit="1" customWidth="1"/>
    <col min="11" max="11" width="28.28515625" style="24" bestFit="1" customWidth="1"/>
    <col min="12" max="12" width="17.5703125" style="24" bestFit="1" customWidth="1"/>
    <col min="13" max="13" width="19.140625" style="24" bestFit="1" customWidth="1"/>
    <col min="14" max="14" width="25.85546875" style="24" bestFit="1" customWidth="1"/>
    <col min="15" max="15" width="12.42578125" style="24" bestFit="1" customWidth="1"/>
    <col min="16" max="16" width="16.85546875" style="24" bestFit="1" customWidth="1"/>
    <col min="17" max="17" width="4.140625" style="24" bestFit="1" customWidth="1"/>
    <col min="18" max="18" width="36.85546875" style="24" bestFit="1" customWidth="1"/>
    <col min="19" max="19" width="7" style="24" bestFit="1" customWidth="1"/>
    <col min="20" max="16384" width="12.5703125" style="24"/>
  </cols>
  <sheetData>
    <row r="1" spans="1:23" ht="38.25" x14ac:dyDescent="0.25">
      <c r="A1" s="22" t="s">
        <v>45</v>
      </c>
      <c r="B1" s="58" t="s">
        <v>44</v>
      </c>
      <c r="C1" s="57" t="s">
        <v>2794</v>
      </c>
      <c r="D1" s="57" t="s">
        <v>2829</v>
      </c>
      <c r="E1" s="57" t="s">
        <v>2830</v>
      </c>
      <c r="F1" s="57" t="s">
        <v>2831</v>
      </c>
      <c r="G1" s="57" t="s">
        <v>2832</v>
      </c>
      <c r="H1" s="22" t="s">
        <v>46</v>
      </c>
      <c r="I1" s="22" t="s">
        <v>47</v>
      </c>
      <c r="J1" s="22" t="s">
        <v>48</v>
      </c>
      <c r="K1" s="73" t="s">
        <v>6</v>
      </c>
      <c r="L1" s="22" t="s">
        <v>52</v>
      </c>
      <c r="M1" s="22" t="s">
        <v>55</v>
      </c>
      <c r="N1" s="22" t="s">
        <v>57</v>
      </c>
      <c r="O1" s="22" t="s">
        <v>58</v>
      </c>
      <c r="P1" s="22" t="s">
        <v>59</v>
      </c>
      <c r="Q1" s="22" t="s">
        <v>62</v>
      </c>
      <c r="R1" s="23"/>
      <c r="S1" s="23"/>
      <c r="T1" s="23"/>
      <c r="U1" s="23"/>
      <c r="V1" s="23"/>
      <c r="W1" s="23"/>
    </row>
    <row r="2" spans="1:23" ht="15" hidden="1" x14ac:dyDescent="0.25">
      <c r="A2" s="26" t="str">
        <f>CONCATENATE(C2," ",D2,"/NAG/",E2)</f>
        <v>ITA 136/NAG/1999</v>
      </c>
      <c r="B2" s="26">
        <v>1</v>
      </c>
      <c r="C2" s="26" t="s">
        <v>2793</v>
      </c>
      <c r="D2" s="26">
        <v>136</v>
      </c>
      <c r="E2" s="26">
        <v>1999</v>
      </c>
      <c r="F2" s="26"/>
      <c r="G2" s="26"/>
      <c r="H2" s="26" t="s">
        <v>26</v>
      </c>
      <c r="I2" s="26" t="s">
        <v>63</v>
      </c>
      <c r="J2" s="26" t="s">
        <v>64</v>
      </c>
      <c r="K2" s="27" t="s">
        <v>21</v>
      </c>
      <c r="L2" s="26"/>
      <c r="M2" s="26"/>
      <c r="N2" s="26"/>
      <c r="O2" s="26"/>
      <c r="P2" s="26" t="s">
        <v>65</v>
      </c>
      <c r="Q2" s="26"/>
      <c r="R2" s="27"/>
      <c r="S2" s="27"/>
      <c r="T2" s="23"/>
      <c r="U2" s="23"/>
      <c r="V2" s="23"/>
      <c r="W2" s="23"/>
    </row>
    <row r="3" spans="1:23" ht="15" hidden="1" x14ac:dyDescent="0.25">
      <c r="A3" s="26" t="str">
        <f t="shared" ref="A3:A66" si="0">CONCATENATE(C3," ",D3,"/NAG/",E3)</f>
        <v>ITA 192/NAG/2013</v>
      </c>
      <c r="B3" s="26">
        <v>10</v>
      </c>
      <c r="C3" s="26" t="s">
        <v>2793</v>
      </c>
      <c r="D3" s="26">
        <v>192</v>
      </c>
      <c r="E3" s="26">
        <v>2013</v>
      </c>
      <c r="F3" s="26"/>
      <c r="G3" s="26"/>
      <c r="H3" s="26" t="s">
        <v>66</v>
      </c>
      <c r="I3" s="26" t="s">
        <v>67</v>
      </c>
      <c r="J3" s="28">
        <v>39295</v>
      </c>
      <c r="K3" s="27">
        <v>263</v>
      </c>
      <c r="L3" s="26"/>
      <c r="M3" s="26"/>
      <c r="N3" s="26"/>
      <c r="O3" s="26"/>
      <c r="P3" s="26" t="s">
        <v>68</v>
      </c>
      <c r="Q3" s="26"/>
      <c r="R3" s="27"/>
      <c r="S3" s="27"/>
      <c r="T3" s="23"/>
      <c r="U3" s="23"/>
      <c r="V3" s="23"/>
      <c r="W3" s="23"/>
    </row>
    <row r="4" spans="1:23" ht="15" hidden="1" x14ac:dyDescent="0.25">
      <c r="A4" s="26" t="str">
        <f t="shared" si="0"/>
        <v>ITA 381/NAG/2013</v>
      </c>
      <c r="B4" s="26">
        <v>12</v>
      </c>
      <c r="C4" s="26" t="s">
        <v>2793</v>
      </c>
      <c r="D4" s="26">
        <v>381</v>
      </c>
      <c r="E4" s="26">
        <v>2013</v>
      </c>
      <c r="F4" s="26"/>
      <c r="G4" s="26"/>
      <c r="H4" s="26" t="s">
        <v>69</v>
      </c>
      <c r="I4" s="26" t="s">
        <v>70</v>
      </c>
      <c r="J4" s="28">
        <v>39295</v>
      </c>
      <c r="K4" s="27" t="s">
        <v>21</v>
      </c>
      <c r="L4" s="26"/>
      <c r="M4" s="26"/>
      <c r="N4" s="26"/>
      <c r="O4" s="26"/>
      <c r="P4" s="26" t="s">
        <v>71</v>
      </c>
      <c r="Q4" s="26"/>
      <c r="R4" s="27"/>
      <c r="S4" s="27"/>
      <c r="T4" s="23"/>
      <c r="U4" s="23"/>
      <c r="V4" s="23"/>
      <c r="W4" s="23"/>
    </row>
    <row r="5" spans="1:23" ht="15" hidden="1" x14ac:dyDescent="0.25">
      <c r="A5" s="26" t="str">
        <f t="shared" si="0"/>
        <v>ITA 382/NAG/2013</v>
      </c>
      <c r="B5" s="26">
        <v>13</v>
      </c>
      <c r="C5" s="26" t="s">
        <v>2793</v>
      </c>
      <c r="D5" s="26">
        <v>382</v>
      </c>
      <c r="E5" s="26">
        <v>2013</v>
      </c>
      <c r="F5" s="26"/>
      <c r="G5" s="26"/>
      <c r="H5" s="26" t="s">
        <v>72</v>
      </c>
      <c r="I5" s="26" t="s">
        <v>70</v>
      </c>
      <c r="J5" s="28">
        <v>39295</v>
      </c>
      <c r="K5" s="27" t="s">
        <v>21</v>
      </c>
      <c r="L5" s="26"/>
      <c r="M5" s="26"/>
      <c r="N5" s="26"/>
      <c r="O5" s="26"/>
      <c r="P5" s="26" t="s">
        <v>73</v>
      </c>
      <c r="Q5" s="26"/>
      <c r="R5" s="27"/>
      <c r="S5" s="27"/>
      <c r="T5" s="23"/>
      <c r="U5" s="23"/>
      <c r="V5" s="23"/>
      <c r="W5" s="23"/>
    </row>
    <row r="6" spans="1:23" ht="15" hidden="1" x14ac:dyDescent="0.25">
      <c r="A6" s="26" t="str">
        <f t="shared" si="0"/>
        <v>ITA 407/NAG/2013</v>
      </c>
      <c r="B6" s="26">
        <v>14</v>
      </c>
      <c r="C6" s="26" t="s">
        <v>2793</v>
      </c>
      <c r="D6" s="26">
        <v>407</v>
      </c>
      <c r="E6" s="26">
        <v>2013</v>
      </c>
      <c r="F6" s="26"/>
      <c r="G6" s="26"/>
      <c r="H6" s="26" t="s">
        <v>20</v>
      </c>
      <c r="I6" s="26" t="s">
        <v>74</v>
      </c>
      <c r="J6" s="28">
        <v>39295</v>
      </c>
      <c r="K6" s="27" t="s">
        <v>21</v>
      </c>
      <c r="L6" s="26"/>
      <c r="M6" s="26"/>
      <c r="N6" s="26"/>
      <c r="O6" s="26"/>
      <c r="P6" s="26" t="s">
        <v>75</v>
      </c>
      <c r="Q6" s="26"/>
      <c r="R6" s="27"/>
      <c r="S6" s="27"/>
      <c r="T6" s="23"/>
      <c r="U6" s="23"/>
      <c r="V6" s="23"/>
      <c r="W6" s="23"/>
    </row>
    <row r="7" spans="1:23" ht="15" hidden="1" x14ac:dyDescent="0.25">
      <c r="A7" s="26" t="str">
        <f t="shared" si="0"/>
        <v>ITA 408/NAG/2013</v>
      </c>
      <c r="B7" s="26">
        <v>15</v>
      </c>
      <c r="C7" s="26" t="s">
        <v>2793</v>
      </c>
      <c r="D7" s="26">
        <v>408</v>
      </c>
      <c r="E7" s="26">
        <v>2013</v>
      </c>
      <c r="F7" s="26"/>
      <c r="G7" s="26"/>
      <c r="H7" s="26" t="s">
        <v>20</v>
      </c>
      <c r="I7" s="26" t="s">
        <v>74</v>
      </c>
      <c r="J7" s="28">
        <v>39692</v>
      </c>
      <c r="K7" s="27" t="s">
        <v>21</v>
      </c>
      <c r="L7" s="26"/>
      <c r="M7" s="26"/>
      <c r="N7" s="26"/>
      <c r="O7" s="26"/>
      <c r="P7" s="26" t="s">
        <v>75</v>
      </c>
      <c r="Q7" s="26"/>
      <c r="R7" s="27"/>
      <c r="S7" s="27"/>
      <c r="T7" s="23"/>
      <c r="U7" s="23"/>
      <c r="V7" s="23"/>
      <c r="W7" s="23"/>
    </row>
    <row r="8" spans="1:23" ht="15" hidden="1" x14ac:dyDescent="0.25">
      <c r="A8" s="26" t="str">
        <f t="shared" si="0"/>
        <v>ITA 212/NAG/2014</v>
      </c>
      <c r="B8" s="26">
        <v>18</v>
      </c>
      <c r="C8" s="26" t="s">
        <v>2793</v>
      </c>
      <c r="D8" s="26">
        <v>212</v>
      </c>
      <c r="E8" s="26">
        <v>2014</v>
      </c>
      <c r="F8" s="26"/>
      <c r="G8" s="26"/>
      <c r="H8" s="26" t="s">
        <v>76</v>
      </c>
      <c r="I8" s="26" t="s">
        <v>77</v>
      </c>
      <c r="J8" s="28">
        <v>39692</v>
      </c>
      <c r="K8" s="27" t="s">
        <v>21</v>
      </c>
      <c r="L8" s="26"/>
      <c r="M8" s="26"/>
      <c r="N8" s="26"/>
      <c r="O8" s="26"/>
      <c r="P8" s="26" t="s">
        <v>78</v>
      </c>
      <c r="Q8" s="26"/>
      <c r="R8" s="27"/>
      <c r="S8" s="27"/>
      <c r="T8" s="23"/>
      <c r="U8" s="23"/>
      <c r="V8" s="23"/>
      <c r="W8" s="23"/>
    </row>
    <row r="9" spans="1:23" ht="15" hidden="1" x14ac:dyDescent="0.25">
      <c r="A9" s="26" t="str">
        <f t="shared" si="0"/>
        <v>ITA 385/NAG/2014</v>
      </c>
      <c r="B9" s="26">
        <v>22</v>
      </c>
      <c r="C9" s="26" t="s">
        <v>2793</v>
      </c>
      <c r="D9" s="26">
        <v>385</v>
      </c>
      <c r="E9" s="26">
        <v>2014</v>
      </c>
      <c r="F9" s="26"/>
      <c r="G9" s="26"/>
      <c r="H9" s="26" t="s">
        <v>79</v>
      </c>
      <c r="I9" s="26" t="s">
        <v>80</v>
      </c>
      <c r="J9" s="29">
        <v>40483</v>
      </c>
      <c r="K9" s="27" t="s">
        <v>21</v>
      </c>
      <c r="L9" s="26"/>
      <c r="M9" s="26"/>
      <c r="N9" s="26"/>
      <c r="O9" s="26"/>
      <c r="P9" s="26" t="s">
        <v>81</v>
      </c>
      <c r="Q9" s="26"/>
      <c r="R9" s="27"/>
      <c r="S9" s="27"/>
      <c r="T9" s="23"/>
      <c r="U9" s="23"/>
      <c r="V9" s="23"/>
      <c r="W9" s="23"/>
    </row>
    <row r="10" spans="1:23" ht="15" hidden="1" x14ac:dyDescent="0.25">
      <c r="A10" s="26" t="str">
        <f t="shared" si="0"/>
        <v>ITA 386/NAG/2014</v>
      </c>
      <c r="B10" s="26">
        <v>23</v>
      </c>
      <c r="C10" s="26" t="s">
        <v>2793</v>
      </c>
      <c r="D10" s="26">
        <v>386</v>
      </c>
      <c r="E10" s="26">
        <v>2014</v>
      </c>
      <c r="F10" s="26"/>
      <c r="G10" s="26"/>
      <c r="H10" s="26" t="s">
        <v>79</v>
      </c>
      <c r="I10" s="26" t="s">
        <v>80</v>
      </c>
      <c r="J10" s="29">
        <v>40878</v>
      </c>
      <c r="K10" s="27" t="s">
        <v>21</v>
      </c>
      <c r="L10" s="26"/>
      <c r="M10" s="26"/>
      <c r="N10" s="26"/>
      <c r="O10" s="26"/>
      <c r="P10" s="26" t="s">
        <v>81</v>
      </c>
      <c r="Q10" s="26"/>
      <c r="R10" s="27"/>
      <c r="S10" s="27"/>
      <c r="T10" s="23"/>
      <c r="U10" s="23"/>
      <c r="V10" s="23"/>
      <c r="W10" s="23"/>
    </row>
    <row r="11" spans="1:23" ht="15" hidden="1" x14ac:dyDescent="0.25">
      <c r="A11" s="26" t="str">
        <f t="shared" si="0"/>
        <v>ITA 64/NAG/2015</v>
      </c>
      <c r="B11" s="26">
        <v>34</v>
      </c>
      <c r="C11" s="26" t="s">
        <v>2793</v>
      </c>
      <c r="D11" s="26">
        <v>64</v>
      </c>
      <c r="E11" s="26">
        <v>2015</v>
      </c>
      <c r="F11" s="26"/>
      <c r="G11" s="26"/>
      <c r="H11" s="26" t="s">
        <v>82</v>
      </c>
      <c r="I11" s="26" t="s">
        <v>83</v>
      </c>
      <c r="J11" s="28">
        <v>38108</v>
      </c>
      <c r="K11" s="27" t="s">
        <v>21</v>
      </c>
      <c r="L11" s="26"/>
      <c r="M11" s="26"/>
      <c r="N11" s="26"/>
      <c r="O11" s="26"/>
      <c r="P11" s="26" t="s">
        <v>84</v>
      </c>
      <c r="Q11" s="26"/>
      <c r="R11" s="27"/>
      <c r="S11" s="27"/>
      <c r="T11" s="23"/>
      <c r="U11" s="23"/>
      <c r="V11" s="23"/>
      <c r="W11" s="23"/>
    </row>
    <row r="12" spans="1:23" ht="15" hidden="1" x14ac:dyDescent="0.25">
      <c r="A12" s="26" t="str">
        <f t="shared" si="0"/>
        <v>ITA 65/NAG/2015</v>
      </c>
      <c r="B12" s="26">
        <v>35</v>
      </c>
      <c r="C12" s="26" t="s">
        <v>2793</v>
      </c>
      <c r="D12" s="26">
        <v>65</v>
      </c>
      <c r="E12" s="26">
        <v>2015</v>
      </c>
      <c r="F12" s="26"/>
      <c r="G12" s="26"/>
      <c r="H12" s="26" t="s">
        <v>82</v>
      </c>
      <c r="I12" s="26" t="s">
        <v>83</v>
      </c>
      <c r="J12" s="28">
        <v>38504</v>
      </c>
      <c r="K12" s="27" t="s">
        <v>21</v>
      </c>
      <c r="L12" s="26"/>
      <c r="M12" s="26"/>
      <c r="N12" s="26"/>
      <c r="O12" s="26"/>
      <c r="P12" s="26" t="s">
        <v>84</v>
      </c>
      <c r="Q12" s="26"/>
      <c r="R12" s="27"/>
      <c r="S12" s="27"/>
      <c r="T12" s="23"/>
      <c r="U12" s="23"/>
      <c r="V12" s="23"/>
      <c r="W12" s="23"/>
    </row>
    <row r="13" spans="1:23" ht="15" hidden="1" x14ac:dyDescent="0.25">
      <c r="A13" s="26" t="str">
        <f t="shared" si="0"/>
        <v>ITA 66/NAG/2015</v>
      </c>
      <c r="B13" s="26">
        <v>36</v>
      </c>
      <c r="C13" s="26" t="s">
        <v>2793</v>
      </c>
      <c r="D13" s="26">
        <v>66</v>
      </c>
      <c r="E13" s="26">
        <v>2015</v>
      </c>
      <c r="F13" s="26"/>
      <c r="G13" s="26"/>
      <c r="H13" s="26" t="s">
        <v>82</v>
      </c>
      <c r="I13" s="26" t="s">
        <v>83</v>
      </c>
      <c r="J13" s="28">
        <v>38899</v>
      </c>
      <c r="K13" s="27" t="s">
        <v>21</v>
      </c>
      <c r="L13" s="26"/>
      <c r="M13" s="26"/>
      <c r="N13" s="26"/>
      <c r="O13" s="26"/>
      <c r="P13" s="26" t="s">
        <v>84</v>
      </c>
      <c r="Q13" s="26"/>
      <c r="R13" s="27"/>
      <c r="S13" s="27"/>
      <c r="T13" s="23"/>
      <c r="U13" s="23"/>
      <c r="V13" s="23"/>
      <c r="W13" s="23"/>
    </row>
    <row r="14" spans="1:23" ht="15" hidden="1" x14ac:dyDescent="0.25">
      <c r="A14" s="26" t="str">
        <f t="shared" si="0"/>
        <v>ITA 67/NAG/2015</v>
      </c>
      <c r="B14" s="26">
        <v>37</v>
      </c>
      <c r="C14" s="26" t="s">
        <v>2793</v>
      </c>
      <c r="D14" s="26">
        <v>67</v>
      </c>
      <c r="E14" s="26">
        <v>2015</v>
      </c>
      <c r="F14" s="26"/>
      <c r="G14" s="26"/>
      <c r="H14" s="26" t="s">
        <v>82</v>
      </c>
      <c r="I14" s="26" t="s">
        <v>83</v>
      </c>
      <c r="J14" s="28">
        <v>39295</v>
      </c>
      <c r="K14" s="27" t="s">
        <v>21</v>
      </c>
      <c r="L14" s="26"/>
      <c r="M14" s="26"/>
      <c r="N14" s="26"/>
      <c r="O14" s="26"/>
      <c r="P14" s="26" t="s">
        <v>84</v>
      </c>
      <c r="Q14" s="26"/>
      <c r="R14" s="27"/>
      <c r="S14" s="27"/>
      <c r="T14" s="23"/>
      <c r="U14" s="23"/>
      <c r="V14" s="23"/>
      <c r="W14" s="23"/>
    </row>
    <row r="15" spans="1:23" ht="15" hidden="1" x14ac:dyDescent="0.25">
      <c r="A15" s="26" t="str">
        <f t="shared" si="0"/>
        <v>ITA 68/NAG/2015</v>
      </c>
      <c r="B15" s="26">
        <v>38</v>
      </c>
      <c r="C15" s="26" t="s">
        <v>2793</v>
      </c>
      <c r="D15" s="26">
        <v>68</v>
      </c>
      <c r="E15" s="26">
        <v>2015</v>
      </c>
      <c r="F15" s="26"/>
      <c r="G15" s="26"/>
      <c r="H15" s="26" t="s">
        <v>82</v>
      </c>
      <c r="I15" s="26" t="s">
        <v>83</v>
      </c>
      <c r="J15" s="28">
        <v>39692</v>
      </c>
      <c r="K15" s="27" t="s">
        <v>21</v>
      </c>
      <c r="L15" s="26"/>
      <c r="M15" s="26"/>
      <c r="N15" s="26"/>
      <c r="O15" s="26"/>
      <c r="P15" s="26" t="s">
        <v>84</v>
      </c>
      <c r="Q15" s="26"/>
      <c r="R15" s="27"/>
      <c r="S15" s="27"/>
      <c r="T15" s="23"/>
      <c r="U15" s="23"/>
      <c r="V15" s="23"/>
      <c r="W15" s="23"/>
    </row>
    <row r="16" spans="1:23" ht="15" hidden="1" x14ac:dyDescent="0.25">
      <c r="A16" s="26" t="str">
        <f t="shared" si="0"/>
        <v>ITA 69/NAG/2015</v>
      </c>
      <c r="B16" s="26">
        <v>39</v>
      </c>
      <c r="C16" s="26" t="s">
        <v>2793</v>
      </c>
      <c r="D16" s="26">
        <v>69</v>
      </c>
      <c r="E16" s="26">
        <v>2015</v>
      </c>
      <c r="F16" s="26"/>
      <c r="G16" s="26"/>
      <c r="H16" s="26" t="s">
        <v>82</v>
      </c>
      <c r="I16" s="26" t="s">
        <v>83</v>
      </c>
      <c r="J16" s="29">
        <v>40087</v>
      </c>
      <c r="K16" s="27" t="s">
        <v>21</v>
      </c>
      <c r="L16" s="26"/>
      <c r="M16" s="26"/>
      <c r="N16" s="26"/>
      <c r="O16" s="26"/>
      <c r="P16" s="26" t="s">
        <v>84</v>
      </c>
      <c r="Q16" s="26"/>
      <c r="R16" s="27"/>
      <c r="S16" s="27"/>
      <c r="T16" s="23"/>
      <c r="U16" s="23"/>
      <c r="V16" s="23"/>
      <c r="W16" s="23"/>
    </row>
    <row r="17" spans="1:23" ht="15" hidden="1" x14ac:dyDescent="0.25">
      <c r="A17" s="26" t="str">
        <f t="shared" si="0"/>
        <v>ITA 74/NAG/2015</v>
      </c>
      <c r="B17" s="26">
        <v>41</v>
      </c>
      <c r="C17" s="26" t="s">
        <v>2793</v>
      </c>
      <c r="D17" s="26">
        <v>74</v>
      </c>
      <c r="E17" s="26">
        <v>2015</v>
      </c>
      <c r="F17" s="26"/>
      <c r="G17" s="26"/>
      <c r="H17" s="26" t="s">
        <v>85</v>
      </c>
      <c r="I17" s="26" t="s">
        <v>86</v>
      </c>
      <c r="J17" s="29">
        <v>40087</v>
      </c>
      <c r="K17" s="27" t="s">
        <v>21</v>
      </c>
      <c r="L17" s="26"/>
      <c r="M17" s="26"/>
      <c r="N17" s="26"/>
      <c r="O17" s="26"/>
      <c r="P17" s="26" t="s">
        <v>87</v>
      </c>
      <c r="Q17" s="26"/>
      <c r="R17" s="27"/>
      <c r="S17" s="27"/>
      <c r="T17" s="23"/>
      <c r="U17" s="23"/>
      <c r="V17" s="23"/>
      <c r="W17" s="23"/>
    </row>
    <row r="18" spans="1:23" ht="15" hidden="1" x14ac:dyDescent="0.25">
      <c r="A18" s="26" t="str">
        <f t="shared" si="0"/>
        <v>ITA 308/NAG/2015</v>
      </c>
      <c r="B18" s="26">
        <v>49</v>
      </c>
      <c r="C18" s="26" t="s">
        <v>2793</v>
      </c>
      <c r="D18" s="26">
        <v>308</v>
      </c>
      <c r="E18" s="26">
        <v>2015</v>
      </c>
      <c r="F18" s="26"/>
      <c r="G18" s="26"/>
      <c r="H18" s="26" t="s">
        <v>88</v>
      </c>
      <c r="I18" s="26" t="s">
        <v>89</v>
      </c>
      <c r="J18" s="28">
        <v>39295</v>
      </c>
      <c r="K18" s="27" t="s">
        <v>21</v>
      </c>
      <c r="L18" s="26"/>
      <c r="M18" s="26"/>
      <c r="N18" s="26"/>
      <c r="O18" s="26"/>
      <c r="P18" s="26" t="s">
        <v>90</v>
      </c>
      <c r="Q18" s="26"/>
      <c r="R18" s="27"/>
      <c r="S18" s="27"/>
      <c r="T18" s="23"/>
      <c r="U18" s="23"/>
      <c r="V18" s="23"/>
      <c r="W18" s="23"/>
    </row>
    <row r="19" spans="1:23" ht="15" hidden="1" x14ac:dyDescent="0.25">
      <c r="A19" s="26" t="str">
        <f t="shared" si="0"/>
        <v>ITA 18/NAG/2016</v>
      </c>
      <c r="B19" s="26">
        <v>18</v>
      </c>
      <c r="C19" s="26" t="s">
        <v>2793</v>
      </c>
      <c r="D19" s="26">
        <v>18</v>
      </c>
      <c r="E19" s="26">
        <v>2016</v>
      </c>
      <c r="F19" s="26"/>
      <c r="G19" s="26"/>
      <c r="H19" s="26" t="s">
        <v>91</v>
      </c>
      <c r="I19" s="26" t="s">
        <v>92</v>
      </c>
      <c r="J19" s="29">
        <v>40087</v>
      </c>
      <c r="K19" s="27" t="s">
        <v>21</v>
      </c>
      <c r="L19" s="30">
        <v>42418</v>
      </c>
      <c r="M19" s="26">
        <v>527637960</v>
      </c>
      <c r="N19" s="26">
        <v>9305610</v>
      </c>
      <c r="O19" s="26">
        <v>2791683</v>
      </c>
      <c r="P19" s="26" t="s">
        <v>95</v>
      </c>
      <c r="Q19" s="26"/>
      <c r="R19" s="27"/>
      <c r="S19" s="27"/>
      <c r="T19" s="23"/>
      <c r="U19" s="23"/>
      <c r="V19" s="23"/>
      <c r="W19" s="23"/>
    </row>
    <row r="20" spans="1:23" ht="15" hidden="1" x14ac:dyDescent="0.25">
      <c r="A20" s="26" t="str">
        <f t="shared" si="0"/>
        <v>ITA 19/NAG/2016</v>
      </c>
      <c r="B20" s="26">
        <v>19</v>
      </c>
      <c r="C20" s="26" t="s">
        <v>2793</v>
      </c>
      <c r="D20" s="26">
        <v>19</v>
      </c>
      <c r="E20" s="26">
        <v>2016</v>
      </c>
      <c r="F20" s="26"/>
      <c r="G20" s="26"/>
      <c r="H20" s="26" t="s">
        <v>91</v>
      </c>
      <c r="I20" s="26" t="s">
        <v>92</v>
      </c>
      <c r="J20" s="29">
        <v>40878</v>
      </c>
      <c r="K20" s="27" t="s">
        <v>21</v>
      </c>
      <c r="L20" s="30">
        <v>42418</v>
      </c>
      <c r="M20" s="26">
        <v>412069270</v>
      </c>
      <c r="N20" s="26">
        <v>66083523</v>
      </c>
      <c r="O20" s="26">
        <v>21807562</v>
      </c>
      <c r="P20" s="26" t="s">
        <v>95</v>
      </c>
      <c r="Q20" s="26"/>
      <c r="R20" s="27"/>
      <c r="S20" s="27"/>
      <c r="T20" s="23"/>
      <c r="U20" s="23"/>
      <c r="V20" s="23"/>
      <c r="W20" s="23"/>
    </row>
    <row r="21" spans="1:23" ht="15" hidden="1" x14ac:dyDescent="0.25">
      <c r="A21" s="26" t="str">
        <f t="shared" si="0"/>
        <v>ITA 23/NAG/2016</v>
      </c>
      <c r="B21" s="26">
        <v>23</v>
      </c>
      <c r="C21" s="26" t="s">
        <v>2793</v>
      </c>
      <c r="D21" s="26">
        <v>23</v>
      </c>
      <c r="E21" s="26">
        <v>2016</v>
      </c>
      <c r="F21" s="26"/>
      <c r="G21" s="26"/>
      <c r="H21" s="26" t="s">
        <v>91</v>
      </c>
      <c r="I21" s="26" t="s">
        <v>92</v>
      </c>
      <c r="J21" s="28">
        <v>39692</v>
      </c>
      <c r="K21" s="27" t="s">
        <v>21</v>
      </c>
      <c r="L21" s="30">
        <v>42419</v>
      </c>
      <c r="M21" s="26" t="s">
        <v>99</v>
      </c>
      <c r="N21" s="26">
        <v>359960094</v>
      </c>
      <c r="O21" s="26">
        <v>118786831</v>
      </c>
      <c r="P21" s="26" t="s">
        <v>95</v>
      </c>
      <c r="Q21" s="26"/>
      <c r="R21" s="27"/>
      <c r="S21" s="27"/>
      <c r="T21" s="23"/>
      <c r="U21" s="23"/>
      <c r="V21" s="23"/>
      <c r="W21" s="23"/>
    </row>
    <row r="22" spans="1:23" ht="15" hidden="1" x14ac:dyDescent="0.25">
      <c r="A22" s="26" t="str">
        <f t="shared" si="0"/>
        <v>ITA 40/NAG/2016</v>
      </c>
      <c r="B22" s="26">
        <v>40</v>
      </c>
      <c r="C22" s="26" t="s">
        <v>2793</v>
      </c>
      <c r="D22" s="26">
        <v>40</v>
      </c>
      <c r="E22" s="26">
        <v>2016</v>
      </c>
      <c r="F22" s="26"/>
      <c r="G22" s="26"/>
      <c r="H22" s="26" t="s">
        <v>101</v>
      </c>
      <c r="I22" s="26" t="s">
        <v>102</v>
      </c>
      <c r="J22" s="28">
        <v>38504</v>
      </c>
      <c r="K22" s="27" t="s">
        <v>21</v>
      </c>
      <c r="L22" s="30">
        <v>42429</v>
      </c>
      <c r="M22" s="26">
        <v>110016670</v>
      </c>
      <c r="N22" s="26">
        <v>110000000</v>
      </c>
      <c r="O22" s="26">
        <v>36300000</v>
      </c>
      <c r="P22" s="26" t="s">
        <v>104</v>
      </c>
      <c r="Q22" s="26"/>
      <c r="R22" s="27"/>
      <c r="S22" s="27"/>
      <c r="T22" s="23"/>
      <c r="U22" s="23"/>
      <c r="V22" s="23"/>
      <c r="W22" s="23"/>
    </row>
    <row r="23" spans="1:23" ht="15" hidden="1" x14ac:dyDescent="0.25">
      <c r="A23" s="26" t="str">
        <f t="shared" si="0"/>
        <v>ITA 41/NAG/2016</v>
      </c>
      <c r="B23" s="26">
        <v>41</v>
      </c>
      <c r="C23" s="26" t="s">
        <v>2793</v>
      </c>
      <c r="D23" s="26">
        <v>41</v>
      </c>
      <c r="E23" s="26">
        <v>2016</v>
      </c>
      <c r="F23" s="26"/>
      <c r="G23" s="26"/>
      <c r="H23" s="26" t="s">
        <v>101</v>
      </c>
      <c r="I23" s="26" t="s">
        <v>102</v>
      </c>
      <c r="J23" s="29">
        <v>40087</v>
      </c>
      <c r="K23" s="27" t="s">
        <v>21</v>
      </c>
      <c r="L23" s="30">
        <v>42429</v>
      </c>
      <c r="M23" s="26">
        <v>120083500</v>
      </c>
      <c r="N23" s="26">
        <v>120000000</v>
      </c>
      <c r="O23" s="26">
        <v>39600000</v>
      </c>
      <c r="P23" s="26" t="s">
        <v>104</v>
      </c>
      <c r="Q23" s="26"/>
      <c r="R23" s="27"/>
      <c r="S23" s="27"/>
      <c r="T23" s="23"/>
      <c r="U23" s="23"/>
      <c r="V23" s="23"/>
      <c r="W23" s="23"/>
    </row>
    <row r="24" spans="1:23" ht="15" hidden="1" x14ac:dyDescent="0.25">
      <c r="A24" s="26" t="str">
        <f t="shared" si="0"/>
        <v>ITA 42/NAG/2016</v>
      </c>
      <c r="B24" s="26">
        <v>42</v>
      </c>
      <c r="C24" s="26" t="s">
        <v>2793</v>
      </c>
      <c r="D24" s="26">
        <v>42</v>
      </c>
      <c r="E24" s="26">
        <v>2016</v>
      </c>
      <c r="F24" s="26"/>
      <c r="G24" s="26"/>
      <c r="H24" s="26" t="s">
        <v>101</v>
      </c>
      <c r="I24" s="26" t="s">
        <v>102</v>
      </c>
      <c r="J24" s="29">
        <v>40483</v>
      </c>
      <c r="K24" s="27" t="s">
        <v>21</v>
      </c>
      <c r="L24" s="30">
        <v>42429</v>
      </c>
      <c r="M24" s="26">
        <v>260357600</v>
      </c>
      <c r="N24" s="26">
        <v>260500000</v>
      </c>
      <c r="O24" s="26">
        <v>85965000</v>
      </c>
      <c r="P24" s="26" t="s">
        <v>104</v>
      </c>
      <c r="Q24" s="26"/>
      <c r="R24" s="27"/>
      <c r="S24" s="27"/>
      <c r="T24" s="23"/>
      <c r="U24" s="23"/>
      <c r="V24" s="23"/>
      <c r="W24" s="23"/>
    </row>
    <row r="25" spans="1:23" ht="15" hidden="1" x14ac:dyDescent="0.25">
      <c r="A25" s="26" t="str">
        <f t="shared" si="0"/>
        <v>ITA 45/NAG/2016</v>
      </c>
      <c r="B25" s="26">
        <v>45</v>
      </c>
      <c r="C25" s="26" t="s">
        <v>2793</v>
      </c>
      <c r="D25" s="26">
        <v>45</v>
      </c>
      <c r="E25" s="26">
        <v>2016</v>
      </c>
      <c r="F25" s="26"/>
      <c r="G25" s="26"/>
      <c r="H25" s="26" t="s">
        <v>108</v>
      </c>
      <c r="I25" s="26" t="s">
        <v>109</v>
      </c>
      <c r="J25" s="29">
        <v>40878</v>
      </c>
      <c r="K25" s="27" t="s">
        <v>21</v>
      </c>
      <c r="L25" s="30">
        <v>42432</v>
      </c>
      <c r="M25" s="26" t="s">
        <v>111</v>
      </c>
      <c r="N25" s="26">
        <v>14887465</v>
      </c>
      <c r="O25" s="26">
        <v>5210612</v>
      </c>
      <c r="P25" s="26" t="s">
        <v>112</v>
      </c>
      <c r="Q25" s="26"/>
      <c r="R25" s="27"/>
      <c r="S25" s="27"/>
      <c r="T25" s="23"/>
      <c r="U25" s="23"/>
      <c r="V25" s="23"/>
      <c r="W25" s="23"/>
    </row>
    <row r="26" spans="1:23" ht="15" hidden="1" x14ac:dyDescent="0.25">
      <c r="A26" s="26" t="str">
        <f t="shared" si="0"/>
        <v>ITA 171/NAG/2016</v>
      </c>
      <c r="B26" s="26">
        <v>171</v>
      </c>
      <c r="C26" s="26" t="s">
        <v>2793</v>
      </c>
      <c r="D26" s="26">
        <v>171</v>
      </c>
      <c r="E26" s="26">
        <v>2016</v>
      </c>
      <c r="F26" s="26"/>
      <c r="G26" s="26"/>
      <c r="H26" s="26" t="s">
        <v>114</v>
      </c>
      <c r="I26" s="26" t="s">
        <v>115</v>
      </c>
      <c r="J26" s="28">
        <v>38899</v>
      </c>
      <c r="K26" s="27" t="s">
        <v>21</v>
      </c>
      <c r="L26" s="30">
        <v>42450</v>
      </c>
      <c r="M26" s="26">
        <v>72228220</v>
      </c>
      <c r="N26" s="26">
        <v>72188026</v>
      </c>
      <c r="O26" s="26">
        <v>21656407</v>
      </c>
      <c r="P26" s="26" t="s">
        <v>117</v>
      </c>
      <c r="Q26" s="26"/>
      <c r="R26" s="27"/>
      <c r="S26" s="27"/>
      <c r="T26" s="23"/>
      <c r="U26" s="23"/>
      <c r="V26" s="23"/>
      <c r="W26" s="23"/>
    </row>
    <row r="27" spans="1:23" ht="15" hidden="1" x14ac:dyDescent="0.25">
      <c r="A27" s="26" t="str">
        <f t="shared" si="0"/>
        <v>ITA 172/NAG/2016</v>
      </c>
      <c r="B27" s="26">
        <v>172</v>
      </c>
      <c r="C27" s="26" t="s">
        <v>2793</v>
      </c>
      <c r="D27" s="26">
        <v>172</v>
      </c>
      <c r="E27" s="26">
        <v>2016</v>
      </c>
      <c r="F27" s="26"/>
      <c r="G27" s="26"/>
      <c r="H27" s="26" t="s">
        <v>114</v>
      </c>
      <c r="I27" s="26" t="s">
        <v>115</v>
      </c>
      <c r="J27" s="28">
        <v>39295</v>
      </c>
      <c r="K27" s="27" t="s">
        <v>21</v>
      </c>
      <c r="L27" s="30">
        <v>42450</v>
      </c>
      <c r="M27" s="26">
        <v>100720610</v>
      </c>
      <c r="N27" s="26">
        <v>92446390</v>
      </c>
      <c r="O27" s="26">
        <v>27733917</v>
      </c>
      <c r="P27" s="26" t="s">
        <v>117</v>
      </c>
      <c r="Q27" s="26"/>
      <c r="R27" s="27"/>
      <c r="S27" s="27"/>
      <c r="T27" s="23"/>
      <c r="U27" s="23"/>
      <c r="V27" s="23"/>
      <c r="W27" s="23"/>
    </row>
    <row r="28" spans="1:23" ht="15" hidden="1" x14ac:dyDescent="0.25">
      <c r="A28" s="26" t="str">
        <f t="shared" si="0"/>
        <v>ITA 173/NAG/2016</v>
      </c>
      <c r="B28" s="26">
        <v>173</v>
      </c>
      <c r="C28" s="26" t="s">
        <v>2793</v>
      </c>
      <c r="D28" s="26">
        <v>173</v>
      </c>
      <c r="E28" s="26">
        <v>2016</v>
      </c>
      <c r="F28" s="26"/>
      <c r="G28" s="26"/>
      <c r="H28" s="26" t="s">
        <v>114</v>
      </c>
      <c r="I28" s="26" t="s">
        <v>115</v>
      </c>
      <c r="J28" s="28">
        <v>39692</v>
      </c>
      <c r="K28" s="27" t="s">
        <v>21</v>
      </c>
      <c r="L28" s="30">
        <v>42450</v>
      </c>
      <c r="M28" s="26">
        <v>68561376</v>
      </c>
      <c r="N28" s="26">
        <v>59546920</v>
      </c>
      <c r="O28" s="26">
        <v>17864076</v>
      </c>
      <c r="P28" s="26" t="s">
        <v>117</v>
      </c>
      <c r="Q28" s="26"/>
      <c r="R28" s="27"/>
      <c r="S28" s="27"/>
      <c r="T28" s="23"/>
      <c r="U28" s="23"/>
      <c r="V28" s="23"/>
      <c r="W28" s="23"/>
    </row>
    <row r="29" spans="1:23" ht="15" hidden="1" x14ac:dyDescent="0.25">
      <c r="A29" s="26" t="str">
        <f t="shared" si="0"/>
        <v>ITA 174/NAG/2016</v>
      </c>
      <c r="B29" s="26">
        <v>174</v>
      </c>
      <c r="C29" s="26" t="s">
        <v>2793</v>
      </c>
      <c r="D29" s="26">
        <v>174</v>
      </c>
      <c r="E29" s="26">
        <v>2016</v>
      </c>
      <c r="F29" s="26"/>
      <c r="G29" s="26"/>
      <c r="H29" s="26" t="s">
        <v>114</v>
      </c>
      <c r="I29" s="26" t="s">
        <v>115</v>
      </c>
      <c r="J29" s="29">
        <v>40087</v>
      </c>
      <c r="K29" s="27" t="s">
        <v>21</v>
      </c>
      <c r="L29" s="30">
        <v>42450</v>
      </c>
      <c r="M29" s="26">
        <v>43842820</v>
      </c>
      <c r="N29" s="26">
        <v>35311780</v>
      </c>
      <c r="O29" s="26">
        <v>10593534</v>
      </c>
      <c r="P29" s="26" t="s">
        <v>117</v>
      </c>
      <c r="Q29" s="26"/>
      <c r="R29" s="27"/>
      <c r="S29" s="27"/>
      <c r="T29" s="23"/>
      <c r="U29" s="23"/>
      <c r="V29" s="23"/>
      <c r="W29" s="23"/>
    </row>
    <row r="30" spans="1:23" ht="15" hidden="1" x14ac:dyDescent="0.25">
      <c r="A30" s="26" t="str">
        <f t="shared" si="0"/>
        <v>ITA 175/NAG/2016</v>
      </c>
      <c r="B30" s="26">
        <v>175</v>
      </c>
      <c r="C30" s="26" t="s">
        <v>2793</v>
      </c>
      <c r="D30" s="26">
        <v>175</v>
      </c>
      <c r="E30" s="26">
        <v>2016</v>
      </c>
      <c r="F30" s="26"/>
      <c r="G30" s="26"/>
      <c r="H30" s="26" t="s">
        <v>114</v>
      </c>
      <c r="I30" s="26" t="s">
        <v>115</v>
      </c>
      <c r="J30" s="29">
        <v>40483</v>
      </c>
      <c r="K30" s="27" t="s">
        <v>21</v>
      </c>
      <c r="L30" s="30">
        <v>42450</v>
      </c>
      <c r="M30" s="26">
        <v>17476515</v>
      </c>
      <c r="N30" s="26">
        <v>13247440</v>
      </c>
      <c r="O30" s="26">
        <v>3974232</v>
      </c>
      <c r="P30" s="26" t="s">
        <v>117</v>
      </c>
      <c r="Q30" s="26"/>
      <c r="R30" s="27"/>
      <c r="S30" s="27"/>
      <c r="T30" s="23"/>
      <c r="U30" s="23"/>
      <c r="V30" s="23"/>
      <c r="W30" s="23"/>
    </row>
    <row r="31" spans="1:23" ht="15" hidden="1" x14ac:dyDescent="0.25">
      <c r="A31" s="26" t="str">
        <f t="shared" si="0"/>
        <v>ITA 176/NAG/2016</v>
      </c>
      <c r="B31" s="26">
        <v>176</v>
      </c>
      <c r="C31" s="26" t="s">
        <v>2793</v>
      </c>
      <c r="D31" s="26">
        <v>176</v>
      </c>
      <c r="E31" s="26">
        <v>2016</v>
      </c>
      <c r="F31" s="26"/>
      <c r="G31" s="26"/>
      <c r="H31" s="26" t="s">
        <v>114</v>
      </c>
      <c r="I31" s="26" t="s">
        <v>115</v>
      </c>
      <c r="J31" s="29">
        <v>40878</v>
      </c>
      <c r="K31" s="27" t="s">
        <v>21</v>
      </c>
      <c r="L31" s="30">
        <v>42450</v>
      </c>
      <c r="M31" s="26">
        <v>81483740</v>
      </c>
      <c r="N31" s="26">
        <v>80623990</v>
      </c>
      <c r="O31" s="26">
        <v>24187197</v>
      </c>
      <c r="P31" s="26" t="s">
        <v>117</v>
      </c>
      <c r="Q31" s="26"/>
      <c r="R31" s="27"/>
      <c r="S31" s="27"/>
      <c r="T31" s="23"/>
      <c r="U31" s="23"/>
      <c r="V31" s="23"/>
      <c r="W31" s="23"/>
    </row>
    <row r="32" spans="1:23" ht="15" hidden="1" x14ac:dyDescent="0.25">
      <c r="A32" s="26" t="str">
        <f t="shared" si="0"/>
        <v>ITA 178/NAG/2016</v>
      </c>
      <c r="B32" s="26">
        <v>178</v>
      </c>
      <c r="C32" s="26" t="s">
        <v>2793</v>
      </c>
      <c r="D32" s="26">
        <v>178</v>
      </c>
      <c r="E32" s="26">
        <v>2016</v>
      </c>
      <c r="F32" s="26"/>
      <c r="G32" s="26"/>
      <c r="H32" s="26" t="s">
        <v>114</v>
      </c>
      <c r="I32" s="26" t="s">
        <v>124</v>
      </c>
      <c r="J32" s="29">
        <v>40878</v>
      </c>
      <c r="K32" s="27">
        <v>144</v>
      </c>
      <c r="L32" s="30">
        <v>42451</v>
      </c>
      <c r="M32" s="26">
        <v>27397760</v>
      </c>
      <c r="N32" s="26">
        <v>16332466</v>
      </c>
      <c r="O32" s="26">
        <v>4899739</v>
      </c>
      <c r="P32" s="26" t="s">
        <v>126</v>
      </c>
      <c r="Q32" s="26"/>
      <c r="R32" s="27"/>
      <c r="S32" s="27"/>
      <c r="T32" s="23"/>
      <c r="U32" s="23"/>
      <c r="V32" s="23"/>
      <c r="W32" s="23"/>
    </row>
    <row r="33" spans="1:23" ht="15" hidden="1" x14ac:dyDescent="0.25">
      <c r="A33" s="26" t="str">
        <f t="shared" si="0"/>
        <v>ITA 180/NAG/2016</v>
      </c>
      <c r="B33" s="26">
        <v>180</v>
      </c>
      <c r="C33" s="26" t="s">
        <v>2793</v>
      </c>
      <c r="D33" s="26">
        <v>180</v>
      </c>
      <c r="E33" s="26">
        <v>2016</v>
      </c>
      <c r="F33" s="26"/>
      <c r="G33" s="26"/>
      <c r="H33" s="26" t="s">
        <v>128</v>
      </c>
      <c r="I33" s="26" t="s">
        <v>129</v>
      </c>
      <c r="J33" s="29">
        <v>40087</v>
      </c>
      <c r="K33" s="27" t="s">
        <v>21</v>
      </c>
      <c r="L33" s="30">
        <v>42452</v>
      </c>
      <c r="M33" s="26" t="s">
        <v>130</v>
      </c>
      <c r="N33" s="26">
        <v>527637960</v>
      </c>
      <c r="O33" s="26">
        <v>158291389</v>
      </c>
      <c r="P33" s="26" t="s">
        <v>95</v>
      </c>
      <c r="Q33" s="26"/>
      <c r="R33" s="27"/>
      <c r="S33" s="27"/>
      <c r="T33" s="23"/>
      <c r="U33" s="23"/>
      <c r="V33" s="23"/>
      <c r="W33" s="23"/>
    </row>
    <row r="34" spans="1:23" ht="15" hidden="1" x14ac:dyDescent="0.25">
      <c r="A34" s="26" t="str">
        <f t="shared" si="0"/>
        <v>ITA 182/NAG/2016</v>
      </c>
      <c r="B34" s="26">
        <v>182</v>
      </c>
      <c r="C34" s="26" t="s">
        <v>2793</v>
      </c>
      <c r="D34" s="26">
        <v>182</v>
      </c>
      <c r="E34" s="26">
        <v>2016</v>
      </c>
      <c r="F34" s="26"/>
      <c r="G34" s="26"/>
      <c r="H34" s="26" t="s">
        <v>132</v>
      </c>
      <c r="I34" s="26" t="s">
        <v>129</v>
      </c>
      <c r="J34" s="29">
        <v>40878</v>
      </c>
      <c r="K34" s="27">
        <v>144</v>
      </c>
      <c r="L34" s="30">
        <v>42457</v>
      </c>
      <c r="M34" s="26" t="s">
        <v>133</v>
      </c>
      <c r="N34" s="26">
        <v>1392098</v>
      </c>
      <c r="O34" s="26">
        <v>417629</v>
      </c>
      <c r="P34" s="26" t="s">
        <v>126</v>
      </c>
      <c r="Q34" s="26"/>
      <c r="R34" s="27"/>
      <c r="S34" s="27"/>
      <c r="T34" s="23"/>
      <c r="U34" s="23"/>
      <c r="V34" s="23"/>
      <c r="W34" s="23"/>
    </row>
    <row r="35" spans="1:23" ht="15" hidden="1" x14ac:dyDescent="0.25">
      <c r="A35" s="26" t="str">
        <f t="shared" si="0"/>
        <v>ITA 184/NAG/2016</v>
      </c>
      <c r="B35" s="26">
        <v>184</v>
      </c>
      <c r="C35" s="26" t="s">
        <v>2793</v>
      </c>
      <c r="D35" s="26">
        <v>184</v>
      </c>
      <c r="E35" s="26">
        <v>2016</v>
      </c>
      <c r="F35" s="26"/>
      <c r="G35" s="26"/>
      <c r="H35" s="26" t="s">
        <v>135</v>
      </c>
      <c r="I35" s="26" t="s">
        <v>136</v>
      </c>
      <c r="J35" s="28">
        <v>38108</v>
      </c>
      <c r="K35" s="27" t="s">
        <v>21</v>
      </c>
      <c r="L35" s="30">
        <v>42458</v>
      </c>
      <c r="M35" s="26" t="s">
        <v>138</v>
      </c>
      <c r="N35" s="26">
        <v>1452500</v>
      </c>
      <c r="O35" s="26">
        <v>416010</v>
      </c>
      <c r="P35" s="26" t="s">
        <v>139</v>
      </c>
      <c r="Q35" s="26"/>
      <c r="R35" s="27"/>
      <c r="S35" s="27"/>
      <c r="T35" s="23"/>
      <c r="U35" s="23"/>
      <c r="V35" s="23"/>
      <c r="W35" s="23"/>
    </row>
    <row r="36" spans="1:23" ht="15" hidden="1" x14ac:dyDescent="0.25">
      <c r="A36" s="26" t="str">
        <f t="shared" si="0"/>
        <v>ITA 230/NAG/2016</v>
      </c>
      <c r="B36" s="26">
        <v>230</v>
      </c>
      <c r="C36" s="26" t="s">
        <v>2793</v>
      </c>
      <c r="D36" s="26">
        <v>230</v>
      </c>
      <c r="E36" s="26">
        <v>2016</v>
      </c>
      <c r="F36" s="26"/>
      <c r="G36" s="26"/>
      <c r="H36" s="26" t="s">
        <v>141</v>
      </c>
      <c r="I36" s="26" t="s">
        <v>142</v>
      </c>
      <c r="J36" s="29">
        <v>40878</v>
      </c>
      <c r="K36" s="27">
        <v>263</v>
      </c>
      <c r="L36" s="26"/>
      <c r="M36" s="26"/>
      <c r="N36" s="26" t="s">
        <v>144</v>
      </c>
      <c r="O36" s="26" t="s">
        <v>144</v>
      </c>
      <c r="P36" s="26" t="s">
        <v>145</v>
      </c>
      <c r="Q36" s="26"/>
      <c r="R36" s="27"/>
      <c r="S36" s="27"/>
      <c r="T36" s="23"/>
      <c r="U36" s="23"/>
      <c r="V36" s="23"/>
      <c r="W36" s="23"/>
    </row>
    <row r="37" spans="1:23" ht="15" hidden="1" x14ac:dyDescent="0.25">
      <c r="A37" s="26" t="str">
        <f t="shared" si="0"/>
        <v>ITA 235/NAG/2016</v>
      </c>
      <c r="B37" s="26">
        <v>235</v>
      </c>
      <c r="C37" s="26" t="s">
        <v>2793</v>
      </c>
      <c r="D37" s="26">
        <v>235</v>
      </c>
      <c r="E37" s="26">
        <v>2016</v>
      </c>
      <c r="F37" s="26"/>
      <c r="G37" s="26"/>
      <c r="H37" s="26" t="s">
        <v>147</v>
      </c>
      <c r="I37" s="26" t="s">
        <v>129</v>
      </c>
      <c r="J37" s="29">
        <v>40878</v>
      </c>
      <c r="K37" s="27" t="s">
        <v>21</v>
      </c>
      <c r="L37" s="30">
        <v>42467</v>
      </c>
      <c r="M37" s="26" t="s">
        <v>149</v>
      </c>
      <c r="N37" s="26">
        <v>3318010</v>
      </c>
      <c r="O37" s="26">
        <v>995403</v>
      </c>
      <c r="P37" s="26" t="s">
        <v>150</v>
      </c>
      <c r="Q37" s="26"/>
      <c r="R37" s="27"/>
      <c r="S37" s="27"/>
      <c r="T37" s="23"/>
      <c r="U37" s="23"/>
      <c r="V37" s="23"/>
      <c r="W37" s="23"/>
    </row>
    <row r="38" spans="1:23" ht="15" hidden="1" x14ac:dyDescent="0.25">
      <c r="A38" s="26" t="str">
        <f t="shared" si="0"/>
        <v>ITA 240/NAG/2016</v>
      </c>
      <c r="B38" s="26">
        <v>240</v>
      </c>
      <c r="C38" s="26" t="s">
        <v>2793</v>
      </c>
      <c r="D38" s="26">
        <v>240</v>
      </c>
      <c r="E38" s="26">
        <v>2016</v>
      </c>
      <c r="F38" s="26"/>
      <c r="G38" s="26"/>
      <c r="H38" s="26" t="s">
        <v>152</v>
      </c>
      <c r="I38" s="26" t="s">
        <v>129</v>
      </c>
      <c r="J38" s="28">
        <v>39295</v>
      </c>
      <c r="K38" s="27" t="s">
        <v>21</v>
      </c>
      <c r="L38" s="30">
        <v>42467</v>
      </c>
      <c r="M38" s="26" t="s">
        <v>154</v>
      </c>
      <c r="N38" s="26">
        <v>961000</v>
      </c>
      <c r="O38" s="26">
        <v>288300</v>
      </c>
      <c r="P38" s="26" t="s">
        <v>155</v>
      </c>
      <c r="Q38" s="26"/>
      <c r="R38" s="27"/>
      <c r="S38" s="27"/>
      <c r="T38" s="23"/>
      <c r="U38" s="23"/>
      <c r="V38" s="23"/>
      <c r="W38" s="23"/>
    </row>
    <row r="39" spans="1:23" ht="15" hidden="1" x14ac:dyDescent="0.25">
      <c r="A39" s="26" t="str">
        <f t="shared" si="0"/>
        <v>ITA 248/NAG/2016</v>
      </c>
      <c r="B39" s="26">
        <v>248</v>
      </c>
      <c r="C39" s="26" t="s">
        <v>2793</v>
      </c>
      <c r="D39" s="26">
        <v>248</v>
      </c>
      <c r="E39" s="26">
        <v>2016</v>
      </c>
      <c r="F39" s="26"/>
      <c r="G39" s="26"/>
      <c r="H39" s="26" t="s">
        <v>157</v>
      </c>
      <c r="I39" s="26" t="s">
        <v>158</v>
      </c>
      <c r="J39" s="29">
        <v>40878</v>
      </c>
      <c r="K39" s="27" t="s">
        <v>21</v>
      </c>
      <c r="L39" s="30">
        <v>42475</v>
      </c>
      <c r="M39" s="26">
        <v>91022470</v>
      </c>
      <c r="N39" s="26">
        <v>176000000</v>
      </c>
      <c r="O39" s="26">
        <v>52800000</v>
      </c>
      <c r="P39" s="26" t="s">
        <v>159</v>
      </c>
      <c r="Q39" s="26"/>
      <c r="R39" s="27"/>
      <c r="S39" s="27"/>
      <c r="T39" s="23"/>
      <c r="U39" s="23"/>
      <c r="V39" s="23"/>
      <c r="W39" s="23"/>
    </row>
    <row r="40" spans="1:23" ht="15" hidden="1" x14ac:dyDescent="0.25">
      <c r="A40" s="26" t="str">
        <f t="shared" si="0"/>
        <v>ITA 289/NAG/2016</v>
      </c>
      <c r="B40" s="26">
        <v>289</v>
      </c>
      <c r="C40" s="26" t="s">
        <v>2793</v>
      </c>
      <c r="D40" s="26">
        <v>289</v>
      </c>
      <c r="E40" s="26">
        <v>2016</v>
      </c>
      <c r="F40" s="26"/>
      <c r="G40" s="26"/>
      <c r="H40" s="26" t="s">
        <v>161</v>
      </c>
      <c r="I40" s="26" t="s">
        <v>162</v>
      </c>
      <c r="J40" s="29">
        <v>40878</v>
      </c>
      <c r="K40" s="27" t="s">
        <v>21</v>
      </c>
      <c r="L40" s="30">
        <v>42488</v>
      </c>
      <c r="M40" s="26">
        <v>76634420</v>
      </c>
      <c r="N40" s="26">
        <v>18193669</v>
      </c>
      <c r="O40" s="26">
        <v>5458100</v>
      </c>
      <c r="P40" s="26" t="s">
        <v>163</v>
      </c>
      <c r="Q40" s="26"/>
      <c r="R40" s="27"/>
      <c r="S40" s="27"/>
      <c r="T40" s="23"/>
      <c r="U40" s="23"/>
      <c r="V40" s="23"/>
      <c r="W40" s="23"/>
    </row>
    <row r="41" spans="1:23" ht="15" hidden="1" x14ac:dyDescent="0.25">
      <c r="A41" s="26" t="str">
        <f t="shared" si="0"/>
        <v>ITA 292/NAG/2016</v>
      </c>
      <c r="B41" s="26">
        <v>292</v>
      </c>
      <c r="C41" s="26" t="s">
        <v>2793</v>
      </c>
      <c r="D41" s="26">
        <v>292</v>
      </c>
      <c r="E41" s="26">
        <v>2016</v>
      </c>
      <c r="F41" s="26"/>
      <c r="G41" s="26"/>
      <c r="H41" s="26" t="s">
        <v>161</v>
      </c>
      <c r="I41" s="26" t="s">
        <v>165</v>
      </c>
      <c r="J41" s="28">
        <v>39295</v>
      </c>
      <c r="K41" s="27" t="s">
        <v>21</v>
      </c>
      <c r="L41" s="30">
        <v>42488</v>
      </c>
      <c r="M41" s="26">
        <v>23374400</v>
      </c>
      <c r="N41" s="26">
        <v>21001527</v>
      </c>
      <c r="O41" s="26">
        <v>6300458</v>
      </c>
      <c r="P41" s="26" t="s">
        <v>155</v>
      </c>
      <c r="Q41" s="26"/>
      <c r="R41" s="27"/>
      <c r="S41" s="27"/>
      <c r="T41" s="23"/>
      <c r="U41" s="23"/>
      <c r="V41" s="23"/>
      <c r="W41" s="23"/>
    </row>
    <row r="42" spans="1:23" ht="15" hidden="1" x14ac:dyDescent="0.25">
      <c r="A42" s="26" t="str">
        <f t="shared" si="0"/>
        <v>ITA 293/NAG/2016</v>
      </c>
      <c r="B42" s="26">
        <v>293</v>
      </c>
      <c r="C42" s="26" t="s">
        <v>2793</v>
      </c>
      <c r="D42" s="26">
        <v>293</v>
      </c>
      <c r="E42" s="26">
        <v>2016</v>
      </c>
      <c r="F42" s="26"/>
      <c r="G42" s="26"/>
      <c r="H42" s="26" t="s">
        <v>161</v>
      </c>
      <c r="I42" s="26" t="s">
        <v>165</v>
      </c>
      <c r="J42" s="28">
        <v>39692</v>
      </c>
      <c r="K42" s="27" t="s">
        <v>21</v>
      </c>
      <c r="L42" s="30">
        <v>42488</v>
      </c>
      <c r="M42" s="26">
        <v>20852330</v>
      </c>
      <c r="N42" s="26">
        <v>19227840</v>
      </c>
      <c r="O42" s="26">
        <v>4631209</v>
      </c>
      <c r="P42" s="26" t="s">
        <v>155</v>
      </c>
      <c r="Q42" s="26"/>
      <c r="R42" s="27"/>
      <c r="S42" s="27"/>
      <c r="T42" s="23"/>
      <c r="U42" s="23"/>
      <c r="V42" s="23"/>
      <c r="W42" s="23"/>
    </row>
    <row r="43" spans="1:23" ht="15" hidden="1" x14ac:dyDescent="0.25">
      <c r="A43" s="26" t="str">
        <f t="shared" si="0"/>
        <v>ITA 294/NAG/2016</v>
      </c>
      <c r="B43" s="26">
        <v>294</v>
      </c>
      <c r="C43" s="26" t="s">
        <v>2793</v>
      </c>
      <c r="D43" s="26">
        <v>294</v>
      </c>
      <c r="E43" s="26">
        <v>2016</v>
      </c>
      <c r="F43" s="26"/>
      <c r="G43" s="26"/>
      <c r="H43" s="26" t="s">
        <v>161</v>
      </c>
      <c r="I43" s="26" t="s">
        <v>165</v>
      </c>
      <c r="J43" s="29">
        <v>40483</v>
      </c>
      <c r="K43" s="27" t="s">
        <v>21</v>
      </c>
      <c r="L43" s="30">
        <v>42488</v>
      </c>
      <c r="M43" s="26">
        <v>21907230</v>
      </c>
      <c r="N43" s="26">
        <v>16718077</v>
      </c>
      <c r="O43" s="26">
        <v>5115423</v>
      </c>
      <c r="P43" s="26" t="s">
        <v>155</v>
      </c>
      <c r="Q43" s="26"/>
      <c r="R43" s="27"/>
      <c r="S43" s="27"/>
      <c r="T43" s="23"/>
      <c r="U43" s="23"/>
      <c r="V43" s="23"/>
      <c r="W43" s="23"/>
    </row>
    <row r="44" spans="1:23" ht="15" hidden="1" x14ac:dyDescent="0.25">
      <c r="A44" s="26" t="str">
        <f t="shared" si="0"/>
        <v>ITA 307/NAG/2016</v>
      </c>
      <c r="B44" s="26">
        <v>307</v>
      </c>
      <c r="C44" s="26" t="s">
        <v>2793</v>
      </c>
      <c r="D44" s="26">
        <v>307</v>
      </c>
      <c r="E44" s="26">
        <v>2016</v>
      </c>
      <c r="F44" s="26"/>
      <c r="G44" s="26"/>
      <c r="H44" s="26" t="s">
        <v>114</v>
      </c>
      <c r="I44" s="26" t="s">
        <v>165</v>
      </c>
      <c r="J44" s="29">
        <v>40878</v>
      </c>
      <c r="K44" s="27" t="s">
        <v>21</v>
      </c>
      <c r="L44" s="30">
        <v>42499</v>
      </c>
      <c r="M44" s="26">
        <v>208876440</v>
      </c>
      <c r="N44" s="26">
        <v>129034087</v>
      </c>
      <c r="O44" s="26">
        <v>38710226</v>
      </c>
      <c r="P44" s="26" t="s">
        <v>155</v>
      </c>
      <c r="Q44" s="26"/>
      <c r="R44" s="27"/>
      <c r="S44" s="27"/>
      <c r="T44" s="23"/>
      <c r="U44" s="23"/>
      <c r="V44" s="23"/>
      <c r="W44" s="23"/>
    </row>
    <row r="45" spans="1:23" ht="15" hidden="1" x14ac:dyDescent="0.25">
      <c r="A45" s="26" t="str">
        <f t="shared" si="0"/>
        <v>ITA 341/NAG/2016</v>
      </c>
      <c r="B45" s="26">
        <v>341</v>
      </c>
      <c r="C45" s="26" t="s">
        <v>2793</v>
      </c>
      <c r="D45" s="26">
        <v>341</v>
      </c>
      <c r="E45" s="26">
        <v>2016</v>
      </c>
      <c r="F45" s="26"/>
      <c r="G45" s="26"/>
      <c r="H45" s="26" t="s">
        <v>171</v>
      </c>
      <c r="I45" s="26" t="s">
        <v>172</v>
      </c>
      <c r="J45" s="28">
        <v>38108</v>
      </c>
      <c r="K45" s="27" t="s">
        <v>21</v>
      </c>
      <c r="L45" s="30">
        <v>42507</v>
      </c>
      <c r="M45" s="26">
        <v>64681430</v>
      </c>
      <c r="N45" s="26">
        <v>64435566</v>
      </c>
      <c r="O45" s="26">
        <v>19330669</v>
      </c>
      <c r="P45" s="26" t="s">
        <v>174</v>
      </c>
      <c r="Q45" s="26"/>
      <c r="R45" s="27"/>
      <c r="S45" s="27"/>
      <c r="T45" s="23"/>
      <c r="U45" s="23"/>
      <c r="V45" s="23"/>
      <c r="W45" s="23"/>
    </row>
    <row r="46" spans="1:23" ht="15" hidden="1" x14ac:dyDescent="0.25">
      <c r="A46" s="26" t="str">
        <f t="shared" si="0"/>
        <v>ITA 370/NAG/2016</v>
      </c>
      <c r="B46" s="26">
        <v>370</v>
      </c>
      <c r="C46" s="26" t="s">
        <v>2793</v>
      </c>
      <c r="D46" s="26">
        <v>370</v>
      </c>
      <c r="E46" s="26">
        <v>2016</v>
      </c>
      <c r="F46" s="26"/>
      <c r="G46" s="26"/>
      <c r="H46" s="26" t="s">
        <v>175</v>
      </c>
      <c r="I46" s="26" t="s">
        <v>176</v>
      </c>
      <c r="J46" s="29">
        <v>40483</v>
      </c>
      <c r="K46" s="27">
        <v>144</v>
      </c>
      <c r="L46" s="30">
        <v>42523</v>
      </c>
      <c r="M46" s="26" t="s">
        <v>178</v>
      </c>
      <c r="N46" s="26">
        <v>6775603</v>
      </c>
      <c r="O46" s="26">
        <v>1102680</v>
      </c>
      <c r="P46" s="26" t="s">
        <v>179</v>
      </c>
      <c r="Q46" s="26"/>
      <c r="R46" s="27"/>
      <c r="S46" s="27"/>
      <c r="T46" s="23"/>
      <c r="U46" s="23"/>
      <c r="V46" s="23"/>
      <c r="W46" s="23"/>
    </row>
    <row r="47" spans="1:23" ht="15" hidden="1" x14ac:dyDescent="0.25">
      <c r="A47" s="26" t="str">
        <f t="shared" si="0"/>
        <v>ITA 375/NAG/2016</v>
      </c>
      <c r="B47" s="26">
        <v>375</v>
      </c>
      <c r="C47" s="26" t="s">
        <v>2793</v>
      </c>
      <c r="D47" s="26">
        <v>375</v>
      </c>
      <c r="E47" s="26">
        <v>2016</v>
      </c>
      <c r="F47" s="26"/>
      <c r="G47" s="26"/>
      <c r="H47" s="26" t="s">
        <v>181</v>
      </c>
      <c r="I47" s="26" t="s">
        <v>182</v>
      </c>
      <c r="J47" s="29">
        <v>40483</v>
      </c>
      <c r="K47" s="27"/>
      <c r="L47" s="30">
        <v>42523</v>
      </c>
      <c r="M47" s="26">
        <v>13988217</v>
      </c>
      <c r="N47" s="26"/>
      <c r="O47" s="26"/>
      <c r="P47" s="26"/>
      <c r="Q47" s="26"/>
      <c r="R47" s="27"/>
      <c r="S47" s="27"/>
      <c r="T47" s="23"/>
      <c r="U47" s="23"/>
      <c r="V47" s="23"/>
      <c r="W47" s="23"/>
    </row>
    <row r="48" spans="1:23" ht="15" hidden="1" x14ac:dyDescent="0.25">
      <c r="A48" s="26" t="str">
        <f t="shared" si="0"/>
        <v>ITA 386/NAG/2016</v>
      </c>
      <c r="B48" s="26">
        <v>386</v>
      </c>
      <c r="C48" s="26" t="s">
        <v>2793</v>
      </c>
      <c r="D48" s="26">
        <v>386</v>
      </c>
      <c r="E48" s="26">
        <v>2016</v>
      </c>
      <c r="F48" s="26"/>
      <c r="G48" s="26"/>
      <c r="H48" s="26" t="s">
        <v>185</v>
      </c>
      <c r="I48" s="26" t="s">
        <v>186</v>
      </c>
      <c r="J48" s="28">
        <v>39295</v>
      </c>
      <c r="K48" s="27">
        <v>271</v>
      </c>
      <c r="L48" s="30">
        <v>42531</v>
      </c>
      <c r="M48" s="26">
        <v>3776536</v>
      </c>
      <c r="N48" s="26">
        <v>1121383</v>
      </c>
      <c r="O48" s="26">
        <v>1121383</v>
      </c>
      <c r="P48" s="26" t="s">
        <v>75</v>
      </c>
      <c r="Q48" s="26"/>
      <c r="R48" s="27"/>
      <c r="S48" s="27"/>
      <c r="T48" s="23"/>
      <c r="U48" s="23"/>
      <c r="V48" s="23"/>
      <c r="W48" s="23"/>
    </row>
    <row r="49" spans="1:23" ht="15" hidden="1" x14ac:dyDescent="0.25">
      <c r="A49" s="26" t="str">
        <f t="shared" si="0"/>
        <v>ITA 404/NAG/2016</v>
      </c>
      <c r="B49" s="26">
        <v>404</v>
      </c>
      <c r="C49" s="26" t="s">
        <v>2793</v>
      </c>
      <c r="D49" s="26">
        <v>404</v>
      </c>
      <c r="E49" s="26">
        <v>2016</v>
      </c>
      <c r="F49" s="26"/>
      <c r="G49" s="26"/>
      <c r="H49" s="26" t="s">
        <v>190</v>
      </c>
      <c r="I49" s="26" t="s">
        <v>191</v>
      </c>
      <c r="J49" s="29">
        <v>40483</v>
      </c>
      <c r="K49" s="27"/>
      <c r="L49" s="30">
        <v>42550</v>
      </c>
      <c r="M49" s="26">
        <v>10819870</v>
      </c>
      <c r="N49" s="26"/>
      <c r="O49" s="26"/>
      <c r="P49" s="26"/>
      <c r="Q49" s="26"/>
      <c r="R49" s="27"/>
      <c r="S49" s="27"/>
      <c r="T49" s="23"/>
      <c r="U49" s="23"/>
      <c r="V49" s="23"/>
      <c r="W49" s="23"/>
    </row>
    <row r="50" spans="1:23" ht="15" hidden="1" x14ac:dyDescent="0.25">
      <c r="A50" s="26" t="str">
        <f t="shared" si="0"/>
        <v>ITA 405/NAG/2016</v>
      </c>
      <c r="B50" s="26">
        <v>405</v>
      </c>
      <c r="C50" s="26" t="s">
        <v>2793</v>
      </c>
      <c r="D50" s="26">
        <v>405</v>
      </c>
      <c r="E50" s="26">
        <v>2016</v>
      </c>
      <c r="F50" s="26"/>
      <c r="G50" s="26"/>
      <c r="H50" s="26" t="s">
        <v>190</v>
      </c>
      <c r="I50" s="26" t="s">
        <v>193</v>
      </c>
      <c r="J50" s="29">
        <v>40483</v>
      </c>
      <c r="K50" s="27"/>
      <c r="L50" s="30">
        <v>42550</v>
      </c>
      <c r="M50" s="26">
        <v>23584000</v>
      </c>
      <c r="N50" s="26"/>
      <c r="O50" s="26"/>
      <c r="P50" s="26"/>
      <c r="Q50" s="26"/>
      <c r="R50" s="27"/>
      <c r="S50" s="27"/>
      <c r="T50" s="23"/>
      <c r="U50" s="23"/>
      <c r="V50" s="23"/>
      <c r="W50" s="23"/>
    </row>
    <row r="51" spans="1:23" ht="15" hidden="1" x14ac:dyDescent="0.25">
      <c r="A51" s="26" t="str">
        <f t="shared" si="0"/>
        <v>ITA 408/NAG/2016</v>
      </c>
      <c r="B51" s="26">
        <v>408</v>
      </c>
      <c r="C51" s="26" t="s">
        <v>2793</v>
      </c>
      <c r="D51" s="26">
        <v>408</v>
      </c>
      <c r="E51" s="26">
        <v>2016</v>
      </c>
      <c r="F51" s="26"/>
      <c r="G51" s="26"/>
      <c r="H51" s="26" t="s">
        <v>190</v>
      </c>
      <c r="I51" s="26" t="s">
        <v>195</v>
      </c>
      <c r="J51" s="29">
        <v>40483</v>
      </c>
      <c r="K51" s="27"/>
      <c r="L51" s="30">
        <v>42550</v>
      </c>
      <c r="M51" s="26">
        <v>22710140</v>
      </c>
      <c r="N51" s="26"/>
      <c r="O51" s="26"/>
      <c r="P51" s="26"/>
      <c r="Q51" s="26"/>
      <c r="R51" s="27"/>
      <c r="S51" s="27"/>
      <c r="T51" s="23"/>
      <c r="U51" s="23"/>
      <c r="V51" s="23"/>
      <c r="W51" s="23"/>
    </row>
    <row r="52" spans="1:23" ht="15" hidden="1" x14ac:dyDescent="0.25">
      <c r="A52" s="26" t="str">
        <f t="shared" si="0"/>
        <v>ITA 409/NAG/2016</v>
      </c>
      <c r="B52" s="26">
        <v>409</v>
      </c>
      <c r="C52" s="26" t="s">
        <v>2793</v>
      </c>
      <c r="D52" s="26">
        <v>409</v>
      </c>
      <c r="E52" s="26">
        <v>2016</v>
      </c>
      <c r="F52" s="26"/>
      <c r="G52" s="26"/>
      <c r="H52" s="26" t="s">
        <v>190</v>
      </c>
      <c r="I52" s="26" t="s">
        <v>197</v>
      </c>
      <c r="J52" s="29">
        <v>40483</v>
      </c>
      <c r="K52" s="27"/>
      <c r="L52" s="30">
        <v>42550</v>
      </c>
      <c r="M52" s="26">
        <v>12108864</v>
      </c>
      <c r="N52" s="26"/>
      <c r="O52" s="26"/>
      <c r="P52" s="26"/>
      <c r="Q52" s="26"/>
      <c r="R52" s="27"/>
      <c r="S52" s="27"/>
      <c r="T52" s="23"/>
      <c r="U52" s="23"/>
      <c r="V52" s="23"/>
      <c r="W52" s="23"/>
    </row>
    <row r="53" spans="1:23" ht="15" hidden="1" x14ac:dyDescent="0.25">
      <c r="A53" s="26" t="str">
        <f t="shared" si="0"/>
        <v>ITA 410/NAG/2016</v>
      </c>
      <c r="B53" s="26">
        <v>410</v>
      </c>
      <c r="C53" s="26" t="s">
        <v>2793</v>
      </c>
      <c r="D53" s="26">
        <v>410</v>
      </c>
      <c r="E53" s="26">
        <v>2016</v>
      </c>
      <c r="F53" s="26"/>
      <c r="G53" s="26"/>
      <c r="H53" s="26" t="s">
        <v>190</v>
      </c>
      <c r="I53" s="26" t="s">
        <v>198</v>
      </c>
      <c r="J53" s="29">
        <v>40483</v>
      </c>
      <c r="K53" s="27"/>
      <c r="L53" s="30">
        <v>42550</v>
      </c>
      <c r="M53" s="26">
        <v>35665610</v>
      </c>
      <c r="N53" s="26"/>
      <c r="O53" s="26"/>
      <c r="P53" s="26"/>
      <c r="Q53" s="26"/>
      <c r="R53" s="27"/>
      <c r="S53" s="27"/>
      <c r="T53" s="23"/>
      <c r="U53" s="23"/>
      <c r="V53" s="23"/>
      <c r="W53" s="23"/>
    </row>
    <row r="54" spans="1:23" ht="15" hidden="1" x14ac:dyDescent="0.25">
      <c r="A54" s="26" t="str">
        <f t="shared" si="0"/>
        <v>ITA 411/NAG/2016</v>
      </c>
      <c r="B54" s="26">
        <v>411</v>
      </c>
      <c r="C54" s="26" t="s">
        <v>2793</v>
      </c>
      <c r="D54" s="26">
        <v>411</v>
      </c>
      <c r="E54" s="26">
        <v>2016</v>
      </c>
      <c r="F54" s="26"/>
      <c r="G54" s="26"/>
      <c r="H54" s="26" t="s">
        <v>190</v>
      </c>
      <c r="I54" s="26" t="s">
        <v>200</v>
      </c>
      <c r="J54" s="29">
        <v>40483</v>
      </c>
      <c r="K54" s="27"/>
      <c r="L54" s="30">
        <v>42550</v>
      </c>
      <c r="M54" s="26">
        <v>61121800</v>
      </c>
      <c r="N54" s="26"/>
      <c r="O54" s="26"/>
      <c r="P54" s="26"/>
      <c r="Q54" s="26"/>
      <c r="R54" s="27"/>
      <c r="S54" s="27"/>
      <c r="T54" s="23"/>
      <c r="U54" s="23"/>
      <c r="V54" s="23"/>
      <c r="W54" s="23"/>
    </row>
    <row r="55" spans="1:23" ht="15" hidden="1" x14ac:dyDescent="0.25">
      <c r="A55" s="26" t="str">
        <f t="shared" si="0"/>
        <v>ITA 441/NAG/2016</v>
      </c>
      <c r="B55" s="26">
        <v>441</v>
      </c>
      <c r="C55" s="26" t="s">
        <v>2793</v>
      </c>
      <c r="D55" s="26">
        <v>441</v>
      </c>
      <c r="E55" s="26">
        <v>2016</v>
      </c>
      <c r="F55" s="26"/>
      <c r="G55" s="26"/>
      <c r="H55" s="26" t="s">
        <v>201</v>
      </c>
      <c r="I55" s="26" t="s">
        <v>202</v>
      </c>
      <c r="J55" s="28">
        <v>38504</v>
      </c>
      <c r="K55" s="27">
        <v>271</v>
      </c>
      <c r="L55" s="30">
        <v>42564</v>
      </c>
      <c r="M55" s="26" t="s">
        <v>204</v>
      </c>
      <c r="N55" s="26">
        <v>10000</v>
      </c>
      <c r="O55" s="26">
        <v>10000</v>
      </c>
      <c r="P55" s="26" t="s">
        <v>205</v>
      </c>
      <c r="Q55" s="26"/>
      <c r="R55" s="27"/>
      <c r="S55" s="27"/>
      <c r="T55" s="23"/>
      <c r="U55" s="23"/>
      <c r="V55" s="23"/>
      <c r="W55" s="23"/>
    </row>
    <row r="56" spans="1:23" ht="15" hidden="1" x14ac:dyDescent="0.25">
      <c r="A56" s="26" t="str">
        <f t="shared" si="0"/>
        <v>ITA 442/NAG/2016</v>
      </c>
      <c r="B56" s="26">
        <v>442</v>
      </c>
      <c r="C56" s="26" t="s">
        <v>2793</v>
      </c>
      <c r="D56" s="26">
        <v>442</v>
      </c>
      <c r="E56" s="26">
        <v>2016</v>
      </c>
      <c r="F56" s="26"/>
      <c r="G56" s="26"/>
      <c r="H56" s="26" t="s">
        <v>201</v>
      </c>
      <c r="I56" s="26" t="s">
        <v>202</v>
      </c>
      <c r="J56" s="28">
        <v>38899</v>
      </c>
      <c r="K56" s="27">
        <v>271</v>
      </c>
      <c r="L56" s="30">
        <v>42564</v>
      </c>
      <c r="M56" s="26" t="s">
        <v>206</v>
      </c>
      <c r="N56" s="26">
        <v>10000</v>
      </c>
      <c r="O56" s="26">
        <v>10000</v>
      </c>
      <c r="P56" s="26" t="s">
        <v>205</v>
      </c>
      <c r="Q56" s="26"/>
      <c r="R56" s="27"/>
      <c r="S56" s="27"/>
      <c r="T56" s="23"/>
      <c r="U56" s="23"/>
      <c r="V56" s="23"/>
      <c r="W56" s="23"/>
    </row>
    <row r="57" spans="1:23" ht="15" hidden="1" x14ac:dyDescent="0.25">
      <c r="A57" s="26" t="str">
        <f t="shared" si="0"/>
        <v>ITA 443/NAG/2016</v>
      </c>
      <c r="B57" s="26">
        <v>443</v>
      </c>
      <c r="C57" s="26" t="s">
        <v>2793</v>
      </c>
      <c r="D57" s="26">
        <v>443</v>
      </c>
      <c r="E57" s="26">
        <v>2016</v>
      </c>
      <c r="F57" s="26"/>
      <c r="G57" s="26"/>
      <c r="H57" s="26" t="s">
        <v>201</v>
      </c>
      <c r="I57" s="26" t="s">
        <v>202</v>
      </c>
      <c r="J57" s="28">
        <v>39295</v>
      </c>
      <c r="K57" s="27">
        <v>271</v>
      </c>
      <c r="L57" s="30">
        <v>42564</v>
      </c>
      <c r="M57" s="26" t="s">
        <v>207</v>
      </c>
      <c r="N57" s="26">
        <v>10000</v>
      </c>
      <c r="O57" s="26">
        <v>10000</v>
      </c>
      <c r="P57" s="26" t="s">
        <v>205</v>
      </c>
      <c r="Q57" s="26"/>
      <c r="R57" s="27"/>
      <c r="S57" s="27"/>
      <c r="T57" s="23"/>
      <c r="U57" s="23"/>
      <c r="V57" s="23"/>
      <c r="W57" s="23"/>
    </row>
    <row r="58" spans="1:23" ht="15" hidden="1" x14ac:dyDescent="0.25">
      <c r="A58" s="26" t="str">
        <f t="shared" si="0"/>
        <v>ITA 444/NAG/2016</v>
      </c>
      <c r="B58" s="26">
        <v>444</v>
      </c>
      <c r="C58" s="26" t="s">
        <v>2793</v>
      </c>
      <c r="D58" s="26">
        <v>444</v>
      </c>
      <c r="E58" s="26">
        <v>2016</v>
      </c>
      <c r="F58" s="26"/>
      <c r="G58" s="26"/>
      <c r="H58" s="26" t="s">
        <v>201</v>
      </c>
      <c r="I58" s="26" t="s">
        <v>202</v>
      </c>
      <c r="J58" s="28">
        <v>39692</v>
      </c>
      <c r="K58" s="27">
        <v>271</v>
      </c>
      <c r="L58" s="30">
        <v>42564</v>
      </c>
      <c r="M58" s="26" t="s">
        <v>208</v>
      </c>
      <c r="N58" s="26">
        <v>10000</v>
      </c>
      <c r="O58" s="26">
        <v>10000</v>
      </c>
      <c r="P58" s="26" t="s">
        <v>205</v>
      </c>
      <c r="Q58" s="26"/>
      <c r="R58" s="27"/>
      <c r="S58" s="27"/>
      <c r="T58" s="23"/>
      <c r="U58" s="23"/>
      <c r="V58" s="23"/>
      <c r="W58" s="23"/>
    </row>
    <row r="59" spans="1:23" ht="15" hidden="1" x14ac:dyDescent="0.25">
      <c r="A59" s="26" t="str">
        <f t="shared" si="0"/>
        <v>ITA 445/NAG/2016</v>
      </c>
      <c r="B59" s="26">
        <v>445</v>
      </c>
      <c r="C59" s="26" t="s">
        <v>2793</v>
      </c>
      <c r="D59" s="26">
        <v>445</v>
      </c>
      <c r="E59" s="26">
        <v>2016</v>
      </c>
      <c r="F59" s="26"/>
      <c r="G59" s="26"/>
      <c r="H59" s="26" t="s">
        <v>201</v>
      </c>
      <c r="I59" s="26" t="s">
        <v>202</v>
      </c>
      <c r="J59" s="29">
        <v>40087</v>
      </c>
      <c r="K59" s="27">
        <v>271</v>
      </c>
      <c r="L59" s="30">
        <v>42564</v>
      </c>
      <c r="M59" s="26" t="s">
        <v>209</v>
      </c>
      <c r="N59" s="26">
        <v>10000</v>
      </c>
      <c r="O59" s="26">
        <v>10000</v>
      </c>
      <c r="P59" s="26" t="s">
        <v>205</v>
      </c>
      <c r="Q59" s="26"/>
      <c r="R59" s="27"/>
      <c r="S59" s="27"/>
      <c r="T59" s="23"/>
      <c r="U59" s="23"/>
      <c r="V59" s="23"/>
      <c r="W59" s="23"/>
    </row>
    <row r="60" spans="1:23" ht="15" hidden="1" x14ac:dyDescent="0.25">
      <c r="A60" s="26" t="str">
        <f t="shared" si="0"/>
        <v>ITA 446/NAG/2016</v>
      </c>
      <c r="B60" s="26">
        <v>446</v>
      </c>
      <c r="C60" s="26" t="s">
        <v>2793</v>
      </c>
      <c r="D60" s="26">
        <v>446</v>
      </c>
      <c r="E60" s="26">
        <v>2016</v>
      </c>
      <c r="F60" s="26"/>
      <c r="G60" s="26"/>
      <c r="H60" s="26" t="s">
        <v>201</v>
      </c>
      <c r="I60" s="26" t="s">
        <v>202</v>
      </c>
      <c r="J60" s="29">
        <v>40483</v>
      </c>
      <c r="K60" s="27">
        <v>271</v>
      </c>
      <c r="L60" s="30">
        <v>42564</v>
      </c>
      <c r="M60" s="26" t="s">
        <v>210</v>
      </c>
      <c r="N60" s="26">
        <v>10000</v>
      </c>
      <c r="O60" s="26">
        <v>10000</v>
      </c>
      <c r="P60" s="26" t="s">
        <v>205</v>
      </c>
      <c r="Q60" s="26"/>
      <c r="R60" s="27"/>
      <c r="S60" s="27"/>
      <c r="T60" s="23"/>
      <c r="U60" s="23"/>
      <c r="V60" s="23"/>
      <c r="W60" s="23"/>
    </row>
    <row r="61" spans="1:23" ht="15" hidden="1" x14ac:dyDescent="0.25">
      <c r="A61" s="26" t="str">
        <f t="shared" si="0"/>
        <v>ITA 448/NAG/2016</v>
      </c>
      <c r="B61" s="26">
        <v>448</v>
      </c>
      <c r="C61" s="26" t="s">
        <v>2793</v>
      </c>
      <c r="D61" s="26">
        <v>448</v>
      </c>
      <c r="E61" s="26">
        <v>2016</v>
      </c>
      <c r="F61" s="26"/>
      <c r="G61" s="26"/>
      <c r="H61" s="26" t="s">
        <v>211</v>
      </c>
      <c r="I61" s="26" t="s">
        <v>202</v>
      </c>
      <c r="J61" s="28">
        <v>38504</v>
      </c>
      <c r="K61" s="27">
        <v>271</v>
      </c>
      <c r="L61" s="30">
        <v>42564</v>
      </c>
      <c r="M61" s="26" t="s">
        <v>212</v>
      </c>
      <c r="N61" s="26">
        <v>10000</v>
      </c>
      <c r="O61" s="26">
        <v>10000</v>
      </c>
      <c r="P61" s="26" t="s">
        <v>213</v>
      </c>
      <c r="Q61" s="26"/>
      <c r="R61" s="27"/>
      <c r="S61" s="27"/>
      <c r="T61" s="23"/>
      <c r="U61" s="23"/>
      <c r="V61" s="23"/>
      <c r="W61" s="23"/>
    </row>
    <row r="62" spans="1:23" ht="15" hidden="1" x14ac:dyDescent="0.25">
      <c r="A62" s="26" t="str">
        <f t="shared" si="0"/>
        <v>ITA 449/NAG/2016</v>
      </c>
      <c r="B62" s="26">
        <v>449</v>
      </c>
      <c r="C62" s="26" t="s">
        <v>2793</v>
      </c>
      <c r="D62" s="26">
        <v>449</v>
      </c>
      <c r="E62" s="26">
        <v>2016</v>
      </c>
      <c r="F62" s="26"/>
      <c r="G62" s="26"/>
      <c r="H62" s="26" t="s">
        <v>211</v>
      </c>
      <c r="I62" s="26" t="s">
        <v>202</v>
      </c>
      <c r="J62" s="28">
        <v>38899</v>
      </c>
      <c r="K62" s="27">
        <v>271</v>
      </c>
      <c r="L62" s="30">
        <v>42564</v>
      </c>
      <c r="M62" s="26">
        <v>500</v>
      </c>
      <c r="N62" s="26">
        <v>10000</v>
      </c>
      <c r="O62" s="26">
        <v>10000</v>
      </c>
      <c r="P62" s="26" t="s">
        <v>213</v>
      </c>
      <c r="Q62" s="26"/>
      <c r="R62" s="27"/>
      <c r="S62" s="27"/>
      <c r="T62" s="23"/>
      <c r="U62" s="23"/>
      <c r="V62" s="23"/>
      <c r="W62" s="23"/>
    </row>
    <row r="63" spans="1:23" ht="15" hidden="1" x14ac:dyDescent="0.25">
      <c r="A63" s="26" t="str">
        <f t="shared" si="0"/>
        <v>ITA 450/NAG/2016</v>
      </c>
      <c r="B63" s="26">
        <v>450</v>
      </c>
      <c r="C63" s="26" t="s">
        <v>2793</v>
      </c>
      <c r="D63" s="26">
        <v>450</v>
      </c>
      <c r="E63" s="26">
        <v>2016</v>
      </c>
      <c r="F63" s="26"/>
      <c r="G63" s="26"/>
      <c r="H63" s="26" t="s">
        <v>211</v>
      </c>
      <c r="I63" s="26" t="s">
        <v>202</v>
      </c>
      <c r="J63" s="28">
        <v>39295</v>
      </c>
      <c r="K63" s="27">
        <v>271</v>
      </c>
      <c r="L63" s="30">
        <v>42564</v>
      </c>
      <c r="M63" s="26" t="s">
        <v>214</v>
      </c>
      <c r="N63" s="26">
        <v>10000</v>
      </c>
      <c r="O63" s="26">
        <v>10000</v>
      </c>
      <c r="P63" s="26" t="s">
        <v>213</v>
      </c>
      <c r="Q63" s="26"/>
      <c r="R63" s="27"/>
      <c r="S63" s="27"/>
      <c r="T63" s="23"/>
      <c r="U63" s="23"/>
      <c r="V63" s="23"/>
      <c r="W63" s="23"/>
    </row>
    <row r="64" spans="1:23" ht="15" hidden="1" x14ac:dyDescent="0.25">
      <c r="A64" s="26" t="str">
        <f t="shared" si="0"/>
        <v>ITA 451/NAG/2016</v>
      </c>
      <c r="B64" s="26">
        <v>451</v>
      </c>
      <c r="C64" s="26" t="s">
        <v>2793</v>
      </c>
      <c r="D64" s="26">
        <v>451</v>
      </c>
      <c r="E64" s="26">
        <v>2016</v>
      </c>
      <c r="F64" s="26"/>
      <c r="G64" s="26"/>
      <c r="H64" s="26" t="s">
        <v>211</v>
      </c>
      <c r="I64" s="26" t="s">
        <v>202</v>
      </c>
      <c r="J64" s="28">
        <v>39692</v>
      </c>
      <c r="K64" s="27">
        <v>271</v>
      </c>
      <c r="L64" s="30">
        <v>42564</v>
      </c>
      <c r="M64" s="26" t="s">
        <v>215</v>
      </c>
      <c r="N64" s="26">
        <v>10000</v>
      </c>
      <c r="O64" s="26">
        <v>10000</v>
      </c>
      <c r="P64" s="26" t="s">
        <v>213</v>
      </c>
      <c r="Q64" s="26"/>
      <c r="R64" s="27"/>
      <c r="S64" s="27"/>
      <c r="T64" s="23"/>
      <c r="U64" s="23"/>
      <c r="V64" s="23"/>
      <c r="W64" s="23"/>
    </row>
    <row r="65" spans="1:23" ht="15" hidden="1" x14ac:dyDescent="0.25">
      <c r="A65" s="26" t="str">
        <f t="shared" si="0"/>
        <v>ITA 452/NAG/2016</v>
      </c>
      <c r="B65" s="26">
        <v>452</v>
      </c>
      <c r="C65" s="26" t="s">
        <v>2793</v>
      </c>
      <c r="D65" s="26">
        <v>452</v>
      </c>
      <c r="E65" s="26">
        <v>2016</v>
      </c>
      <c r="F65" s="26"/>
      <c r="G65" s="26"/>
      <c r="H65" s="26" t="s">
        <v>211</v>
      </c>
      <c r="I65" s="26" t="s">
        <v>202</v>
      </c>
      <c r="J65" s="29">
        <v>40087</v>
      </c>
      <c r="K65" s="27">
        <v>271</v>
      </c>
      <c r="L65" s="30">
        <v>42564</v>
      </c>
      <c r="M65" s="26" t="s">
        <v>216</v>
      </c>
      <c r="N65" s="26">
        <v>10000</v>
      </c>
      <c r="O65" s="26">
        <v>10000</v>
      </c>
      <c r="P65" s="26" t="s">
        <v>213</v>
      </c>
      <c r="Q65" s="26"/>
      <c r="R65" s="27"/>
      <c r="S65" s="27"/>
      <c r="T65" s="23"/>
      <c r="U65" s="23"/>
      <c r="V65" s="23"/>
      <c r="W65" s="23"/>
    </row>
    <row r="66" spans="1:23" ht="15" hidden="1" x14ac:dyDescent="0.25">
      <c r="A66" s="26" t="str">
        <f t="shared" si="0"/>
        <v>ITA 454/NAG/2016</v>
      </c>
      <c r="B66" s="26">
        <v>454</v>
      </c>
      <c r="C66" s="26" t="s">
        <v>2793</v>
      </c>
      <c r="D66" s="26">
        <v>454</v>
      </c>
      <c r="E66" s="26">
        <v>2016</v>
      </c>
      <c r="F66" s="26"/>
      <c r="G66" s="26"/>
      <c r="H66" s="26" t="s">
        <v>217</v>
      </c>
      <c r="I66" s="26" t="s">
        <v>202</v>
      </c>
      <c r="J66" s="28">
        <v>38504</v>
      </c>
      <c r="K66" s="27">
        <v>271</v>
      </c>
      <c r="L66" s="30">
        <v>42564</v>
      </c>
      <c r="M66" s="26" t="s">
        <v>218</v>
      </c>
      <c r="N66" s="26">
        <v>10000</v>
      </c>
      <c r="O66" s="26">
        <v>10000</v>
      </c>
      <c r="P66" s="26" t="s">
        <v>219</v>
      </c>
      <c r="Q66" s="26"/>
      <c r="R66" s="27"/>
      <c r="S66" s="27"/>
      <c r="T66" s="23"/>
      <c r="U66" s="23"/>
      <c r="V66" s="23"/>
      <c r="W66" s="23"/>
    </row>
    <row r="67" spans="1:23" ht="15" hidden="1" x14ac:dyDescent="0.25">
      <c r="A67" s="26" t="str">
        <f t="shared" ref="A67:A130" si="1">CONCATENATE(C67," ",D67,"/NAG/",E67)</f>
        <v>ITA 455/NAG/2016</v>
      </c>
      <c r="B67" s="26">
        <v>455</v>
      </c>
      <c r="C67" s="26" t="s">
        <v>2793</v>
      </c>
      <c r="D67" s="26">
        <v>455</v>
      </c>
      <c r="E67" s="26">
        <v>2016</v>
      </c>
      <c r="F67" s="26"/>
      <c r="G67" s="26"/>
      <c r="H67" s="26" t="s">
        <v>217</v>
      </c>
      <c r="I67" s="26" t="s">
        <v>202</v>
      </c>
      <c r="J67" s="28">
        <v>38899</v>
      </c>
      <c r="K67" s="27">
        <v>271</v>
      </c>
      <c r="L67" s="30">
        <v>42564</v>
      </c>
      <c r="M67" s="26" t="s">
        <v>220</v>
      </c>
      <c r="N67" s="26">
        <v>10000</v>
      </c>
      <c r="O67" s="26">
        <v>10000</v>
      </c>
      <c r="P67" s="26" t="s">
        <v>219</v>
      </c>
      <c r="Q67" s="26"/>
      <c r="R67" s="27"/>
      <c r="S67" s="27"/>
      <c r="T67" s="23"/>
      <c r="U67" s="23"/>
      <c r="V67" s="23"/>
      <c r="W67" s="23"/>
    </row>
    <row r="68" spans="1:23" ht="15" hidden="1" x14ac:dyDescent="0.25">
      <c r="A68" s="26" t="str">
        <f t="shared" si="1"/>
        <v>ITA 456/NAG/2016</v>
      </c>
      <c r="B68" s="26">
        <v>456</v>
      </c>
      <c r="C68" s="26" t="s">
        <v>2793</v>
      </c>
      <c r="D68" s="26">
        <v>456</v>
      </c>
      <c r="E68" s="26">
        <v>2016</v>
      </c>
      <c r="F68" s="26"/>
      <c r="G68" s="26"/>
      <c r="H68" s="26" t="s">
        <v>217</v>
      </c>
      <c r="I68" s="26" t="s">
        <v>202</v>
      </c>
      <c r="J68" s="28">
        <v>39295</v>
      </c>
      <c r="K68" s="27">
        <v>271</v>
      </c>
      <c r="L68" s="30">
        <v>42564</v>
      </c>
      <c r="M68" s="26" t="s">
        <v>221</v>
      </c>
      <c r="N68" s="26">
        <v>10000</v>
      </c>
      <c r="O68" s="26">
        <v>10000</v>
      </c>
      <c r="P68" s="26" t="s">
        <v>219</v>
      </c>
      <c r="Q68" s="26"/>
      <c r="R68" s="27"/>
      <c r="S68" s="27"/>
      <c r="T68" s="23"/>
      <c r="U68" s="23"/>
      <c r="V68" s="23"/>
      <c r="W68" s="23"/>
    </row>
    <row r="69" spans="1:23" ht="15" hidden="1" x14ac:dyDescent="0.25">
      <c r="A69" s="26" t="str">
        <f t="shared" si="1"/>
        <v>ITA 457/NAG/2016</v>
      </c>
      <c r="B69" s="26">
        <v>457</v>
      </c>
      <c r="C69" s="26" t="s">
        <v>2793</v>
      </c>
      <c r="D69" s="26">
        <v>457</v>
      </c>
      <c r="E69" s="26">
        <v>2016</v>
      </c>
      <c r="F69" s="26"/>
      <c r="G69" s="26"/>
      <c r="H69" s="26" t="s">
        <v>217</v>
      </c>
      <c r="I69" s="26" t="s">
        <v>202</v>
      </c>
      <c r="J69" s="28">
        <v>39692</v>
      </c>
      <c r="K69" s="27">
        <v>271</v>
      </c>
      <c r="L69" s="30">
        <v>42564</v>
      </c>
      <c r="M69" s="26" t="s">
        <v>222</v>
      </c>
      <c r="N69" s="26">
        <v>10000</v>
      </c>
      <c r="O69" s="26">
        <v>10000</v>
      </c>
      <c r="P69" s="26" t="s">
        <v>219</v>
      </c>
      <c r="Q69" s="26"/>
      <c r="R69" s="27"/>
      <c r="S69" s="27"/>
      <c r="T69" s="23"/>
      <c r="U69" s="23"/>
      <c r="V69" s="23"/>
      <c r="W69" s="23"/>
    </row>
    <row r="70" spans="1:23" ht="15" hidden="1" x14ac:dyDescent="0.25">
      <c r="A70" s="26" t="str">
        <f t="shared" si="1"/>
        <v>ITA 458/NAG/2016</v>
      </c>
      <c r="B70" s="26">
        <v>458</v>
      </c>
      <c r="C70" s="26" t="s">
        <v>2793</v>
      </c>
      <c r="D70" s="26">
        <v>458</v>
      </c>
      <c r="E70" s="26">
        <v>2016</v>
      </c>
      <c r="F70" s="26"/>
      <c r="G70" s="26"/>
      <c r="H70" s="26" t="s">
        <v>217</v>
      </c>
      <c r="I70" s="26" t="s">
        <v>202</v>
      </c>
      <c r="J70" s="29">
        <v>40087</v>
      </c>
      <c r="K70" s="27">
        <v>271</v>
      </c>
      <c r="L70" s="30">
        <v>42564</v>
      </c>
      <c r="M70" s="26" t="s">
        <v>223</v>
      </c>
      <c r="N70" s="26">
        <v>10000</v>
      </c>
      <c r="O70" s="26">
        <v>10000</v>
      </c>
      <c r="P70" s="26" t="s">
        <v>219</v>
      </c>
      <c r="Q70" s="26"/>
      <c r="R70" s="27"/>
      <c r="S70" s="27"/>
      <c r="T70" s="23"/>
      <c r="U70" s="23"/>
      <c r="V70" s="23"/>
      <c r="W70" s="23"/>
    </row>
    <row r="71" spans="1:23" ht="15" hidden="1" x14ac:dyDescent="0.25">
      <c r="A71" s="26" t="str">
        <f t="shared" si="1"/>
        <v>ITA 459/NAG/2016</v>
      </c>
      <c r="B71" s="26">
        <v>459</v>
      </c>
      <c r="C71" s="26" t="s">
        <v>2793</v>
      </c>
      <c r="D71" s="26">
        <v>459</v>
      </c>
      <c r="E71" s="26">
        <v>2016</v>
      </c>
      <c r="F71" s="26"/>
      <c r="G71" s="26"/>
      <c r="H71" s="26" t="s">
        <v>217</v>
      </c>
      <c r="I71" s="26" t="s">
        <v>202</v>
      </c>
      <c r="J71" s="29">
        <v>40483</v>
      </c>
      <c r="K71" s="27">
        <v>271</v>
      </c>
      <c r="L71" s="30">
        <v>42564</v>
      </c>
      <c r="M71" s="26" t="s">
        <v>224</v>
      </c>
      <c r="N71" s="26">
        <v>10000</v>
      </c>
      <c r="O71" s="26">
        <v>10000</v>
      </c>
      <c r="P71" s="26" t="s">
        <v>219</v>
      </c>
      <c r="Q71" s="26"/>
      <c r="R71" s="27"/>
      <c r="S71" s="27"/>
      <c r="T71" s="23"/>
      <c r="U71" s="23"/>
      <c r="V71" s="23"/>
      <c r="W71" s="23"/>
    </row>
    <row r="72" spans="1:23" ht="15" hidden="1" x14ac:dyDescent="0.25">
      <c r="A72" s="26" t="str">
        <f t="shared" si="1"/>
        <v>ITA 464/NAG/2016</v>
      </c>
      <c r="B72" s="26">
        <v>464</v>
      </c>
      <c r="C72" s="26" t="s">
        <v>2793</v>
      </c>
      <c r="D72" s="26">
        <v>464</v>
      </c>
      <c r="E72" s="26">
        <v>2016</v>
      </c>
      <c r="F72" s="26"/>
      <c r="G72" s="26"/>
      <c r="H72" s="26" t="s">
        <v>225</v>
      </c>
      <c r="I72" s="26" t="s">
        <v>202</v>
      </c>
      <c r="J72" s="29">
        <v>40087</v>
      </c>
      <c r="K72" s="27">
        <v>271</v>
      </c>
      <c r="L72" s="30">
        <v>42569</v>
      </c>
      <c r="M72" s="26" t="s">
        <v>227</v>
      </c>
      <c r="N72" s="26">
        <v>100000</v>
      </c>
      <c r="O72" s="26">
        <v>10000</v>
      </c>
      <c r="P72" s="26" t="s">
        <v>228</v>
      </c>
      <c r="Q72" s="26"/>
      <c r="R72" s="27"/>
      <c r="S72" s="27"/>
      <c r="T72" s="23"/>
      <c r="U72" s="23"/>
      <c r="V72" s="23"/>
      <c r="W72" s="23"/>
    </row>
    <row r="73" spans="1:23" ht="15" hidden="1" x14ac:dyDescent="0.25">
      <c r="A73" s="26" t="str">
        <f t="shared" si="1"/>
        <v>ITA 468/NAG/2016</v>
      </c>
      <c r="B73" s="26">
        <v>468</v>
      </c>
      <c r="C73" s="26" t="s">
        <v>2793</v>
      </c>
      <c r="D73" s="26">
        <v>468</v>
      </c>
      <c r="E73" s="26">
        <v>2016</v>
      </c>
      <c r="F73" s="26"/>
      <c r="G73" s="26"/>
      <c r="H73" s="26" t="s">
        <v>225</v>
      </c>
      <c r="I73" s="26" t="s">
        <v>202</v>
      </c>
      <c r="J73" s="29">
        <v>40087</v>
      </c>
      <c r="K73" s="27" t="s">
        <v>21</v>
      </c>
      <c r="L73" s="30">
        <v>42580</v>
      </c>
      <c r="M73" s="26" t="s">
        <v>227</v>
      </c>
      <c r="N73" s="26">
        <v>455470</v>
      </c>
      <c r="O73" s="26">
        <v>136641</v>
      </c>
      <c r="P73" s="26" t="s">
        <v>228</v>
      </c>
      <c r="Q73" s="26"/>
      <c r="R73" s="27"/>
      <c r="S73" s="27"/>
      <c r="T73" s="23"/>
      <c r="U73" s="23"/>
      <c r="V73" s="23"/>
      <c r="W73" s="23"/>
    </row>
    <row r="74" spans="1:23" ht="15" hidden="1" x14ac:dyDescent="0.25">
      <c r="A74" s="26" t="str">
        <f t="shared" si="1"/>
        <v>ITA 480/NAG/2016</v>
      </c>
      <c r="B74" s="26">
        <v>480</v>
      </c>
      <c r="C74" s="26" t="s">
        <v>2793</v>
      </c>
      <c r="D74" s="26">
        <v>480</v>
      </c>
      <c r="E74" s="26">
        <v>2016</v>
      </c>
      <c r="F74" s="26"/>
      <c r="G74" s="26"/>
      <c r="H74" s="26" t="s">
        <v>175</v>
      </c>
      <c r="I74" s="26" t="s">
        <v>232</v>
      </c>
      <c r="J74" s="29">
        <v>40087</v>
      </c>
      <c r="K74" s="27">
        <v>272</v>
      </c>
      <c r="L74" s="30">
        <v>42608</v>
      </c>
      <c r="M74" s="26">
        <v>5000</v>
      </c>
      <c r="N74" s="26">
        <v>176200</v>
      </c>
      <c r="O74" s="26">
        <v>176200</v>
      </c>
      <c r="P74" s="26" t="s">
        <v>179</v>
      </c>
      <c r="Q74" s="26"/>
      <c r="R74" s="27"/>
      <c r="S74" s="27"/>
      <c r="T74" s="23"/>
      <c r="U74" s="23"/>
      <c r="V74" s="23"/>
      <c r="W74" s="23"/>
    </row>
    <row r="75" spans="1:23" ht="15" hidden="1" x14ac:dyDescent="0.25">
      <c r="A75" s="26" t="str">
        <f t="shared" si="1"/>
        <v>ITA 485/NAG/2016</v>
      </c>
      <c r="B75" s="26">
        <v>485</v>
      </c>
      <c r="C75" s="26" t="s">
        <v>2793</v>
      </c>
      <c r="D75" s="26">
        <v>485</v>
      </c>
      <c r="E75" s="26">
        <v>2016</v>
      </c>
      <c r="F75" s="26"/>
      <c r="G75" s="26"/>
      <c r="H75" s="26" t="s">
        <v>235</v>
      </c>
      <c r="I75" s="26" t="s">
        <v>236</v>
      </c>
      <c r="J75" s="29">
        <v>40087</v>
      </c>
      <c r="K75" s="27">
        <v>153</v>
      </c>
      <c r="L75" s="30">
        <v>42613</v>
      </c>
      <c r="M75" s="26">
        <v>19869070</v>
      </c>
      <c r="N75" s="26">
        <v>14460846</v>
      </c>
      <c r="O75" s="26">
        <v>4338253</v>
      </c>
      <c r="P75" s="26" t="s">
        <v>237</v>
      </c>
      <c r="Q75" s="26"/>
      <c r="R75" s="27"/>
      <c r="S75" s="27"/>
      <c r="T75" s="23"/>
      <c r="U75" s="23"/>
      <c r="V75" s="23"/>
      <c r="W75" s="23"/>
    </row>
    <row r="76" spans="1:23" ht="15" hidden="1" x14ac:dyDescent="0.25">
      <c r="A76" s="26" t="str">
        <f t="shared" si="1"/>
        <v>ITA 486/NAG/2016</v>
      </c>
      <c r="B76" s="26">
        <v>486</v>
      </c>
      <c r="C76" s="26" t="s">
        <v>2793</v>
      </c>
      <c r="D76" s="26">
        <v>486</v>
      </c>
      <c r="E76" s="26">
        <v>2016</v>
      </c>
      <c r="F76" s="26"/>
      <c r="G76" s="26"/>
      <c r="H76" s="26" t="s">
        <v>235</v>
      </c>
      <c r="I76" s="26" t="s">
        <v>239</v>
      </c>
      <c r="J76" s="28">
        <v>39295</v>
      </c>
      <c r="K76" s="27">
        <v>153</v>
      </c>
      <c r="L76" s="30">
        <v>42613</v>
      </c>
      <c r="M76" s="26">
        <v>49066730</v>
      </c>
      <c r="N76" s="26">
        <v>50786099</v>
      </c>
      <c r="O76" s="26">
        <v>15235829</v>
      </c>
      <c r="P76" s="26" t="s">
        <v>240</v>
      </c>
      <c r="Q76" s="26"/>
      <c r="R76" s="27"/>
      <c r="S76" s="27"/>
      <c r="T76" s="23"/>
      <c r="U76" s="23"/>
      <c r="V76" s="23"/>
      <c r="W76" s="23"/>
    </row>
    <row r="77" spans="1:23" ht="15" hidden="1" x14ac:dyDescent="0.25">
      <c r="A77" s="26" t="str">
        <f t="shared" si="1"/>
        <v>ITA 488/NAG/2016</v>
      </c>
      <c r="B77" s="26">
        <v>488</v>
      </c>
      <c r="C77" s="26" t="s">
        <v>2793</v>
      </c>
      <c r="D77" s="26">
        <v>488</v>
      </c>
      <c r="E77" s="26">
        <v>2016</v>
      </c>
      <c r="F77" s="26"/>
      <c r="G77" s="26"/>
      <c r="H77" s="26" t="s">
        <v>235</v>
      </c>
      <c r="I77" s="26" t="s">
        <v>239</v>
      </c>
      <c r="J77" s="29">
        <v>40087</v>
      </c>
      <c r="K77" s="27" t="s">
        <v>21</v>
      </c>
      <c r="L77" s="30">
        <v>42613</v>
      </c>
      <c r="M77" s="26">
        <v>32781030</v>
      </c>
      <c r="N77" s="26">
        <v>26596457</v>
      </c>
      <c r="O77" s="26">
        <v>7978937</v>
      </c>
      <c r="P77" s="26" t="s">
        <v>240</v>
      </c>
      <c r="Q77" s="26"/>
      <c r="R77" s="27"/>
      <c r="S77" s="27"/>
      <c r="T77" s="23"/>
      <c r="U77" s="23"/>
      <c r="V77" s="23"/>
      <c r="W77" s="23"/>
    </row>
    <row r="78" spans="1:23" ht="15" hidden="1" x14ac:dyDescent="0.25">
      <c r="A78" s="26" t="str">
        <f t="shared" si="1"/>
        <v>ITA 533/NAG/2016</v>
      </c>
      <c r="B78" s="26">
        <v>533</v>
      </c>
      <c r="C78" s="26" t="s">
        <v>2793</v>
      </c>
      <c r="D78" s="26">
        <v>533</v>
      </c>
      <c r="E78" s="26">
        <v>2016</v>
      </c>
      <c r="F78" s="26"/>
      <c r="G78" s="26"/>
      <c r="H78" s="26" t="s">
        <v>243</v>
      </c>
      <c r="I78" s="26" t="s">
        <v>244</v>
      </c>
      <c r="J78" s="26" t="s">
        <v>25</v>
      </c>
      <c r="K78" s="27" t="s">
        <v>21</v>
      </c>
      <c r="L78" s="30">
        <v>42649</v>
      </c>
      <c r="M78" s="26" t="s">
        <v>246</v>
      </c>
      <c r="N78" s="26">
        <v>21570680</v>
      </c>
      <c r="O78" s="26">
        <v>6471204</v>
      </c>
      <c r="P78" s="26" t="s">
        <v>247</v>
      </c>
      <c r="Q78" s="26"/>
      <c r="R78" s="27"/>
      <c r="S78" s="27"/>
      <c r="T78" s="23"/>
      <c r="U78" s="23"/>
      <c r="V78" s="23"/>
      <c r="W78" s="23"/>
    </row>
    <row r="79" spans="1:23" ht="15" hidden="1" x14ac:dyDescent="0.25">
      <c r="A79" s="26" t="str">
        <f t="shared" si="1"/>
        <v>ITA 547/NAG/2016</v>
      </c>
      <c r="B79" s="26">
        <v>547</v>
      </c>
      <c r="C79" s="26" t="s">
        <v>2793</v>
      </c>
      <c r="D79" s="26">
        <v>547</v>
      </c>
      <c r="E79" s="26">
        <v>2016</v>
      </c>
      <c r="F79" s="26"/>
      <c r="G79" s="26"/>
      <c r="H79" s="26" t="s">
        <v>249</v>
      </c>
      <c r="I79" s="26" t="s">
        <v>250</v>
      </c>
      <c r="J79" s="28">
        <v>38899</v>
      </c>
      <c r="K79" s="27" t="s">
        <v>21</v>
      </c>
      <c r="L79" s="31">
        <v>42663</v>
      </c>
      <c r="M79" s="26" t="s">
        <v>252</v>
      </c>
      <c r="N79" s="26">
        <v>2457440</v>
      </c>
      <c r="O79" s="26">
        <v>737232</v>
      </c>
      <c r="P79" s="26" t="s">
        <v>253</v>
      </c>
      <c r="Q79" s="26"/>
      <c r="R79" s="27"/>
      <c r="S79" s="27"/>
      <c r="T79" s="23"/>
      <c r="U79" s="23"/>
      <c r="V79" s="23"/>
      <c r="W79" s="23"/>
    </row>
    <row r="80" spans="1:23" ht="15" hidden="1" x14ac:dyDescent="0.25">
      <c r="A80" s="26" t="str">
        <f t="shared" si="1"/>
        <v>ITA 551/NAG/2016</v>
      </c>
      <c r="B80" s="26">
        <v>551</v>
      </c>
      <c r="C80" s="26" t="s">
        <v>2793</v>
      </c>
      <c r="D80" s="26">
        <v>551</v>
      </c>
      <c r="E80" s="26">
        <v>2016</v>
      </c>
      <c r="F80" s="26"/>
      <c r="G80" s="26"/>
      <c r="H80" s="26" t="s">
        <v>255</v>
      </c>
      <c r="I80" s="26" t="s">
        <v>256</v>
      </c>
      <c r="J80" s="28">
        <v>38899</v>
      </c>
      <c r="K80" s="27" t="s">
        <v>21</v>
      </c>
      <c r="L80" s="31">
        <v>42664</v>
      </c>
      <c r="M80" s="26" t="s">
        <v>258</v>
      </c>
      <c r="N80" s="26">
        <v>183660</v>
      </c>
      <c r="O80" s="26">
        <v>55098</v>
      </c>
      <c r="P80" s="26" t="s">
        <v>259</v>
      </c>
      <c r="Q80" s="26"/>
      <c r="R80" s="27"/>
      <c r="S80" s="27"/>
      <c r="T80" s="23"/>
      <c r="U80" s="23"/>
      <c r="V80" s="23"/>
      <c r="W80" s="23"/>
    </row>
    <row r="81" spans="1:23" ht="15" hidden="1" x14ac:dyDescent="0.25">
      <c r="A81" s="26" t="str">
        <f t="shared" si="1"/>
        <v>ITA 552/NAG/2016</v>
      </c>
      <c r="B81" s="26">
        <v>552</v>
      </c>
      <c r="C81" s="26" t="s">
        <v>2793</v>
      </c>
      <c r="D81" s="26">
        <v>552</v>
      </c>
      <c r="E81" s="26">
        <v>2016</v>
      </c>
      <c r="F81" s="26"/>
      <c r="G81" s="26"/>
      <c r="H81" s="26" t="s">
        <v>255</v>
      </c>
      <c r="I81" s="26" t="s">
        <v>256</v>
      </c>
      <c r="J81" s="28">
        <v>39295</v>
      </c>
      <c r="K81" s="27" t="s">
        <v>21</v>
      </c>
      <c r="L81" s="31">
        <v>42664</v>
      </c>
      <c r="M81" s="26" t="s">
        <v>261</v>
      </c>
      <c r="N81" s="26">
        <v>214970</v>
      </c>
      <c r="O81" s="26">
        <v>64491</v>
      </c>
      <c r="P81" s="26" t="s">
        <v>259</v>
      </c>
      <c r="Q81" s="26"/>
      <c r="R81" s="27"/>
      <c r="S81" s="27"/>
      <c r="T81" s="23"/>
      <c r="U81" s="23"/>
      <c r="V81" s="23"/>
      <c r="W81" s="23"/>
    </row>
    <row r="82" spans="1:23" ht="15" hidden="1" x14ac:dyDescent="0.25">
      <c r="A82" s="26" t="str">
        <f t="shared" si="1"/>
        <v>ITA 560/NAG/2016</v>
      </c>
      <c r="B82" s="26">
        <v>560</v>
      </c>
      <c r="C82" s="26" t="s">
        <v>2793</v>
      </c>
      <c r="D82" s="26">
        <v>560</v>
      </c>
      <c r="E82" s="26">
        <v>2016</v>
      </c>
      <c r="F82" s="26"/>
      <c r="G82" s="26"/>
      <c r="H82" s="26" t="s">
        <v>263</v>
      </c>
      <c r="I82" s="26" t="s">
        <v>264</v>
      </c>
      <c r="J82" s="29">
        <v>40483</v>
      </c>
      <c r="K82" s="27">
        <v>271</v>
      </c>
      <c r="L82" s="30">
        <v>42682</v>
      </c>
      <c r="M82" s="26">
        <v>5510100</v>
      </c>
      <c r="N82" s="26">
        <v>5510100</v>
      </c>
      <c r="O82" s="26">
        <v>5510100</v>
      </c>
      <c r="P82" s="26" t="s">
        <v>266</v>
      </c>
      <c r="Q82" s="26"/>
      <c r="R82" s="27"/>
      <c r="S82" s="27"/>
      <c r="T82" s="23"/>
      <c r="U82" s="23"/>
      <c r="V82" s="23"/>
      <c r="W82" s="23"/>
    </row>
    <row r="83" spans="1:23" ht="15" hidden="1" x14ac:dyDescent="0.25">
      <c r="A83" s="26" t="str">
        <f t="shared" si="1"/>
        <v>ITA 561/NAG/2016</v>
      </c>
      <c r="B83" s="26">
        <v>561</v>
      </c>
      <c r="C83" s="26" t="s">
        <v>2793</v>
      </c>
      <c r="D83" s="26">
        <v>561</v>
      </c>
      <c r="E83" s="26">
        <v>2016</v>
      </c>
      <c r="F83" s="26"/>
      <c r="G83" s="26"/>
      <c r="H83" s="26" t="s">
        <v>263</v>
      </c>
      <c r="I83" s="26" t="s">
        <v>268</v>
      </c>
      <c r="J83" s="29">
        <v>40483</v>
      </c>
      <c r="K83" s="27" t="s">
        <v>21</v>
      </c>
      <c r="L83" s="30">
        <v>42682</v>
      </c>
      <c r="M83" s="26">
        <v>948789879</v>
      </c>
      <c r="N83" s="26">
        <v>991226248</v>
      </c>
      <c r="O83" s="26">
        <v>346929186</v>
      </c>
      <c r="P83" s="26" t="s">
        <v>269</v>
      </c>
      <c r="Q83" s="26"/>
      <c r="R83" s="27"/>
      <c r="S83" s="27"/>
      <c r="T83" s="23"/>
      <c r="U83" s="23"/>
      <c r="V83" s="23"/>
      <c r="W83" s="23"/>
    </row>
    <row r="84" spans="1:23" ht="15" hidden="1" x14ac:dyDescent="0.25">
      <c r="A84" s="26" t="str">
        <f t="shared" si="1"/>
        <v>ITA 562/NAG/2016</v>
      </c>
      <c r="B84" s="26">
        <v>562</v>
      </c>
      <c r="C84" s="26" t="s">
        <v>2793</v>
      </c>
      <c r="D84" s="26">
        <v>562</v>
      </c>
      <c r="E84" s="26">
        <v>2016</v>
      </c>
      <c r="F84" s="26"/>
      <c r="G84" s="26"/>
      <c r="H84" s="26" t="s">
        <v>271</v>
      </c>
      <c r="I84" s="26" t="s">
        <v>263</v>
      </c>
      <c r="J84" s="29">
        <v>40087</v>
      </c>
      <c r="K84" s="27" t="s">
        <v>21</v>
      </c>
      <c r="L84" s="31">
        <v>42684</v>
      </c>
      <c r="M84" s="26" t="s">
        <v>272</v>
      </c>
      <c r="N84" s="26">
        <v>5153286000</v>
      </c>
      <c r="O84" s="26">
        <v>1545985800</v>
      </c>
      <c r="P84" s="26" t="s">
        <v>269</v>
      </c>
      <c r="Q84" s="26"/>
      <c r="R84" s="27"/>
      <c r="S84" s="27"/>
      <c r="T84" s="23"/>
      <c r="U84" s="23"/>
      <c r="V84" s="23"/>
      <c r="W84" s="23"/>
    </row>
    <row r="85" spans="1:23" ht="15" hidden="1" x14ac:dyDescent="0.25">
      <c r="A85" s="26" t="str">
        <f t="shared" si="1"/>
        <v>ITA 563/NAG/2016</v>
      </c>
      <c r="B85" s="26">
        <v>563</v>
      </c>
      <c r="C85" s="26" t="s">
        <v>2793</v>
      </c>
      <c r="D85" s="26">
        <v>563</v>
      </c>
      <c r="E85" s="26">
        <v>2016</v>
      </c>
      <c r="F85" s="26"/>
      <c r="G85" s="26"/>
      <c r="H85" s="26" t="s">
        <v>271</v>
      </c>
      <c r="I85" s="26" t="s">
        <v>263</v>
      </c>
      <c r="J85" s="29">
        <v>40483</v>
      </c>
      <c r="K85" s="27" t="s">
        <v>21</v>
      </c>
      <c r="L85" s="31">
        <v>42684</v>
      </c>
      <c r="M85" s="26" t="s">
        <v>274</v>
      </c>
      <c r="N85" s="26">
        <v>1595071993</v>
      </c>
      <c r="O85" s="26">
        <v>478521597</v>
      </c>
      <c r="P85" s="26" t="s">
        <v>269</v>
      </c>
      <c r="Q85" s="26"/>
      <c r="R85" s="27"/>
      <c r="S85" s="27"/>
      <c r="T85" s="23"/>
      <c r="U85" s="23"/>
      <c r="V85" s="23"/>
      <c r="W85" s="23"/>
    </row>
    <row r="86" spans="1:23" ht="15" hidden="1" x14ac:dyDescent="0.25">
      <c r="A86" s="26" t="str">
        <f t="shared" si="1"/>
        <v>ITA 564/NAG/2016</v>
      </c>
      <c r="B86" s="26">
        <v>564</v>
      </c>
      <c r="C86" s="26" t="s">
        <v>2793</v>
      </c>
      <c r="D86" s="26">
        <v>564</v>
      </c>
      <c r="E86" s="26">
        <v>2016</v>
      </c>
      <c r="F86" s="26"/>
      <c r="G86" s="26"/>
      <c r="H86" s="26" t="s">
        <v>263</v>
      </c>
      <c r="I86" s="26" t="s">
        <v>268</v>
      </c>
      <c r="J86" s="29">
        <v>40087</v>
      </c>
      <c r="K86" s="27" t="s">
        <v>21</v>
      </c>
      <c r="L86" s="31">
        <v>42684</v>
      </c>
      <c r="M86" s="26" t="s">
        <v>275</v>
      </c>
      <c r="N86" s="26">
        <v>941671184</v>
      </c>
      <c r="O86" s="26">
        <v>282501355</v>
      </c>
      <c r="P86" s="26" t="s">
        <v>269</v>
      </c>
      <c r="Q86" s="26"/>
      <c r="R86" s="27"/>
      <c r="S86" s="27"/>
      <c r="T86" s="23"/>
      <c r="U86" s="23"/>
      <c r="V86" s="23"/>
      <c r="W86" s="23"/>
    </row>
    <row r="87" spans="1:23" ht="15" hidden="1" x14ac:dyDescent="0.25">
      <c r="A87" s="26" t="str">
        <f t="shared" si="1"/>
        <v>ITA 565/NAG/2016</v>
      </c>
      <c r="B87" s="26">
        <v>565</v>
      </c>
      <c r="C87" s="26" t="s">
        <v>2793</v>
      </c>
      <c r="D87" s="26">
        <v>565</v>
      </c>
      <c r="E87" s="26">
        <v>2016</v>
      </c>
      <c r="F87" s="26"/>
      <c r="G87" s="26"/>
      <c r="H87" s="26" t="s">
        <v>263</v>
      </c>
      <c r="I87" s="26" t="s">
        <v>268</v>
      </c>
      <c r="J87" s="29">
        <v>40087</v>
      </c>
      <c r="K87" s="27" t="s">
        <v>21</v>
      </c>
      <c r="L87" s="31">
        <v>42684</v>
      </c>
      <c r="M87" s="26" t="s">
        <v>276</v>
      </c>
      <c r="N87" s="26">
        <v>170767343</v>
      </c>
      <c r="O87" s="26">
        <v>51230202</v>
      </c>
      <c r="P87" s="26" t="s">
        <v>277</v>
      </c>
      <c r="Q87" s="26"/>
      <c r="R87" s="27"/>
      <c r="S87" s="27"/>
      <c r="T87" s="23"/>
      <c r="U87" s="23"/>
      <c r="V87" s="23"/>
      <c r="W87" s="23"/>
    </row>
    <row r="88" spans="1:23" ht="15" hidden="1" x14ac:dyDescent="0.25">
      <c r="A88" s="26" t="str">
        <f t="shared" si="1"/>
        <v>ITA 566/NAG/2016</v>
      </c>
      <c r="B88" s="26">
        <v>566</v>
      </c>
      <c r="C88" s="26" t="s">
        <v>2793</v>
      </c>
      <c r="D88" s="26">
        <v>566</v>
      </c>
      <c r="E88" s="26">
        <v>2016</v>
      </c>
      <c r="F88" s="26"/>
      <c r="G88" s="26"/>
      <c r="H88" s="26" t="s">
        <v>278</v>
      </c>
      <c r="I88" s="26" t="s">
        <v>279</v>
      </c>
      <c r="J88" s="28">
        <v>39692</v>
      </c>
      <c r="K88" s="27">
        <v>154</v>
      </c>
      <c r="L88" s="32">
        <v>44150</v>
      </c>
      <c r="M88" s="26">
        <v>10000</v>
      </c>
      <c r="N88" s="26">
        <v>34503153</v>
      </c>
      <c r="O88" s="26">
        <v>10350945</v>
      </c>
      <c r="P88" s="26" t="s">
        <v>281</v>
      </c>
      <c r="Q88" s="26"/>
      <c r="R88" s="27"/>
      <c r="S88" s="27"/>
      <c r="T88" s="23"/>
      <c r="U88" s="23"/>
      <c r="V88" s="23"/>
      <c r="W88" s="23"/>
    </row>
    <row r="89" spans="1:23" ht="15" hidden="1" x14ac:dyDescent="0.25">
      <c r="A89" s="26" t="str">
        <f t="shared" si="1"/>
        <v>ITA 601/NAG/2016</v>
      </c>
      <c r="B89" s="26">
        <v>601</v>
      </c>
      <c r="C89" s="26" t="s">
        <v>2793</v>
      </c>
      <c r="D89" s="26">
        <v>601</v>
      </c>
      <c r="E89" s="26">
        <v>2016</v>
      </c>
      <c r="F89" s="26"/>
      <c r="G89" s="26"/>
      <c r="H89" s="26" t="s">
        <v>283</v>
      </c>
      <c r="I89" s="26" t="s">
        <v>284</v>
      </c>
      <c r="J89" s="26" t="s">
        <v>25</v>
      </c>
      <c r="K89" s="27" t="s">
        <v>21</v>
      </c>
      <c r="L89" s="30">
        <v>42711</v>
      </c>
      <c r="M89" s="26" t="s">
        <v>287</v>
      </c>
      <c r="N89" s="26">
        <v>17717500</v>
      </c>
      <c r="O89" s="26">
        <v>5315250</v>
      </c>
      <c r="P89" s="26" t="s">
        <v>288</v>
      </c>
      <c r="Q89" s="26"/>
      <c r="R89" s="27"/>
      <c r="S89" s="27"/>
      <c r="T89" s="23"/>
      <c r="U89" s="23"/>
      <c r="V89" s="23"/>
      <c r="W89" s="23"/>
    </row>
    <row r="90" spans="1:23" ht="15" hidden="1" x14ac:dyDescent="0.25">
      <c r="A90" s="26" t="str">
        <f t="shared" si="1"/>
        <v>ITA 7/NAG/2017</v>
      </c>
      <c r="B90" s="26">
        <v>7</v>
      </c>
      <c r="C90" s="26" t="s">
        <v>2793</v>
      </c>
      <c r="D90" s="26">
        <v>7</v>
      </c>
      <c r="E90" s="26">
        <v>2017</v>
      </c>
      <c r="F90" s="26"/>
      <c r="G90" s="26"/>
      <c r="H90" s="26" t="s">
        <v>289</v>
      </c>
      <c r="I90" s="26" t="s">
        <v>290</v>
      </c>
      <c r="J90" s="28">
        <v>38899</v>
      </c>
      <c r="K90" s="27" t="s">
        <v>21</v>
      </c>
      <c r="L90" s="30">
        <v>42744</v>
      </c>
      <c r="M90" s="26" t="s">
        <v>292</v>
      </c>
      <c r="N90" s="26">
        <v>1516980</v>
      </c>
      <c r="O90" s="26">
        <v>455094</v>
      </c>
      <c r="P90" s="33" t="s">
        <v>293</v>
      </c>
      <c r="Q90" s="26"/>
      <c r="R90" s="27"/>
      <c r="S90" s="27"/>
      <c r="T90" s="23"/>
      <c r="U90" s="23"/>
      <c r="V90" s="23"/>
      <c r="W90" s="23"/>
    </row>
    <row r="91" spans="1:23" ht="15" hidden="1" x14ac:dyDescent="0.25">
      <c r="A91" s="26" t="str">
        <f t="shared" si="1"/>
        <v>ITA 73/NAG/2017</v>
      </c>
      <c r="B91" s="26">
        <v>73</v>
      </c>
      <c r="C91" s="26" t="s">
        <v>2793</v>
      </c>
      <c r="D91" s="26">
        <v>73</v>
      </c>
      <c r="E91" s="26">
        <v>2017</v>
      </c>
      <c r="F91" s="26"/>
      <c r="G91" s="26"/>
      <c r="H91" s="26" t="s">
        <v>294</v>
      </c>
      <c r="I91" s="26" t="s">
        <v>295</v>
      </c>
      <c r="J91" s="29">
        <v>40878</v>
      </c>
      <c r="K91" s="27" t="s">
        <v>17</v>
      </c>
      <c r="L91" s="30">
        <v>42795</v>
      </c>
      <c r="M91" s="26">
        <v>65998018</v>
      </c>
      <c r="N91" s="26" t="s">
        <v>144</v>
      </c>
      <c r="O91" s="26" t="s">
        <v>144</v>
      </c>
      <c r="P91" s="33" t="s">
        <v>297</v>
      </c>
      <c r="Q91" s="26"/>
      <c r="R91" s="27"/>
      <c r="S91" s="27"/>
      <c r="T91" s="23"/>
      <c r="U91" s="23"/>
      <c r="V91" s="23"/>
      <c r="W91" s="23"/>
    </row>
    <row r="92" spans="1:23" ht="15" hidden="1" x14ac:dyDescent="0.25">
      <c r="A92" s="26" t="str">
        <f t="shared" si="1"/>
        <v>ITA 74/NAG/2017</v>
      </c>
      <c r="B92" s="26">
        <v>74</v>
      </c>
      <c r="C92" s="26" t="s">
        <v>2793</v>
      </c>
      <c r="D92" s="26">
        <v>74</v>
      </c>
      <c r="E92" s="26">
        <v>2017</v>
      </c>
      <c r="F92" s="26"/>
      <c r="G92" s="26"/>
      <c r="H92" s="26" t="s">
        <v>294</v>
      </c>
      <c r="I92" s="26" t="s">
        <v>295</v>
      </c>
      <c r="J92" s="26" t="s">
        <v>16</v>
      </c>
      <c r="K92" s="27" t="s">
        <v>17</v>
      </c>
      <c r="L92" s="30">
        <v>42795</v>
      </c>
      <c r="M92" s="26">
        <v>149477378</v>
      </c>
      <c r="N92" s="26" t="s">
        <v>144</v>
      </c>
      <c r="O92" s="26" t="s">
        <v>144</v>
      </c>
      <c r="P92" s="33" t="s">
        <v>297</v>
      </c>
      <c r="Q92" s="26"/>
      <c r="R92" s="27"/>
      <c r="S92" s="27"/>
      <c r="T92" s="23"/>
      <c r="U92" s="23"/>
      <c r="V92" s="23"/>
      <c r="W92" s="23"/>
    </row>
    <row r="93" spans="1:23" ht="15" hidden="1" x14ac:dyDescent="0.25">
      <c r="A93" s="26" t="str">
        <f t="shared" si="1"/>
        <v>ITA 75/NAG/2017</v>
      </c>
      <c r="B93" s="26">
        <v>75</v>
      </c>
      <c r="C93" s="26" t="s">
        <v>2793</v>
      </c>
      <c r="D93" s="26">
        <v>75</v>
      </c>
      <c r="E93" s="26">
        <v>2017</v>
      </c>
      <c r="F93" s="26"/>
      <c r="G93" s="26"/>
      <c r="H93" s="26" t="s">
        <v>294</v>
      </c>
      <c r="I93" s="26" t="s">
        <v>295</v>
      </c>
      <c r="J93" s="26" t="s">
        <v>25</v>
      </c>
      <c r="K93" s="27" t="s">
        <v>17</v>
      </c>
      <c r="L93" s="30">
        <v>42795</v>
      </c>
      <c r="M93" s="26">
        <v>247072466</v>
      </c>
      <c r="N93" s="26" t="s">
        <v>144</v>
      </c>
      <c r="O93" s="26" t="s">
        <v>144</v>
      </c>
      <c r="P93" s="33" t="s">
        <v>297</v>
      </c>
      <c r="Q93" s="26"/>
      <c r="R93" s="27"/>
      <c r="S93" s="27"/>
      <c r="T93" s="23"/>
      <c r="U93" s="23"/>
      <c r="V93" s="23"/>
      <c r="W93" s="23"/>
    </row>
    <row r="94" spans="1:23" ht="15" hidden="1" x14ac:dyDescent="0.25">
      <c r="A94" s="26" t="str">
        <f t="shared" si="1"/>
        <v>ITA 76/NAG/2017</v>
      </c>
      <c r="B94" s="26">
        <v>76</v>
      </c>
      <c r="C94" s="26" t="s">
        <v>2793</v>
      </c>
      <c r="D94" s="26">
        <v>76</v>
      </c>
      <c r="E94" s="26">
        <v>2017</v>
      </c>
      <c r="F94" s="26"/>
      <c r="G94" s="26"/>
      <c r="H94" s="26" t="s">
        <v>298</v>
      </c>
      <c r="I94" s="26" t="s">
        <v>295</v>
      </c>
      <c r="J94" s="26" t="s">
        <v>299</v>
      </c>
      <c r="K94" s="27" t="s">
        <v>17</v>
      </c>
      <c r="L94" s="30">
        <v>42795</v>
      </c>
      <c r="M94" s="26"/>
      <c r="N94" s="26" t="s">
        <v>144</v>
      </c>
      <c r="O94" s="26" t="s">
        <v>144</v>
      </c>
      <c r="P94" s="33" t="s">
        <v>297</v>
      </c>
      <c r="Q94" s="26"/>
      <c r="R94" s="27"/>
      <c r="S94" s="27"/>
      <c r="T94" s="23"/>
      <c r="U94" s="23"/>
      <c r="V94" s="23"/>
      <c r="W94" s="23"/>
    </row>
    <row r="95" spans="1:23" ht="15" hidden="1" x14ac:dyDescent="0.25">
      <c r="A95" s="26" t="str">
        <f t="shared" si="1"/>
        <v>ITA 97/NAG/2017</v>
      </c>
      <c r="B95" s="26">
        <v>97</v>
      </c>
      <c r="C95" s="26" t="s">
        <v>2793</v>
      </c>
      <c r="D95" s="26">
        <v>97</v>
      </c>
      <c r="E95" s="26">
        <v>2017</v>
      </c>
      <c r="F95" s="26"/>
      <c r="G95" s="26"/>
      <c r="H95" s="26" t="s">
        <v>300</v>
      </c>
      <c r="I95" s="26" t="s">
        <v>301</v>
      </c>
      <c r="J95" s="28">
        <v>37712</v>
      </c>
      <c r="K95" s="27">
        <v>271</v>
      </c>
      <c r="L95" s="30">
        <v>42803</v>
      </c>
      <c r="M95" s="26" t="s">
        <v>303</v>
      </c>
      <c r="N95" s="26">
        <v>3300000</v>
      </c>
      <c r="O95" s="26">
        <v>3300000</v>
      </c>
      <c r="P95" s="33" t="s">
        <v>240</v>
      </c>
      <c r="Q95" s="26"/>
      <c r="R95" s="27"/>
      <c r="S95" s="27"/>
      <c r="T95" s="23"/>
      <c r="U95" s="23"/>
      <c r="V95" s="23"/>
      <c r="W95" s="23"/>
    </row>
    <row r="96" spans="1:23" ht="15" hidden="1" x14ac:dyDescent="0.25">
      <c r="A96" s="26" t="str">
        <f t="shared" si="1"/>
        <v>ITA 122/NAG/2017</v>
      </c>
      <c r="B96" s="26">
        <v>122</v>
      </c>
      <c r="C96" s="26" t="s">
        <v>2793</v>
      </c>
      <c r="D96" s="26">
        <v>122</v>
      </c>
      <c r="E96" s="26">
        <v>2017</v>
      </c>
      <c r="F96" s="26"/>
      <c r="G96" s="26"/>
      <c r="H96" s="26" t="s">
        <v>304</v>
      </c>
      <c r="I96" s="26" t="s">
        <v>305</v>
      </c>
      <c r="J96" s="29">
        <v>40483</v>
      </c>
      <c r="K96" s="27" t="s">
        <v>21</v>
      </c>
      <c r="L96" s="30">
        <v>42824</v>
      </c>
      <c r="M96" s="26">
        <v>49778900</v>
      </c>
      <c r="N96" s="26">
        <v>49697510</v>
      </c>
      <c r="O96" s="26">
        <v>14909250</v>
      </c>
      <c r="P96" s="33" t="s">
        <v>307</v>
      </c>
      <c r="Q96" s="26"/>
      <c r="R96" s="27"/>
      <c r="S96" s="27"/>
      <c r="T96" s="23"/>
      <c r="U96" s="23"/>
      <c r="V96" s="23"/>
      <c r="W96" s="23"/>
    </row>
    <row r="97" spans="1:23" ht="15" hidden="1" x14ac:dyDescent="0.25">
      <c r="A97" s="26" t="str">
        <f t="shared" si="1"/>
        <v>ITA 129/NAG/2017</v>
      </c>
      <c r="B97" s="26">
        <v>129</v>
      </c>
      <c r="C97" s="26" t="s">
        <v>2793</v>
      </c>
      <c r="D97" s="26">
        <v>129</v>
      </c>
      <c r="E97" s="26">
        <v>2017</v>
      </c>
      <c r="F97" s="26"/>
      <c r="G97" s="26"/>
      <c r="H97" s="26" t="s">
        <v>309</v>
      </c>
      <c r="I97" s="26" t="s">
        <v>310</v>
      </c>
      <c r="J97" s="28">
        <v>39692</v>
      </c>
      <c r="K97" s="27" t="s">
        <v>21</v>
      </c>
      <c r="L97" s="30">
        <v>42829</v>
      </c>
      <c r="M97" s="26" t="s">
        <v>311</v>
      </c>
      <c r="N97" s="26">
        <v>1000000</v>
      </c>
      <c r="O97" s="26">
        <v>330000</v>
      </c>
      <c r="P97" s="33" t="s">
        <v>293</v>
      </c>
      <c r="Q97" s="26"/>
      <c r="R97" s="27"/>
      <c r="S97" s="27"/>
      <c r="T97" s="23"/>
      <c r="U97" s="23"/>
      <c r="V97" s="23"/>
      <c r="W97" s="23"/>
    </row>
    <row r="98" spans="1:23" ht="15" hidden="1" x14ac:dyDescent="0.25">
      <c r="A98" s="26" t="str">
        <f t="shared" si="1"/>
        <v>ITA 130/NAG/2017</v>
      </c>
      <c r="B98" s="26">
        <v>130</v>
      </c>
      <c r="C98" s="26" t="s">
        <v>2793</v>
      </c>
      <c r="D98" s="26">
        <v>130</v>
      </c>
      <c r="E98" s="26">
        <v>2017</v>
      </c>
      <c r="F98" s="26"/>
      <c r="G98" s="26"/>
      <c r="H98" s="26" t="s">
        <v>309</v>
      </c>
      <c r="I98" s="26" t="s">
        <v>310</v>
      </c>
      <c r="J98" s="29">
        <v>40087</v>
      </c>
      <c r="K98" s="27" t="s">
        <v>21</v>
      </c>
      <c r="L98" s="30">
        <v>42829</v>
      </c>
      <c r="M98" s="26" t="s">
        <v>312</v>
      </c>
      <c r="N98" s="26">
        <v>1713103</v>
      </c>
      <c r="O98" s="26">
        <v>565323</v>
      </c>
      <c r="P98" s="33" t="s">
        <v>293</v>
      </c>
      <c r="Q98" s="26"/>
      <c r="R98" s="27"/>
      <c r="S98" s="27"/>
      <c r="T98" s="23"/>
      <c r="U98" s="23"/>
      <c r="V98" s="23"/>
      <c r="W98" s="23"/>
    </row>
    <row r="99" spans="1:23" ht="15" hidden="1" x14ac:dyDescent="0.25">
      <c r="A99" s="26" t="str">
        <f t="shared" si="1"/>
        <v>ITA 131/NAG/2017</v>
      </c>
      <c r="B99" s="26">
        <v>131</v>
      </c>
      <c r="C99" s="26" t="s">
        <v>2793</v>
      </c>
      <c r="D99" s="26">
        <v>131</v>
      </c>
      <c r="E99" s="26">
        <v>2017</v>
      </c>
      <c r="F99" s="26"/>
      <c r="G99" s="26"/>
      <c r="H99" s="26" t="s">
        <v>309</v>
      </c>
      <c r="I99" s="26" t="s">
        <v>310</v>
      </c>
      <c r="J99" s="29">
        <v>40878</v>
      </c>
      <c r="K99" s="27" t="s">
        <v>21</v>
      </c>
      <c r="L99" s="30">
        <v>42829</v>
      </c>
      <c r="M99" s="26" t="s">
        <v>313</v>
      </c>
      <c r="N99" s="26">
        <v>7542074</v>
      </c>
      <c r="O99" s="26">
        <v>2262622</v>
      </c>
      <c r="P99" s="33" t="s">
        <v>293</v>
      </c>
      <c r="Q99" s="26"/>
      <c r="R99" s="27"/>
      <c r="S99" s="27"/>
      <c r="T99" s="23"/>
      <c r="U99" s="23"/>
      <c r="V99" s="23"/>
      <c r="W99" s="23"/>
    </row>
    <row r="100" spans="1:23" ht="15" hidden="1" x14ac:dyDescent="0.25">
      <c r="A100" s="26" t="str">
        <f t="shared" si="1"/>
        <v>ITA 136/NAG/2017</v>
      </c>
      <c r="B100" s="26">
        <v>136</v>
      </c>
      <c r="C100" s="26" t="s">
        <v>2793</v>
      </c>
      <c r="D100" s="26">
        <v>136</v>
      </c>
      <c r="E100" s="26">
        <v>2017</v>
      </c>
      <c r="F100" s="26"/>
      <c r="G100" s="26"/>
      <c r="H100" s="26" t="s">
        <v>314</v>
      </c>
      <c r="I100" s="26" t="s">
        <v>315</v>
      </c>
      <c r="J100" s="26" t="s">
        <v>25</v>
      </c>
      <c r="K100" s="27" t="s">
        <v>21</v>
      </c>
      <c r="L100" s="30">
        <v>42831</v>
      </c>
      <c r="M100" s="26">
        <v>39358975</v>
      </c>
      <c r="N100" s="26">
        <v>16669952</v>
      </c>
      <c r="O100" s="26">
        <v>5001000</v>
      </c>
      <c r="P100" s="33" t="s">
        <v>317</v>
      </c>
      <c r="Q100" s="26"/>
      <c r="R100" s="27"/>
      <c r="S100" s="27"/>
      <c r="T100" s="23"/>
      <c r="U100" s="23"/>
      <c r="V100" s="23"/>
      <c r="W100" s="23"/>
    </row>
    <row r="101" spans="1:23" ht="15" hidden="1" x14ac:dyDescent="0.25">
      <c r="A101" s="26" t="str">
        <f t="shared" si="1"/>
        <v>ITA 138/NAG/2017</v>
      </c>
      <c r="B101" s="26">
        <v>138</v>
      </c>
      <c r="C101" s="26" t="s">
        <v>2793</v>
      </c>
      <c r="D101" s="26">
        <v>138</v>
      </c>
      <c r="E101" s="26">
        <v>2017</v>
      </c>
      <c r="F101" s="26"/>
      <c r="G101" s="26"/>
      <c r="H101" s="26" t="s">
        <v>318</v>
      </c>
      <c r="I101" s="26" t="s">
        <v>319</v>
      </c>
      <c r="J101" s="26" t="s">
        <v>25</v>
      </c>
      <c r="K101" s="27" t="s">
        <v>21</v>
      </c>
      <c r="L101" s="30">
        <v>42832</v>
      </c>
      <c r="M101" s="26" t="s">
        <v>321</v>
      </c>
      <c r="N101" s="26"/>
      <c r="O101" s="26"/>
      <c r="P101" s="26"/>
      <c r="Q101" s="26"/>
      <c r="R101" s="27"/>
      <c r="S101" s="27"/>
      <c r="T101" s="23"/>
      <c r="U101" s="23"/>
      <c r="V101" s="23"/>
      <c r="W101" s="23"/>
    </row>
    <row r="102" spans="1:23" ht="15" hidden="1" x14ac:dyDescent="0.25">
      <c r="A102" s="26" t="str">
        <f t="shared" si="1"/>
        <v>ITA 139/NAG/2017</v>
      </c>
      <c r="B102" s="26">
        <v>139</v>
      </c>
      <c r="C102" s="26" t="s">
        <v>2793</v>
      </c>
      <c r="D102" s="26">
        <v>139</v>
      </c>
      <c r="E102" s="26">
        <v>2017</v>
      </c>
      <c r="F102" s="26"/>
      <c r="G102" s="26"/>
      <c r="H102" s="26" t="s">
        <v>322</v>
      </c>
      <c r="I102" s="26" t="s">
        <v>319</v>
      </c>
      <c r="J102" s="26" t="s">
        <v>25</v>
      </c>
      <c r="K102" s="27" t="s">
        <v>21</v>
      </c>
      <c r="L102" s="30">
        <v>42832</v>
      </c>
      <c r="M102" s="26" t="s">
        <v>323</v>
      </c>
      <c r="N102" s="26"/>
      <c r="O102" s="26"/>
      <c r="P102" s="26"/>
      <c r="Q102" s="26"/>
      <c r="R102" s="27"/>
      <c r="S102" s="27"/>
      <c r="T102" s="23"/>
      <c r="U102" s="23"/>
      <c r="V102" s="23"/>
      <c r="W102" s="23"/>
    </row>
    <row r="103" spans="1:23" ht="15" hidden="1" x14ac:dyDescent="0.25">
      <c r="A103" s="26" t="str">
        <f t="shared" si="1"/>
        <v>ITA 182/NAG/2017</v>
      </c>
      <c r="B103" s="26">
        <v>182</v>
      </c>
      <c r="C103" s="26" t="s">
        <v>2793</v>
      </c>
      <c r="D103" s="26">
        <v>182</v>
      </c>
      <c r="E103" s="26">
        <v>2017</v>
      </c>
      <c r="F103" s="26"/>
      <c r="G103" s="26"/>
      <c r="H103" s="26" t="s">
        <v>304</v>
      </c>
      <c r="I103" s="26" t="s">
        <v>324</v>
      </c>
      <c r="J103" s="28">
        <v>38899</v>
      </c>
      <c r="K103" s="27" t="s">
        <v>21</v>
      </c>
      <c r="L103" s="30">
        <v>42878</v>
      </c>
      <c r="M103" s="26">
        <v>98815580</v>
      </c>
      <c r="N103" s="26">
        <v>98800000</v>
      </c>
      <c r="O103" s="26">
        <v>32604000</v>
      </c>
      <c r="P103" s="33" t="s">
        <v>126</v>
      </c>
      <c r="Q103" s="26"/>
      <c r="R103" s="27"/>
      <c r="S103" s="27"/>
      <c r="T103" s="23"/>
      <c r="U103" s="23"/>
      <c r="V103" s="23"/>
      <c r="W103" s="23"/>
    </row>
    <row r="104" spans="1:23" ht="15" hidden="1" x14ac:dyDescent="0.25">
      <c r="A104" s="26" t="str">
        <f t="shared" si="1"/>
        <v>ITA 193/NAG/2017</v>
      </c>
      <c r="B104" s="26">
        <v>193</v>
      </c>
      <c r="C104" s="26" t="s">
        <v>2793</v>
      </c>
      <c r="D104" s="26">
        <v>193</v>
      </c>
      <c r="E104" s="26">
        <v>2017</v>
      </c>
      <c r="F104" s="26"/>
      <c r="G104" s="26"/>
      <c r="H104" s="26" t="s">
        <v>327</v>
      </c>
      <c r="I104" s="26" t="s">
        <v>328</v>
      </c>
      <c r="J104" s="26" t="s">
        <v>28</v>
      </c>
      <c r="K104" s="27" t="s">
        <v>21</v>
      </c>
      <c r="L104" s="30">
        <v>42885</v>
      </c>
      <c r="M104" s="26">
        <v>49317463</v>
      </c>
      <c r="N104" s="26">
        <v>44575433</v>
      </c>
      <c r="O104" s="26">
        <v>21859820</v>
      </c>
      <c r="P104" s="33" t="s">
        <v>330</v>
      </c>
      <c r="Q104" s="26"/>
      <c r="R104" s="27"/>
      <c r="S104" s="27"/>
      <c r="T104" s="23"/>
      <c r="U104" s="23"/>
      <c r="V104" s="23"/>
      <c r="W104" s="23"/>
    </row>
    <row r="105" spans="1:23" ht="15" hidden="1" x14ac:dyDescent="0.25">
      <c r="A105" s="26" t="str">
        <f t="shared" si="1"/>
        <v>ITA 200/NAG/2017</v>
      </c>
      <c r="B105" s="26">
        <v>200</v>
      </c>
      <c r="C105" s="26" t="s">
        <v>2793</v>
      </c>
      <c r="D105" s="26">
        <v>200</v>
      </c>
      <c r="E105" s="26">
        <v>2017</v>
      </c>
      <c r="F105" s="26"/>
      <c r="G105" s="26"/>
      <c r="H105" s="26" t="s">
        <v>332</v>
      </c>
      <c r="I105" s="26" t="s">
        <v>333</v>
      </c>
      <c r="J105" s="26" t="s">
        <v>25</v>
      </c>
      <c r="K105" s="27" t="s">
        <v>21</v>
      </c>
      <c r="L105" s="30">
        <v>42891</v>
      </c>
      <c r="M105" s="26" t="s">
        <v>335</v>
      </c>
      <c r="N105" s="26">
        <v>158430510</v>
      </c>
      <c r="O105" s="26">
        <v>63086140</v>
      </c>
      <c r="P105" s="33" t="s">
        <v>277</v>
      </c>
      <c r="Q105" s="26"/>
      <c r="R105" s="27"/>
      <c r="S105" s="27"/>
      <c r="T105" s="23"/>
      <c r="U105" s="23"/>
      <c r="V105" s="23"/>
      <c r="W105" s="23"/>
    </row>
    <row r="106" spans="1:23" ht="15" hidden="1" x14ac:dyDescent="0.25">
      <c r="A106" s="26" t="str">
        <f t="shared" si="1"/>
        <v>ITA 201/NAG/2017</v>
      </c>
      <c r="B106" s="26">
        <v>201</v>
      </c>
      <c r="C106" s="26" t="s">
        <v>2793</v>
      </c>
      <c r="D106" s="26">
        <v>201</v>
      </c>
      <c r="E106" s="26">
        <v>2017</v>
      </c>
      <c r="F106" s="26"/>
      <c r="G106" s="26"/>
      <c r="H106" s="26" t="s">
        <v>337</v>
      </c>
      <c r="I106" s="26" t="s">
        <v>338</v>
      </c>
      <c r="J106" s="29">
        <v>40483</v>
      </c>
      <c r="K106" s="27"/>
      <c r="L106" s="30">
        <v>42892</v>
      </c>
      <c r="M106" s="26" t="s">
        <v>340</v>
      </c>
      <c r="N106" s="26">
        <v>3590000000</v>
      </c>
      <c r="O106" s="26">
        <v>1077000000</v>
      </c>
      <c r="P106" s="33" t="s">
        <v>341</v>
      </c>
      <c r="Q106" s="26"/>
      <c r="R106" s="27"/>
      <c r="S106" s="27"/>
      <c r="T106" s="23"/>
      <c r="U106" s="23"/>
      <c r="V106" s="23"/>
      <c r="W106" s="23"/>
    </row>
    <row r="107" spans="1:23" ht="15" hidden="1" x14ac:dyDescent="0.25">
      <c r="A107" s="26" t="str">
        <f t="shared" si="1"/>
        <v>ITA 205/NAG/2017</v>
      </c>
      <c r="B107" s="26">
        <v>205</v>
      </c>
      <c r="C107" s="26" t="s">
        <v>2793</v>
      </c>
      <c r="D107" s="26">
        <v>205</v>
      </c>
      <c r="E107" s="26">
        <v>2017</v>
      </c>
      <c r="F107" s="26"/>
      <c r="G107" s="26"/>
      <c r="H107" s="26" t="s">
        <v>342</v>
      </c>
      <c r="I107" s="26" t="s">
        <v>343</v>
      </c>
      <c r="J107" s="28">
        <v>38504</v>
      </c>
      <c r="K107" s="27">
        <v>153</v>
      </c>
      <c r="L107" s="30">
        <v>42895</v>
      </c>
      <c r="M107" s="26" t="s">
        <v>345</v>
      </c>
      <c r="N107" s="26">
        <v>3873203</v>
      </c>
      <c r="O107" s="26">
        <v>1161960</v>
      </c>
      <c r="P107" s="33" t="s">
        <v>346</v>
      </c>
      <c r="Q107" s="26"/>
      <c r="R107" s="27"/>
      <c r="S107" s="27"/>
      <c r="T107" s="23"/>
      <c r="U107" s="23"/>
      <c r="V107" s="23"/>
      <c r="W107" s="23"/>
    </row>
    <row r="108" spans="1:23" ht="15" hidden="1" x14ac:dyDescent="0.25">
      <c r="A108" s="26" t="str">
        <f t="shared" si="1"/>
        <v>ITA 210/NAG/2017</v>
      </c>
      <c r="B108" s="26">
        <v>210</v>
      </c>
      <c r="C108" s="26" t="s">
        <v>2793</v>
      </c>
      <c r="D108" s="26">
        <v>210</v>
      </c>
      <c r="E108" s="26">
        <v>2017</v>
      </c>
      <c r="F108" s="26"/>
      <c r="G108" s="26"/>
      <c r="H108" s="26" t="s">
        <v>347</v>
      </c>
      <c r="I108" s="26" t="s">
        <v>348</v>
      </c>
      <c r="J108" s="26" t="s">
        <v>349</v>
      </c>
      <c r="K108" s="27" t="s">
        <v>21</v>
      </c>
      <c r="L108" s="30">
        <v>42901</v>
      </c>
      <c r="M108" s="26">
        <v>792199749</v>
      </c>
      <c r="N108" s="26">
        <v>226914770</v>
      </c>
      <c r="O108" s="26">
        <v>68074431</v>
      </c>
      <c r="P108" s="33" t="s">
        <v>277</v>
      </c>
      <c r="Q108" s="26"/>
      <c r="R108" s="27"/>
      <c r="S108" s="27"/>
      <c r="T108" s="23"/>
      <c r="U108" s="23"/>
      <c r="V108" s="23"/>
      <c r="W108" s="23"/>
    </row>
    <row r="109" spans="1:23" ht="15" hidden="1" x14ac:dyDescent="0.25">
      <c r="A109" s="26" t="str">
        <f t="shared" si="1"/>
        <v>ITA 211/NAG/2017</v>
      </c>
      <c r="B109" s="26">
        <v>211</v>
      </c>
      <c r="C109" s="26" t="s">
        <v>2793</v>
      </c>
      <c r="D109" s="26">
        <v>211</v>
      </c>
      <c r="E109" s="26">
        <v>2017</v>
      </c>
      <c r="F109" s="26"/>
      <c r="G109" s="26"/>
      <c r="H109" s="26" t="s">
        <v>347</v>
      </c>
      <c r="I109" s="26" t="s">
        <v>348</v>
      </c>
      <c r="J109" s="26" t="s">
        <v>16</v>
      </c>
      <c r="K109" s="27" t="s">
        <v>21</v>
      </c>
      <c r="L109" s="30">
        <v>42901</v>
      </c>
      <c r="M109" s="26">
        <v>262352296</v>
      </c>
      <c r="N109" s="26">
        <v>24186170</v>
      </c>
      <c r="O109" s="26">
        <v>7255851</v>
      </c>
      <c r="P109" s="33" t="s">
        <v>277</v>
      </c>
      <c r="Q109" s="26"/>
      <c r="R109" s="27"/>
      <c r="S109" s="27"/>
      <c r="T109" s="23"/>
      <c r="U109" s="23"/>
      <c r="V109" s="23"/>
      <c r="W109" s="23"/>
    </row>
    <row r="110" spans="1:23" ht="15" hidden="1" x14ac:dyDescent="0.25">
      <c r="A110" s="26" t="str">
        <f t="shared" si="1"/>
        <v>ITA 212/NAG/2017</v>
      </c>
      <c r="B110" s="26">
        <v>212</v>
      </c>
      <c r="C110" s="26" t="s">
        <v>2793</v>
      </c>
      <c r="D110" s="26">
        <v>212</v>
      </c>
      <c r="E110" s="26">
        <v>2017</v>
      </c>
      <c r="F110" s="26"/>
      <c r="G110" s="26"/>
      <c r="H110" s="26" t="s">
        <v>347</v>
      </c>
      <c r="I110" s="26" t="s">
        <v>348</v>
      </c>
      <c r="J110" s="26" t="s">
        <v>25</v>
      </c>
      <c r="K110" s="27" t="s">
        <v>21</v>
      </c>
      <c r="L110" s="30">
        <v>42901</v>
      </c>
      <c r="M110" s="26">
        <v>699979721</v>
      </c>
      <c r="N110" s="26">
        <v>86947649</v>
      </c>
      <c r="O110" s="26">
        <v>26084294</v>
      </c>
      <c r="P110" s="33" t="s">
        <v>277</v>
      </c>
      <c r="Q110" s="26"/>
      <c r="R110" s="27"/>
      <c r="S110" s="27"/>
      <c r="T110" s="23"/>
      <c r="U110" s="23"/>
      <c r="V110" s="23"/>
      <c r="W110" s="23"/>
    </row>
    <row r="111" spans="1:23" ht="15" hidden="1" x14ac:dyDescent="0.25">
      <c r="A111" s="26" t="str">
        <f t="shared" si="1"/>
        <v>ITA 214/NAG/2017</v>
      </c>
      <c r="B111" s="26">
        <v>214</v>
      </c>
      <c r="C111" s="26" t="s">
        <v>2793</v>
      </c>
      <c r="D111" s="26">
        <v>214</v>
      </c>
      <c r="E111" s="26">
        <v>2017</v>
      </c>
      <c r="F111" s="26"/>
      <c r="G111" s="26"/>
      <c r="H111" s="26" t="s">
        <v>355</v>
      </c>
      <c r="I111" s="26" t="s">
        <v>356</v>
      </c>
      <c r="J111" s="26" t="s">
        <v>25</v>
      </c>
      <c r="K111" s="27" t="s">
        <v>21</v>
      </c>
      <c r="L111" s="30">
        <v>42901</v>
      </c>
      <c r="M111" s="26">
        <v>129834176</v>
      </c>
      <c r="N111" s="26">
        <v>948812590</v>
      </c>
      <c r="O111" s="26">
        <v>284643777</v>
      </c>
      <c r="P111" s="33" t="s">
        <v>269</v>
      </c>
      <c r="Q111" s="26"/>
      <c r="R111" s="27"/>
      <c r="S111" s="27"/>
      <c r="T111" s="23"/>
      <c r="U111" s="23"/>
      <c r="V111" s="23"/>
      <c r="W111" s="23"/>
    </row>
    <row r="112" spans="1:23" ht="15" hidden="1" x14ac:dyDescent="0.25">
      <c r="A112" s="26" t="str">
        <f t="shared" si="1"/>
        <v>ITA 216/NAG/2017</v>
      </c>
      <c r="B112" s="26">
        <v>216</v>
      </c>
      <c r="C112" s="26" t="s">
        <v>2793</v>
      </c>
      <c r="D112" s="26">
        <v>216</v>
      </c>
      <c r="E112" s="26">
        <v>2017</v>
      </c>
      <c r="F112" s="26"/>
      <c r="G112" s="26"/>
      <c r="H112" s="26" t="s">
        <v>358</v>
      </c>
      <c r="I112" s="26" t="s">
        <v>359</v>
      </c>
      <c r="J112" s="26" t="s">
        <v>360</v>
      </c>
      <c r="K112" s="27">
        <v>271</v>
      </c>
      <c r="L112" s="30">
        <v>42905</v>
      </c>
      <c r="M112" s="26">
        <v>250</v>
      </c>
      <c r="N112" s="26">
        <v>25000</v>
      </c>
      <c r="O112" s="26">
        <v>25000</v>
      </c>
      <c r="P112" s="33" t="s">
        <v>84</v>
      </c>
      <c r="Q112" s="26"/>
      <c r="R112" s="27"/>
      <c r="S112" s="27"/>
      <c r="T112" s="23"/>
      <c r="U112" s="23"/>
      <c r="V112" s="23"/>
      <c r="W112" s="23"/>
    </row>
    <row r="113" spans="1:23" ht="15" hidden="1" x14ac:dyDescent="0.25">
      <c r="A113" s="26" t="str">
        <f t="shared" si="1"/>
        <v>ITA 217/NAG/2017</v>
      </c>
      <c r="B113" s="26">
        <v>217</v>
      </c>
      <c r="C113" s="26" t="s">
        <v>2793</v>
      </c>
      <c r="D113" s="26">
        <v>217</v>
      </c>
      <c r="E113" s="26">
        <v>2017</v>
      </c>
      <c r="F113" s="26"/>
      <c r="G113" s="26"/>
      <c r="H113" s="26" t="s">
        <v>362</v>
      </c>
      <c r="I113" s="26" t="s">
        <v>359</v>
      </c>
      <c r="J113" s="26" t="s">
        <v>363</v>
      </c>
      <c r="K113" s="27">
        <v>271</v>
      </c>
      <c r="L113" s="30">
        <v>42905</v>
      </c>
      <c r="M113" s="26">
        <v>250</v>
      </c>
      <c r="N113" s="26">
        <v>25000</v>
      </c>
      <c r="O113" s="26">
        <v>25000</v>
      </c>
      <c r="P113" s="33" t="s">
        <v>84</v>
      </c>
      <c r="Q113" s="26"/>
      <c r="R113" s="27"/>
      <c r="S113" s="27"/>
      <c r="T113" s="23"/>
      <c r="U113" s="23"/>
      <c r="V113" s="23"/>
      <c r="W113" s="23"/>
    </row>
    <row r="114" spans="1:23" ht="15" hidden="1" x14ac:dyDescent="0.25">
      <c r="A114" s="26" t="str">
        <f t="shared" si="1"/>
        <v>ITA 218/NAG/2017</v>
      </c>
      <c r="B114" s="26">
        <v>218</v>
      </c>
      <c r="C114" s="26" t="s">
        <v>2793</v>
      </c>
      <c r="D114" s="26">
        <v>218</v>
      </c>
      <c r="E114" s="26">
        <v>2017</v>
      </c>
      <c r="F114" s="26"/>
      <c r="G114" s="26"/>
      <c r="H114" s="26" t="s">
        <v>365</v>
      </c>
      <c r="I114" s="26" t="s">
        <v>359</v>
      </c>
      <c r="J114" s="26" t="s">
        <v>366</v>
      </c>
      <c r="K114" s="27">
        <v>271</v>
      </c>
      <c r="L114" s="30">
        <v>42905</v>
      </c>
      <c r="M114" s="26">
        <v>250</v>
      </c>
      <c r="N114" s="26">
        <v>25000</v>
      </c>
      <c r="O114" s="26">
        <v>25000</v>
      </c>
      <c r="P114" s="33" t="s">
        <v>84</v>
      </c>
      <c r="Q114" s="26"/>
      <c r="R114" s="27"/>
      <c r="S114" s="27"/>
      <c r="T114" s="23"/>
      <c r="U114" s="23"/>
      <c r="V114" s="23"/>
      <c r="W114" s="23"/>
    </row>
    <row r="115" spans="1:23" ht="15" hidden="1" x14ac:dyDescent="0.25">
      <c r="A115" s="26" t="str">
        <f t="shared" si="1"/>
        <v>ITA 219/NAG/2017</v>
      </c>
      <c r="B115" s="26">
        <v>219</v>
      </c>
      <c r="C115" s="26" t="s">
        <v>2793</v>
      </c>
      <c r="D115" s="26">
        <v>219</v>
      </c>
      <c r="E115" s="26">
        <v>2017</v>
      </c>
      <c r="F115" s="26"/>
      <c r="G115" s="26"/>
      <c r="H115" s="26" t="s">
        <v>365</v>
      </c>
      <c r="I115" s="26" t="s">
        <v>359</v>
      </c>
      <c r="J115" s="26" t="s">
        <v>367</v>
      </c>
      <c r="K115" s="27">
        <v>271</v>
      </c>
      <c r="L115" s="30">
        <v>42905</v>
      </c>
      <c r="M115" s="26">
        <v>250</v>
      </c>
      <c r="N115" s="26">
        <v>25000</v>
      </c>
      <c r="O115" s="26">
        <v>25000</v>
      </c>
      <c r="P115" s="33" t="s">
        <v>84</v>
      </c>
      <c r="Q115" s="26"/>
      <c r="R115" s="27"/>
      <c r="S115" s="27"/>
      <c r="T115" s="23"/>
      <c r="U115" s="23"/>
      <c r="V115" s="23"/>
      <c r="W115" s="23"/>
    </row>
    <row r="116" spans="1:23" ht="15" hidden="1" x14ac:dyDescent="0.25">
      <c r="A116" s="26" t="str">
        <f t="shared" si="1"/>
        <v>ITA 220/NAG/2017</v>
      </c>
      <c r="B116" s="26">
        <v>220</v>
      </c>
      <c r="C116" s="26" t="s">
        <v>2793</v>
      </c>
      <c r="D116" s="26">
        <v>220</v>
      </c>
      <c r="E116" s="26">
        <v>2017</v>
      </c>
      <c r="F116" s="26"/>
      <c r="G116" s="26"/>
      <c r="H116" s="26" t="s">
        <v>365</v>
      </c>
      <c r="I116" s="26" t="s">
        <v>359</v>
      </c>
      <c r="J116" s="26" t="s">
        <v>368</v>
      </c>
      <c r="K116" s="27">
        <v>271</v>
      </c>
      <c r="L116" s="30">
        <v>42905</v>
      </c>
      <c r="M116" s="26">
        <v>250</v>
      </c>
      <c r="N116" s="26">
        <v>25000</v>
      </c>
      <c r="O116" s="26">
        <v>25000</v>
      </c>
      <c r="P116" s="33" t="s">
        <v>84</v>
      </c>
      <c r="Q116" s="26"/>
      <c r="R116" s="27"/>
      <c r="S116" s="27"/>
      <c r="T116" s="23"/>
      <c r="U116" s="23"/>
      <c r="V116" s="23"/>
      <c r="W116" s="23"/>
    </row>
    <row r="117" spans="1:23" ht="15" hidden="1" x14ac:dyDescent="0.25">
      <c r="A117" s="26" t="str">
        <f t="shared" si="1"/>
        <v>ITA 221/NAG/2017</v>
      </c>
      <c r="B117" s="26">
        <v>221</v>
      </c>
      <c r="C117" s="26" t="s">
        <v>2793</v>
      </c>
      <c r="D117" s="26">
        <v>221</v>
      </c>
      <c r="E117" s="26">
        <v>2017</v>
      </c>
      <c r="F117" s="26"/>
      <c r="G117" s="26"/>
      <c r="H117" s="26" t="s">
        <v>370</v>
      </c>
      <c r="I117" s="26" t="s">
        <v>371</v>
      </c>
      <c r="J117" s="26" t="s">
        <v>372</v>
      </c>
      <c r="K117" s="27" t="s">
        <v>21</v>
      </c>
      <c r="L117" s="30">
        <v>42901</v>
      </c>
      <c r="M117" s="26">
        <v>45506910</v>
      </c>
      <c r="N117" s="26">
        <v>45500000</v>
      </c>
      <c r="O117" s="26">
        <v>13600000</v>
      </c>
      <c r="P117" s="33" t="s">
        <v>374</v>
      </c>
      <c r="Q117" s="26"/>
      <c r="R117" s="27"/>
      <c r="S117" s="27"/>
      <c r="T117" s="23"/>
      <c r="U117" s="23"/>
      <c r="V117" s="23"/>
      <c r="W117" s="23"/>
    </row>
    <row r="118" spans="1:23" ht="15" hidden="1" x14ac:dyDescent="0.25">
      <c r="A118" s="26" t="str">
        <f t="shared" si="1"/>
        <v>ITA 222/NAG/2017</v>
      </c>
      <c r="B118" s="26">
        <v>222</v>
      </c>
      <c r="C118" s="26" t="s">
        <v>2793</v>
      </c>
      <c r="D118" s="26">
        <v>222</v>
      </c>
      <c r="E118" s="26">
        <v>2017</v>
      </c>
      <c r="F118" s="26"/>
      <c r="G118" s="26"/>
      <c r="H118" s="26" t="s">
        <v>370</v>
      </c>
      <c r="I118" s="26" t="s">
        <v>371</v>
      </c>
      <c r="J118" s="26" t="s">
        <v>376</v>
      </c>
      <c r="K118" s="27" t="s">
        <v>21</v>
      </c>
      <c r="L118" s="30">
        <v>42905</v>
      </c>
      <c r="M118" s="26">
        <v>44892110</v>
      </c>
      <c r="N118" s="26">
        <v>25500000</v>
      </c>
      <c r="O118" s="26">
        <v>7650000</v>
      </c>
      <c r="P118" s="33" t="s">
        <v>374</v>
      </c>
      <c r="Q118" s="26"/>
      <c r="R118" s="27"/>
      <c r="S118" s="27"/>
      <c r="T118" s="23"/>
      <c r="U118" s="23"/>
      <c r="V118" s="23"/>
      <c r="W118" s="23"/>
    </row>
    <row r="119" spans="1:23" ht="15" hidden="1" x14ac:dyDescent="0.25">
      <c r="A119" s="26" t="str">
        <f t="shared" si="1"/>
        <v>ITA 235/NAG/2017</v>
      </c>
      <c r="B119" s="26">
        <v>235</v>
      </c>
      <c r="C119" s="26" t="s">
        <v>2793</v>
      </c>
      <c r="D119" s="26">
        <v>235</v>
      </c>
      <c r="E119" s="26">
        <v>2017</v>
      </c>
      <c r="F119" s="26"/>
      <c r="G119" s="26"/>
      <c r="H119" s="26" t="s">
        <v>378</v>
      </c>
      <c r="I119" s="26" t="s">
        <v>379</v>
      </c>
      <c r="J119" s="26" t="s">
        <v>380</v>
      </c>
      <c r="K119" s="27">
        <v>153</v>
      </c>
      <c r="L119" s="30">
        <v>42928</v>
      </c>
      <c r="M119" s="26" t="s">
        <v>382</v>
      </c>
      <c r="N119" s="26">
        <v>1242000</v>
      </c>
      <c r="O119" s="26">
        <v>372600</v>
      </c>
      <c r="P119" s="33" t="s">
        <v>383</v>
      </c>
      <c r="Q119" s="26"/>
      <c r="R119" s="27"/>
      <c r="S119" s="27"/>
      <c r="T119" s="23"/>
      <c r="U119" s="23"/>
      <c r="V119" s="23"/>
      <c r="W119" s="23"/>
    </row>
    <row r="120" spans="1:23" ht="15" hidden="1" x14ac:dyDescent="0.25">
      <c r="A120" s="26" t="str">
        <f t="shared" si="1"/>
        <v>ITA 236/NAG/2017</v>
      </c>
      <c r="B120" s="26">
        <v>236</v>
      </c>
      <c r="C120" s="26" t="s">
        <v>2793</v>
      </c>
      <c r="D120" s="26">
        <v>236</v>
      </c>
      <c r="E120" s="26">
        <v>2017</v>
      </c>
      <c r="F120" s="26"/>
      <c r="G120" s="26"/>
      <c r="H120" s="26" t="s">
        <v>378</v>
      </c>
      <c r="I120" s="26" t="s">
        <v>379</v>
      </c>
      <c r="J120" s="26" t="s">
        <v>368</v>
      </c>
      <c r="K120" s="27">
        <v>153</v>
      </c>
      <c r="L120" s="30">
        <v>42928</v>
      </c>
      <c r="M120" s="26" t="s">
        <v>385</v>
      </c>
      <c r="N120" s="26">
        <v>1050000</v>
      </c>
      <c r="O120" s="26">
        <v>315000</v>
      </c>
      <c r="P120" s="33" t="s">
        <v>383</v>
      </c>
      <c r="Q120" s="26"/>
      <c r="R120" s="27"/>
      <c r="S120" s="27"/>
      <c r="T120" s="23"/>
      <c r="U120" s="23"/>
      <c r="V120" s="23"/>
      <c r="W120" s="23"/>
    </row>
    <row r="121" spans="1:23" ht="15" hidden="1" x14ac:dyDescent="0.25">
      <c r="A121" s="26" t="str">
        <f t="shared" si="1"/>
        <v>ITA 237/NAG/2017</v>
      </c>
      <c r="B121" s="26">
        <v>237</v>
      </c>
      <c r="C121" s="26" t="s">
        <v>2793</v>
      </c>
      <c r="D121" s="26">
        <v>237</v>
      </c>
      <c r="E121" s="26">
        <v>2017</v>
      </c>
      <c r="F121" s="26"/>
      <c r="G121" s="26"/>
      <c r="H121" s="26" t="s">
        <v>386</v>
      </c>
      <c r="I121" s="26" t="s">
        <v>387</v>
      </c>
      <c r="J121" s="26" t="s">
        <v>366</v>
      </c>
      <c r="K121" s="27">
        <v>153</v>
      </c>
      <c r="L121" s="30">
        <v>42928</v>
      </c>
      <c r="M121" s="26" t="s">
        <v>389</v>
      </c>
      <c r="N121" s="26">
        <v>1500000</v>
      </c>
      <c r="O121" s="26">
        <v>450000</v>
      </c>
      <c r="P121" s="33" t="s">
        <v>390</v>
      </c>
      <c r="Q121" s="26"/>
      <c r="R121" s="27"/>
      <c r="S121" s="27"/>
      <c r="T121" s="23"/>
      <c r="U121" s="23"/>
      <c r="V121" s="23"/>
      <c r="W121" s="23"/>
    </row>
    <row r="122" spans="1:23" ht="15" hidden="1" x14ac:dyDescent="0.25">
      <c r="A122" s="26" t="str">
        <f t="shared" si="1"/>
        <v>ITA 238/NAG/2017</v>
      </c>
      <c r="B122" s="26">
        <v>238</v>
      </c>
      <c r="C122" s="26" t="s">
        <v>2793</v>
      </c>
      <c r="D122" s="26">
        <v>238</v>
      </c>
      <c r="E122" s="26">
        <v>2017</v>
      </c>
      <c r="F122" s="26"/>
      <c r="G122" s="26"/>
      <c r="H122" s="26" t="s">
        <v>386</v>
      </c>
      <c r="I122" s="26" t="s">
        <v>387</v>
      </c>
      <c r="J122" s="26" t="s">
        <v>380</v>
      </c>
      <c r="K122" s="27">
        <v>153</v>
      </c>
      <c r="L122" s="30">
        <v>42928</v>
      </c>
      <c r="M122" s="26" t="s">
        <v>391</v>
      </c>
      <c r="N122" s="26">
        <v>850000</v>
      </c>
      <c r="O122" s="26">
        <v>255000</v>
      </c>
      <c r="P122" s="33" t="s">
        <v>390</v>
      </c>
      <c r="Q122" s="26"/>
      <c r="R122" s="27"/>
      <c r="S122" s="27"/>
      <c r="T122" s="23"/>
      <c r="U122" s="23"/>
      <c r="V122" s="23"/>
      <c r="W122" s="23"/>
    </row>
    <row r="123" spans="1:23" ht="15" hidden="1" x14ac:dyDescent="0.25">
      <c r="A123" s="26" t="str">
        <f t="shared" si="1"/>
        <v>ITA 317/NAG/2017</v>
      </c>
      <c r="B123" s="26">
        <v>317</v>
      </c>
      <c r="C123" s="26" t="s">
        <v>2793</v>
      </c>
      <c r="D123" s="26">
        <v>317</v>
      </c>
      <c r="E123" s="26">
        <v>2017</v>
      </c>
      <c r="F123" s="26"/>
      <c r="G123" s="26"/>
      <c r="H123" s="26" t="s">
        <v>392</v>
      </c>
      <c r="I123" s="26" t="s">
        <v>393</v>
      </c>
      <c r="J123" s="26" t="s">
        <v>394</v>
      </c>
      <c r="K123" s="27" t="s">
        <v>21</v>
      </c>
      <c r="L123" s="30">
        <v>42961</v>
      </c>
      <c r="M123" s="26" t="s">
        <v>396</v>
      </c>
      <c r="N123" s="26">
        <v>830360</v>
      </c>
      <c r="O123" s="26">
        <v>249108</v>
      </c>
      <c r="P123" s="33" t="s">
        <v>397</v>
      </c>
      <c r="Q123" s="26"/>
      <c r="R123" s="27"/>
      <c r="S123" s="27"/>
      <c r="T123" s="23"/>
      <c r="U123" s="23"/>
      <c r="V123" s="23"/>
      <c r="W123" s="23"/>
    </row>
    <row r="124" spans="1:23" ht="15" hidden="1" x14ac:dyDescent="0.25">
      <c r="A124" s="26" t="str">
        <f t="shared" si="1"/>
        <v>ITA 318/NAG/2017</v>
      </c>
      <c r="B124" s="26">
        <v>318</v>
      </c>
      <c r="C124" s="26" t="s">
        <v>2793</v>
      </c>
      <c r="D124" s="26">
        <v>318</v>
      </c>
      <c r="E124" s="26">
        <v>2017</v>
      </c>
      <c r="F124" s="26"/>
      <c r="G124" s="26"/>
      <c r="H124" s="26" t="s">
        <v>392</v>
      </c>
      <c r="I124" s="26" t="s">
        <v>393</v>
      </c>
      <c r="J124" s="26" t="s">
        <v>399</v>
      </c>
      <c r="K124" s="27" t="s">
        <v>21</v>
      </c>
      <c r="L124" s="30">
        <v>42961</v>
      </c>
      <c r="M124" s="26" t="s">
        <v>401</v>
      </c>
      <c r="N124" s="26">
        <v>74420</v>
      </c>
      <c r="O124" s="26">
        <v>22326</v>
      </c>
      <c r="P124" s="33" t="s">
        <v>402</v>
      </c>
      <c r="Q124" s="26"/>
      <c r="R124" s="27"/>
      <c r="S124" s="27"/>
      <c r="T124" s="23"/>
      <c r="U124" s="23"/>
      <c r="V124" s="23"/>
      <c r="W124" s="23"/>
    </row>
    <row r="125" spans="1:23" ht="15" hidden="1" x14ac:dyDescent="0.25">
      <c r="A125" s="26" t="str">
        <f t="shared" si="1"/>
        <v>ITA 319/NAG/2017</v>
      </c>
      <c r="B125" s="26">
        <v>319</v>
      </c>
      <c r="C125" s="26" t="s">
        <v>2793</v>
      </c>
      <c r="D125" s="26">
        <v>319</v>
      </c>
      <c r="E125" s="26">
        <v>2017</v>
      </c>
      <c r="F125" s="26"/>
      <c r="G125" s="26"/>
      <c r="H125" s="26" t="s">
        <v>392</v>
      </c>
      <c r="I125" s="26" t="s">
        <v>393</v>
      </c>
      <c r="J125" s="26" t="s">
        <v>360</v>
      </c>
      <c r="K125" s="27" t="s">
        <v>21</v>
      </c>
      <c r="L125" s="30">
        <v>42961</v>
      </c>
      <c r="M125" s="26" t="s">
        <v>404</v>
      </c>
      <c r="N125" s="26">
        <v>257280</v>
      </c>
      <c r="O125" s="26">
        <v>77184</v>
      </c>
      <c r="P125" s="33" t="s">
        <v>402</v>
      </c>
      <c r="Q125" s="26"/>
      <c r="R125" s="27"/>
      <c r="S125" s="27"/>
      <c r="T125" s="23"/>
      <c r="U125" s="23"/>
      <c r="V125" s="23"/>
      <c r="W125" s="23"/>
    </row>
    <row r="126" spans="1:23" ht="15" hidden="1" x14ac:dyDescent="0.25">
      <c r="A126" s="26" t="str">
        <f t="shared" si="1"/>
        <v>ITA 320/NAG/2017</v>
      </c>
      <c r="B126" s="26">
        <v>320</v>
      </c>
      <c r="C126" s="26" t="s">
        <v>2793</v>
      </c>
      <c r="D126" s="26">
        <v>320</v>
      </c>
      <c r="E126" s="26">
        <v>2017</v>
      </c>
      <c r="F126" s="26"/>
      <c r="G126" s="26"/>
      <c r="H126" s="26" t="s">
        <v>392</v>
      </c>
      <c r="I126" s="26" t="s">
        <v>393</v>
      </c>
      <c r="J126" s="26" t="s">
        <v>363</v>
      </c>
      <c r="K126" s="27" t="s">
        <v>21</v>
      </c>
      <c r="L126" s="30">
        <v>42961</v>
      </c>
      <c r="M126" s="26" t="s">
        <v>405</v>
      </c>
      <c r="N126" s="26">
        <v>1526006</v>
      </c>
      <c r="O126" s="26">
        <v>457801</v>
      </c>
      <c r="P126" s="33" t="s">
        <v>402</v>
      </c>
      <c r="Q126" s="26"/>
      <c r="R126" s="27"/>
      <c r="S126" s="27"/>
      <c r="T126" s="23"/>
      <c r="U126" s="23"/>
      <c r="V126" s="23"/>
      <c r="W126" s="23"/>
    </row>
    <row r="127" spans="1:23" ht="15" hidden="1" x14ac:dyDescent="0.25">
      <c r="A127" s="26" t="str">
        <f t="shared" si="1"/>
        <v>ITA 321/NAG/2017</v>
      </c>
      <c r="B127" s="26">
        <v>321</v>
      </c>
      <c r="C127" s="26" t="s">
        <v>2793</v>
      </c>
      <c r="D127" s="26">
        <v>321</v>
      </c>
      <c r="E127" s="26">
        <v>2017</v>
      </c>
      <c r="F127" s="26"/>
      <c r="G127" s="26"/>
      <c r="H127" s="26" t="s">
        <v>392</v>
      </c>
      <c r="I127" s="26" t="s">
        <v>393</v>
      </c>
      <c r="J127" s="26" t="s">
        <v>366</v>
      </c>
      <c r="K127" s="27" t="s">
        <v>21</v>
      </c>
      <c r="L127" s="30">
        <v>42964</v>
      </c>
      <c r="M127" s="26" t="s">
        <v>407</v>
      </c>
      <c r="N127" s="26">
        <v>3899081</v>
      </c>
      <c r="O127" s="26">
        <v>1169724</v>
      </c>
      <c r="P127" s="33" t="s">
        <v>402</v>
      </c>
      <c r="Q127" s="26"/>
      <c r="R127" s="27"/>
      <c r="S127" s="27"/>
      <c r="T127" s="23"/>
      <c r="U127" s="23"/>
      <c r="V127" s="23"/>
      <c r="W127" s="23"/>
    </row>
    <row r="128" spans="1:23" ht="15" hidden="1" x14ac:dyDescent="0.25">
      <c r="A128" s="26" t="str">
        <f t="shared" si="1"/>
        <v>ITA 322/NAG/2017</v>
      </c>
      <c r="B128" s="26">
        <v>322</v>
      </c>
      <c r="C128" s="26" t="s">
        <v>2793</v>
      </c>
      <c r="D128" s="26">
        <v>322</v>
      </c>
      <c r="E128" s="26">
        <v>2017</v>
      </c>
      <c r="F128" s="26"/>
      <c r="G128" s="26"/>
      <c r="H128" s="26" t="s">
        <v>392</v>
      </c>
      <c r="I128" s="26" t="s">
        <v>393</v>
      </c>
      <c r="J128" s="26" t="s">
        <v>380</v>
      </c>
      <c r="K128" s="27" t="s">
        <v>21</v>
      </c>
      <c r="L128" s="30">
        <v>42964</v>
      </c>
      <c r="M128" s="26" t="s">
        <v>408</v>
      </c>
      <c r="N128" s="26">
        <v>3337510</v>
      </c>
      <c r="O128" s="26">
        <v>1001253</v>
      </c>
      <c r="P128" s="33" t="s">
        <v>402</v>
      </c>
      <c r="Q128" s="26"/>
      <c r="R128" s="27"/>
      <c r="S128" s="27"/>
      <c r="T128" s="23"/>
      <c r="U128" s="23"/>
      <c r="V128" s="23"/>
      <c r="W128" s="23"/>
    </row>
    <row r="129" spans="1:23" ht="15" hidden="1" x14ac:dyDescent="0.25">
      <c r="A129" s="26" t="str">
        <f t="shared" si="1"/>
        <v>ITA 334/NAG/2017</v>
      </c>
      <c r="B129" s="26">
        <v>334</v>
      </c>
      <c r="C129" s="26" t="s">
        <v>2793</v>
      </c>
      <c r="D129" s="26">
        <v>334</v>
      </c>
      <c r="E129" s="26">
        <v>2017</v>
      </c>
      <c r="F129" s="26"/>
      <c r="G129" s="26"/>
      <c r="H129" s="26" t="s">
        <v>409</v>
      </c>
      <c r="I129" s="26" t="s">
        <v>410</v>
      </c>
      <c r="J129" s="26" t="s">
        <v>411</v>
      </c>
      <c r="K129" s="27" t="s">
        <v>21</v>
      </c>
      <c r="L129" s="30">
        <v>42991</v>
      </c>
      <c r="M129" s="26" t="s">
        <v>413</v>
      </c>
      <c r="N129" s="26">
        <v>6581126</v>
      </c>
      <c r="O129" s="26">
        <v>2171740</v>
      </c>
      <c r="P129" s="33" t="s">
        <v>414</v>
      </c>
      <c r="Q129" s="26"/>
      <c r="R129" s="27"/>
      <c r="S129" s="27"/>
      <c r="T129" s="23"/>
      <c r="U129" s="23"/>
      <c r="V129" s="23"/>
      <c r="W129" s="23"/>
    </row>
    <row r="130" spans="1:23" ht="15" hidden="1" x14ac:dyDescent="0.25">
      <c r="A130" s="26" t="str">
        <f t="shared" si="1"/>
        <v>ITA 376/NAG/2017</v>
      </c>
      <c r="B130" s="26">
        <v>376</v>
      </c>
      <c r="C130" s="26" t="s">
        <v>2793</v>
      </c>
      <c r="D130" s="26">
        <v>376</v>
      </c>
      <c r="E130" s="26">
        <v>2017</v>
      </c>
      <c r="F130" s="26"/>
      <c r="G130" s="26"/>
      <c r="H130" s="26" t="s">
        <v>31</v>
      </c>
      <c r="I130" s="26" t="s">
        <v>415</v>
      </c>
      <c r="J130" s="26" t="s">
        <v>28</v>
      </c>
      <c r="K130" s="27" t="s">
        <v>21</v>
      </c>
      <c r="L130" s="31">
        <v>43024</v>
      </c>
      <c r="M130" s="26" t="s">
        <v>417</v>
      </c>
      <c r="N130" s="26">
        <v>3443552</v>
      </c>
      <c r="O130" s="26">
        <v>1033065</v>
      </c>
      <c r="P130" s="33" t="s">
        <v>418</v>
      </c>
      <c r="Q130" s="26"/>
      <c r="R130" s="27"/>
      <c r="S130" s="27"/>
      <c r="T130" s="23"/>
      <c r="U130" s="23"/>
      <c r="V130" s="23"/>
      <c r="W130" s="23"/>
    </row>
    <row r="131" spans="1:23" ht="15" hidden="1" x14ac:dyDescent="0.25">
      <c r="A131" s="26" t="str">
        <f t="shared" ref="A131:A194" si="2">CONCATENATE(C131," ",D131,"/NAG/",E131)</f>
        <v>ITA 400/NAG/2017</v>
      </c>
      <c r="B131" s="26">
        <v>400</v>
      </c>
      <c r="C131" s="26" t="s">
        <v>2793</v>
      </c>
      <c r="D131" s="26">
        <v>400</v>
      </c>
      <c r="E131" s="26">
        <v>2017</v>
      </c>
      <c r="F131" s="26"/>
      <c r="G131" s="26"/>
      <c r="H131" s="26" t="s">
        <v>419</v>
      </c>
      <c r="I131" s="26" t="s">
        <v>420</v>
      </c>
      <c r="J131" s="28">
        <v>39295</v>
      </c>
      <c r="K131" s="27" t="s">
        <v>21</v>
      </c>
      <c r="L131" s="31">
        <v>43083</v>
      </c>
      <c r="M131" s="26" t="s">
        <v>422</v>
      </c>
      <c r="N131" s="26">
        <v>600000</v>
      </c>
      <c r="O131" s="26">
        <v>198000</v>
      </c>
      <c r="P131" s="33" t="s">
        <v>423</v>
      </c>
      <c r="Q131" s="26"/>
      <c r="R131" s="27"/>
      <c r="S131" s="27"/>
      <c r="T131" s="23"/>
      <c r="U131" s="23"/>
      <c r="V131" s="23"/>
      <c r="W131" s="23"/>
    </row>
    <row r="132" spans="1:23" ht="15" hidden="1" x14ac:dyDescent="0.25">
      <c r="A132" s="26" t="str">
        <f t="shared" si="2"/>
        <v>ITA 401/NAG/2017</v>
      </c>
      <c r="B132" s="26">
        <v>401</v>
      </c>
      <c r="C132" s="26" t="s">
        <v>2793</v>
      </c>
      <c r="D132" s="26">
        <v>401</v>
      </c>
      <c r="E132" s="26">
        <v>2017</v>
      </c>
      <c r="F132" s="26"/>
      <c r="G132" s="26"/>
      <c r="H132" s="26" t="s">
        <v>419</v>
      </c>
      <c r="I132" s="26" t="s">
        <v>420</v>
      </c>
      <c r="J132" s="26" t="s">
        <v>367</v>
      </c>
      <c r="K132" s="27" t="s">
        <v>21</v>
      </c>
      <c r="L132" s="31">
        <v>43083</v>
      </c>
      <c r="M132" s="26" t="s">
        <v>425</v>
      </c>
      <c r="N132" s="26">
        <v>500000</v>
      </c>
      <c r="O132" s="26">
        <v>165000</v>
      </c>
      <c r="P132" s="33" t="s">
        <v>423</v>
      </c>
      <c r="Q132" s="26"/>
      <c r="R132" s="27"/>
      <c r="S132" s="27"/>
      <c r="T132" s="23"/>
      <c r="U132" s="23"/>
      <c r="V132" s="23"/>
      <c r="W132" s="23"/>
    </row>
    <row r="133" spans="1:23" ht="15" hidden="1" x14ac:dyDescent="0.25">
      <c r="A133" s="26" t="str">
        <f t="shared" si="2"/>
        <v>ITA 408/NAG/2017</v>
      </c>
      <c r="B133" s="26">
        <v>408</v>
      </c>
      <c r="C133" s="26" t="s">
        <v>2793</v>
      </c>
      <c r="D133" s="26">
        <v>408</v>
      </c>
      <c r="E133" s="26">
        <v>2017</v>
      </c>
      <c r="F133" s="26"/>
      <c r="G133" s="26"/>
      <c r="H133" s="26" t="s">
        <v>426</v>
      </c>
      <c r="I133" s="26" t="s">
        <v>427</v>
      </c>
      <c r="J133" s="26" t="s">
        <v>428</v>
      </c>
      <c r="K133" s="27" t="s">
        <v>21</v>
      </c>
      <c r="L133" s="31">
        <v>43096</v>
      </c>
      <c r="M133" s="26">
        <v>32818270</v>
      </c>
      <c r="N133" s="26">
        <v>32818270</v>
      </c>
      <c r="O133" s="26">
        <v>10830028</v>
      </c>
      <c r="P133" s="33" t="s">
        <v>430</v>
      </c>
      <c r="Q133" s="26"/>
      <c r="R133" s="27"/>
      <c r="S133" s="27"/>
      <c r="T133" s="23"/>
      <c r="U133" s="23"/>
      <c r="V133" s="23"/>
      <c r="W133" s="23"/>
    </row>
    <row r="134" spans="1:23" ht="15" hidden="1" x14ac:dyDescent="0.25">
      <c r="A134" s="26" t="str">
        <f t="shared" si="2"/>
        <v>ITA 1/NAG/2018</v>
      </c>
      <c r="B134" s="26">
        <v>1</v>
      </c>
      <c r="C134" s="26" t="s">
        <v>2793</v>
      </c>
      <c r="D134" s="26">
        <v>1</v>
      </c>
      <c r="E134" s="26">
        <v>2018</v>
      </c>
      <c r="F134" s="26"/>
      <c r="G134" s="26"/>
      <c r="H134" s="26" t="s">
        <v>432</v>
      </c>
      <c r="I134" s="26" t="s">
        <v>433</v>
      </c>
      <c r="J134" s="26" t="s">
        <v>25</v>
      </c>
      <c r="K134" s="27" t="s">
        <v>21</v>
      </c>
      <c r="L134" s="30">
        <v>43102</v>
      </c>
      <c r="M134" s="26">
        <v>13185520</v>
      </c>
      <c r="N134" s="26">
        <v>609705</v>
      </c>
      <c r="O134" s="26">
        <v>182911</v>
      </c>
      <c r="P134" s="26" t="s">
        <v>435</v>
      </c>
      <c r="Q134" s="26"/>
      <c r="R134" s="27"/>
      <c r="S134" s="27"/>
      <c r="T134" s="23"/>
      <c r="U134" s="23"/>
      <c r="V134" s="23"/>
      <c r="W134" s="23"/>
    </row>
    <row r="135" spans="1:23" ht="15" hidden="1" x14ac:dyDescent="0.25">
      <c r="A135" s="26" t="str">
        <f t="shared" si="2"/>
        <v>ITA 2/NAG/2018</v>
      </c>
      <c r="B135" s="26">
        <v>2</v>
      </c>
      <c r="C135" s="26" t="s">
        <v>2793</v>
      </c>
      <c r="D135" s="26">
        <v>2</v>
      </c>
      <c r="E135" s="26">
        <v>2018</v>
      </c>
      <c r="F135" s="26"/>
      <c r="G135" s="26"/>
      <c r="H135" s="26" t="s">
        <v>437</v>
      </c>
      <c r="I135" s="26" t="s">
        <v>438</v>
      </c>
      <c r="J135" s="26" t="s">
        <v>439</v>
      </c>
      <c r="K135" s="27" t="s">
        <v>21</v>
      </c>
      <c r="L135" s="30">
        <v>43103</v>
      </c>
      <c r="M135" s="26">
        <v>126303550</v>
      </c>
      <c r="N135" s="26">
        <v>126303550</v>
      </c>
      <c r="O135" s="26">
        <v>37891065</v>
      </c>
      <c r="P135" s="26" t="s">
        <v>441</v>
      </c>
      <c r="Q135" s="26"/>
      <c r="R135" s="27"/>
      <c r="S135" s="27"/>
      <c r="T135" s="23"/>
      <c r="U135" s="23"/>
      <c r="V135" s="23"/>
      <c r="W135" s="23"/>
    </row>
    <row r="136" spans="1:23" ht="15" hidden="1" x14ac:dyDescent="0.25">
      <c r="A136" s="26" t="str">
        <f t="shared" si="2"/>
        <v>ITA 5/NAG/2018</v>
      </c>
      <c r="B136" s="26">
        <v>5</v>
      </c>
      <c r="C136" s="26" t="s">
        <v>2793</v>
      </c>
      <c r="D136" s="26">
        <v>5</v>
      </c>
      <c r="E136" s="26">
        <v>2018</v>
      </c>
      <c r="F136" s="26"/>
      <c r="G136" s="26"/>
      <c r="H136" s="26" t="s">
        <v>442</v>
      </c>
      <c r="I136" s="26" t="s">
        <v>443</v>
      </c>
      <c r="J136" s="26" t="s">
        <v>411</v>
      </c>
      <c r="K136" s="27" t="s">
        <v>21</v>
      </c>
      <c r="L136" s="30">
        <v>43112</v>
      </c>
      <c r="M136" s="26" t="s">
        <v>446</v>
      </c>
      <c r="N136" s="26">
        <v>134735</v>
      </c>
      <c r="O136" s="26">
        <v>40420</v>
      </c>
      <c r="P136" s="26" t="s">
        <v>447</v>
      </c>
      <c r="Q136" s="26"/>
      <c r="R136" s="27"/>
      <c r="S136" s="27"/>
      <c r="T136" s="23"/>
      <c r="U136" s="23"/>
      <c r="V136" s="23"/>
      <c r="W136" s="23"/>
    </row>
    <row r="137" spans="1:23" ht="15" hidden="1" x14ac:dyDescent="0.25">
      <c r="A137" s="26" t="str">
        <f t="shared" si="2"/>
        <v>ITA 6/NAG/2018</v>
      </c>
      <c r="B137" s="26">
        <v>6</v>
      </c>
      <c r="C137" s="26" t="s">
        <v>2793</v>
      </c>
      <c r="D137" s="26">
        <v>6</v>
      </c>
      <c r="E137" s="26">
        <v>2018</v>
      </c>
      <c r="F137" s="26"/>
      <c r="G137" s="26"/>
      <c r="H137" s="26" t="s">
        <v>448</v>
      </c>
      <c r="I137" s="26" t="s">
        <v>449</v>
      </c>
      <c r="J137" s="26" t="s">
        <v>411</v>
      </c>
      <c r="K137" s="27" t="s">
        <v>21</v>
      </c>
      <c r="L137" s="30">
        <v>43112</v>
      </c>
      <c r="M137" s="26" t="s">
        <v>450</v>
      </c>
      <c r="N137" s="26">
        <v>17700</v>
      </c>
      <c r="O137" s="26">
        <v>5310</v>
      </c>
      <c r="P137" s="26" t="s">
        <v>451</v>
      </c>
      <c r="Q137" s="26"/>
      <c r="R137" s="27"/>
      <c r="S137" s="27"/>
      <c r="T137" s="23"/>
      <c r="U137" s="23"/>
      <c r="V137" s="23"/>
      <c r="W137" s="23"/>
    </row>
    <row r="138" spans="1:23" ht="15" hidden="1" x14ac:dyDescent="0.25">
      <c r="A138" s="26" t="str">
        <f t="shared" si="2"/>
        <v>ITA 7/NAG/2018</v>
      </c>
      <c r="B138" s="26">
        <v>7</v>
      </c>
      <c r="C138" s="26" t="s">
        <v>2793</v>
      </c>
      <c r="D138" s="26">
        <v>7</v>
      </c>
      <c r="E138" s="26">
        <v>2018</v>
      </c>
      <c r="F138" s="26"/>
      <c r="G138" s="26"/>
      <c r="H138" s="26" t="s">
        <v>452</v>
      </c>
      <c r="I138" s="26" t="s">
        <v>453</v>
      </c>
      <c r="J138" s="26" t="s">
        <v>454</v>
      </c>
      <c r="K138" s="27" t="s">
        <v>21</v>
      </c>
      <c r="L138" s="30">
        <v>43117</v>
      </c>
      <c r="M138" s="26" t="s">
        <v>456</v>
      </c>
      <c r="N138" s="26">
        <v>499493</v>
      </c>
      <c r="O138" s="26">
        <v>149847</v>
      </c>
      <c r="P138" s="26" t="s">
        <v>457</v>
      </c>
      <c r="Q138" s="26"/>
      <c r="R138" s="27"/>
      <c r="S138" s="27"/>
      <c r="T138" s="23"/>
      <c r="U138" s="23"/>
      <c r="V138" s="23"/>
      <c r="W138" s="23"/>
    </row>
    <row r="139" spans="1:23" ht="15" hidden="1" x14ac:dyDescent="0.25">
      <c r="A139" s="26" t="str">
        <f t="shared" si="2"/>
        <v>ITA 22/NAG/2018</v>
      </c>
      <c r="B139" s="26">
        <v>22</v>
      </c>
      <c r="C139" s="26" t="s">
        <v>2793</v>
      </c>
      <c r="D139" s="26">
        <v>22</v>
      </c>
      <c r="E139" s="26">
        <v>2018</v>
      </c>
      <c r="F139" s="26"/>
      <c r="G139" s="26"/>
      <c r="H139" s="26" t="s">
        <v>458</v>
      </c>
      <c r="I139" s="26" t="s">
        <v>459</v>
      </c>
      <c r="J139" s="26" t="s">
        <v>376</v>
      </c>
      <c r="K139" s="27" t="s">
        <v>21</v>
      </c>
      <c r="L139" s="30">
        <v>43124</v>
      </c>
      <c r="M139" s="26" t="s">
        <v>461</v>
      </c>
      <c r="N139" s="26" t="s">
        <v>144</v>
      </c>
      <c r="O139" s="26" t="s">
        <v>144</v>
      </c>
      <c r="P139" s="26" t="s">
        <v>462</v>
      </c>
      <c r="Q139" s="26"/>
      <c r="R139" s="27"/>
      <c r="S139" s="27"/>
      <c r="T139" s="23"/>
      <c r="U139" s="23"/>
      <c r="V139" s="23"/>
      <c r="W139" s="23"/>
    </row>
    <row r="140" spans="1:23" ht="15" hidden="1" x14ac:dyDescent="0.25">
      <c r="A140" s="26" t="str">
        <f t="shared" si="2"/>
        <v>ITA 23/NAG/2018</v>
      </c>
      <c r="B140" s="26">
        <v>23</v>
      </c>
      <c r="C140" s="26" t="s">
        <v>2793</v>
      </c>
      <c r="D140" s="26">
        <v>23</v>
      </c>
      <c r="E140" s="26">
        <v>2018</v>
      </c>
      <c r="F140" s="26"/>
      <c r="G140" s="26"/>
      <c r="H140" s="26" t="s">
        <v>463</v>
      </c>
      <c r="I140" s="26" t="s">
        <v>464</v>
      </c>
      <c r="J140" s="26" t="s">
        <v>411</v>
      </c>
      <c r="K140" s="27" t="s">
        <v>21</v>
      </c>
      <c r="L140" s="30">
        <v>43125</v>
      </c>
      <c r="M140" s="26" t="s">
        <v>466</v>
      </c>
      <c r="N140" s="26">
        <v>69284776</v>
      </c>
      <c r="O140" s="26">
        <v>20785432</v>
      </c>
      <c r="P140" s="26" t="s">
        <v>467</v>
      </c>
      <c r="Q140" s="26"/>
      <c r="R140" s="27"/>
      <c r="S140" s="27"/>
      <c r="T140" s="23"/>
      <c r="U140" s="23"/>
      <c r="V140" s="23"/>
      <c r="W140" s="23"/>
    </row>
    <row r="141" spans="1:23" ht="15" hidden="1" x14ac:dyDescent="0.25">
      <c r="A141" s="26" t="str">
        <f t="shared" si="2"/>
        <v>ITA 29/NAG/2018</v>
      </c>
      <c r="B141" s="26">
        <v>29</v>
      </c>
      <c r="C141" s="26" t="s">
        <v>2793</v>
      </c>
      <c r="D141" s="26">
        <v>29</v>
      </c>
      <c r="E141" s="26">
        <v>2018</v>
      </c>
      <c r="F141" s="26"/>
      <c r="G141" s="26"/>
      <c r="H141" s="26" t="s">
        <v>468</v>
      </c>
      <c r="I141" s="26" t="s">
        <v>469</v>
      </c>
      <c r="J141" s="26" t="s">
        <v>470</v>
      </c>
      <c r="K141" s="27" t="s">
        <v>471</v>
      </c>
      <c r="L141" s="30">
        <v>43145</v>
      </c>
      <c r="M141" s="26">
        <v>500</v>
      </c>
      <c r="N141" s="26" t="s">
        <v>144</v>
      </c>
      <c r="O141" s="26" t="s">
        <v>144</v>
      </c>
      <c r="P141" s="26" t="s">
        <v>473</v>
      </c>
      <c r="Q141" s="26"/>
      <c r="R141" s="27"/>
      <c r="S141" s="27"/>
      <c r="T141" s="23"/>
      <c r="U141" s="23"/>
      <c r="V141" s="23"/>
      <c r="W141" s="23"/>
    </row>
    <row r="142" spans="1:23" ht="15" hidden="1" x14ac:dyDescent="0.25">
      <c r="A142" s="26" t="str">
        <f t="shared" si="2"/>
        <v>ITA 30/NAG/2018</v>
      </c>
      <c r="B142" s="26">
        <v>30</v>
      </c>
      <c r="C142" s="26" t="s">
        <v>2793</v>
      </c>
      <c r="D142" s="26">
        <v>30</v>
      </c>
      <c r="E142" s="26">
        <v>2018</v>
      </c>
      <c r="F142" s="26"/>
      <c r="G142" s="26"/>
      <c r="H142" s="26" t="s">
        <v>474</v>
      </c>
      <c r="I142" s="26" t="s">
        <v>475</v>
      </c>
      <c r="J142" s="26" t="s">
        <v>16</v>
      </c>
      <c r="K142" s="27" t="s">
        <v>21</v>
      </c>
      <c r="L142" s="30">
        <v>43154</v>
      </c>
      <c r="M142" s="26">
        <v>30640710</v>
      </c>
      <c r="N142" s="26">
        <v>18869766</v>
      </c>
      <c r="O142" s="26">
        <v>5660929</v>
      </c>
      <c r="P142" s="26" t="s">
        <v>477</v>
      </c>
      <c r="Q142" s="26"/>
      <c r="R142" s="27"/>
      <c r="S142" s="27"/>
      <c r="T142" s="23"/>
      <c r="U142" s="23"/>
      <c r="V142" s="23"/>
      <c r="W142" s="23"/>
    </row>
    <row r="143" spans="1:23" ht="15" hidden="1" x14ac:dyDescent="0.25">
      <c r="A143" s="26" t="str">
        <f t="shared" si="2"/>
        <v>ITA 32/NAG/2018</v>
      </c>
      <c r="B143" s="26">
        <v>32</v>
      </c>
      <c r="C143" s="26" t="s">
        <v>2793</v>
      </c>
      <c r="D143" s="26">
        <v>32</v>
      </c>
      <c r="E143" s="26">
        <v>2018</v>
      </c>
      <c r="F143" s="26"/>
      <c r="G143" s="26"/>
      <c r="H143" s="26" t="s">
        <v>478</v>
      </c>
      <c r="I143" s="26" t="s">
        <v>479</v>
      </c>
      <c r="J143" s="26" t="s">
        <v>25</v>
      </c>
      <c r="K143" s="27" t="s">
        <v>21</v>
      </c>
      <c r="L143" s="30">
        <v>43159</v>
      </c>
      <c r="M143" s="26">
        <v>93374110</v>
      </c>
      <c r="N143" s="26">
        <v>14711834</v>
      </c>
      <c r="O143" s="26">
        <v>4413550</v>
      </c>
      <c r="P143" s="26" t="s">
        <v>481</v>
      </c>
      <c r="Q143" s="26"/>
      <c r="R143" s="27"/>
      <c r="S143" s="27"/>
      <c r="T143" s="23"/>
      <c r="U143" s="23"/>
      <c r="V143" s="23"/>
      <c r="W143" s="23"/>
    </row>
    <row r="144" spans="1:23" ht="15" hidden="1" x14ac:dyDescent="0.25">
      <c r="A144" s="26" t="str">
        <f t="shared" si="2"/>
        <v>ITA 33/NAG/2018</v>
      </c>
      <c r="B144" s="26">
        <v>33</v>
      </c>
      <c r="C144" s="26" t="s">
        <v>2793</v>
      </c>
      <c r="D144" s="26">
        <v>33</v>
      </c>
      <c r="E144" s="26">
        <v>2018</v>
      </c>
      <c r="F144" s="26"/>
      <c r="G144" s="26"/>
      <c r="H144" s="26" t="s">
        <v>482</v>
      </c>
      <c r="I144" s="26" t="s">
        <v>479</v>
      </c>
      <c r="J144" s="26" t="s">
        <v>28</v>
      </c>
      <c r="K144" s="27" t="s">
        <v>21</v>
      </c>
      <c r="L144" s="30">
        <v>43159</v>
      </c>
      <c r="M144" s="26">
        <v>68291855</v>
      </c>
      <c r="N144" s="26">
        <v>17157525</v>
      </c>
      <c r="O144" s="26">
        <v>5147257</v>
      </c>
      <c r="P144" s="26" t="s">
        <v>481</v>
      </c>
      <c r="Q144" s="26"/>
      <c r="R144" s="27"/>
      <c r="S144" s="27"/>
      <c r="T144" s="23"/>
      <c r="U144" s="23"/>
      <c r="V144" s="23"/>
      <c r="W144" s="23"/>
    </row>
    <row r="145" spans="1:23" ht="15" hidden="1" x14ac:dyDescent="0.25">
      <c r="A145" s="26" t="str">
        <f t="shared" si="2"/>
        <v>ITA 35/NAG/2018</v>
      </c>
      <c r="B145" s="26">
        <v>35</v>
      </c>
      <c r="C145" s="26" t="s">
        <v>2793</v>
      </c>
      <c r="D145" s="26">
        <v>35</v>
      </c>
      <c r="E145" s="26">
        <v>2018</v>
      </c>
      <c r="F145" s="26"/>
      <c r="G145" s="26"/>
      <c r="H145" s="26" t="s">
        <v>484</v>
      </c>
      <c r="I145" s="26" t="s">
        <v>485</v>
      </c>
      <c r="J145" s="26" t="s">
        <v>411</v>
      </c>
      <c r="K145" s="27" t="s">
        <v>21</v>
      </c>
      <c r="L145" s="30">
        <v>43160</v>
      </c>
      <c r="M145" s="26">
        <v>-68114649</v>
      </c>
      <c r="N145" s="26">
        <v>9800657</v>
      </c>
      <c r="O145" s="26">
        <v>2940197</v>
      </c>
      <c r="P145" s="26" t="s">
        <v>487</v>
      </c>
      <c r="Q145" s="26"/>
      <c r="R145" s="27"/>
      <c r="S145" s="27"/>
      <c r="T145" s="23"/>
      <c r="U145" s="23"/>
      <c r="V145" s="23"/>
      <c r="W145" s="23"/>
    </row>
    <row r="146" spans="1:23" ht="15" hidden="1" x14ac:dyDescent="0.25">
      <c r="A146" s="26" t="str">
        <f t="shared" si="2"/>
        <v>ITA 36/NAG/2018</v>
      </c>
      <c r="B146" s="26">
        <v>36</v>
      </c>
      <c r="C146" s="26" t="s">
        <v>2793</v>
      </c>
      <c r="D146" s="26">
        <v>36</v>
      </c>
      <c r="E146" s="26">
        <v>2018</v>
      </c>
      <c r="F146" s="26"/>
      <c r="G146" s="26"/>
      <c r="H146" s="26" t="s">
        <v>484</v>
      </c>
      <c r="I146" s="26" t="s">
        <v>488</v>
      </c>
      <c r="J146" s="26" t="s">
        <v>439</v>
      </c>
      <c r="K146" s="27" t="s">
        <v>21</v>
      </c>
      <c r="L146" s="30">
        <v>43160</v>
      </c>
      <c r="M146" s="26">
        <v>955806074</v>
      </c>
      <c r="N146" s="26">
        <v>20000000</v>
      </c>
      <c r="O146" s="26">
        <v>6000000</v>
      </c>
      <c r="P146" s="26" t="s">
        <v>487</v>
      </c>
      <c r="Q146" s="26"/>
      <c r="R146" s="27"/>
      <c r="S146" s="27"/>
      <c r="T146" s="23"/>
      <c r="U146" s="23"/>
      <c r="V146" s="23"/>
      <c r="W146" s="23"/>
    </row>
    <row r="147" spans="1:23" ht="15" hidden="1" x14ac:dyDescent="0.25">
      <c r="A147" s="26" t="str">
        <f t="shared" si="2"/>
        <v>ITA 37/NAG/2018</v>
      </c>
      <c r="B147" s="26">
        <v>37</v>
      </c>
      <c r="C147" s="26" t="s">
        <v>2793</v>
      </c>
      <c r="D147" s="26">
        <v>37</v>
      </c>
      <c r="E147" s="26">
        <v>2018</v>
      </c>
      <c r="F147" s="26"/>
      <c r="G147" s="26"/>
      <c r="H147" s="26" t="s">
        <v>489</v>
      </c>
      <c r="I147" s="26" t="s">
        <v>490</v>
      </c>
      <c r="J147" s="26" t="s">
        <v>380</v>
      </c>
      <c r="K147" s="27" t="s">
        <v>21</v>
      </c>
      <c r="L147" s="30">
        <v>43160</v>
      </c>
      <c r="M147" s="26">
        <v>592010356</v>
      </c>
      <c r="N147" s="26">
        <v>16866729</v>
      </c>
      <c r="O147" s="26">
        <v>5060018</v>
      </c>
      <c r="P147" s="26" t="s">
        <v>492</v>
      </c>
      <c r="Q147" s="26"/>
      <c r="R147" s="27"/>
      <c r="S147" s="27"/>
      <c r="T147" s="23"/>
      <c r="U147" s="23"/>
      <c r="V147" s="23"/>
      <c r="W147" s="23"/>
    </row>
    <row r="148" spans="1:23" ht="15" hidden="1" x14ac:dyDescent="0.25">
      <c r="A148" s="26" t="str">
        <f t="shared" si="2"/>
        <v>ITA 38/NAG/2018</v>
      </c>
      <c r="B148" s="26">
        <v>38</v>
      </c>
      <c r="C148" s="26" t="s">
        <v>2793</v>
      </c>
      <c r="D148" s="26">
        <v>38</v>
      </c>
      <c r="E148" s="26">
        <v>2018</v>
      </c>
      <c r="F148" s="26"/>
      <c r="G148" s="26"/>
      <c r="H148" s="26" t="s">
        <v>493</v>
      </c>
      <c r="I148" s="26" t="s">
        <v>490</v>
      </c>
      <c r="J148" s="26" t="s">
        <v>367</v>
      </c>
      <c r="K148" s="27" t="s">
        <v>21</v>
      </c>
      <c r="L148" s="30">
        <v>43160</v>
      </c>
      <c r="M148" s="26">
        <v>322581533</v>
      </c>
      <c r="N148" s="26">
        <v>4436265</v>
      </c>
      <c r="O148" s="26">
        <v>1330879</v>
      </c>
      <c r="P148" s="26" t="s">
        <v>492</v>
      </c>
      <c r="Q148" s="26"/>
      <c r="R148" s="27"/>
      <c r="S148" s="27"/>
      <c r="T148" s="23"/>
      <c r="U148" s="23"/>
      <c r="V148" s="23"/>
      <c r="W148" s="23"/>
    </row>
    <row r="149" spans="1:23" ht="15" hidden="1" x14ac:dyDescent="0.25">
      <c r="A149" s="26" t="str">
        <f t="shared" si="2"/>
        <v>ITA 44/NAG/2018</v>
      </c>
      <c r="B149" s="26">
        <v>44</v>
      </c>
      <c r="C149" s="26" t="s">
        <v>2793</v>
      </c>
      <c r="D149" s="26">
        <v>44</v>
      </c>
      <c r="E149" s="26">
        <v>2018</v>
      </c>
      <c r="F149" s="26"/>
      <c r="G149" s="26"/>
      <c r="H149" s="26" t="s">
        <v>495</v>
      </c>
      <c r="I149" s="26" t="s">
        <v>496</v>
      </c>
      <c r="J149" s="26" t="s">
        <v>376</v>
      </c>
      <c r="K149" s="27" t="s">
        <v>21</v>
      </c>
      <c r="L149" s="30">
        <v>43166</v>
      </c>
      <c r="M149" s="26" t="s">
        <v>498</v>
      </c>
      <c r="N149" s="26">
        <v>606643</v>
      </c>
      <c r="O149" s="26">
        <v>181992</v>
      </c>
      <c r="P149" s="26" t="s">
        <v>499</v>
      </c>
      <c r="Q149" s="26"/>
      <c r="R149" s="27"/>
      <c r="S149" s="27"/>
      <c r="T149" s="23"/>
      <c r="U149" s="23"/>
      <c r="V149" s="23"/>
      <c r="W149" s="23"/>
    </row>
    <row r="150" spans="1:23" ht="15" hidden="1" x14ac:dyDescent="0.25">
      <c r="A150" s="26" t="str">
        <f t="shared" si="2"/>
        <v>ITA 45/NAG/2018</v>
      </c>
      <c r="B150" s="26">
        <v>45</v>
      </c>
      <c r="C150" s="26" t="s">
        <v>2793</v>
      </c>
      <c r="D150" s="26">
        <v>45</v>
      </c>
      <c r="E150" s="26">
        <v>2018</v>
      </c>
      <c r="F150" s="26"/>
      <c r="G150" s="26"/>
      <c r="H150" s="26" t="s">
        <v>501</v>
      </c>
      <c r="I150" s="26" t="s">
        <v>502</v>
      </c>
      <c r="J150" s="26" t="s">
        <v>376</v>
      </c>
      <c r="K150" s="27" t="s">
        <v>21</v>
      </c>
      <c r="L150" s="30">
        <v>43166</v>
      </c>
      <c r="M150" s="26" t="s">
        <v>503</v>
      </c>
      <c r="N150" s="26">
        <v>560590</v>
      </c>
      <c r="O150" s="26">
        <v>168177</v>
      </c>
      <c r="P150" s="26" t="s">
        <v>150</v>
      </c>
      <c r="Q150" s="26"/>
      <c r="R150" s="27"/>
      <c r="S150" s="27"/>
      <c r="T150" s="23"/>
      <c r="U150" s="23"/>
      <c r="V150" s="23"/>
      <c r="W150" s="23"/>
    </row>
    <row r="151" spans="1:23" ht="15" hidden="1" x14ac:dyDescent="0.25">
      <c r="A151" s="26" t="str">
        <f t="shared" si="2"/>
        <v>ITA 46/NAG/2018</v>
      </c>
      <c r="B151" s="26">
        <v>46</v>
      </c>
      <c r="C151" s="26" t="s">
        <v>2793</v>
      </c>
      <c r="D151" s="26">
        <v>46</v>
      </c>
      <c r="E151" s="26">
        <v>2018</v>
      </c>
      <c r="F151" s="26"/>
      <c r="G151" s="26"/>
      <c r="H151" s="26" t="s">
        <v>501</v>
      </c>
      <c r="I151" s="26" t="s">
        <v>502</v>
      </c>
      <c r="J151" s="26" t="s">
        <v>25</v>
      </c>
      <c r="K151" s="27" t="s">
        <v>21</v>
      </c>
      <c r="L151" s="30">
        <v>43166</v>
      </c>
      <c r="M151" s="26" t="s">
        <v>505</v>
      </c>
      <c r="N151" s="26">
        <v>171343</v>
      </c>
      <c r="O151" s="26">
        <v>51402</v>
      </c>
      <c r="P151" s="26" t="s">
        <v>150</v>
      </c>
      <c r="Q151" s="26"/>
      <c r="R151" s="27"/>
      <c r="S151" s="27"/>
      <c r="T151" s="23"/>
      <c r="U151" s="23"/>
      <c r="V151" s="23"/>
      <c r="W151" s="23"/>
    </row>
    <row r="152" spans="1:23" ht="15" hidden="1" x14ac:dyDescent="0.25">
      <c r="A152" s="26" t="str">
        <f t="shared" si="2"/>
        <v>ITA 49/NAG/2018</v>
      </c>
      <c r="B152" s="26">
        <v>49</v>
      </c>
      <c r="C152" s="26" t="s">
        <v>2793</v>
      </c>
      <c r="D152" s="26">
        <v>49</v>
      </c>
      <c r="E152" s="26">
        <v>2018</v>
      </c>
      <c r="F152" s="26"/>
      <c r="G152" s="26"/>
      <c r="H152" s="26" t="s">
        <v>506</v>
      </c>
      <c r="I152" s="26" t="s">
        <v>507</v>
      </c>
      <c r="J152" s="26" t="s">
        <v>508</v>
      </c>
      <c r="K152" s="27" t="s">
        <v>21</v>
      </c>
      <c r="L152" s="30">
        <v>43171</v>
      </c>
      <c r="M152" s="26" t="s">
        <v>509</v>
      </c>
      <c r="N152" s="34">
        <v>2461000000</v>
      </c>
      <c r="O152" s="34">
        <v>738000000</v>
      </c>
      <c r="P152" s="26" t="s">
        <v>510</v>
      </c>
      <c r="Q152" s="26"/>
      <c r="R152" s="27"/>
      <c r="S152" s="27"/>
      <c r="T152" s="23"/>
      <c r="U152" s="23"/>
      <c r="V152" s="23"/>
      <c r="W152" s="23"/>
    </row>
    <row r="153" spans="1:23" ht="15" hidden="1" x14ac:dyDescent="0.25">
      <c r="A153" s="26" t="str">
        <f t="shared" si="2"/>
        <v>ITA 55/NAG/2018</v>
      </c>
      <c r="B153" s="26">
        <v>55</v>
      </c>
      <c r="C153" s="26" t="s">
        <v>2793</v>
      </c>
      <c r="D153" s="26">
        <v>55</v>
      </c>
      <c r="E153" s="26">
        <v>2018</v>
      </c>
      <c r="F153" s="26"/>
      <c r="G153" s="26"/>
      <c r="H153" s="26" t="s">
        <v>511</v>
      </c>
      <c r="I153" s="26" t="s">
        <v>512</v>
      </c>
      <c r="J153" s="26" t="s">
        <v>360</v>
      </c>
      <c r="K153" s="27" t="s">
        <v>21</v>
      </c>
      <c r="L153" s="30">
        <v>43178</v>
      </c>
      <c r="M153" s="26" t="s">
        <v>514</v>
      </c>
      <c r="N153" s="26">
        <v>64435566</v>
      </c>
      <c r="O153" s="26">
        <v>19330669</v>
      </c>
      <c r="P153" s="26" t="s">
        <v>515</v>
      </c>
      <c r="Q153" s="26"/>
      <c r="R153" s="27"/>
      <c r="S153" s="27"/>
      <c r="T153" s="23"/>
      <c r="U153" s="23"/>
      <c r="V153" s="23"/>
      <c r="W153" s="23"/>
    </row>
    <row r="154" spans="1:23" ht="15" hidden="1" x14ac:dyDescent="0.25">
      <c r="A154" s="26" t="str">
        <f t="shared" si="2"/>
        <v>ITA 56/NAG/2018</v>
      </c>
      <c r="B154" s="26">
        <v>56</v>
      </c>
      <c r="C154" s="26" t="s">
        <v>2793</v>
      </c>
      <c r="D154" s="26">
        <v>56</v>
      </c>
      <c r="E154" s="26">
        <v>2018</v>
      </c>
      <c r="F154" s="26"/>
      <c r="G154" s="26"/>
      <c r="H154" s="26" t="s">
        <v>516</v>
      </c>
      <c r="I154" s="26" t="s">
        <v>517</v>
      </c>
      <c r="J154" s="26" t="s">
        <v>454</v>
      </c>
      <c r="K154" s="27" t="s">
        <v>21</v>
      </c>
      <c r="L154" s="30">
        <v>43178</v>
      </c>
      <c r="M154" s="26" t="s">
        <v>519</v>
      </c>
      <c r="N154" s="26">
        <v>2947906</v>
      </c>
      <c r="O154" s="26">
        <v>884371</v>
      </c>
      <c r="P154" s="26" t="s">
        <v>520</v>
      </c>
      <c r="Q154" s="26"/>
      <c r="R154" s="27"/>
      <c r="S154" s="27"/>
      <c r="T154" s="23"/>
      <c r="U154" s="23"/>
      <c r="V154" s="23"/>
      <c r="W154" s="23"/>
    </row>
    <row r="155" spans="1:23" ht="15" hidden="1" x14ac:dyDescent="0.25">
      <c r="A155" s="26" t="str">
        <f t="shared" si="2"/>
        <v>ITA 57/NAG/2018</v>
      </c>
      <c r="B155" s="26">
        <v>57</v>
      </c>
      <c r="C155" s="26" t="s">
        <v>2793</v>
      </c>
      <c r="D155" s="26">
        <v>57</v>
      </c>
      <c r="E155" s="26">
        <v>2018</v>
      </c>
      <c r="F155" s="26"/>
      <c r="G155" s="26"/>
      <c r="H155" s="26" t="s">
        <v>522</v>
      </c>
      <c r="I155" s="26" t="s">
        <v>523</v>
      </c>
      <c r="J155" s="26" t="s">
        <v>454</v>
      </c>
      <c r="K155" s="27" t="s">
        <v>21</v>
      </c>
      <c r="L155" s="30">
        <v>43178</v>
      </c>
      <c r="M155" s="26" t="s">
        <v>519</v>
      </c>
      <c r="N155" s="26">
        <v>2947906</v>
      </c>
      <c r="O155" s="26">
        <v>884371</v>
      </c>
      <c r="P155" s="26" t="s">
        <v>525</v>
      </c>
      <c r="Q155" s="26"/>
      <c r="R155" s="27"/>
      <c r="S155" s="27"/>
      <c r="T155" s="23"/>
      <c r="U155" s="23"/>
      <c r="V155" s="23"/>
      <c r="W155" s="23"/>
    </row>
    <row r="156" spans="1:23" ht="15" hidden="1" x14ac:dyDescent="0.25">
      <c r="A156" s="26" t="str">
        <f t="shared" si="2"/>
        <v>ITA 60/NAG/2018</v>
      </c>
      <c r="B156" s="26">
        <v>60</v>
      </c>
      <c r="C156" s="26" t="s">
        <v>2793</v>
      </c>
      <c r="D156" s="26">
        <v>60</v>
      </c>
      <c r="E156" s="26">
        <v>2018</v>
      </c>
      <c r="F156" s="26"/>
      <c r="G156" s="26"/>
      <c r="H156" s="26" t="s">
        <v>526</v>
      </c>
      <c r="I156" s="26" t="s">
        <v>527</v>
      </c>
      <c r="J156" s="29">
        <v>40087</v>
      </c>
      <c r="K156" s="27" t="s">
        <v>21</v>
      </c>
      <c r="L156" s="30">
        <v>43180</v>
      </c>
      <c r="M156" s="26">
        <v>21210720</v>
      </c>
      <c r="N156" s="26">
        <v>18000000</v>
      </c>
      <c r="O156" s="26">
        <v>5400000</v>
      </c>
      <c r="P156" s="26" t="s">
        <v>529</v>
      </c>
      <c r="Q156" s="26"/>
      <c r="R156" s="27"/>
      <c r="S156" s="27"/>
      <c r="T156" s="23"/>
      <c r="U156" s="23"/>
      <c r="V156" s="23"/>
      <c r="W156" s="23"/>
    </row>
    <row r="157" spans="1:23" ht="15" hidden="1" x14ac:dyDescent="0.25">
      <c r="A157" s="26" t="str">
        <f t="shared" si="2"/>
        <v>ITA 61/NAG/2018</v>
      </c>
      <c r="B157" s="26">
        <v>61</v>
      </c>
      <c r="C157" s="26" t="s">
        <v>2793</v>
      </c>
      <c r="D157" s="26">
        <v>61</v>
      </c>
      <c r="E157" s="26">
        <v>2018</v>
      </c>
      <c r="F157" s="26"/>
      <c r="G157" s="26"/>
      <c r="H157" s="26" t="s">
        <v>531</v>
      </c>
      <c r="I157" s="26" t="s">
        <v>527</v>
      </c>
      <c r="J157" s="26" t="s">
        <v>454</v>
      </c>
      <c r="K157" s="27" t="s">
        <v>21</v>
      </c>
      <c r="L157" s="30">
        <v>43180</v>
      </c>
      <c r="M157" s="26">
        <v>12436400</v>
      </c>
      <c r="N157" s="26">
        <v>11500000</v>
      </c>
      <c r="O157" s="26">
        <v>3450000</v>
      </c>
      <c r="P157" s="26" t="s">
        <v>529</v>
      </c>
      <c r="Q157" s="26"/>
      <c r="R157" s="27"/>
      <c r="S157" s="27"/>
      <c r="T157" s="23"/>
      <c r="U157" s="23"/>
      <c r="V157" s="23"/>
      <c r="W157" s="23"/>
    </row>
    <row r="158" spans="1:23" ht="15" hidden="1" x14ac:dyDescent="0.25">
      <c r="A158" s="26" t="str">
        <f t="shared" si="2"/>
        <v>ITA 62/NAG/2018</v>
      </c>
      <c r="B158" s="26">
        <v>62</v>
      </c>
      <c r="C158" s="26" t="s">
        <v>2793</v>
      </c>
      <c r="D158" s="26">
        <v>62</v>
      </c>
      <c r="E158" s="26">
        <v>2018</v>
      </c>
      <c r="F158" s="26"/>
      <c r="G158" s="26"/>
      <c r="H158" s="26" t="s">
        <v>531</v>
      </c>
      <c r="I158" s="26" t="s">
        <v>527</v>
      </c>
      <c r="J158" s="26" t="s">
        <v>411</v>
      </c>
      <c r="K158" s="27" t="s">
        <v>21</v>
      </c>
      <c r="L158" s="30">
        <v>43180</v>
      </c>
      <c r="M158" s="26">
        <v>125512270</v>
      </c>
      <c r="N158" s="26">
        <v>125000000</v>
      </c>
      <c r="O158" s="26">
        <v>37500000</v>
      </c>
      <c r="P158" s="26" t="s">
        <v>529</v>
      </c>
      <c r="Q158" s="26"/>
      <c r="R158" s="27"/>
      <c r="S158" s="27"/>
      <c r="T158" s="23"/>
      <c r="U158" s="23"/>
      <c r="V158" s="23"/>
      <c r="W158" s="23"/>
    </row>
    <row r="159" spans="1:23" ht="15" hidden="1" x14ac:dyDescent="0.25">
      <c r="A159" s="26" t="str">
        <f t="shared" si="2"/>
        <v>ITA 64/NAG/2018</v>
      </c>
      <c r="B159" s="26">
        <v>64</v>
      </c>
      <c r="C159" s="26" t="s">
        <v>2793</v>
      </c>
      <c r="D159" s="26">
        <v>64</v>
      </c>
      <c r="E159" s="26">
        <v>2018</v>
      </c>
      <c r="F159" s="26"/>
      <c r="G159" s="26"/>
      <c r="H159" s="26" t="s">
        <v>533</v>
      </c>
      <c r="I159" s="26" t="s">
        <v>534</v>
      </c>
      <c r="J159" s="26" t="s">
        <v>376</v>
      </c>
      <c r="K159" s="27" t="s">
        <v>21</v>
      </c>
      <c r="L159" s="30">
        <v>43181</v>
      </c>
      <c r="M159" s="26" t="s">
        <v>536</v>
      </c>
      <c r="N159" s="26">
        <v>10321418</v>
      </c>
      <c r="O159" s="26">
        <v>3612496</v>
      </c>
      <c r="P159" s="26" t="s">
        <v>537</v>
      </c>
      <c r="Q159" s="26"/>
      <c r="R159" s="27"/>
      <c r="S159" s="27"/>
      <c r="T159" s="23"/>
      <c r="U159" s="23"/>
      <c r="V159" s="23"/>
      <c r="W159" s="23"/>
    </row>
    <row r="160" spans="1:23" ht="15" hidden="1" x14ac:dyDescent="0.25">
      <c r="A160" s="26" t="str">
        <f t="shared" si="2"/>
        <v>ITA 68/NAG/2018</v>
      </c>
      <c r="B160" s="26">
        <v>68</v>
      </c>
      <c r="C160" s="26" t="s">
        <v>2793</v>
      </c>
      <c r="D160" s="26">
        <v>68</v>
      </c>
      <c r="E160" s="26">
        <v>2018</v>
      </c>
      <c r="F160" s="26"/>
      <c r="G160" s="26"/>
      <c r="H160" s="26" t="s">
        <v>538</v>
      </c>
      <c r="I160" s="26" t="s">
        <v>539</v>
      </c>
      <c r="J160" s="26" t="s">
        <v>454</v>
      </c>
      <c r="K160" s="27" t="s">
        <v>21</v>
      </c>
      <c r="L160" s="30">
        <v>43186</v>
      </c>
      <c r="M160" s="26" t="s">
        <v>541</v>
      </c>
      <c r="N160" s="26">
        <v>8188746</v>
      </c>
      <c r="O160" s="26">
        <v>2456623</v>
      </c>
      <c r="P160" s="26" t="s">
        <v>542</v>
      </c>
      <c r="Q160" s="26"/>
      <c r="R160" s="27"/>
      <c r="S160" s="27"/>
      <c r="T160" s="23"/>
      <c r="U160" s="23"/>
      <c r="V160" s="23"/>
      <c r="W160" s="23"/>
    </row>
    <row r="161" spans="1:23" ht="15" hidden="1" x14ac:dyDescent="0.25">
      <c r="A161" s="26" t="str">
        <f t="shared" si="2"/>
        <v>ITA 69/NAG/2018</v>
      </c>
      <c r="B161" s="26">
        <v>69</v>
      </c>
      <c r="C161" s="26" t="s">
        <v>2793</v>
      </c>
      <c r="D161" s="26">
        <v>69</v>
      </c>
      <c r="E161" s="26">
        <v>2018</v>
      </c>
      <c r="F161" s="26"/>
      <c r="G161" s="26"/>
      <c r="H161" s="26" t="s">
        <v>538</v>
      </c>
      <c r="I161" s="26" t="s">
        <v>539</v>
      </c>
      <c r="J161" s="26" t="s">
        <v>508</v>
      </c>
      <c r="K161" s="27" t="s">
        <v>21</v>
      </c>
      <c r="L161" s="30">
        <v>43195</v>
      </c>
      <c r="M161" s="26" t="s">
        <v>545</v>
      </c>
      <c r="N161" s="26">
        <v>4916451</v>
      </c>
      <c r="O161" s="26">
        <v>1474935</v>
      </c>
      <c r="P161" s="26" t="s">
        <v>542</v>
      </c>
      <c r="Q161" s="26"/>
      <c r="R161" s="27"/>
      <c r="S161" s="27"/>
      <c r="T161" s="23"/>
      <c r="U161" s="23"/>
      <c r="V161" s="23"/>
      <c r="W161" s="23"/>
    </row>
    <row r="162" spans="1:23" ht="15" hidden="1" x14ac:dyDescent="0.25">
      <c r="A162" s="26" t="str">
        <f t="shared" si="2"/>
        <v>ITA 73/NAG/2018</v>
      </c>
      <c r="B162" s="26">
        <v>73</v>
      </c>
      <c r="C162" s="26" t="s">
        <v>2793</v>
      </c>
      <c r="D162" s="26">
        <v>73</v>
      </c>
      <c r="E162" s="26">
        <v>2018</v>
      </c>
      <c r="F162" s="26"/>
      <c r="G162" s="26"/>
      <c r="H162" s="26" t="s">
        <v>547</v>
      </c>
      <c r="I162" s="26" t="s">
        <v>548</v>
      </c>
      <c r="J162" s="26" t="s">
        <v>368</v>
      </c>
      <c r="K162" s="27" t="s">
        <v>21</v>
      </c>
      <c r="L162" s="30">
        <v>43196</v>
      </c>
      <c r="M162" s="26">
        <v>10000</v>
      </c>
      <c r="N162" s="26">
        <v>6019362</v>
      </c>
      <c r="O162" s="26">
        <v>1805808</v>
      </c>
      <c r="P162" s="26" t="s">
        <v>550</v>
      </c>
      <c r="Q162" s="26"/>
      <c r="R162" s="27"/>
      <c r="S162" s="27"/>
      <c r="T162" s="23"/>
      <c r="U162" s="23"/>
      <c r="V162" s="23"/>
      <c r="W162" s="23"/>
    </row>
    <row r="163" spans="1:23" ht="15" hidden="1" x14ac:dyDescent="0.25">
      <c r="A163" s="26" t="str">
        <f t="shared" si="2"/>
        <v>ITA 74/NAG/2018</v>
      </c>
      <c r="B163" s="26">
        <v>74</v>
      </c>
      <c r="C163" s="26" t="s">
        <v>2793</v>
      </c>
      <c r="D163" s="26">
        <v>74</v>
      </c>
      <c r="E163" s="26">
        <v>2018</v>
      </c>
      <c r="F163" s="26"/>
      <c r="G163" s="26"/>
      <c r="H163" s="26" t="s">
        <v>547</v>
      </c>
      <c r="I163" s="26" t="s">
        <v>548</v>
      </c>
      <c r="J163" s="26" t="s">
        <v>454</v>
      </c>
      <c r="K163" s="27" t="s">
        <v>21</v>
      </c>
      <c r="L163" s="30">
        <v>43193</v>
      </c>
      <c r="M163" s="26" t="s">
        <v>552</v>
      </c>
      <c r="N163" s="26">
        <v>10875530</v>
      </c>
      <c r="O163" s="26">
        <v>3262659</v>
      </c>
      <c r="P163" s="26" t="s">
        <v>550</v>
      </c>
      <c r="Q163" s="26"/>
      <c r="R163" s="27"/>
      <c r="S163" s="27"/>
      <c r="T163" s="23"/>
      <c r="U163" s="23"/>
      <c r="V163" s="23"/>
      <c r="W163" s="23"/>
    </row>
    <row r="164" spans="1:23" ht="15" hidden="1" x14ac:dyDescent="0.25">
      <c r="A164" s="26" t="str">
        <f t="shared" si="2"/>
        <v>ITA 75/NAG/2018</v>
      </c>
      <c r="B164" s="26">
        <v>75</v>
      </c>
      <c r="C164" s="26" t="s">
        <v>2793</v>
      </c>
      <c r="D164" s="26">
        <v>75</v>
      </c>
      <c r="E164" s="26">
        <v>2018</v>
      </c>
      <c r="F164" s="26"/>
      <c r="G164" s="26"/>
      <c r="H164" s="26" t="s">
        <v>547</v>
      </c>
      <c r="I164" s="26" t="s">
        <v>548</v>
      </c>
      <c r="J164" s="26" t="s">
        <v>508</v>
      </c>
      <c r="K164" s="27" t="s">
        <v>21</v>
      </c>
      <c r="L164" s="30">
        <v>43193</v>
      </c>
      <c r="M164" s="26">
        <v>10000</v>
      </c>
      <c r="N164" s="26">
        <v>7445750</v>
      </c>
      <c r="O164" s="26">
        <v>2233725</v>
      </c>
      <c r="P164" s="26" t="s">
        <v>550</v>
      </c>
      <c r="Q164" s="26"/>
      <c r="R164" s="27"/>
      <c r="S164" s="27"/>
      <c r="T164" s="23"/>
      <c r="U164" s="23"/>
      <c r="V164" s="23"/>
      <c r="W164" s="23"/>
    </row>
    <row r="165" spans="1:23" ht="15" hidden="1" x14ac:dyDescent="0.25">
      <c r="A165" s="26" t="str">
        <f t="shared" si="2"/>
        <v>ITA 76/NAG/2018</v>
      </c>
      <c r="B165" s="26">
        <v>76</v>
      </c>
      <c r="C165" s="26" t="s">
        <v>2793</v>
      </c>
      <c r="D165" s="26">
        <v>76</v>
      </c>
      <c r="E165" s="26">
        <v>2018</v>
      </c>
      <c r="F165" s="26"/>
      <c r="G165" s="26"/>
      <c r="H165" s="26" t="s">
        <v>547</v>
      </c>
      <c r="I165" s="26" t="s">
        <v>548</v>
      </c>
      <c r="J165" s="26" t="s">
        <v>376</v>
      </c>
      <c r="K165" s="27" t="s">
        <v>21</v>
      </c>
      <c r="L165" s="30">
        <v>43193</v>
      </c>
      <c r="M165" s="26" t="s">
        <v>553</v>
      </c>
      <c r="N165" s="26">
        <v>4196840</v>
      </c>
      <c r="O165" s="26">
        <v>125904</v>
      </c>
      <c r="P165" s="26" t="s">
        <v>550</v>
      </c>
      <c r="Q165" s="26"/>
      <c r="R165" s="27"/>
      <c r="S165" s="27"/>
      <c r="T165" s="23"/>
      <c r="U165" s="23"/>
      <c r="V165" s="23"/>
      <c r="W165" s="23"/>
    </row>
    <row r="166" spans="1:23" ht="15" hidden="1" x14ac:dyDescent="0.25">
      <c r="A166" s="26" t="str">
        <f t="shared" si="2"/>
        <v>ITA 77/NAG/2018</v>
      </c>
      <c r="B166" s="26">
        <v>77</v>
      </c>
      <c r="C166" s="26" t="s">
        <v>2793</v>
      </c>
      <c r="D166" s="26">
        <v>77</v>
      </c>
      <c r="E166" s="26">
        <v>2018</v>
      </c>
      <c r="F166" s="26"/>
      <c r="G166" s="26"/>
      <c r="H166" s="26" t="s">
        <v>547</v>
      </c>
      <c r="I166" s="26" t="s">
        <v>548</v>
      </c>
      <c r="J166" s="26" t="s">
        <v>411</v>
      </c>
      <c r="K166" s="27" t="s">
        <v>21</v>
      </c>
      <c r="L166" s="30">
        <v>43193</v>
      </c>
      <c r="M166" s="26" t="s">
        <v>554</v>
      </c>
      <c r="N166" s="26">
        <v>10465910</v>
      </c>
      <c r="O166" s="26">
        <v>3139773</v>
      </c>
      <c r="P166" s="26" t="s">
        <v>550</v>
      </c>
      <c r="Q166" s="26"/>
      <c r="R166" s="27"/>
      <c r="S166" s="27"/>
      <c r="T166" s="23"/>
      <c r="U166" s="23"/>
      <c r="V166" s="23"/>
      <c r="W166" s="23"/>
    </row>
    <row r="167" spans="1:23" ht="15" hidden="1" x14ac:dyDescent="0.25">
      <c r="A167" s="26" t="str">
        <f t="shared" si="2"/>
        <v>ITA 78/NAG/2018</v>
      </c>
      <c r="B167" s="26">
        <v>78</v>
      </c>
      <c r="C167" s="26" t="s">
        <v>2793</v>
      </c>
      <c r="D167" s="26">
        <v>78</v>
      </c>
      <c r="E167" s="26">
        <v>2018</v>
      </c>
      <c r="F167" s="26"/>
      <c r="G167" s="26"/>
      <c r="H167" s="26" t="s">
        <v>547</v>
      </c>
      <c r="I167" s="26" t="s">
        <v>548</v>
      </c>
      <c r="J167" s="26" t="s">
        <v>439</v>
      </c>
      <c r="K167" s="27" t="s">
        <v>21</v>
      </c>
      <c r="L167" s="30">
        <v>43193</v>
      </c>
      <c r="M167" s="26">
        <v>10000</v>
      </c>
      <c r="N167" s="26">
        <v>14824600</v>
      </c>
      <c r="O167" s="26">
        <v>4447380</v>
      </c>
      <c r="P167" s="26" t="s">
        <v>550</v>
      </c>
      <c r="Q167" s="26"/>
      <c r="R167" s="27"/>
      <c r="S167" s="27"/>
      <c r="T167" s="23"/>
      <c r="U167" s="23"/>
      <c r="V167" s="23"/>
      <c r="W167" s="23"/>
    </row>
    <row r="168" spans="1:23" ht="15" hidden="1" x14ac:dyDescent="0.25">
      <c r="A168" s="26" t="str">
        <f t="shared" si="2"/>
        <v>ITA 79/NAG/2018</v>
      </c>
      <c r="B168" s="26">
        <v>79</v>
      </c>
      <c r="C168" s="26" t="s">
        <v>2793</v>
      </c>
      <c r="D168" s="26">
        <v>79</v>
      </c>
      <c r="E168" s="26">
        <v>2018</v>
      </c>
      <c r="F168" s="26"/>
      <c r="G168" s="26"/>
      <c r="H168" s="26" t="s">
        <v>547</v>
      </c>
      <c r="I168" s="26" t="s">
        <v>548</v>
      </c>
      <c r="J168" s="26" t="s">
        <v>555</v>
      </c>
      <c r="K168" s="27" t="s">
        <v>21</v>
      </c>
      <c r="L168" s="30">
        <v>43193</v>
      </c>
      <c r="M168" s="26">
        <v>10000</v>
      </c>
      <c r="N168" s="26">
        <v>12333270</v>
      </c>
      <c r="O168" s="26">
        <v>3699981</v>
      </c>
      <c r="P168" s="26" t="s">
        <v>550</v>
      </c>
      <c r="Q168" s="26"/>
      <c r="R168" s="27"/>
      <c r="S168" s="27"/>
      <c r="T168" s="23"/>
      <c r="U168" s="23"/>
      <c r="V168" s="23"/>
      <c r="W168" s="23"/>
    </row>
    <row r="169" spans="1:23" ht="15" hidden="1" x14ac:dyDescent="0.25">
      <c r="A169" s="26" t="str">
        <f t="shared" si="2"/>
        <v>ITA 81/NAG/2018</v>
      </c>
      <c r="B169" s="26">
        <v>81</v>
      </c>
      <c r="C169" s="26" t="s">
        <v>2793</v>
      </c>
      <c r="D169" s="26">
        <v>81</v>
      </c>
      <c r="E169" s="26">
        <v>2018</v>
      </c>
      <c r="F169" s="26"/>
      <c r="G169" s="26"/>
      <c r="H169" s="26" t="s">
        <v>556</v>
      </c>
      <c r="I169" s="26" t="s">
        <v>557</v>
      </c>
      <c r="J169" s="26" t="s">
        <v>508</v>
      </c>
      <c r="K169" s="27" t="s">
        <v>21</v>
      </c>
      <c r="L169" s="30">
        <v>43196</v>
      </c>
      <c r="M169" s="26">
        <v>20960290</v>
      </c>
      <c r="N169" s="26">
        <v>20500000</v>
      </c>
      <c r="O169" s="26">
        <v>6150000</v>
      </c>
      <c r="P169" s="26" t="s">
        <v>559</v>
      </c>
      <c r="Q169" s="26"/>
      <c r="R169" s="27"/>
      <c r="S169" s="27"/>
      <c r="T169" s="23"/>
      <c r="U169" s="23"/>
      <c r="V169" s="23"/>
      <c r="W169" s="23"/>
    </row>
    <row r="170" spans="1:23" ht="15" hidden="1" x14ac:dyDescent="0.25">
      <c r="A170" s="26" t="str">
        <f t="shared" si="2"/>
        <v>ITA 82/NAG/2018</v>
      </c>
      <c r="B170" s="26">
        <v>82</v>
      </c>
      <c r="C170" s="26" t="s">
        <v>2793</v>
      </c>
      <c r="D170" s="26">
        <v>82</v>
      </c>
      <c r="E170" s="26">
        <v>2018</v>
      </c>
      <c r="F170" s="26"/>
      <c r="G170" s="26"/>
      <c r="H170" s="26" t="s">
        <v>561</v>
      </c>
      <c r="I170" s="26" t="s">
        <v>562</v>
      </c>
      <c r="J170" s="26" t="s">
        <v>454</v>
      </c>
      <c r="K170" s="27" t="s">
        <v>21</v>
      </c>
      <c r="L170" s="30">
        <v>43196</v>
      </c>
      <c r="M170" s="26" t="s">
        <v>564</v>
      </c>
      <c r="N170" s="26">
        <v>10156195</v>
      </c>
      <c r="O170" s="26">
        <v>3046858</v>
      </c>
      <c r="P170" s="26" t="s">
        <v>84</v>
      </c>
      <c r="Q170" s="26"/>
      <c r="R170" s="27"/>
      <c r="S170" s="27"/>
      <c r="T170" s="23"/>
      <c r="U170" s="23"/>
      <c r="V170" s="23"/>
      <c r="W170" s="23"/>
    </row>
    <row r="171" spans="1:23" ht="15" hidden="1" x14ac:dyDescent="0.25">
      <c r="A171" s="26" t="str">
        <f t="shared" si="2"/>
        <v>ITA 85/NAG/2018</v>
      </c>
      <c r="B171" s="26">
        <v>85</v>
      </c>
      <c r="C171" s="26" t="s">
        <v>2793</v>
      </c>
      <c r="D171" s="26">
        <v>85</v>
      </c>
      <c r="E171" s="26">
        <v>2018</v>
      </c>
      <c r="F171" s="26"/>
      <c r="G171" s="26"/>
      <c r="H171" s="26" t="s">
        <v>565</v>
      </c>
      <c r="I171" s="26" t="s">
        <v>566</v>
      </c>
      <c r="J171" s="26" t="s">
        <v>508</v>
      </c>
      <c r="K171" s="27" t="s">
        <v>21</v>
      </c>
      <c r="L171" s="30">
        <v>43199</v>
      </c>
      <c r="M171" s="26" t="s">
        <v>568</v>
      </c>
      <c r="N171" s="26">
        <v>3378174</v>
      </c>
      <c r="O171" s="26">
        <v>1013452</v>
      </c>
      <c r="P171" s="26" t="s">
        <v>569</v>
      </c>
      <c r="Q171" s="26"/>
      <c r="R171" s="27"/>
      <c r="S171" s="27"/>
      <c r="T171" s="23"/>
      <c r="U171" s="23"/>
      <c r="V171" s="23"/>
      <c r="W171" s="23"/>
    </row>
    <row r="172" spans="1:23" ht="15" hidden="1" x14ac:dyDescent="0.25">
      <c r="A172" s="26" t="str">
        <f t="shared" si="2"/>
        <v>ITA 86/NAG/2018</v>
      </c>
      <c r="B172" s="26">
        <v>86</v>
      </c>
      <c r="C172" s="26" t="s">
        <v>2793</v>
      </c>
      <c r="D172" s="26">
        <v>86</v>
      </c>
      <c r="E172" s="26">
        <v>2018</v>
      </c>
      <c r="F172" s="26"/>
      <c r="G172" s="26"/>
      <c r="H172" s="26" t="s">
        <v>570</v>
      </c>
      <c r="I172" s="26" t="s">
        <v>571</v>
      </c>
      <c r="J172" s="26" t="s">
        <v>376</v>
      </c>
      <c r="K172" s="27" t="s">
        <v>21</v>
      </c>
      <c r="L172" s="30">
        <v>43199</v>
      </c>
      <c r="M172" s="26" t="s">
        <v>573</v>
      </c>
      <c r="N172" s="26">
        <v>5995798</v>
      </c>
      <c r="O172" s="26">
        <v>1798739</v>
      </c>
      <c r="P172" s="26" t="s">
        <v>569</v>
      </c>
      <c r="Q172" s="26"/>
      <c r="R172" s="27"/>
      <c r="S172" s="27"/>
      <c r="T172" s="23"/>
      <c r="U172" s="23"/>
      <c r="V172" s="23"/>
      <c r="W172" s="23"/>
    </row>
    <row r="173" spans="1:23" ht="15" hidden="1" x14ac:dyDescent="0.25">
      <c r="A173" s="26" t="str">
        <f t="shared" si="2"/>
        <v>ITA 87/NAG/2018</v>
      </c>
      <c r="B173" s="26">
        <v>87</v>
      </c>
      <c r="C173" s="26" t="s">
        <v>2793</v>
      </c>
      <c r="D173" s="26">
        <v>87</v>
      </c>
      <c r="E173" s="26">
        <v>2018</v>
      </c>
      <c r="F173" s="26"/>
      <c r="G173" s="26"/>
      <c r="H173" s="26" t="s">
        <v>565</v>
      </c>
      <c r="I173" s="26" t="s">
        <v>566</v>
      </c>
      <c r="J173" s="26" t="s">
        <v>411</v>
      </c>
      <c r="K173" s="27" t="s">
        <v>21</v>
      </c>
      <c r="L173" s="30">
        <v>43199</v>
      </c>
      <c r="M173" s="26" t="s">
        <v>574</v>
      </c>
      <c r="N173" s="26">
        <v>3367049</v>
      </c>
      <c r="O173" s="26">
        <v>1178467</v>
      </c>
      <c r="P173" s="26" t="s">
        <v>569</v>
      </c>
      <c r="Q173" s="26"/>
      <c r="R173" s="27"/>
      <c r="S173" s="27"/>
      <c r="T173" s="23"/>
      <c r="U173" s="23"/>
      <c r="V173" s="23"/>
      <c r="W173" s="23"/>
    </row>
    <row r="174" spans="1:23" ht="15" hidden="1" x14ac:dyDescent="0.25">
      <c r="A174" s="26" t="str">
        <f t="shared" si="2"/>
        <v>ITA 91/NAG/2018</v>
      </c>
      <c r="B174" s="26">
        <v>91</v>
      </c>
      <c r="C174" s="26" t="s">
        <v>2793</v>
      </c>
      <c r="D174" s="26">
        <v>91</v>
      </c>
      <c r="E174" s="26">
        <v>2018</v>
      </c>
      <c r="F174" s="26"/>
      <c r="G174" s="26"/>
      <c r="H174" s="26" t="s">
        <v>575</v>
      </c>
      <c r="I174" s="26" t="s">
        <v>576</v>
      </c>
      <c r="J174" s="26" t="s">
        <v>16</v>
      </c>
      <c r="K174" s="27" t="s">
        <v>21</v>
      </c>
      <c r="L174" s="30">
        <v>43210</v>
      </c>
      <c r="M174" s="26">
        <v>2767751</v>
      </c>
      <c r="N174" s="26">
        <v>7000000</v>
      </c>
      <c r="O174" s="26">
        <v>2100000</v>
      </c>
      <c r="P174" s="26" t="s">
        <v>578</v>
      </c>
      <c r="Q174" s="26"/>
      <c r="R174" s="27"/>
      <c r="S174" s="27"/>
      <c r="T174" s="23"/>
      <c r="U174" s="23"/>
      <c r="V174" s="23"/>
      <c r="W174" s="23"/>
    </row>
    <row r="175" spans="1:23" ht="15" hidden="1" x14ac:dyDescent="0.25">
      <c r="A175" s="26" t="str">
        <f t="shared" si="2"/>
        <v>ITA 93/NAG/2018</v>
      </c>
      <c r="B175" s="26">
        <v>93</v>
      </c>
      <c r="C175" s="26" t="s">
        <v>2793</v>
      </c>
      <c r="D175" s="26">
        <v>93</v>
      </c>
      <c r="E175" s="26">
        <v>2018</v>
      </c>
      <c r="F175" s="26"/>
      <c r="G175" s="26"/>
      <c r="H175" s="26" t="s">
        <v>580</v>
      </c>
      <c r="I175" s="26" t="s">
        <v>581</v>
      </c>
      <c r="J175" s="26" t="s">
        <v>439</v>
      </c>
      <c r="K175" s="27" t="s">
        <v>21</v>
      </c>
      <c r="L175" s="30">
        <v>43213</v>
      </c>
      <c r="M175" s="26">
        <v>11697164</v>
      </c>
      <c r="N175" s="26">
        <v>10871253</v>
      </c>
      <c r="O175" s="26">
        <v>3261375</v>
      </c>
      <c r="P175" s="26" t="s">
        <v>583</v>
      </c>
      <c r="Q175" s="26"/>
      <c r="R175" s="27"/>
      <c r="S175" s="27"/>
      <c r="T175" s="23"/>
      <c r="U175" s="23"/>
      <c r="V175" s="23"/>
      <c r="W175" s="23"/>
    </row>
    <row r="176" spans="1:23" ht="15" hidden="1" x14ac:dyDescent="0.25">
      <c r="A176" s="26" t="str">
        <f t="shared" si="2"/>
        <v>ITA 95/NAG/2018</v>
      </c>
      <c r="B176" s="26">
        <v>95</v>
      </c>
      <c r="C176" s="26" t="s">
        <v>2793</v>
      </c>
      <c r="D176" s="26">
        <v>95</v>
      </c>
      <c r="E176" s="26">
        <v>2018</v>
      </c>
      <c r="F176" s="26"/>
      <c r="G176" s="26"/>
      <c r="H176" s="26" t="s">
        <v>585</v>
      </c>
      <c r="I176" s="26" t="s">
        <v>586</v>
      </c>
      <c r="J176" s="26" t="s">
        <v>376</v>
      </c>
      <c r="K176" s="27" t="s">
        <v>21</v>
      </c>
      <c r="L176" s="30">
        <v>43213</v>
      </c>
      <c r="M176" s="26">
        <v>24718187</v>
      </c>
      <c r="N176" s="26">
        <v>24738000</v>
      </c>
      <c r="O176" s="26">
        <v>7421400</v>
      </c>
      <c r="P176" s="26" t="s">
        <v>588</v>
      </c>
      <c r="Q176" s="26"/>
      <c r="R176" s="27"/>
      <c r="S176" s="27"/>
      <c r="T176" s="23"/>
      <c r="U176" s="23"/>
      <c r="V176" s="23"/>
      <c r="W176" s="23"/>
    </row>
    <row r="177" spans="1:23" ht="15" hidden="1" x14ac:dyDescent="0.25">
      <c r="A177" s="26" t="str">
        <f t="shared" si="2"/>
        <v>ITA 102/NAG/2018</v>
      </c>
      <c r="B177" s="26">
        <v>102</v>
      </c>
      <c r="C177" s="26" t="s">
        <v>2793</v>
      </c>
      <c r="D177" s="26">
        <v>102</v>
      </c>
      <c r="E177" s="26">
        <v>2018</v>
      </c>
      <c r="F177" s="26"/>
      <c r="G177" s="26"/>
      <c r="H177" s="26" t="s">
        <v>590</v>
      </c>
      <c r="I177" s="26" t="s">
        <v>591</v>
      </c>
      <c r="J177" s="26" t="s">
        <v>508</v>
      </c>
      <c r="K177" s="27" t="s">
        <v>21</v>
      </c>
      <c r="L177" s="30">
        <v>43221</v>
      </c>
      <c r="M177" s="26">
        <v>44826355</v>
      </c>
      <c r="N177" s="26">
        <v>32529995</v>
      </c>
      <c r="O177" s="26">
        <v>97589998</v>
      </c>
      <c r="P177" s="26" t="s">
        <v>593</v>
      </c>
      <c r="Q177" s="26"/>
      <c r="R177" s="27"/>
      <c r="S177" s="27"/>
      <c r="T177" s="23"/>
      <c r="U177" s="23"/>
      <c r="V177" s="23"/>
      <c r="W177" s="23"/>
    </row>
    <row r="178" spans="1:23" ht="15" hidden="1" x14ac:dyDescent="0.25">
      <c r="A178" s="26" t="str">
        <f t="shared" si="2"/>
        <v>ITA 103/NAG/2018</v>
      </c>
      <c r="B178" s="26">
        <v>103</v>
      </c>
      <c r="C178" s="26" t="s">
        <v>2793</v>
      </c>
      <c r="D178" s="26">
        <v>103</v>
      </c>
      <c r="E178" s="26">
        <v>2018</v>
      </c>
      <c r="F178" s="26"/>
      <c r="G178" s="26"/>
      <c r="H178" s="26" t="s">
        <v>594</v>
      </c>
      <c r="I178" s="26" t="s">
        <v>595</v>
      </c>
      <c r="J178" s="26" t="s">
        <v>380</v>
      </c>
      <c r="K178" s="27" t="s">
        <v>21</v>
      </c>
      <c r="L178" s="30">
        <v>43221</v>
      </c>
      <c r="M178" s="26">
        <v>41903090</v>
      </c>
      <c r="N178" s="26">
        <v>30000619</v>
      </c>
      <c r="O178" s="26">
        <v>9000185</v>
      </c>
      <c r="P178" s="26" t="s">
        <v>596</v>
      </c>
      <c r="Q178" s="26"/>
      <c r="R178" s="27"/>
      <c r="S178" s="27"/>
      <c r="T178" s="23"/>
      <c r="U178" s="23"/>
      <c r="V178" s="23"/>
      <c r="W178" s="23"/>
    </row>
    <row r="179" spans="1:23" ht="15" hidden="1" x14ac:dyDescent="0.25">
      <c r="A179" s="26" t="str">
        <f t="shared" si="2"/>
        <v>ITA 104/NAG/2018</v>
      </c>
      <c r="B179" s="26">
        <v>104</v>
      </c>
      <c r="C179" s="26" t="s">
        <v>2793</v>
      </c>
      <c r="D179" s="26">
        <v>104</v>
      </c>
      <c r="E179" s="26">
        <v>2018</v>
      </c>
      <c r="F179" s="26"/>
      <c r="G179" s="26"/>
      <c r="H179" s="26" t="s">
        <v>594</v>
      </c>
      <c r="I179" s="26" t="s">
        <v>595</v>
      </c>
      <c r="J179" s="26" t="s">
        <v>367</v>
      </c>
      <c r="K179" s="27" t="s">
        <v>21</v>
      </c>
      <c r="L179" s="30">
        <v>43221</v>
      </c>
      <c r="M179" s="26">
        <v>27082589</v>
      </c>
      <c r="N179" s="26">
        <v>32159217</v>
      </c>
      <c r="O179" s="26">
        <v>9647765</v>
      </c>
      <c r="P179" s="26" t="s">
        <v>596</v>
      </c>
      <c r="Q179" s="26"/>
      <c r="R179" s="27"/>
      <c r="S179" s="27"/>
      <c r="T179" s="23"/>
      <c r="U179" s="23"/>
      <c r="V179" s="23"/>
      <c r="W179" s="23"/>
    </row>
    <row r="180" spans="1:23" ht="15" hidden="1" x14ac:dyDescent="0.25">
      <c r="A180" s="26" t="str">
        <f t="shared" si="2"/>
        <v>ITA 107/NAG/2018</v>
      </c>
      <c r="B180" s="26">
        <v>107</v>
      </c>
      <c r="C180" s="26" t="s">
        <v>2793</v>
      </c>
      <c r="D180" s="26">
        <v>107</v>
      </c>
      <c r="E180" s="26">
        <v>2018</v>
      </c>
      <c r="F180" s="26"/>
      <c r="G180" s="26"/>
      <c r="H180" s="26" t="s">
        <v>598</v>
      </c>
      <c r="I180" s="26" t="s">
        <v>599</v>
      </c>
      <c r="J180" s="26" t="s">
        <v>439</v>
      </c>
      <c r="K180" s="27" t="s">
        <v>21</v>
      </c>
      <c r="L180" s="30">
        <v>43228</v>
      </c>
      <c r="M180" s="26">
        <v>2516910</v>
      </c>
      <c r="N180" s="26">
        <v>7708351</v>
      </c>
      <c r="O180" s="26">
        <v>2312505</v>
      </c>
      <c r="P180" s="26" t="s">
        <v>601</v>
      </c>
      <c r="Q180" s="26"/>
      <c r="R180" s="27"/>
      <c r="S180" s="27"/>
      <c r="T180" s="23"/>
      <c r="U180" s="23"/>
      <c r="V180" s="23"/>
      <c r="W180" s="23"/>
    </row>
    <row r="181" spans="1:23" ht="15" hidden="1" x14ac:dyDescent="0.25">
      <c r="A181" s="26" t="str">
        <f t="shared" si="2"/>
        <v>ITA 109/NAG/2018</v>
      </c>
      <c r="B181" s="26">
        <v>109</v>
      </c>
      <c r="C181" s="26" t="s">
        <v>2793</v>
      </c>
      <c r="D181" s="26">
        <v>109</v>
      </c>
      <c r="E181" s="26">
        <v>2018</v>
      </c>
      <c r="F181" s="26"/>
      <c r="G181" s="26"/>
      <c r="H181" s="26" t="s">
        <v>603</v>
      </c>
      <c r="I181" s="26" t="s">
        <v>604</v>
      </c>
      <c r="J181" s="26" t="s">
        <v>454</v>
      </c>
      <c r="K181" s="27" t="s">
        <v>21</v>
      </c>
      <c r="L181" s="30">
        <v>43231</v>
      </c>
      <c r="M181" s="26" t="s">
        <v>606</v>
      </c>
      <c r="N181" s="26">
        <v>5634000</v>
      </c>
      <c r="O181" s="26">
        <v>1690200</v>
      </c>
      <c r="P181" s="26" t="s">
        <v>607</v>
      </c>
      <c r="Q181" s="26"/>
      <c r="R181" s="27"/>
      <c r="S181" s="27"/>
      <c r="T181" s="23"/>
      <c r="U181" s="23"/>
      <c r="V181" s="23"/>
      <c r="W181" s="23"/>
    </row>
    <row r="182" spans="1:23" ht="15" hidden="1" x14ac:dyDescent="0.25">
      <c r="A182" s="26" t="str">
        <f t="shared" si="2"/>
        <v>ITA 110/NAG/2018</v>
      </c>
      <c r="B182" s="26">
        <v>110</v>
      </c>
      <c r="C182" s="26" t="s">
        <v>2793</v>
      </c>
      <c r="D182" s="26">
        <v>110</v>
      </c>
      <c r="E182" s="26">
        <v>2018</v>
      </c>
      <c r="F182" s="26"/>
      <c r="G182" s="26"/>
      <c r="H182" s="26" t="s">
        <v>608</v>
      </c>
      <c r="I182" s="26" t="s">
        <v>609</v>
      </c>
      <c r="J182" s="26" t="s">
        <v>508</v>
      </c>
      <c r="K182" s="27">
        <v>263</v>
      </c>
      <c r="L182" s="30">
        <v>43231</v>
      </c>
      <c r="M182" s="26" t="s">
        <v>611</v>
      </c>
      <c r="N182" s="26"/>
      <c r="O182" s="26"/>
      <c r="P182" s="26"/>
      <c r="Q182" s="26"/>
      <c r="R182" s="27"/>
      <c r="S182" s="27"/>
      <c r="T182" s="23"/>
      <c r="U182" s="23"/>
      <c r="V182" s="23"/>
      <c r="W182" s="23"/>
    </row>
    <row r="183" spans="1:23" ht="15" hidden="1" x14ac:dyDescent="0.25">
      <c r="A183" s="26" t="str">
        <f t="shared" si="2"/>
        <v>ITA 112/NAG/2018</v>
      </c>
      <c r="B183" s="26">
        <v>112</v>
      </c>
      <c r="C183" s="26" t="s">
        <v>2793</v>
      </c>
      <c r="D183" s="26">
        <v>112</v>
      </c>
      <c r="E183" s="26">
        <v>2018</v>
      </c>
      <c r="F183" s="26"/>
      <c r="G183" s="26"/>
      <c r="H183" s="26" t="s">
        <v>612</v>
      </c>
      <c r="I183" s="26" t="s">
        <v>613</v>
      </c>
      <c r="J183" s="26" t="s">
        <v>380</v>
      </c>
      <c r="K183" s="27" t="s">
        <v>21</v>
      </c>
      <c r="L183" s="30">
        <v>43235</v>
      </c>
      <c r="M183" s="26" t="s">
        <v>615</v>
      </c>
      <c r="N183" s="26">
        <v>169783</v>
      </c>
      <c r="O183" s="26">
        <v>169783</v>
      </c>
      <c r="P183" s="26" t="s">
        <v>616</v>
      </c>
      <c r="Q183" s="26"/>
      <c r="R183" s="27"/>
      <c r="S183" s="27"/>
      <c r="T183" s="23"/>
      <c r="U183" s="23"/>
      <c r="V183" s="23"/>
      <c r="W183" s="23"/>
    </row>
    <row r="184" spans="1:23" ht="15" hidden="1" x14ac:dyDescent="0.25">
      <c r="A184" s="26" t="str">
        <f t="shared" si="2"/>
        <v>ITA 113/NAG/2018</v>
      </c>
      <c r="B184" s="26">
        <v>113</v>
      </c>
      <c r="C184" s="26" t="s">
        <v>2793</v>
      </c>
      <c r="D184" s="26">
        <v>113</v>
      </c>
      <c r="E184" s="26">
        <v>2018</v>
      </c>
      <c r="F184" s="26"/>
      <c r="G184" s="26"/>
      <c r="H184" s="26" t="s">
        <v>618</v>
      </c>
      <c r="I184" s="26" t="s">
        <v>619</v>
      </c>
      <c r="J184" s="26" t="s">
        <v>380</v>
      </c>
      <c r="K184" s="27" t="s">
        <v>21</v>
      </c>
      <c r="L184" s="30">
        <v>43235</v>
      </c>
      <c r="M184" s="26" t="s">
        <v>620</v>
      </c>
      <c r="N184" s="26">
        <v>1256366</v>
      </c>
      <c r="O184" s="26">
        <v>1256366</v>
      </c>
      <c r="P184" s="26" t="s">
        <v>621</v>
      </c>
      <c r="Q184" s="26"/>
      <c r="R184" s="27"/>
      <c r="S184" s="27"/>
      <c r="T184" s="23"/>
      <c r="U184" s="23"/>
      <c r="V184" s="23"/>
      <c r="W184" s="23"/>
    </row>
    <row r="185" spans="1:23" ht="15" hidden="1" x14ac:dyDescent="0.25">
      <c r="A185" s="26" t="str">
        <f t="shared" si="2"/>
        <v>ITA 114/NAG/2018</v>
      </c>
      <c r="B185" s="26">
        <v>114</v>
      </c>
      <c r="C185" s="26" t="s">
        <v>2793</v>
      </c>
      <c r="D185" s="26">
        <v>114</v>
      </c>
      <c r="E185" s="26">
        <v>2018</v>
      </c>
      <c r="F185" s="26"/>
      <c r="G185" s="26"/>
      <c r="H185" s="26" t="s">
        <v>591</v>
      </c>
      <c r="I185" s="26" t="s">
        <v>623</v>
      </c>
      <c r="J185" s="26" t="s">
        <v>380</v>
      </c>
      <c r="K185" s="27" t="s">
        <v>21</v>
      </c>
      <c r="L185" s="30">
        <v>43235</v>
      </c>
      <c r="M185" s="26" t="s">
        <v>625</v>
      </c>
      <c r="N185" s="26">
        <v>296653</v>
      </c>
      <c r="O185" s="26">
        <v>296653</v>
      </c>
      <c r="P185" s="26" t="s">
        <v>593</v>
      </c>
      <c r="Q185" s="26"/>
      <c r="R185" s="27"/>
      <c r="S185" s="27"/>
      <c r="T185" s="23"/>
      <c r="U185" s="23"/>
      <c r="V185" s="23"/>
      <c r="W185" s="23"/>
    </row>
    <row r="186" spans="1:23" ht="15" hidden="1" x14ac:dyDescent="0.25">
      <c r="A186" s="26" t="str">
        <f t="shared" si="2"/>
        <v>ITA 115/NAG/2018</v>
      </c>
      <c r="B186" s="26">
        <v>115</v>
      </c>
      <c r="C186" s="26" t="s">
        <v>2793</v>
      </c>
      <c r="D186" s="26">
        <v>115</v>
      </c>
      <c r="E186" s="26">
        <v>2018</v>
      </c>
      <c r="F186" s="26"/>
      <c r="G186" s="26"/>
      <c r="H186" s="26" t="s">
        <v>627</v>
      </c>
      <c r="I186" s="26" t="s">
        <v>628</v>
      </c>
      <c r="J186" s="26" t="s">
        <v>367</v>
      </c>
      <c r="K186" s="27" t="s">
        <v>21</v>
      </c>
      <c r="L186" s="30">
        <v>43235</v>
      </c>
      <c r="M186" s="26" t="s">
        <v>629</v>
      </c>
      <c r="N186" s="26">
        <v>356390</v>
      </c>
      <c r="O186" s="26">
        <v>356390</v>
      </c>
      <c r="P186" s="26" t="s">
        <v>593</v>
      </c>
      <c r="Q186" s="26"/>
      <c r="R186" s="27"/>
      <c r="S186" s="27"/>
      <c r="T186" s="23"/>
      <c r="U186" s="23"/>
      <c r="V186" s="23"/>
      <c r="W186" s="23"/>
    </row>
    <row r="187" spans="1:23" ht="15" hidden="1" x14ac:dyDescent="0.25">
      <c r="A187" s="26" t="str">
        <f t="shared" si="2"/>
        <v>ITA 116/NAG/2018</v>
      </c>
      <c r="B187" s="26">
        <v>116</v>
      </c>
      <c r="C187" s="26" t="s">
        <v>2793</v>
      </c>
      <c r="D187" s="26">
        <v>116</v>
      </c>
      <c r="E187" s="26">
        <v>2018</v>
      </c>
      <c r="F187" s="26"/>
      <c r="G187" s="26"/>
      <c r="H187" s="26" t="s">
        <v>630</v>
      </c>
      <c r="I187" s="26" t="s">
        <v>631</v>
      </c>
      <c r="J187" s="26" t="s">
        <v>367</v>
      </c>
      <c r="K187" s="27" t="s">
        <v>21</v>
      </c>
      <c r="L187" s="30">
        <v>43241</v>
      </c>
      <c r="M187" s="26" t="s">
        <v>633</v>
      </c>
      <c r="N187" s="26">
        <v>1898259</v>
      </c>
      <c r="O187" s="26">
        <v>569477</v>
      </c>
      <c r="P187" s="26" t="s">
        <v>634</v>
      </c>
      <c r="Q187" s="26"/>
      <c r="R187" s="27"/>
      <c r="S187" s="27"/>
      <c r="T187" s="23"/>
      <c r="U187" s="23"/>
      <c r="V187" s="23"/>
      <c r="W187" s="23"/>
    </row>
    <row r="188" spans="1:23" ht="15" hidden="1" x14ac:dyDescent="0.25">
      <c r="A188" s="26" t="str">
        <f t="shared" si="2"/>
        <v>ITA 117/NAG/2018</v>
      </c>
      <c r="B188" s="26">
        <v>117</v>
      </c>
      <c r="C188" s="26" t="s">
        <v>2793</v>
      </c>
      <c r="D188" s="26">
        <v>117</v>
      </c>
      <c r="E188" s="26">
        <v>2018</v>
      </c>
      <c r="F188" s="26"/>
      <c r="G188" s="26"/>
      <c r="H188" s="26" t="s">
        <v>630</v>
      </c>
      <c r="I188" s="26" t="s">
        <v>636</v>
      </c>
      <c r="J188" s="26" t="s">
        <v>368</v>
      </c>
      <c r="K188" s="27" t="s">
        <v>21</v>
      </c>
      <c r="L188" s="30">
        <v>43241</v>
      </c>
      <c r="M188" s="26" t="s">
        <v>637</v>
      </c>
      <c r="N188" s="26">
        <v>6807139</v>
      </c>
      <c r="O188" s="26">
        <v>2042141</v>
      </c>
      <c r="P188" s="26" t="s">
        <v>634</v>
      </c>
      <c r="Q188" s="26"/>
      <c r="R188" s="27"/>
      <c r="S188" s="27"/>
      <c r="T188" s="23"/>
      <c r="U188" s="23"/>
      <c r="V188" s="23"/>
      <c r="W188" s="23"/>
    </row>
    <row r="189" spans="1:23" ht="15" hidden="1" x14ac:dyDescent="0.25">
      <c r="A189" s="26" t="str">
        <f t="shared" si="2"/>
        <v>ITA 118/NAG/2018</v>
      </c>
      <c r="B189" s="26">
        <v>118</v>
      </c>
      <c r="C189" s="26" t="s">
        <v>2793</v>
      </c>
      <c r="D189" s="26">
        <v>118</v>
      </c>
      <c r="E189" s="26">
        <v>2018</v>
      </c>
      <c r="F189" s="26"/>
      <c r="G189" s="26"/>
      <c r="H189" s="26" t="s">
        <v>630</v>
      </c>
      <c r="I189" s="26" t="s">
        <v>636</v>
      </c>
      <c r="J189" s="26" t="s">
        <v>411</v>
      </c>
      <c r="K189" s="27" t="s">
        <v>21</v>
      </c>
      <c r="L189" s="30">
        <v>43241</v>
      </c>
      <c r="M189" s="26" t="s">
        <v>638</v>
      </c>
      <c r="N189" s="26">
        <v>0</v>
      </c>
      <c r="O189" s="26">
        <v>0</v>
      </c>
      <c r="P189" s="26" t="s">
        <v>634</v>
      </c>
      <c r="Q189" s="26"/>
      <c r="R189" s="27"/>
      <c r="S189" s="27"/>
      <c r="T189" s="23"/>
      <c r="U189" s="23"/>
      <c r="V189" s="23"/>
      <c r="W189" s="23"/>
    </row>
    <row r="190" spans="1:23" ht="15" hidden="1" x14ac:dyDescent="0.25">
      <c r="A190" s="26" t="str">
        <f t="shared" si="2"/>
        <v>ITA 119/NAG/2018</v>
      </c>
      <c r="B190" s="26">
        <v>119</v>
      </c>
      <c r="C190" s="26" t="s">
        <v>2793</v>
      </c>
      <c r="D190" s="26">
        <v>119</v>
      </c>
      <c r="E190" s="26">
        <v>2018</v>
      </c>
      <c r="F190" s="26"/>
      <c r="G190" s="26"/>
      <c r="H190" s="26" t="s">
        <v>630</v>
      </c>
      <c r="I190" s="26" t="s">
        <v>636</v>
      </c>
      <c r="J190" s="26" t="s">
        <v>439</v>
      </c>
      <c r="K190" s="27" t="s">
        <v>21</v>
      </c>
      <c r="L190" s="30">
        <v>43241</v>
      </c>
      <c r="M190" s="26" t="s">
        <v>641</v>
      </c>
      <c r="N190" s="26">
        <v>207703</v>
      </c>
      <c r="O190" s="26">
        <v>62310</v>
      </c>
      <c r="P190" s="26" t="s">
        <v>634</v>
      </c>
      <c r="Q190" s="26"/>
      <c r="R190" s="27"/>
      <c r="S190" s="27"/>
      <c r="T190" s="23"/>
      <c r="U190" s="23"/>
      <c r="V190" s="23"/>
      <c r="W190" s="23"/>
    </row>
    <row r="191" spans="1:23" ht="15" hidden="1" x14ac:dyDescent="0.25">
      <c r="A191" s="26" t="str">
        <f t="shared" si="2"/>
        <v>ITA 120/NAG/2018</v>
      </c>
      <c r="B191" s="26">
        <v>120</v>
      </c>
      <c r="C191" s="26" t="s">
        <v>2793</v>
      </c>
      <c r="D191" s="26">
        <v>120</v>
      </c>
      <c r="E191" s="26">
        <v>2018</v>
      </c>
      <c r="F191" s="26"/>
      <c r="G191" s="26"/>
      <c r="H191" s="26" t="s">
        <v>642</v>
      </c>
      <c r="I191" s="26" t="s">
        <v>643</v>
      </c>
      <c r="J191" s="26" t="s">
        <v>376</v>
      </c>
      <c r="K191" s="27" t="s">
        <v>21</v>
      </c>
      <c r="L191" s="30">
        <v>43243</v>
      </c>
      <c r="M191" s="26" t="s">
        <v>645</v>
      </c>
      <c r="N191" s="34">
        <v>1200000000</v>
      </c>
      <c r="O191" s="34">
        <v>360000000</v>
      </c>
      <c r="P191" s="26" t="s">
        <v>269</v>
      </c>
      <c r="Q191" s="26"/>
      <c r="R191" s="27"/>
      <c r="S191" s="27"/>
      <c r="T191" s="23"/>
      <c r="U191" s="23"/>
      <c r="V191" s="23"/>
      <c r="W191" s="23"/>
    </row>
    <row r="192" spans="1:23" ht="15" hidden="1" x14ac:dyDescent="0.25">
      <c r="A192" s="26" t="str">
        <f t="shared" si="2"/>
        <v>ITA 125/NAG/2018</v>
      </c>
      <c r="B192" s="26">
        <v>125</v>
      </c>
      <c r="C192" s="26" t="s">
        <v>2793</v>
      </c>
      <c r="D192" s="26">
        <v>125</v>
      </c>
      <c r="E192" s="26">
        <v>2018</v>
      </c>
      <c r="F192" s="26"/>
      <c r="G192" s="26"/>
      <c r="H192" s="26" t="s">
        <v>646</v>
      </c>
      <c r="I192" s="26" t="s">
        <v>647</v>
      </c>
      <c r="J192" s="26" t="s">
        <v>508</v>
      </c>
      <c r="K192" s="27" t="s">
        <v>21</v>
      </c>
      <c r="L192" s="30">
        <v>43249</v>
      </c>
      <c r="M192" s="26">
        <v>106571040</v>
      </c>
      <c r="N192" s="26">
        <v>16058230</v>
      </c>
      <c r="O192" s="26">
        <v>4817469</v>
      </c>
      <c r="P192" s="26" t="s">
        <v>649</v>
      </c>
      <c r="Q192" s="26"/>
      <c r="R192" s="27"/>
      <c r="S192" s="27"/>
      <c r="T192" s="23"/>
      <c r="U192" s="23"/>
      <c r="V192" s="23"/>
      <c r="W192" s="23"/>
    </row>
    <row r="193" spans="1:23" ht="15" hidden="1" x14ac:dyDescent="0.25">
      <c r="A193" s="26" t="str">
        <f t="shared" si="2"/>
        <v>ITA 126/NAG/2018</v>
      </c>
      <c r="B193" s="26">
        <v>126</v>
      </c>
      <c r="C193" s="26" t="s">
        <v>2793</v>
      </c>
      <c r="D193" s="26">
        <v>126</v>
      </c>
      <c r="E193" s="26">
        <v>2018</v>
      </c>
      <c r="F193" s="26"/>
      <c r="G193" s="26"/>
      <c r="H193" s="26" t="s">
        <v>646</v>
      </c>
      <c r="I193" s="26" t="s">
        <v>647</v>
      </c>
      <c r="J193" s="26" t="s">
        <v>376</v>
      </c>
      <c r="K193" s="27" t="s">
        <v>21</v>
      </c>
      <c r="L193" s="30">
        <v>43249</v>
      </c>
      <c r="M193" s="26">
        <v>16058230</v>
      </c>
      <c r="N193" s="26">
        <v>106547040</v>
      </c>
      <c r="O193" s="26">
        <v>31964112</v>
      </c>
      <c r="P193" s="26" t="s">
        <v>649</v>
      </c>
      <c r="Q193" s="26"/>
      <c r="R193" s="27"/>
      <c r="S193" s="27"/>
      <c r="T193" s="23"/>
      <c r="U193" s="23"/>
      <c r="V193" s="23"/>
      <c r="W193" s="23"/>
    </row>
    <row r="194" spans="1:23" ht="15" hidden="1" x14ac:dyDescent="0.25">
      <c r="A194" s="26" t="str">
        <f t="shared" si="2"/>
        <v>ITA 128/NAG/2018</v>
      </c>
      <c r="B194" s="26">
        <v>128</v>
      </c>
      <c r="C194" s="26" t="s">
        <v>2793</v>
      </c>
      <c r="D194" s="26">
        <v>128</v>
      </c>
      <c r="E194" s="26">
        <v>2018</v>
      </c>
      <c r="F194" s="26"/>
      <c r="G194" s="26"/>
      <c r="H194" s="26" t="s">
        <v>650</v>
      </c>
      <c r="I194" s="26" t="s">
        <v>651</v>
      </c>
      <c r="J194" s="26" t="s">
        <v>411</v>
      </c>
      <c r="K194" s="27" t="s">
        <v>21</v>
      </c>
      <c r="L194" s="30">
        <v>43249</v>
      </c>
      <c r="M194" s="26">
        <v>21209300</v>
      </c>
      <c r="N194" s="26">
        <v>30285440</v>
      </c>
      <c r="O194" s="26">
        <v>9085632</v>
      </c>
      <c r="P194" s="26" t="s">
        <v>652</v>
      </c>
      <c r="Q194" s="26"/>
      <c r="R194" s="27"/>
      <c r="S194" s="27"/>
      <c r="T194" s="23"/>
      <c r="U194" s="23"/>
      <c r="V194" s="23"/>
      <c r="W194" s="23"/>
    </row>
    <row r="195" spans="1:23" ht="15" hidden="1" x14ac:dyDescent="0.25">
      <c r="A195" s="26" t="str">
        <f t="shared" ref="A195:A258" si="3">CONCATENATE(C195," ",D195,"/NAG/",E195)</f>
        <v>ITA 129/NAG/2018</v>
      </c>
      <c r="B195" s="26">
        <v>129</v>
      </c>
      <c r="C195" s="26" t="s">
        <v>2793</v>
      </c>
      <c r="D195" s="26">
        <v>129</v>
      </c>
      <c r="E195" s="26">
        <v>2018</v>
      </c>
      <c r="F195" s="26"/>
      <c r="G195" s="26"/>
      <c r="H195" s="26" t="s">
        <v>653</v>
      </c>
      <c r="I195" s="26" t="s">
        <v>654</v>
      </c>
      <c r="J195" s="26" t="s">
        <v>508</v>
      </c>
      <c r="K195" s="27" t="s">
        <v>21</v>
      </c>
      <c r="L195" s="30">
        <v>43249</v>
      </c>
      <c r="M195" s="26">
        <v>111927637</v>
      </c>
      <c r="N195" s="26">
        <v>11057666</v>
      </c>
      <c r="O195" s="26">
        <v>3317299</v>
      </c>
      <c r="P195" s="26" t="s">
        <v>634</v>
      </c>
      <c r="Q195" s="26"/>
      <c r="R195" s="27"/>
      <c r="S195" s="27"/>
      <c r="T195" s="23"/>
      <c r="U195" s="23"/>
      <c r="V195" s="23"/>
      <c r="W195" s="23"/>
    </row>
    <row r="196" spans="1:23" ht="15" hidden="1" x14ac:dyDescent="0.25">
      <c r="A196" s="26" t="str">
        <f t="shared" si="3"/>
        <v>ITA 130/NAG/2018</v>
      </c>
      <c r="B196" s="26">
        <v>130</v>
      </c>
      <c r="C196" s="26" t="s">
        <v>2793</v>
      </c>
      <c r="D196" s="26">
        <v>130</v>
      </c>
      <c r="E196" s="26">
        <v>2018</v>
      </c>
      <c r="F196" s="26"/>
      <c r="G196" s="26"/>
      <c r="H196" s="26" t="s">
        <v>653</v>
      </c>
      <c r="I196" s="26" t="s">
        <v>654</v>
      </c>
      <c r="J196" s="26" t="s">
        <v>376</v>
      </c>
      <c r="K196" s="27" t="s">
        <v>21</v>
      </c>
      <c r="L196" s="30">
        <v>43249</v>
      </c>
      <c r="M196" s="26">
        <v>187987247</v>
      </c>
      <c r="N196" s="26">
        <v>15663908</v>
      </c>
      <c r="O196" s="26">
        <v>4699172</v>
      </c>
      <c r="P196" s="26" t="s">
        <v>634</v>
      </c>
      <c r="Q196" s="26"/>
      <c r="R196" s="27"/>
      <c r="S196" s="27"/>
      <c r="T196" s="23"/>
      <c r="U196" s="23"/>
      <c r="V196" s="23"/>
      <c r="W196" s="23"/>
    </row>
    <row r="197" spans="1:23" ht="15" hidden="1" x14ac:dyDescent="0.25">
      <c r="A197" s="26" t="str">
        <f t="shared" si="3"/>
        <v>ITA 131/NAG/2018</v>
      </c>
      <c r="B197" s="26">
        <v>131</v>
      </c>
      <c r="C197" s="26" t="s">
        <v>2793</v>
      </c>
      <c r="D197" s="26">
        <v>131</v>
      </c>
      <c r="E197" s="26">
        <v>2018</v>
      </c>
      <c r="F197" s="26"/>
      <c r="G197" s="26"/>
      <c r="H197" s="26" t="s">
        <v>653</v>
      </c>
      <c r="I197" s="26" t="s">
        <v>654</v>
      </c>
      <c r="J197" s="26" t="s">
        <v>656</v>
      </c>
      <c r="K197" s="27" t="s">
        <v>21</v>
      </c>
      <c r="L197" s="30">
        <v>43249</v>
      </c>
      <c r="M197" s="26">
        <v>164537546</v>
      </c>
      <c r="N197" s="26">
        <v>3439586</v>
      </c>
      <c r="O197" s="26">
        <v>1031875</v>
      </c>
      <c r="P197" s="26" t="s">
        <v>634</v>
      </c>
      <c r="Q197" s="26"/>
      <c r="R197" s="27"/>
      <c r="S197" s="27"/>
      <c r="T197" s="23"/>
      <c r="U197" s="23"/>
      <c r="V197" s="23"/>
      <c r="W197" s="23"/>
    </row>
    <row r="198" spans="1:23" ht="15" hidden="1" x14ac:dyDescent="0.25">
      <c r="A198" s="26" t="str">
        <f t="shared" si="3"/>
        <v>ITA 134/NAG/2018</v>
      </c>
      <c r="B198" s="26">
        <v>134</v>
      </c>
      <c r="C198" s="26" t="s">
        <v>2793</v>
      </c>
      <c r="D198" s="26">
        <v>134</v>
      </c>
      <c r="E198" s="26">
        <v>2018</v>
      </c>
      <c r="F198" s="26"/>
      <c r="G198" s="26"/>
      <c r="H198" s="26" t="s">
        <v>657</v>
      </c>
      <c r="I198" s="26" t="s">
        <v>658</v>
      </c>
      <c r="J198" s="26" t="s">
        <v>439</v>
      </c>
      <c r="K198" s="27" t="s">
        <v>21</v>
      </c>
      <c r="L198" s="30">
        <v>43250</v>
      </c>
      <c r="M198" s="26">
        <v>52673840</v>
      </c>
      <c r="N198" s="26">
        <v>6545896</v>
      </c>
      <c r="O198" s="26">
        <v>1963768</v>
      </c>
      <c r="P198" s="26" t="s">
        <v>659</v>
      </c>
      <c r="Q198" s="26"/>
      <c r="R198" s="27"/>
      <c r="S198" s="27"/>
      <c r="T198" s="23"/>
      <c r="U198" s="23"/>
      <c r="V198" s="23"/>
      <c r="W198" s="23"/>
    </row>
    <row r="199" spans="1:23" ht="15" hidden="1" x14ac:dyDescent="0.25">
      <c r="A199" s="26" t="str">
        <f t="shared" si="3"/>
        <v>ITA 135/NAG/2018</v>
      </c>
      <c r="B199" s="26">
        <v>135</v>
      </c>
      <c r="C199" s="26" t="s">
        <v>2793</v>
      </c>
      <c r="D199" s="26">
        <v>135</v>
      </c>
      <c r="E199" s="26">
        <v>2018</v>
      </c>
      <c r="F199" s="26"/>
      <c r="G199" s="26"/>
      <c r="H199" s="26" t="s">
        <v>660</v>
      </c>
      <c r="I199" s="26" t="s">
        <v>658</v>
      </c>
      <c r="J199" s="26" t="s">
        <v>555</v>
      </c>
      <c r="K199" s="27" t="s">
        <v>21</v>
      </c>
      <c r="L199" s="30">
        <v>43250</v>
      </c>
      <c r="M199" s="26">
        <v>29056100</v>
      </c>
      <c r="N199" s="26">
        <v>58278291</v>
      </c>
      <c r="O199" s="26">
        <v>20397401</v>
      </c>
      <c r="P199" s="26" t="s">
        <v>659</v>
      </c>
      <c r="Q199" s="26"/>
      <c r="R199" s="27"/>
      <c r="S199" s="27"/>
      <c r="T199" s="23"/>
      <c r="U199" s="23"/>
      <c r="V199" s="23"/>
      <c r="W199" s="23"/>
    </row>
    <row r="200" spans="1:23" ht="15" hidden="1" x14ac:dyDescent="0.25">
      <c r="A200" s="26" t="str">
        <f t="shared" si="3"/>
        <v>ITA 136/NAG/2018</v>
      </c>
      <c r="B200" s="26">
        <v>136</v>
      </c>
      <c r="C200" s="26" t="s">
        <v>2793</v>
      </c>
      <c r="D200" s="26">
        <v>136</v>
      </c>
      <c r="E200" s="26">
        <v>2018</v>
      </c>
      <c r="F200" s="26"/>
      <c r="G200" s="26"/>
      <c r="H200" s="26" t="s">
        <v>661</v>
      </c>
      <c r="I200" s="26" t="s">
        <v>662</v>
      </c>
      <c r="J200" s="29">
        <v>40087</v>
      </c>
      <c r="K200" s="27" t="s">
        <v>21</v>
      </c>
      <c r="L200" s="30">
        <v>43250</v>
      </c>
      <c r="M200" s="26">
        <v>3119060</v>
      </c>
      <c r="N200" s="26">
        <v>11572600</v>
      </c>
      <c r="O200" s="26">
        <v>3471780</v>
      </c>
      <c r="P200" s="26" t="s">
        <v>663</v>
      </c>
      <c r="Q200" s="26"/>
      <c r="R200" s="27"/>
      <c r="S200" s="27"/>
      <c r="T200" s="23"/>
      <c r="U200" s="23"/>
      <c r="V200" s="23"/>
      <c r="W200" s="23"/>
    </row>
    <row r="201" spans="1:23" ht="15" hidden="1" x14ac:dyDescent="0.25">
      <c r="A201" s="26" t="str">
        <f t="shared" si="3"/>
        <v>ITA 138/NAG/2018</v>
      </c>
      <c r="B201" s="26">
        <v>138</v>
      </c>
      <c r="C201" s="26" t="s">
        <v>2793</v>
      </c>
      <c r="D201" s="26">
        <v>138</v>
      </c>
      <c r="E201" s="26">
        <v>2018</v>
      </c>
      <c r="F201" s="26"/>
      <c r="G201" s="26"/>
      <c r="H201" s="26" t="s">
        <v>664</v>
      </c>
      <c r="I201" s="26" t="s">
        <v>665</v>
      </c>
      <c r="J201" s="26" t="s">
        <v>368</v>
      </c>
      <c r="K201" s="27" t="s">
        <v>21</v>
      </c>
      <c r="L201" s="30">
        <v>43250</v>
      </c>
      <c r="M201" s="26"/>
      <c r="N201" s="26">
        <v>11572600</v>
      </c>
      <c r="O201" s="26">
        <v>3471780</v>
      </c>
      <c r="P201" s="26" t="s">
        <v>666</v>
      </c>
      <c r="Q201" s="26"/>
      <c r="R201" s="27"/>
      <c r="S201" s="27"/>
      <c r="T201" s="23"/>
      <c r="U201" s="23"/>
      <c r="V201" s="23"/>
      <c r="W201" s="23"/>
    </row>
    <row r="202" spans="1:23" ht="15" hidden="1" x14ac:dyDescent="0.25">
      <c r="A202" s="26" t="str">
        <f t="shared" si="3"/>
        <v>ITA 145/NAG/2018</v>
      </c>
      <c r="B202" s="26">
        <v>145</v>
      </c>
      <c r="C202" s="26" t="s">
        <v>2793</v>
      </c>
      <c r="D202" s="26">
        <v>145</v>
      </c>
      <c r="E202" s="26">
        <v>2018</v>
      </c>
      <c r="F202" s="26"/>
      <c r="G202" s="26"/>
      <c r="H202" s="26" t="s">
        <v>667</v>
      </c>
      <c r="I202" s="26" t="s">
        <v>668</v>
      </c>
      <c r="J202" s="26" t="s">
        <v>411</v>
      </c>
      <c r="K202" s="27" t="s">
        <v>21</v>
      </c>
      <c r="L202" s="30">
        <v>43251</v>
      </c>
      <c r="M202" s="26">
        <v>8552780</v>
      </c>
      <c r="N202" s="26">
        <v>7563632</v>
      </c>
      <c r="O202" s="26">
        <v>2269089</v>
      </c>
      <c r="P202" s="26" t="s">
        <v>670</v>
      </c>
      <c r="Q202" s="26"/>
      <c r="R202" s="27"/>
      <c r="S202" s="27"/>
      <c r="T202" s="23"/>
      <c r="U202" s="23"/>
      <c r="V202" s="23"/>
      <c r="W202" s="23"/>
    </row>
    <row r="203" spans="1:23" ht="15" hidden="1" x14ac:dyDescent="0.25">
      <c r="A203" s="26" t="str">
        <f t="shared" si="3"/>
        <v>ITA 146/NAG/2018</v>
      </c>
      <c r="B203" s="26">
        <v>146</v>
      </c>
      <c r="C203" s="26" t="s">
        <v>2793</v>
      </c>
      <c r="D203" s="26">
        <v>146</v>
      </c>
      <c r="E203" s="26">
        <v>2018</v>
      </c>
      <c r="F203" s="26"/>
      <c r="G203" s="26"/>
      <c r="H203" s="26" t="s">
        <v>667</v>
      </c>
      <c r="I203" s="26" t="s">
        <v>668</v>
      </c>
      <c r="J203" s="26" t="s">
        <v>555</v>
      </c>
      <c r="K203" s="27" t="s">
        <v>21</v>
      </c>
      <c r="L203" s="30">
        <v>43251</v>
      </c>
      <c r="M203" s="26">
        <v>10392900</v>
      </c>
      <c r="N203" s="26">
        <v>9009081</v>
      </c>
      <c r="O203" s="26">
        <v>2702715</v>
      </c>
      <c r="P203" s="26" t="s">
        <v>670</v>
      </c>
      <c r="Q203" s="26"/>
      <c r="R203" s="27"/>
      <c r="S203" s="27"/>
      <c r="T203" s="23"/>
      <c r="U203" s="23"/>
      <c r="V203" s="23"/>
      <c r="W203" s="23"/>
    </row>
    <row r="204" spans="1:23" ht="15" hidden="1" x14ac:dyDescent="0.25">
      <c r="A204" s="26" t="str">
        <f t="shared" si="3"/>
        <v>ITA 147/NAG/2018</v>
      </c>
      <c r="B204" s="26">
        <v>147</v>
      </c>
      <c r="C204" s="26" t="s">
        <v>2793</v>
      </c>
      <c r="D204" s="26">
        <v>147</v>
      </c>
      <c r="E204" s="26">
        <v>2018</v>
      </c>
      <c r="F204" s="26"/>
      <c r="G204" s="26"/>
      <c r="H204" s="26" t="s">
        <v>671</v>
      </c>
      <c r="I204" s="26" t="s">
        <v>672</v>
      </c>
      <c r="J204" s="26" t="s">
        <v>411</v>
      </c>
      <c r="K204" s="27" t="s">
        <v>21</v>
      </c>
      <c r="L204" s="30">
        <v>43251</v>
      </c>
      <c r="M204" s="26">
        <v>8893170</v>
      </c>
      <c r="N204" s="26">
        <v>7903191</v>
      </c>
      <c r="O204" s="26">
        <v>2370957</v>
      </c>
      <c r="P204" s="26" t="s">
        <v>673</v>
      </c>
      <c r="Q204" s="26"/>
      <c r="R204" s="27"/>
      <c r="S204" s="27"/>
      <c r="T204" s="23"/>
      <c r="U204" s="23"/>
      <c r="V204" s="23"/>
      <c r="W204" s="23"/>
    </row>
    <row r="205" spans="1:23" ht="15" hidden="1" x14ac:dyDescent="0.25">
      <c r="A205" s="26" t="str">
        <f t="shared" si="3"/>
        <v>ITA 148/NAG/2018</v>
      </c>
      <c r="B205" s="26">
        <v>148</v>
      </c>
      <c r="C205" s="26" t="s">
        <v>2793</v>
      </c>
      <c r="D205" s="26">
        <v>148</v>
      </c>
      <c r="E205" s="26">
        <v>2018</v>
      </c>
      <c r="F205" s="26"/>
      <c r="G205" s="26"/>
      <c r="H205" s="26" t="s">
        <v>531</v>
      </c>
      <c r="I205" s="26" t="s">
        <v>527</v>
      </c>
      <c r="J205" s="26" t="s">
        <v>555</v>
      </c>
      <c r="K205" s="27" t="s">
        <v>21</v>
      </c>
      <c r="L205" s="30">
        <v>43251</v>
      </c>
      <c r="M205" s="26">
        <v>58398501</v>
      </c>
      <c r="N205" s="26">
        <v>53355000</v>
      </c>
      <c r="O205" s="26">
        <v>16006500</v>
      </c>
      <c r="P205" s="26" t="s">
        <v>529</v>
      </c>
      <c r="Q205" s="26"/>
      <c r="R205" s="27"/>
      <c r="S205" s="27"/>
      <c r="T205" s="23"/>
      <c r="U205" s="23"/>
      <c r="V205" s="23"/>
      <c r="W205" s="23"/>
    </row>
    <row r="206" spans="1:23" ht="15" hidden="1" x14ac:dyDescent="0.25">
      <c r="A206" s="26" t="str">
        <f t="shared" si="3"/>
        <v>ITA 151/NAG/2018</v>
      </c>
      <c r="B206" s="26">
        <v>151</v>
      </c>
      <c r="C206" s="26" t="s">
        <v>2793</v>
      </c>
      <c r="D206" s="26">
        <v>151</v>
      </c>
      <c r="E206" s="26">
        <v>2018</v>
      </c>
      <c r="F206" s="26"/>
      <c r="G206" s="26"/>
      <c r="H206" s="26" t="s">
        <v>674</v>
      </c>
      <c r="I206" s="26" t="s">
        <v>675</v>
      </c>
      <c r="J206" s="26" t="s">
        <v>411</v>
      </c>
      <c r="K206" s="27" t="s">
        <v>21</v>
      </c>
      <c r="L206" s="30">
        <v>43251</v>
      </c>
      <c r="M206" s="26">
        <v>43153182</v>
      </c>
      <c r="N206" s="26">
        <v>36741579</v>
      </c>
      <c r="O206" s="26">
        <v>11022473</v>
      </c>
      <c r="P206" s="26" t="s">
        <v>676</v>
      </c>
      <c r="Q206" s="26"/>
      <c r="R206" s="27"/>
      <c r="S206" s="27"/>
      <c r="T206" s="23"/>
      <c r="U206" s="23"/>
      <c r="V206" s="23"/>
      <c r="W206" s="23"/>
    </row>
    <row r="207" spans="1:23" ht="15" hidden="1" x14ac:dyDescent="0.25">
      <c r="A207" s="26" t="str">
        <f t="shared" si="3"/>
        <v>ITA 153/NAG/2018</v>
      </c>
      <c r="B207" s="26">
        <v>153</v>
      </c>
      <c r="C207" s="26" t="s">
        <v>2793</v>
      </c>
      <c r="D207" s="26">
        <v>153</v>
      </c>
      <c r="E207" s="26">
        <v>2018</v>
      </c>
      <c r="F207" s="26"/>
      <c r="G207" s="26"/>
      <c r="H207" s="26" t="s">
        <v>678</v>
      </c>
      <c r="I207" s="26" t="s">
        <v>679</v>
      </c>
      <c r="J207" s="26" t="s">
        <v>366</v>
      </c>
      <c r="K207" s="27" t="s">
        <v>21</v>
      </c>
      <c r="L207" s="30">
        <v>43265</v>
      </c>
      <c r="M207" s="26" t="s">
        <v>681</v>
      </c>
      <c r="N207" s="26">
        <v>3125000</v>
      </c>
      <c r="O207" s="26">
        <v>937500</v>
      </c>
      <c r="P207" s="26" t="s">
        <v>682</v>
      </c>
      <c r="Q207" s="26"/>
      <c r="R207" s="27"/>
      <c r="S207" s="27"/>
      <c r="T207" s="23"/>
      <c r="U207" s="23"/>
      <c r="V207" s="23"/>
      <c r="W207" s="23"/>
    </row>
    <row r="208" spans="1:23" ht="15" hidden="1" x14ac:dyDescent="0.25">
      <c r="A208" s="26" t="str">
        <f t="shared" si="3"/>
        <v>ITA 154/NAG/2018</v>
      </c>
      <c r="B208" s="26">
        <v>154</v>
      </c>
      <c r="C208" s="26" t="s">
        <v>2793</v>
      </c>
      <c r="D208" s="26">
        <v>154</v>
      </c>
      <c r="E208" s="26">
        <v>2018</v>
      </c>
      <c r="F208" s="26"/>
      <c r="G208" s="26"/>
      <c r="H208" s="26" t="s">
        <v>678</v>
      </c>
      <c r="I208" s="26" t="s">
        <v>679</v>
      </c>
      <c r="J208" s="26" t="s">
        <v>380</v>
      </c>
      <c r="K208" s="27" t="s">
        <v>21</v>
      </c>
      <c r="L208" s="30">
        <v>43255</v>
      </c>
      <c r="M208" s="26" t="s">
        <v>684</v>
      </c>
      <c r="N208" s="26">
        <v>1256841</v>
      </c>
      <c r="O208" s="26">
        <v>377052</v>
      </c>
      <c r="P208" s="26" t="s">
        <v>682</v>
      </c>
      <c r="Q208" s="26"/>
      <c r="R208" s="27"/>
      <c r="S208" s="27"/>
      <c r="T208" s="23"/>
      <c r="U208" s="23"/>
      <c r="V208" s="23"/>
      <c r="W208" s="23"/>
    </row>
    <row r="209" spans="1:23" ht="15" hidden="1" x14ac:dyDescent="0.25">
      <c r="A209" s="26" t="str">
        <f t="shared" si="3"/>
        <v>ITA 155/NAG/2018</v>
      </c>
      <c r="B209" s="26">
        <v>155</v>
      </c>
      <c r="C209" s="26" t="s">
        <v>2793</v>
      </c>
      <c r="D209" s="26">
        <v>155</v>
      </c>
      <c r="E209" s="26">
        <v>2018</v>
      </c>
      <c r="F209" s="26"/>
      <c r="G209" s="26"/>
      <c r="H209" s="26" t="s">
        <v>678</v>
      </c>
      <c r="I209" s="26" t="s">
        <v>679</v>
      </c>
      <c r="J209" s="26" t="s">
        <v>367</v>
      </c>
      <c r="K209" s="27" t="s">
        <v>21</v>
      </c>
      <c r="L209" s="30">
        <v>43255</v>
      </c>
      <c r="M209" s="26" t="s">
        <v>685</v>
      </c>
      <c r="N209" s="26">
        <v>1304856</v>
      </c>
      <c r="O209" s="26">
        <v>391456</v>
      </c>
      <c r="P209" s="26" t="s">
        <v>682</v>
      </c>
      <c r="Q209" s="26"/>
      <c r="R209" s="27"/>
      <c r="S209" s="27"/>
      <c r="T209" s="23"/>
      <c r="U209" s="23"/>
      <c r="V209" s="23"/>
      <c r="W209" s="23"/>
    </row>
    <row r="210" spans="1:23" ht="15" hidden="1" x14ac:dyDescent="0.25">
      <c r="A210" s="26" t="str">
        <f t="shared" si="3"/>
        <v>ITA 156/NAG/2018</v>
      </c>
      <c r="B210" s="26">
        <v>156</v>
      </c>
      <c r="C210" s="26" t="s">
        <v>2793</v>
      </c>
      <c r="D210" s="26">
        <v>156</v>
      </c>
      <c r="E210" s="26">
        <v>2018</v>
      </c>
      <c r="F210" s="26"/>
      <c r="G210" s="26"/>
      <c r="H210" s="26" t="s">
        <v>678</v>
      </c>
      <c r="I210" s="26" t="s">
        <v>679</v>
      </c>
      <c r="J210" s="26" t="s">
        <v>368</v>
      </c>
      <c r="K210" s="27" t="s">
        <v>21</v>
      </c>
      <c r="L210" s="30">
        <v>43255</v>
      </c>
      <c r="M210" s="26" t="s">
        <v>686</v>
      </c>
      <c r="N210" s="26">
        <v>7769661</v>
      </c>
      <c r="O210" s="26">
        <v>2330898</v>
      </c>
      <c r="P210" s="26" t="s">
        <v>682</v>
      </c>
      <c r="Q210" s="26"/>
      <c r="R210" s="27"/>
      <c r="S210" s="27"/>
      <c r="T210" s="23"/>
      <c r="U210" s="23"/>
      <c r="V210" s="23"/>
      <c r="W210" s="23"/>
    </row>
    <row r="211" spans="1:23" ht="15" hidden="1" x14ac:dyDescent="0.25">
      <c r="A211" s="26" t="str">
        <f t="shared" si="3"/>
        <v>ITA 157/NAG/2018</v>
      </c>
      <c r="B211" s="26">
        <v>157</v>
      </c>
      <c r="C211" s="26" t="s">
        <v>2793</v>
      </c>
      <c r="D211" s="26">
        <v>157</v>
      </c>
      <c r="E211" s="26">
        <v>2018</v>
      </c>
      <c r="F211" s="26"/>
      <c r="G211" s="26"/>
      <c r="H211" s="26" t="s">
        <v>678</v>
      </c>
      <c r="I211" s="26" t="s">
        <v>679</v>
      </c>
      <c r="J211" s="26" t="s">
        <v>454</v>
      </c>
      <c r="K211" s="27" t="s">
        <v>21</v>
      </c>
      <c r="L211" s="30">
        <v>43255</v>
      </c>
      <c r="M211" s="26" t="s">
        <v>687</v>
      </c>
      <c r="N211" s="26">
        <v>1051286</v>
      </c>
      <c r="O211" s="26">
        <v>315385</v>
      </c>
      <c r="P211" s="26" t="s">
        <v>682</v>
      </c>
      <c r="Q211" s="26"/>
      <c r="R211" s="27"/>
      <c r="S211" s="27"/>
      <c r="T211" s="23"/>
      <c r="U211" s="23"/>
      <c r="V211" s="23"/>
      <c r="W211" s="23"/>
    </row>
    <row r="212" spans="1:23" ht="15" hidden="1" x14ac:dyDescent="0.25">
      <c r="A212" s="26" t="str">
        <f t="shared" si="3"/>
        <v>ITA 158/NAG/2018</v>
      </c>
      <c r="B212" s="26">
        <v>158</v>
      </c>
      <c r="C212" s="26" t="s">
        <v>2793</v>
      </c>
      <c r="D212" s="26">
        <v>158</v>
      </c>
      <c r="E212" s="26">
        <v>2018</v>
      </c>
      <c r="F212" s="26"/>
      <c r="G212" s="26"/>
      <c r="H212" s="26" t="s">
        <v>678</v>
      </c>
      <c r="I212" s="26" t="s">
        <v>679</v>
      </c>
      <c r="J212" s="26" t="s">
        <v>508</v>
      </c>
      <c r="K212" s="27" t="s">
        <v>21</v>
      </c>
      <c r="L212" s="30">
        <v>43255</v>
      </c>
      <c r="M212" s="26" t="s">
        <v>688</v>
      </c>
      <c r="N212" s="26">
        <v>11975000</v>
      </c>
      <c r="O212" s="26">
        <v>3592500</v>
      </c>
      <c r="P212" s="26" t="s">
        <v>682</v>
      </c>
      <c r="Q212" s="26"/>
      <c r="R212" s="27"/>
      <c r="S212" s="27"/>
      <c r="T212" s="23"/>
      <c r="U212" s="23"/>
      <c r="V212" s="23"/>
      <c r="W212" s="23"/>
    </row>
    <row r="213" spans="1:23" ht="15" hidden="1" x14ac:dyDescent="0.25">
      <c r="A213" s="26" t="str">
        <f t="shared" si="3"/>
        <v>ITA 159/NAG/2018</v>
      </c>
      <c r="B213" s="26">
        <v>159</v>
      </c>
      <c r="C213" s="26" t="s">
        <v>2793</v>
      </c>
      <c r="D213" s="26">
        <v>159</v>
      </c>
      <c r="E213" s="26">
        <v>2018</v>
      </c>
      <c r="F213" s="26"/>
      <c r="G213" s="26"/>
      <c r="H213" s="26" t="s">
        <v>678</v>
      </c>
      <c r="I213" s="26" t="s">
        <v>679</v>
      </c>
      <c r="J213" s="26" t="s">
        <v>376</v>
      </c>
      <c r="K213" s="27" t="s">
        <v>21</v>
      </c>
      <c r="L213" s="30">
        <v>43255</v>
      </c>
      <c r="M213" s="26" t="s">
        <v>689</v>
      </c>
      <c r="N213" s="26">
        <v>7106850</v>
      </c>
      <c r="O213" s="26">
        <v>2132055</v>
      </c>
      <c r="P213" s="26" t="s">
        <v>682</v>
      </c>
      <c r="Q213" s="26"/>
      <c r="R213" s="27"/>
      <c r="S213" s="27"/>
      <c r="T213" s="23"/>
      <c r="U213" s="23"/>
      <c r="V213" s="23"/>
      <c r="W213" s="23"/>
    </row>
    <row r="214" spans="1:23" ht="15" hidden="1" x14ac:dyDescent="0.25">
      <c r="A214" s="26" t="str">
        <f t="shared" si="3"/>
        <v>ITA 171/NAG/2018</v>
      </c>
      <c r="B214" s="26">
        <v>171</v>
      </c>
      <c r="C214" s="26" t="s">
        <v>2793</v>
      </c>
      <c r="D214" s="26">
        <v>171</v>
      </c>
      <c r="E214" s="26">
        <v>2018</v>
      </c>
      <c r="F214" s="26"/>
      <c r="G214" s="26"/>
      <c r="H214" s="26" t="s">
        <v>690</v>
      </c>
      <c r="I214" s="26" t="s">
        <v>691</v>
      </c>
      <c r="J214" s="28">
        <v>39295</v>
      </c>
      <c r="K214" s="27">
        <v>271</v>
      </c>
      <c r="L214" s="30">
        <v>43305</v>
      </c>
      <c r="M214" s="26">
        <v>500</v>
      </c>
      <c r="N214" s="26">
        <v>335100</v>
      </c>
      <c r="O214" s="26">
        <v>335100</v>
      </c>
      <c r="P214" s="26" t="s">
        <v>693</v>
      </c>
      <c r="Q214" s="26"/>
      <c r="R214" s="27"/>
      <c r="S214" s="27"/>
      <c r="T214" s="23"/>
      <c r="U214" s="23"/>
      <c r="V214" s="23"/>
      <c r="W214" s="23"/>
    </row>
    <row r="215" spans="1:23" ht="15" hidden="1" x14ac:dyDescent="0.25">
      <c r="A215" s="26" t="str">
        <f t="shared" si="3"/>
        <v>ITA 172/NAG/2018</v>
      </c>
      <c r="B215" s="26">
        <v>172</v>
      </c>
      <c r="C215" s="26" t="s">
        <v>2793</v>
      </c>
      <c r="D215" s="26">
        <v>172</v>
      </c>
      <c r="E215" s="26">
        <v>2018</v>
      </c>
      <c r="F215" s="26"/>
      <c r="G215" s="26"/>
      <c r="H215" s="26" t="s">
        <v>690</v>
      </c>
      <c r="I215" s="26" t="s">
        <v>691</v>
      </c>
      <c r="J215" s="28">
        <v>39692</v>
      </c>
      <c r="K215" s="27">
        <v>271</v>
      </c>
      <c r="L215" s="30">
        <v>43305</v>
      </c>
      <c r="M215" s="26">
        <v>500</v>
      </c>
      <c r="N215" s="26">
        <v>298500</v>
      </c>
      <c r="O215" s="26">
        <v>298500</v>
      </c>
      <c r="P215" s="26" t="s">
        <v>693</v>
      </c>
      <c r="Q215" s="26"/>
      <c r="R215" s="27"/>
      <c r="S215" s="27"/>
      <c r="T215" s="23"/>
      <c r="U215" s="23"/>
      <c r="V215" s="23"/>
      <c r="W215" s="23"/>
    </row>
    <row r="216" spans="1:23" ht="15" hidden="1" x14ac:dyDescent="0.25">
      <c r="A216" s="26" t="str">
        <f t="shared" si="3"/>
        <v>ITA 173/NAG/2018</v>
      </c>
      <c r="B216" s="26">
        <v>173</v>
      </c>
      <c r="C216" s="26" t="s">
        <v>2793</v>
      </c>
      <c r="D216" s="26">
        <v>173</v>
      </c>
      <c r="E216" s="26">
        <v>2018</v>
      </c>
      <c r="F216" s="26"/>
      <c r="G216" s="26"/>
      <c r="H216" s="26" t="s">
        <v>690</v>
      </c>
      <c r="I216" s="26" t="s">
        <v>691</v>
      </c>
      <c r="J216" s="29">
        <v>40087</v>
      </c>
      <c r="K216" s="27">
        <v>271</v>
      </c>
      <c r="L216" s="30">
        <v>43305</v>
      </c>
      <c r="M216" s="26">
        <v>500</v>
      </c>
      <c r="N216" s="26">
        <v>262000</v>
      </c>
      <c r="O216" s="26">
        <v>262000</v>
      </c>
      <c r="P216" s="26" t="s">
        <v>693</v>
      </c>
      <c r="Q216" s="26"/>
      <c r="R216" s="27"/>
      <c r="S216" s="27"/>
      <c r="T216" s="23"/>
      <c r="U216" s="23"/>
      <c r="V216" s="23"/>
      <c r="W216" s="23"/>
    </row>
    <row r="217" spans="1:23" ht="15" hidden="1" x14ac:dyDescent="0.25">
      <c r="A217" s="26" t="str">
        <f t="shared" si="3"/>
        <v>ITA 174/NAG/2018</v>
      </c>
      <c r="B217" s="26">
        <v>174</v>
      </c>
      <c r="C217" s="26" t="s">
        <v>2793</v>
      </c>
      <c r="D217" s="26">
        <v>174</v>
      </c>
      <c r="E217" s="26">
        <v>2018</v>
      </c>
      <c r="F217" s="26"/>
      <c r="G217" s="26"/>
      <c r="H217" s="26" t="s">
        <v>690</v>
      </c>
      <c r="I217" s="26" t="s">
        <v>691</v>
      </c>
      <c r="J217" s="29">
        <v>40483</v>
      </c>
      <c r="K217" s="27">
        <v>271</v>
      </c>
      <c r="L217" s="30">
        <v>43305</v>
      </c>
      <c r="M217" s="26">
        <v>500</v>
      </c>
      <c r="N217" s="26">
        <v>225500</v>
      </c>
      <c r="O217" s="26">
        <v>225500</v>
      </c>
      <c r="P217" s="26" t="s">
        <v>693</v>
      </c>
      <c r="Q217" s="26"/>
      <c r="R217" s="27"/>
      <c r="S217" s="27"/>
      <c r="T217" s="23"/>
      <c r="U217" s="23"/>
      <c r="V217" s="23"/>
      <c r="W217" s="23"/>
    </row>
    <row r="218" spans="1:23" ht="15" hidden="1" x14ac:dyDescent="0.25">
      <c r="A218" s="26" t="str">
        <f t="shared" si="3"/>
        <v>ITA 175/NAG/2018</v>
      </c>
      <c r="B218" s="26">
        <v>175</v>
      </c>
      <c r="C218" s="26" t="s">
        <v>2793</v>
      </c>
      <c r="D218" s="26">
        <v>175</v>
      </c>
      <c r="E218" s="26">
        <v>2018</v>
      </c>
      <c r="F218" s="26"/>
      <c r="G218" s="26"/>
      <c r="H218" s="26" t="s">
        <v>690</v>
      </c>
      <c r="I218" s="26" t="s">
        <v>699</v>
      </c>
      <c r="J218" s="29">
        <v>40878</v>
      </c>
      <c r="K218" s="27">
        <v>271</v>
      </c>
      <c r="L218" s="30">
        <v>43305</v>
      </c>
      <c r="M218" s="26">
        <v>500</v>
      </c>
      <c r="N218" s="26">
        <v>189000</v>
      </c>
      <c r="O218" s="26">
        <v>189000</v>
      </c>
      <c r="P218" s="26" t="s">
        <v>693</v>
      </c>
      <c r="Q218" s="26"/>
      <c r="R218" s="27"/>
      <c r="S218" s="27"/>
      <c r="T218" s="23"/>
      <c r="U218" s="23"/>
      <c r="V218" s="23"/>
      <c r="W218" s="23"/>
    </row>
    <row r="219" spans="1:23" ht="15" hidden="1" x14ac:dyDescent="0.25">
      <c r="A219" s="26" t="str">
        <f t="shared" si="3"/>
        <v>ITA 176/NAG/2018</v>
      </c>
      <c r="B219" s="26">
        <v>176</v>
      </c>
      <c r="C219" s="26" t="s">
        <v>2793</v>
      </c>
      <c r="D219" s="26">
        <v>176</v>
      </c>
      <c r="E219" s="26">
        <v>2018</v>
      </c>
      <c r="F219" s="26"/>
      <c r="G219" s="26"/>
      <c r="H219" s="26" t="s">
        <v>690</v>
      </c>
      <c r="I219" s="26" t="s">
        <v>691</v>
      </c>
      <c r="J219" s="26" t="s">
        <v>16</v>
      </c>
      <c r="K219" s="27">
        <v>271</v>
      </c>
      <c r="L219" s="30">
        <v>43305</v>
      </c>
      <c r="M219" s="26">
        <v>500</v>
      </c>
      <c r="N219" s="26">
        <v>152400</v>
      </c>
      <c r="O219" s="26">
        <v>152400</v>
      </c>
      <c r="P219" s="26" t="s">
        <v>693</v>
      </c>
      <c r="Q219" s="26"/>
      <c r="R219" s="27"/>
      <c r="S219" s="27"/>
      <c r="T219" s="23"/>
      <c r="U219" s="23"/>
      <c r="V219" s="23"/>
      <c r="W219" s="23"/>
    </row>
    <row r="220" spans="1:23" ht="15" hidden="1" x14ac:dyDescent="0.25">
      <c r="A220" s="26" t="str">
        <f t="shared" si="3"/>
        <v>ITA 177/NAG/2018</v>
      </c>
      <c r="B220" s="26">
        <v>177</v>
      </c>
      <c r="C220" s="26" t="s">
        <v>2793</v>
      </c>
      <c r="D220" s="26">
        <v>177</v>
      </c>
      <c r="E220" s="26">
        <v>2018</v>
      </c>
      <c r="F220" s="26"/>
      <c r="G220" s="26"/>
      <c r="H220" s="26" t="s">
        <v>690</v>
      </c>
      <c r="I220" s="26" t="s">
        <v>691</v>
      </c>
      <c r="J220" s="26" t="s">
        <v>25</v>
      </c>
      <c r="K220" s="27">
        <v>271</v>
      </c>
      <c r="L220" s="30">
        <v>43305</v>
      </c>
      <c r="M220" s="26">
        <v>500</v>
      </c>
      <c r="N220" s="26">
        <v>115900</v>
      </c>
      <c r="O220" s="26">
        <v>115900</v>
      </c>
      <c r="P220" s="26" t="s">
        <v>693</v>
      </c>
      <c r="Q220" s="26"/>
      <c r="R220" s="27"/>
      <c r="S220" s="27"/>
      <c r="T220" s="23"/>
      <c r="U220" s="23"/>
      <c r="V220" s="23"/>
      <c r="W220" s="23"/>
    </row>
    <row r="221" spans="1:23" ht="15" hidden="1" x14ac:dyDescent="0.25">
      <c r="A221" s="26" t="str">
        <f t="shared" si="3"/>
        <v>ITA 178/NAG/2018</v>
      </c>
      <c r="B221" s="26">
        <v>178</v>
      </c>
      <c r="C221" s="26" t="s">
        <v>2793</v>
      </c>
      <c r="D221" s="26">
        <v>178</v>
      </c>
      <c r="E221" s="26">
        <v>2018</v>
      </c>
      <c r="F221" s="26"/>
      <c r="G221" s="26"/>
      <c r="H221" s="26" t="s">
        <v>690</v>
      </c>
      <c r="I221" s="26" t="s">
        <v>691</v>
      </c>
      <c r="J221" s="26" t="s">
        <v>28</v>
      </c>
      <c r="K221" s="27">
        <v>271</v>
      </c>
      <c r="L221" s="30">
        <v>43305</v>
      </c>
      <c r="M221" s="26">
        <v>500</v>
      </c>
      <c r="N221" s="26">
        <v>76500</v>
      </c>
      <c r="O221" s="26">
        <v>76500</v>
      </c>
      <c r="P221" s="26" t="s">
        <v>693</v>
      </c>
      <c r="Q221" s="26"/>
      <c r="R221" s="27"/>
      <c r="S221" s="27"/>
      <c r="T221" s="23"/>
      <c r="U221" s="23"/>
      <c r="V221" s="23"/>
      <c r="W221" s="23"/>
    </row>
    <row r="222" spans="1:23" ht="15" hidden="1" x14ac:dyDescent="0.25">
      <c r="A222" s="26" t="str">
        <f t="shared" si="3"/>
        <v>ITA 179/NAG/2018</v>
      </c>
      <c r="B222" s="26">
        <v>179</v>
      </c>
      <c r="C222" s="26" t="s">
        <v>2793</v>
      </c>
      <c r="D222" s="26">
        <v>179</v>
      </c>
      <c r="E222" s="26">
        <v>2018</v>
      </c>
      <c r="F222" s="26"/>
      <c r="G222" s="26"/>
      <c r="H222" s="26" t="s">
        <v>690</v>
      </c>
      <c r="I222" s="26" t="s">
        <v>691</v>
      </c>
      <c r="J222" s="26" t="s">
        <v>37</v>
      </c>
      <c r="K222" s="27">
        <v>271</v>
      </c>
      <c r="L222" s="30">
        <v>43305</v>
      </c>
      <c r="M222" s="26">
        <v>500</v>
      </c>
      <c r="N222" s="26">
        <v>192300</v>
      </c>
      <c r="O222" s="26">
        <v>192300</v>
      </c>
      <c r="P222" s="26" t="s">
        <v>693</v>
      </c>
      <c r="Q222" s="26"/>
      <c r="R222" s="27"/>
      <c r="S222" s="27"/>
      <c r="T222" s="23"/>
      <c r="U222" s="23"/>
      <c r="V222" s="23"/>
      <c r="W222" s="23"/>
    </row>
    <row r="223" spans="1:23" ht="15" hidden="1" x14ac:dyDescent="0.25">
      <c r="A223" s="26" t="str">
        <f t="shared" si="3"/>
        <v>ITA 180/NAG/2018</v>
      </c>
      <c r="B223" s="26">
        <v>180</v>
      </c>
      <c r="C223" s="26" t="s">
        <v>2793</v>
      </c>
      <c r="D223" s="26">
        <v>180</v>
      </c>
      <c r="E223" s="26">
        <v>2018</v>
      </c>
      <c r="F223" s="26"/>
      <c r="G223" s="26"/>
      <c r="H223" s="26" t="s">
        <v>690</v>
      </c>
      <c r="I223" s="26" t="s">
        <v>691</v>
      </c>
      <c r="J223" s="26" t="s">
        <v>40</v>
      </c>
      <c r="K223" s="27">
        <v>271</v>
      </c>
      <c r="L223" s="30">
        <v>43305</v>
      </c>
      <c r="M223" s="26">
        <v>500</v>
      </c>
      <c r="N223" s="26">
        <v>7100</v>
      </c>
      <c r="O223" s="26">
        <v>7100</v>
      </c>
      <c r="P223" s="26" t="s">
        <v>693</v>
      </c>
      <c r="Q223" s="26"/>
      <c r="R223" s="27"/>
      <c r="S223" s="27"/>
      <c r="T223" s="23"/>
      <c r="U223" s="23"/>
      <c r="V223" s="23"/>
      <c r="W223" s="23"/>
    </row>
    <row r="224" spans="1:23" ht="15" hidden="1" x14ac:dyDescent="0.25">
      <c r="A224" s="26" t="str">
        <f t="shared" si="3"/>
        <v>ITA 181/NAG/2018</v>
      </c>
      <c r="B224" s="26">
        <v>181</v>
      </c>
      <c r="C224" s="26" t="s">
        <v>2793</v>
      </c>
      <c r="D224" s="26">
        <v>181</v>
      </c>
      <c r="E224" s="26">
        <v>2018</v>
      </c>
      <c r="F224" s="26"/>
      <c r="G224" s="26"/>
      <c r="H224" s="26" t="s">
        <v>580</v>
      </c>
      <c r="I224" s="26" t="s">
        <v>706</v>
      </c>
      <c r="J224" s="26" t="s">
        <v>28</v>
      </c>
      <c r="K224" s="27" t="s">
        <v>21</v>
      </c>
      <c r="L224" s="30">
        <v>43311</v>
      </c>
      <c r="M224" s="26">
        <v>8164997</v>
      </c>
      <c r="N224" s="26">
        <v>7270347</v>
      </c>
      <c r="O224" s="26">
        <v>2181104</v>
      </c>
      <c r="P224" s="26" t="s">
        <v>708</v>
      </c>
      <c r="Q224" s="26"/>
      <c r="R224" s="27"/>
      <c r="S224" s="27"/>
      <c r="T224" s="23"/>
      <c r="U224" s="23"/>
      <c r="V224" s="23"/>
      <c r="W224" s="23"/>
    </row>
    <row r="225" spans="1:23" ht="15" hidden="1" x14ac:dyDescent="0.25">
      <c r="A225" s="26" t="str">
        <f t="shared" si="3"/>
        <v>ITA 208/NAG/2018</v>
      </c>
      <c r="B225" s="26">
        <v>208</v>
      </c>
      <c r="C225" s="26" t="s">
        <v>2793</v>
      </c>
      <c r="D225" s="26">
        <v>208</v>
      </c>
      <c r="E225" s="26">
        <v>2018</v>
      </c>
      <c r="F225" s="26"/>
      <c r="G225" s="26"/>
      <c r="H225" s="26" t="s">
        <v>709</v>
      </c>
      <c r="I225" s="26" t="s">
        <v>710</v>
      </c>
      <c r="J225" s="26" t="s">
        <v>16</v>
      </c>
      <c r="K225" s="27" t="s">
        <v>21</v>
      </c>
      <c r="L225" s="30">
        <v>43319</v>
      </c>
      <c r="M225" s="26" t="s">
        <v>712</v>
      </c>
      <c r="N225" s="26">
        <v>107753</v>
      </c>
      <c r="O225" s="26">
        <v>32325</v>
      </c>
      <c r="P225" s="26" t="s">
        <v>713</v>
      </c>
      <c r="Q225" s="26"/>
      <c r="R225" s="27"/>
      <c r="S225" s="27"/>
      <c r="T225" s="23"/>
      <c r="U225" s="23"/>
      <c r="V225" s="23"/>
      <c r="W225" s="23"/>
    </row>
    <row r="226" spans="1:23" ht="15" hidden="1" x14ac:dyDescent="0.25">
      <c r="A226" s="26" t="str">
        <f t="shared" si="3"/>
        <v>ITA 209/NAG/2018</v>
      </c>
      <c r="B226" s="26">
        <v>209</v>
      </c>
      <c r="C226" s="26" t="s">
        <v>2793</v>
      </c>
      <c r="D226" s="26">
        <v>209</v>
      </c>
      <c r="E226" s="26">
        <v>2018</v>
      </c>
      <c r="F226" s="26"/>
      <c r="G226" s="26"/>
      <c r="H226" s="26" t="s">
        <v>714</v>
      </c>
      <c r="I226" s="26" t="s">
        <v>715</v>
      </c>
      <c r="J226" s="26" t="s">
        <v>37</v>
      </c>
      <c r="K226" s="27" t="s">
        <v>21</v>
      </c>
      <c r="L226" s="30">
        <v>43319</v>
      </c>
      <c r="M226" s="26" t="s">
        <v>717</v>
      </c>
      <c r="N226" s="26" t="s">
        <v>144</v>
      </c>
      <c r="O226" s="26" t="s">
        <v>144</v>
      </c>
      <c r="P226" s="26" t="s">
        <v>713</v>
      </c>
      <c r="Q226" s="26"/>
      <c r="R226" s="27"/>
      <c r="S226" s="27"/>
      <c r="T226" s="23"/>
      <c r="U226" s="23"/>
      <c r="V226" s="23"/>
      <c r="W226" s="23"/>
    </row>
    <row r="227" spans="1:23" ht="15" hidden="1" x14ac:dyDescent="0.25">
      <c r="A227" s="26" t="str">
        <f t="shared" si="3"/>
        <v>ITA 210/NAG/2018</v>
      </c>
      <c r="B227" s="26">
        <v>210</v>
      </c>
      <c r="C227" s="26" t="s">
        <v>2793</v>
      </c>
      <c r="D227" s="26">
        <v>210</v>
      </c>
      <c r="E227" s="26">
        <v>2018</v>
      </c>
      <c r="F227" s="26"/>
      <c r="G227" s="26"/>
      <c r="H227" s="26" t="s">
        <v>718</v>
      </c>
      <c r="I227" s="26" t="s">
        <v>719</v>
      </c>
      <c r="J227" s="26" t="s">
        <v>28</v>
      </c>
      <c r="K227" s="27" t="s">
        <v>21</v>
      </c>
      <c r="L227" s="30">
        <v>43322</v>
      </c>
      <c r="M227" s="26" t="s">
        <v>720</v>
      </c>
      <c r="N227" s="26">
        <v>1500000</v>
      </c>
      <c r="O227" s="26">
        <v>525000</v>
      </c>
      <c r="P227" s="26" t="s">
        <v>569</v>
      </c>
      <c r="Q227" s="26"/>
      <c r="R227" s="27"/>
      <c r="S227" s="27"/>
      <c r="T227" s="23"/>
      <c r="U227" s="23"/>
      <c r="V227" s="23"/>
      <c r="W227" s="23"/>
    </row>
    <row r="228" spans="1:23" ht="15" hidden="1" x14ac:dyDescent="0.25">
      <c r="A228" s="26" t="str">
        <f t="shared" si="3"/>
        <v>ITA 218/NAG/2018</v>
      </c>
      <c r="B228" s="26">
        <v>218</v>
      </c>
      <c r="C228" s="26" t="s">
        <v>2793</v>
      </c>
      <c r="D228" s="26">
        <v>218</v>
      </c>
      <c r="E228" s="26">
        <v>2018</v>
      </c>
      <c r="F228" s="26"/>
      <c r="G228" s="26"/>
      <c r="H228" s="26" t="s">
        <v>721</v>
      </c>
      <c r="I228" s="26" t="s">
        <v>722</v>
      </c>
      <c r="J228" s="26" t="s">
        <v>16</v>
      </c>
      <c r="K228" s="27">
        <v>272</v>
      </c>
      <c r="L228" s="30">
        <v>43333</v>
      </c>
      <c r="M228" s="26">
        <v>500</v>
      </c>
      <c r="N228" s="26">
        <v>86838</v>
      </c>
      <c r="O228" s="26">
        <v>86838</v>
      </c>
      <c r="P228" s="26" t="s">
        <v>724</v>
      </c>
      <c r="Q228" s="26"/>
      <c r="R228" s="27"/>
      <c r="S228" s="27"/>
      <c r="T228" s="23"/>
      <c r="U228" s="23"/>
      <c r="V228" s="23"/>
      <c r="W228" s="23"/>
    </row>
    <row r="229" spans="1:23" ht="15" hidden="1" x14ac:dyDescent="0.25">
      <c r="A229" s="26" t="str">
        <f t="shared" si="3"/>
        <v>ITA 219/NAG/2018</v>
      </c>
      <c r="B229" s="26">
        <v>219</v>
      </c>
      <c r="C229" s="26" t="s">
        <v>2793</v>
      </c>
      <c r="D229" s="26">
        <v>219</v>
      </c>
      <c r="E229" s="26">
        <v>2018</v>
      </c>
      <c r="F229" s="26"/>
      <c r="G229" s="26"/>
      <c r="H229" s="26" t="s">
        <v>725</v>
      </c>
      <c r="I229" s="26" t="s">
        <v>726</v>
      </c>
      <c r="J229" s="29">
        <v>40878</v>
      </c>
      <c r="K229" s="27" t="s">
        <v>21</v>
      </c>
      <c r="L229" s="30">
        <v>43336</v>
      </c>
      <c r="M229" s="26" t="s">
        <v>728</v>
      </c>
      <c r="N229" s="26">
        <v>144777</v>
      </c>
      <c r="O229" s="26">
        <v>43433</v>
      </c>
      <c r="P229" s="26" t="s">
        <v>729</v>
      </c>
      <c r="Q229" s="26"/>
      <c r="R229" s="27"/>
      <c r="S229" s="27"/>
      <c r="T229" s="23"/>
      <c r="U229" s="23"/>
      <c r="V229" s="23"/>
      <c r="W229" s="23"/>
    </row>
    <row r="230" spans="1:23" ht="15" hidden="1" x14ac:dyDescent="0.25">
      <c r="A230" s="26" t="str">
        <f t="shared" si="3"/>
        <v>ITA 220/NAG/2018</v>
      </c>
      <c r="B230" s="26">
        <v>220</v>
      </c>
      <c r="C230" s="26" t="s">
        <v>2793</v>
      </c>
      <c r="D230" s="26">
        <v>220</v>
      </c>
      <c r="E230" s="26">
        <v>2018</v>
      </c>
      <c r="F230" s="26"/>
      <c r="G230" s="26"/>
      <c r="H230" s="26" t="s">
        <v>730</v>
      </c>
      <c r="I230" s="26" t="s">
        <v>731</v>
      </c>
      <c r="J230" s="29">
        <v>40878</v>
      </c>
      <c r="K230" s="27" t="s">
        <v>21</v>
      </c>
      <c r="L230" s="30">
        <v>43336</v>
      </c>
      <c r="M230" s="26" t="s">
        <v>732</v>
      </c>
      <c r="N230" s="26">
        <v>1046634</v>
      </c>
      <c r="O230" s="26">
        <v>366321</v>
      </c>
      <c r="P230" s="26" t="s">
        <v>733</v>
      </c>
      <c r="Q230" s="26"/>
      <c r="R230" s="27"/>
      <c r="S230" s="27"/>
      <c r="T230" s="23"/>
      <c r="U230" s="23"/>
      <c r="V230" s="23"/>
      <c r="W230" s="23"/>
    </row>
    <row r="231" spans="1:23" ht="15" hidden="1" x14ac:dyDescent="0.25">
      <c r="A231" s="26" t="str">
        <f t="shared" si="3"/>
        <v>ITA 223/NAG/2018</v>
      </c>
      <c r="B231" s="26">
        <v>223</v>
      </c>
      <c r="C231" s="26" t="s">
        <v>2793</v>
      </c>
      <c r="D231" s="26">
        <v>223</v>
      </c>
      <c r="E231" s="26">
        <v>2018</v>
      </c>
      <c r="F231" s="26"/>
      <c r="G231" s="26"/>
      <c r="H231" s="26" t="s">
        <v>734</v>
      </c>
      <c r="I231" s="26" t="s">
        <v>735</v>
      </c>
      <c r="J231" s="29">
        <v>40087</v>
      </c>
      <c r="K231" s="27" t="s">
        <v>21</v>
      </c>
      <c r="L231" s="30">
        <v>43342</v>
      </c>
      <c r="M231" s="26">
        <v>55474700</v>
      </c>
      <c r="N231" s="26">
        <v>4481575</v>
      </c>
      <c r="O231" s="26">
        <v>1344472</v>
      </c>
      <c r="P231" s="26" t="s">
        <v>737</v>
      </c>
      <c r="Q231" s="26"/>
      <c r="R231" s="27"/>
      <c r="S231" s="27"/>
      <c r="T231" s="23"/>
      <c r="U231" s="23"/>
      <c r="V231" s="23"/>
      <c r="W231" s="23"/>
    </row>
    <row r="232" spans="1:23" ht="15" hidden="1" x14ac:dyDescent="0.25">
      <c r="A232" s="26" t="str">
        <f t="shared" si="3"/>
        <v>ITA 235/NAG/2018</v>
      </c>
      <c r="B232" s="26">
        <v>235</v>
      </c>
      <c r="C232" s="26" t="s">
        <v>2793</v>
      </c>
      <c r="D232" s="26">
        <v>235</v>
      </c>
      <c r="E232" s="26">
        <v>2018</v>
      </c>
      <c r="F232" s="26"/>
      <c r="G232" s="26"/>
      <c r="H232" s="26" t="s">
        <v>738</v>
      </c>
      <c r="I232" s="26" t="s">
        <v>739</v>
      </c>
      <c r="J232" s="26" t="s">
        <v>508</v>
      </c>
      <c r="K232" s="27">
        <v>271</v>
      </c>
      <c r="L232" s="30">
        <v>43369</v>
      </c>
      <c r="M232" s="26">
        <v>3024430</v>
      </c>
      <c r="N232" s="26">
        <v>177321</v>
      </c>
      <c r="O232" s="26">
        <v>177321</v>
      </c>
      <c r="P232" s="26" t="s">
        <v>742</v>
      </c>
      <c r="Q232" s="26"/>
      <c r="R232" s="27"/>
      <c r="S232" s="27"/>
      <c r="T232" s="23"/>
      <c r="U232" s="23"/>
      <c r="V232" s="23"/>
      <c r="W232" s="23"/>
    </row>
    <row r="233" spans="1:23" ht="15" hidden="1" x14ac:dyDescent="0.25">
      <c r="A233" s="26" t="str">
        <f t="shared" si="3"/>
        <v>ITA 237/NAG/2018</v>
      </c>
      <c r="B233" s="26">
        <v>237</v>
      </c>
      <c r="C233" s="26" t="s">
        <v>2793</v>
      </c>
      <c r="D233" s="26">
        <v>237</v>
      </c>
      <c r="E233" s="26">
        <v>2018</v>
      </c>
      <c r="F233" s="26"/>
      <c r="G233" s="26"/>
      <c r="H233" s="26" t="s">
        <v>743</v>
      </c>
      <c r="I233" s="26" t="s">
        <v>744</v>
      </c>
      <c r="J233" s="26" t="s">
        <v>16</v>
      </c>
      <c r="K233" s="27">
        <v>263</v>
      </c>
      <c r="L233" s="30">
        <v>43370</v>
      </c>
      <c r="M233" s="26">
        <v>24724187</v>
      </c>
      <c r="N233" s="26">
        <v>24724187</v>
      </c>
      <c r="O233" s="26">
        <v>7417256</v>
      </c>
      <c r="P233" s="26" t="s">
        <v>746</v>
      </c>
      <c r="Q233" s="26"/>
      <c r="R233" s="27"/>
      <c r="S233" s="27"/>
      <c r="T233" s="23"/>
      <c r="U233" s="23"/>
      <c r="V233" s="23"/>
      <c r="W233" s="23"/>
    </row>
    <row r="234" spans="1:23" ht="15" hidden="1" x14ac:dyDescent="0.25">
      <c r="A234" s="26" t="str">
        <f t="shared" si="3"/>
        <v>ITA 239/NAG/2018</v>
      </c>
      <c r="B234" s="26">
        <v>239</v>
      </c>
      <c r="C234" s="26" t="s">
        <v>2793</v>
      </c>
      <c r="D234" s="26">
        <v>239</v>
      </c>
      <c r="E234" s="26">
        <v>2018</v>
      </c>
      <c r="F234" s="26"/>
      <c r="G234" s="26"/>
      <c r="H234" s="26" t="s">
        <v>748</v>
      </c>
      <c r="I234" s="26" t="s">
        <v>749</v>
      </c>
      <c r="J234" s="26" t="s">
        <v>25</v>
      </c>
      <c r="K234" s="27" t="s">
        <v>21</v>
      </c>
      <c r="L234" s="30">
        <v>43370</v>
      </c>
      <c r="M234" s="26">
        <v>30187527</v>
      </c>
      <c r="N234" s="26">
        <v>30187527</v>
      </c>
      <c r="O234" s="26">
        <v>30187527</v>
      </c>
      <c r="P234" s="26" t="s">
        <v>751</v>
      </c>
      <c r="Q234" s="26"/>
      <c r="R234" s="27"/>
      <c r="S234" s="27"/>
      <c r="T234" s="23"/>
      <c r="U234" s="23"/>
      <c r="V234" s="23"/>
      <c r="W234" s="23"/>
    </row>
    <row r="235" spans="1:23" ht="15" hidden="1" x14ac:dyDescent="0.25">
      <c r="A235" s="26" t="str">
        <f t="shared" si="3"/>
        <v>ITA 241/NAG/2018</v>
      </c>
      <c r="B235" s="26">
        <v>241</v>
      </c>
      <c r="C235" s="26" t="s">
        <v>2793</v>
      </c>
      <c r="D235" s="26">
        <v>241</v>
      </c>
      <c r="E235" s="26">
        <v>2018</v>
      </c>
      <c r="F235" s="26"/>
      <c r="G235" s="26"/>
      <c r="H235" s="26" t="s">
        <v>752</v>
      </c>
      <c r="I235" s="26" t="s">
        <v>753</v>
      </c>
      <c r="J235" s="26" t="s">
        <v>25</v>
      </c>
      <c r="K235" s="27" t="s">
        <v>21</v>
      </c>
      <c r="L235" s="30">
        <v>43377</v>
      </c>
      <c r="M235" s="26">
        <v>1250000</v>
      </c>
      <c r="N235" s="26">
        <v>1250000</v>
      </c>
      <c r="O235" s="26">
        <v>1250000</v>
      </c>
      <c r="P235" s="26" t="s">
        <v>755</v>
      </c>
      <c r="Q235" s="26"/>
      <c r="R235" s="27"/>
      <c r="S235" s="27"/>
      <c r="T235" s="23"/>
      <c r="U235" s="23"/>
      <c r="V235" s="23"/>
      <c r="W235" s="23"/>
    </row>
    <row r="236" spans="1:23" ht="15" hidden="1" x14ac:dyDescent="0.25">
      <c r="A236" s="26" t="str">
        <f t="shared" si="3"/>
        <v>ITA 243/NAG/2018</v>
      </c>
      <c r="B236" s="26">
        <v>243</v>
      </c>
      <c r="C236" s="26" t="s">
        <v>2793</v>
      </c>
      <c r="D236" s="26">
        <v>243</v>
      </c>
      <c r="E236" s="26">
        <v>2018</v>
      </c>
      <c r="F236" s="26"/>
      <c r="G236" s="26"/>
      <c r="H236" s="26" t="s">
        <v>756</v>
      </c>
      <c r="I236" s="26" t="s">
        <v>604</v>
      </c>
      <c r="J236" s="28">
        <v>38899</v>
      </c>
      <c r="K236" s="27" t="s">
        <v>21</v>
      </c>
      <c r="L236" s="30">
        <v>43382</v>
      </c>
      <c r="M236" s="26" t="s">
        <v>645</v>
      </c>
      <c r="N236" s="34">
        <v>1042000000</v>
      </c>
      <c r="O236" s="34">
        <v>313000000</v>
      </c>
      <c r="P236" s="26" t="s">
        <v>607</v>
      </c>
      <c r="Q236" s="26"/>
      <c r="R236" s="27"/>
      <c r="S236" s="27"/>
      <c r="T236" s="23"/>
      <c r="U236" s="23"/>
      <c r="V236" s="23"/>
      <c r="W236" s="23"/>
    </row>
    <row r="237" spans="1:23" ht="15" hidden="1" x14ac:dyDescent="0.25">
      <c r="A237" s="26" t="str">
        <f t="shared" si="3"/>
        <v>ITA 247/NAG/2018</v>
      </c>
      <c r="B237" s="26">
        <v>247</v>
      </c>
      <c r="C237" s="26" t="s">
        <v>2793</v>
      </c>
      <c r="D237" s="26">
        <v>247</v>
      </c>
      <c r="E237" s="26">
        <v>2018</v>
      </c>
      <c r="F237" s="26"/>
      <c r="G237" s="26"/>
      <c r="H237" s="26" t="s">
        <v>756</v>
      </c>
      <c r="I237" s="26" t="s">
        <v>758</v>
      </c>
      <c r="J237" s="29">
        <v>40483</v>
      </c>
      <c r="K237" s="27" t="s">
        <v>21</v>
      </c>
      <c r="L237" s="31">
        <v>43385</v>
      </c>
      <c r="M237" s="26">
        <v>21500000</v>
      </c>
      <c r="N237" s="26">
        <v>21500000</v>
      </c>
      <c r="O237" s="26">
        <v>6450000</v>
      </c>
      <c r="P237" s="26" t="s">
        <v>760</v>
      </c>
      <c r="Q237" s="26"/>
      <c r="R237" s="27"/>
      <c r="S237" s="27"/>
      <c r="T237" s="23"/>
      <c r="U237" s="23"/>
      <c r="V237" s="23"/>
      <c r="W237" s="23"/>
    </row>
    <row r="238" spans="1:23" ht="15" hidden="1" x14ac:dyDescent="0.25">
      <c r="A238" s="26" t="str">
        <f t="shared" si="3"/>
        <v>ITA 248/NAG/2018</v>
      </c>
      <c r="B238" s="26">
        <v>248</v>
      </c>
      <c r="C238" s="26" t="s">
        <v>2793</v>
      </c>
      <c r="D238" s="26">
        <v>248</v>
      </c>
      <c r="E238" s="26">
        <v>2018</v>
      </c>
      <c r="F238" s="26"/>
      <c r="G238" s="26"/>
      <c r="H238" s="26" t="s">
        <v>761</v>
      </c>
      <c r="I238" s="26" t="s">
        <v>762</v>
      </c>
      <c r="J238" s="29">
        <v>40087</v>
      </c>
      <c r="K238" s="27">
        <v>263</v>
      </c>
      <c r="L238" s="31">
        <v>43385</v>
      </c>
      <c r="M238" s="26" t="s">
        <v>764</v>
      </c>
      <c r="N238" s="26" t="s">
        <v>144</v>
      </c>
      <c r="O238" s="26" t="s">
        <v>144</v>
      </c>
      <c r="P238" s="26" t="s">
        <v>765</v>
      </c>
      <c r="Q238" s="26"/>
      <c r="R238" s="27"/>
      <c r="S238" s="27"/>
      <c r="T238" s="23"/>
      <c r="U238" s="23"/>
      <c r="V238" s="23"/>
      <c r="W238" s="23"/>
    </row>
    <row r="239" spans="1:23" ht="15" hidden="1" x14ac:dyDescent="0.25">
      <c r="A239" s="26" t="str">
        <f t="shared" si="3"/>
        <v>ITA 249/NAG/2018</v>
      </c>
      <c r="B239" s="26">
        <v>249</v>
      </c>
      <c r="C239" s="26" t="s">
        <v>2793</v>
      </c>
      <c r="D239" s="26">
        <v>249</v>
      </c>
      <c r="E239" s="26">
        <v>2018</v>
      </c>
      <c r="F239" s="26"/>
      <c r="G239" s="26"/>
      <c r="H239" s="26" t="s">
        <v>766</v>
      </c>
      <c r="I239" s="26" t="s">
        <v>767</v>
      </c>
      <c r="J239" s="28">
        <v>39692</v>
      </c>
      <c r="K239" s="27" t="s">
        <v>21</v>
      </c>
      <c r="L239" s="31">
        <v>43404</v>
      </c>
      <c r="M239" s="26"/>
      <c r="N239" s="26">
        <v>201909580</v>
      </c>
      <c r="O239" s="26">
        <v>60572874</v>
      </c>
      <c r="P239" s="26" t="s">
        <v>769</v>
      </c>
      <c r="Q239" s="26"/>
      <c r="R239" s="27"/>
      <c r="S239" s="27"/>
      <c r="T239" s="23"/>
      <c r="U239" s="23"/>
      <c r="V239" s="23"/>
      <c r="W239" s="23"/>
    </row>
    <row r="240" spans="1:23" ht="15" hidden="1" x14ac:dyDescent="0.25">
      <c r="A240" s="26" t="str">
        <f t="shared" si="3"/>
        <v>ITA 250/NAG/2018</v>
      </c>
      <c r="B240" s="26">
        <v>250</v>
      </c>
      <c r="C240" s="26" t="s">
        <v>2793</v>
      </c>
      <c r="D240" s="26">
        <v>250</v>
      </c>
      <c r="E240" s="26">
        <v>2018</v>
      </c>
      <c r="F240" s="26"/>
      <c r="G240" s="26"/>
      <c r="H240" s="26" t="s">
        <v>770</v>
      </c>
      <c r="I240" s="26" t="s">
        <v>771</v>
      </c>
      <c r="J240" s="26" t="s">
        <v>25</v>
      </c>
      <c r="K240" s="27" t="s">
        <v>21</v>
      </c>
      <c r="L240" s="30">
        <v>43405</v>
      </c>
      <c r="M240" s="26">
        <v>8576380</v>
      </c>
      <c r="N240" s="26">
        <v>8576380</v>
      </c>
      <c r="O240" s="26">
        <v>8576380</v>
      </c>
      <c r="P240" s="26" t="s">
        <v>773</v>
      </c>
      <c r="Q240" s="26"/>
      <c r="R240" s="27"/>
      <c r="S240" s="27"/>
      <c r="T240" s="23"/>
      <c r="U240" s="23"/>
      <c r="V240" s="23"/>
      <c r="W240" s="23"/>
    </row>
    <row r="241" spans="1:23" ht="15" hidden="1" x14ac:dyDescent="0.25">
      <c r="A241" s="26" t="str">
        <f t="shared" si="3"/>
        <v>ITA 252/NAG/2018</v>
      </c>
      <c r="B241" s="26">
        <v>252</v>
      </c>
      <c r="C241" s="26" t="s">
        <v>2793</v>
      </c>
      <c r="D241" s="26">
        <v>252</v>
      </c>
      <c r="E241" s="26">
        <v>2018</v>
      </c>
      <c r="F241" s="26"/>
      <c r="G241" s="26"/>
      <c r="H241" s="26" t="s">
        <v>774</v>
      </c>
      <c r="I241" s="26" t="s">
        <v>758</v>
      </c>
      <c r="J241" s="26" t="s">
        <v>16</v>
      </c>
      <c r="K241" s="27" t="s">
        <v>21</v>
      </c>
      <c r="L241" s="30">
        <v>43405</v>
      </c>
      <c r="M241" s="26">
        <v>66902307</v>
      </c>
      <c r="N241" s="26">
        <v>65812500</v>
      </c>
      <c r="O241" s="26">
        <v>19743750</v>
      </c>
      <c r="P241" s="26" t="s">
        <v>760</v>
      </c>
      <c r="Q241" s="26"/>
      <c r="R241" s="27"/>
      <c r="S241" s="27"/>
      <c r="T241" s="23"/>
      <c r="U241" s="23"/>
      <c r="V241" s="23"/>
      <c r="W241" s="23"/>
    </row>
    <row r="242" spans="1:23" ht="15" hidden="1" x14ac:dyDescent="0.25">
      <c r="A242" s="26" t="str">
        <f t="shared" si="3"/>
        <v>ITA 263/NAG/2018</v>
      </c>
      <c r="B242" s="26">
        <v>263</v>
      </c>
      <c r="C242" s="26" t="s">
        <v>2793</v>
      </c>
      <c r="D242" s="26">
        <v>263</v>
      </c>
      <c r="E242" s="26">
        <v>2018</v>
      </c>
      <c r="F242" s="26"/>
      <c r="G242" s="26"/>
      <c r="H242" s="26" t="s">
        <v>776</v>
      </c>
      <c r="I242" s="26" t="s">
        <v>777</v>
      </c>
      <c r="J242" s="29">
        <v>40878</v>
      </c>
      <c r="K242" s="27" t="s">
        <v>21</v>
      </c>
      <c r="L242" s="30">
        <v>43437</v>
      </c>
      <c r="M242" s="26">
        <v>56000000</v>
      </c>
      <c r="N242" s="26">
        <v>56000000</v>
      </c>
      <c r="O242" s="26">
        <v>18601800</v>
      </c>
      <c r="P242" s="26" t="s">
        <v>779</v>
      </c>
      <c r="Q242" s="26"/>
      <c r="R242" s="27"/>
      <c r="S242" s="27"/>
      <c r="T242" s="23"/>
      <c r="U242" s="23"/>
      <c r="V242" s="23"/>
      <c r="W242" s="23"/>
    </row>
    <row r="243" spans="1:23" ht="15" hidden="1" x14ac:dyDescent="0.25">
      <c r="A243" s="26" t="str">
        <f t="shared" si="3"/>
        <v>ITA 264/NAG/2018</v>
      </c>
      <c r="B243" s="26">
        <v>264</v>
      </c>
      <c r="C243" s="26" t="s">
        <v>2793</v>
      </c>
      <c r="D243" s="26">
        <v>264</v>
      </c>
      <c r="E243" s="26">
        <v>2018</v>
      </c>
      <c r="F243" s="26"/>
      <c r="G243" s="26"/>
      <c r="H243" s="26" t="s">
        <v>780</v>
      </c>
      <c r="I243" s="26" t="s">
        <v>781</v>
      </c>
      <c r="J243" s="26" t="s">
        <v>37</v>
      </c>
      <c r="K243" s="27" t="s">
        <v>21</v>
      </c>
      <c r="L243" s="30">
        <v>43437</v>
      </c>
      <c r="M243" s="26">
        <v>37447442</v>
      </c>
      <c r="N243" s="26">
        <v>10014025</v>
      </c>
      <c r="O243" s="26">
        <v>3004207</v>
      </c>
      <c r="P243" s="26" t="s">
        <v>783</v>
      </c>
      <c r="Q243" s="26"/>
      <c r="R243" s="27"/>
      <c r="S243" s="27"/>
      <c r="T243" s="23"/>
      <c r="U243" s="23"/>
      <c r="V243" s="23"/>
      <c r="W243" s="23"/>
    </row>
    <row r="244" spans="1:23" ht="15" hidden="1" x14ac:dyDescent="0.25">
      <c r="A244" s="26" t="str">
        <f t="shared" si="3"/>
        <v>ITA 265/NAG/2018</v>
      </c>
      <c r="B244" s="26">
        <v>265</v>
      </c>
      <c r="C244" s="26" t="s">
        <v>2793</v>
      </c>
      <c r="D244" s="26">
        <v>265</v>
      </c>
      <c r="E244" s="26">
        <v>2018</v>
      </c>
      <c r="F244" s="26"/>
      <c r="G244" s="26"/>
      <c r="H244" s="26" t="s">
        <v>784</v>
      </c>
      <c r="I244" s="26" t="s">
        <v>785</v>
      </c>
      <c r="J244" s="26" t="s">
        <v>37</v>
      </c>
      <c r="K244" s="27" t="s">
        <v>21</v>
      </c>
      <c r="L244" s="30">
        <v>43437</v>
      </c>
      <c r="M244" s="26">
        <v>26310208</v>
      </c>
      <c r="N244" s="26">
        <v>6470035</v>
      </c>
      <c r="O244" s="26">
        <v>1941010</v>
      </c>
      <c r="P244" s="26" t="s">
        <v>787</v>
      </c>
      <c r="Q244" s="26"/>
      <c r="R244" s="27"/>
      <c r="S244" s="27"/>
      <c r="T244" s="23"/>
      <c r="U244" s="23"/>
      <c r="V244" s="23"/>
      <c r="W244" s="23"/>
    </row>
    <row r="245" spans="1:23" ht="15" hidden="1" x14ac:dyDescent="0.25">
      <c r="A245" s="26" t="str">
        <f t="shared" si="3"/>
        <v>ITA 266/NAG/2018</v>
      </c>
      <c r="B245" s="26">
        <v>266</v>
      </c>
      <c r="C245" s="26" t="s">
        <v>2793</v>
      </c>
      <c r="D245" s="26">
        <v>266</v>
      </c>
      <c r="E245" s="26">
        <v>2018</v>
      </c>
      <c r="F245" s="26"/>
      <c r="G245" s="26"/>
      <c r="H245" s="26" t="s">
        <v>788</v>
      </c>
      <c r="I245" s="26" t="s">
        <v>789</v>
      </c>
      <c r="J245" s="29">
        <v>40878</v>
      </c>
      <c r="K245" s="27">
        <v>263</v>
      </c>
      <c r="L245" s="30">
        <v>43438</v>
      </c>
      <c r="M245" s="26">
        <v>24704685</v>
      </c>
      <c r="N245" s="26">
        <v>24704685</v>
      </c>
      <c r="O245" s="26">
        <v>7633747</v>
      </c>
      <c r="P245" s="26" t="s">
        <v>791</v>
      </c>
      <c r="Q245" s="26"/>
      <c r="R245" s="27"/>
      <c r="S245" s="27"/>
      <c r="T245" s="23"/>
      <c r="U245" s="23"/>
      <c r="V245" s="23"/>
      <c r="W245" s="23"/>
    </row>
    <row r="246" spans="1:23" ht="15" hidden="1" x14ac:dyDescent="0.25">
      <c r="A246" s="26" t="str">
        <f t="shared" si="3"/>
        <v>ITA 270/NAG/2018</v>
      </c>
      <c r="B246" s="26">
        <v>270</v>
      </c>
      <c r="C246" s="26" t="s">
        <v>2793</v>
      </c>
      <c r="D246" s="26">
        <v>270</v>
      </c>
      <c r="E246" s="26">
        <v>2018</v>
      </c>
      <c r="F246" s="26"/>
      <c r="G246" s="26"/>
      <c r="H246" s="26" t="s">
        <v>792</v>
      </c>
      <c r="I246" s="26" t="s">
        <v>793</v>
      </c>
      <c r="J246" s="29">
        <v>40878</v>
      </c>
      <c r="K246" s="27">
        <v>263</v>
      </c>
      <c r="L246" s="31">
        <v>43448</v>
      </c>
      <c r="M246" s="26" t="s">
        <v>795</v>
      </c>
      <c r="N246" s="26" t="s">
        <v>144</v>
      </c>
      <c r="O246" s="26" t="s">
        <v>144</v>
      </c>
      <c r="P246" s="26" t="s">
        <v>796</v>
      </c>
      <c r="Q246" s="26"/>
      <c r="R246" s="27"/>
      <c r="S246" s="27"/>
      <c r="T246" s="23"/>
      <c r="U246" s="23"/>
      <c r="V246" s="23"/>
      <c r="W246" s="23"/>
    </row>
    <row r="247" spans="1:23" ht="15" hidden="1" x14ac:dyDescent="0.25">
      <c r="A247" s="26" t="str">
        <f t="shared" si="3"/>
        <v>ITA 271/NAG/2018</v>
      </c>
      <c r="B247" s="26">
        <v>271</v>
      </c>
      <c r="C247" s="26" t="s">
        <v>2793</v>
      </c>
      <c r="D247" s="26">
        <v>271</v>
      </c>
      <c r="E247" s="26">
        <v>2018</v>
      </c>
      <c r="F247" s="26"/>
      <c r="G247" s="26"/>
      <c r="H247" s="26" t="s">
        <v>792</v>
      </c>
      <c r="I247" s="26" t="s">
        <v>793</v>
      </c>
      <c r="J247" s="26" t="s">
        <v>16</v>
      </c>
      <c r="K247" s="27">
        <v>263</v>
      </c>
      <c r="L247" s="31">
        <v>43448</v>
      </c>
      <c r="M247" s="26">
        <v>500</v>
      </c>
      <c r="N247" s="26" t="s">
        <v>144</v>
      </c>
      <c r="O247" s="26" t="s">
        <v>144</v>
      </c>
      <c r="P247" s="26" t="s">
        <v>796</v>
      </c>
      <c r="Q247" s="26"/>
      <c r="R247" s="27"/>
      <c r="S247" s="27"/>
      <c r="T247" s="23"/>
      <c r="U247" s="23"/>
      <c r="V247" s="23"/>
      <c r="W247" s="23"/>
    </row>
    <row r="248" spans="1:23" ht="15" hidden="1" x14ac:dyDescent="0.25">
      <c r="A248" s="26" t="str">
        <f t="shared" si="3"/>
        <v>ITA 272/NAG/2018</v>
      </c>
      <c r="B248" s="26">
        <v>272</v>
      </c>
      <c r="C248" s="26" t="s">
        <v>2793</v>
      </c>
      <c r="D248" s="26">
        <v>272</v>
      </c>
      <c r="E248" s="26">
        <v>2018</v>
      </c>
      <c r="F248" s="26"/>
      <c r="G248" s="26"/>
      <c r="H248" s="26" t="s">
        <v>792</v>
      </c>
      <c r="I248" s="26" t="s">
        <v>793</v>
      </c>
      <c r="J248" s="26" t="s">
        <v>25</v>
      </c>
      <c r="K248" s="27">
        <v>263</v>
      </c>
      <c r="L248" s="31">
        <v>43448</v>
      </c>
      <c r="M248" s="26" t="s">
        <v>799</v>
      </c>
      <c r="N248" s="26" t="s">
        <v>144</v>
      </c>
      <c r="O248" s="26" t="s">
        <v>144</v>
      </c>
      <c r="P248" s="26" t="s">
        <v>796</v>
      </c>
      <c r="Q248" s="26"/>
      <c r="R248" s="27"/>
      <c r="S248" s="27"/>
      <c r="T248" s="23"/>
      <c r="U248" s="23"/>
      <c r="V248" s="23"/>
      <c r="W248" s="23"/>
    </row>
    <row r="249" spans="1:23" ht="15" hidden="1" x14ac:dyDescent="0.25">
      <c r="A249" s="26" t="str">
        <f t="shared" si="3"/>
        <v>ITA 273/NAG/2018</v>
      </c>
      <c r="B249" s="26">
        <v>273</v>
      </c>
      <c r="C249" s="26" t="s">
        <v>2793</v>
      </c>
      <c r="D249" s="26">
        <v>273</v>
      </c>
      <c r="E249" s="26">
        <v>2018</v>
      </c>
      <c r="F249" s="26"/>
      <c r="G249" s="26"/>
      <c r="H249" s="26" t="s">
        <v>800</v>
      </c>
      <c r="I249" s="26" t="s">
        <v>801</v>
      </c>
      <c r="J249" s="28">
        <v>38899</v>
      </c>
      <c r="K249" s="27" t="s">
        <v>21</v>
      </c>
      <c r="L249" s="31">
        <v>43465</v>
      </c>
      <c r="M249" s="26" t="s">
        <v>803</v>
      </c>
      <c r="N249" s="26">
        <v>3000000</v>
      </c>
      <c r="O249" s="26">
        <v>1009800</v>
      </c>
      <c r="P249" s="26" t="s">
        <v>804</v>
      </c>
      <c r="Q249" s="26"/>
      <c r="R249" s="27"/>
      <c r="S249" s="27"/>
      <c r="T249" s="23"/>
      <c r="U249" s="23"/>
      <c r="V249" s="23"/>
      <c r="W249" s="23"/>
    </row>
    <row r="250" spans="1:23" ht="15" hidden="1" x14ac:dyDescent="0.25">
      <c r="A250" s="26" t="str">
        <f t="shared" si="3"/>
        <v>ITA 1/NAG/2019</v>
      </c>
      <c r="B250" s="26">
        <v>1</v>
      </c>
      <c r="C250" s="26" t="s">
        <v>2793</v>
      </c>
      <c r="D250" s="26">
        <v>1</v>
      </c>
      <c r="E250" s="26">
        <v>2019</v>
      </c>
      <c r="F250" s="26"/>
      <c r="G250" s="26"/>
      <c r="H250" s="26" t="s">
        <v>806</v>
      </c>
      <c r="I250" s="26" t="s">
        <v>807</v>
      </c>
      <c r="J250" s="28">
        <v>39692</v>
      </c>
      <c r="K250" s="27" t="s">
        <v>21</v>
      </c>
      <c r="L250" s="30">
        <v>43437</v>
      </c>
      <c r="M250" s="26">
        <v>33088700</v>
      </c>
      <c r="N250" s="26">
        <v>32797030</v>
      </c>
      <c r="O250" s="26">
        <v>11156723</v>
      </c>
      <c r="P250" s="26" t="s">
        <v>809</v>
      </c>
      <c r="Q250" s="26" t="s">
        <v>14</v>
      </c>
      <c r="R250" s="27"/>
      <c r="S250" s="27"/>
      <c r="T250" s="23"/>
      <c r="U250" s="23"/>
      <c r="V250" s="23"/>
      <c r="W250" s="23"/>
    </row>
    <row r="251" spans="1:23" ht="15" hidden="1" x14ac:dyDescent="0.25">
      <c r="A251" s="26" t="str">
        <f t="shared" si="3"/>
        <v>ITA 2/NAG/2019</v>
      </c>
      <c r="B251" s="26">
        <v>2</v>
      </c>
      <c r="C251" s="26" t="s">
        <v>2793</v>
      </c>
      <c r="D251" s="26">
        <v>2</v>
      </c>
      <c r="E251" s="26">
        <v>2019</v>
      </c>
      <c r="F251" s="26"/>
      <c r="G251" s="26"/>
      <c r="H251" s="26" t="s">
        <v>806</v>
      </c>
      <c r="I251" s="26" t="s">
        <v>807</v>
      </c>
      <c r="J251" s="29">
        <v>40087</v>
      </c>
      <c r="K251" s="27" t="s">
        <v>21</v>
      </c>
      <c r="L251" s="30">
        <v>43467</v>
      </c>
      <c r="M251" s="26">
        <v>52911243</v>
      </c>
      <c r="N251" s="26">
        <v>52798451</v>
      </c>
      <c r="O251" s="26">
        <v>17817323</v>
      </c>
      <c r="P251" s="26" t="s">
        <v>809</v>
      </c>
      <c r="Q251" s="26" t="s">
        <v>14</v>
      </c>
      <c r="R251" s="27"/>
      <c r="S251" s="27"/>
      <c r="T251" s="23"/>
      <c r="U251" s="23"/>
      <c r="V251" s="23"/>
      <c r="W251" s="23"/>
    </row>
    <row r="252" spans="1:23" ht="15" hidden="1" x14ac:dyDescent="0.25">
      <c r="A252" s="26" t="str">
        <f t="shared" si="3"/>
        <v>ITA 3/NAG/2019</v>
      </c>
      <c r="B252" s="26">
        <v>3</v>
      </c>
      <c r="C252" s="26" t="s">
        <v>2793</v>
      </c>
      <c r="D252" s="26">
        <v>3</v>
      </c>
      <c r="E252" s="26">
        <v>2019</v>
      </c>
      <c r="F252" s="26"/>
      <c r="G252" s="26"/>
      <c r="H252" s="26" t="s">
        <v>811</v>
      </c>
      <c r="I252" s="26" t="s">
        <v>812</v>
      </c>
      <c r="J252" s="29">
        <v>40483</v>
      </c>
      <c r="K252" s="27" t="s">
        <v>21</v>
      </c>
      <c r="L252" s="30">
        <v>43467</v>
      </c>
      <c r="M252" s="26">
        <v>27514500</v>
      </c>
      <c r="N252" s="26">
        <v>27500660</v>
      </c>
      <c r="O252" s="26">
        <v>8497704</v>
      </c>
      <c r="P252" s="26" t="s">
        <v>809</v>
      </c>
      <c r="Q252" s="26" t="s">
        <v>14</v>
      </c>
      <c r="R252" s="27"/>
      <c r="S252" s="27"/>
      <c r="T252" s="23"/>
      <c r="U252" s="23"/>
      <c r="V252" s="23"/>
      <c r="W252" s="23"/>
    </row>
    <row r="253" spans="1:23" ht="15" hidden="1" x14ac:dyDescent="0.25">
      <c r="A253" s="26" t="str">
        <f t="shared" si="3"/>
        <v>ITA 4/NAG/2019</v>
      </c>
      <c r="B253" s="26">
        <v>4</v>
      </c>
      <c r="C253" s="26" t="s">
        <v>2793</v>
      </c>
      <c r="D253" s="26">
        <v>4</v>
      </c>
      <c r="E253" s="26">
        <v>2019</v>
      </c>
      <c r="F253" s="26"/>
      <c r="G253" s="26"/>
      <c r="H253" s="26" t="s">
        <v>813</v>
      </c>
      <c r="I253" s="26" t="s">
        <v>814</v>
      </c>
      <c r="J253" s="26" t="s">
        <v>28</v>
      </c>
      <c r="K253" s="27" t="s">
        <v>21</v>
      </c>
      <c r="L253" s="30">
        <v>43472</v>
      </c>
      <c r="M253" s="26">
        <v>5081436</v>
      </c>
      <c r="N253" s="26">
        <v>173954837</v>
      </c>
      <c r="O253" s="26">
        <v>52186451</v>
      </c>
      <c r="P253" s="26" t="s">
        <v>816</v>
      </c>
      <c r="Q253" s="26" t="s">
        <v>14</v>
      </c>
      <c r="R253" s="27"/>
      <c r="S253" s="27"/>
      <c r="T253" s="23"/>
      <c r="U253" s="23"/>
      <c r="V253" s="23"/>
      <c r="W253" s="23"/>
    </row>
    <row r="254" spans="1:23" ht="15" hidden="1" x14ac:dyDescent="0.25">
      <c r="A254" s="26" t="str">
        <f t="shared" si="3"/>
        <v>ITA 5/NAG/2019</v>
      </c>
      <c r="B254" s="26">
        <v>5</v>
      </c>
      <c r="C254" s="26" t="s">
        <v>2793</v>
      </c>
      <c r="D254" s="26">
        <v>5</v>
      </c>
      <c r="E254" s="26">
        <v>2019</v>
      </c>
      <c r="F254" s="26"/>
      <c r="G254" s="26"/>
      <c r="H254" s="26" t="s">
        <v>813</v>
      </c>
      <c r="I254" s="26" t="s">
        <v>814</v>
      </c>
      <c r="J254" s="26" t="s">
        <v>37</v>
      </c>
      <c r="K254" s="27" t="s">
        <v>21</v>
      </c>
      <c r="L254" s="30">
        <v>43472</v>
      </c>
      <c r="M254" s="26">
        <v>551252698</v>
      </c>
      <c r="N254" s="26">
        <v>19231029</v>
      </c>
      <c r="O254" s="26">
        <v>5769308</v>
      </c>
      <c r="P254" s="26" t="s">
        <v>816</v>
      </c>
      <c r="Q254" s="26" t="s">
        <v>14</v>
      </c>
      <c r="R254" s="27"/>
      <c r="S254" s="27"/>
      <c r="T254" s="23"/>
      <c r="U254" s="23"/>
      <c r="V254" s="23"/>
      <c r="W254" s="23"/>
    </row>
    <row r="255" spans="1:23" ht="15" hidden="1" x14ac:dyDescent="0.25">
      <c r="A255" s="26" t="str">
        <f t="shared" si="3"/>
        <v>ITA 7/NAG/2019</v>
      </c>
      <c r="B255" s="26">
        <v>7</v>
      </c>
      <c r="C255" s="26" t="s">
        <v>2793</v>
      </c>
      <c r="D255" s="26">
        <v>7</v>
      </c>
      <c r="E255" s="26">
        <v>2019</v>
      </c>
      <c r="F255" s="26"/>
      <c r="G255" s="26"/>
      <c r="H255" s="26" t="s">
        <v>818</v>
      </c>
      <c r="I255" s="26" t="s">
        <v>819</v>
      </c>
      <c r="J255" s="26" t="s">
        <v>28</v>
      </c>
      <c r="K255" s="27" t="s">
        <v>21</v>
      </c>
      <c r="L255" s="30">
        <v>43476</v>
      </c>
      <c r="M255" s="26">
        <v>5081436</v>
      </c>
      <c r="N255" s="26">
        <v>1199163217</v>
      </c>
      <c r="O255" s="26">
        <v>21800000</v>
      </c>
      <c r="P255" s="26" t="s">
        <v>816</v>
      </c>
      <c r="Q255" s="26" t="s">
        <v>10</v>
      </c>
      <c r="R255" s="27"/>
      <c r="S255" s="27"/>
      <c r="T255" s="23"/>
      <c r="U255" s="23"/>
      <c r="V255" s="23"/>
      <c r="W255" s="23"/>
    </row>
    <row r="256" spans="1:23" ht="15" hidden="1" x14ac:dyDescent="0.25">
      <c r="A256" s="26" t="str">
        <f t="shared" si="3"/>
        <v>ITA 8/NAG/2019</v>
      </c>
      <c r="B256" s="26">
        <v>8</v>
      </c>
      <c r="C256" s="26" t="s">
        <v>2793</v>
      </c>
      <c r="D256" s="26">
        <v>8</v>
      </c>
      <c r="E256" s="26">
        <v>2019</v>
      </c>
      <c r="F256" s="26"/>
      <c r="G256" s="26"/>
      <c r="H256" s="26" t="s">
        <v>818</v>
      </c>
      <c r="I256" s="26" t="s">
        <v>819</v>
      </c>
      <c r="J256" s="26" t="s">
        <v>555</v>
      </c>
      <c r="K256" s="27" t="s">
        <v>21</v>
      </c>
      <c r="L256" s="30">
        <v>43476</v>
      </c>
      <c r="M256" s="26">
        <v>551252698</v>
      </c>
      <c r="N256" s="26">
        <v>890395031</v>
      </c>
      <c r="O256" s="26">
        <v>302645270</v>
      </c>
      <c r="P256" s="26" t="s">
        <v>816</v>
      </c>
      <c r="Q256" s="26" t="s">
        <v>10</v>
      </c>
      <c r="R256" s="27"/>
      <c r="S256" s="27"/>
      <c r="T256" s="23"/>
      <c r="U256" s="23"/>
      <c r="V256" s="23"/>
      <c r="W256" s="23"/>
    </row>
    <row r="257" spans="1:23" ht="15" hidden="1" x14ac:dyDescent="0.25">
      <c r="A257" s="26" t="str">
        <f t="shared" si="3"/>
        <v>ITA 11/NAG/2019</v>
      </c>
      <c r="B257" s="26">
        <v>11</v>
      </c>
      <c r="C257" s="26" t="s">
        <v>2793</v>
      </c>
      <c r="D257" s="26">
        <v>11</v>
      </c>
      <c r="E257" s="26">
        <v>2019</v>
      </c>
      <c r="F257" s="26"/>
      <c r="G257" s="26"/>
      <c r="H257" s="26" t="s">
        <v>820</v>
      </c>
      <c r="I257" s="26" t="s">
        <v>821</v>
      </c>
      <c r="J257" s="26" t="s">
        <v>28</v>
      </c>
      <c r="K257" s="27">
        <v>263</v>
      </c>
      <c r="L257" s="30">
        <v>43487</v>
      </c>
      <c r="M257" s="26" t="s">
        <v>823</v>
      </c>
      <c r="N257" s="26" t="s">
        <v>823</v>
      </c>
      <c r="O257" s="26" t="s">
        <v>823</v>
      </c>
      <c r="P257" s="26" t="s">
        <v>824</v>
      </c>
      <c r="Q257" s="26" t="s">
        <v>10</v>
      </c>
      <c r="R257" s="27"/>
      <c r="S257" s="27"/>
      <c r="T257" s="23"/>
      <c r="U257" s="23"/>
      <c r="V257" s="23"/>
      <c r="W257" s="23"/>
    </row>
    <row r="258" spans="1:23" ht="15" hidden="1" x14ac:dyDescent="0.25">
      <c r="A258" s="26" t="str">
        <f t="shared" si="3"/>
        <v>ITA 13/NAG/2019</v>
      </c>
      <c r="B258" s="26">
        <v>13</v>
      </c>
      <c r="C258" s="26" t="s">
        <v>2793</v>
      </c>
      <c r="D258" s="26">
        <v>13</v>
      </c>
      <c r="E258" s="26">
        <v>2019</v>
      </c>
      <c r="F258" s="26"/>
      <c r="G258" s="26"/>
      <c r="H258" s="26" t="s">
        <v>825</v>
      </c>
      <c r="I258" s="26" t="s">
        <v>826</v>
      </c>
      <c r="J258" s="26" t="s">
        <v>37</v>
      </c>
      <c r="K258" s="27" t="s">
        <v>21</v>
      </c>
      <c r="L258" s="30">
        <v>43487</v>
      </c>
      <c r="M258" s="26">
        <v>39298860</v>
      </c>
      <c r="N258" s="26">
        <v>25561020</v>
      </c>
      <c r="O258" s="26">
        <v>10901370</v>
      </c>
      <c r="P258" s="26" t="s">
        <v>828</v>
      </c>
      <c r="Q258" s="26" t="s">
        <v>10</v>
      </c>
      <c r="R258" s="27"/>
      <c r="S258" s="27"/>
      <c r="T258" s="23"/>
      <c r="U258" s="23"/>
      <c r="V258" s="23"/>
      <c r="W258" s="23"/>
    </row>
    <row r="259" spans="1:23" ht="15" hidden="1" x14ac:dyDescent="0.25">
      <c r="A259" s="26" t="str">
        <f t="shared" ref="A259:A323" si="4">CONCATENATE(C259," ",D259,"/NAG/",E259)</f>
        <v>ITA 14/NAG/2019</v>
      </c>
      <c r="B259" s="26">
        <v>14</v>
      </c>
      <c r="C259" s="26" t="s">
        <v>2793</v>
      </c>
      <c r="D259" s="26">
        <v>14</v>
      </c>
      <c r="E259" s="26">
        <v>2019</v>
      </c>
      <c r="F259" s="26"/>
      <c r="G259" s="26"/>
      <c r="H259" s="26" t="s">
        <v>825</v>
      </c>
      <c r="I259" s="26" t="s">
        <v>826</v>
      </c>
      <c r="J259" s="26" t="s">
        <v>28</v>
      </c>
      <c r="K259" s="27" t="s">
        <v>21</v>
      </c>
      <c r="L259" s="30">
        <v>43487</v>
      </c>
      <c r="M259" s="26">
        <v>32931574</v>
      </c>
      <c r="N259" s="26">
        <v>19021594</v>
      </c>
      <c r="O259" s="26">
        <v>8252720</v>
      </c>
      <c r="P259" s="26" t="s">
        <v>828</v>
      </c>
      <c r="Q259" s="26" t="s">
        <v>10</v>
      </c>
      <c r="R259" s="27"/>
      <c r="S259" s="27"/>
      <c r="T259" s="23"/>
      <c r="U259" s="23"/>
      <c r="V259" s="23"/>
      <c r="W259" s="23"/>
    </row>
    <row r="260" spans="1:23" ht="15" hidden="1" x14ac:dyDescent="0.25">
      <c r="A260" s="26" t="str">
        <f t="shared" si="4"/>
        <v>ITA 21/NAG/2019</v>
      </c>
      <c r="B260" s="26">
        <v>21</v>
      </c>
      <c r="C260" s="26" t="s">
        <v>2793</v>
      </c>
      <c r="D260" s="26">
        <v>21</v>
      </c>
      <c r="E260" s="26">
        <v>2019</v>
      </c>
      <c r="F260" s="26"/>
      <c r="G260" s="26"/>
      <c r="H260" s="26" t="s">
        <v>829</v>
      </c>
      <c r="I260" s="26" t="s">
        <v>830</v>
      </c>
      <c r="J260" s="28">
        <v>39692</v>
      </c>
      <c r="K260" s="27" t="s">
        <v>21</v>
      </c>
      <c r="L260" s="30">
        <v>43495</v>
      </c>
      <c r="M260" s="26">
        <v>245030500</v>
      </c>
      <c r="N260" s="26">
        <v>138090068</v>
      </c>
      <c r="O260" s="26">
        <v>46936825</v>
      </c>
      <c r="P260" s="26" t="s">
        <v>832</v>
      </c>
      <c r="Q260" s="26" t="s">
        <v>14</v>
      </c>
      <c r="R260" s="27"/>
      <c r="S260" s="27"/>
      <c r="T260" s="23"/>
      <c r="U260" s="23"/>
      <c r="V260" s="23"/>
      <c r="W260" s="23"/>
    </row>
    <row r="261" spans="1:23" ht="15" hidden="1" x14ac:dyDescent="0.25">
      <c r="A261" s="26" t="str">
        <f t="shared" si="4"/>
        <v>ITA 22/NAG/2019</v>
      </c>
      <c r="B261" s="26">
        <v>22</v>
      </c>
      <c r="C261" s="26" t="s">
        <v>2793</v>
      </c>
      <c r="D261" s="26">
        <v>22</v>
      </c>
      <c r="E261" s="26">
        <v>2019</v>
      </c>
      <c r="F261" s="26"/>
      <c r="G261" s="26"/>
      <c r="H261" s="26" t="s">
        <v>829</v>
      </c>
      <c r="I261" s="26" t="s">
        <v>830</v>
      </c>
      <c r="J261" s="29">
        <v>40087</v>
      </c>
      <c r="K261" s="27" t="s">
        <v>21</v>
      </c>
      <c r="L261" s="30">
        <v>43495</v>
      </c>
      <c r="M261" s="26">
        <v>600712960</v>
      </c>
      <c r="N261" s="26">
        <v>457690705</v>
      </c>
      <c r="O261" s="26">
        <v>140000000</v>
      </c>
      <c r="P261" s="26" t="s">
        <v>832</v>
      </c>
      <c r="Q261" s="26" t="s">
        <v>14</v>
      </c>
      <c r="R261" s="27"/>
      <c r="S261" s="27"/>
      <c r="T261" s="23"/>
      <c r="U261" s="23"/>
      <c r="V261" s="23"/>
      <c r="W261" s="23"/>
    </row>
    <row r="262" spans="1:23" ht="15" hidden="1" x14ac:dyDescent="0.25">
      <c r="A262" s="26" t="str">
        <f t="shared" si="4"/>
        <v>ITA 23/NAG/2019</v>
      </c>
      <c r="B262" s="26">
        <v>23</v>
      </c>
      <c r="C262" s="26" t="s">
        <v>2793</v>
      </c>
      <c r="D262" s="26">
        <v>23</v>
      </c>
      <c r="E262" s="26">
        <v>2019</v>
      </c>
      <c r="F262" s="26"/>
      <c r="G262" s="26"/>
      <c r="H262" s="26" t="s">
        <v>826</v>
      </c>
      <c r="I262" s="26" t="s">
        <v>825</v>
      </c>
      <c r="J262" s="26" t="s">
        <v>28</v>
      </c>
      <c r="K262" s="27" t="s">
        <v>21</v>
      </c>
      <c r="L262" s="30">
        <v>43497</v>
      </c>
      <c r="M262" s="26">
        <v>32931574</v>
      </c>
      <c r="N262" s="26">
        <v>19021594</v>
      </c>
      <c r="O262" s="26">
        <v>4621048</v>
      </c>
      <c r="P262" s="26" t="s">
        <v>828</v>
      </c>
      <c r="Q262" s="26" t="s">
        <v>14</v>
      </c>
      <c r="R262" s="27"/>
      <c r="S262" s="27"/>
      <c r="T262" s="23"/>
      <c r="U262" s="23"/>
      <c r="V262" s="23"/>
      <c r="W262" s="23"/>
    </row>
    <row r="263" spans="1:23" ht="15" hidden="1" x14ac:dyDescent="0.25">
      <c r="A263" s="26" t="str">
        <f t="shared" si="4"/>
        <v>ITA 24/NAG/2019</v>
      </c>
      <c r="B263" s="26">
        <v>24</v>
      </c>
      <c r="C263" s="26" t="s">
        <v>2793</v>
      </c>
      <c r="D263" s="26">
        <v>24</v>
      </c>
      <c r="E263" s="26">
        <v>2019</v>
      </c>
      <c r="F263" s="26"/>
      <c r="G263" s="26"/>
      <c r="H263" s="26" t="s">
        <v>826</v>
      </c>
      <c r="I263" s="26" t="s">
        <v>825</v>
      </c>
      <c r="J263" s="26" t="s">
        <v>37</v>
      </c>
      <c r="K263" s="27" t="s">
        <v>21</v>
      </c>
      <c r="L263" s="30">
        <v>43497</v>
      </c>
      <c r="M263" s="26">
        <v>39298860</v>
      </c>
      <c r="N263" s="26">
        <v>25561020</v>
      </c>
      <c r="O263" s="26">
        <v>6590101</v>
      </c>
      <c r="P263" s="26" t="s">
        <v>828</v>
      </c>
      <c r="Q263" s="26" t="s">
        <v>14</v>
      </c>
      <c r="R263" s="27"/>
      <c r="S263" s="27"/>
      <c r="T263" s="23"/>
      <c r="U263" s="23"/>
      <c r="V263" s="23"/>
      <c r="W263" s="23"/>
    </row>
    <row r="264" spans="1:23" ht="15" hidden="1" x14ac:dyDescent="0.25">
      <c r="A264" s="26" t="str">
        <f t="shared" si="4"/>
        <v>ITA 28/NAG/2019</v>
      </c>
      <c r="B264" s="26">
        <v>28</v>
      </c>
      <c r="C264" s="26" t="s">
        <v>2793</v>
      </c>
      <c r="D264" s="26">
        <v>28</v>
      </c>
      <c r="E264" s="26">
        <v>2019</v>
      </c>
      <c r="F264" s="26"/>
      <c r="G264" s="26"/>
      <c r="H264" s="26" t="s">
        <v>834</v>
      </c>
      <c r="I264" s="26" t="s">
        <v>835</v>
      </c>
      <c r="J264" s="29">
        <v>40878</v>
      </c>
      <c r="K264" s="27">
        <v>263</v>
      </c>
      <c r="L264" s="30">
        <v>43500</v>
      </c>
      <c r="M264" s="26">
        <v>560590</v>
      </c>
      <c r="N264" s="26" t="s">
        <v>823</v>
      </c>
      <c r="O264" s="26" t="s">
        <v>823</v>
      </c>
      <c r="P264" s="26" t="s">
        <v>837</v>
      </c>
      <c r="Q264" s="26" t="s">
        <v>10</v>
      </c>
      <c r="R264" s="27"/>
      <c r="S264" s="27"/>
      <c r="T264" s="23"/>
      <c r="U264" s="23"/>
      <c r="V264" s="23"/>
      <c r="W264" s="23"/>
    </row>
    <row r="265" spans="1:23" ht="15" hidden="1" x14ac:dyDescent="0.25">
      <c r="A265" s="26" t="str">
        <f t="shared" si="4"/>
        <v>ITA 31/NAG/2019</v>
      </c>
      <c r="B265" s="26">
        <v>31</v>
      </c>
      <c r="C265" s="26" t="s">
        <v>2793</v>
      </c>
      <c r="D265" s="26">
        <v>31</v>
      </c>
      <c r="E265" s="26">
        <v>2019</v>
      </c>
      <c r="F265" s="26"/>
      <c r="G265" s="26"/>
      <c r="H265" s="26" t="s">
        <v>829</v>
      </c>
      <c r="I265" s="26" t="s">
        <v>830</v>
      </c>
      <c r="J265" s="29">
        <v>40483</v>
      </c>
      <c r="K265" s="27" t="s">
        <v>21</v>
      </c>
      <c r="L265" s="30">
        <v>43509</v>
      </c>
      <c r="M265" s="26">
        <v>493681360</v>
      </c>
      <c r="N265" s="26">
        <v>286528000</v>
      </c>
      <c r="O265" s="26">
        <v>97390869</v>
      </c>
      <c r="P265" s="26" t="s">
        <v>832</v>
      </c>
      <c r="Q265" s="26" t="s">
        <v>14</v>
      </c>
      <c r="R265" s="27"/>
      <c r="S265" s="27"/>
      <c r="T265" s="23"/>
      <c r="U265" s="23"/>
      <c r="V265" s="23"/>
      <c r="W265" s="23"/>
    </row>
    <row r="266" spans="1:23" ht="15" hidden="1" x14ac:dyDescent="0.25">
      <c r="A266" s="26" t="str">
        <f t="shared" si="4"/>
        <v>ITA 34/NAG/2019</v>
      </c>
      <c r="B266" s="26">
        <v>34</v>
      </c>
      <c r="C266" s="26" t="s">
        <v>2793</v>
      </c>
      <c r="D266" s="26">
        <v>34</v>
      </c>
      <c r="E266" s="26">
        <v>2019</v>
      </c>
      <c r="F266" s="26"/>
      <c r="G266" s="26"/>
      <c r="H266" s="26" t="s">
        <v>839</v>
      </c>
      <c r="I266" s="26" t="s">
        <v>840</v>
      </c>
      <c r="J266" s="26">
        <v>0</v>
      </c>
      <c r="K266" s="27" t="s">
        <v>841</v>
      </c>
      <c r="L266" s="30">
        <v>43518</v>
      </c>
      <c r="M266" s="26" t="s">
        <v>823</v>
      </c>
      <c r="N266" s="26" t="s">
        <v>823</v>
      </c>
      <c r="O266" s="26" t="s">
        <v>823</v>
      </c>
      <c r="P266" s="26" t="s">
        <v>843</v>
      </c>
      <c r="Q266" s="26" t="s">
        <v>10</v>
      </c>
      <c r="R266" s="27"/>
      <c r="S266" s="27"/>
      <c r="T266" s="23"/>
      <c r="U266" s="23"/>
      <c r="V266" s="23"/>
      <c r="W266" s="23"/>
    </row>
    <row r="267" spans="1:23" ht="15" hidden="1" x14ac:dyDescent="0.25">
      <c r="A267" s="26" t="str">
        <f t="shared" si="4"/>
        <v>ITA 35/NAG/2019</v>
      </c>
      <c r="B267" s="26">
        <v>35</v>
      </c>
      <c r="C267" s="26" t="s">
        <v>2793</v>
      </c>
      <c r="D267" s="26">
        <v>35</v>
      </c>
      <c r="E267" s="26">
        <v>2019</v>
      </c>
      <c r="F267" s="26"/>
      <c r="G267" s="26"/>
      <c r="H267" s="26" t="s">
        <v>844</v>
      </c>
      <c r="I267" s="26" t="s">
        <v>469</v>
      </c>
      <c r="J267" s="26">
        <v>0</v>
      </c>
      <c r="K267" s="27" t="s">
        <v>471</v>
      </c>
      <c r="L267" s="30">
        <v>43518</v>
      </c>
      <c r="M267" s="26" t="s">
        <v>823</v>
      </c>
      <c r="N267" s="26" t="s">
        <v>823</v>
      </c>
      <c r="O267" s="26" t="s">
        <v>823</v>
      </c>
      <c r="P267" s="26" t="s">
        <v>846</v>
      </c>
      <c r="Q267" s="26" t="s">
        <v>10</v>
      </c>
      <c r="R267" s="27"/>
      <c r="S267" s="27"/>
      <c r="T267" s="23"/>
      <c r="U267" s="23"/>
      <c r="V267" s="23"/>
      <c r="W267" s="23"/>
    </row>
    <row r="268" spans="1:23" ht="15" hidden="1" x14ac:dyDescent="0.25">
      <c r="A268" s="26" t="str">
        <f t="shared" si="4"/>
        <v>ITA 36/NAG/2019</v>
      </c>
      <c r="B268" s="26">
        <v>36</v>
      </c>
      <c r="C268" s="26" t="s">
        <v>2793</v>
      </c>
      <c r="D268" s="26">
        <v>36</v>
      </c>
      <c r="E268" s="26">
        <v>2019</v>
      </c>
      <c r="F268" s="26"/>
      <c r="G268" s="26"/>
      <c r="H268" s="26" t="s">
        <v>847</v>
      </c>
      <c r="I268" s="26" t="s">
        <v>848</v>
      </c>
      <c r="J268" s="28">
        <v>39692</v>
      </c>
      <c r="K268" s="27">
        <v>271</v>
      </c>
      <c r="L268" s="30">
        <v>43522</v>
      </c>
      <c r="M268" s="26">
        <v>294600</v>
      </c>
      <c r="N268" s="26">
        <v>294600</v>
      </c>
      <c r="O268" s="26">
        <v>294600</v>
      </c>
      <c r="P268" s="26" t="s">
        <v>850</v>
      </c>
      <c r="Q268" s="26" t="s">
        <v>10</v>
      </c>
      <c r="R268" s="27"/>
      <c r="S268" s="27"/>
      <c r="T268" s="23"/>
      <c r="U268" s="23"/>
      <c r="V268" s="23"/>
      <c r="W268" s="23"/>
    </row>
    <row r="269" spans="1:23" ht="15" hidden="1" x14ac:dyDescent="0.25">
      <c r="A269" s="26" t="str">
        <f t="shared" si="4"/>
        <v>ITA 37/NAG/2019</v>
      </c>
      <c r="B269" s="26">
        <v>37</v>
      </c>
      <c r="C269" s="26" t="s">
        <v>2793</v>
      </c>
      <c r="D269" s="26">
        <v>37</v>
      </c>
      <c r="E269" s="26">
        <v>2019</v>
      </c>
      <c r="F269" s="26"/>
      <c r="G269" s="26"/>
      <c r="H269" s="26" t="s">
        <v>847</v>
      </c>
      <c r="I269" s="26" t="s">
        <v>853</v>
      </c>
      <c r="J269" s="29">
        <v>40087</v>
      </c>
      <c r="K269" s="27">
        <v>271</v>
      </c>
      <c r="L269" s="30">
        <v>43522</v>
      </c>
      <c r="M269" s="26">
        <v>258100</v>
      </c>
      <c r="N269" s="26">
        <v>258100</v>
      </c>
      <c r="O269" s="26">
        <v>258100</v>
      </c>
      <c r="P269" s="26" t="s">
        <v>850</v>
      </c>
      <c r="Q269" s="26" t="s">
        <v>10</v>
      </c>
      <c r="R269" s="27"/>
      <c r="S269" s="27"/>
      <c r="T269" s="23"/>
      <c r="U269" s="23"/>
      <c r="V269" s="23"/>
      <c r="W269" s="23"/>
    </row>
    <row r="270" spans="1:23" ht="15" hidden="1" x14ac:dyDescent="0.25">
      <c r="A270" s="26" t="str">
        <f t="shared" si="4"/>
        <v>ITA 38/NAG/2019</v>
      </c>
      <c r="B270" s="26">
        <v>38</v>
      </c>
      <c r="C270" s="26" t="s">
        <v>2793</v>
      </c>
      <c r="D270" s="26">
        <v>38</v>
      </c>
      <c r="E270" s="26">
        <v>2019</v>
      </c>
      <c r="F270" s="26"/>
      <c r="G270" s="26"/>
      <c r="H270" s="26" t="s">
        <v>847</v>
      </c>
      <c r="I270" s="26" t="s">
        <v>848</v>
      </c>
      <c r="J270" s="29">
        <v>40483</v>
      </c>
      <c r="K270" s="27">
        <v>271</v>
      </c>
      <c r="L270" s="30">
        <v>43522</v>
      </c>
      <c r="M270" s="26">
        <v>221600</v>
      </c>
      <c r="N270" s="26">
        <v>221600</v>
      </c>
      <c r="O270" s="26">
        <v>221600</v>
      </c>
      <c r="P270" s="26" t="s">
        <v>850</v>
      </c>
      <c r="Q270" s="26" t="s">
        <v>10</v>
      </c>
      <c r="R270" s="27"/>
      <c r="S270" s="27"/>
      <c r="T270" s="23"/>
      <c r="U270" s="23"/>
      <c r="V270" s="23"/>
      <c r="W270" s="23"/>
    </row>
    <row r="271" spans="1:23" ht="15" hidden="1" x14ac:dyDescent="0.25">
      <c r="A271" s="26" t="str">
        <f t="shared" si="4"/>
        <v>ITA 39/NAG/2019</v>
      </c>
      <c r="B271" s="26">
        <v>39</v>
      </c>
      <c r="C271" s="26" t="s">
        <v>2793</v>
      </c>
      <c r="D271" s="26">
        <v>39</v>
      </c>
      <c r="E271" s="26">
        <v>2019</v>
      </c>
      <c r="F271" s="26"/>
      <c r="G271" s="26"/>
      <c r="H271" s="26" t="s">
        <v>847</v>
      </c>
      <c r="I271" s="26" t="s">
        <v>848</v>
      </c>
      <c r="J271" s="29">
        <v>40878</v>
      </c>
      <c r="K271" s="27">
        <v>271</v>
      </c>
      <c r="L271" s="30">
        <v>43522</v>
      </c>
      <c r="M271" s="26">
        <v>185100</v>
      </c>
      <c r="N271" s="26">
        <v>185100</v>
      </c>
      <c r="O271" s="26">
        <v>185100</v>
      </c>
      <c r="P271" s="26" t="s">
        <v>850</v>
      </c>
      <c r="Q271" s="26" t="s">
        <v>10</v>
      </c>
      <c r="R271" s="27"/>
      <c r="S271" s="27"/>
      <c r="T271" s="23"/>
      <c r="U271" s="23"/>
      <c r="V271" s="23"/>
      <c r="W271" s="23"/>
    </row>
    <row r="272" spans="1:23" ht="15" hidden="1" x14ac:dyDescent="0.25">
      <c r="A272" s="26" t="str">
        <f t="shared" si="4"/>
        <v>ITA 40/NAG/2019</v>
      </c>
      <c r="B272" s="26">
        <v>40</v>
      </c>
      <c r="C272" s="26" t="s">
        <v>2793</v>
      </c>
      <c r="D272" s="26">
        <v>40</v>
      </c>
      <c r="E272" s="26">
        <v>2019</v>
      </c>
      <c r="F272" s="26"/>
      <c r="G272" s="26"/>
      <c r="H272" s="26" t="s">
        <v>847</v>
      </c>
      <c r="I272" s="26" t="s">
        <v>848</v>
      </c>
      <c r="J272" s="26" t="s">
        <v>16</v>
      </c>
      <c r="K272" s="27">
        <v>271</v>
      </c>
      <c r="L272" s="30">
        <v>43522</v>
      </c>
      <c r="M272" s="26">
        <v>148600</v>
      </c>
      <c r="N272" s="26">
        <v>148600</v>
      </c>
      <c r="O272" s="26">
        <v>148600</v>
      </c>
      <c r="P272" s="26" t="s">
        <v>850</v>
      </c>
      <c r="Q272" s="26" t="s">
        <v>10</v>
      </c>
      <c r="R272" s="27"/>
      <c r="S272" s="27"/>
      <c r="T272" s="23"/>
      <c r="U272" s="23"/>
      <c r="V272" s="23"/>
      <c r="W272" s="23"/>
    </row>
    <row r="273" spans="1:23" ht="15" hidden="1" x14ac:dyDescent="0.25">
      <c r="A273" s="26" t="str">
        <f t="shared" si="4"/>
        <v>ITA 41/NAG/2019</v>
      </c>
      <c r="B273" s="26">
        <v>41</v>
      </c>
      <c r="C273" s="26" t="s">
        <v>2793</v>
      </c>
      <c r="D273" s="26">
        <v>41</v>
      </c>
      <c r="E273" s="26">
        <v>2019</v>
      </c>
      <c r="F273" s="26"/>
      <c r="G273" s="26"/>
      <c r="H273" s="26" t="s">
        <v>847</v>
      </c>
      <c r="I273" s="26" t="s">
        <v>848</v>
      </c>
      <c r="J273" s="26" t="s">
        <v>25</v>
      </c>
      <c r="K273" s="27">
        <v>271</v>
      </c>
      <c r="L273" s="30">
        <v>43522</v>
      </c>
      <c r="M273" s="26">
        <v>112200</v>
      </c>
      <c r="N273" s="26">
        <v>112200</v>
      </c>
      <c r="O273" s="26">
        <v>112200</v>
      </c>
      <c r="P273" s="26" t="s">
        <v>850</v>
      </c>
      <c r="Q273" s="26" t="s">
        <v>10</v>
      </c>
      <c r="R273" s="27"/>
      <c r="S273" s="27"/>
      <c r="T273" s="23"/>
      <c r="U273" s="23"/>
      <c r="V273" s="23"/>
      <c r="W273" s="23"/>
    </row>
    <row r="274" spans="1:23" ht="15" hidden="1" x14ac:dyDescent="0.25">
      <c r="A274" s="26" t="str">
        <f t="shared" si="4"/>
        <v>ITA 42/NAG/2019</v>
      </c>
      <c r="B274" s="26">
        <v>42</v>
      </c>
      <c r="C274" s="26" t="s">
        <v>2793</v>
      </c>
      <c r="D274" s="26">
        <v>42</v>
      </c>
      <c r="E274" s="26">
        <v>2019</v>
      </c>
      <c r="F274" s="26"/>
      <c r="G274" s="26"/>
      <c r="H274" s="26" t="s">
        <v>847</v>
      </c>
      <c r="I274" s="26" t="s">
        <v>848</v>
      </c>
      <c r="J274" s="26" t="s">
        <v>28</v>
      </c>
      <c r="K274" s="27">
        <v>271</v>
      </c>
      <c r="L274" s="30">
        <v>43522</v>
      </c>
      <c r="M274" s="26">
        <v>75500</v>
      </c>
      <c r="N274" s="26">
        <v>75500</v>
      </c>
      <c r="O274" s="26">
        <v>75500</v>
      </c>
      <c r="P274" s="26" t="s">
        <v>850</v>
      </c>
      <c r="Q274" s="26" t="s">
        <v>10</v>
      </c>
      <c r="R274" s="27"/>
      <c r="S274" s="27"/>
      <c r="T274" s="23"/>
      <c r="U274" s="23"/>
      <c r="V274" s="23"/>
      <c r="W274" s="23"/>
    </row>
    <row r="275" spans="1:23" ht="15" hidden="1" x14ac:dyDescent="0.25">
      <c r="A275" s="26" t="str">
        <f t="shared" si="4"/>
        <v>ITA 43/NAG/2019</v>
      </c>
      <c r="B275" s="26">
        <v>43</v>
      </c>
      <c r="C275" s="26" t="s">
        <v>2793</v>
      </c>
      <c r="D275" s="26">
        <v>43</v>
      </c>
      <c r="E275" s="26">
        <v>2019</v>
      </c>
      <c r="F275" s="26"/>
      <c r="G275" s="26"/>
      <c r="H275" s="26" t="s">
        <v>847</v>
      </c>
      <c r="I275" s="26" t="s">
        <v>848</v>
      </c>
      <c r="J275" s="26" t="s">
        <v>37</v>
      </c>
      <c r="K275" s="27">
        <v>271</v>
      </c>
      <c r="L275" s="30">
        <v>43522</v>
      </c>
      <c r="M275" s="26">
        <v>173800</v>
      </c>
      <c r="N275" s="26">
        <v>173800</v>
      </c>
      <c r="O275" s="26">
        <v>173800</v>
      </c>
      <c r="P275" s="26" t="s">
        <v>850</v>
      </c>
      <c r="Q275" s="26" t="s">
        <v>10</v>
      </c>
      <c r="R275" s="27"/>
      <c r="S275" s="27"/>
      <c r="T275" s="23"/>
      <c r="U275" s="23"/>
      <c r="V275" s="23"/>
      <c r="W275" s="23"/>
    </row>
    <row r="276" spans="1:23" ht="15" hidden="1" x14ac:dyDescent="0.25">
      <c r="A276" s="26" t="str">
        <f t="shared" si="4"/>
        <v>ITA 44/NAG/2019</v>
      </c>
      <c r="B276" s="26">
        <v>44</v>
      </c>
      <c r="C276" s="26" t="s">
        <v>2793</v>
      </c>
      <c r="D276" s="26">
        <v>44</v>
      </c>
      <c r="E276" s="26">
        <v>2019</v>
      </c>
      <c r="F276" s="26"/>
      <c r="G276" s="26"/>
      <c r="H276" s="26" t="s">
        <v>854</v>
      </c>
      <c r="I276" s="26" t="s">
        <v>855</v>
      </c>
      <c r="J276" s="26" t="s">
        <v>37</v>
      </c>
      <c r="K276" s="27">
        <v>263</v>
      </c>
      <c r="L276" s="30">
        <v>43522</v>
      </c>
      <c r="M276" s="26" t="s">
        <v>823</v>
      </c>
      <c r="N276" s="26" t="s">
        <v>823</v>
      </c>
      <c r="O276" s="26" t="s">
        <v>823</v>
      </c>
      <c r="P276" s="26" t="s">
        <v>857</v>
      </c>
      <c r="Q276" s="26" t="s">
        <v>10</v>
      </c>
      <c r="R276" s="27"/>
      <c r="S276" s="27"/>
      <c r="T276" s="23"/>
      <c r="U276" s="23"/>
      <c r="V276" s="23"/>
      <c r="W276" s="23"/>
    </row>
    <row r="277" spans="1:23" ht="15" hidden="1" x14ac:dyDescent="0.25">
      <c r="A277" s="26" t="str">
        <f t="shared" si="4"/>
        <v>ITA 46/NAG/2019</v>
      </c>
      <c r="B277" s="26">
        <v>46</v>
      </c>
      <c r="C277" s="26" t="s">
        <v>2793</v>
      </c>
      <c r="D277" s="26">
        <v>46</v>
      </c>
      <c r="E277" s="26">
        <v>2019</v>
      </c>
      <c r="F277" s="26"/>
      <c r="G277" s="26"/>
      <c r="H277" s="26" t="s">
        <v>858</v>
      </c>
      <c r="I277" s="26" t="s">
        <v>859</v>
      </c>
      <c r="J277" s="26">
        <v>0</v>
      </c>
      <c r="K277" s="27" t="s">
        <v>471</v>
      </c>
      <c r="L277" s="30">
        <v>43522</v>
      </c>
      <c r="M277" s="26" t="s">
        <v>823</v>
      </c>
      <c r="N277" s="26" t="s">
        <v>823</v>
      </c>
      <c r="O277" s="26" t="s">
        <v>823</v>
      </c>
      <c r="P277" s="26" t="s">
        <v>861</v>
      </c>
      <c r="Q277" s="26" t="s">
        <v>10</v>
      </c>
      <c r="R277" s="27"/>
      <c r="S277" s="27"/>
      <c r="T277" s="23"/>
      <c r="U277" s="23"/>
      <c r="V277" s="23"/>
      <c r="W277" s="23"/>
    </row>
    <row r="278" spans="1:23" ht="15" hidden="1" x14ac:dyDescent="0.25">
      <c r="A278" s="26" t="str">
        <f t="shared" si="4"/>
        <v>ITA 47/NAG/2019</v>
      </c>
      <c r="B278" s="26">
        <v>47</v>
      </c>
      <c r="C278" s="26" t="s">
        <v>2793</v>
      </c>
      <c r="D278" s="26">
        <v>47</v>
      </c>
      <c r="E278" s="26">
        <v>2019</v>
      </c>
      <c r="F278" s="26"/>
      <c r="G278" s="26"/>
      <c r="H278" s="26" t="s">
        <v>319</v>
      </c>
      <c r="I278" s="26" t="s">
        <v>862</v>
      </c>
      <c r="J278" s="26" t="s">
        <v>16</v>
      </c>
      <c r="K278" s="27">
        <v>263</v>
      </c>
      <c r="L278" s="30">
        <v>43522</v>
      </c>
      <c r="M278" s="26">
        <v>16276805</v>
      </c>
      <c r="N278" s="26">
        <v>15850000</v>
      </c>
      <c r="O278" s="26">
        <v>5149132</v>
      </c>
      <c r="P278" s="26" t="s">
        <v>864</v>
      </c>
      <c r="Q278" s="26" t="s">
        <v>14</v>
      </c>
      <c r="R278" s="27"/>
      <c r="S278" s="27"/>
      <c r="T278" s="23"/>
      <c r="U278" s="23"/>
      <c r="V278" s="23"/>
      <c r="W278" s="23"/>
    </row>
    <row r="279" spans="1:23" ht="15" hidden="1" x14ac:dyDescent="0.25">
      <c r="A279" s="26" t="str">
        <f t="shared" si="4"/>
        <v>ITA 48/NAG/2019</v>
      </c>
      <c r="B279" s="26">
        <v>48</v>
      </c>
      <c r="C279" s="26" t="s">
        <v>2793</v>
      </c>
      <c r="D279" s="26">
        <v>48</v>
      </c>
      <c r="E279" s="26">
        <v>2019</v>
      </c>
      <c r="F279" s="26"/>
      <c r="G279" s="26"/>
      <c r="H279" s="26" t="s">
        <v>865</v>
      </c>
      <c r="I279" s="26" t="s">
        <v>866</v>
      </c>
      <c r="J279" s="26" t="s">
        <v>25</v>
      </c>
      <c r="K279" s="27" t="s">
        <v>21</v>
      </c>
      <c r="L279" s="30">
        <v>43522</v>
      </c>
      <c r="M279" s="26">
        <v>18420550</v>
      </c>
      <c r="N279" s="26">
        <v>18245633</v>
      </c>
      <c r="O279" s="26">
        <v>5516850</v>
      </c>
      <c r="P279" s="26" t="s">
        <v>868</v>
      </c>
      <c r="Q279" s="26" t="s">
        <v>14</v>
      </c>
      <c r="R279" s="27"/>
      <c r="S279" s="27"/>
      <c r="T279" s="23"/>
      <c r="U279" s="23"/>
      <c r="V279" s="23"/>
      <c r="W279" s="23"/>
    </row>
    <row r="280" spans="1:23" ht="15" hidden="1" x14ac:dyDescent="0.25">
      <c r="A280" s="26" t="str">
        <f t="shared" si="4"/>
        <v>ITA 49/NAG/2019</v>
      </c>
      <c r="B280" s="26">
        <v>49</v>
      </c>
      <c r="C280" s="26" t="s">
        <v>2793</v>
      </c>
      <c r="D280" s="26">
        <v>49</v>
      </c>
      <c r="E280" s="26">
        <v>2019</v>
      </c>
      <c r="F280" s="26"/>
      <c r="G280" s="26"/>
      <c r="H280" s="26" t="s">
        <v>871</v>
      </c>
      <c r="I280" s="26" t="s">
        <v>872</v>
      </c>
      <c r="J280" s="29">
        <v>40878</v>
      </c>
      <c r="K280" s="27" t="s">
        <v>21</v>
      </c>
      <c r="L280" s="30">
        <v>43524</v>
      </c>
      <c r="M280" s="26">
        <v>15527527</v>
      </c>
      <c r="N280" s="26">
        <v>15326577</v>
      </c>
      <c r="O280" s="26">
        <v>3149231</v>
      </c>
      <c r="P280" s="26" t="s">
        <v>874</v>
      </c>
      <c r="Q280" s="26" t="s">
        <v>14</v>
      </c>
      <c r="R280" s="27"/>
      <c r="S280" s="27"/>
      <c r="T280" s="23"/>
      <c r="U280" s="23"/>
      <c r="V280" s="23"/>
      <c r="W280" s="23"/>
    </row>
    <row r="281" spans="1:23" ht="15" hidden="1" x14ac:dyDescent="0.25">
      <c r="A281" s="26" t="str">
        <f t="shared" si="4"/>
        <v>CO 7/NAG/2019</v>
      </c>
      <c r="B281" s="26"/>
      <c r="C281" s="26" t="s">
        <v>2798</v>
      </c>
      <c r="D281" s="26">
        <v>7</v>
      </c>
      <c r="E281" s="26">
        <v>2019</v>
      </c>
      <c r="F281" s="26">
        <v>49</v>
      </c>
      <c r="G281" s="26">
        <v>2019</v>
      </c>
      <c r="H281" s="26"/>
      <c r="I281" s="26"/>
      <c r="J281" s="29"/>
      <c r="K281" s="27"/>
      <c r="L281" s="30"/>
      <c r="M281" s="26"/>
      <c r="N281" s="26"/>
      <c r="O281" s="26"/>
      <c r="P281" s="26"/>
      <c r="Q281" s="26"/>
      <c r="R281" s="27"/>
      <c r="S281" s="27"/>
      <c r="T281" s="23"/>
      <c r="U281" s="23"/>
      <c r="V281" s="23"/>
      <c r="W281" s="23"/>
    </row>
    <row r="282" spans="1:23" ht="15" hidden="1" x14ac:dyDescent="0.25">
      <c r="A282" s="26" t="str">
        <f t="shared" si="4"/>
        <v>ITA 51/NAG/2019</v>
      </c>
      <c r="B282" s="26">
        <v>51</v>
      </c>
      <c r="C282" s="26" t="s">
        <v>2793</v>
      </c>
      <c r="D282" s="26">
        <v>51</v>
      </c>
      <c r="E282" s="26">
        <v>2019</v>
      </c>
      <c r="F282" s="26"/>
      <c r="G282" s="26"/>
      <c r="H282" s="26" t="s">
        <v>875</v>
      </c>
      <c r="I282" s="26" t="s">
        <v>876</v>
      </c>
      <c r="J282" s="26" t="s">
        <v>28</v>
      </c>
      <c r="K282" s="27">
        <v>263</v>
      </c>
      <c r="L282" s="30">
        <v>43529</v>
      </c>
      <c r="M282" s="26" t="s">
        <v>823</v>
      </c>
      <c r="N282" s="26" t="s">
        <v>823</v>
      </c>
      <c r="O282" s="26" t="s">
        <v>823</v>
      </c>
      <c r="P282" s="26" t="s">
        <v>878</v>
      </c>
      <c r="Q282" s="26" t="s">
        <v>10</v>
      </c>
      <c r="R282" s="27"/>
      <c r="S282" s="27"/>
      <c r="T282" s="23"/>
      <c r="U282" s="23"/>
      <c r="V282" s="23"/>
      <c r="W282" s="23"/>
    </row>
    <row r="283" spans="1:23" ht="15" hidden="1" x14ac:dyDescent="0.25">
      <c r="A283" s="26" t="str">
        <f t="shared" si="4"/>
        <v>ITA 59/NAG/2019</v>
      </c>
      <c r="B283" s="26">
        <v>59</v>
      </c>
      <c r="C283" s="26" t="s">
        <v>2793</v>
      </c>
      <c r="D283" s="26">
        <v>59</v>
      </c>
      <c r="E283" s="26">
        <v>2019</v>
      </c>
      <c r="F283" s="26"/>
      <c r="G283" s="26"/>
      <c r="H283" s="26" t="s">
        <v>879</v>
      </c>
      <c r="I283" s="26" t="s">
        <v>880</v>
      </c>
      <c r="J283" s="26" t="s">
        <v>16</v>
      </c>
      <c r="K283" s="27">
        <v>154</v>
      </c>
      <c r="L283" s="30">
        <v>43535</v>
      </c>
      <c r="M283" s="26">
        <v>440413</v>
      </c>
      <c r="N283" s="26">
        <v>440413</v>
      </c>
      <c r="O283" s="26">
        <v>190630</v>
      </c>
      <c r="P283" s="26" t="s">
        <v>882</v>
      </c>
      <c r="Q283" s="26" t="s">
        <v>14</v>
      </c>
      <c r="R283" s="27"/>
      <c r="S283" s="27"/>
      <c r="T283" s="23"/>
      <c r="U283" s="23"/>
      <c r="V283" s="23"/>
      <c r="W283" s="23"/>
    </row>
    <row r="284" spans="1:23" ht="15" hidden="1" x14ac:dyDescent="0.25">
      <c r="A284" s="26" t="str">
        <f t="shared" si="4"/>
        <v>ITA 62/NAG/2019</v>
      </c>
      <c r="B284" s="26">
        <v>62</v>
      </c>
      <c r="C284" s="26" t="s">
        <v>2793</v>
      </c>
      <c r="D284" s="26">
        <v>62</v>
      </c>
      <c r="E284" s="26">
        <v>2019</v>
      </c>
      <c r="F284" s="26"/>
      <c r="G284" s="26"/>
      <c r="H284" s="26" t="s">
        <v>885</v>
      </c>
      <c r="I284" s="26" t="s">
        <v>886</v>
      </c>
      <c r="J284" s="28">
        <v>39295</v>
      </c>
      <c r="K284" s="27">
        <v>271</v>
      </c>
      <c r="L284" s="30">
        <v>43536</v>
      </c>
      <c r="M284" s="26">
        <v>27000000</v>
      </c>
      <c r="N284" s="26">
        <v>27000000</v>
      </c>
      <c r="O284" s="26">
        <v>26880880</v>
      </c>
      <c r="P284" s="26" t="s">
        <v>888</v>
      </c>
      <c r="Q284" s="26" t="s">
        <v>10</v>
      </c>
      <c r="R284" s="27"/>
      <c r="S284" s="27"/>
      <c r="T284" s="23"/>
      <c r="U284" s="23"/>
      <c r="V284" s="23"/>
      <c r="W284" s="23"/>
    </row>
    <row r="285" spans="1:23" ht="15" hidden="1" x14ac:dyDescent="0.25">
      <c r="A285" s="26" t="str">
        <f t="shared" si="4"/>
        <v>ITA 63/NAG/2019</v>
      </c>
      <c r="B285" s="26">
        <v>63</v>
      </c>
      <c r="C285" s="26" t="s">
        <v>2793</v>
      </c>
      <c r="D285" s="26">
        <v>63</v>
      </c>
      <c r="E285" s="26">
        <v>2019</v>
      </c>
      <c r="F285" s="26"/>
      <c r="G285" s="26"/>
      <c r="H285" s="26" t="s">
        <v>885</v>
      </c>
      <c r="I285" s="26" t="s">
        <v>886</v>
      </c>
      <c r="J285" s="28">
        <v>39692</v>
      </c>
      <c r="K285" s="27">
        <v>271</v>
      </c>
      <c r="L285" s="30">
        <v>43536</v>
      </c>
      <c r="M285" s="26">
        <v>1600000</v>
      </c>
      <c r="N285" s="26">
        <v>1600000</v>
      </c>
      <c r="O285" s="26">
        <v>1362960</v>
      </c>
      <c r="P285" s="26" t="s">
        <v>888</v>
      </c>
      <c r="Q285" s="26" t="s">
        <v>10</v>
      </c>
      <c r="R285" s="27"/>
      <c r="S285" s="27"/>
      <c r="T285" s="23"/>
      <c r="U285" s="23"/>
      <c r="V285" s="23"/>
      <c r="W285" s="23"/>
    </row>
    <row r="286" spans="1:23" ht="15" hidden="1" x14ac:dyDescent="0.25">
      <c r="A286" s="26" t="str">
        <f t="shared" si="4"/>
        <v>ITA 69/NAG/2019</v>
      </c>
      <c r="B286" s="26">
        <v>69</v>
      </c>
      <c r="C286" s="26" t="s">
        <v>2793</v>
      </c>
      <c r="D286" s="26">
        <v>69</v>
      </c>
      <c r="E286" s="26">
        <v>2019</v>
      </c>
      <c r="F286" s="26"/>
      <c r="G286" s="26"/>
      <c r="H286" s="26" t="s">
        <v>890</v>
      </c>
      <c r="I286" s="26" t="s">
        <v>891</v>
      </c>
      <c r="J286" s="28">
        <v>39295</v>
      </c>
      <c r="K286" s="27" t="s">
        <v>21</v>
      </c>
      <c r="L286" s="30">
        <v>43544</v>
      </c>
      <c r="M286" s="26" t="s">
        <v>893</v>
      </c>
      <c r="N286" s="26">
        <v>750000</v>
      </c>
      <c r="O286" s="26">
        <v>252450</v>
      </c>
      <c r="P286" s="26" t="s">
        <v>894</v>
      </c>
      <c r="Q286" s="26" t="s">
        <v>10</v>
      </c>
      <c r="R286" s="27"/>
      <c r="S286" s="27"/>
      <c r="T286" s="23"/>
      <c r="U286" s="23"/>
      <c r="V286" s="23"/>
      <c r="W286" s="23"/>
    </row>
    <row r="287" spans="1:23" ht="15" hidden="1" x14ac:dyDescent="0.25">
      <c r="A287" s="26" t="str">
        <f t="shared" si="4"/>
        <v>ITA 81/NAG/2019</v>
      </c>
      <c r="B287" s="26">
        <v>81</v>
      </c>
      <c r="C287" s="26" t="s">
        <v>2793</v>
      </c>
      <c r="D287" s="26">
        <v>81</v>
      </c>
      <c r="E287" s="26">
        <v>2019</v>
      </c>
      <c r="F287" s="26"/>
      <c r="G287" s="26"/>
      <c r="H287" s="26" t="s">
        <v>897</v>
      </c>
      <c r="I287" s="26" t="s">
        <v>657</v>
      </c>
      <c r="J287" s="26" t="s">
        <v>25</v>
      </c>
      <c r="K287" s="27">
        <v>263</v>
      </c>
      <c r="L287" s="30">
        <v>43551</v>
      </c>
      <c r="M287" s="26">
        <v>744545</v>
      </c>
      <c r="N287" s="26" t="s">
        <v>823</v>
      </c>
      <c r="O287" s="26" t="s">
        <v>823</v>
      </c>
      <c r="P287" s="26" t="s">
        <v>663</v>
      </c>
      <c r="Q287" s="26" t="s">
        <v>10</v>
      </c>
      <c r="R287" s="27"/>
      <c r="S287" s="27"/>
      <c r="T287" s="23"/>
      <c r="U287" s="23"/>
      <c r="V287" s="23"/>
      <c r="W287" s="23"/>
    </row>
    <row r="288" spans="1:23" ht="15" hidden="1" x14ac:dyDescent="0.25">
      <c r="A288" s="26" t="str">
        <f t="shared" si="4"/>
        <v>ITA 85/NAG/2019</v>
      </c>
      <c r="B288" s="26">
        <v>85</v>
      </c>
      <c r="C288" s="26" t="s">
        <v>2793</v>
      </c>
      <c r="D288" s="26">
        <v>85</v>
      </c>
      <c r="E288" s="26">
        <v>2019</v>
      </c>
      <c r="F288" s="26"/>
      <c r="G288" s="26"/>
      <c r="H288" s="26" t="s">
        <v>899</v>
      </c>
      <c r="I288" s="26" t="s">
        <v>900</v>
      </c>
      <c r="J288" s="26" t="s">
        <v>380</v>
      </c>
      <c r="K288" s="27" t="s">
        <v>21</v>
      </c>
      <c r="L288" s="30">
        <v>43558</v>
      </c>
      <c r="M288" s="26">
        <v>49154395</v>
      </c>
      <c r="N288" s="26">
        <v>1692970</v>
      </c>
      <c r="O288" s="26">
        <v>1148140</v>
      </c>
      <c r="P288" s="26" t="s">
        <v>902</v>
      </c>
      <c r="Q288" s="26" t="s">
        <v>14</v>
      </c>
      <c r="R288" s="27"/>
      <c r="S288" s="27"/>
      <c r="T288" s="23"/>
      <c r="U288" s="23"/>
      <c r="V288" s="23"/>
      <c r="W288" s="23"/>
    </row>
    <row r="289" spans="1:23" ht="15" hidden="1" x14ac:dyDescent="0.25">
      <c r="A289" s="26" t="str">
        <f t="shared" si="4"/>
        <v>ITA 87/NAG/2019</v>
      </c>
      <c r="B289" s="26">
        <v>87</v>
      </c>
      <c r="C289" s="26" t="s">
        <v>2793</v>
      </c>
      <c r="D289" s="26">
        <v>87</v>
      </c>
      <c r="E289" s="26">
        <v>2019</v>
      </c>
      <c r="F289" s="26"/>
      <c r="G289" s="26"/>
      <c r="H289" s="26" t="s">
        <v>905</v>
      </c>
      <c r="I289" s="26" t="s">
        <v>906</v>
      </c>
      <c r="J289" s="29">
        <v>40483</v>
      </c>
      <c r="K289" s="27" t="s">
        <v>21</v>
      </c>
      <c r="L289" s="30">
        <v>43564</v>
      </c>
      <c r="M289" s="26">
        <v>150000000</v>
      </c>
      <c r="N289" s="26">
        <v>150000000</v>
      </c>
      <c r="O289" s="26">
        <v>50985000</v>
      </c>
      <c r="P289" s="26" t="s">
        <v>713</v>
      </c>
      <c r="Q289" s="26" t="s">
        <v>14</v>
      </c>
      <c r="R289" s="27"/>
      <c r="S289" s="27"/>
      <c r="T289" s="23"/>
      <c r="U289" s="23"/>
      <c r="V289" s="23"/>
      <c r="W289" s="23"/>
    </row>
    <row r="290" spans="1:23" ht="15" hidden="1" x14ac:dyDescent="0.25">
      <c r="A290" s="26" t="str">
        <f t="shared" si="4"/>
        <v>ITA 88/NAG/2019</v>
      </c>
      <c r="B290" s="26">
        <v>88</v>
      </c>
      <c r="C290" s="26" t="s">
        <v>2793</v>
      </c>
      <c r="D290" s="26">
        <v>88</v>
      </c>
      <c r="E290" s="26">
        <v>2019</v>
      </c>
      <c r="F290" s="26"/>
      <c r="G290" s="26"/>
      <c r="H290" s="26" t="s">
        <v>905</v>
      </c>
      <c r="I290" s="26" t="s">
        <v>906</v>
      </c>
      <c r="J290" s="26" t="s">
        <v>40</v>
      </c>
      <c r="K290" s="27" t="s">
        <v>21</v>
      </c>
      <c r="L290" s="30">
        <v>43564</v>
      </c>
      <c r="M290" s="26" t="s">
        <v>909</v>
      </c>
      <c r="N290" s="26">
        <v>56726156</v>
      </c>
      <c r="O290" s="26">
        <v>18755368</v>
      </c>
      <c r="P290" s="26" t="s">
        <v>713</v>
      </c>
      <c r="Q290" s="26" t="s">
        <v>14</v>
      </c>
      <c r="R290" s="27"/>
      <c r="S290" s="27"/>
      <c r="T290" s="23"/>
      <c r="U290" s="23"/>
      <c r="V290" s="23"/>
      <c r="W290" s="23"/>
    </row>
    <row r="291" spans="1:23" ht="15" hidden="1" x14ac:dyDescent="0.25">
      <c r="A291" s="26" t="str">
        <f t="shared" si="4"/>
        <v>ITA 89/NAG/2019</v>
      </c>
      <c r="B291" s="26">
        <v>89</v>
      </c>
      <c r="C291" s="26" t="s">
        <v>2793</v>
      </c>
      <c r="D291" s="26">
        <v>89</v>
      </c>
      <c r="E291" s="26">
        <v>2019</v>
      </c>
      <c r="F291" s="26"/>
      <c r="G291" s="26"/>
      <c r="H291" s="26" t="s">
        <v>910</v>
      </c>
      <c r="I291" s="26" t="s">
        <v>911</v>
      </c>
      <c r="J291" s="26" t="s">
        <v>28</v>
      </c>
      <c r="K291" s="27" t="s">
        <v>21</v>
      </c>
      <c r="L291" s="30">
        <v>43585</v>
      </c>
      <c r="M291" s="26">
        <v>17491700</v>
      </c>
      <c r="N291" s="26">
        <v>16897740</v>
      </c>
      <c r="O291" s="26">
        <v>5840549</v>
      </c>
      <c r="P291" s="26" t="s">
        <v>913</v>
      </c>
      <c r="Q291" s="26" t="s">
        <v>14</v>
      </c>
      <c r="R291" s="27"/>
      <c r="S291" s="27"/>
      <c r="T291" s="23"/>
      <c r="U291" s="23"/>
      <c r="V291" s="23"/>
      <c r="W291" s="23"/>
    </row>
    <row r="292" spans="1:23" ht="15" hidden="1" x14ac:dyDescent="0.25">
      <c r="A292" s="26" t="str">
        <f t="shared" si="4"/>
        <v>ITA 96/NAG/2019</v>
      </c>
      <c r="B292" s="26">
        <v>96</v>
      </c>
      <c r="C292" s="26" t="s">
        <v>2793</v>
      </c>
      <c r="D292" s="26">
        <v>96</v>
      </c>
      <c r="E292" s="26">
        <v>2019</v>
      </c>
      <c r="F292" s="26"/>
      <c r="G292" s="26"/>
      <c r="H292" s="26" t="s">
        <v>914</v>
      </c>
      <c r="I292" s="26" t="s">
        <v>915</v>
      </c>
      <c r="J292" s="26" t="s">
        <v>16</v>
      </c>
      <c r="K292" s="27" t="s">
        <v>21</v>
      </c>
      <c r="L292" s="30">
        <v>43564</v>
      </c>
      <c r="M292" s="26">
        <v>215328</v>
      </c>
      <c r="N292" s="26">
        <v>215328</v>
      </c>
      <c r="O292" s="26">
        <v>89340</v>
      </c>
      <c r="P292" s="26" t="s">
        <v>917</v>
      </c>
      <c r="Q292" s="26" t="s">
        <v>10</v>
      </c>
      <c r="R292" s="27"/>
      <c r="S292" s="27"/>
      <c r="T292" s="23"/>
      <c r="U292" s="23"/>
      <c r="V292" s="23"/>
      <c r="W292" s="23"/>
    </row>
    <row r="293" spans="1:23" ht="15" hidden="1" x14ac:dyDescent="0.25">
      <c r="A293" s="26" t="str">
        <f t="shared" si="4"/>
        <v>ITA 97/NAG/2019</v>
      </c>
      <c r="B293" s="26">
        <v>97</v>
      </c>
      <c r="C293" s="26" t="s">
        <v>2793</v>
      </c>
      <c r="D293" s="26">
        <v>97</v>
      </c>
      <c r="E293" s="26">
        <v>2019</v>
      </c>
      <c r="F293" s="26"/>
      <c r="G293" s="26"/>
      <c r="H293" s="26" t="s">
        <v>920</v>
      </c>
      <c r="I293" s="26" t="s">
        <v>921</v>
      </c>
      <c r="J293" s="26" t="s">
        <v>28</v>
      </c>
      <c r="K293" s="27">
        <v>263</v>
      </c>
      <c r="L293" s="30">
        <v>43564</v>
      </c>
      <c r="M293" s="26">
        <v>37472758</v>
      </c>
      <c r="N293" s="26" t="s">
        <v>823</v>
      </c>
      <c r="O293" s="26" t="s">
        <v>823</v>
      </c>
      <c r="P293" s="26" t="s">
        <v>923</v>
      </c>
      <c r="Q293" s="26" t="s">
        <v>10</v>
      </c>
      <c r="R293" s="27"/>
      <c r="S293" s="27"/>
      <c r="T293" s="23"/>
      <c r="U293" s="23"/>
      <c r="V293" s="23"/>
      <c r="W293" s="23"/>
    </row>
    <row r="294" spans="1:23" ht="15" hidden="1" x14ac:dyDescent="0.25">
      <c r="A294" s="26" t="str">
        <f t="shared" si="4"/>
        <v>ITA 100/NAG/2019</v>
      </c>
      <c r="B294" s="26">
        <v>100</v>
      </c>
      <c r="C294" s="26" t="s">
        <v>2793</v>
      </c>
      <c r="D294" s="26">
        <v>100</v>
      </c>
      <c r="E294" s="26">
        <v>2019</v>
      </c>
      <c r="F294" s="26"/>
      <c r="G294" s="26"/>
      <c r="H294" s="26" t="s">
        <v>650</v>
      </c>
      <c r="I294" s="26" t="s">
        <v>651</v>
      </c>
      <c r="J294" s="26" t="s">
        <v>40</v>
      </c>
      <c r="K294" s="27" t="s">
        <v>21</v>
      </c>
      <c r="L294" s="30">
        <v>43567</v>
      </c>
      <c r="M294" s="26">
        <v>54985610</v>
      </c>
      <c r="N294" s="26">
        <v>50678964</v>
      </c>
      <c r="O294" s="26">
        <v>17621374</v>
      </c>
      <c r="P294" s="26" t="s">
        <v>652</v>
      </c>
      <c r="Q294" s="26" t="s">
        <v>14</v>
      </c>
      <c r="R294" s="27"/>
      <c r="S294" s="27"/>
      <c r="T294" s="23"/>
      <c r="U294" s="23"/>
      <c r="V294" s="23"/>
      <c r="W294" s="23"/>
    </row>
    <row r="295" spans="1:23" ht="15" hidden="1" x14ac:dyDescent="0.25">
      <c r="A295" s="26" t="str">
        <f t="shared" si="4"/>
        <v>ITA 103/NAG/2019</v>
      </c>
      <c r="B295" s="26">
        <v>103</v>
      </c>
      <c r="C295" s="26" t="s">
        <v>2793</v>
      </c>
      <c r="D295" s="26">
        <v>103</v>
      </c>
      <c r="E295" s="26">
        <v>2019</v>
      </c>
      <c r="F295" s="26"/>
      <c r="G295" s="26"/>
      <c r="H295" s="26" t="s">
        <v>925</v>
      </c>
      <c r="I295" s="26" t="s">
        <v>926</v>
      </c>
      <c r="J295" s="26" t="s">
        <v>28</v>
      </c>
      <c r="K295" s="27" t="s">
        <v>21</v>
      </c>
      <c r="L295" s="30">
        <v>43577</v>
      </c>
      <c r="M295" s="26">
        <v>27610595</v>
      </c>
      <c r="N295" s="26">
        <v>25247265</v>
      </c>
      <c r="O295" s="26">
        <v>8581543</v>
      </c>
      <c r="P295" s="26" t="s">
        <v>928</v>
      </c>
      <c r="Q295" s="26" t="s">
        <v>14</v>
      </c>
      <c r="R295" s="27"/>
      <c r="S295" s="27"/>
      <c r="T295" s="23"/>
      <c r="U295" s="23"/>
      <c r="V295" s="23"/>
      <c r="W295" s="23"/>
    </row>
    <row r="296" spans="1:23" ht="15" hidden="1" x14ac:dyDescent="0.25">
      <c r="A296" s="26" t="str">
        <f t="shared" si="4"/>
        <v>ITA 108/NAG/2019</v>
      </c>
      <c r="B296" s="26">
        <v>108</v>
      </c>
      <c r="C296" s="26" t="s">
        <v>2793</v>
      </c>
      <c r="D296" s="26">
        <v>108</v>
      </c>
      <c r="E296" s="26">
        <v>2019</v>
      </c>
      <c r="F296" s="26"/>
      <c r="G296" s="26"/>
      <c r="H296" s="26" t="s">
        <v>929</v>
      </c>
      <c r="I296" s="26" t="s">
        <v>930</v>
      </c>
      <c r="J296" s="26" t="s">
        <v>37</v>
      </c>
      <c r="K296" s="27" t="s">
        <v>21</v>
      </c>
      <c r="L296" s="30">
        <v>43584</v>
      </c>
      <c r="M296" s="26">
        <v>28767000</v>
      </c>
      <c r="N296" s="26">
        <v>28472000</v>
      </c>
      <c r="O296" s="26">
        <v>8541600</v>
      </c>
      <c r="P296" s="26" t="s">
        <v>932</v>
      </c>
      <c r="Q296" s="26" t="s">
        <v>14</v>
      </c>
      <c r="R296" s="27"/>
      <c r="S296" s="27"/>
      <c r="T296" s="23"/>
      <c r="U296" s="23"/>
      <c r="V296" s="23"/>
      <c r="W296" s="23"/>
    </row>
    <row r="297" spans="1:23" ht="15" hidden="1" x14ac:dyDescent="0.25">
      <c r="A297" s="26" t="str">
        <f t="shared" si="4"/>
        <v>ITA 109/NAG/2019</v>
      </c>
      <c r="B297" s="26">
        <v>109</v>
      </c>
      <c r="C297" s="26" t="s">
        <v>2793</v>
      </c>
      <c r="D297" s="26">
        <v>109</v>
      </c>
      <c r="E297" s="26">
        <v>2019</v>
      </c>
      <c r="F297" s="26"/>
      <c r="G297" s="26"/>
      <c r="H297" s="26" t="s">
        <v>935</v>
      </c>
      <c r="I297" s="26" t="s">
        <v>936</v>
      </c>
      <c r="J297" s="26" t="s">
        <v>28</v>
      </c>
      <c r="K297" s="27" t="s">
        <v>21</v>
      </c>
      <c r="L297" s="30">
        <v>43585</v>
      </c>
      <c r="M297" s="26">
        <v>42679420</v>
      </c>
      <c r="N297" s="26">
        <v>42560990</v>
      </c>
      <c r="O297" s="26">
        <v>14466479</v>
      </c>
      <c r="P297" s="26" t="s">
        <v>529</v>
      </c>
      <c r="Q297" s="26" t="s">
        <v>14</v>
      </c>
      <c r="R297" s="27"/>
      <c r="S297" s="27"/>
      <c r="T297" s="23"/>
      <c r="U297" s="23"/>
      <c r="V297" s="23"/>
      <c r="W297" s="23"/>
    </row>
    <row r="298" spans="1:23" ht="15" hidden="1" x14ac:dyDescent="0.25">
      <c r="A298" s="26" t="str">
        <f t="shared" si="4"/>
        <v>ITA 111/NAG/2019</v>
      </c>
      <c r="B298" s="26">
        <v>111</v>
      </c>
      <c r="C298" s="26" t="s">
        <v>2793</v>
      </c>
      <c r="D298" s="26">
        <v>111</v>
      </c>
      <c r="E298" s="26">
        <v>2019</v>
      </c>
      <c r="F298" s="26"/>
      <c r="G298" s="26"/>
      <c r="H298" s="26" t="s">
        <v>940</v>
      </c>
      <c r="I298" s="26" t="s">
        <v>941</v>
      </c>
      <c r="J298" s="29">
        <v>40483</v>
      </c>
      <c r="K298" s="27">
        <v>144</v>
      </c>
      <c r="L298" s="30">
        <v>43585</v>
      </c>
      <c r="M298" s="26">
        <v>20000000</v>
      </c>
      <c r="N298" s="26">
        <v>20000000</v>
      </c>
      <c r="O298" s="26">
        <v>6081120</v>
      </c>
      <c r="P298" s="26" t="s">
        <v>943</v>
      </c>
      <c r="Q298" s="26" t="s">
        <v>10</v>
      </c>
      <c r="R298" s="27"/>
      <c r="S298" s="27"/>
      <c r="T298" s="23"/>
      <c r="U298" s="23"/>
      <c r="V298" s="23"/>
      <c r="W298" s="23"/>
    </row>
    <row r="299" spans="1:23" ht="15" hidden="1" x14ac:dyDescent="0.25">
      <c r="A299" s="26" t="str">
        <f t="shared" si="4"/>
        <v>ITA 114/NAG/2019</v>
      </c>
      <c r="B299" s="26">
        <v>114</v>
      </c>
      <c r="C299" s="26" t="s">
        <v>2793</v>
      </c>
      <c r="D299" s="26">
        <v>114</v>
      </c>
      <c r="E299" s="26">
        <v>2019</v>
      </c>
      <c r="F299" s="26"/>
      <c r="G299" s="26"/>
      <c r="H299" s="26" t="s">
        <v>946</v>
      </c>
      <c r="I299" s="26" t="s">
        <v>947</v>
      </c>
      <c r="J299" s="26" t="s">
        <v>28</v>
      </c>
      <c r="K299" s="27">
        <v>263</v>
      </c>
      <c r="L299" s="30">
        <v>43591</v>
      </c>
      <c r="M299" s="26">
        <v>1049000</v>
      </c>
      <c r="N299" s="26" t="s">
        <v>823</v>
      </c>
      <c r="O299" s="26" t="s">
        <v>823</v>
      </c>
      <c r="P299" s="26" t="s">
        <v>950</v>
      </c>
      <c r="Q299" s="26" t="s">
        <v>10</v>
      </c>
      <c r="R299" s="27"/>
      <c r="S299" s="27"/>
      <c r="T299" s="23"/>
      <c r="U299" s="23"/>
      <c r="V299" s="23"/>
      <c r="W299" s="23"/>
    </row>
    <row r="300" spans="1:23" ht="15" hidden="1" x14ac:dyDescent="0.25">
      <c r="A300" s="26" t="str">
        <f t="shared" si="4"/>
        <v>ITA 121/NAG/2019</v>
      </c>
      <c r="B300" s="26">
        <v>121</v>
      </c>
      <c r="C300" s="26" t="s">
        <v>2793</v>
      </c>
      <c r="D300" s="26">
        <v>121</v>
      </c>
      <c r="E300" s="26">
        <v>2019</v>
      </c>
      <c r="F300" s="26"/>
      <c r="G300" s="26"/>
      <c r="H300" s="26" t="s">
        <v>951</v>
      </c>
      <c r="I300" s="26" t="s">
        <v>952</v>
      </c>
      <c r="J300" s="26" t="s">
        <v>16</v>
      </c>
      <c r="K300" s="27" t="s">
        <v>21</v>
      </c>
      <c r="L300" s="30">
        <v>43595</v>
      </c>
      <c r="M300" s="26">
        <v>5315460</v>
      </c>
      <c r="N300" s="26">
        <v>6759343</v>
      </c>
      <c r="O300" s="26">
        <v>2816770</v>
      </c>
      <c r="P300" s="26" t="s">
        <v>954</v>
      </c>
      <c r="Q300" s="26" t="s">
        <v>10</v>
      </c>
      <c r="R300" s="27"/>
      <c r="S300" s="27"/>
      <c r="T300" s="23"/>
      <c r="U300" s="23"/>
      <c r="V300" s="23"/>
      <c r="W300" s="23"/>
    </row>
    <row r="301" spans="1:23" ht="15" hidden="1" x14ac:dyDescent="0.25">
      <c r="A301" s="26" t="str">
        <f t="shared" si="4"/>
        <v>ITA 129/NAG/2019</v>
      </c>
      <c r="B301" s="26">
        <v>129</v>
      </c>
      <c r="C301" s="26" t="s">
        <v>2793</v>
      </c>
      <c r="D301" s="26">
        <v>129</v>
      </c>
      <c r="E301" s="26">
        <v>2019</v>
      </c>
      <c r="F301" s="26"/>
      <c r="G301" s="26"/>
      <c r="H301" s="26" t="s">
        <v>957</v>
      </c>
      <c r="I301" s="26" t="s">
        <v>958</v>
      </c>
      <c r="J301" s="29">
        <v>40087</v>
      </c>
      <c r="K301" s="27" t="s">
        <v>21</v>
      </c>
      <c r="L301" s="30">
        <v>43602</v>
      </c>
      <c r="M301" s="26">
        <v>1436168</v>
      </c>
      <c r="N301" s="26" t="s">
        <v>144</v>
      </c>
      <c r="O301" s="26" t="s">
        <v>144</v>
      </c>
      <c r="P301" s="26" t="s">
        <v>960</v>
      </c>
      <c r="Q301" s="26" t="s">
        <v>10</v>
      </c>
      <c r="R301" s="27"/>
      <c r="S301" s="27"/>
      <c r="T301" s="23"/>
      <c r="U301" s="23"/>
      <c r="V301" s="23"/>
      <c r="W301" s="23"/>
    </row>
    <row r="302" spans="1:23" ht="15" hidden="1" x14ac:dyDescent="0.25">
      <c r="A302" s="26" t="str">
        <f t="shared" si="4"/>
        <v>ITA 134/NAG/2019</v>
      </c>
      <c r="B302" s="26">
        <v>134</v>
      </c>
      <c r="C302" s="26" t="s">
        <v>2793</v>
      </c>
      <c r="D302" s="26">
        <v>134</v>
      </c>
      <c r="E302" s="26">
        <v>2019</v>
      </c>
      <c r="F302" s="26"/>
      <c r="G302" s="26"/>
      <c r="H302" s="26" t="s">
        <v>963</v>
      </c>
      <c r="I302" s="26" t="s">
        <v>964</v>
      </c>
      <c r="J302" s="26" t="s">
        <v>28</v>
      </c>
      <c r="K302" s="27">
        <v>263</v>
      </c>
      <c r="L302" s="30">
        <v>43612</v>
      </c>
      <c r="M302" s="26">
        <v>3489430</v>
      </c>
      <c r="N302" s="26" t="s">
        <v>823</v>
      </c>
      <c r="O302" s="26" t="s">
        <v>823</v>
      </c>
      <c r="P302" s="26" t="s">
        <v>966</v>
      </c>
      <c r="Q302" s="26" t="s">
        <v>10</v>
      </c>
      <c r="R302" s="27"/>
      <c r="S302" s="27"/>
      <c r="T302" s="23"/>
      <c r="U302" s="23"/>
      <c r="V302" s="23"/>
      <c r="W302" s="23"/>
    </row>
    <row r="303" spans="1:23" ht="15" hidden="1" x14ac:dyDescent="0.25">
      <c r="A303" s="26" t="str">
        <f t="shared" si="4"/>
        <v>ITA 135/NAG/2019</v>
      </c>
      <c r="B303" s="26">
        <v>135</v>
      </c>
      <c r="C303" s="26" t="s">
        <v>2793</v>
      </c>
      <c r="D303" s="26">
        <v>135</v>
      </c>
      <c r="E303" s="26">
        <v>2019</v>
      </c>
      <c r="F303" s="26"/>
      <c r="G303" s="26"/>
      <c r="H303" s="26" t="s">
        <v>967</v>
      </c>
      <c r="I303" s="26" t="s">
        <v>968</v>
      </c>
      <c r="J303" s="26" t="s">
        <v>37</v>
      </c>
      <c r="K303" s="27" t="s">
        <v>17</v>
      </c>
      <c r="L303" s="30">
        <v>43613</v>
      </c>
      <c r="M303" s="26">
        <v>22000</v>
      </c>
      <c r="N303" s="26">
        <v>22000</v>
      </c>
      <c r="O303" s="26">
        <v>22000</v>
      </c>
      <c r="P303" s="26" t="s">
        <v>970</v>
      </c>
      <c r="Q303" s="26" t="s">
        <v>10</v>
      </c>
      <c r="R303" s="27"/>
      <c r="S303" s="27"/>
      <c r="T303" s="23"/>
      <c r="U303" s="23"/>
      <c r="V303" s="23"/>
      <c r="W303" s="23"/>
    </row>
    <row r="304" spans="1:23" ht="15" hidden="1" x14ac:dyDescent="0.25">
      <c r="A304" s="26" t="str">
        <f t="shared" si="4"/>
        <v>ITA 136/NAG/2019</v>
      </c>
      <c r="B304" s="26">
        <v>136</v>
      </c>
      <c r="C304" s="26" t="s">
        <v>2793</v>
      </c>
      <c r="D304" s="26">
        <v>136</v>
      </c>
      <c r="E304" s="26">
        <v>2019</v>
      </c>
      <c r="F304" s="26"/>
      <c r="G304" s="26"/>
      <c r="H304" s="26" t="s">
        <v>967</v>
      </c>
      <c r="I304" s="26" t="s">
        <v>968</v>
      </c>
      <c r="J304" s="26" t="s">
        <v>40</v>
      </c>
      <c r="K304" s="27" t="s">
        <v>17</v>
      </c>
      <c r="L304" s="30">
        <v>43613</v>
      </c>
      <c r="M304" s="26">
        <v>32800</v>
      </c>
      <c r="N304" s="26">
        <v>32800</v>
      </c>
      <c r="O304" s="26">
        <v>32800</v>
      </c>
      <c r="P304" s="26" t="s">
        <v>970</v>
      </c>
      <c r="Q304" s="26" t="s">
        <v>10</v>
      </c>
      <c r="R304" s="27"/>
      <c r="S304" s="27"/>
      <c r="T304" s="23"/>
      <c r="U304" s="23"/>
      <c r="V304" s="23"/>
      <c r="W304" s="23"/>
    </row>
    <row r="305" spans="1:23" ht="15" hidden="1" x14ac:dyDescent="0.25">
      <c r="A305" s="26" t="str">
        <f t="shared" si="4"/>
        <v>ITA 137/NAG/2019</v>
      </c>
      <c r="B305" s="26">
        <v>137</v>
      </c>
      <c r="C305" s="26" t="s">
        <v>2793</v>
      </c>
      <c r="D305" s="26">
        <v>137</v>
      </c>
      <c r="E305" s="26">
        <v>2019</v>
      </c>
      <c r="F305" s="26"/>
      <c r="G305" s="26"/>
      <c r="H305" s="26" t="s">
        <v>974</v>
      </c>
      <c r="I305" s="26" t="s">
        <v>975</v>
      </c>
      <c r="J305" s="26" t="s">
        <v>37</v>
      </c>
      <c r="K305" s="27" t="s">
        <v>17</v>
      </c>
      <c r="L305" s="30">
        <v>43613</v>
      </c>
      <c r="M305" s="26">
        <v>18400</v>
      </c>
      <c r="N305" s="26">
        <v>18400</v>
      </c>
      <c r="O305" s="26">
        <v>18400</v>
      </c>
      <c r="P305" s="26" t="s">
        <v>977</v>
      </c>
      <c r="Q305" s="26" t="s">
        <v>10</v>
      </c>
      <c r="R305" s="27"/>
      <c r="S305" s="27"/>
      <c r="T305" s="23"/>
      <c r="U305" s="23"/>
      <c r="V305" s="23"/>
      <c r="W305" s="23"/>
    </row>
    <row r="306" spans="1:23" ht="15" hidden="1" x14ac:dyDescent="0.25">
      <c r="A306" s="26" t="str">
        <f t="shared" si="4"/>
        <v>ITA 138/NAG/2019</v>
      </c>
      <c r="B306" s="26">
        <v>138</v>
      </c>
      <c r="C306" s="26" t="s">
        <v>2793</v>
      </c>
      <c r="D306" s="26">
        <v>138</v>
      </c>
      <c r="E306" s="26">
        <v>2019</v>
      </c>
      <c r="F306" s="26"/>
      <c r="G306" s="26"/>
      <c r="H306" s="26" t="s">
        <v>974</v>
      </c>
      <c r="I306" s="26" t="s">
        <v>975</v>
      </c>
      <c r="J306" s="26" t="s">
        <v>40</v>
      </c>
      <c r="K306" s="27" t="s">
        <v>17</v>
      </c>
      <c r="L306" s="30">
        <v>43613</v>
      </c>
      <c r="M306" s="26">
        <v>15971</v>
      </c>
      <c r="N306" s="26">
        <v>15971</v>
      </c>
      <c r="O306" s="26">
        <v>15971</v>
      </c>
      <c r="P306" s="26" t="s">
        <v>977</v>
      </c>
      <c r="Q306" s="26" t="s">
        <v>10</v>
      </c>
      <c r="R306" s="27"/>
      <c r="S306" s="27"/>
      <c r="T306" s="23"/>
      <c r="U306" s="23"/>
      <c r="V306" s="23"/>
      <c r="W306" s="23"/>
    </row>
    <row r="307" spans="1:23" ht="15" hidden="1" x14ac:dyDescent="0.25">
      <c r="A307" s="26" t="str">
        <f t="shared" si="4"/>
        <v>ITA 150/NAG/2019</v>
      </c>
      <c r="B307" s="26">
        <v>150</v>
      </c>
      <c r="C307" s="26" t="s">
        <v>2793</v>
      </c>
      <c r="D307" s="26">
        <v>150</v>
      </c>
      <c r="E307" s="26">
        <v>2019</v>
      </c>
      <c r="F307" s="26"/>
      <c r="G307" s="26"/>
      <c r="H307" s="26" t="s">
        <v>978</v>
      </c>
      <c r="I307" s="26" t="s">
        <v>979</v>
      </c>
      <c r="J307" s="26" t="s">
        <v>25</v>
      </c>
      <c r="K307" s="27" t="s">
        <v>21</v>
      </c>
      <c r="L307" s="30">
        <v>43619</v>
      </c>
      <c r="M307" s="26">
        <v>468830</v>
      </c>
      <c r="N307" s="26">
        <v>468830</v>
      </c>
      <c r="O307" s="26">
        <v>207040</v>
      </c>
      <c r="P307" s="26" t="s">
        <v>981</v>
      </c>
      <c r="Q307" s="26" t="s">
        <v>14</v>
      </c>
      <c r="R307" s="27"/>
      <c r="S307" s="27"/>
      <c r="T307" s="23"/>
      <c r="U307" s="23"/>
      <c r="V307" s="23"/>
      <c r="W307" s="23"/>
    </row>
    <row r="308" spans="1:23" ht="15" hidden="1" x14ac:dyDescent="0.25">
      <c r="A308" s="26" t="str">
        <f t="shared" si="4"/>
        <v>ITA 151/NAG/2019</v>
      </c>
      <c r="B308" s="26">
        <v>151</v>
      </c>
      <c r="C308" s="26" t="s">
        <v>2793</v>
      </c>
      <c r="D308" s="26">
        <v>151</v>
      </c>
      <c r="E308" s="26">
        <v>2019</v>
      </c>
      <c r="F308" s="26"/>
      <c r="G308" s="26"/>
      <c r="H308" s="26" t="s">
        <v>984</v>
      </c>
      <c r="I308" s="26" t="s">
        <v>985</v>
      </c>
      <c r="J308" s="26" t="s">
        <v>16</v>
      </c>
      <c r="K308" s="27" t="s">
        <v>21</v>
      </c>
      <c r="L308" s="30">
        <v>43620</v>
      </c>
      <c r="M308" s="26">
        <v>10956750</v>
      </c>
      <c r="N308" s="26">
        <v>10000000</v>
      </c>
      <c r="O308" s="26">
        <v>2737740</v>
      </c>
      <c r="P308" s="26" t="s">
        <v>987</v>
      </c>
      <c r="Q308" s="26" t="s">
        <v>14</v>
      </c>
      <c r="R308" s="27"/>
      <c r="S308" s="27"/>
      <c r="T308" s="23"/>
      <c r="U308" s="23"/>
      <c r="V308" s="23"/>
      <c r="W308" s="23"/>
    </row>
    <row r="309" spans="1:23" ht="15" hidden="1" x14ac:dyDescent="0.25">
      <c r="A309" s="26" t="str">
        <f t="shared" si="4"/>
        <v>ITA 153/NAG/2019</v>
      </c>
      <c r="B309" s="26">
        <v>153</v>
      </c>
      <c r="C309" s="26" t="s">
        <v>2793</v>
      </c>
      <c r="D309" s="26">
        <v>153</v>
      </c>
      <c r="E309" s="26">
        <v>2019</v>
      </c>
      <c r="F309" s="26"/>
      <c r="G309" s="26"/>
      <c r="H309" s="26" t="s">
        <v>988</v>
      </c>
      <c r="I309" s="26" t="s">
        <v>989</v>
      </c>
      <c r="J309" s="29">
        <v>40483</v>
      </c>
      <c r="K309" s="27" t="s">
        <v>21</v>
      </c>
      <c r="L309" s="30">
        <v>43627</v>
      </c>
      <c r="M309" s="26">
        <v>465293</v>
      </c>
      <c r="N309" s="26" t="s">
        <v>144</v>
      </c>
      <c r="O309" s="26" t="s">
        <v>144</v>
      </c>
      <c r="P309" s="26" t="s">
        <v>991</v>
      </c>
      <c r="Q309" s="26" t="s">
        <v>14</v>
      </c>
      <c r="R309" s="27"/>
      <c r="S309" s="27"/>
      <c r="T309" s="23"/>
      <c r="U309" s="23"/>
      <c r="V309" s="23"/>
      <c r="W309" s="23"/>
    </row>
    <row r="310" spans="1:23" ht="15" hidden="1" x14ac:dyDescent="0.25">
      <c r="A310" s="26" t="str">
        <f t="shared" si="4"/>
        <v>ITA 156/NAG/2019</v>
      </c>
      <c r="B310" s="26">
        <v>156</v>
      </c>
      <c r="C310" s="26" t="s">
        <v>2793</v>
      </c>
      <c r="D310" s="26">
        <v>156</v>
      </c>
      <c r="E310" s="26">
        <v>2019</v>
      </c>
      <c r="F310" s="26"/>
      <c r="G310" s="26"/>
      <c r="H310" s="26" t="s">
        <v>993</v>
      </c>
      <c r="I310" s="26" t="s">
        <v>994</v>
      </c>
      <c r="J310" s="26" t="s">
        <v>37</v>
      </c>
      <c r="K310" s="27" t="s">
        <v>21</v>
      </c>
      <c r="L310" s="30">
        <v>43628</v>
      </c>
      <c r="M310" s="26">
        <v>7570318760</v>
      </c>
      <c r="N310" s="26">
        <v>430448924</v>
      </c>
      <c r="O310" s="26">
        <v>50626982</v>
      </c>
      <c r="P310" s="26" t="s">
        <v>607</v>
      </c>
      <c r="Q310" s="26" t="s">
        <v>14</v>
      </c>
      <c r="R310" s="27"/>
      <c r="S310" s="27"/>
      <c r="T310" s="23"/>
      <c r="U310" s="23"/>
      <c r="V310" s="23"/>
      <c r="W310" s="23"/>
    </row>
    <row r="311" spans="1:23" ht="15" hidden="1" x14ac:dyDescent="0.25">
      <c r="A311" s="26" t="str">
        <f t="shared" si="4"/>
        <v>ITA 157/NAG/2019</v>
      </c>
      <c r="B311" s="26">
        <v>157</v>
      </c>
      <c r="C311" s="26" t="s">
        <v>2793</v>
      </c>
      <c r="D311" s="26">
        <v>157</v>
      </c>
      <c r="E311" s="26">
        <v>2019</v>
      </c>
      <c r="F311" s="26"/>
      <c r="G311" s="26"/>
      <c r="H311" s="26" t="s">
        <v>995</v>
      </c>
      <c r="I311" s="26" t="s">
        <v>996</v>
      </c>
      <c r="J311" s="26" t="s">
        <v>16</v>
      </c>
      <c r="K311" s="27" t="s">
        <v>21</v>
      </c>
      <c r="L311" s="30">
        <v>43628</v>
      </c>
      <c r="M311" s="26">
        <v>11225060</v>
      </c>
      <c r="N311" s="26">
        <v>36872577</v>
      </c>
      <c r="O311" s="26">
        <v>9996867</v>
      </c>
      <c r="P311" s="26" t="s">
        <v>998</v>
      </c>
      <c r="Q311" s="26" t="s">
        <v>14</v>
      </c>
      <c r="R311" s="27"/>
      <c r="S311" s="27"/>
      <c r="T311" s="23"/>
      <c r="U311" s="23"/>
      <c r="V311" s="23"/>
      <c r="W311" s="23"/>
    </row>
    <row r="312" spans="1:23" ht="15" hidden="1" x14ac:dyDescent="0.25">
      <c r="A312" s="26" t="str">
        <f t="shared" si="4"/>
        <v>ITA 158/NAG/2019</v>
      </c>
      <c r="B312" s="26">
        <v>158</v>
      </c>
      <c r="C312" s="26" t="s">
        <v>2793</v>
      </c>
      <c r="D312" s="26">
        <v>158</v>
      </c>
      <c r="E312" s="26">
        <v>2019</v>
      </c>
      <c r="F312" s="26"/>
      <c r="G312" s="26"/>
      <c r="H312" s="26" t="s">
        <v>999</v>
      </c>
      <c r="I312" s="26" t="s">
        <v>1000</v>
      </c>
      <c r="J312" s="29">
        <v>40087</v>
      </c>
      <c r="K312" s="27" t="s">
        <v>21</v>
      </c>
      <c r="L312" s="30">
        <v>43628</v>
      </c>
      <c r="M312" s="26">
        <v>43819475</v>
      </c>
      <c r="N312" s="26">
        <v>33854257</v>
      </c>
      <c r="O312" s="26">
        <v>10460967</v>
      </c>
      <c r="P312" s="26" t="s">
        <v>1002</v>
      </c>
      <c r="Q312" s="26" t="s">
        <v>14</v>
      </c>
      <c r="R312" s="27"/>
      <c r="S312" s="27"/>
      <c r="T312" s="23"/>
      <c r="U312" s="23"/>
      <c r="V312" s="23"/>
      <c r="W312" s="23"/>
    </row>
    <row r="313" spans="1:23" ht="15" hidden="1" x14ac:dyDescent="0.25">
      <c r="A313" s="26" t="str">
        <f t="shared" si="4"/>
        <v>ITA 159/NAG/2019</v>
      </c>
      <c r="B313" s="26">
        <v>159</v>
      </c>
      <c r="C313" s="26" t="s">
        <v>2793</v>
      </c>
      <c r="D313" s="26">
        <v>159</v>
      </c>
      <c r="E313" s="26">
        <v>2019</v>
      </c>
      <c r="F313" s="26"/>
      <c r="G313" s="26"/>
      <c r="H313" s="26" t="s">
        <v>999</v>
      </c>
      <c r="I313" s="26" t="s">
        <v>1000</v>
      </c>
      <c r="J313" s="26" t="s">
        <v>28</v>
      </c>
      <c r="K313" s="27" t="s">
        <v>21</v>
      </c>
      <c r="L313" s="30">
        <v>43628</v>
      </c>
      <c r="M313" s="26">
        <v>48259860</v>
      </c>
      <c r="N313" s="26">
        <v>12914625</v>
      </c>
      <c r="O313" s="26">
        <v>2122919</v>
      </c>
      <c r="P313" s="26" t="s">
        <v>1002</v>
      </c>
      <c r="Q313" s="26" t="s">
        <v>14</v>
      </c>
      <c r="R313" s="27"/>
      <c r="S313" s="27"/>
      <c r="T313" s="23"/>
      <c r="U313" s="23"/>
      <c r="V313" s="23"/>
      <c r="W313" s="23"/>
    </row>
    <row r="314" spans="1:23" ht="15" hidden="1" x14ac:dyDescent="0.25">
      <c r="A314" s="26" t="str">
        <f t="shared" si="4"/>
        <v>ITA 162/NAG/2019</v>
      </c>
      <c r="B314" s="26">
        <v>162</v>
      </c>
      <c r="C314" s="26" t="s">
        <v>2793</v>
      </c>
      <c r="D314" s="26">
        <v>162</v>
      </c>
      <c r="E314" s="26">
        <v>2019</v>
      </c>
      <c r="F314" s="26"/>
      <c r="G314" s="26"/>
      <c r="H314" s="26" t="s">
        <v>1004</v>
      </c>
      <c r="I314" s="26" t="s">
        <v>1005</v>
      </c>
      <c r="J314" s="26" t="s">
        <v>25</v>
      </c>
      <c r="K314" s="27">
        <v>154</v>
      </c>
      <c r="L314" s="30">
        <v>43637</v>
      </c>
      <c r="M314" s="26">
        <v>20593760</v>
      </c>
      <c r="N314" s="26">
        <v>1630873</v>
      </c>
      <c r="O314" s="26">
        <v>519038</v>
      </c>
      <c r="P314" s="26" t="s">
        <v>1007</v>
      </c>
      <c r="Q314" s="26" t="s">
        <v>14</v>
      </c>
      <c r="R314" s="27"/>
      <c r="S314" s="27"/>
      <c r="T314" s="23"/>
      <c r="U314" s="23"/>
      <c r="V314" s="23"/>
      <c r="W314" s="23"/>
    </row>
    <row r="315" spans="1:23" ht="15" hidden="1" x14ac:dyDescent="0.25">
      <c r="A315" s="26" t="str">
        <f t="shared" si="4"/>
        <v>ITA 163/NAG/2019</v>
      </c>
      <c r="B315" s="26">
        <v>163</v>
      </c>
      <c r="C315" s="26" t="s">
        <v>2793</v>
      </c>
      <c r="D315" s="26">
        <v>163</v>
      </c>
      <c r="E315" s="26">
        <v>2019</v>
      </c>
      <c r="F315" s="26"/>
      <c r="G315" s="26"/>
      <c r="H315" s="26" t="s">
        <v>1008</v>
      </c>
      <c r="I315" s="26" t="s">
        <v>1009</v>
      </c>
      <c r="J315" s="26" t="s">
        <v>25</v>
      </c>
      <c r="K315" s="27">
        <v>154</v>
      </c>
      <c r="L315" s="30">
        <v>43637</v>
      </c>
      <c r="M315" s="26">
        <v>32875027</v>
      </c>
      <c r="N315" s="26">
        <v>1765162</v>
      </c>
      <c r="O315" s="26">
        <v>572706</v>
      </c>
      <c r="P315" s="26" t="s">
        <v>1010</v>
      </c>
      <c r="Q315" s="26" t="s">
        <v>14</v>
      </c>
      <c r="R315" s="27"/>
      <c r="S315" s="27"/>
      <c r="T315" s="23"/>
      <c r="U315" s="23"/>
      <c r="V315" s="23"/>
      <c r="W315" s="23"/>
    </row>
    <row r="316" spans="1:23" ht="15" hidden="1" x14ac:dyDescent="0.25">
      <c r="A316" s="26" t="str">
        <f t="shared" si="4"/>
        <v>ITA 164/NAG/2019</v>
      </c>
      <c r="B316" s="26">
        <v>164</v>
      </c>
      <c r="C316" s="26" t="s">
        <v>2793</v>
      </c>
      <c r="D316" s="26">
        <v>164</v>
      </c>
      <c r="E316" s="26">
        <v>2019</v>
      </c>
      <c r="F316" s="26"/>
      <c r="G316" s="26"/>
      <c r="H316" s="26" t="s">
        <v>1011</v>
      </c>
      <c r="I316" s="26" t="s">
        <v>1012</v>
      </c>
      <c r="J316" s="28">
        <v>39295</v>
      </c>
      <c r="K316" s="27">
        <v>153</v>
      </c>
      <c r="L316" s="30">
        <v>43640</v>
      </c>
      <c r="M316" s="26">
        <v>1512580</v>
      </c>
      <c r="N316" s="26">
        <v>1512580</v>
      </c>
      <c r="O316" s="26">
        <v>324403</v>
      </c>
      <c r="P316" s="26" t="s">
        <v>1014</v>
      </c>
      <c r="Q316" s="26" t="s">
        <v>10</v>
      </c>
      <c r="R316" s="27"/>
      <c r="S316" s="27"/>
      <c r="T316" s="23"/>
      <c r="U316" s="23"/>
      <c r="V316" s="23"/>
      <c r="W316" s="23"/>
    </row>
    <row r="317" spans="1:23" ht="15" hidden="1" x14ac:dyDescent="0.25">
      <c r="A317" s="26" t="str">
        <f t="shared" si="4"/>
        <v>ITA 167/NAG/2019</v>
      </c>
      <c r="B317" s="26">
        <v>167</v>
      </c>
      <c r="C317" s="26" t="s">
        <v>2793</v>
      </c>
      <c r="D317" s="26">
        <v>167</v>
      </c>
      <c r="E317" s="26">
        <v>2019</v>
      </c>
      <c r="F317" s="26"/>
      <c r="G317" s="26"/>
      <c r="H317" s="26" t="s">
        <v>984</v>
      </c>
      <c r="I317" s="26" t="s">
        <v>985</v>
      </c>
      <c r="J317" s="26" t="s">
        <v>16</v>
      </c>
      <c r="K317" s="27" t="s">
        <v>21</v>
      </c>
      <c r="L317" s="30">
        <v>43655</v>
      </c>
      <c r="M317" s="26">
        <v>10956750</v>
      </c>
      <c r="N317" s="26">
        <v>10000000</v>
      </c>
      <c r="O317" s="26">
        <v>6180000</v>
      </c>
      <c r="P317" s="26" t="s">
        <v>987</v>
      </c>
      <c r="Q317" s="26" t="s">
        <v>14</v>
      </c>
      <c r="R317" s="27"/>
      <c r="S317" s="27"/>
      <c r="T317" s="23"/>
      <c r="U317" s="23"/>
      <c r="V317" s="23"/>
      <c r="W317" s="23"/>
    </row>
    <row r="318" spans="1:23" ht="15" hidden="1" x14ac:dyDescent="0.25">
      <c r="A318" s="26" t="str">
        <f t="shared" si="4"/>
        <v>ITA 168/NAG/2019</v>
      </c>
      <c r="B318" s="26">
        <v>168</v>
      </c>
      <c r="C318" s="26" t="s">
        <v>2793</v>
      </c>
      <c r="D318" s="26">
        <v>168</v>
      </c>
      <c r="E318" s="26">
        <v>2019</v>
      </c>
      <c r="F318" s="26"/>
      <c r="G318" s="26"/>
      <c r="H318" s="26" t="s">
        <v>1016</v>
      </c>
      <c r="I318" s="26" t="s">
        <v>1017</v>
      </c>
      <c r="J318" s="29">
        <v>40878</v>
      </c>
      <c r="K318" s="27" t="s">
        <v>21</v>
      </c>
      <c r="L318" s="30">
        <v>43656</v>
      </c>
      <c r="M318" s="26">
        <v>7733082</v>
      </c>
      <c r="N318" s="26">
        <v>13254308</v>
      </c>
      <c r="O318" s="26">
        <v>4417660</v>
      </c>
      <c r="P318" s="26" t="s">
        <v>1019</v>
      </c>
      <c r="Q318" s="26" t="s">
        <v>14</v>
      </c>
      <c r="R318" s="27"/>
      <c r="S318" s="27"/>
      <c r="T318" s="23"/>
      <c r="U318" s="23"/>
      <c r="V318" s="23"/>
      <c r="W318" s="23"/>
    </row>
    <row r="319" spans="1:23" ht="15" hidden="1" x14ac:dyDescent="0.25">
      <c r="A319" s="26" t="str">
        <f t="shared" si="4"/>
        <v>ITA 169/NAG/2019</v>
      </c>
      <c r="B319" s="26">
        <v>169</v>
      </c>
      <c r="C319" s="26" t="s">
        <v>2793</v>
      </c>
      <c r="D319" s="26">
        <v>169</v>
      </c>
      <c r="E319" s="26">
        <v>2019</v>
      </c>
      <c r="F319" s="26"/>
      <c r="G319" s="26"/>
      <c r="H319" s="26" t="s">
        <v>1016</v>
      </c>
      <c r="I319" s="26" t="s">
        <v>1017</v>
      </c>
      <c r="J319" s="26" t="s">
        <v>25</v>
      </c>
      <c r="K319" s="27" t="s">
        <v>21</v>
      </c>
      <c r="L319" s="30">
        <v>43656</v>
      </c>
      <c r="M319" s="26">
        <v>4105107</v>
      </c>
      <c r="N319" s="26">
        <v>9897936</v>
      </c>
      <c r="O319" s="26">
        <v>3298982</v>
      </c>
      <c r="P319" s="26" t="s">
        <v>1019</v>
      </c>
      <c r="Q319" s="26" t="s">
        <v>14</v>
      </c>
      <c r="R319" s="27"/>
      <c r="S319" s="27"/>
      <c r="T319" s="23"/>
      <c r="U319" s="23"/>
      <c r="V319" s="23"/>
      <c r="W319" s="23"/>
    </row>
    <row r="320" spans="1:23" ht="15" hidden="1" x14ac:dyDescent="0.25">
      <c r="A320" s="26" t="str">
        <f t="shared" si="4"/>
        <v>ITA 173/NAG/2019</v>
      </c>
      <c r="B320" s="26">
        <v>173</v>
      </c>
      <c r="C320" s="26" t="s">
        <v>2793</v>
      </c>
      <c r="D320" s="26">
        <v>173</v>
      </c>
      <c r="E320" s="26">
        <v>2019</v>
      </c>
      <c r="F320" s="26"/>
      <c r="G320" s="26"/>
      <c r="H320" s="26" t="s">
        <v>1021</v>
      </c>
      <c r="I320" s="26" t="s">
        <v>1022</v>
      </c>
      <c r="J320" s="26" t="s">
        <v>16</v>
      </c>
      <c r="K320" s="27" t="s">
        <v>21</v>
      </c>
      <c r="L320" s="30">
        <v>43664</v>
      </c>
      <c r="M320" s="26">
        <v>16637050</v>
      </c>
      <c r="N320" s="26">
        <v>16626348</v>
      </c>
      <c r="O320" s="26">
        <v>3390151</v>
      </c>
      <c r="P320" s="26" t="s">
        <v>1024</v>
      </c>
      <c r="Q320" s="26" t="s">
        <v>14</v>
      </c>
      <c r="R320" s="27"/>
      <c r="S320" s="27"/>
      <c r="T320" s="23"/>
      <c r="U320" s="23"/>
      <c r="V320" s="23"/>
      <c r="W320" s="23"/>
    </row>
    <row r="321" spans="1:23" ht="15" hidden="1" x14ac:dyDescent="0.25">
      <c r="A321" s="26" t="str">
        <f t="shared" si="4"/>
        <v>ITA 174/NAG/2019</v>
      </c>
      <c r="B321" s="26">
        <v>174</v>
      </c>
      <c r="C321" s="26" t="s">
        <v>2793</v>
      </c>
      <c r="D321" s="26">
        <v>174</v>
      </c>
      <c r="E321" s="26">
        <v>2019</v>
      </c>
      <c r="F321" s="26"/>
      <c r="G321" s="26"/>
      <c r="H321" s="26" t="s">
        <v>1025</v>
      </c>
      <c r="I321" s="26" t="s">
        <v>1026</v>
      </c>
      <c r="J321" s="26" t="s">
        <v>37</v>
      </c>
      <c r="K321" s="27" t="s">
        <v>21</v>
      </c>
      <c r="L321" s="30">
        <v>43668</v>
      </c>
      <c r="M321" s="26">
        <v>-179038</v>
      </c>
      <c r="N321" s="26">
        <v>9707222</v>
      </c>
      <c r="O321" s="26">
        <v>2912167</v>
      </c>
      <c r="P321" s="26" t="s">
        <v>1028</v>
      </c>
      <c r="Q321" s="26" t="s">
        <v>14</v>
      </c>
      <c r="R321" s="27"/>
      <c r="S321" s="27"/>
      <c r="T321" s="23"/>
      <c r="U321" s="23"/>
      <c r="V321" s="23"/>
      <c r="W321" s="23"/>
    </row>
    <row r="322" spans="1:23" ht="15" hidden="1" x14ac:dyDescent="0.25">
      <c r="A322" s="26" t="str">
        <f t="shared" si="4"/>
        <v>ITA 185/NAG/2019</v>
      </c>
      <c r="B322" s="26">
        <v>185</v>
      </c>
      <c r="C322" s="26" t="s">
        <v>2793</v>
      </c>
      <c r="D322" s="26">
        <v>185</v>
      </c>
      <c r="E322" s="26">
        <v>2019</v>
      </c>
      <c r="F322" s="26"/>
      <c r="G322" s="26"/>
      <c r="H322" s="26" t="s">
        <v>1029</v>
      </c>
      <c r="I322" s="26" t="s">
        <v>1030</v>
      </c>
      <c r="J322" s="26">
        <v>0</v>
      </c>
      <c r="K322" s="27" t="s">
        <v>841</v>
      </c>
      <c r="L322" s="30">
        <v>43682</v>
      </c>
      <c r="M322" s="26" t="s">
        <v>823</v>
      </c>
      <c r="N322" s="26" t="s">
        <v>823</v>
      </c>
      <c r="O322" s="26" t="s">
        <v>823</v>
      </c>
      <c r="P322" s="26" t="s">
        <v>1032</v>
      </c>
      <c r="Q322" s="26" t="s">
        <v>10</v>
      </c>
      <c r="R322" s="27"/>
      <c r="S322" s="27"/>
      <c r="T322" s="23"/>
      <c r="U322" s="23"/>
      <c r="V322" s="23"/>
      <c r="W322" s="23"/>
    </row>
    <row r="323" spans="1:23" ht="15" hidden="1" x14ac:dyDescent="0.25">
      <c r="A323" s="26" t="str">
        <f t="shared" si="4"/>
        <v>ITA 193/NAG/2019</v>
      </c>
      <c r="B323" s="26">
        <v>193</v>
      </c>
      <c r="C323" s="26" t="s">
        <v>2793</v>
      </c>
      <c r="D323" s="26">
        <v>193</v>
      </c>
      <c r="E323" s="26">
        <v>2019</v>
      </c>
      <c r="F323" s="26"/>
      <c r="G323" s="26"/>
      <c r="H323" s="26" t="s">
        <v>1033</v>
      </c>
      <c r="I323" s="26" t="s">
        <v>1034</v>
      </c>
      <c r="J323" s="26" t="s">
        <v>25</v>
      </c>
      <c r="K323" s="27" t="s">
        <v>21</v>
      </c>
      <c r="L323" s="30">
        <v>43691</v>
      </c>
      <c r="M323" s="26">
        <v>1179787</v>
      </c>
      <c r="N323" s="26">
        <v>1078357</v>
      </c>
      <c r="O323" s="26">
        <v>455270</v>
      </c>
      <c r="P323" s="26" t="s">
        <v>1036</v>
      </c>
      <c r="Q323" s="26" t="s">
        <v>10</v>
      </c>
      <c r="R323" s="27"/>
      <c r="S323" s="27"/>
      <c r="T323" s="23"/>
      <c r="U323" s="23"/>
      <c r="V323" s="23"/>
      <c r="W323" s="23"/>
    </row>
    <row r="324" spans="1:23" ht="15" hidden="1" x14ac:dyDescent="0.25">
      <c r="A324" s="26" t="str">
        <f t="shared" ref="A324:A392" si="5">CONCATENATE(C324," ",D324,"/NAG/",E324)</f>
        <v>ITA 194/NAG/2019</v>
      </c>
      <c r="B324" s="26">
        <v>194</v>
      </c>
      <c r="C324" s="26" t="s">
        <v>2793</v>
      </c>
      <c r="D324" s="26">
        <v>194</v>
      </c>
      <c r="E324" s="26">
        <v>2019</v>
      </c>
      <c r="F324" s="26"/>
      <c r="G324" s="26"/>
      <c r="H324" s="26" t="s">
        <v>1037</v>
      </c>
      <c r="I324" s="26" t="s">
        <v>1038</v>
      </c>
      <c r="J324" s="26" t="s">
        <v>28</v>
      </c>
      <c r="K324" s="27" t="s">
        <v>21</v>
      </c>
      <c r="L324" s="30">
        <v>43696</v>
      </c>
      <c r="M324" s="26">
        <v>12214639</v>
      </c>
      <c r="N324" s="26">
        <v>5588577</v>
      </c>
      <c r="O324" s="26">
        <v>1676573</v>
      </c>
      <c r="P324" s="26" t="s">
        <v>1040</v>
      </c>
      <c r="Q324" s="26" t="s">
        <v>10</v>
      </c>
      <c r="R324" s="27"/>
      <c r="S324" s="27"/>
      <c r="T324" s="23"/>
      <c r="U324" s="23"/>
      <c r="V324" s="23"/>
      <c r="W324" s="23"/>
    </row>
    <row r="325" spans="1:23" ht="15" hidden="1" x14ac:dyDescent="0.25">
      <c r="A325" s="26" t="str">
        <f t="shared" si="5"/>
        <v>ITA 199/NAG/2019</v>
      </c>
      <c r="B325" s="26">
        <v>199</v>
      </c>
      <c r="C325" s="26" t="s">
        <v>2793</v>
      </c>
      <c r="D325" s="26">
        <v>199</v>
      </c>
      <c r="E325" s="26">
        <v>2019</v>
      </c>
      <c r="F325" s="26"/>
      <c r="G325" s="26"/>
      <c r="H325" s="26" t="s">
        <v>1041</v>
      </c>
      <c r="I325" s="26" t="s">
        <v>1042</v>
      </c>
      <c r="J325" s="29">
        <v>40087</v>
      </c>
      <c r="K325" s="27" t="s">
        <v>21</v>
      </c>
      <c r="L325" s="30">
        <v>43700</v>
      </c>
      <c r="M325" s="26">
        <v>9663415</v>
      </c>
      <c r="N325" s="26">
        <v>534375</v>
      </c>
      <c r="O325" s="26">
        <v>165115</v>
      </c>
      <c r="P325" s="26" t="s">
        <v>1044</v>
      </c>
      <c r="Q325" s="26" t="s">
        <v>14</v>
      </c>
      <c r="R325" s="27"/>
      <c r="S325" s="27"/>
      <c r="T325" s="23"/>
      <c r="U325" s="23"/>
      <c r="V325" s="23"/>
      <c r="W325" s="23"/>
    </row>
    <row r="326" spans="1:23" ht="15" hidden="1" x14ac:dyDescent="0.25">
      <c r="A326" s="26" t="str">
        <f t="shared" si="5"/>
        <v>ITA 200/NAG/2019</v>
      </c>
      <c r="B326" s="26">
        <v>200</v>
      </c>
      <c r="C326" s="26" t="s">
        <v>2793</v>
      </c>
      <c r="D326" s="26">
        <v>200</v>
      </c>
      <c r="E326" s="26">
        <v>2019</v>
      </c>
      <c r="F326" s="26"/>
      <c r="G326" s="26"/>
      <c r="H326" s="26" t="s">
        <v>1041</v>
      </c>
      <c r="I326" s="26" t="s">
        <v>1042</v>
      </c>
      <c r="J326" s="29">
        <v>40878</v>
      </c>
      <c r="K326" s="27" t="s">
        <v>21</v>
      </c>
      <c r="L326" s="30">
        <v>43700</v>
      </c>
      <c r="M326" s="26">
        <v>15214263</v>
      </c>
      <c r="N326" s="26">
        <v>497813</v>
      </c>
      <c r="O326" s="26">
        <v>153823</v>
      </c>
      <c r="P326" s="26" t="s">
        <v>1044</v>
      </c>
      <c r="Q326" s="26" t="s">
        <v>14</v>
      </c>
      <c r="R326" s="27"/>
      <c r="S326" s="27"/>
      <c r="T326" s="23"/>
      <c r="U326" s="23"/>
      <c r="V326" s="23"/>
      <c r="W326" s="23"/>
    </row>
    <row r="327" spans="1:23" ht="15" hidden="1" x14ac:dyDescent="0.25">
      <c r="A327" s="26" t="str">
        <f t="shared" si="5"/>
        <v>ITA 206/NAG/2019</v>
      </c>
      <c r="B327" s="26">
        <v>206</v>
      </c>
      <c r="C327" s="26" t="s">
        <v>2793</v>
      </c>
      <c r="D327" s="26">
        <v>206</v>
      </c>
      <c r="E327" s="26">
        <v>2019</v>
      </c>
      <c r="F327" s="26"/>
      <c r="G327" s="26"/>
      <c r="H327" s="26" t="s">
        <v>1045</v>
      </c>
      <c r="I327" s="26" t="s">
        <v>1046</v>
      </c>
      <c r="J327" s="26">
        <v>0</v>
      </c>
      <c r="K327" s="27" t="s">
        <v>471</v>
      </c>
      <c r="L327" s="30">
        <v>43700</v>
      </c>
      <c r="M327" s="26" t="s">
        <v>823</v>
      </c>
      <c r="N327" s="26" t="s">
        <v>823</v>
      </c>
      <c r="O327" s="26" t="s">
        <v>823</v>
      </c>
      <c r="P327" s="26" t="s">
        <v>1048</v>
      </c>
      <c r="Q327" s="26" t="s">
        <v>10</v>
      </c>
      <c r="R327" s="27"/>
      <c r="S327" s="27"/>
      <c r="T327" s="23"/>
      <c r="U327" s="23"/>
      <c r="V327" s="23"/>
      <c r="W327" s="23"/>
    </row>
    <row r="328" spans="1:23" ht="15" hidden="1" x14ac:dyDescent="0.25">
      <c r="A328" s="26" t="str">
        <f t="shared" si="5"/>
        <v>ITA 207/NAG/2019</v>
      </c>
      <c r="B328" s="26">
        <v>207</v>
      </c>
      <c r="C328" s="26" t="s">
        <v>2793</v>
      </c>
      <c r="D328" s="26">
        <v>207</v>
      </c>
      <c r="E328" s="26">
        <v>2019</v>
      </c>
      <c r="F328" s="26"/>
      <c r="G328" s="26"/>
      <c r="H328" s="26" t="s">
        <v>1049</v>
      </c>
      <c r="I328" s="26" t="s">
        <v>1050</v>
      </c>
      <c r="J328" s="28">
        <v>39295</v>
      </c>
      <c r="K328" s="27" t="s">
        <v>21</v>
      </c>
      <c r="L328" s="30">
        <v>43704</v>
      </c>
      <c r="M328" s="26">
        <v>21296200</v>
      </c>
      <c r="N328" s="26">
        <v>9453092</v>
      </c>
      <c r="O328" s="26">
        <v>2535928</v>
      </c>
      <c r="P328" s="26" t="s">
        <v>1052</v>
      </c>
      <c r="Q328" s="26" t="s">
        <v>14</v>
      </c>
      <c r="R328" s="27"/>
      <c r="S328" s="27"/>
      <c r="T328" s="23"/>
      <c r="U328" s="23"/>
      <c r="V328" s="23"/>
      <c r="W328" s="23"/>
    </row>
    <row r="329" spans="1:23" ht="15" hidden="1" x14ac:dyDescent="0.25">
      <c r="A329" s="26" t="str">
        <f t="shared" si="5"/>
        <v>ITA 236/NAG/2019</v>
      </c>
      <c r="B329" s="26">
        <v>236</v>
      </c>
      <c r="C329" s="26" t="s">
        <v>2793</v>
      </c>
      <c r="D329" s="26">
        <v>236</v>
      </c>
      <c r="E329" s="26">
        <v>2019</v>
      </c>
      <c r="F329" s="26"/>
      <c r="G329" s="26"/>
      <c r="H329" s="26" t="s">
        <v>1053</v>
      </c>
      <c r="I329" s="26" t="s">
        <v>1054</v>
      </c>
      <c r="J329" s="29">
        <v>40483</v>
      </c>
      <c r="K329" s="27">
        <v>263</v>
      </c>
      <c r="L329" s="30">
        <v>43714</v>
      </c>
      <c r="M329" s="26">
        <v>1864886</v>
      </c>
      <c r="N329" s="26">
        <v>658836</v>
      </c>
      <c r="O329" s="26">
        <v>203581</v>
      </c>
      <c r="P329" s="26" t="s">
        <v>1056</v>
      </c>
      <c r="Q329" s="26" t="s">
        <v>14</v>
      </c>
      <c r="R329" s="27"/>
      <c r="S329" s="27"/>
      <c r="T329" s="23"/>
      <c r="U329" s="23"/>
      <c r="V329" s="23"/>
      <c r="W329" s="23"/>
    </row>
    <row r="330" spans="1:23" ht="15" hidden="1" x14ac:dyDescent="0.25">
      <c r="A330" s="26" t="str">
        <f t="shared" si="5"/>
        <v>ITA 244/NAG/2019</v>
      </c>
      <c r="B330" s="26">
        <v>244</v>
      </c>
      <c r="C330" s="26" t="s">
        <v>2793</v>
      </c>
      <c r="D330" s="26">
        <v>244</v>
      </c>
      <c r="E330" s="26">
        <v>2019</v>
      </c>
      <c r="F330" s="26"/>
      <c r="G330" s="26"/>
      <c r="H330" s="26" t="s">
        <v>1057</v>
      </c>
      <c r="I330" s="26" t="s">
        <v>1058</v>
      </c>
      <c r="J330" s="26" t="s">
        <v>16</v>
      </c>
      <c r="K330" s="27" t="s">
        <v>21</v>
      </c>
      <c r="L330" s="30">
        <v>43720</v>
      </c>
      <c r="M330" s="26">
        <v>2253200</v>
      </c>
      <c r="N330" s="26">
        <v>975000</v>
      </c>
      <c r="O330" s="26">
        <v>292500</v>
      </c>
      <c r="P330" s="26" t="s">
        <v>1060</v>
      </c>
      <c r="Q330" s="26" t="s">
        <v>10</v>
      </c>
      <c r="R330" s="27"/>
      <c r="S330" s="27"/>
      <c r="T330" s="23"/>
      <c r="U330" s="23"/>
      <c r="V330" s="23"/>
      <c r="W330" s="23"/>
    </row>
    <row r="331" spans="1:23" ht="15" hidden="1" x14ac:dyDescent="0.25">
      <c r="A331" s="26" t="str">
        <f t="shared" si="5"/>
        <v>ITA 245/NAG/2019</v>
      </c>
      <c r="B331" s="26">
        <v>245</v>
      </c>
      <c r="C331" s="26" t="s">
        <v>2793</v>
      </c>
      <c r="D331" s="26">
        <v>245</v>
      </c>
      <c r="E331" s="26">
        <v>2019</v>
      </c>
      <c r="F331" s="26"/>
      <c r="G331" s="26"/>
      <c r="H331" s="26" t="s">
        <v>1063</v>
      </c>
      <c r="I331" s="26" t="s">
        <v>1064</v>
      </c>
      <c r="J331" s="26">
        <v>0</v>
      </c>
      <c r="K331" s="27" t="s">
        <v>471</v>
      </c>
      <c r="L331" s="30">
        <v>43720</v>
      </c>
      <c r="M331" s="26" t="s">
        <v>823</v>
      </c>
      <c r="N331" s="26" t="s">
        <v>823</v>
      </c>
      <c r="O331" s="26" t="s">
        <v>823</v>
      </c>
      <c r="P331" s="26" t="s">
        <v>1066</v>
      </c>
      <c r="Q331" s="26" t="s">
        <v>10</v>
      </c>
      <c r="R331" s="27"/>
      <c r="S331" s="27"/>
      <c r="T331" s="23"/>
      <c r="U331" s="23"/>
      <c r="V331" s="23"/>
      <c r="W331" s="23"/>
    </row>
    <row r="332" spans="1:23" ht="15" hidden="1" x14ac:dyDescent="0.25">
      <c r="A332" s="26" t="str">
        <f t="shared" si="5"/>
        <v>ITA 271/NAG/2019</v>
      </c>
      <c r="B332" s="26">
        <v>271</v>
      </c>
      <c r="C332" s="26" t="s">
        <v>2793</v>
      </c>
      <c r="D332" s="26">
        <v>271</v>
      </c>
      <c r="E332" s="26">
        <v>2019</v>
      </c>
      <c r="F332" s="26"/>
      <c r="G332" s="26"/>
      <c r="H332" s="26" t="s">
        <v>1067</v>
      </c>
      <c r="I332" s="26" t="s">
        <v>1068</v>
      </c>
      <c r="J332" s="26" t="s">
        <v>25</v>
      </c>
      <c r="K332" s="27" t="s">
        <v>21</v>
      </c>
      <c r="L332" s="30">
        <v>43735</v>
      </c>
      <c r="M332" s="26">
        <v>270946220</v>
      </c>
      <c r="N332" s="26">
        <v>36045129</v>
      </c>
      <c r="O332" s="26">
        <v>15230540</v>
      </c>
      <c r="P332" s="26" t="s">
        <v>1070</v>
      </c>
      <c r="Q332" s="26" t="s">
        <v>10</v>
      </c>
      <c r="R332" s="27"/>
      <c r="S332" s="27"/>
      <c r="T332" s="23"/>
      <c r="U332" s="23"/>
      <c r="V332" s="23"/>
      <c r="W332" s="23"/>
    </row>
    <row r="333" spans="1:23" ht="15" hidden="1" x14ac:dyDescent="0.25">
      <c r="A333" s="26" t="str">
        <f t="shared" si="5"/>
        <v>ITA 272/NAG/2019</v>
      </c>
      <c r="B333" s="26">
        <v>272</v>
      </c>
      <c r="C333" s="26" t="s">
        <v>2793</v>
      </c>
      <c r="D333" s="26">
        <v>272</v>
      </c>
      <c r="E333" s="26">
        <v>2019</v>
      </c>
      <c r="F333" s="26"/>
      <c r="G333" s="26"/>
      <c r="H333" s="26" t="s">
        <v>1067</v>
      </c>
      <c r="I333" s="26" t="s">
        <v>1068</v>
      </c>
      <c r="J333" s="26" t="s">
        <v>28</v>
      </c>
      <c r="K333" s="27" t="s">
        <v>21</v>
      </c>
      <c r="L333" s="30">
        <v>43735</v>
      </c>
      <c r="M333" s="26">
        <v>490158590</v>
      </c>
      <c r="N333" s="26" t="s">
        <v>1072</v>
      </c>
      <c r="O333" s="26">
        <v>4124920</v>
      </c>
      <c r="P333" s="26" t="s">
        <v>1070</v>
      </c>
      <c r="Q333" s="26" t="s">
        <v>10</v>
      </c>
      <c r="R333" s="27"/>
      <c r="S333" s="27"/>
      <c r="T333" s="23"/>
      <c r="U333" s="23"/>
      <c r="V333" s="23"/>
      <c r="W333" s="23"/>
    </row>
    <row r="334" spans="1:23" ht="15" hidden="1" x14ac:dyDescent="0.25">
      <c r="A334" s="26" t="str">
        <f t="shared" si="5"/>
        <v>ITA 273/NAG/2019</v>
      </c>
      <c r="B334" s="26">
        <v>273</v>
      </c>
      <c r="C334" s="26" t="s">
        <v>2793</v>
      </c>
      <c r="D334" s="26">
        <v>273</v>
      </c>
      <c r="E334" s="26">
        <v>2019</v>
      </c>
      <c r="F334" s="26"/>
      <c r="G334" s="26"/>
      <c r="H334" s="26" t="s">
        <v>1073</v>
      </c>
      <c r="I334" s="26" t="s">
        <v>1074</v>
      </c>
      <c r="J334" s="29">
        <v>40878</v>
      </c>
      <c r="K334" s="27" t="s">
        <v>21</v>
      </c>
      <c r="L334" s="30">
        <v>43738</v>
      </c>
      <c r="M334" s="26">
        <v>7371420</v>
      </c>
      <c r="N334" s="26">
        <v>6867095</v>
      </c>
      <c r="O334" s="26">
        <v>2076003</v>
      </c>
      <c r="P334" s="26" t="s">
        <v>1076</v>
      </c>
      <c r="Q334" s="26" t="s">
        <v>14</v>
      </c>
      <c r="R334" s="27"/>
      <c r="S334" s="27"/>
      <c r="T334" s="23"/>
      <c r="U334" s="23"/>
      <c r="V334" s="23"/>
      <c r="W334" s="23"/>
    </row>
    <row r="335" spans="1:23" ht="15" hidden="1" x14ac:dyDescent="0.25">
      <c r="A335" s="26" t="str">
        <f t="shared" si="5"/>
        <v>ITA 274/NAG/2019</v>
      </c>
      <c r="B335" s="26">
        <v>274</v>
      </c>
      <c r="C335" s="26" t="s">
        <v>2793</v>
      </c>
      <c r="D335" s="26">
        <v>274</v>
      </c>
      <c r="E335" s="26">
        <v>2019</v>
      </c>
      <c r="F335" s="26"/>
      <c r="G335" s="26"/>
      <c r="H335" s="26" t="s">
        <v>1079</v>
      </c>
      <c r="I335" s="26" t="s">
        <v>1080</v>
      </c>
      <c r="J335" s="29">
        <v>40878</v>
      </c>
      <c r="K335" s="27" t="s">
        <v>21</v>
      </c>
      <c r="L335" s="30">
        <v>43738</v>
      </c>
      <c r="M335" s="26">
        <v>7077260</v>
      </c>
      <c r="N335" s="26">
        <v>5791114</v>
      </c>
      <c r="O335" s="26">
        <v>1286470</v>
      </c>
      <c r="P335" s="26" t="s">
        <v>1082</v>
      </c>
      <c r="Q335" s="26" t="s">
        <v>14</v>
      </c>
      <c r="R335" s="27"/>
      <c r="S335" s="27"/>
      <c r="T335" s="23"/>
      <c r="U335" s="23"/>
      <c r="V335" s="23"/>
      <c r="W335" s="23"/>
    </row>
    <row r="336" spans="1:23" ht="15" hidden="1" x14ac:dyDescent="0.25">
      <c r="A336" s="26" t="str">
        <f t="shared" si="5"/>
        <v>ITA 275/NAG/2019</v>
      </c>
      <c r="B336" s="26">
        <v>275</v>
      </c>
      <c r="C336" s="26" t="s">
        <v>2793</v>
      </c>
      <c r="D336" s="26">
        <v>275</v>
      </c>
      <c r="E336" s="26">
        <v>2019</v>
      </c>
      <c r="F336" s="26"/>
      <c r="G336" s="26"/>
      <c r="H336" s="26" t="s">
        <v>1084</v>
      </c>
      <c r="I336" s="26" t="s">
        <v>1085</v>
      </c>
      <c r="J336" s="29">
        <v>40878</v>
      </c>
      <c r="K336" s="27" t="s">
        <v>21</v>
      </c>
      <c r="L336" s="30">
        <v>43738</v>
      </c>
      <c r="M336" s="26">
        <v>8343870</v>
      </c>
      <c r="N336" s="26">
        <v>7446062</v>
      </c>
      <c r="O336" s="26">
        <v>2300833</v>
      </c>
      <c r="P336" s="26" t="s">
        <v>1086</v>
      </c>
      <c r="Q336" s="26" t="s">
        <v>14</v>
      </c>
      <c r="R336" s="27"/>
      <c r="S336" s="27"/>
      <c r="T336" s="23"/>
      <c r="U336" s="23"/>
      <c r="V336" s="23"/>
      <c r="W336" s="23"/>
    </row>
    <row r="337" spans="1:23" ht="15" hidden="1" x14ac:dyDescent="0.25">
      <c r="A337" s="26" t="str">
        <f t="shared" si="5"/>
        <v>ITA 300/NAG/2019</v>
      </c>
      <c r="B337" s="26">
        <v>300</v>
      </c>
      <c r="C337" s="26" t="s">
        <v>2793</v>
      </c>
      <c r="D337" s="26">
        <v>300</v>
      </c>
      <c r="E337" s="26">
        <v>2019</v>
      </c>
      <c r="F337" s="26"/>
      <c r="G337" s="26"/>
      <c r="H337" s="26" t="s">
        <v>1088</v>
      </c>
      <c r="I337" s="26" t="s">
        <v>1089</v>
      </c>
      <c r="J337" s="29">
        <v>40878</v>
      </c>
      <c r="K337" s="27" t="s">
        <v>21</v>
      </c>
      <c r="L337" s="30">
        <v>43742</v>
      </c>
      <c r="M337" s="26">
        <v>15559260</v>
      </c>
      <c r="N337" s="26">
        <v>150000000</v>
      </c>
      <c r="O337" s="26">
        <v>7804470</v>
      </c>
      <c r="P337" s="26" t="s">
        <v>1091</v>
      </c>
      <c r="Q337" s="26" t="s">
        <v>14</v>
      </c>
      <c r="R337" s="27"/>
      <c r="S337" s="27"/>
      <c r="T337" s="23"/>
      <c r="U337" s="23"/>
      <c r="V337" s="23"/>
      <c r="W337" s="23"/>
    </row>
    <row r="338" spans="1:23" ht="15" hidden="1" x14ac:dyDescent="0.25">
      <c r="A338" s="26" t="str">
        <f t="shared" si="5"/>
        <v>ITA 301/NAG/2019</v>
      </c>
      <c r="B338" s="26">
        <v>301</v>
      </c>
      <c r="C338" s="26" t="s">
        <v>2793</v>
      </c>
      <c r="D338" s="26">
        <v>301</v>
      </c>
      <c r="E338" s="26">
        <v>2019</v>
      </c>
      <c r="F338" s="26"/>
      <c r="G338" s="26"/>
      <c r="H338" s="26" t="s">
        <v>1092</v>
      </c>
      <c r="I338" s="26" t="s">
        <v>1093</v>
      </c>
      <c r="J338" s="29">
        <v>40483</v>
      </c>
      <c r="K338" s="27" t="s">
        <v>21</v>
      </c>
      <c r="L338" s="30">
        <v>43742</v>
      </c>
      <c r="M338" s="26">
        <v>121085338</v>
      </c>
      <c r="N338" s="26">
        <v>121085338</v>
      </c>
      <c r="O338" s="26">
        <v>71908880</v>
      </c>
      <c r="P338" s="26" t="s">
        <v>1095</v>
      </c>
      <c r="Q338" s="26" t="s">
        <v>14</v>
      </c>
      <c r="R338" s="27"/>
      <c r="S338" s="27"/>
      <c r="T338" s="23"/>
      <c r="U338" s="23"/>
      <c r="V338" s="23"/>
      <c r="W338" s="23"/>
    </row>
    <row r="339" spans="1:23" ht="15" hidden="1" x14ac:dyDescent="0.25">
      <c r="A339" s="26" t="str">
        <f t="shared" si="5"/>
        <v>ITA 302/NAG/2019</v>
      </c>
      <c r="B339" s="26">
        <v>302</v>
      </c>
      <c r="C339" s="26" t="s">
        <v>2793</v>
      </c>
      <c r="D339" s="26">
        <v>302</v>
      </c>
      <c r="E339" s="26">
        <v>2019</v>
      </c>
      <c r="F339" s="26"/>
      <c r="G339" s="26"/>
      <c r="H339" s="26" t="s">
        <v>1096</v>
      </c>
      <c r="I339" s="26" t="s">
        <v>1097</v>
      </c>
      <c r="J339" s="29">
        <v>40483</v>
      </c>
      <c r="K339" s="27" t="s">
        <v>21</v>
      </c>
      <c r="L339" s="30">
        <v>43745</v>
      </c>
      <c r="M339" s="26">
        <v>2853058</v>
      </c>
      <c r="N339" s="26">
        <v>2135178</v>
      </c>
      <c r="O339" s="26">
        <v>901000</v>
      </c>
      <c r="P339" s="26" t="s">
        <v>1099</v>
      </c>
      <c r="Q339" s="26" t="s">
        <v>10</v>
      </c>
      <c r="R339" s="27"/>
      <c r="S339" s="27"/>
      <c r="T339" s="23"/>
      <c r="U339" s="23"/>
      <c r="V339" s="23"/>
      <c r="W339" s="23"/>
    </row>
    <row r="340" spans="1:23" ht="15" hidden="1" x14ac:dyDescent="0.25">
      <c r="A340" s="26" t="str">
        <f t="shared" si="5"/>
        <v>ITA 304/NAG/2019</v>
      </c>
      <c r="B340" s="26">
        <v>304</v>
      </c>
      <c r="C340" s="26" t="s">
        <v>2793</v>
      </c>
      <c r="D340" s="26">
        <v>304</v>
      </c>
      <c r="E340" s="26">
        <v>2019</v>
      </c>
      <c r="F340" s="26"/>
      <c r="G340" s="26"/>
      <c r="H340" s="26" t="s">
        <v>1100</v>
      </c>
      <c r="I340" s="26" t="s">
        <v>1101</v>
      </c>
      <c r="J340" s="26" t="s">
        <v>25</v>
      </c>
      <c r="K340" s="27" t="s">
        <v>21</v>
      </c>
      <c r="L340" s="31">
        <v>43748</v>
      </c>
      <c r="M340" s="26">
        <v>270946221</v>
      </c>
      <c r="N340" s="26">
        <v>98524082</v>
      </c>
      <c r="O340" s="26">
        <v>31742311</v>
      </c>
      <c r="P340" s="26" t="s">
        <v>1103</v>
      </c>
      <c r="Q340" s="26" t="s">
        <v>14</v>
      </c>
      <c r="R340" s="27"/>
      <c r="S340" s="27"/>
      <c r="T340" s="23"/>
      <c r="U340" s="23"/>
      <c r="V340" s="23"/>
      <c r="W340" s="23"/>
    </row>
    <row r="341" spans="1:23" ht="15" hidden="1" x14ac:dyDescent="0.25">
      <c r="A341" s="26" t="str">
        <f t="shared" si="5"/>
        <v>ITA 305/NAG/2019</v>
      </c>
      <c r="B341" s="26">
        <v>305</v>
      </c>
      <c r="C341" s="26" t="s">
        <v>2793</v>
      </c>
      <c r="D341" s="26">
        <v>305</v>
      </c>
      <c r="E341" s="26">
        <v>2019</v>
      </c>
      <c r="F341" s="26"/>
      <c r="G341" s="26"/>
      <c r="H341" s="26" t="s">
        <v>1100</v>
      </c>
      <c r="I341" s="26" t="s">
        <v>1101</v>
      </c>
      <c r="J341" s="26" t="s">
        <v>28</v>
      </c>
      <c r="K341" s="27" t="s">
        <v>21</v>
      </c>
      <c r="L341" s="31">
        <v>43748</v>
      </c>
      <c r="M341" s="26">
        <v>490158590</v>
      </c>
      <c r="N341" s="26">
        <v>161947700</v>
      </c>
      <c r="O341" s="26">
        <v>54849023</v>
      </c>
      <c r="P341" s="26" t="s">
        <v>1103</v>
      </c>
      <c r="Q341" s="26" t="s">
        <v>14</v>
      </c>
      <c r="R341" s="27"/>
      <c r="S341" s="27"/>
      <c r="T341" s="23"/>
      <c r="U341" s="23"/>
      <c r="V341" s="23"/>
      <c r="W341" s="23"/>
    </row>
    <row r="342" spans="1:23" ht="15" hidden="1" x14ac:dyDescent="0.25">
      <c r="A342" s="26" t="str">
        <f t="shared" si="5"/>
        <v>ITA 308/NAG/2019</v>
      </c>
      <c r="B342" s="26">
        <v>308</v>
      </c>
      <c r="C342" s="26" t="s">
        <v>2793</v>
      </c>
      <c r="D342" s="26">
        <v>308</v>
      </c>
      <c r="E342" s="26">
        <v>2019</v>
      </c>
      <c r="F342" s="26"/>
      <c r="G342" s="26"/>
      <c r="H342" s="26" t="s">
        <v>1104</v>
      </c>
      <c r="I342" s="26" t="s">
        <v>1105</v>
      </c>
      <c r="J342" s="26" t="s">
        <v>16</v>
      </c>
      <c r="K342" s="27" t="s">
        <v>21</v>
      </c>
      <c r="L342" s="31">
        <v>43752</v>
      </c>
      <c r="M342" s="26">
        <v>550092</v>
      </c>
      <c r="N342" s="26">
        <v>550092</v>
      </c>
      <c r="O342" s="26">
        <v>60600</v>
      </c>
      <c r="P342" s="26" t="s">
        <v>1107</v>
      </c>
      <c r="Q342" s="26" t="s">
        <v>10</v>
      </c>
      <c r="R342" s="27"/>
      <c r="S342" s="27"/>
      <c r="T342" s="23"/>
      <c r="U342" s="23"/>
      <c r="V342" s="23"/>
      <c r="W342" s="23"/>
    </row>
    <row r="343" spans="1:23" ht="15" hidden="1" x14ac:dyDescent="0.25">
      <c r="A343" s="26" t="str">
        <f t="shared" si="5"/>
        <v>ITA 309/NAG/2019</v>
      </c>
      <c r="B343" s="26">
        <v>309</v>
      </c>
      <c r="C343" s="26" t="s">
        <v>2793</v>
      </c>
      <c r="D343" s="26">
        <v>309</v>
      </c>
      <c r="E343" s="26">
        <v>2019</v>
      </c>
      <c r="F343" s="26"/>
      <c r="G343" s="26"/>
      <c r="H343" s="26" t="s">
        <v>1108</v>
      </c>
      <c r="I343" s="26" t="s">
        <v>1109</v>
      </c>
      <c r="J343" s="29">
        <v>40483</v>
      </c>
      <c r="K343" s="27" t="s">
        <v>21</v>
      </c>
      <c r="L343" s="31">
        <v>43756</v>
      </c>
      <c r="M343" s="26">
        <v>145000000</v>
      </c>
      <c r="N343" s="26">
        <v>145000000</v>
      </c>
      <c r="O343" s="26">
        <v>49285500</v>
      </c>
      <c r="P343" s="26" t="s">
        <v>1111</v>
      </c>
      <c r="Q343" s="26" t="s">
        <v>14</v>
      </c>
      <c r="R343" s="27"/>
      <c r="S343" s="27"/>
      <c r="T343" s="23"/>
      <c r="U343" s="23"/>
      <c r="V343" s="23"/>
      <c r="W343" s="23"/>
    </row>
    <row r="344" spans="1:23" ht="15" hidden="1" x14ac:dyDescent="0.25">
      <c r="A344" s="26" t="str">
        <f t="shared" si="5"/>
        <v>ITA 310/NAG/2019</v>
      </c>
      <c r="B344" s="26">
        <v>310</v>
      </c>
      <c r="C344" s="26" t="s">
        <v>2793</v>
      </c>
      <c r="D344" s="26">
        <v>310</v>
      </c>
      <c r="E344" s="26">
        <v>2019</v>
      </c>
      <c r="F344" s="26"/>
      <c r="G344" s="26"/>
      <c r="H344" s="26" t="s">
        <v>1112</v>
      </c>
      <c r="I344" s="26" t="s">
        <v>1113</v>
      </c>
      <c r="J344" s="26" t="s">
        <v>16</v>
      </c>
      <c r="K344" s="27" t="s">
        <v>21</v>
      </c>
      <c r="L344" s="31">
        <v>43756</v>
      </c>
      <c r="M344" s="26">
        <v>143371330</v>
      </c>
      <c r="N344" s="26">
        <v>3500000</v>
      </c>
      <c r="O344" s="26">
        <v>1081500</v>
      </c>
      <c r="P344" s="26" t="s">
        <v>1115</v>
      </c>
      <c r="Q344" s="26" t="s">
        <v>10</v>
      </c>
      <c r="R344" s="27"/>
      <c r="S344" s="27"/>
      <c r="T344" s="23"/>
      <c r="U344" s="23"/>
      <c r="V344" s="23"/>
      <c r="W344" s="23"/>
    </row>
    <row r="345" spans="1:23" ht="15" hidden="1" x14ac:dyDescent="0.25">
      <c r="A345" s="26" t="str">
        <f t="shared" si="5"/>
        <v>ITA 311/NAG/2019</v>
      </c>
      <c r="B345" s="26">
        <v>311</v>
      </c>
      <c r="C345" s="26" t="s">
        <v>2793</v>
      </c>
      <c r="D345" s="26">
        <v>311</v>
      </c>
      <c r="E345" s="26">
        <v>2019</v>
      </c>
      <c r="F345" s="26"/>
      <c r="G345" s="26"/>
      <c r="H345" s="26" t="s">
        <v>1118</v>
      </c>
      <c r="I345" s="26" t="s">
        <v>1119</v>
      </c>
      <c r="J345" s="26" t="s">
        <v>25</v>
      </c>
      <c r="K345" s="27" t="s">
        <v>21</v>
      </c>
      <c r="L345" s="31">
        <v>43756</v>
      </c>
      <c r="M345" s="26">
        <v>102564350</v>
      </c>
      <c r="N345" s="26">
        <v>1750000</v>
      </c>
      <c r="O345" s="26">
        <v>540750</v>
      </c>
      <c r="P345" s="26" t="s">
        <v>1115</v>
      </c>
      <c r="Q345" s="26" t="s">
        <v>10</v>
      </c>
      <c r="R345" s="27"/>
      <c r="S345" s="27"/>
      <c r="T345" s="23"/>
      <c r="U345" s="23"/>
      <c r="V345" s="23"/>
      <c r="W345" s="23"/>
    </row>
    <row r="346" spans="1:23" ht="15" hidden="1" x14ac:dyDescent="0.25">
      <c r="A346" s="26" t="str">
        <f t="shared" si="5"/>
        <v>ITA 312/NAG/2019</v>
      </c>
      <c r="B346" s="26">
        <v>312</v>
      </c>
      <c r="C346" s="26" t="s">
        <v>2793</v>
      </c>
      <c r="D346" s="26">
        <v>312</v>
      </c>
      <c r="E346" s="26">
        <v>2019</v>
      </c>
      <c r="F346" s="26"/>
      <c r="G346" s="26"/>
      <c r="H346" s="26" t="s">
        <v>1118</v>
      </c>
      <c r="I346" s="26" t="s">
        <v>1119</v>
      </c>
      <c r="J346" s="26" t="s">
        <v>28</v>
      </c>
      <c r="K346" s="27" t="s">
        <v>21</v>
      </c>
      <c r="L346" s="31">
        <v>43756</v>
      </c>
      <c r="M346" s="26">
        <v>135931130</v>
      </c>
      <c r="N346" s="26">
        <v>4692682</v>
      </c>
      <c r="O346" s="26">
        <v>1081500</v>
      </c>
      <c r="P346" s="26" t="s">
        <v>1115</v>
      </c>
      <c r="Q346" s="26" t="s">
        <v>10</v>
      </c>
      <c r="R346" s="27"/>
      <c r="S346" s="27"/>
      <c r="T346" s="23"/>
      <c r="U346" s="23"/>
      <c r="V346" s="23"/>
      <c r="W346" s="23"/>
    </row>
    <row r="347" spans="1:23" ht="15" hidden="1" x14ac:dyDescent="0.25">
      <c r="A347" s="26" t="str">
        <f t="shared" si="5"/>
        <v>ITA 313/NAG/2019</v>
      </c>
      <c r="B347" s="26">
        <v>313</v>
      </c>
      <c r="C347" s="26" t="s">
        <v>2793</v>
      </c>
      <c r="D347" s="26">
        <v>313</v>
      </c>
      <c r="E347" s="26">
        <v>2019</v>
      </c>
      <c r="F347" s="26"/>
      <c r="G347" s="26"/>
      <c r="H347" s="26" t="s">
        <v>1122</v>
      </c>
      <c r="I347" s="26" t="s">
        <v>1123</v>
      </c>
      <c r="J347" s="29">
        <v>40878</v>
      </c>
      <c r="K347" s="27" t="s">
        <v>21</v>
      </c>
      <c r="L347" s="31">
        <v>43760</v>
      </c>
      <c r="M347" s="26">
        <v>5398813</v>
      </c>
      <c r="N347" s="26">
        <v>5000000</v>
      </c>
      <c r="O347" s="26">
        <v>3051710</v>
      </c>
      <c r="P347" s="26" t="s">
        <v>1125</v>
      </c>
      <c r="Q347" s="26" t="s">
        <v>14</v>
      </c>
      <c r="R347" s="27"/>
      <c r="S347" s="27"/>
      <c r="T347" s="23"/>
      <c r="U347" s="23"/>
      <c r="V347" s="23"/>
      <c r="W347" s="23"/>
    </row>
    <row r="348" spans="1:23" ht="15" hidden="1" x14ac:dyDescent="0.25">
      <c r="A348" s="26" t="str">
        <f t="shared" si="5"/>
        <v>ITA 314/NAG/2019</v>
      </c>
      <c r="B348" s="26">
        <v>314</v>
      </c>
      <c r="C348" s="26" t="s">
        <v>2793</v>
      </c>
      <c r="D348" s="26">
        <v>314</v>
      </c>
      <c r="E348" s="26">
        <v>2019</v>
      </c>
      <c r="F348" s="26"/>
      <c r="G348" s="26"/>
      <c r="H348" s="26" t="s">
        <v>1126</v>
      </c>
      <c r="I348" s="26" t="s">
        <v>1127</v>
      </c>
      <c r="J348" s="29">
        <v>40878</v>
      </c>
      <c r="K348" s="27" t="s">
        <v>21</v>
      </c>
      <c r="L348" s="31">
        <v>43762</v>
      </c>
      <c r="M348" s="26">
        <v>17500000</v>
      </c>
      <c r="N348" s="26">
        <v>17500000</v>
      </c>
      <c r="O348" s="26">
        <v>5948250</v>
      </c>
      <c r="P348" s="26" t="s">
        <v>1129</v>
      </c>
      <c r="Q348" s="26" t="s">
        <v>10</v>
      </c>
      <c r="R348" s="27"/>
      <c r="S348" s="27"/>
      <c r="T348" s="23"/>
      <c r="U348" s="23"/>
      <c r="V348" s="23"/>
      <c r="W348" s="23"/>
    </row>
    <row r="349" spans="1:23" ht="15" hidden="1" x14ac:dyDescent="0.25">
      <c r="A349" s="26" t="str">
        <f t="shared" si="5"/>
        <v>ITA 323/NAG/2019</v>
      </c>
      <c r="B349" s="26">
        <v>323</v>
      </c>
      <c r="C349" s="26" t="s">
        <v>2793</v>
      </c>
      <c r="D349" s="26">
        <v>323</v>
      </c>
      <c r="E349" s="26">
        <v>2019</v>
      </c>
      <c r="F349" s="26"/>
      <c r="G349" s="26"/>
      <c r="H349" s="26" t="s">
        <v>1130</v>
      </c>
      <c r="I349" s="26" t="s">
        <v>1131</v>
      </c>
      <c r="J349" s="26" t="s">
        <v>25</v>
      </c>
      <c r="K349" s="27" t="s">
        <v>21</v>
      </c>
      <c r="L349" s="31">
        <v>43767</v>
      </c>
      <c r="M349" s="26">
        <v>7250680</v>
      </c>
      <c r="N349" s="26">
        <v>844270</v>
      </c>
      <c r="O349" s="26">
        <v>359490</v>
      </c>
      <c r="P349" s="26" t="s">
        <v>1133</v>
      </c>
      <c r="Q349" s="26" t="s">
        <v>10</v>
      </c>
      <c r="R349" s="27"/>
      <c r="S349" s="27"/>
      <c r="T349" s="23"/>
      <c r="U349" s="23"/>
      <c r="V349" s="23"/>
      <c r="W349" s="23"/>
    </row>
    <row r="350" spans="1:23" ht="15" hidden="1" x14ac:dyDescent="0.25">
      <c r="A350" s="26" t="str">
        <f t="shared" si="5"/>
        <v>ITA 324/NAG/2019</v>
      </c>
      <c r="B350" s="26">
        <v>324</v>
      </c>
      <c r="C350" s="26" t="s">
        <v>2793</v>
      </c>
      <c r="D350" s="26">
        <v>324</v>
      </c>
      <c r="E350" s="26">
        <v>2019</v>
      </c>
      <c r="F350" s="26"/>
      <c r="G350" s="26"/>
      <c r="H350" s="26" t="s">
        <v>1134</v>
      </c>
      <c r="I350" s="26" t="s">
        <v>1135</v>
      </c>
      <c r="J350" s="29">
        <v>40483</v>
      </c>
      <c r="K350" s="27" t="s">
        <v>21</v>
      </c>
      <c r="L350" s="31">
        <v>43768</v>
      </c>
      <c r="M350" s="26">
        <v>80000000</v>
      </c>
      <c r="N350" s="26">
        <v>80000000</v>
      </c>
      <c r="O350" s="26">
        <v>27192000</v>
      </c>
      <c r="P350" s="26" t="s">
        <v>1137</v>
      </c>
      <c r="Q350" s="26" t="s">
        <v>14</v>
      </c>
      <c r="R350" s="27"/>
      <c r="S350" s="27"/>
      <c r="T350" s="23"/>
      <c r="U350" s="23"/>
      <c r="V350" s="23"/>
      <c r="W350" s="23"/>
    </row>
    <row r="351" spans="1:23" ht="15" hidden="1" x14ac:dyDescent="0.25">
      <c r="A351" s="26" t="str">
        <f t="shared" si="5"/>
        <v>ITA 325/NAG/2019</v>
      </c>
      <c r="B351" s="26">
        <v>325</v>
      </c>
      <c r="C351" s="26" t="s">
        <v>2793</v>
      </c>
      <c r="D351" s="26">
        <v>325</v>
      </c>
      <c r="E351" s="26">
        <v>2019</v>
      </c>
      <c r="F351" s="26"/>
      <c r="G351" s="26"/>
      <c r="H351" s="26" t="s">
        <v>1138</v>
      </c>
      <c r="I351" s="26" t="s">
        <v>1139</v>
      </c>
      <c r="J351" s="29">
        <v>40878</v>
      </c>
      <c r="K351" s="27" t="s">
        <v>21</v>
      </c>
      <c r="L351" s="31">
        <v>43769</v>
      </c>
      <c r="M351" s="26">
        <v>36966570</v>
      </c>
      <c r="N351" s="26">
        <v>35000000</v>
      </c>
      <c r="O351" s="26">
        <v>11671701</v>
      </c>
      <c r="P351" s="26" t="s">
        <v>1141</v>
      </c>
      <c r="Q351" s="26" t="s">
        <v>14</v>
      </c>
      <c r="R351" s="27"/>
      <c r="S351" s="27"/>
      <c r="T351" s="23"/>
      <c r="U351" s="23"/>
      <c r="V351" s="23"/>
      <c r="W351" s="23"/>
    </row>
    <row r="352" spans="1:23" ht="15" hidden="1" x14ac:dyDescent="0.25">
      <c r="A352" s="26" t="str">
        <f t="shared" si="5"/>
        <v>ITA 351/NAG/2019</v>
      </c>
      <c r="B352" s="26">
        <v>351</v>
      </c>
      <c r="C352" s="26" t="s">
        <v>2793</v>
      </c>
      <c r="D352" s="26">
        <v>351</v>
      </c>
      <c r="E352" s="26">
        <v>2019</v>
      </c>
      <c r="F352" s="26"/>
      <c r="G352" s="26"/>
      <c r="H352" s="26" t="s">
        <v>1142</v>
      </c>
      <c r="I352" s="26" t="s">
        <v>1143</v>
      </c>
      <c r="J352" s="26">
        <v>0</v>
      </c>
      <c r="K352" s="27" t="s">
        <v>471</v>
      </c>
      <c r="L352" s="30">
        <v>43776</v>
      </c>
      <c r="M352" s="26" t="s">
        <v>823</v>
      </c>
      <c r="N352" s="26" t="s">
        <v>823</v>
      </c>
      <c r="O352" s="26" t="s">
        <v>823</v>
      </c>
      <c r="P352" s="26" t="s">
        <v>1145</v>
      </c>
      <c r="Q352" s="26" t="s">
        <v>10</v>
      </c>
      <c r="R352" s="27"/>
      <c r="S352" s="27"/>
      <c r="T352" s="23"/>
      <c r="U352" s="23"/>
      <c r="V352" s="23"/>
      <c r="W352" s="23"/>
    </row>
    <row r="353" spans="1:23" ht="15" hidden="1" x14ac:dyDescent="0.25">
      <c r="A353" s="26" t="str">
        <f t="shared" si="5"/>
        <v>ITA 355/NAG/2019</v>
      </c>
      <c r="B353" s="26">
        <v>355</v>
      </c>
      <c r="C353" s="26" t="s">
        <v>2793</v>
      </c>
      <c r="D353" s="26">
        <v>355</v>
      </c>
      <c r="E353" s="26">
        <v>2019</v>
      </c>
      <c r="F353" s="26"/>
      <c r="G353" s="26"/>
      <c r="H353" s="26" t="s">
        <v>1146</v>
      </c>
      <c r="I353" s="26" t="s">
        <v>1147</v>
      </c>
      <c r="J353" s="26" t="s">
        <v>40</v>
      </c>
      <c r="K353" s="27" t="s">
        <v>21</v>
      </c>
      <c r="L353" s="30">
        <v>43777</v>
      </c>
      <c r="M353" s="26">
        <v>20851814</v>
      </c>
      <c r="N353" s="26">
        <v>20851814</v>
      </c>
      <c r="O353" s="26">
        <v>6255544</v>
      </c>
      <c r="P353" s="26" t="s">
        <v>1149</v>
      </c>
      <c r="Q353" s="26" t="s">
        <v>14</v>
      </c>
      <c r="R353" s="27"/>
      <c r="S353" s="27"/>
      <c r="T353" s="23"/>
      <c r="U353" s="23"/>
      <c r="V353" s="23"/>
      <c r="W353" s="23"/>
    </row>
    <row r="354" spans="1:23" ht="15" hidden="1" x14ac:dyDescent="0.25">
      <c r="A354" s="26" t="str">
        <f t="shared" si="5"/>
        <v>ITA 356/NAG/2019</v>
      </c>
      <c r="B354" s="26">
        <v>356</v>
      </c>
      <c r="C354" s="26" t="s">
        <v>2793</v>
      </c>
      <c r="D354" s="26">
        <v>356</v>
      </c>
      <c r="E354" s="26">
        <v>2019</v>
      </c>
      <c r="F354" s="26"/>
      <c r="G354" s="26"/>
      <c r="H354" s="26" t="s">
        <v>1150</v>
      </c>
      <c r="I354" s="26" t="s">
        <v>1151</v>
      </c>
      <c r="J354" s="28">
        <v>39295</v>
      </c>
      <c r="K354" s="27">
        <v>271</v>
      </c>
      <c r="L354" s="31">
        <v>43780</v>
      </c>
      <c r="M354" s="26">
        <v>500000</v>
      </c>
      <c r="N354" s="26">
        <v>500000</v>
      </c>
      <c r="O354" s="26">
        <v>500000</v>
      </c>
      <c r="P354" s="26" t="s">
        <v>1153</v>
      </c>
      <c r="Q354" s="26" t="s">
        <v>10</v>
      </c>
      <c r="R354" s="27"/>
      <c r="S354" s="27"/>
      <c r="T354" s="23"/>
      <c r="U354" s="23"/>
      <c r="V354" s="23"/>
      <c r="W354" s="23"/>
    </row>
    <row r="355" spans="1:23" ht="15" hidden="1" x14ac:dyDescent="0.25">
      <c r="A355" s="26" t="str">
        <f t="shared" si="5"/>
        <v>ITA 357/NAG/2019</v>
      </c>
      <c r="B355" s="26">
        <v>357</v>
      </c>
      <c r="C355" s="26" t="s">
        <v>2793</v>
      </c>
      <c r="D355" s="26">
        <v>357</v>
      </c>
      <c r="E355" s="26">
        <v>2019</v>
      </c>
      <c r="F355" s="26"/>
      <c r="G355" s="26"/>
      <c r="H355" s="26" t="s">
        <v>1156</v>
      </c>
      <c r="I355" s="26" t="s">
        <v>1157</v>
      </c>
      <c r="J355" s="26">
        <v>0</v>
      </c>
      <c r="K355" s="27" t="s">
        <v>471</v>
      </c>
      <c r="L355" s="31">
        <v>43782</v>
      </c>
      <c r="M355" s="26" t="s">
        <v>823</v>
      </c>
      <c r="N355" s="26" t="s">
        <v>823</v>
      </c>
      <c r="O355" s="26" t="s">
        <v>823</v>
      </c>
      <c r="P355" s="26" t="s">
        <v>1159</v>
      </c>
      <c r="Q355" s="26" t="s">
        <v>10</v>
      </c>
      <c r="R355" s="27"/>
      <c r="S355" s="27"/>
      <c r="T355" s="23"/>
      <c r="U355" s="23"/>
      <c r="V355" s="23"/>
      <c r="W355" s="23"/>
    </row>
    <row r="356" spans="1:23" ht="15" hidden="1" x14ac:dyDescent="0.25">
      <c r="A356" s="26" t="str">
        <f t="shared" si="5"/>
        <v>ITA 363/NAG/2019</v>
      </c>
      <c r="B356" s="26">
        <v>363</v>
      </c>
      <c r="C356" s="26" t="s">
        <v>2793</v>
      </c>
      <c r="D356" s="26">
        <v>363</v>
      </c>
      <c r="E356" s="26">
        <v>2019</v>
      </c>
      <c r="F356" s="26"/>
      <c r="G356" s="26"/>
      <c r="H356" s="26" t="s">
        <v>1160</v>
      </c>
      <c r="I356" s="26" t="s">
        <v>1161</v>
      </c>
      <c r="J356" s="29">
        <v>40087</v>
      </c>
      <c r="K356" s="27" t="s">
        <v>21</v>
      </c>
      <c r="L356" s="31">
        <v>43783</v>
      </c>
      <c r="M356" s="26">
        <v>43695400</v>
      </c>
      <c r="N356" s="26">
        <v>29022977</v>
      </c>
      <c r="O356" s="26">
        <v>8706893</v>
      </c>
      <c r="P356" s="26" t="s">
        <v>1163</v>
      </c>
      <c r="Q356" s="26" t="s">
        <v>14</v>
      </c>
      <c r="R356" s="27"/>
      <c r="S356" s="27"/>
      <c r="T356" s="23"/>
      <c r="U356" s="23"/>
      <c r="V356" s="23"/>
      <c r="W356" s="23"/>
    </row>
    <row r="357" spans="1:23" ht="15" x14ac:dyDescent="0.25">
      <c r="A357" s="26" t="str">
        <f t="shared" si="5"/>
        <v>CO 1/NAG/2020</v>
      </c>
      <c r="B357" s="26"/>
      <c r="C357" s="26" t="s">
        <v>2798</v>
      </c>
      <c r="D357" s="26">
        <v>1</v>
      </c>
      <c r="E357" s="26">
        <v>2020</v>
      </c>
      <c r="F357" s="26">
        <v>363</v>
      </c>
      <c r="G357" s="26">
        <v>2019</v>
      </c>
      <c r="H357" s="26"/>
      <c r="I357" s="26"/>
      <c r="J357" s="29"/>
      <c r="K357" s="27"/>
      <c r="L357" s="31"/>
      <c r="M357" s="26"/>
      <c r="N357" s="26"/>
      <c r="O357" s="26"/>
      <c r="P357" s="26"/>
      <c r="Q357" s="26"/>
      <c r="R357" s="27"/>
      <c r="S357" s="27"/>
      <c r="T357" s="23"/>
      <c r="U357" s="23"/>
      <c r="V357" s="23"/>
      <c r="W357" s="23"/>
    </row>
    <row r="358" spans="1:23" ht="15" hidden="1" x14ac:dyDescent="0.25">
      <c r="A358" s="26" t="str">
        <f t="shared" si="5"/>
        <v>ITA 364/NAG/2019</v>
      </c>
      <c r="B358" s="26">
        <v>364</v>
      </c>
      <c r="C358" s="26" t="s">
        <v>2793</v>
      </c>
      <c r="D358" s="26">
        <v>364</v>
      </c>
      <c r="E358" s="26">
        <v>2019</v>
      </c>
      <c r="F358" s="26"/>
      <c r="G358" s="26"/>
      <c r="H358" s="26" t="s">
        <v>1164</v>
      </c>
      <c r="I358" s="26" t="s">
        <v>1165</v>
      </c>
      <c r="J358" s="29">
        <v>40087</v>
      </c>
      <c r="K358" s="27" t="s">
        <v>21</v>
      </c>
      <c r="L358" s="31">
        <v>43783</v>
      </c>
      <c r="M358" s="26">
        <v>26910140</v>
      </c>
      <c r="N358" s="26">
        <v>23189907</v>
      </c>
      <c r="O358" s="26">
        <v>7997205</v>
      </c>
      <c r="P358" s="26" t="s">
        <v>1167</v>
      </c>
      <c r="Q358" s="26" t="s">
        <v>14</v>
      </c>
      <c r="R358" s="27"/>
      <c r="S358" s="27"/>
      <c r="T358" s="23"/>
      <c r="U358" s="23"/>
      <c r="V358" s="23"/>
      <c r="W358" s="23"/>
    </row>
    <row r="359" spans="1:23" ht="15" x14ac:dyDescent="0.25">
      <c r="A359" s="26" t="str">
        <f t="shared" si="5"/>
        <v>CO 2/NAG/2020</v>
      </c>
      <c r="B359" s="26"/>
      <c r="C359" s="26" t="s">
        <v>2798</v>
      </c>
      <c r="D359" s="26">
        <v>2</v>
      </c>
      <c r="E359" s="26">
        <v>2020</v>
      </c>
      <c r="F359" s="26">
        <v>364</v>
      </c>
      <c r="G359" s="26">
        <v>2019</v>
      </c>
      <c r="H359" s="26"/>
      <c r="I359" s="26"/>
      <c r="J359" s="29"/>
      <c r="K359" s="27"/>
      <c r="L359" s="31"/>
      <c r="M359" s="26"/>
      <c r="N359" s="26"/>
      <c r="O359" s="26"/>
      <c r="P359" s="26"/>
      <c r="Q359" s="26"/>
      <c r="R359" s="27"/>
      <c r="S359" s="27"/>
      <c r="T359" s="23"/>
      <c r="U359" s="23"/>
      <c r="V359" s="23"/>
      <c r="W359" s="23"/>
    </row>
    <row r="360" spans="1:23" ht="15" hidden="1" x14ac:dyDescent="0.25">
      <c r="A360" s="26" t="str">
        <f t="shared" si="5"/>
        <v>ITA 365/NAG/2019</v>
      </c>
      <c r="B360" s="26">
        <v>365</v>
      </c>
      <c r="C360" s="26" t="s">
        <v>2793</v>
      </c>
      <c r="D360" s="26">
        <v>365</v>
      </c>
      <c r="E360" s="26">
        <v>2019</v>
      </c>
      <c r="F360" s="26"/>
      <c r="G360" s="26"/>
      <c r="H360" s="26" t="s">
        <v>1168</v>
      </c>
      <c r="I360" s="26" t="s">
        <v>1169</v>
      </c>
      <c r="J360" s="29">
        <v>40087</v>
      </c>
      <c r="K360" s="27" t="s">
        <v>21</v>
      </c>
      <c r="L360" s="31">
        <v>43783</v>
      </c>
      <c r="M360" s="26">
        <v>44368630</v>
      </c>
      <c r="N360" s="26">
        <v>40764000</v>
      </c>
      <c r="O360" s="26">
        <v>14648793</v>
      </c>
      <c r="P360" s="26" t="s">
        <v>1171</v>
      </c>
      <c r="Q360" s="26" t="s">
        <v>14</v>
      </c>
      <c r="R360" s="27"/>
      <c r="S360" s="27"/>
      <c r="T360" s="23"/>
      <c r="U360" s="23"/>
      <c r="V360" s="23"/>
      <c r="W360" s="23"/>
    </row>
    <row r="361" spans="1:23" ht="15" hidden="1" x14ac:dyDescent="0.25">
      <c r="A361" s="26" t="str">
        <f t="shared" si="5"/>
        <v>ITA 367/NAG/2019</v>
      </c>
      <c r="B361" s="26">
        <v>367</v>
      </c>
      <c r="C361" s="26" t="s">
        <v>2793</v>
      </c>
      <c r="D361" s="26">
        <v>367</v>
      </c>
      <c r="E361" s="26">
        <v>2019</v>
      </c>
      <c r="F361" s="26"/>
      <c r="G361" s="26"/>
      <c r="H361" s="26" t="s">
        <v>1172</v>
      </c>
      <c r="I361" s="26" t="s">
        <v>1173</v>
      </c>
      <c r="J361" s="29">
        <v>40087</v>
      </c>
      <c r="K361" s="27" t="s">
        <v>21</v>
      </c>
      <c r="L361" s="31">
        <v>43783</v>
      </c>
      <c r="M361" s="26">
        <v>14971570</v>
      </c>
      <c r="N361" s="26">
        <v>4950000</v>
      </c>
      <c r="O361" s="26">
        <v>4009540</v>
      </c>
      <c r="P361" s="26" t="s">
        <v>1175</v>
      </c>
      <c r="Q361" s="26" t="s">
        <v>14</v>
      </c>
      <c r="R361" s="27"/>
      <c r="S361" s="27"/>
      <c r="T361" s="23"/>
      <c r="U361" s="23"/>
      <c r="V361" s="23"/>
      <c r="W361" s="23"/>
    </row>
    <row r="362" spans="1:23" ht="15" hidden="1" x14ac:dyDescent="0.25">
      <c r="A362" s="26" t="str">
        <f t="shared" si="5"/>
        <v>ITA 368/NAG/2019</v>
      </c>
      <c r="B362" s="26">
        <v>368</v>
      </c>
      <c r="C362" s="26" t="s">
        <v>2793</v>
      </c>
      <c r="D362" s="26">
        <v>368</v>
      </c>
      <c r="E362" s="26">
        <v>2019</v>
      </c>
      <c r="F362" s="26"/>
      <c r="G362" s="26"/>
      <c r="H362" s="26" t="s">
        <v>1178</v>
      </c>
      <c r="I362" s="26" t="s">
        <v>1179</v>
      </c>
      <c r="J362" s="26" t="s">
        <v>16</v>
      </c>
      <c r="K362" s="27">
        <v>271</v>
      </c>
      <c r="L362" s="31">
        <v>43783</v>
      </c>
      <c r="M362" s="26">
        <v>306080926</v>
      </c>
      <c r="N362" s="26">
        <v>6113016</v>
      </c>
      <c r="O362" s="26">
        <v>1888923</v>
      </c>
      <c r="P362" s="26" t="s">
        <v>1181</v>
      </c>
      <c r="Q362" s="26" t="s">
        <v>14</v>
      </c>
      <c r="R362" s="27"/>
      <c r="S362" s="27"/>
      <c r="T362" s="23"/>
      <c r="U362" s="23"/>
      <c r="V362" s="23"/>
      <c r="W362" s="23"/>
    </row>
    <row r="363" spans="1:23" ht="15" hidden="1" x14ac:dyDescent="0.25">
      <c r="A363" s="26" t="str">
        <f t="shared" si="5"/>
        <v>ITA 375/NAG/2019</v>
      </c>
      <c r="B363" s="26">
        <v>375</v>
      </c>
      <c r="C363" s="26" t="s">
        <v>2793</v>
      </c>
      <c r="D363" s="26">
        <v>375</v>
      </c>
      <c r="E363" s="26">
        <v>2019</v>
      </c>
      <c r="F363" s="26"/>
      <c r="G363" s="26"/>
      <c r="H363" s="26" t="s">
        <v>1183</v>
      </c>
      <c r="I363" s="26" t="s">
        <v>1184</v>
      </c>
      <c r="J363" s="26">
        <v>0</v>
      </c>
      <c r="K363" s="27" t="s">
        <v>471</v>
      </c>
      <c r="L363" s="31">
        <v>43788</v>
      </c>
      <c r="M363" s="26" t="s">
        <v>823</v>
      </c>
      <c r="N363" s="26" t="s">
        <v>823</v>
      </c>
      <c r="O363" s="26" t="s">
        <v>823</v>
      </c>
      <c r="P363" s="26" t="s">
        <v>1186</v>
      </c>
      <c r="Q363" s="26" t="s">
        <v>10</v>
      </c>
      <c r="R363" s="27"/>
      <c r="S363" s="27"/>
      <c r="T363" s="23"/>
      <c r="U363" s="23"/>
      <c r="V363" s="23"/>
      <c r="W363" s="23"/>
    </row>
    <row r="364" spans="1:23" ht="15" hidden="1" x14ac:dyDescent="0.25">
      <c r="A364" s="26" t="str">
        <f t="shared" si="5"/>
        <v>ITA 386/NAG/2019</v>
      </c>
      <c r="B364" s="26">
        <v>386</v>
      </c>
      <c r="C364" s="26" t="s">
        <v>2793</v>
      </c>
      <c r="D364" s="26">
        <v>386</v>
      </c>
      <c r="E364" s="26">
        <v>2019</v>
      </c>
      <c r="F364" s="26"/>
      <c r="G364" s="26"/>
      <c r="H364" s="26" t="s">
        <v>1187</v>
      </c>
      <c r="I364" s="26" t="s">
        <v>1064</v>
      </c>
      <c r="J364" s="26">
        <v>0</v>
      </c>
      <c r="K364" s="27" t="s">
        <v>841</v>
      </c>
      <c r="L364" s="31">
        <v>43795</v>
      </c>
      <c r="M364" s="26" t="s">
        <v>823</v>
      </c>
      <c r="N364" s="26" t="s">
        <v>823</v>
      </c>
      <c r="O364" s="26" t="s">
        <v>823</v>
      </c>
      <c r="P364" s="26" t="s">
        <v>1189</v>
      </c>
      <c r="Q364" s="26" t="s">
        <v>10</v>
      </c>
      <c r="R364" s="27"/>
      <c r="S364" s="27"/>
      <c r="T364" s="23"/>
      <c r="U364" s="23"/>
      <c r="V364" s="23"/>
      <c r="W364" s="23"/>
    </row>
    <row r="365" spans="1:23" ht="15" hidden="1" x14ac:dyDescent="0.25">
      <c r="A365" s="26" t="str">
        <f t="shared" si="5"/>
        <v>ITA 387/NAG/2019</v>
      </c>
      <c r="B365" s="26">
        <v>387</v>
      </c>
      <c r="C365" s="26" t="s">
        <v>2793</v>
      </c>
      <c r="D365" s="26">
        <v>387</v>
      </c>
      <c r="E365" s="26">
        <v>2019</v>
      </c>
      <c r="F365" s="26"/>
      <c r="G365" s="26"/>
      <c r="H365" s="26" t="s">
        <v>1190</v>
      </c>
      <c r="I365" s="26" t="s">
        <v>1191</v>
      </c>
      <c r="J365" s="26" t="s">
        <v>1192</v>
      </c>
      <c r="K365" s="27" t="s">
        <v>21</v>
      </c>
      <c r="L365" s="31">
        <v>43798</v>
      </c>
      <c r="M365" s="26">
        <v>92794806</v>
      </c>
      <c r="N365" s="26">
        <v>83363005</v>
      </c>
      <c r="O365" s="26">
        <v>29197635</v>
      </c>
      <c r="P365" s="26" t="s">
        <v>1194</v>
      </c>
      <c r="Q365" s="26" t="s">
        <v>14</v>
      </c>
      <c r="R365" s="27"/>
      <c r="S365" s="27"/>
      <c r="T365" s="23"/>
      <c r="U365" s="23"/>
      <c r="V365" s="23"/>
      <c r="W365" s="23"/>
    </row>
    <row r="366" spans="1:23" ht="15" hidden="1" x14ac:dyDescent="0.25">
      <c r="A366" s="26" t="str">
        <f t="shared" si="5"/>
        <v>ITA 388/NAG/2019</v>
      </c>
      <c r="B366" s="26">
        <v>388</v>
      </c>
      <c r="C366" s="26" t="s">
        <v>2793</v>
      </c>
      <c r="D366" s="26">
        <v>388</v>
      </c>
      <c r="E366" s="26">
        <v>2019</v>
      </c>
      <c r="F366" s="26"/>
      <c r="G366" s="26"/>
      <c r="H366" s="26" t="s">
        <v>1195</v>
      </c>
      <c r="I366" s="26" t="s">
        <v>1196</v>
      </c>
      <c r="J366" s="26" t="s">
        <v>37</v>
      </c>
      <c r="K366" s="27" t="s">
        <v>21</v>
      </c>
      <c r="L366" s="31">
        <v>43798</v>
      </c>
      <c r="M366" s="26">
        <v>27351080</v>
      </c>
      <c r="N366" s="26">
        <v>24051961</v>
      </c>
      <c r="O366" s="26">
        <v>7312707</v>
      </c>
      <c r="P366" s="26" t="s">
        <v>1198</v>
      </c>
      <c r="Q366" s="26" t="s">
        <v>14</v>
      </c>
      <c r="R366" s="27"/>
      <c r="S366" s="27"/>
      <c r="T366" s="23"/>
      <c r="U366" s="23"/>
      <c r="V366" s="23"/>
      <c r="W366" s="23"/>
    </row>
    <row r="367" spans="1:23" ht="15" hidden="1" x14ac:dyDescent="0.25">
      <c r="A367" s="26" t="str">
        <f t="shared" si="5"/>
        <v>ITA 389/NAG/2019</v>
      </c>
      <c r="B367" s="26">
        <v>389</v>
      </c>
      <c r="C367" s="26" t="s">
        <v>2793</v>
      </c>
      <c r="D367" s="26">
        <v>389</v>
      </c>
      <c r="E367" s="26">
        <v>2019</v>
      </c>
      <c r="F367" s="26"/>
      <c r="G367" s="26"/>
      <c r="H367" s="26" t="s">
        <v>1199</v>
      </c>
      <c r="I367" s="26" t="s">
        <v>1200</v>
      </c>
      <c r="J367" s="29">
        <v>40878</v>
      </c>
      <c r="K367" s="27" t="s">
        <v>21</v>
      </c>
      <c r="L367" s="30">
        <v>43802</v>
      </c>
      <c r="M367" s="26">
        <v>39259780</v>
      </c>
      <c r="N367" s="26">
        <v>38808500</v>
      </c>
      <c r="O367" s="26">
        <v>11991830</v>
      </c>
      <c r="P367" s="26" t="s">
        <v>1202</v>
      </c>
      <c r="Q367" s="26" t="s">
        <v>14</v>
      </c>
      <c r="R367" s="27"/>
      <c r="S367" s="27"/>
      <c r="T367" s="23"/>
      <c r="U367" s="23"/>
      <c r="V367" s="23"/>
      <c r="W367" s="23"/>
    </row>
    <row r="368" spans="1:23" ht="15" hidden="1" x14ac:dyDescent="0.25">
      <c r="A368" s="26" t="str">
        <f t="shared" si="5"/>
        <v>ITA 390/NAG/2019</v>
      </c>
      <c r="B368" s="26">
        <v>390</v>
      </c>
      <c r="C368" s="26" t="s">
        <v>2793</v>
      </c>
      <c r="D368" s="26">
        <v>390</v>
      </c>
      <c r="E368" s="26">
        <v>2019</v>
      </c>
      <c r="F368" s="26"/>
      <c r="G368" s="26"/>
      <c r="H368" s="26" t="s">
        <v>1203</v>
      </c>
      <c r="I368" s="26" t="s">
        <v>1204</v>
      </c>
      <c r="J368" s="26" t="s">
        <v>16</v>
      </c>
      <c r="K368" s="27" t="s">
        <v>21</v>
      </c>
      <c r="L368" s="30">
        <v>43802</v>
      </c>
      <c r="M368" s="26">
        <v>59558685</v>
      </c>
      <c r="N368" s="26">
        <v>59558685</v>
      </c>
      <c r="O368" s="26">
        <v>17291230</v>
      </c>
      <c r="P368" s="26" t="s">
        <v>1206</v>
      </c>
      <c r="Q368" s="26" t="s">
        <v>14</v>
      </c>
      <c r="R368" s="27"/>
      <c r="S368" s="27"/>
      <c r="T368" s="23"/>
      <c r="U368" s="23"/>
      <c r="V368" s="23"/>
      <c r="W368" s="23"/>
    </row>
    <row r="369" spans="1:23" ht="15" hidden="1" x14ac:dyDescent="0.25">
      <c r="A369" s="26" t="str">
        <f t="shared" si="5"/>
        <v>ITA 391/NAG/2019</v>
      </c>
      <c r="B369" s="26">
        <v>391</v>
      </c>
      <c r="C369" s="26" t="s">
        <v>2793</v>
      </c>
      <c r="D369" s="26">
        <v>391</v>
      </c>
      <c r="E369" s="26">
        <v>2019</v>
      </c>
      <c r="F369" s="26"/>
      <c r="G369" s="26"/>
      <c r="H369" s="26" t="s">
        <v>1203</v>
      </c>
      <c r="I369" s="26" t="s">
        <v>1204</v>
      </c>
      <c r="J369" s="26" t="s">
        <v>28</v>
      </c>
      <c r="K369" s="27" t="s">
        <v>21</v>
      </c>
      <c r="L369" s="30">
        <v>43802</v>
      </c>
      <c r="M369" s="26">
        <v>40653360</v>
      </c>
      <c r="N369" s="26">
        <v>40653360</v>
      </c>
      <c r="O369" s="26">
        <v>13818077</v>
      </c>
      <c r="P369" s="26" t="s">
        <v>1206</v>
      </c>
      <c r="Q369" s="26" t="s">
        <v>14</v>
      </c>
      <c r="R369" s="27"/>
      <c r="S369" s="27"/>
      <c r="T369" s="23"/>
      <c r="U369" s="23"/>
      <c r="V369" s="23"/>
      <c r="W369" s="23"/>
    </row>
    <row r="370" spans="1:23" ht="15" hidden="1" x14ac:dyDescent="0.25">
      <c r="A370" s="26" t="str">
        <f t="shared" si="5"/>
        <v>ITA 392/NAG/2019</v>
      </c>
      <c r="B370" s="26">
        <v>392</v>
      </c>
      <c r="C370" s="26" t="s">
        <v>2793</v>
      </c>
      <c r="D370" s="26">
        <v>392</v>
      </c>
      <c r="E370" s="26">
        <v>2019</v>
      </c>
      <c r="F370" s="26"/>
      <c r="G370" s="26"/>
      <c r="H370" s="26" t="s">
        <v>1208</v>
      </c>
      <c r="I370" s="26" t="s">
        <v>1209</v>
      </c>
      <c r="J370" s="26" t="s">
        <v>40</v>
      </c>
      <c r="K370" s="27" t="s">
        <v>21</v>
      </c>
      <c r="L370" s="30">
        <v>43803</v>
      </c>
      <c r="M370" s="26">
        <v>629422520</v>
      </c>
      <c r="N370" s="26">
        <v>4459798</v>
      </c>
      <c r="O370" s="26">
        <v>4651229</v>
      </c>
      <c r="P370" s="26" t="s">
        <v>1211</v>
      </c>
      <c r="Q370" s="26" t="s">
        <v>10</v>
      </c>
      <c r="R370" s="27"/>
      <c r="S370" s="27"/>
      <c r="T370" s="23"/>
      <c r="U370" s="23"/>
      <c r="V370" s="23"/>
      <c r="W370" s="23"/>
    </row>
    <row r="371" spans="1:23" ht="15" hidden="1" x14ac:dyDescent="0.25">
      <c r="A371" s="26" t="str">
        <f t="shared" si="5"/>
        <v>ITA 394/NAG/2019</v>
      </c>
      <c r="B371" s="26">
        <v>394</v>
      </c>
      <c r="C371" s="26" t="s">
        <v>2793</v>
      </c>
      <c r="D371" s="26">
        <v>394</v>
      </c>
      <c r="E371" s="26">
        <v>2019</v>
      </c>
      <c r="F371" s="26"/>
      <c r="G371" s="26"/>
      <c r="H371" s="26" t="s">
        <v>1212</v>
      </c>
      <c r="I371" s="26" t="s">
        <v>1213</v>
      </c>
      <c r="J371" s="29">
        <v>40483</v>
      </c>
      <c r="K371" s="27" t="s">
        <v>21</v>
      </c>
      <c r="L371" s="30">
        <v>43805</v>
      </c>
      <c r="M371" s="26">
        <v>4491000</v>
      </c>
      <c r="N371" s="26">
        <v>4491000</v>
      </c>
      <c r="O371" s="26">
        <v>2314310</v>
      </c>
      <c r="P371" s="26" t="s">
        <v>1214</v>
      </c>
      <c r="Q371" s="26" t="s">
        <v>14</v>
      </c>
      <c r="R371" s="27"/>
      <c r="S371" s="27"/>
      <c r="T371" s="23"/>
      <c r="U371" s="23"/>
      <c r="V371" s="23"/>
      <c r="W371" s="23"/>
    </row>
    <row r="372" spans="1:23" ht="15" hidden="1" x14ac:dyDescent="0.25">
      <c r="A372" s="26" t="str">
        <f t="shared" si="5"/>
        <v>ITA 395/NAG/2019</v>
      </c>
      <c r="B372" s="26">
        <v>395</v>
      </c>
      <c r="C372" s="26" t="s">
        <v>2793</v>
      </c>
      <c r="D372" s="26">
        <v>395</v>
      </c>
      <c r="E372" s="26">
        <v>2019</v>
      </c>
      <c r="F372" s="26"/>
      <c r="G372" s="26"/>
      <c r="H372" s="26" t="s">
        <v>1217</v>
      </c>
      <c r="I372" s="26" t="s">
        <v>1218</v>
      </c>
      <c r="J372" s="29">
        <v>40878</v>
      </c>
      <c r="K372" s="27" t="s">
        <v>21</v>
      </c>
      <c r="L372" s="30">
        <v>43805</v>
      </c>
      <c r="M372" s="26">
        <v>8235360</v>
      </c>
      <c r="N372" s="26">
        <v>8235360</v>
      </c>
      <c r="O372" s="26">
        <v>417340</v>
      </c>
      <c r="P372" s="26" t="s">
        <v>1214</v>
      </c>
      <c r="Q372" s="26" t="s">
        <v>14</v>
      </c>
      <c r="R372" s="27"/>
      <c r="S372" s="27"/>
      <c r="T372" s="23"/>
      <c r="U372" s="23"/>
      <c r="V372" s="23"/>
      <c r="W372" s="23"/>
    </row>
    <row r="373" spans="1:23" ht="15" hidden="1" x14ac:dyDescent="0.25">
      <c r="A373" s="26" t="str">
        <f t="shared" si="5"/>
        <v>ITA 396/NAG/2019</v>
      </c>
      <c r="B373" s="26">
        <v>396</v>
      </c>
      <c r="C373" s="26" t="s">
        <v>2793</v>
      </c>
      <c r="D373" s="26">
        <v>396</v>
      </c>
      <c r="E373" s="26">
        <v>2019</v>
      </c>
      <c r="F373" s="26"/>
      <c r="G373" s="26"/>
      <c r="H373" s="26" t="s">
        <v>1212</v>
      </c>
      <c r="I373" s="26" t="s">
        <v>1220</v>
      </c>
      <c r="J373" s="26" t="s">
        <v>16</v>
      </c>
      <c r="K373" s="27" t="s">
        <v>21</v>
      </c>
      <c r="L373" s="30">
        <v>43805</v>
      </c>
      <c r="M373" s="26">
        <v>644220</v>
      </c>
      <c r="N373" s="26">
        <v>644220</v>
      </c>
      <c r="O373" s="26">
        <v>96140</v>
      </c>
      <c r="P373" s="26" t="s">
        <v>1214</v>
      </c>
      <c r="Q373" s="26" t="s">
        <v>14</v>
      </c>
      <c r="R373" s="27"/>
      <c r="S373" s="27"/>
      <c r="T373" s="23"/>
      <c r="U373" s="23"/>
      <c r="V373" s="23"/>
      <c r="W373" s="23"/>
    </row>
    <row r="374" spans="1:23" ht="15" hidden="1" x14ac:dyDescent="0.25">
      <c r="A374" s="26" t="str">
        <f t="shared" si="5"/>
        <v>ITA 399/NAG/2019</v>
      </c>
      <c r="B374" s="26">
        <v>399</v>
      </c>
      <c r="C374" s="26" t="s">
        <v>2793</v>
      </c>
      <c r="D374" s="26">
        <v>399</v>
      </c>
      <c r="E374" s="26">
        <v>2019</v>
      </c>
      <c r="F374" s="26"/>
      <c r="G374" s="26"/>
      <c r="H374" s="26" t="s">
        <v>1221</v>
      </c>
      <c r="I374" s="26" t="s">
        <v>1222</v>
      </c>
      <c r="J374" s="26" t="s">
        <v>37</v>
      </c>
      <c r="K374" s="27" t="s">
        <v>21</v>
      </c>
      <c r="L374" s="30">
        <v>43805</v>
      </c>
      <c r="M374" s="26">
        <v>107230120</v>
      </c>
      <c r="N374" s="26">
        <v>32672780</v>
      </c>
      <c r="O374" s="26">
        <v>6603342</v>
      </c>
      <c r="P374" s="26" t="s">
        <v>1224</v>
      </c>
      <c r="Q374" s="26" t="s">
        <v>14</v>
      </c>
      <c r="R374" s="27"/>
      <c r="S374" s="27"/>
      <c r="T374" s="23"/>
      <c r="U374" s="23"/>
      <c r="V374" s="23"/>
      <c r="W374" s="23"/>
    </row>
    <row r="375" spans="1:23" ht="15" hidden="1" x14ac:dyDescent="0.25">
      <c r="A375" s="26" t="str">
        <f t="shared" si="5"/>
        <v>ITA 400/NAG/2019</v>
      </c>
      <c r="B375" s="26">
        <v>400</v>
      </c>
      <c r="C375" s="26" t="s">
        <v>2793</v>
      </c>
      <c r="D375" s="26">
        <v>400</v>
      </c>
      <c r="E375" s="26">
        <v>2019</v>
      </c>
      <c r="F375" s="26"/>
      <c r="G375" s="26"/>
      <c r="H375" s="26" t="s">
        <v>1225</v>
      </c>
      <c r="I375" s="26" t="s">
        <v>1226</v>
      </c>
      <c r="J375" s="29">
        <v>40087</v>
      </c>
      <c r="K375" s="27" t="s">
        <v>21</v>
      </c>
      <c r="L375" s="30">
        <v>43805</v>
      </c>
      <c r="M375" s="26">
        <v>75870980</v>
      </c>
      <c r="N375" s="26">
        <v>68816000</v>
      </c>
      <c r="O375" s="26">
        <v>23182495</v>
      </c>
      <c r="P375" s="26" t="s">
        <v>1228</v>
      </c>
      <c r="Q375" s="26" t="s">
        <v>14</v>
      </c>
      <c r="R375" s="27"/>
      <c r="S375" s="27"/>
      <c r="T375" s="23"/>
      <c r="U375" s="23"/>
      <c r="V375" s="23"/>
      <c r="W375" s="23"/>
    </row>
    <row r="376" spans="1:23" ht="15" x14ac:dyDescent="0.25">
      <c r="A376" s="26" t="str">
        <f t="shared" si="5"/>
        <v>CO 5/NAG/2020</v>
      </c>
      <c r="B376" s="26"/>
      <c r="C376" s="26" t="s">
        <v>2798</v>
      </c>
      <c r="D376" s="26">
        <v>5</v>
      </c>
      <c r="E376" s="26">
        <v>2020</v>
      </c>
      <c r="F376" s="26">
        <v>400</v>
      </c>
      <c r="G376" s="26">
        <v>2019</v>
      </c>
      <c r="H376" s="26"/>
      <c r="I376" s="26"/>
      <c r="J376" s="29"/>
      <c r="K376" s="27"/>
      <c r="L376" s="30"/>
      <c r="M376" s="26"/>
      <c r="N376" s="26"/>
      <c r="O376" s="26"/>
      <c r="P376" s="26"/>
      <c r="Q376" s="26"/>
      <c r="R376" s="27"/>
      <c r="S376" s="27"/>
      <c r="T376" s="23"/>
      <c r="U376" s="23"/>
      <c r="V376" s="23"/>
      <c r="W376" s="23"/>
    </row>
    <row r="377" spans="1:23" ht="15" hidden="1" x14ac:dyDescent="0.25">
      <c r="A377" s="26" t="str">
        <f t="shared" si="5"/>
        <v>ITA 401/NAG/2019</v>
      </c>
      <c r="B377" s="26">
        <v>401</v>
      </c>
      <c r="C377" s="26" t="s">
        <v>2793</v>
      </c>
      <c r="D377" s="26">
        <v>401</v>
      </c>
      <c r="E377" s="26">
        <v>2019</v>
      </c>
      <c r="F377" s="26"/>
      <c r="G377" s="26"/>
      <c r="H377" s="26" t="s">
        <v>1225</v>
      </c>
      <c r="I377" s="26" t="s">
        <v>1229</v>
      </c>
      <c r="J377" s="29">
        <v>40087</v>
      </c>
      <c r="K377" s="27" t="s">
        <v>21</v>
      </c>
      <c r="L377" s="30">
        <v>43805</v>
      </c>
      <c r="M377" s="26">
        <v>48799990</v>
      </c>
      <c r="N377" s="26">
        <v>45647000</v>
      </c>
      <c r="O377" s="26">
        <v>13871591</v>
      </c>
      <c r="P377" s="26" t="s">
        <v>1231</v>
      </c>
      <c r="Q377" s="26" t="s">
        <v>14</v>
      </c>
      <c r="R377" s="27"/>
      <c r="S377" s="27"/>
      <c r="T377" s="23"/>
      <c r="U377" s="23"/>
      <c r="V377" s="23"/>
      <c r="W377" s="23"/>
    </row>
    <row r="378" spans="1:23" ht="15" x14ac:dyDescent="0.25">
      <c r="A378" s="26" t="str">
        <f t="shared" si="5"/>
        <v>CO 6/NAG/2020</v>
      </c>
      <c r="B378" s="26"/>
      <c r="C378" s="26" t="s">
        <v>2798</v>
      </c>
      <c r="D378" s="26">
        <v>6</v>
      </c>
      <c r="E378" s="26">
        <v>2020</v>
      </c>
      <c r="F378" s="26">
        <v>401</v>
      </c>
      <c r="G378" s="26">
        <v>2019</v>
      </c>
      <c r="H378" s="26"/>
      <c r="I378" s="26"/>
      <c r="J378" s="29"/>
      <c r="K378" s="27"/>
      <c r="L378" s="30"/>
      <c r="M378" s="26"/>
      <c r="N378" s="26"/>
      <c r="O378" s="26"/>
      <c r="P378" s="26"/>
      <c r="Q378" s="26"/>
      <c r="R378" s="27"/>
      <c r="S378" s="27"/>
      <c r="T378" s="23"/>
      <c r="U378" s="23"/>
      <c r="V378" s="23"/>
      <c r="W378" s="23"/>
    </row>
    <row r="379" spans="1:23" ht="15" hidden="1" x14ac:dyDescent="0.25">
      <c r="A379" s="26" t="str">
        <f t="shared" si="5"/>
        <v>ITA 402/NAG/2019</v>
      </c>
      <c r="B379" s="26">
        <v>402</v>
      </c>
      <c r="C379" s="26" t="s">
        <v>2793</v>
      </c>
      <c r="D379" s="26">
        <v>402</v>
      </c>
      <c r="E379" s="26">
        <v>2019</v>
      </c>
      <c r="F379" s="26"/>
      <c r="G379" s="26"/>
      <c r="H379" s="26" t="s">
        <v>1138</v>
      </c>
      <c r="I379" s="26" t="s">
        <v>1232</v>
      </c>
      <c r="J379" s="29">
        <v>40483</v>
      </c>
      <c r="K379" s="27" t="s">
        <v>21</v>
      </c>
      <c r="L379" s="30">
        <v>43805</v>
      </c>
      <c r="M379" s="26">
        <v>48799990</v>
      </c>
      <c r="N379" s="26">
        <v>45647000</v>
      </c>
      <c r="O379" s="26">
        <v>13871591</v>
      </c>
      <c r="P379" s="26" t="s">
        <v>1231</v>
      </c>
      <c r="Q379" s="26" t="s">
        <v>14</v>
      </c>
      <c r="R379" s="27"/>
      <c r="S379" s="27"/>
      <c r="T379" s="23"/>
      <c r="U379" s="23"/>
      <c r="V379" s="23"/>
      <c r="W379" s="23"/>
    </row>
    <row r="380" spans="1:23" ht="15" hidden="1" x14ac:dyDescent="0.25">
      <c r="A380" s="26" t="str">
        <f t="shared" si="5"/>
        <v>ITA 403/NAG/2019</v>
      </c>
      <c r="B380" s="26">
        <v>403</v>
      </c>
      <c r="C380" s="26" t="s">
        <v>2793</v>
      </c>
      <c r="D380" s="26">
        <v>403</v>
      </c>
      <c r="E380" s="26">
        <v>2019</v>
      </c>
      <c r="F380" s="26"/>
      <c r="G380" s="26"/>
      <c r="H380" s="26" t="s">
        <v>1233</v>
      </c>
      <c r="I380" s="26" t="s">
        <v>1234</v>
      </c>
      <c r="J380" s="29">
        <v>40087</v>
      </c>
      <c r="K380" s="27" t="s">
        <v>21</v>
      </c>
      <c r="L380" s="30">
        <v>43808</v>
      </c>
      <c r="M380" s="26">
        <v>14771120</v>
      </c>
      <c r="N380" s="26">
        <v>4935000</v>
      </c>
      <c r="O380" s="26">
        <v>4147250</v>
      </c>
      <c r="P380" s="26" t="s">
        <v>1236</v>
      </c>
      <c r="Q380" s="26" t="s">
        <v>14</v>
      </c>
      <c r="R380" s="27"/>
      <c r="S380" s="27"/>
      <c r="T380" s="23"/>
      <c r="U380" s="23"/>
      <c r="V380" s="23"/>
      <c r="W380" s="23"/>
    </row>
    <row r="381" spans="1:23" ht="15" hidden="1" x14ac:dyDescent="0.25">
      <c r="A381" s="26" t="str">
        <f t="shared" si="5"/>
        <v>ITA 404/NAG/2019</v>
      </c>
      <c r="B381" s="26">
        <v>404</v>
      </c>
      <c r="C381" s="26" t="s">
        <v>2793</v>
      </c>
      <c r="D381" s="26">
        <v>404</v>
      </c>
      <c r="E381" s="26">
        <v>2019</v>
      </c>
      <c r="F381" s="26"/>
      <c r="G381" s="26"/>
      <c r="H381" s="26" t="s">
        <v>1238</v>
      </c>
      <c r="I381" s="26" t="s">
        <v>1239</v>
      </c>
      <c r="J381" s="29">
        <v>40483</v>
      </c>
      <c r="K381" s="27" t="s">
        <v>21</v>
      </c>
      <c r="L381" s="30">
        <v>43808</v>
      </c>
      <c r="M381" s="26">
        <v>902076420</v>
      </c>
      <c r="N381" s="26">
        <v>15600000</v>
      </c>
      <c r="O381" s="26">
        <v>5050717</v>
      </c>
      <c r="P381" s="26" t="s">
        <v>1241</v>
      </c>
      <c r="Q381" s="26" t="s">
        <v>14</v>
      </c>
      <c r="R381" s="27"/>
      <c r="S381" s="27"/>
      <c r="T381" s="23"/>
      <c r="U381" s="23"/>
      <c r="V381" s="23"/>
      <c r="W381" s="23"/>
    </row>
    <row r="382" spans="1:23" ht="15" hidden="1" x14ac:dyDescent="0.25">
      <c r="A382" s="26" t="str">
        <f t="shared" si="5"/>
        <v>ITA 410/NAG/2019</v>
      </c>
      <c r="B382" s="26">
        <v>410</v>
      </c>
      <c r="C382" s="26" t="s">
        <v>2793</v>
      </c>
      <c r="D382" s="26">
        <v>410</v>
      </c>
      <c r="E382" s="26">
        <v>2019</v>
      </c>
      <c r="F382" s="26"/>
      <c r="G382" s="26"/>
      <c r="H382" s="26" t="s">
        <v>1242</v>
      </c>
      <c r="I382" s="26" t="s">
        <v>1243</v>
      </c>
      <c r="J382" s="26" t="s">
        <v>28</v>
      </c>
      <c r="K382" s="27" t="s">
        <v>21</v>
      </c>
      <c r="L382" s="31">
        <v>43812</v>
      </c>
      <c r="M382" s="26">
        <v>33274866</v>
      </c>
      <c r="N382" s="26">
        <v>30010904</v>
      </c>
      <c r="O382" s="26">
        <v>10293839</v>
      </c>
      <c r="P382" s="26" t="s">
        <v>1245</v>
      </c>
      <c r="Q382" s="26" t="s">
        <v>14</v>
      </c>
      <c r="R382" s="27"/>
      <c r="S382" s="27"/>
      <c r="T382" s="23"/>
      <c r="U382" s="23"/>
      <c r="V382" s="23"/>
      <c r="W382" s="23"/>
    </row>
    <row r="383" spans="1:23" ht="15" hidden="1" x14ac:dyDescent="0.25">
      <c r="A383" s="26" t="str">
        <f t="shared" si="5"/>
        <v>ITA 411/NAG/2019</v>
      </c>
      <c r="B383" s="26">
        <v>411</v>
      </c>
      <c r="C383" s="26" t="s">
        <v>2793</v>
      </c>
      <c r="D383" s="26">
        <v>411</v>
      </c>
      <c r="E383" s="26">
        <v>2019</v>
      </c>
      <c r="F383" s="26"/>
      <c r="G383" s="26"/>
      <c r="H383" s="26" t="s">
        <v>1242</v>
      </c>
      <c r="I383" s="26" t="s">
        <v>1243</v>
      </c>
      <c r="J383" s="26" t="s">
        <v>37</v>
      </c>
      <c r="K383" s="27" t="s">
        <v>21</v>
      </c>
      <c r="L383" s="31">
        <v>43812</v>
      </c>
      <c r="M383" s="26">
        <v>67365968</v>
      </c>
      <c r="N383" s="26">
        <v>59737253</v>
      </c>
      <c r="O383" s="26">
        <v>20510887</v>
      </c>
      <c r="P383" s="26" t="s">
        <v>1245</v>
      </c>
      <c r="Q383" s="26" t="s">
        <v>14</v>
      </c>
      <c r="R383" s="27"/>
      <c r="S383" s="27"/>
      <c r="T383" s="23"/>
      <c r="U383" s="23"/>
      <c r="V383" s="23"/>
      <c r="W383" s="23"/>
    </row>
    <row r="384" spans="1:23" ht="15" hidden="1" x14ac:dyDescent="0.25">
      <c r="A384" s="26" t="str">
        <f t="shared" si="5"/>
        <v>ITA 412/NAG/2019</v>
      </c>
      <c r="B384" s="26">
        <v>412</v>
      </c>
      <c r="C384" s="26" t="s">
        <v>2793</v>
      </c>
      <c r="D384" s="26">
        <v>412</v>
      </c>
      <c r="E384" s="26">
        <v>2019</v>
      </c>
      <c r="F384" s="26"/>
      <c r="G384" s="26"/>
      <c r="H384" s="26" t="s">
        <v>1247</v>
      </c>
      <c r="I384" s="26" t="s">
        <v>1248</v>
      </c>
      <c r="J384" s="26" t="s">
        <v>16</v>
      </c>
      <c r="K384" s="27" t="s">
        <v>21</v>
      </c>
      <c r="L384" s="31">
        <v>43817</v>
      </c>
      <c r="M384" s="26">
        <v>31926123</v>
      </c>
      <c r="N384" s="26">
        <v>31762833</v>
      </c>
      <c r="O384" s="26">
        <v>6543143</v>
      </c>
      <c r="P384" s="26" t="s">
        <v>1249</v>
      </c>
      <c r="Q384" s="26" t="s">
        <v>14</v>
      </c>
      <c r="R384" s="27"/>
      <c r="S384" s="27"/>
      <c r="T384" s="23"/>
      <c r="U384" s="23"/>
      <c r="V384" s="23"/>
      <c r="W384" s="23"/>
    </row>
    <row r="385" spans="1:23" ht="15" hidden="1" x14ac:dyDescent="0.25">
      <c r="A385" s="26" t="str">
        <f t="shared" si="5"/>
        <v>ITA 413/NAG/2019</v>
      </c>
      <c r="B385" s="26">
        <v>413</v>
      </c>
      <c r="C385" s="26" t="s">
        <v>2793</v>
      </c>
      <c r="D385" s="26">
        <v>413</v>
      </c>
      <c r="E385" s="26">
        <v>2019</v>
      </c>
      <c r="F385" s="26"/>
      <c r="G385" s="26"/>
      <c r="H385" s="26" t="s">
        <v>1250</v>
      </c>
      <c r="I385" s="26" t="s">
        <v>1251</v>
      </c>
      <c r="J385" s="26" t="s">
        <v>16</v>
      </c>
      <c r="K385" s="27" t="s">
        <v>21</v>
      </c>
      <c r="L385" s="31">
        <v>43817</v>
      </c>
      <c r="M385" s="26">
        <v>32173771</v>
      </c>
      <c r="N385" s="26">
        <v>31762833</v>
      </c>
      <c r="O385" s="26">
        <v>6568357</v>
      </c>
      <c r="P385" s="26" t="s">
        <v>1252</v>
      </c>
      <c r="Q385" s="26" t="s">
        <v>14</v>
      </c>
      <c r="R385" s="27"/>
      <c r="S385" s="27"/>
      <c r="T385" s="23"/>
      <c r="U385" s="23"/>
      <c r="V385" s="23"/>
      <c r="W385" s="23"/>
    </row>
    <row r="386" spans="1:23" ht="15" hidden="1" x14ac:dyDescent="0.25">
      <c r="A386" s="26" t="str">
        <f t="shared" si="5"/>
        <v>ITA 419/NAG/2019</v>
      </c>
      <c r="B386" s="26">
        <v>419</v>
      </c>
      <c r="C386" s="26" t="s">
        <v>2793</v>
      </c>
      <c r="D386" s="26">
        <v>419</v>
      </c>
      <c r="E386" s="26">
        <v>2019</v>
      </c>
      <c r="F386" s="26"/>
      <c r="G386" s="26"/>
      <c r="H386" s="26" t="s">
        <v>1253</v>
      </c>
      <c r="I386" s="26" t="s">
        <v>1030</v>
      </c>
      <c r="J386" s="26">
        <v>0</v>
      </c>
      <c r="K386" s="27" t="s">
        <v>471</v>
      </c>
      <c r="L386" s="31">
        <v>43829</v>
      </c>
      <c r="M386" s="26" t="s">
        <v>823</v>
      </c>
      <c r="N386" s="26" t="s">
        <v>823</v>
      </c>
      <c r="O386" s="26" t="s">
        <v>823</v>
      </c>
      <c r="P386" s="26" t="s">
        <v>1255</v>
      </c>
      <c r="Q386" s="26" t="s">
        <v>10</v>
      </c>
      <c r="R386" s="27"/>
      <c r="S386" s="27"/>
      <c r="T386" s="23"/>
      <c r="U386" s="23"/>
      <c r="V386" s="23"/>
      <c r="W386" s="23"/>
    </row>
    <row r="387" spans="1:23" ht="15" hidden="1" x14ac:dyDescent="0.25">
      <c r="A387" s="26" t="str">
        <f t="shared" si="5"/>
        <v>ITA 420/NAG/2019</v>
      </c>
      <c r="B387" s="26">
        <v>420</v>
      </c>
      <c r="C387" s="26" t="s">
        <v>2793</v>
      </c>
      <c r="D387" s="26">
        <v>420</v>
      </c>
      <c r="E387" s="26">
        <v>2019</v>
      </c>
      <c r="F387" s="26"/>
      <c r="G387" s="26"/>
      <c r="H387" s="26" t="s">
        <v>1256</v>
      </c>
      <c r="I387" s="26" t="s">
        <v>1257</v>
      </c>
      <c r="J387" s="26" t="s">
        <v>28</v>
      </c>
      <c r="K387" s="27" t="s">
        <v>21</v>
      </c>
      <c r="L387" s="26" t="s">
        <v>1260</v>
      </c>
      <c r="M387" s="26">
        <v>102557310</v>
      </c>
      <c r="N387" s="26">
        <v>255771</v>
      </c>
      <c r="O387" s="26">
        <v>30953979</v>
      </c>
      <c r="P387" s="26" t="s">
        <v>1261</v>
      </c>
      <c r="Q387" s="26" t="s">
        <v>14</v>
      </c>
      <c r="R387" s="27"/>
      <c r="S387" s="27"/>
      <c r="T387" s="23"/>
      <c r="U387" s="23"/>
      <c r="V387" s="23"/>
      <c r="W387" s="23"/>
    </row>
    <row r="388" spans="1:23" ht="15" x14ac:dyDescent="0.25">
      <c r="A388" s="26" t="str">
        <f t="shared" si="5"/>
        <v>CO 7/NAG/2020</v>
      </c>
      <c r="B388" s="26"/>
      <c r="C388" s="26" t="s">
        <v>2798</v>
      </c>
      <c r="D388" s="26">
        <v>7</v>
      </c>
      <c r="E388" s="26">
        <v>2020</v>
      </c>
      <c r="F388" s="26">
        <v>32</v>
      </c>
      <c r="G388" s="26">
        <v>2020</v>
      </c>
      <c r="H388" s="26"/>
      <c r="I388" s="26"/>
      <c r="J388" s="26"/>
      <c r="K388" s="27"/>
      <c r="L388" s="26"/>
      <c r="M388" s="26"/>
      <c r="N388" s="26"/>
      <c r="O388" s="26"/>
      <c r="P388" s="26"/>
      <c r="Q388" s="26"/>
      <c r="R388" s="27"/>
      <c r="S388" s="27"/>
      <c r="T388" s="23"/>
      <c r="U388" s="23"/>
      <c r="V388" s="23"/>
      <c r="W388" s="23"/>
    </row>
    <row r="389" spans="1:23" ht="15" x14ac:dyDescent="0.25">
      <c r="A389" s="26" t="str">
        <f t="shared" si="5"/>
        <v>ITA 7/NAG/2020</v>
      </c>
      <c r="B389" s="26">
        <v>7</v>
      </c>
      <c r="C389" s="26" t="s">
        <v>2793</v>
      </c>
      <c r="D389" s="26">
        <v>7</v>
      </c>
      <c r="E389" s="26">
        <v>2020</v>
      </c>
      <c r="F389" s="26"/>
      <c r="G389" s="26"/>
      <c r="H389" s="26" t="s">
        <v>1263</v>
      </c>
      <c r="I389" s="26" t="s">
        <v>1264</v>
      </c>
      <c r="J389" s="26" t="s">
        <v>1265</v>
      </c>
      <c r="K389" s="27" t="s">
        <v>471</v>
      </c>
      <c r="L389" s="30">
        <v>43836</v>
      </c>
      <c r="M389" s="26" t="s">
        <v>144</v>
      </c>
      <c r="N389" s="26" t="s">
        <v>144</v>
      </c>
      <c r="O389" s="26" t="s">
        <v>144</v>
      </c>
      <c r="P389" s="26" t="s">
        <v>1268</v>
      </c>
      <c r="Q389" s="26" t="s">
        <v>10</v>
      </c>
      <c r="R389" s="27"/>
      <c r="S389" s="27"/>
      <c r="T389" s="23"/>
      <c r="U389" s="23"/>
      <c r="V389" s="23"/>
      <c r="W389" s="23"/>
    </row>
    <row r="390" spans="1:23" ht="15" x14ac:dyDescent="0.25">
      <c r="A390" s="26" t="str">
        <f t="shared" si="5"/>
        <v>ITA 8/NAG/2020</v>
      </c>
      <c r="B390" s="26">
        <v>8</v>
      </c>
      <c r="C390" s="26" t="s">
        <v>2793</v>
      </c>
      <c r="D390" s="26">
        <v>8</v>
      </c>
      <c r="E390" s="26">
        <v>2020</v>
      </c>
      <c r="F390" s="26"/>
      <c r="G390" s="26"/>
      <c r="H390" s="26" t="s">
        <v>1269</v>
      </c>
      <c r="I390" s="26" t="s">
        <v>1270</v>
      </c>
      <c r="J390" s="26" t="s">
        <v>25</v>
      </c>
      <c r="K390" s="27" t="s">
        <v>21</v>
      </c>
      <c r="L390" s="30">
        <v>43837</v>
      </c>
      <c r="M390" s="26">
        <v>70451640</v>
      </c>
      <c r="N390" s="26">
        <v>70451640</v>
      </c>
      <c r="O390" s="26">
        <v>10685795</v>
      </c>
      <c r="P390" s="26" t="s">
        <v>1272</v>
      </c>
      <c r="Q390" s="26" t="s">
        <v>14</v>
      </c>
      <c r="R390" s="27"/>
      <c r="S390" s="27"/>
      <c r="T390" s="23"/>
      <c r="U390" s="23"/>
      <c r="V390" s="23"/>
      <c r="W390" s="23"/>
    </row>
    <row r="391" spans="1:23" ht="15" x14ac:dyDescent="0.25">
      <c r="A391" s="26" t="str">
        <f t="shared" si="5"/>
        <v>ITA 12/NAG/2020</v>
      </c>
      <c r="B391" s="26">
        <v>12</v>
      </c>
      <c r="C391" s="26" t="s">
        <v>2793</v>
      </c>
      <c r="D391" s="26">
        <v>12</v>
      </c>
      <c r="E391" s="26">
        <v>2020</v>
      </c>
      <c r="F391" s="26"/>
      <c r="G391" s="26"/>
      <c r="H391" s="26" t="s">
        <v>1273</v>
      </c>
      <c r="I391" s="26" t="s">
        <v>1274</v>
      </c>
      <c r="J391" s="26">
        <v>0</v>
      </c>
      <c r="K391" s="27" t="s">
        <v>471</v>
      </c>
      <c r="L391" s="30">
        <v>43843</v>
      </c>
      <c r="M391" s="26" t="s">
        <v>144</v>
      </c>
      <c r="N391" s="26" t="s">
        <v>144</v>
      </c>
      <c r="O391" s="26" t="s">
        <v>144</v>
      </c>
      <c r="P391" s="26" t="s">
        <v>1276</v>
      </c>
      <c r="Q391" s="26" t="s">
        <v>10</v>
      </c>
      <c r="R391" s="27"/>
      <c r="S391" s="27"/>
      <c r="T391" s="23"/>
      <c r="U391" s="23"/>
      <c r="V391" s="23"/>
      <c r="W391" s="23"/>
    </row>
    <row r="392" spans="1:23" ht="15" x14ac:dyDescent="0.25">
      <c r="A392" s="26" t="str">
        <f t="shared" si="5"/>
        <v>ITA 13/NAG/2020</v>
      </c>
      <c r="B392" s="26">
        <v>13</v>
      </c>
      <c r="C392" s="26" t="s">
        <v>2793</v>
      </c>
      <c r="D392" s="26">
        <v>13</v>
      </c>
      <c r="E392" s="26">
        <v>2020</v>
      </c>
      <c r="F392" s="26"/>
      <c r="G392" s="26"/>
      <c r="H392" s="26" t="s">
        <v>1277</v>
      </c>
      <c r="I392" s="26" t="s">
        <v>1278</v>
      </c>
      <c r="J392" s="26">
        <v>0</v>
      </c>
      <c r="K392" s="27" t="s">
        <v>471</v>
      </c>
      <c r="L392" s="30">
        <v>43843</v>
      </c>
      <c r="M392" s="26" t="s">
        <v>144</v>
      </c>
      <c r="N392" s="26" t="s">
        <v>144</v>
      </c>
      <c r="O392" s="26" t="s">
        <v>144</v>
      </c>
      <c r="P392" s="26" t="s">
        <v>1280</v>
      </c>
      <c r="Q392" s="26" t="s">
        <v>10</v>
      </c>
      <c r="R392" s="27"/>
      <c r="S392" s="27"/>
      <c r="T392" s="23"/>
      <c r="U392" s="23"/>
      <c r="V392" s="23"/>
      <c r="W392" s="23"/>
    </row>
    <row r="393" spans="1:23" ht="15" x14ac:dyDescent="0.25">
      <c r="A393" s="26" t="str">
        <f t="shared" ref="A393:A458" si="6">CONCATENATE(C393," ",D393,"/NAG/",E393)</f>
        <v>ITA 14/NAG/2020</v>
      </c>
      <c r="B393" s="26">
        <v>14</v>
      </c>
      <c r="C393" s="26" t="s">
        <v>2793</v>
      </c>
      <c r="D393" s="26">
        <v>14</v>
      </c>
      <c r="E393" s="26">
        <v>2020</v>
      </c>
      <c r="F393" s="26"/>
      <c r="G393" s="26"/>
      <c r="H393" s="26" t="s">
        <v>1281</v>
      </c>
      <c r="I393" s="26" t="s">
        <v>1282</v>
      </c>
      <c r="J393" s="26" t="s">
        <v>28</v>
      </c>
      <c r="K393" s="27" t="s">
        <v>21</v>
      </c>
      <c r="L393" s="30">
        <v>43844</v>
      </c>
      <c r="M393" s="26">
        <v>67422910</v>
      </c>
      <c r="N393" s="26">
        <v>19080355</v>
      </c>
      <c r="O393" s="26">
        <v>8424074</v>
      </c>
      <c r="P393" s="26" t="s">
        <v>998</v>
      </c>
      <c r="Q393" s="26" t="s">
        <v>14</v>
      </c>
      <c r="R393" s="27"/>
      <c r="S393" s="27"/>
      <c r="T393" s="23"/>
      <c r="U393" s="23"/>
      <c r="V393" s="23"/>
      <c r="W393" s="23"/>
    </row>
    <row r="394" spans="1:23" ht="15" x14ac:dyDescent="0.25">
      <c r="A394" s="26" t="str">
        <f t="shared" si="6"/>
        <v>ITA 15/NAG/2020</v>
      </c>
      <c r="B394" s="26">
        <v>15</v>
      </c>
      <c r="C394" s="26" t="s">
        <v>2793</v>
      </c>
      <c r="D394" s="26">
        <v>15</v>
      </c>
      <c r="E394" s="26">
        <v>2020</v>
      </c>
      <c r="F394" s="26"/>
      <c r="G394" s="26"/>
      <c r="H394" s="26" t="s">
        <v>1284</v>
      </c>
      <c r="I394" s="26" t="s">
        <v>1285</v>
      </c>
      <c r="J394" s="26" t="s">
        <v>16</v>
      </c>
      <c r="K394" s="27" t="s">
        <v>21</v>
      </c>
      <c r="L394" s="30">
        <v>43846</v>
      </c>
      <c r="M394" s="26">
        <v>42323850</v>
      </c>
      <c r="N394" s="26">
        <v>42323850</v>
      </c>
      <c r="O394" s="26">
        <v>12509650</v>
      </c>
      <c r="P394" s="26" t="s">
        <v>1287</v>
      </c>
      <c r="Q394" s="26" t="s">
        <v>14</v>
      </c>
      <c r="R394" s="27"/>
      <c r="S394" s="27"/>
      <c r="T394" s="23"/>
      <c r="U394" s="23"/>
      <c r="V394" s="23"/>
      <c r="W394" s="23"/>
    </row>
    <row r="395" spans="1:23" ht="15" x14ac:dyDescent="0.25">
      <c r="A395" s="26" t="str">
        <f t="shared" si="6"/>
        <v>ITA 18/NAG/2020</v>
      </c>
      <c r="B395" s="26">
        <v>18</v>
      </c>
      <c r="C395" s="26" t="s">
        <v>2793</v>
      </c>
      <c r="D395" s="26">
        <v>18</v>
      </c>
      <c r="E395" s="26">
        <v>2020</v>
      </c>
      <c r="F395" s="26"/>
      <c r="G395" s="26"/>
      <c r="H395" s="26" t="s">
        <v>1288</v>
      </c>
      <c r="I395" s="26" t="s">
        <v>1289</v>
      </c>
      <c r="J395" s="26">
        <v>0</v>
      </c>
      <c r="K395" s="27" t="s">
        <v>471</v>
      </c>
      <c r="L395" s="30">
        <v>43850</v>
      </c>
      <c r="M395" s="26" t="s">
        <v>144</v>
      </c>
      <c r="N395" s="26" t="s">
        <v>144</v>
      </c>
      <c r="O395" s="26" t="s">
        <v>144</v>
      </c>
      <c r="P395" s="26" t="s">
        <v>1291</v>
      </c>
      <c r="Q395" s="26" t="s">
        <v>10</v>
      </c>
      <c r="R395" s="27"/>
      <c r="S395" s="27"/>
      <c r="T395" s="23"/>
      <c r="U395" s="23"/>
      <c r="V395" s="23"/>
      <c r="W395" s="23"/>
    </row>
    <row r="396" spans="1:23" ht="15" x14ac:dyDescent="0.25">
      <c r="A396" s="26" t="str">
        <f t="shared" si="6"/>
        <v>ITA 19/NAG/2020</v>
      </c>
      <c r="B396" s="26">
        <v>19</v>
      </c>
      <c r="C396" s="26" t="s">
        <v>2793</v>
      </c>
      <c r="D396" s="26">
        <v>19</v>
      </c>
      <c r="E396" s="26">
        <v>2020</v>
      </c>
      <c r="F396" s="26"/>
      <c r="G396" s="26"/>
      <c r="H396" s="26" t="s">
        <v>1292</v>
      </c>
      <c r="I396" s="26" t="s">
        <v>1293</v>
      </c>
      <c r="J396" s="26" t="s">
        <v>40</v>
      </c>
      <c r="K396" s="27" t="s">
        <v>21</v>
      </c>
      <c r="L396" s="30">
        <v>43852</v>
      </c>
      <c r="M396" s="26">
        <v>37859570</v>
      </c>
      <c r="N396" s="26">
        <v>24413979</v>
      </c>
      <c r="O396" s="26">
        <v>7668395</v>
      </c>
      <c r="P396" s="26" t="s">
        <v>828</v>
      </c>
      <c r="Q396" s="26" t="s">
        <v>10</v>
      </c>
      <c r="R396" s="27"/>
      <c r="S396" s="27"/>
      <c r="T396" s="23"/>
      <c r="U396" s="23"/>
      <c r="V396" s="23"/>
      <c r="W396" s="23"/>
    </row>
    <row r="397" spans="1:23" ht="15" x14ac:dyDescent="0.25">
      <c r="A397" s="26" t="str">
        <f t="shared" si="6"/>
        <v>ITA 22/NAG/2020</v>
      </c>
      <c r="B397" s="26">
        <v>22</v>
      </c>
      <c r="C397" s="26" t="s">
        <v>2793</v>
      </c>
      <c r="D397" s="26">
        <v>22</v>
      </c>
      <c r="E397" s="26">
        <v>2020</v>
      </c>
      <c r="F397" s="26"/>
      <c r="G397" s="26"/>
      <c r="H397" s="26" t="s">
        <v>1295</v>
      </c>
      <c r="I397" s="26" t="s">
        <v>1296</v>
      </c>
      <c r="J397" s="29">
        <v>40087</v>
      </c>
      <c r="K397" s="27" t="s">
        <v>21</v>
      </c>
      <c r="L397" s="30">
        <v>43853</v>
      </c>
      <c r="M397" s="26">
        <v>5981323</v>
      </c>
      <c r="N397" s="26">
        <v>5792084</v>
      </c>
      <c r="O397" s="26">
        <v>1921078</v>
      </c>
      <c r="P397" s="26" t="s">
        <v>1298</v>
      </c>
      <c r="Q397" s="26" t="s">
        <v>10</v>
      </c>
      <c r="R397" s="27"/>
      <c r="S397" s="27"/>
      <c r="T397" s="23"/>
      <c r="U397" s="23"/>
      <c r="V397" s="23"/>
      <c r="W397" s="23"/>
    </row>
    <row r="398" spans="1:23" ht="15" x14ac:dyDescent="0.25">
      <c r="A398" s="26" t="str">
        <f t="shared" si="6"/>
        <v>SA 4/NAG/2020</v>
      </c>
      <c r="B398" s="26"/>
      <c r="C398" s="26" t="s">
        <v>2799</v>
      </c>
      <c r="D398" s="26">
        <v>4</v>
      </c>
      <c r="E398" s="26">
        <v>2020</v>
      </c>
      <c r="F398" s="26">
        <v>22</v>
      </c>
      <c r="G398" s="26">
        <v>2020</v>
      </c>
      <c r="H398" s="26"/>
      <c r="I398" s="26"/>
      <c r="J398" s="29"/>
      <c r="K398" s="27"/>
      <c r="L398" s="30"/>
      <c r="M398" s="26"/>
      <c r="N398" s="26"/>
      <c r="O398" s="26"/>
      <c r="P398" s="26"/>
      <c r="Q398" s="26"/>
      <c r="R398" s="27"/>
      <c r="S398" s="27"/>
      <c r="T398" s="23"/>
      <c r="U398" s="23"/>
      <c r="V398" s="23"/>
      <c r="W398" s="23"/>
    </row>
    <row r="399" spans="1:23" ht="15" x14ac:dyDescent="0.25">
      <c r="A399" s="26" t="str">
        <f t="shared" si="6"/>
        <v>ITA 23/NAG/2020</v>
      </c>
      <c r="B399" s="26">
        <v>23</v>
      </c>
      <c r="C399" s="26" t="s">
        <v>2793</v>
      </c>
      <c r="D399" s="26">
        <v>23</v>
      </c>
      <c r="E399" s="26">
        <v>2020</v>
      </c>
      <c r="F399" s="26"/>
      <c r="G399" s="26"/>
      <c r="H399" s="26" t="s">
        <v>1295</v>
      </c>
      <c r="I399" s="26" t="s">
        <v>1296</v>
      </c>
      <c r="J399" s="29">
        <v>40483</v>
      </c>
      <c r="K399" s="27" t="s">
        <v>21</v>
      </c>
      <c r="L399" s="30">
        <v>43853</v>
      </c>
      <c r="M399" s="26">
        <v>1557819</v>
      </c>
      <c r="N399" s="26">
        <v>1345090</v>
      </c>
      <c r="O399" s="26">
        <v>400970</v>
      </c>
      <c r="P399" s="26" t="s">
        <v>1298</v>
      </c>
      <c r="Q399" s="26" t="s">
        <v>10</v>
      </c>
      <c r="R399" s="27"/>
      <c r="S399" s="27"/>
      <c r="T399" s="23"/>
      <c r="U399" s="23"/>
      <c r="V399" s="23"/>
      <c r="W399" s="23"/>
    </row>
    <row r="400" spans="1:23" ht="15" x14ac:dyDescent="0.25">
      <c r="A400" s="26" t="str">
        <f t="shared" si="6"/>
        <v>SA 5/NAG/2020</v>
      </c>
      <c r="B400" s="26"/>
      <c r="C400" s="26" t="s">
        <v>2799</v>
      </c>
      <c r="D400" s="26">
        <v>5</v>
      </c>
      <c r="E400" s="26">
        <v>2020</v>
      </c>
      <c r="F400" s="26">
        <v>23</v>
      </c>
      <c r="G400" s="26">
        <v>2020</v>
      </c>
      <c r="H400" s="26"/>
      <c r="I400" s="26"/>
      <c r="J400" s="29"/>
      <c r="K400" s="27"/>
      <c r="L400" s="30"/>
      <c r="M400" s="26"/>
      <c r="N400" s="26"/>
      <c r="O400" s="26"/>
      <c r="P400" s="26"/>
      <c r="Q400" s="26"/>
      <c r="R400" s="27"/>
      <c r="S400" s="27"/>
      <c r="T400" s="23"/>
      <c r="U400" s="23"/>
      <c r="V400" s="23"/>
      <c r="W400" s="23"/>
    </row>
    <row r="401" spans="1:23" ht="15" x14ac:dyDescent="0.25">
      <c r="A401" s="26" t="str">
        <f t="shared" si="6"/>
        <v>ITA 24/NAG/2020</v>
      </c>
      <c r="B401" s="26">
        <v>24</v>
      </c>
      <c r="C401" s="26" t="s">
        <v>2793</v>
      </c>
      <c r="D401" s="26">
        <v>24</v>
      </c>
      <c r="E401" s="26">
        <v>2020</v>
      </c>
      <c r="F401" s="26"/>
      <c r="G401" s="26"/>
      <c r="H401" s="26" t="s">
        <v>1295</v>
      </c>
      <c r="I401" s="26" t="s">
        <v>1296</v>
      </c>
      <c r="J401" s="29">
        <v>40878</v>
      </c>
      <c r="K401" s="27" t="s">
        <v>21</v>
      </c>
      <c r="L401" s="30">
        <v>43853</v>
      </c>
      <c r="M401" s="26">
        <v>4940429</v>
      </c>
      <c r="N401" s="26">
        <v>4594943</v>
      </c>
      <c r="O401" s="26">
        <v>1375948</v>
      </c>
      <c r="P401" s="26" t="s">
        <v>1298</v>
      </c>
      <c r="Q401" s="26" t="s">
        <v>10</v>
      </c>
      <c r="R401" s="27"/>
      <c r="S401" s="27"/>
      <c r="T401" s="23"/>
      <c r="U401" s="23"/>
      <c r="V401" s="23"/>
      <c r="W401" s="23"/>
    </row>
    <row r="402" spans="1:23" ht="15" x14ac:dyDescent="0.25">
      <c r="A402" s="26" t="str">
        <f t="shared" si="6"/>
        <v>SA 6/NAG/2020</v>
      </c>
      <c r="B402" s="26"/>
      <c r="C402" s="26" t="s">
        <v>2799</v>
      </c>
      <c r="D402" s="26">
        <v>6</v>
      </c>
      <c r="E402" s="26">
        <v>2020</v>
      </c>
      <c r="F402" s="26">
        <v>24</v>
      </c>
      <c r="G402" s="26">
        <v>2020</v>
      </c>
      <c r="H402" s="26"/>
      <c r="I402" s="26"/>
      <c r="J402" s="29"/>
      <c r="K402" s="27"/>
      <c r="L402" s="30"/>
      <c r="M402" s="26"/>
      <c r="N402" s="26"/>
      <c r="O402" s="26"/>
      <c r="P402" s="26"/>
      <c r="Q402" s="26"/>
      <c r="R402" s="27"/>
      <c r="S402" s="27"/>
      <c r="T402" s="23"/>
      <c r="U402" s="23"/>
      <c r="V402" s="23"/>
      <c r="W402" s="23"/>
    </row>
    <row r="403" spans="1:23" ht="15" x14ac:dyDescent="0.25">
      <c r="A403" s="26" t="str">
        <f t="shared" si="6"/>
        <v>ITA 25/NAG/2020</v>
      </c>
      <c r="B403" s="26">
        <v>25</v>
      </c>
      <c r="C403" s="26" t="s">
        <v>2793</v>
      </c>
      <c r="D403" s="26">
        <v>25</v>
      </c>
      <c r="E403" s="26">
        <v>2020</v>
      </c>
      <c r="F403" s="26"/>
      <c r="G403" s="26"/>
      <c r="H403" s="26" t="s">
        <v>1304</v>
      </c>
      <c r="I403" s="26" t="s">
        <v>1305</v>
      </c>
      <c r="J403" s="26" t="s">
        <v>28</v>
      </c>
      <c r="K403" s="27" t="s">
        <v>21</v>
      </c>
      <c r="L403" s="30">
        <v>43857</v>
      </c>
      <c r="M403" s="26">
        <v>15684950</v>
      </c>
      <c r="N403" s="26">
        <v>15750000</v>
      </c>
      <c r="O403" s="26">
        <v>6767460</v>
      </c>
      <c r="P403" s="26" t="s">
        <v>1307</v>
      </c>
      <c r="Q403" s="26" t="s">
        <v>14</v>
      </c>
      <c r="R403" s="27"/>
      <c r="S403" s="27"/>
      <c r="T403" s="23"/>
      <c r="U403" s="23"/>
      <c r="V403" s="23"/>
      <c r="W403" s="23"/>
    </row>
    <row r="404" spans="1:23" ht="15" x14ac:dyDescent="0.25">
      <c r="A404" s="26" t="str">
        <f t="shared" si="6"/>
        <v>ITA 26/NAG/2020</v>
      </c>
      <c r="B404" s="26">
        <v>26</v>
      </c>
      <c r="C404" s="26" t="s">
        <v>2793</v>
      </c>
      <c r="D404" s="26">
        <v>26</v>
      </c>
      <c r="E404" s="26">
        <v>2020</v>
      </c>
      <c r="F404" s="26"/>
      <c r="G404" s="26"/>
      <c r="H404" s="26" t="s">
        <v>1308</v>
      </c>
      <c r="I404" s="26" t="s">
        <v>1309</v>
      </c>
      <c r="J404" s="26" t="s">
        <v>28</v>
      </c>
      <c r="K404" s="27" t="s">
        <v>21</v>
      </c>
      <c r="L404" s="30">
        <v>43858</v>
      </c>
      <c r="M404" s="26">
        <v>124944278</v>
      </c>
      <c r="N404" s="26">
        <v>123821488</v>
      </c>
      <c r="O404" s="26">
        <v>42121617</v>
      </c>
      <c r="P404" s="26" t="s">
        <v>796</v>
      </c>
      <c r="Q404" s="26" t="s">
        <v>14</v>
      </c>
      <c r="R404" s="27"/>
      <c r="S404" s="27"/>
      <c r="T404" s="23"/>
      <c r="U404" s="23"/>
      <c r="V404" s="23"/>
      <c r="W404" s="23"/>
    </row>
    <row r="405" spans="1:23" ht="15" x14ac:dyDescent="0.25">
      <c r="A405" s="26" t="str">
        <f t="shared" si="6"/>
        <v>ITA 27/NAG/2020</v>
      </c>
      <c r="B405" s="26">
        <v>27</v>
      </c>
      <c r="C405" s="26" t="s">
        <v>2793</v>
      </c>
      <c r="D405" s="26">
        <v>27</v>
      </c>
      <c r="E405" s="26">
        <v>2020</v>
      </c>
      <c r="F405" s="26"/>
      <c r="G405" s="26"/>
      <c r="H405" s="26" t="s">
        <v>1308</v>
      </c>
      <c r="I405" s="26" t="s">
        <v>1309</v>
      </c>
      <c r="J405" s="26" t="s">
        <v>37</v>
      </c>
      <c r="K405" s="27" t="s">
        <v>21</v>
      </c>
      <c r="L405" s="30">
        <v>43858</v>
      </c>
      <c r="M405" s="26">
        <v>170399180</v>
      </c>
      <c r="N405" s="26">
        <v>168855570</v>
      </c>
      <c r="O405" s="26">
        <v>57441705</v>
      </c>
      <c r="P405" s="26" t="s">
        <v>796</v>
      </c>
      <c r="Q405" s="26" t="s">
        <v>14</v>
      </c>
      <c r="R405" s="27"/>
      <c r="S405" s="27"/>
      <c r="T405" s="23"/>
      <c r="U405" s="23"/>
      <c r="V405" s="23"/>
      <c r="W405" s="23"/>
    </row>
    <row r="406" spans="1:23" ht="15" x14ac:dyDescent="0.25">
      <c r="A406" s="26" t="str">
        <f t="shared" si="6"/>
        <v>ITA 28/NAG/2020</v>
      </c>
      <c r="B406" s="26">
        <v>28</v>
      </c>
      <c r="C406" s="26" t="s">
        <v>2793</v>
      </c>
      <c r="D406" s="26">
        <v>28</v>
      </c>
      <c r="E406" s="26">
        <v>2020</v>
      </c>
      <c r="F406" s="26"/>
      <c r="G406" s="26"/>
      <c r="H406" s="26" t="s">
        <v>1312</v>
      </c>
      <c r="I406" s="26" t="s">
        <v>1313</v>
      </c>
      <c r="J406" s="29">
        <v>40087</v>
      </c>
      <c r="K406" s="27" t="s">
        <v>21</v>
      </c>
      <c r="L406" s="30">
        <v>43859</v>
      </c>
      <c r="M406" s="26">
        <v>52835502</v>
      </c>
      <c r="N406" s="26">
        <v>52835502</v>
      </c>
      <c r="O406" s="26">
        <v>15789858</v>
      </c>
      <c r="P406" s="26" t="s">
        <v>1298</v>
      </c>
      <c r="Q406" s="26" t="s">
        <v>14</v>
      </c>
      <c r="R406" s="27"/>
      <c r="S406" s="27"/>
      <c r="T406" s="23"/>
      <c r="U406" s="23"/>
      <c r="V406" s="23"/>
      <c r="W406" s="23"/>
    </row>
    <row r="407" spans="1:23" ht="15" x14ac:dyDescent="0.25">
      <c r="A407" s="26" t="str">
        <f t="shared" si="6"/>
        <v>CO 3/NAG/2020</v>
      </c>
      <c r="B407" s="26"/>
      <c r="C407" s="26" t="s">
        <v>2798</v>
      </c>
      <c r="D407" s="26">
        <v>3</v>
      </c>
      <c r="E407" s="26">
        <v>2020</v>
      </c>
      <c r="F407" s="26">
        <v>28</v>
      </c>
      <c r="G407" s="26">
        <v>2020</v>
      </c>
      <c r="H407" s="26"/>
      <c r="I407" s="26"/>
      <c r="J407" s="29"/>
      <c r="K407" s="27"/>
      <c r="L407" s="30"/>
      <c r="M407" s="26"/>
      <c r="N407" s="26"/>
      <c r="O407" s="26"/>
      <c r="P407" s="26"/>
      <c r="Q407" s="26"/>
      <c r="R407" s="27"/>
      <c r="S407" s="27"/>
      <c r="T407" s="23"/>
      <c r="U407" s="23"/>
      <c r="V407" s="23"/>
      <c r="W407" s="23"/>
    </row>
    <row r="408" spans="1:23" ht="15" x14ac:dyDescent="0.25">
      <c r="A408" s="26" t="str">
        <f t="shared" si="6"/>
        <v>ITA 29/NAG/2020</v>
      </c>
      <c r="B408" s="26">
        <v>29</v>
      </c>
      <c r="C408" s="26" t="s">
        <v>2793</v>
      </c>
      <c r="D408" s="26">
        <v>29</v>
      </c>
      <c r="E408" s="26">
        <v>2020</v>
      </c>
      <c r="F408" s="26"/>
      <c r="G408" s="26"/>
      <c r="H408" s="26" t="s">
        <v>1314</v>
      </c>
      <c r="I408" s="26" t="s">
        <v>1315</v>
      </c>
      <c r="J408" s="29">
        <v>40878</v>
      </c>
      <c r="K408" s="27" t="s">
        <v>21</v>
      </c>
      <c r="L408" s="30">
        <v>43859</v>
      </c>
      <c r="M408" s="26">
        <v>37319792</v>
      </c>
      <c r="N408" s="26">
        <v>37319792</v>
      </c>
      <c r="O408" s="26">
        <v>10791033</v>
      </c>
      <c r="P408" s="26" t="s">
        <v>1298</v>
      </c>
      <c r="Q408" s="26" t="s">
        <v>14</v>
      </c>
      <c r="R408" s="27"/>
      <c r="S408" s="27"/>
      <c r="T408" s="23"/>
      <c r="U408" s="23"/>
      <c r="V408" s="23"/>
      <c r="W408" s="23"/>
    </row>
    <row r="409" spans="1:23" ht="15" x14ac:dyDescent="0.25">
      <c r="A409" s="26" t="str">
        <f t="shared" si="6"/>
        <v>CO 4/NAG/2020</v>
      </c>
      <c r="B409" s="26"/>
      <c r="C409" s="26" t="s">
        <v>2798</v>
      </c>
      <c r="D409" s="26">
        <v>4</v>
      </c>
      <c r="E409" s="26">
        <v>2020</v>
      </c>
      <c r="F409" s="26">
        <v>29</v>
      </c>
      <c r="G409" s="26">
        <v>2020</v>
      </c>
      <c r="H409" s="26"/>
      <c r="I409" s="26"/>
      <c r="J409" s="29"/>
      <c r="K409" s="27"/>
      <c r="L409" s="30"/>
      <c r="M409" s="26"/>
      <c r="N409" s="26"/>
      <c r="O409" s="26"/>
      <c r="P409" s="26"/>
      <c r="Q409" s="26"/>
      <c r="R409" s="27"/>
      <c r="S409" s="27"/>
      <c r="T409" s="23"/>
      <c r="U409" s="23"/>
      <c r="V409" s="23"/>
      <c r="W409" s="23"/>
    </row>
    <row r="410" spans="1:23" ht="15" x14ac:dyDescent="0.25">
      <c r="A410" s="26" t="str">
        <f t="shared" si="6"/>
        <v>ITA 30/NAG/2020</v>
      </c>
      <c r="B410" s="26">
        <v>30</v>
      </c>
      <c r="C410" s="26" t="s">
        <v>2793</v>
      </c>
      <c r="D410" s="26">
        <v>30</v>
      </c>
      <c r="E410" s="26">
        <v>2020</v>
      </c>
      <c r="F410" s="26"/>
      <c r="G410" s="26"/>
      <c r="H410" s="26" t="s">
        <v>1319</v>
      </c>
      <c r="I410" s="26" t="s">
        <v>1320</v>
      </c>
      <c r="J410" s="26">
        <v>0</v>
      </c>
      <c r="K410" s="27" t="s">
        <v>1321</v>
      </c>
      <c r="L410" s="30">
        <v>43861</v>
      </c>
      <c r="M410" s="26" t="s">
        <v>144</v>
      </c>
      <c r="N410" s="26" t="s">
        <v>144</v>
      </c>
      <c r="O410" s="26" t="s">
        <v>470</v>
      </c>
      <c r="P410" s="26" t="s">
        <v>1323</v>
      </c>
      <c r="Q410" s="26" t="s">
        <v>10</v>
      </c>
      <c r="R410" s="27"/>
      <c r="S410" s="27"/>
      <c r="T410" s="23"/>
      <c r="U410" s="23"/>
      <c r="V410" s="23"/>
      <c r="W410" s="23"/>
    </row>
    <row r="411" spans="1:23" ht="15" x14ac:dyDescent="0.25">
      <c r="A411" s="26" t="str">
        <f t="shared" si="6"/>
        <v>ITA 31/NAG/2020</v>
      </c>
      <c r="B411" s="26">
        <v>31</v>
      </c>
      <c r="C411" s="26" t="s">
        <v>2793</v>
      </c>
      <c r="D411" s="26">
        <v>31</v>
      </c>
      <c r="E411" s="26">
        <v>2020</v>
      </c>
      <c r="F411" s="26"/>
      <c r="G411" s="26"/>
      <c r="H411" s="26" t="s">
        <v>1324</v>
      </c>
      <c r="I411" s="26" t="s">
        <v>1325</v>
      </c>
      <c r="J411" s="29">
        <v>40087</v>
      </c>
      <c r="K411" s="27" t="s">
        <v>21</v>
      </c>
      <c r="L411" s="30">
        <v>43861</v>
      </c>
      <c r="M411" s="26">
        <v>12651931</v>
      </c>
      <c r="N411" s="26">
        <v>12651931</v>
      </c>
      <c r="O411" s="26" t="s">
        <v>144</v>
      </c>
      <c r="P411" s="26" t="s">
        <v>1327</v>
      </c>
      <c r="Q411" s="26" t="s">
        <v>10</v>
      </c>
      <c r="R411" s="27"/>
      <c r="S411" s="27"/>
      <c r="T411" s="23"/>
      <c r="U411" s="23"/>
      <c r="V411" s="23"/>
      <c r="W411" s="23"/>
    </row>
    <row r="412" spans="1:23" ht="15" x14ac:dyDescent="0.25">
      <c r="A412" s="26" t="str">
        <f t="shared" si="6"/>
        <v>ITA 32/NAG/2020</v>
      </c>
      <c r="B412" s="26">
        <v>32</v>
      </c>
      <c r="C412" s="26" t="s">
        <v>2793</v>
      </c>
      <c r="D412" s="26">
        <v>32</v>
      </c>
      <c r="E412" s="26">
        <v>2020</v>
      </c>
      <c r="F412" s="26"/>
      <c r="G412" s="26"/>
      <c r="H412" s="26" t="s">
        <v>1328</v>
      </c>
      <c r="I412" s="26" t="s">
        <v>1329</v>
      </c>
      <c r="J412" s="26" t="s">
        <v>28</v>
      </c>
      <c r="K412" s="27" t="s">
        <v>21</v>
      </c>
      <c r="L412" s="30">
        <v>43864</v>
      </c>
      <c r="M412" s="26">
        <v>362636148</v>
      </c>
      <c r="N412" s="26">
        <v>31488990</v>
      </c>
      <c r="O412" s="26">
        <v>10703108</v>
      </c>
      <c r="P412" s="26" t="s">
        <v>1331</v>
      </c>
      <c r="Q412" s="26" t="s">
        <v>14</v>
      </c>
      <c r="R412" s="27"/>
      <c r="S412" s="27"/>
      <c r="T412" s="23"/>
      <c r="U412" s="23"/>
      <c r="V412" s="23"/>
      <c r="W412" s="23"/>
    </row>
    <row r="413" spans="1:23" ht="15" x14ac:dyDescent="0.25">
      <c r="A413" s="26" t="str">
        <f t="shared" si="6"/>
        <v>ITA 33/NAG/2020</v>
      </c>
      <c r="B413" s="26">
        <v>33</v>
      </c>
      <c r="C413" s="26" t="s">
        <v>2793</v>
      </c>
      <c r="D413" s="26">
        <v>33</v>
      </c>
      <c r="E413" s="26">
        <v>2020</v>
      </c>
      <c r="F413" s="26"/>
      <c r="G413" s="26"/>
      <c r="H413" s="26" t="s">
        <v>1332</v>
      </c>
      <c r="I413" s="26" t="s">
        <v>1333</v>
      </c>
      <c r="J413" s="26" t="s">
        <v>37</v>
      </c>
      <c r="K413" s="27" t="s">
        <v>21</v>
      </c>
      <c r="L413" s="30">
        <v>43867</v>
      </c>
      <c r="M413" s="26">
        <v>40588480</v>
      </c>
      <c r="N413" s="26">
        <v>20929258</v>
      </c>
      <c r="O413" s="26">
        <v>7113855</v>
      </c>
      <c r="P413" s="26" t="s">
        <v>1335</v>
      </c>
      <c r="Q413" s="26" t="s">
        <v>14</v>
      </c>
      <c r="R413" s="27"/>
      <c r="S413" s="27"/>
      <c r="T413" s="23"/>
      <c r="U413" s="23"/>
      <c r="V413" s="23"/>
      <c r="W413" s="23"/>
    </row>
    <row r="414" spans="1:23" ht="15" x14ac:dyDescent="0.25">
      <c r="A414" s="26" t="str">
        <f t="shared" si="6"/>
        <v>ITA 38/NAG/2020</v>
      </c>
      <c r="B414" s="26">
        <v>38</v>
      </c>
      <c r="C414" s="26" t="s">
        <v>2793</v>
      </c>
      <c r="D414" s="26">
        <v>38</v>
      </c>
      <c r="E414" s="26">
        <v>2020</v>
      </c>
      <c r="F414" s="26"/>
      <c r="G414" s="26"/>
      <c r="H414" s="26" t="s">
        <v>1336</v>
      </c>
      <c r="I414" s="26" t="s">
        <v>1337</v>
      </c>
      <c r="J414" s="26" t="s">
        <v>37</v>
      </c>
      <c r="K414" s="27" t="s">
        <v>21</v>
      </c>
      <c r="L414" s="30">
        <v>43874</v>
      </c>
      <c r="M414" s="26">
        <v>85735020</v>
      </c>
      <c r="N414" s="26">
        <v>85735020</v>
      </c>
      <c r="O414" s="26">
        <v>28943059</v>
      </c>
      <c r="P414" s="26" t="s">
        <v>1339</v>
      </c>
      <c r="Q414" s="26" t="s">
        <v>14</v>
      </c>
      <c r="R414" s="27"/>
      <c r="S414" s="27"/>
      <c r="T414" s="23"/>
      <c r="U414" s="23"/>
      <c r="V414" s="23"/>
      <c r="W414" s="23"/>
    </row>
    <row r="415" spans="1:23" ht="15" x14ac:dyDescent="0.25">
      <c r="A415" s="26" t="str">
        <f t="shared" si="6"/>
        <v>ITA 39/NAG/2020</v>
      </c>
      <c r="B415" s="26">
        <v>39</v>
      </c>
      <c r="C415" s="26" t="s">
        <v>2793</v>
      </c>
      <c r="D415" s="26">
        <v>39</v>
      </c>
      <c r="E415" s="26">
        <v>2020</v>
      </c>
      <c r="F415" s="26"/>
      <c r="G415" s="26"/>
      <c r="H415" s="26" t="s">
        <v>1340</v>
      </c>
      <c r="I415" s="26" t="s">
        <v>1341</v>
      </c>
      <c r="J415" s="26" t="s">
        <v>40</v>
      </c>
      <c r="K415" s="27" t="s">
        <v>21</v>
      </c>
      <c r="L415" s="30">
        <v>43874</v>
      </c>
      <c r="M415" s="26">
        <v>86426199</v>
      </c>
      <c r="N415" s="26">
        <v>86426199</v>
      </c>
      <c r="O415" s="26">
        <v>29708499</v>
      </c>
      <c r="P415" s="26" t="s">
        <v>1339</v>
      </c>
      <c r="Q415" s="26" t="s">
        <v>14</v>
      </c>
      <c r="R415" s="27"/>
      <c r="S415" s="27"/>
      <c r="T415" s="23"/>
      <c r="U415" s="23"/>
      <c r="V415" s="23"/>
      <c r="W415" s="23"/>
    </row>
    <row r="416" spans="1:23" ht="15" x14ac:dyDescent="0.25">
      <c r="A416" s="26" t="str">
        <f t="shared" si="6"/>
        <v>ITA 40/NAG/2020</v>
      </c>
      <c r="B416" s="26">
        <v>40</v>
      </c>
      <c r="C416" s="26" t="s">
        <v>2793</v>
      </c>
      <c r="D416" s="26">
        <v>40</v>
      </c>
      <c r="E416" s="26">
        <v>2020</v>
      </c>
      <c r="F416" s="26"/>
      <c r="G416" s="26"/>
      <c r="H416" s="26" t="s">
        <v>1344</v>
      </c>
      <c r="I416" s="26" t="s">
        <v>1345</v>
      </c>
      <c r="J416" s="29">
        <v>40087</v>
      </c>
      <c r="K416" s="27">
        <v>271</v>
      </c>
      <c r="L416" s="30">
        <v>43874</v>
      </c>
      <c r="M416" s="26">
        <v>425010</v>
      </c>
      <c r="N416" s="26">
        <v>425010</v>
      </c>
      <c r="O416" s="26">
        <v>425010</v>
      </c>
      <c r="P416" s="26" t="s">
        <v>1347</v>
      </c>
      <c r="Q416" s="26" t="s">
        <v>10</v>
      </c>
      <c r="R416" s="27"/>
      <c r="S416" s="27"/>
      <c r="T416" s="23"/>
      <c r="U416" s="23"/>
      <c r="V416" s="23"/>
      <c r="W416" s="23"/>
    </row>
    <row r="417" spans="1:23" ht="15" x14ac:dyDescent="0.25">
      <c r="A417" s="26" t="str">
        <f t="shared" si="6"/>
        <v>ITA 52/NAG/2020</v>
      </c>
      <c r="B417" s="26">
        <v>52</v>
      </c>
      <c r="C417" s="26" t="s">
        <v>2793</v>
      </c>
      <c r="D417" s="26">
        <v>52</v>
      </c>
      <c r="E417" s="26">
        <v>2020</v>
      </c>
      <c r="F417" s="26"/>
      <c r="G417" s="26"/>
      <c r="H417" s="26" t="s">
        <v>1350</v>
      </c>
      <c r="I417" s="26" t="s">
        <v>1351</v>
      </c>
      <c r="J417" s="26" t="s">
        <v>25</v>
      </c>
      <c r="K417" s="27" t="s">
        <v>21</v>
      </c>
      <c r="L417" s="30">
        <v>43881</v>
      </c>
      <c r="M417" s="26">
        <v>8116795</v>
      </c>
      <c r="N417" s="26">
        <v>7171685</v>
      </c>
      <c r="O417" s="26">
        <v>2125444</v>
      </c>
      <c r="P417" s="26" t="s">
        <v>1353</v>
      </c>
      <c r="Q417" s="26" t="s">
        <v>10</v>
      </c>
      <c r="R417" s="27"/>
      <c r="S417" s="27"/>
      <c r="T417" s="23"/>
      <c r="U417" s="23"/>
      <c r="V417" s="23"/>
      <c r="W417" s="23"/>
    </row>
    <row r="418" spans="1:23" ht="15" x14ac:dyDescent="0.25">
      <c r="A418" s="26" t="str">
        <f t="shared" si="6"/>
        <v>ITA 53/NAG/2020</v>
      </c>
      <c r="B418" s="26">
        <v>53</v>
      </c>
      <c r="C418" s="26" t="s">
        <v>2793</v>
      </c>
      <c r="D418" s="26">
        <v>53</v>
      </c>
      <c r="E418" s="26">
        <v>2020</v>
      </c>
      <c r="F418" s="26"/>
      <c r="G418" s="26"/>
      <c r="H418" s="26" t="s">
        <v>1354</v>
      </c>
      <c r="I418" s="26" t="s">
        <v>1355</v>
      </c>
      <c r="J418" s="26" t="s">
        <v>37</v>
      </c>
      <c r="K418" s="27" t="s">
        <v>21</v>
      </c>
      <c r="L418" s="30">
        <v>43887</v>
      </c>
      <c r="M418" s="26">
        <v>112973020</v>
      </c>
      <c r="N418" s="26">
        <v>8391620</v>
      </c>
      <c r="O418" s="26"/>
      <c r="P418" s="26" t="s">
        <v>659</v>
      </c>
      <c r="Q418" s="26" t="s">
        <v>10</v>
      </c>
      <c r="R418" s="27"/>
      <c r="S418" s="27"/>
      <c r="T418" s="23"/>
      <c r="U418" s="23"/>
      <c r="V418" s="23"/>
      <c r="W418" s="23"/>
    </row>
    <row r="419" spans="1:23" ht="15" x14ac:dyDescent="0.25">
      <c r="A419" s="26" t="str">
        <f t="shared" si="6"/>
        <v>ITA 54/NAG/2020</v>
      </c>
      <c r="B419" s="26">
        <v>54</v>
      </c>
      <c r="C419" s="26" t="s">
        <v>2793</v>
      </c>
      <c r="D419" s="26">
        <v>54</v>
      </c>
      <c r="E419" s="26">
        <v>2020</v>
      </c>
      <c r="F419" s="26"/>
      <c r="G419" s="26"/>
      <c r="H419" s="26" t="s">
        <v>1359</v>
      </c>
      <c r="I419" s="26" t="s">
        <v>1360</v>
      </c>
      <c r="J419" s="26" t="s">
        <v>37</v>
      </c>
      <c r="K419" s="27" t="s">
        <v>21</v>
      </c>
      <c r="L419" s="30">
        <v>43887</v>
      </c>
      <c r="M419" s="26">
        <v>15214116</v>
      </c>
      <c r="N419" s="26">
        <v>14600000</v>
      </c>
      <c r="O419" s="26"/>
      <c r="P419" s="26" t="s">
        <v>1362</v>
      </c>
      <c r="Q419" s="26" t="s">
        <v>10</v>
      </c>
      <c r="R419" s="27"/>
      <c r="S419" s="27"/>
      <c r="T419" s="23"/>
      <c r="U419" s="23"/>
      <c r="V419" s="23"/>
      <c r="W419" s="23"/>
    </row>
    <row r="420" spans="1:23" ht="15" x14ac:dyDescent="0.25">
      <c r="A420" s="26" t="str">
        <f t="shared" si="6"/>
        <v>ITA 55/NAG/2020</v>
      </c>
      <c r="B420" s="26">
        <v>55</v>
      </c>
      <c r="C420" s="26" t="s">
        <v>2793</v>
      </c>
      <c r="D420" s="26">
        <v>55</v>
      </c>
      <c r="E420" s="26">
        <v>2020</v>
      </c>
      <c r="F420" s="26"/>
      <c r="G420" s="26"/>
      <c r="H420" s="26" t="s">
        <v>1363</v>
      </c>
      <c r="I420" s="26" t="s">
        <v>1364</v>
      </c>
      <c r="J420" s="29">
        <v>40878</v>
      </c>
      <c r="K420" s="27" t="s">
        <v>21</v>
      </c>
      <c r="L420" s="30">
        <v>43893</v>
      </c>
      <c r="M420" s="26">
        <v>1628250</v>
      </c>
      <c r="N420" s="26">
        <v>550000</v>
      </c>
      <c r="O420" s="26"/>
      <c r="P420" s="26" t="s">
        <v>1366</v>
      </c>
      <c r="Q420" s="26" t="s">
        <v>10</v>
      </c>
      <c r="R420" s="27"/>
      <c r="S420" s="27"/>
      <c r="T420" s="23"/>
      <c r="U420" s="23"/>
      <c r="V420" s="23"/>
      <c r="W420" s="23"/>
    </row>
    <row r="421" spans="1:23" ht="15" x14ac:dyDescent="0.25">
      <c r="A421" s="26" t="str">
        <f t="shared" si="6"/>
        <v>ITA 56/NAG/2020</v>
      </c>
      <c r="B421" s="26">
        <v>56</v>
      </c>
      <c r="C421" s="26" t="s">
        <v>2793</v>
      </c>
      <c r="D421" s="26">
        <v>56</v>
      </c>
      <c r="E421" s="26">
        <v>2020</v>
      </c>
      <c r="F421" s="26"/>
      <c r="G421" s="26"/>
      <c r="H421" s="26" t="s">
        <v>1025</v>
      </c>
      <c r="I421" s="26" t="s">
        <v>1367</v>
      </c>
      <c r="J421" s="26" t="s">
        <v>28</v>
      </c>
      <c r="K421" s="27" t="s">
        <v>21</v>
      </c>
      <c r="L421" s="30">
        <v>43894</v>
      </c>
      <c r="M421" s="26">
        <v>68751810</v>
      </c>
      <c r="N421" s="26">
        <v>58800000</v>
      </c>
      <c r="O421" s="26">
        <v>19077660</v>
      </c>
      <c r="P421" s="26" t="s">
        <v>1369</v>
      </c>
      <c r="Q421" s="26" t="s">
        <v>14</v>
      </c>
      <c r="R421" s="27"/>
      <c r="S421" s="27"/>
      <c r="T421" s="23"/>
      <c r="U421" s="23"/>
      <c r="V421" s="23"/>
      <c r="W421" s="23"/>
    </row>
    <row r="422" spans="1:23" ht="15" x14ac:dyDescent="0.25">
      <c r="A422" s="26" t="str">
        <f t="shared" si="6"/>
        <v>ITA 57/NAG/2020</v>
      </c>
      <c r="B422" s="26">
        <v>57</v>
      </c>
      <c r="C422" s="26" t="s">
        <v>2793</v>
      </c>
      <c r="D422" s="26">
        <v>57</v>
      </c>
      <c r="E422" s="26">
        <v>2020</v>
      </c>
      <c r="F422" s="26"/>
      <c r="G422" s="26"/>
      <c r="H422" s="26" t="s">
        <v>1370</v>
      </c>
      <c r="I422" s="26" t="s">
        <v>1371</v>
      </c>
      <c r="J422" s="26" t="s">
        <v>37</v>
      </c>
      <c r="K422" s="27" t="s">
        <v>21</v>
      </c>
      <c r="L422" s="30">
        <v>43894</v>
      </c>
      <c r="M422" s="26">
        <v>53662085</v>
      </c>
      <c r="N422" s="26">
        <v>53662085</v>
      </c>
      <c r="O422" s="26">
        <v>24374950</v>
      </c>
      <c r="P422" s="26" t="s">
        <v>1373</v>
      </c>
      <c r="Q422" s="26" t="s">
        <v>14</v>
      </c>
      <c r="R422" s="27"/>
      <c r="S422" s="27"/>
      <c r="T422" s="23"/>
      <c r="U422" s="23"/>
      <c r="V422" s="23"/>
      <c r="W422" s="23"/>
    </row>
    <row r="423" spans="1:23" ht="15" x14ac:dyDescent="0.25">
      <c r="A423" s="26" t="str">
        <f t="shared" si="6"/>
        <v>ITA 58/NAG/2020</v>
      </c>
      <c r="B423" s="26">
        <v>58</v>
      </c>
      <c r="C423" s="26" t="s">
        <v>2793</v>
      </c>
      <c r="D423" s="26">
        <v>58</v>
      </c>
      <c r="E423" s="26">
        <v>2020</v>
      </c>
      <c r="F423" s="26"/>
      <c r="G423" s="26"/>
      <c r="H423" s="26" t="s">
        <v>1374</v>
      </c>
      <c r="I423" s="26" t="s">
        <v>1375</v>
      </c>
      <c r="J423" s="26" t="s">
        <v>16</v>
      </c>
      <c r="K423" s="27" t="s">
        <v>17</v>
      </c>
      <c r="L423" s="30">
        <v>43895</v>
      </c>
      <c r="M423" s="26">
        <v>1028421</v>
      </c>
      <c r="N423" s="26">
        <v>1028421</v>
      </c>
      <c r="O423" s="26">
        <v>1028421</v>
      </c>
      <c r="P423" s="26" t="s">
        <v>1377</v>
      </c>
      <c r="Q423" s="26" t="s">
        <v>10</v>
      </c>
      <c r="R423" s="27"/>
      <c r="S423" s="27"/>
      <c r="T423" s="23"/>
      <c r="U423" s="23"/>
      <c r="V423" s="23"/>
      <c r="W423" s="23"/>
    </row>
    <row r="424" spans="1:23" ht="15" x14ac:dyDescent="0.25">
      <c r="A424" s="26" t="str">
        <f t="shared" si="6"/>
        <v>ITA 59/NAG/2020</v>
      </c>
      <c r="B424" s="26">
        <v>59</v>
      </c>
      <c r="C424" s="26" t="s">
        <v>2793</v>
      </c>
      <c r="D424" s="26">
        <v>59</v>
      </c>
      <c r="E424" s="26">
        <v>2020</v>
      </c>
      <c r="F424" s="26"/>
      <c r="G424" s="26"/>
      <c r="H424" s="26" t="s">
        <v>1380</v>
      </c>
      <c r="I424" s="26" t="s">
        <v>1381</v>
      </c>
      <c r="J424" s="29">
        <v>40087</v>
      </c>
      <c r="K424" s="27" t="s">
        <v>21</v>
      </c>
      <c r="L424" s="30">
        <v>43896</v>
      </c>
      <c r="M424" s="26">
        <v>762013</v>
      </c>
      <c r="N424" s="26">
        <v>371733</v>
      </c>
      <c r="O424" s="26"/>
      <c r="P424" s="26" t="s">
        <v>1383</v>
      </c>
      <c r="Q424" s="26" t="s">
        <v>10</v>
      </c>
      <c r="R424" s="27"/>
      <c r="S424" s="27"/>
      <c r="T424" s="23"/>
      <c r="U424" s="23"/>
      <c r="V424" s="23"/>
      <c r="W424" s="23"/>
    </row>
    <row r="425" spans="1:23" ht="15" x14ac:dyDescent="0.25">
      <c r="A425" s="26" t="str">
        <f t="shared" si="6"/>
        <v>ITA 69/NAG/2020</v>
      </c>
      <c r="B425" s="26">
        <v>69</v>
      </c>
      <c r="C425" s="26" t="s">
        <v>2793</v>
      </c>
      <c r="D425" s="26">
        <v>69</v>
      </c>
      <c r="E425" s="26">
        <v>2020</v>
      </c>
      <c r="F425" s="26"/>
      <c r="G425" s="26"/>
      <c r="H425" s="26" t="s">
        <v>1385</v>
      </c>
      <c r="I425" s="26" t="s">
        <v>1386</v>
      </c>
      <c r="J425" s="26" t="s">
        <v>28</v>
      </c>
      <c r="K425" s="27" t="s">
        <v>21</v>
      </c>
      <c r="L425" s="30">
        <v>43903</v>
      </c>
      <c r="M425" s="26">
        <v>10199250</v>
      </c>
      <c r="N425" s="26">
        <v>300000</v>
      </c>
      <c r="O425" s="26"/>
      <c r="P425" s="26" t="s">
        <v>1388</v>
      </c>
      <c r="Q425" s="26" t="s">
        <v>10</v>
      </c>
      <c r="R425" s="27"/>
      <c r="S425" s="27"/>
      <c r="T425" s="23"/>
      <c r="U425" s="23"/>
      <c r="V425" s="23"/>
      <c r="W425" s="23"/>
    </row>
    <row r="426" spans="1:23" ht="15" x14ac:dyDescent="0.25">
      <c r="A426" s="26" t="str">
        <f t="shared" si="6"/>
        <v>ITA 70/NAG/2020</v>
      </c>
      <c r="B426" s="26">
        <v>70</v>
      </c>
      <c r="C426" s="26" t="s">
        <v>2793</v>
      </c>
      <c r="D426" s="26">
        <v>70</v>
      </c>
      <c r="E426" s="26">
        <v>2020</v>
      </c>
      <c r="F426" s="26"/>
      <c r="G426" s="26"/>
      <c r="H426" s="26" t="s">
        <v>1238</v>
      </c>
      <c r="I426" s="26" t="s">
        <v>1391</v>
      </c>
      <c r="J426" s="26" t="s">
        <v>40</v>
      </c>
      <c r="K426" s="27" t="s">
        <v>21</v>
      </c>
      <c r="L426" s="30">
        <v>43903</v>
      </c>
      <c r="M426" s="26">
        <v>429674158</v>
      </c>
      <c r="N426" s="26">
        <v>40168878</v>
      </c>
      <c r="O426" s="26">
        <v>10496180</v>
      </c>
      <c r="P426" s="26" t="s">
        <v>1392</v>
      </c>
      <c r="Q426" s="26" t="s">
        <v>14</v>
      </c>
      <c r="R426" s="27"/>
      <c r="S426" s="27"/>
      <c r="T426" s="23"/>
      <c r="U426" s="23"/>
      <c r="V426" s="23"/>
      <c r="W426" s="23"/>
    </row>
    <row r="427" spans="1:23" ht="15" x14ac:dyDescent="0.25">
      <c r="A427" s="26" t="str">
        <f t="shared" si="6"/>
        <v>ITA 71/NAG/2020</v>
      </c>
      <c r="B427" s="26">
        <v>71</v>
      </c>
      <c r="C427" s="26" t="s">
        <v>2793</v>
      </c>
      <c r="D427" s="26">
        <v>71</v>
      </c>
      <c r="E427" s="26">
        <v>2020</v>
      </c>
      <c r="F427" s="26"/>
      <c r="G427" s="26"/>
      <c r="H427" s="26" t="s">
        <v>1393</v>
      </c>
      <c r="I427" s="26" t="s">
        <v>994</v>
      </c>
      <c r="J427" s="26" t="s">
        <v>40</v>
      </c>
      <c r="K427" s="27" t="s">
        <v>21</v>
      </c>
      <c r="L427" s="30">
        <v>43903</v>
      </c>
      <c r="M427" s="34">
        <v>6366000000</v>
      </c>
      <c r="N427" s="34">
        <v>1301000000</v>
      </c>
      <c r="O427" s="34">
        <v>450000000</v>
      </c>
      <c r="P427" s="26" t="s">
        <v>607</v>
      </c>
      <c r="Q427" s="26" t="s">
        <v>14</v>
      </c>
      <c r="R427" s="27"/>
      <c r="S427" s="27"/>
      <c r="T427" s="23"/>
      <c r="U427" s="23"/>
      <c r="V427" s="23"/>
      <c r="W427" s="23"/>
    </row>
    <row r="428" spans="1:23" ht="15" x14ac:dyDescent="0.25">
      <c r="A428" s="26" t="str">
        <f t="shared" si="6"/>
        <v>ITA 77/NAG/2020</v>
      </c>
      <c r="B428" s="26">
        <v>77</v>
      </c>
      <c r="C428" s="26" t="s">
        <v>2793</v>
      </c>
      <c r="D428" s="26">
        <v>77</v>
      </c>
      <c r="E428" s="26">
        <v>2020</v>
      </c>
      <c r="F428" s="26"/>
      <c r="G428" s="26"/>
      <c r="H428" s="26" t="s">
        <v>1374</v>
      </c>
      <c r="I428" s="26" t="s">
        <v>1395</v>
      </c>
      <c r="J428" s="29">
        <v>40483</v>
      </c>
      <c r="K428" s="27" t="s">
        <v>17</v>
      </c>
      <c r="L428" s="30">
        <v>43985</v>
      </c>
      <c r="M428" s="26">
        <v>179672</v>
      </c>
      <c r="N428" s="26">
        <v>179672</v>
      </c>
      <c r="O428" s="26">
        <v>179672</v>
      </c>
      <c r="P428" s="26" t="s">
        <v>1377</v>
      </c>
      <c r="Q428" s="26" t="s">
        <v>10</v>
      </c>
      <c r="R428" s="27"/>
      <c r="S428" s="27"/>
      <c r="T428" s="23"/>
      <c r="U428" s="23"/>
      <c r="V428" s="23"/>
      <c r="W428" s="23"/>
    </row>
    <row r="429" spans="1:23" ht="15" x14ac:dyDescent="0.25">
      <c r="A429" s="26" t="str">
        <f t="shared" si="6"/>
        <v>ITA 78/NAG/2020</v>
      </c>
      <c r="B429" s="26">
        <v>78</v>
      </c>
      <c r="C429" s="26" t="s">
        <v>2793</v>
      </c>
      <c r="D429" s="26">
        <v>78</v>
      </c>
      <c r="E429" s="26">
        <v>2020</v>
      </c>
      <c r="F429" s="26"/>
      <c r="G429" s="26"/>
      <c r="H429" s="26" t="s">
        <v>1374</v>
      </c>
      <c r="I429" s="26" t="s">
        <v>1395</v>
      </c>
      <c r="J429" s="29">
        <v>40878</v>
      </c>
      <c r="K429" s="27" t="s">
        <v>17</v>
      </c>
      <c r="L429" s="30">
        <v>43985</v>
      </c>
      <c r="M429" s="26">
        <v>679079</v>
      </c>
      <c r="N429" s="26">
        <v>679079</v>
      </c>
      <c r="O429" s="26">
        <v>679079</v>
      </c>
      <c r="P429" s="26" t="s">
        <v>1377</v>
      </c>
      <c r="Q429" s="26" t="s">
        <v>10</v>
      </c>
      <c r="R429" s="27"/>
      <c r="S429" s="27"/>
      <c r="T429" s="23"/>
      <c r="U429" s="23"/>
      <c r="V429" s="23"/>
      <c r="W429" s="23"/>
    </row>
    <row r="430" spans="1:23" ht="15" x14ac:dyDescent="0.25">
      <c r="A430" s="26" t="str">
        <f t="shared" si="6"/>
        <v>ITA 79/NAG/2020</v>
      </c>
      <c r="B430" s="26">
        <v>79</v>
      </c>
      <c r="C430" s="26" t="s">
        <v>2793</v>
      </c>
      <c r="D430" s="26">
        <v>79</v>
      </c>
      <c r="E430" s="26">
        <v>2020</v>
      </c>
      <c r="F430" s="26"/>
      <c r="G430" s="26"/>
      <c r="H430" s="26" t="s">
        <v>1374</v>
      </c>
      <c r="I430" s="26" t="s">
        <v>1395</v>
      </c>
      <c r="J430" s="26" t="s">
        <v>25</v>
      </c>
      <c r="K430" s="27" t="s">
        <v>17</v>
      </c>
      <c r="L430" s="30">
        <v>43985</v>
      </c>
      <c r="M430" s="26">
        <v>432469</v>
      </c>
      <c r="N430" s="26">
        <v>432469</v>
      </c>
      <c r="O430" s="26">
        <v>432469</v>
      </c>
      <c r="P430" s="26" t="s">
        <v>1377</v>
      </c>
      <c r="Q430" s="26" t="s">
        <v>10</v>
      </c>
      <c r="R430" s="27"/>
      <c r="S430" s="27"/>
      <c r="T430" s="23"/>
      <c r="U430" s="23"/>
      <c r="V430" s="23"/>
      <c r="W430" s="23"/>
    </row>
    <row r="431" spans="1:23" ht="15" x14ac:dyDescent="0.25">
      <c r="A431" s="26" t="str">
        <f t="shared" si="6"/>
        <v>ITA 80/NAG/2020</v>
      </c>
      <c r="B431" s="26">
        <v>80</v>
      </c>
      <c r="C431" s="26" t="s">
        <v>2793</v>
      </c>
      <c r="D431" s="26">
        <v>80</v>
      </c>
      <c r="E431" s="26">
        <v>2020</v>
      </c>
      <c r="F431" s="26"/>
      <c r="G431" s="26"/>
      <c r="H431" s="26" t="s">
        <v>1374</v>
      </c>
      <c r="I431" s="26" t="s">
        <v>1395</v>
      </c>
      <c r="J431" s="26" t="s">
        <v>28</v>
      </c>
      <c r="K431" s="27" t="s">
        <v>17</v>
      </c>
      <c r="L431" s="30">
        <v>43985</v>
      </c>
      <c r="M431" s="26">
        <v>248407</v>
      </c>
      <c r="N431" s="26">
        <v>248407</v>
      </c>
      <c r="O431" s="26">
        <v>248407</v>
      </c>
      <c r="P431" s="26" t="s">
        <v>1377</v>
      </c>
      <c r="Q431" s="26" t="s">
        <v>10</v>
      </c>
      <c r="R431" s="27"/>
      <c r="S431" s="27"/>
      <c r="T431" s="23"/>
      <c r="U431" s="23"/>
      <c r="V431" s="23"/>
      <c r="W431" s="23"/>
    </row>
    <row r="432" spans="1:23" ht="15" x14ac:dyDescent="0.25">
      <c r="A432" s="26" t="str">
        <f t="shared" si="6"/>
        <v>ITA 81/NAG/2020</v>
      </c>
      <c r="B432" s="26">
        <v>81</v>
      </c>
      <c r="C432" s="26" t="s">
        <v>2793</v>
      </c>
      <c r="D432" s="26">
        <v>81</v>
      </c>
      <c r="E432" s="26">
        <v>2020</v>
      </c>
      <c r="F432" s="26"/>
      <c r="G432" s="26"/>
      <c r="H432" s="26" t="s">
        <v>1401</v>
      </c>
      <c r="I432" s="26" t="s">
        <v>1402</v>
      </c>
      <c r="J432" s="26" t="s">
        <v>16</v>
      </c>
      <c r="K432" s="27" t="s">
        <v>21</v>
      </c>
      <c r="L432" s="30">
        <v>43998</v>
      </c>
      <c r="M432" s="26">
        <v>35061710</v>
      </c>
      <c r="N432" s="26">
        <v>12143700</v>
      </c>
      <c r="O432" s="26">
        <v>7185632</v>
      </c>
      <c r="P432" s="26" t="s">
        <v>1405</v>
      </c>
      <c r="Q432" s="26" t="s">
        <v>14</v>
      </c>
      <c r="R432" s="27"/>
      <c r="S432" s="27"/>
      <c r="T432" s="23"/>
      <c r="U432" s="23"/>
      <c r="V432" s="23"/>
      <c r="W432" s="23"/>
    </row>
    <row r="433" spans="1:23" ht="15" x14ac:dyDescent="0.25">
      <c r="A433" s="26" t="str">
        <f t="shared" si="6"/>
        <v>ITA 82/NAG/2020</v>
      </c>
      <c r="B433" s="26">
        <v>82</v>
      </c>
      <c r="C433" s="26" t="s">
        <v>2793</v>
      </c>
      <c r="D433" s="26">
        <v>82</v>
      </c>
      <c r="E433" s="26">
        <v>2020</v>
      </c>
      <c r="F433" s="26"/>
      <c r="G433" s="26"/>
      <c r="H433" s="26" t="s">
        <v>1238</v>
      </c>
      <c r="I433" s="26" t="s">
        <v>1406</v>
      </c>
      <c r="J433" s="26" t="s">
        <v>37</v>
      </c>
      <c r="K433" s="27" t="s">
        <v>21</v>
      </c>
      <c r="L433" s="30">
        <v>43999</v>
      </c>
      <c r="M433" s="26">
        <v>44469263</v>
      </c>
      <c r="N433" s="26">
        <v>25491339</v>
      </c>
      <c r="O433" s="26">
        <v>8270365</v>
      </c>
      <c r="P433" s="26" t="s">
        <v>1408</v>
      </c>
      <c r="Q433" s="26" t="s">
        <v>14</v>
      </c>
      <c r="R433" s="27"/>
      <c r="S433" s="27"/>
      <c r="T433" s="23"/>
      <c r="U433" s="23"/>
      <c r="V433" s="23"/>
      <c r="W433" s="23"/>
    </row>
    <row r="434" spans="1:23" ht="15" x14ac:dyDescent="0.25">
      <c r="A434" s="26" t="str">
        <f t="shared" si="6"/>
        <v>ITA 83/NAG/2020</v>
      </c>
      <c r="B434" s="26">
        <v>83</v>
      </c>
      <c r="C434" s="26" t="s">
        <v>2793</v>
      </c>
      <c r="D434" s="26">
        <v>83</v>
      </c>
      <c r="E434" s="26">
        <v>2020</v>
      </c>
      <c r="F434" s="26"/>
      <c r="G434" s="26"/>
      <c r="H434" s="26" t="s">
        <v>1025</v>
      </c>
      <c r="I434" s="26" t="s">
        <v>1409</v>
      </c>
      <c r="J434" s="26" t="s">
        <v>28</v>
      </c>
      <c r="K434" s="27" t="s">
        <v>21</v>
      </c>
      <c r="L434" s="30">
        <v>44000</v>
      </c>
      <c r="M434" s="26">
        <v>7980580</v>
      </c>
      <c r="N434" s="26">
        <v>72369663</v>
      </c>
      <c r="O434" s="26">
        <v>23480337</v>
      </c>
      <c r="P434" s="26" t="s">
        <v>1411</v>
      </c>
      <c r="Q434" s="26" t="s">
        <v>14</v>
      </c>
      <c r="R434" s="27"/>
      <c r="S434" s="27"/>
      <c r="T434" s="23"/>
      <c r="U434" s="23"/>
      <c r="V434" s="23"/>
      <c r="W434" s="23"/>
    </row>
    <row r="435" spans="1:23" ht="15" x14ac:dyDescent="0.25">
      <c r="A435" s="26" t="str">
        <f t="shared" si="6"/>
        <v>ITA 85/NAG/2020</v>
      </c>
      <c r="B435" s="26">
        <v>85</v>
      </c>
      <c r="C435" s="26" t="s">
        <v>2793</v>
      </c>
      <c r="D435" s="26">
        <v>85</v>
      </c>
      <c r="E435" s="26">
        <v>2020</v>
      </c>
      <c r="F435" s="26"/>
      <c r="G435" s="26"/>
      <c r="H435" s="26" t="s">
        <v>1168</v>
      </c>
      <c r="I435" s="26" t="s">
        <v>1413</v>
      </c>
      <c r="J435" s="26" t="s">
        <v>28</v>
      </c>
      <c r="K435" s="27" t="s">
        <v>21</v>
      </c>
      <c r="L435" s="30">
        <v>44005</v>
      </c>
      <c r="M435" s="26">
        <v>50270140</v>
      </c>
      <c r="N435" s="26">
        <v>25093806</v>
      </c>
      <c r="O435" s="26">
        <v>8141685</v>
      </c>
      <c r="P435" s="26" t="s">
        <v>1415</v>
      </c>
      <c r="Q435" s="26" t="s">
        <v>14</v>
      </c>
      <c r="R435" s="27"/>
      <c r="S435" s="27"/>
      <c r="T435" s="23"/>
      <c r="U435" s="23"/>
      <c r="V435" s="23"/>
      <c r="W435" s="23"/>
    </row>
    <row r="436" spans="1:23" ht="15" x14ac:dyDescent="0.25">
      <c r="A436" s="26" t="str">
        <f t="shared" si="6"/>
        <v>ITA 86/NAG/2020</v>
      </c>
      <c r="B436" s="26">
        <v>86</v>
      </c>
      <c r="C436" s="26" t="s">
        <v>2793</v>
      </c>
      <c r="D436" s="26">
        <v>86</v>
      </c>
      <c r="E436" s="26">
        <v>2020</v>
      </c>
      <c r="F436" s="26"/>
      <c r="G436" s="26"/>
      <c r="H436" s="26" t="s">
        <v>1416</v>
      </c>
      <c r="I436" s="26" t="s">
        <v>1417</v>
      </c>
      <c r="J436" s="26" t="s">
        <v>37</v>
      </c>
      <c r="K436" s="27" t="s">
        <v>21</v>
      </c>
      <c r="L436" s="30">
        <v>44006</v>
      </c>
      <c r="M436" s="26">
        <v>3493330</v>
      </c>
      <c r="N436" s="26">
        <v>1287125</v>
      </c>
      <c r="O436" s="26"/>
      <c r="P436" s="26" t="s">
        <v>1419</v>
      </c>
      <c r="Q436" s="26" t="s">
        <v>10</v>
      </c>
      <c r="R436" s="27"/>
      <c r="S436" s="27"/>
      <c r="T436" s="23"/>
      <c r="U436" s="23"/>
      <c r="V436" s="23"/>
      <c r="W436" s="23"/>
    </row>
    <row r="437" spans="1:23" ht="15" x14ac:dyDescent="0.25">
      <c r="A437" s="26" t="str">
        <f t="shared" si="6"/>
        <v>ITA 87/NAG/2020</v>
      </c>
      <c r="B437" s="26">
        <v>87</v>
      </c>
      <c r="C437" s="26" t="s">
        <v>2793</v>
      </c>
      <c r="D437" s="26">
        <v>87</v>
      </c>
      <c r="E437" s="26">
        <v>2020</v>
      </c>
      <c r="F437" s="26"/>
      <c r="G437" s="26"/>
      <c r="H437" s="26" t="s">
        <v>1422</v>
      </c>
      <c r="I437" s="26" t="s">
        <v>1423</v>
      </c>
      <c r="J437" s="26" t="s">
        <v>16</v>
      </c>
      <c r="K437" s="27" t="s">
        <v>21</v>
      </c>
      <c r="L437" s="30">
        <v>44007</v>
      </c>
      <c r="M437" s="26">
        <v>370890</v>
      </c>
      <c r="N437" s="26">
        <v>66467876</v>
      </c>
      <c r="O437" s="26">
        <v>20937400</v>
      </c>
      <c r="P437" s="26" t="s">
        <v>1425</v>
      </c>
      <c r="Q437" s="26" t="s">
        <v>14</v>
      </c>
      <c r="R437" s="27"/>
      <c r="S437" s="27"/>
      <c r="T437" s="23"/>
      <c r="U437" s="23"/>
      <c r="V437" s="23"/>
      <c r="W437" s="23"/>
    </row>
    <row r="438" spans="1:23" ht="15" x14ac:dyDescent="0.25">
      <c r="A438" s="26" t="str">
        <f t="shared" si="6"/>
        <v>ITA 89/NAG/2020</v>
      </c>
      <c r="B438" s="26">
        <v>89</v>
      </c>
      <c r="C438" s="26" t="s">
        <v>2793</v>
      </c>
      <c r="D438" s="26">
        <v>89</v>
      </c>
      <c r="E438" s="26">
        <v>2020</v>
      </c>
      <c r="F438" s="26"/>
      <c r="G438" s="26"/>
      <c r="H438" s="26" t="s">
        <v>1426</v>
      </c>
      <c r="I438" s="26" t="s">
        <v>1427</v>
      </c>
      <c r="J438" s="26" t="s">
        <v>16</v>
      </c>
      <c r="K438" s="27" t="s">
        <v>21</v>
      </c>
      <c r="L438" s="30">
        <v>44008</v>
      </c>
      <c r="M438" s="26" t="s">
        <v>645</v>
      </c>
      <c r="N438" s="26">
        <v>393662726</v>
      </c>
      <c r="O438" s="34">
        <v>128000000</v>
      </c>
      <c r="P438" s="26" t="s">
        <v>1429</v>
      </c>
      <c r="Q438" s="26" t="s">
        <v>14</v>
      </c>
      <c r="R438" s="27"/>
      <c r="S438" s="27"/>
      <c r="T438" s="23"/>
      <c r="U438" s="23"/>
      <c r="V438" s="23"/>
      <c r="W438" s="23"/>
    </row>
    <row r="439" spans="1:23" ht="15" x14ac:dyDescent="0.25">
      <c r="A439" s="26" t="str">
        <f t="shared" si="6"/>
        <v>ITA 90/NAG/2020</v>
      </c>
      <c r="B439" s="26">
        <v>90</v>
      </c>
      <c r="C439" s="26" t="s">
        <v>2793</v>
      </c>
      <c r="D439" s="26">
        <v>90</v>
      </c>
      <c r="E439" s="26">
        <v>2020</v>
      </c>
      <c r="F439" s="26"/>
      <c r="G439" s="26"/>
      <c r="H439" s="26" t="s">
        <v>1430</v>
      </c>
      <c r="I439" s="26" t="s">
        <v>1431</v>
      </c>
      <c r="J439" s="26" t="s">
        <v>37</v>
      </c>
      <c r="K439" s="27">
        <v>263</v>
      </c>
      <c r="L439" s="30">
        <v>44013</v>
      </c>
      <c r="M439" s="26" t="s">
        <v>144</v>
      </c>
      <c r="N439" s="26" t="s">
        <v>144</v>
      </c>
      <c r="O439" s="26" t="s">
        <v>144</v>
      </c>
      <c r="P439" s="26" t="s">
        <v>1433</v>
      </c>
      <c r="Q439" s="26" t="s">
        <v>10</v>
      </c>
      <c r="R439" s="27"/>
      <c r="S439" s="27"/>
      <c r="T439" s="23"/>
      <c r="U439" s="23"/>
      <c r="V439" s="23"/>
      <c r="W439" s="23"/>
    </row>
    <row r="440" spans="1:23" ht="15" x14ac:dyDescent="0.25">
      <c r="A440" s="26" t="str">
        <f t="shared" si="6"/>
        <v>ITA 91/NAG/2020</v>
      </c>
      <c r="B440" s="26">
        <v>91</v>
      </c>
      <c r="C440" s="26" t="s">
        <v>2793</v>
      </c>
      <c r="D440" s="26">
        <v>91</v>
      </c>
      <c r="E440" s="26">
        <v>2020</v>
      </c>
      <c r="F440" s="26"/>
      <c r="G440" s="26"/>
      <c r="H440" s="26" t="s">
        <v>1434</v>
      </c>
      <c r="I440" s="26" t="s">
        <v>1435</v>
      </c>
      <c r="J440" s="26" t="s">
        <v>25</v>
      </c>
      <c r="K440" s="27" t="s">
        <v>21</v>
      </c>
      <c r="L440" s="30">
        <v>44014</v>
      </c>
      <c r="M440" s="26">
        <v>33295920</v>
      </c>
      <c r="N440" s="26">
        <v>1047898</v>
      </c>
      <c r="O440" s="26">
        <v>1087898</v>
      </c>
      <c r="P440" s="26" t="s">
        <v>1437</v>
      </c>
      <c r="Q440" s="26" t="s">
        <v>10</v>
      </c>
      <c r="R440" s="27"/>
      <c r="S440" s="27"/>
      <c r="T440" s="23"/>
      <c r="U440" s="23"/>
      <c r="V440" s="23"/>
      <c r="W440" s="23"/>
    </row>
    <row r="441" spans="1:23" ht="15" x14ac:dyDescent="0.25">
      <c r="A441" s="26" t="str">
        <f t="shared" si="6"/>
        <v>ITA 94/NAG/2020</v>
      </c>
      <c r="B441" s="26">
        <v>94</v>
      </c>
      <c r="C441" s="26" t="s">
        <v>2793</v>
      </c>
      <c r="D441" s="26">
        <v>94</v>
      </c>
      <c r="E441" s="26">
        <v>2020</v>
      </c>
      <c r="F441" s="26"/>
      <c r="G441" s="26"/>
      <c r="H441" s="26" t="s">
        <v>1438</v>
      </c>
      <c r="I441" s="26" t="s">
        <v>1439</v>
      </c>
      <c r="J441" s="26" t="s">
        <v>37</v>
      </c>
      <c r="K441" s="27">
        <v>263</v>
      </c>
      <c r="L441" s="30">
        <v>44036</v>
      </c>
      <c r="M441" s="26" t="s">
        <v>144</v>
      </c>
      <c r="N441" s="26" t="s">
        <v>144</v>
      </c>
      <c r="O441" s="26" t="s">
        <v>144</v>
      </c>
      <c r="P441" s="26" t="s">
        <v>1441</v>
      </c>
      <c r="Q441" s="26" t="s">
        <v>10</v>
      </c>
      <c r="R441" s="27"/>
      <c r="S441" s="27"/>
      <c r="T441" s="23"/>
      <c r="U441" s="23"/>
      <c r="V441" s="23"/>
      <c r="W441" s="23"/>
    </row>
    <row r="442" spans="1:23" ht="15" x14ac:dyDescent="0.25">
      <c r="A442" s="26" t="str">
        <f t="shared" si="6"/>
        <v>ITA 95/NAG/2020</v>
      </c>
      <c r="B442" s="26">
        <v>95</v>
      </c>
      <c r="C442" s="26" t="s">
        <v>2793</v>
      </c>
      <c r="D442" s="26">
        <v>95</v>
      </c>
      <c r="E442" s="26">
        <v>2020</v>
      </c>
      <c r="F442" s="26"/>
      <c r="G442" s="26"/>
      <c r="H442" s="26" t="s">
        <v>1444</v>
      </c>
      <c r="I442" s="26" t="s">
        <v>1445</v>
      </c>
      <c r="J442" s="29">
        <v>40087</v>
      </c>
      <c r="K442" s="27" t="s">
        <v>21</v>
      </c>
      <c r="L442" s="30">
        <v>44047</v>
      </c>
      <c r="M442" s="26" t="s">
        <v>1447</v>
      </c>
      <c r="N442" s="26">
        <v>175120</v>
      </c>
      <c r="O442" s="26">
        <v>175120</v>
      </c>
      <c r="P442" s="26" t="s">
        <v>1448</v>
      </c>
      <c r="Q442" s="26" t="s">
        <v>10</v>
      </c>
      <c r="R442" s="27"/>
      <c r="S442" s="27"/>
      <c r="T442" s="23"/>
      <c r="U442" s="23"/>
      <c r="V442" s="23"/>
      <c r="W442" s="23"/>
    </row>
    <row r="443" spans="1:23" ht="15" x14ac:dyDescent="0.25">
      <c r="A443" s="26" t="str">
        <f t="shared" si="6"/>
        <v>ITA 102/NAG/2020</v>
      </c>
      <c r="B443" s="26">
        <v>102</v>
      </c>
      <c r="C443" s="26" t="s">
        <v>2793</v>
      </c>
      <c r="D443" s="26">
        <v>102</v>
      </c>
      <c r="E443" s="26">
        <v>2020</v>
      </c>
      <c r="F443" s="26"/>
      <c r="G443" s="26"/>
      <c r="H443" s="26" t="s">
        <v>1449</v>
      </c>
      <c r="I443" s="26" t="s">
        <v>1450</v>
      </c>
      <c r="J443" s="26" t="s">
        <v>25</v>
      </c>
      <c r="K443" s="27" t="s">
        <v>21</v>
      </c>
      <c r="L443" s="30">
        <v>44081</v>
      </c>
      <c r="M443" s="26">
        <v>19012530</v>
      </c>
      <c r="N443" s="26">
        <v>10848000</v>
      </c>
      <c r="O443" s="26" t="s">
        <v>144</v>
      </c>
      <c r="P443" s="26" t="s">
        <v>1452</v>
      </c>
      <c r="Q443" s="26" t="s">
        <v>14</v>
      </c>
      <c r="R443" s="27"/>
      <c r="S443" s="27"/>
      <c r="T443" s="23"/>
      <c r="U443" s="23"/>
      <c r="V443" s="23"/>
      <c r="W443" s="23"/>
    </row>
    <row r="444" spans="1:23" ht="15" x14ac:dyDescent="0.25">
      <c r="A444" s="26" t="str">
        <f t="shared" si="6"/>
        <v>ITA 103/NAG/2020</v>
      </c>
      <c r="B444" s="26">
        <v>103</v>
      </c>
      <c r="C444" s="26" t="s">
        <v>2793</v>
      </c>
      <c r="D444" s="26">
        <v>103</v>
      </c>
      <c r="E444" s="26">
        <v>2020</v>
      </c>
      <c r="F444" s="26"/>
      <c r="G444" s="26"/>
      <c r="H444" s="26" t="s">
        <v>1453</v>
      </c>
      <c r="I444" s="26" t="s">
        <v>1454</v>
      </c>
      <c r="J444" s="29">
        <v>40878</v>
      </c>
      <c r="K444" s="27" t="s">
        <v>21</v>
      </c>
      <c r="L444" s="30">
        <v>44089</v>
      </c>
      <c r="M444" s="26">
        <v>4969430</v>
      </c>
      <c r="N444" s="26">
        <v>4133223</v>
      </c>
      <c r="O444" s="26"/>
      <c r="P444" s="26" t="s">
        <v>1456</v>
      </c>
      <c r="Q444" s="26" t="s">
        <v>10</v>
      </c>
      <c r="R444" s="27"/>
      <c r="S444" s="27"/>
      <c r="T444" s="23"/>
      <c r="U444" s="23"/>
      <c r="V444" s="23"/>
      <c r="W444" s="23"/>
    </row>
    <row r="445" spans="1:23" ht="15" x14ac:dyDescent="0.25">
      <c r="A445" s="26" t="str">
        <f t="shared" si="6"/>
        <v>ITA 105/NAG/2020</v>
      </c>
      <c r="B445" s="26">
        <v>105</v>
      </c>
      <c r="C445" s="26" t="s">
        <v>2793</v>
      </c>
      <c r="D445" s="26">
        <v>105</v>
      </c>
      <c r="E445" s="26">
        <v>2020</v>
      </c>
      <c r="F445" s="26"/>
      <c r="G445" s="26"/>
      <c r="H445" s="26" t="s">
        <v>1238</v>
      </c>
      <c r="I445" s="26" t="s">
        <v>1409</v>
      </c>
      <c r="J445" s="26" t="s">
        <v>25</v>
      </c>
      <c r="K445" s="27" t="s">
        <v>21</v>
      </c>
      <c r="L445" s="30">
        <v>44099</v>
      </c>
      <c r="M445" s="26">
        <v>1067780</v>
      </c>
      <c r="N445" s="26">
        <v>36709832</v>
      </c>
      <c r="O445" s="26">
        <v>11910506</v>
      </c>
      <c r="P445" s="26" t="s">
        <v>1411</v>
      </c>
      <c r="Q445" s="26" t="s">
        <v>14</v>
      </c>
      <c r="R445" s="27"/>
      <c r="S445" s="27"/>
      <c r="T445" s="23"/>
      <c r="U445" s="23"/>
      <c r="V445" s="23"/>
      <c r="W445" s="23"/>
    </row>
    <row r="446" spans="1:23" ht="15" x14ac:dyDescent="0.25">
      <c r="A446" s="26" t="str">
        <f t="shared" si="6"/>
        <v>ITA 106/NAG/2020</v>
      </c>
      <c r="B446" s="26">
        <v>106</v>
      </c>
      <c r="C446" s="26" t="s">
        <v>2793</v>
      </c>
      <c r="D446" s="26">
        <v>106</v>
      </c>
      <c r="E446" s="26">
        <v>2020</v>
      </c>
      <c r="F446" s="26"/>
      <c r="G446" s="26"/>
      <c r="H446" s="26" t="s">
        <v>1458</v>
      </c>
      <c r="I446" s="26" t="s">
        <v>1459</v>
      </c>
      <c r="J446" s="26" t="s">
        <v>25</v>
      </c>
      <c r="K446" s="27" t="s">
        <v>21</v>
      </c>
      <c r="L446" s="30">
        <v>44110</v>
      </c>
      <c r="M446" s="26">
        <v>1243472</v>
      </c>
      <c r="N446" s="26">
        <v>1243472</v>
      </c>
      <c r="O446" s="26"/>
      <c r="P446" s="26" t="s">
        <v>1461</v>
      </c>
      <c r="Q446" s="26" t="s">
        <v>10</v>
      </c>
      <c r="R446" s="27"/>
      <c r="S446" s="27"/>
      <c r="T446" s="23"/>
      <c r="U446" s="23"/>
      <c r="V446" s="23"/>
      <c r="W446" s="23"/>
    </row>
    <row r="447" spans="1:23" ht="15" x14ac:dyDescent="0.25">
      <c r="A447" s="26" t="str">
        <f t="shared" si="6"/>
        <v>ITA 107/NAG/2020</v>
      </c>
      <c r="B447" s="26">
        <v>107</v>
      </c>
      <c r="C447" s="26" t="s">
        <v>2793</v>
      </c>
      <c r="D447" s="26">
        <v>107</v>
      </c>
      <c r="E447" s="26">
        <v>2020</v>
      </c>
      <c r="F447" s="26"/>
      <c r="G447" s="26"/>
      <c r="H447" s="26" t="s">
        <v>1422</v>
      </c>
      <c r="I447" s="26" t="s">
        <v>1462</v>
      </c>
      <c r="J447" s="26" t="s">
        <v>28</v>
      </c>
      <c r="K447" s="27" t="s">
        <v>21</v>
      </c>
      <c r="L447" s="30">
        <v>44112</v>
      </c>
      <c r="M447" s="26">
        <v>16313575</v>
      </c>
      <c r="N447" s="26">
        <v>15563445</v>
      </c>
      <c r="O447" s="26">
        <v>5269947</v>
      </c>
      <c r="P447" s="26" t="s">
        <v>1464</v>
      </c>
      <c r="Q447" s="26" t="s">
        <v>14</v>
      </c>
      <c r="R447" s="27"/>
      <c r="S447" s="27"/>
      <c r="T447" s="23"/>
      <c r="U447" s="23"/>
      <c r="V447" s="23"/>
      <c r="W447" s="23"/>
    </row>
    <row r="448" spans="1:23" ht="15" x14ac:dyDescent="0.25">
      <c r="A448" s="26" t="str">
        <f t="shared" si="6"/>
        <v>ITA 108/NAG/2020</v>
      </c>
      <c r="B448" s="26">
        <v>108</v>
      </c>
      <c r="C448" s="26" t="s">
        <v>2793</v>
      </c>
      <c r="D448" s="26">
        <v>108</v>
      </c>
      <c r="E448" s="26">
        <v>2020</v>
      </c>
      <c r="F448" s="26"/>
      <c r="G448" s="26"/>
      <c r="H448" s="26" t="s">
        <v>1422</v>
      </c>
      <c r="I448" s="26" t="s">
        <v>1465</v>
      </c>
      <c r="J448" s="29">
        <v>40087</v>
      </c>
      <c r="K448" s="27" t="s">
        <v>21</v>
      </c>
      <c r="L448" s="30">
        <v>44112</v>
      </c>
      <c r="M448" s="26" t="s">
        <v>1467</v>
      </c>
      <c r="N448" s="26">
        <v>422215935</v>
      </c>
      <c r="O448" s="34">
        <v>144000000</v>
      </c>
      <c r="P448" s="26" t="s">
        <v>1468</v>
      </c>
      <c r="Q448" s="26" t="s">
        <v>14</v>
      </c>
      <c r="R448" s="27"/>
      <c r="S448" s="27"/>
      <c r="T448" s="23"/>
      <c r="U448" s="23"/>
      <c r="V448" s="23"/>
      <c r="W448" s="23"/>
    </row>
    <row r="449" spans="1:23" ht="15" x14ac:dyDescent="0.25">
      <c r="A449" s="26" t="str">
        <f t="shared" si="6"/>
        <v>ITA 111/NAG/2020</v>
      </c>
      <c r="B449" s="26">
        <v>111</v>
      </c>
      <c r="C449" s="26" t="s">
        <v>2793</v>
      </c>
      <c r="D449" s="26">
        <v>111</v>
      </c>
      <c r="E449" s="26">
        <v>2020</v>
      </c>
      <c r="F449" s="26"/>
      <c r="G449" s="26"/>
      <c r="H449" s="26" t="s">
        <v>1469</v>
      </c>
      <c r="I449" s="26" t="s">
        <v>1470</v>
      </c>
      <c r="J449" s="26" t="s">
        <v>37</v>
      </c>
      <c r="K449" s="27" t="s">
        <v>21</v>
      </c>
      <c r="L449" s="31">
        <v>44125</v>
      </c>
      <c r="M449" s="26">
        <v>70759200</v>
      </c>
      <c r="N449" s="26">
        <v>59638608</v>
      </c>
      <c r="O449" s="26">
        <v>19556685</v>
      </c>
      <c r="P449" s="26" t="s">
        <v>1472</v>
      </c>
      <c r="Q449" s="26" t="s">
        <v>14</v>
      </c>
      <c r="R449" s="27"/>
      <c r="S449" s="27"/>
      <c r="T449" s="23"/>
      <c r="U449" s="23"/>
      <c r="V449" s="23"/>
      <c r="W449" s="23"/>
    </row>
    <row r="450" spans="1:23" ht="15" x14ac:dyDescent="0.25">
      <c r="A450" s="26" t="str">
        <f t="shared" si="6"/>
        <v>ITA 112/NAG/2020</v>
      </c>
      <c r="B450" s="26">
        <v>112</v>
      </c>
      <c r="C450" s="26" t="s">
        <v>2793</v>
      </c>
      <c r="D450" s="26">
        <v>112</v>
      </c>
      <c r="E450" s="26">
        <v>2020</v>
      </c>
      <c r="F450" s="26"/>
      <c r="G450" s="26"/>
      <c r="H450" s="26" t="s">
        <v>1473</v>
      </c>
      <c r="I450" s="26" t="s">
        <v>1474</v>
      </c>
      <c r="J450" s="28">
        <v>38899</v>
      </c>
      <c r="K450" s="27" t="s">
        <v>21</v>
      </c>
      <c r="L450" s="31">
        <v>44116</v>
      </c>
      <c r="M450" s="26">
        <v>1649820</v>
      </c>
      <c r="N450" s="26">
        <v>9112771</v>
      </c>
      <c r="O450" s="26">
        <v>1035290</v>
      </c>
      <c r="P450" s="26" t="s">
        <v>1476</v>
      </c>
      <c r="Q450" s="26" t="s">
        <v>10</v>
      </c>
      <c r="R450" s="27"/>
      <c r="S450" s="27"/>
      <c r="T450" s="23"/>
      <c r="U450" s="23"/>
      <c r="V450" s="23"/>
      <c r="W450" s="23"/>
    </row>
    <row r="451" spans="1:23" ht="15" x14ac:dyDescent="0.25">
      <c r="A451" s="26" t="str">
        <f t="shared" si="6"/>
        <v>ITA 113/NAG/2020</v>
      </c>
      <c r="B451" s="26">
        <v>113</v>
      </c>
      <c r="C451" s="26" t="s">
        <v>2793</v>
      </c>
      <c r="D451" s="26">
        <v>113</v>
      </c>
      <c r="E451" s="26">
        <v>2020</v>
      </c>
      <c r="F451" s="26"/>
      <c r="G451" s="26"/>
      <c r="H451" s="26" t="s">
        <v>1477</v>
      </c>
      <c r="I451" s="26" t="s">
        <v>1478</v>
      </c>
      <c r="J451" s="29">
        <v>40878</v>
      </c>
      <c r="K451" s="27" t="s">
        <v>21</v>
      </c>
      <c r="L451" s="31">
        <v>44132</v>
      </c>
      <c r="M451" s="26">
        <v>6396900</v>
      </c>
      <c r="N451" s="26">
        <v>2003712</v>
      </c>
      <c r="O451" s="26">
        <v>557679</v>
      </c>
      <c r="P451" s="26" t="s">
        <v>1480</v>
      </c>
      <c r="Q451" s="26" t="s">
        <v>14</v>
      </c>
      <c r="R451" s="27"/>
      <c r="S451" s="27"/>
      <c r="T451" s="23"/>
      <c r="U451" s="23"/>
      <c r="V451" s="23"/>
      <c r="W451" s="23"/>
    </row>
    <row r="452" spans="1:23" ht="15" x14ac:dyDescent="0.25">
      <c r="A452" s="26" t="str">
        <f t="shared" si="6"/>
        <v>ITA 114/NAG/2020</v>
      </c>
      <c r="B452" s="26">
        <v>114</v>
      </c>
      <c r="C452" s="26" t="s">
        <v>2793</v>
      </c>
      <c r="D452" s="26">
        <v>114</v>
      </c>
      <c r="E452" s="26">
        <v>2020</v>
      </c>
      <c r="F452" s="26"/>
      <c r="G452" s="26"/>
      <c r="H452" s="26" t="s">
        <v>1481</v>
      </c>
      <c r="I452" s="26" t="s">
        <v>1482</v>
      </c>
      <c r="J452" s="29">
        <v>40878</v>
      </c>
      <c r="K452" s="27" t="s">
        <v>21</v>
      </c>
      <c r="L452" s="30">
        <v>44138</v>
      </c>
      <c r="M452" s="26">
        <v>80076881</v>
      </c>
      <c r="N452" s="26">
        <v>80055000</v>
      </c>
      <c r="O452" s="26">
        <v>26592777</v>
      </c>
      <c r="P452" s="26" t="s">
        <v>1484</v>
      </c>
      <c r="Q452" s="26" t="s">
        <v>14</v>
      </c>
      <c r="R452" s="27"/>
      <c r="S452" s="27"/>
      <c r="T452" s="23"/>
      <c r="U452" s="23"/>
      <c r="V452" s="23"/>
      <c r="W452" s="23"/>
    </row>
    <row r="453" spans="1:23" ht="15" x14ac:dyDescent="0.25">
      <c r="A453" s="26" t="str">
        <f t="shared" si="6"/>
        <v>ITA 118/NAG/2020</v>
      </c>
      <c r="B453" s="26">
        <v>118</v>
      </c>
      <c r="C453" s="26" t="s">
        <v>2793</v>
      </c>
      <c r="D453" s="26">
        <v>118</v>
      </c>
      <c r="E453" s="26">
        <v>2020</v>
      </c>
      <c r="F453" s="26"/>
      <c r="G453" s="26"/>
      <c r="H453" s="26" t="s">
        <v>1485</v>
      </c>
      <c r="I453" s="26" t="s">
        <v>1486</v>
      </c>
      <c r="J453" s="29">
        <v>40878</v>
      </c>
      <c r="K453" s="27" t="s">
        <v>21</v>
      </c>
      <c r="L453" s="31">
        <v>44148</v>
      </c>
      <c r="M453" s="26">
        <v>-24414471</v>
      </c>
      <c r="N453" s="26">
        <v>29138000</v>
      </c>
      <c r="O453" s="26">
        <v>8853262</v>
      </c>
      <c r="P453" s="26" t="s">
        <v>1488</v>
      </c>
      <c r="Q453" s="26" t="s">
        <v>14</v>
      </c>
      <c r="R453" s="27"/>
      <c r="S453" s="27"/>
      <c r="T453" s="23"/>
      <c r="U453" s="23"/>
      <c r="V453" s="23"/>
      <c r="W453" s="23"/>
    </row>
    <row r="454" spans="1:23" ht="15" x14ac:dyDescent="0.25">
      <c r="A454" s="26" t="str">
        <f t="shared" si="6"/>
        <v>ITA 119/NAG/2020</v>
      </c>
      <c r="B454" s="26">
        <v>119</v>
      </c>
      <c r="C454" s="26" t="s">
        <v>2793</v>
      </c>
      <c r="D454" s="26">
        <v>119</v>
      </c>
      <c r="E454" s="26">
        <v>2020</v>
      </c>
      <c r="F454" s="26"/>
      <c r="G454" s="26"/>
      <c r="H454" s="26" t="s">
        <v>1489</v>
      </c>
      <c r="I454" s="172" t="s">
        <v>3687</v>
      </c>
      <c r="J454" s="26" t="s">
        <v>37</v>
      </c>
      <c r="K454" s="27" t="s">
        <v>21</v>
      </c>
      <c r="L454" s="31">
        <v>44148</v>
      </c>
      <c r="M454" s="26">
        <v>-18480597</v>
      </c>
      <c r="N454" s="26">
        <v>105471710</v>
      </c>
      <c r="O454" s="26">
        <v>34668558</v>
      </c>
      <c r="P454" s="26" t="s">
        <v>1492</v>
      </c>
      <c r="Q454" s="26" t="s">
        <v>14</v>
      </c>
      <c r="R454" s="27"/>
      <c r="S454" s="27"/>
      <c r="T454" s="23"/>
      <c r="U454" s="23"/>
      <c r="V454" s="23"/>
      <c r="W454" s="23"/>
    </row>
    <row r="455" spans="1:23" ht="15" x14ac:dyDescent="0.25">
      <c r="A455" s="26" t="str">
        <f t="shared" si="6"/>
        <v>ITA 121/NAG/2020</v>
      </c>
      <c r="B455" s="26">
        <v>121</v>
      </c>
      <c r="C455" s="26" t="s">
        <v>2793</v>
      </c>
      <c r="D455" s="26">
        <v>121</v>
      </c>
      <c r="E455" s="26">
        <v>2020</v>
      </c>
      <c r="F455" s="26"/>
      <c r="G455" s="26"/>
      <c r="H455" s="26" t="s">
        <v>1469</v>
      </c>
      <c r="I455" s="26" t="s">
        <v>1493</v>
      </c>
      <c r="J455" s="26" t="s">
        <v>16</v>
      </c>
      <c r="K455" s="27" t="s">
        <v>21</v>
      </c>
      <c r="L455" s="31">
        <v>44153</v>
      </c>
      <c r="M455" s="26">
        <v>24724187</v>
      </c>
      <c r="N455" s="26">
        <v>24738000</v>
      </c>
      <c r="O455" s="26">
        <v>8026244</v>
      </c>
      <c r="P455" s="26" t="s">
        <v>1495</v>
      </c>
      <c r="Q455" s="26" t="s">
        <v>14</v>
      </c>
      <c r="R455" s="27"/>
      <c r="S455" s="27"/>
      <c r="T455" s="23"/>
      <c r="U455" s="23"/>
      <c r="V455" s="23"/>
      <c r="W455" s="23"/>
    </row>
    <row r="456" spans="1:23" ht="15" x14ac:dyDescent="0.25">
      <c r="A456" s="26" t="str">
        <f t="shared" si="6"/>
        <v>ITA 124/NAG/2020</v>
      </c>
      <c r="B456" s="26">
        <v>124</v>
      </c>
      <c r="C456" s="26" t="s">
        <v>2793</v>
      </c>
      <c r="D456" s="26">
        <v>124</v>
      </c>
      <c r="E456" s="26">
        <v>2020</v>
      </c>
      <c r="F456" s="26"/>
      <c r="G456" s="26"/>
      <c r="H456" s="26" t="s">
        <v>1496</v>
      </c>
      <c r="I456" s="26" t="s">
        <v>1497</v>
      </c>
      <c r="J456" s="26" t="s">
        <v>35</v>
      </c>
      <c r="K456" s="27" t="s">
        <v>21</v>
      </c>
      <c r="L456" s="30">
        <v>44166</v>
      </c>
      <c r="M456" s="26">
        <v>4761710</v>
      </c>
      <c r="N456" s="26">
        <v>129370</v>
      </c>
      <c r="O456" s="26"/>
      <c r="P456" s="26" t="s">
        <v>1499</v>
      </c>
      <c r="Q456" s="26" t="s">
        <v>10</v>
      </c>
      <c r="R456" s="27"/>
      <c r="S456" s="27"/>
      <c r="T456" s="23"/>
      <c r="U456" s="23"/>
      <c r="V456" s="23"/>
      <c r="W456" s="23"/>
    </row>
    <row r="457" spans="1:23" ht="15" x14ac:dyDescent="0.25">
      <c r="A457" s="26" t="str">
        <f t="shared" si="6"/>
        <v>ITA 125/NAG/2020</v>
      </c>
      <c r="B457" s="26">
        <v>125</v>
      </c>
      <c r="C457" s="26" t="s">
        <v>2793</v>
      </c>
      <c r="D457" s="26">
        <v>125</v>
      </c>
      <c r="E457" s="26">
        <v>2020</v>
      </c>
      <c r="F457" s="26"/>
      <c r="G457" s="26"/>
      <c r="H457" s="26" t="s">
        <v>1500</v>
      </c>
      <c r="I457" s="26" t="s">
        <v>1501</v>
      </c>
      <c r="J457" s="29">
        <v>40878</v>
      </c>
      <c r="K457" s="27" t="s">
        <v>21</v>
      </c>
      <c r="L457" s="31">
        <v>44193</v>
      </c>
      <c r="M457" s="26" t="s">
        <v>1502</v>
      </c>
      <c r="N457" s="26">
        <v>32870000</v>
      </c>
      <c r="O457" s="26">
        <v>9861000</v>
      </c>
      <c r="P457" s="26" t="s">
        <v>1488</v>
      </c>
      <c r="Q457" s="26" t="s">
        <v>10</v>
      </c>
      <c r="R457" s="27"/>
      <c r="S457" s="27"/>
      <c r="T457" s="23"/>
      <c r="U457" s="23"/>
      <c r="V457" s="23"/>
      <c r="W457" s="23"/>
    </row>
    <row r="458" spans="1:23" ht="15" x14ac:dyDescent="0.25">
      <c r="A458" s="26" t="str">
        <f t="shared" si="6"/>
        <v>ITA 126/NAG/2020</v>
      </c>
      <c r="B458" s="26">
        <v>126</v>
      </c>
      <c r="C458" s="26" t="s">
        <v>2793</v>
      </c>
      <c r="D458" s="26">
        <v>126</v>
      </c>
      <c r="E458" s="26">
        <v>2020</v>
      </c>
      <c r="F458" s="26"/>
      <c r="G458" s="26"/>
      <c r="H458" s="26" t="s">
        <v>1503</v>
      </c>
      <c r="I458" s="26" t="s">
        <v>1504</v>
      </c>
      <c r="J458" s="28">
        <v>39692</v>
      </c>
      <c r="K458" s="27" t="s">
        <v>21</v>
      </c>
      <c r="L458" s="31">
        <v>44193</v>
      </c>
      <c r="M458" s="26">
        <v>1357357</v>
      </c>
      <c r="N458" s="26">
        <v>1191196</v>
      </c>
      <c r="O458" s="26"/>
      <c r="P458" s="26" t="s">
        <v>1505</v>
      </c>
      <c r="Q458" s="26" t="s">
        <v>10</v>
      </c>
      <c r="R458" s="27"/>
      <c r="S458" s="27"/>
      <c r="T458" s="23"/>
      <c r="U458" s="23"/>
      <c r="V458" s="23"/>
      <c r="W458" s="23"/>
    </row>
    <row r="459" spans="1:23" ht="15" x14ac:dyDescent="0.25">
      <c r="A459" s="26" t="str">
        <f t="shared" ref="A459:A522" si="7">CONCATENATE(C459," ",D459,"/NAG/",E459)</f>
        <v>ITA 127/NAG/2020</v>
      </c>
      <c r="B459" s="26">
        <v>127</v>
      </c>
      <c r="C459" s="26" t="s">
        <v>2793</v>
      </c>
      <c r="D459" s="26">
        <v>127</v>
      </c>
      <c r="E459" s="26">
        <v>2020</v>
      </c>
      <c r="F459" s="26"/>
      <c r="G459" s="26"/>
      <c r="H459" s="26" t="s">
        <v>1506</v>
      </c>
      <c r="I459" s="26" t="s">
        <v>1507</v>
      </c>
      <c r="J459" s="28">
        <v>39692</v>
      </c>
      <c r="K459" s="27" t="s">
        <v>21</v>
      </c>
      <c r="L459" s="31">
        <v>44193</v>
      </c>
      <c r="M459" s="26">
        <v>1357357</v>
      </c>
      <c r="N459" s="26">
        <v>396135</v>
      </c>
      <c r="O459" s="26" t="s">
        <v>144</v>
      </c>
      <c r="P459" s="26" t="s">
        <v>1505</v>
      </c>
      <c r="Q459" s="26" t="s">
        <v>10</v>
      </c>
      <c r="R459" s="27"/>
      <c r="S459" s="27"/>
      <c r="T459" s="23"/>
      <c r="U459" s="23"/>
      <c r="V459" s="23"/>
      <c r="W459" s="23"/>
    </row>
    <row r="460" spans="1:23" ht="15" hidden="1" x14ac:dyDescent="0.25">
      <c r="A460" s="26" t="str">
        <f t="shared" si="7"/>
        <v>ITA 8/NAG/2021</v>
      </c>
      <c r="B460" s="26">
        <v>8</v>
      </c>
      <c r="C460" s="26" t="s">
        <v>2793</v>
      </c>
      <c r="D460" s="26">
        <v>8</v>
      </c>
      <c r="E460" s="26">
        <v>2021</v>
      </c>
      <c r="F460" s="26"/>
      <c r="G460" s="26"/>
      <c r="H460" s="26" t="s">
        <v>1509</v>
      </c>
      <c r="I460" s="26" t="s">
        <v>1510</v>
      </c>
      <c r="J460" s="26" t="s">
        <v>33</v>
      </c>
      <c r="K460" s="27" t="s">
        <v>471</v>
      </c>
      <c r="L460" s="30">
        <v>44235</v>
      </c>
      <c r="M460" s="26"/>
      <c r="N460" s="26"/>
      <c r="O460" s="26"/>
      <c r="P460" s="26" t="s">
        <v>1512</v>
      </c>
      <c r="Q460" s="26" t="s">
        <v>10</v>
      </c>
      <c r="R460" s="26"/>
      <c r="S460" s="27"/>
      <c r="T460" s="23"/>
      <c r="U460" s="23"/>
      <c r="V460" s="23"/>
      <c r="W460" s="23"/>
    </row>
    <row r="461" spans="1:23" ht="15" hidden="1" x14ac:dyDescent="0.25">
      <c r="A461" s="26" t="str">
        <f t="shared" si="7"/>
        <v>ITA 11/NAG/2021</v>
      </c>
      <c r="B461" s="26">
        <v>11</v>
      </c>
      <c r="C461" s="26" t="s">
        <v>2793</v>
      </c>
      <c r="D461" s="26">
        <v>11</v>
      </c>
      <c r="E461" s="26">
        <v>2021</v>
      </c>
      <c r="F461" s="26"/>
      <c r="G461" s="26"/>
      <c r="H461" s="26" t="s">
        <v>1514</v>
      </c>
      <c r="I461" s="26" t="s">
        <v>1515</v>
      </c>
      <c r="J461" s="29">
        <v>40087</v>
      </c>
      <c r="K461" s="27" t="s">
        <v>21</v>
      </c>
      <c r="L461" s="30">
        <v>44245</v>
      </c>
      <c r="M461" s="26">
        <v>5430830</v>
      </c>
      <c r="N461" s="26">
        <v>2583660</v>
      </c>
      <c r="O461" s="26">
        <v>67679</v>
      </c>
      <c r="P461" s="26" t="s">
        <v>742</v>
      </c>
      <c r="Q461" s="26" t="s">
        <v>10</v>
      </c>
      <c r="R461" s="26"/>
      <c r="S461" s="27"/>
      <c r="T461" s="23"/>
      <c r="U461" s="23"/>
      <c r="V461" s="23"/>
      <c r="W461" s="23"/>
    </row>
    <row r="462" spans="1:23" ht="15" hidden="1" x14ac:dyDescent="0.25">
      <c r="A462" s="26" t="str">
        <f t="shared" si="7"/>
        <v>ITA 12/NAG/2021</v>
      </c>
      <c r="B462" s="26">
        <v>12</v>
      </c>
      <c r="C462" s="26" t="s">
        <v>2793</v>
      </c>
      <c r="D462" s="26">
        <v>12</v>
      </c>
      <c r="E462" s="26">
        <v>2021</v>
      </c>
      <c r="F462" s="26"/>
      <c r="G462" s="26"/>
      <c r="H462" s="26" t="s">
        <v>1518</v>
      </c>
      <c r="I462" s="26" t="s">
        <v>1519</v>
      </c>
      <c r="J462" s="28">
        <v>39295</v>
      </c>
      <c r="K462" s="27" t="s">
        <v>21</v>
      </c>
      <c r="L462" s="30">
        <v>44251</v>
      </c>
      <c r="M462" s="26">
        <v>7404960</v>
      </c>
      <c r="N462" s="26">
        <v>6681991</v>
      </c>
      <c r="O462" s="26">
        <v>6681991</v>
      </c>
      <c r="P462" s="26" t="s">
        <v>729</v>
      </c>
      <c r="Q462" s="26" t="s">
        <v>10</v>
      </c>
      <c r="R462" s="26"/>
      <c r="S462" s="27"/>
      <c r="T462" s="23"/>
      <c r="U462" s="23"/>
      <c r="V462" s="23"/>
      <c r="W462" s="23"/>
    </row>
    <row r="463" spans="1:23" ht="15" hidden="1" x14ac:dyDescent="0.25">
      <c r="A463" s="26" t="str">
        <f t="shared" si="7"/>
        <v>ITA 14/NAG/2021</v>
      </c>
      <c r="B463" s="26">
        <v>14</v>
      </c>
      <c r="C463" s="26" t="s">
        <v>2793</v>
      </c>
      <c r="D463" s="26">
        <v>14</v>
      </c>
      <c r="E463" s="26">
        <v>2021</v>
      </c>
      <c r="F463" s="26"/>
      <c r="G463" s="26"/>
      <c r="H463" s="26" t="s">
        <v>1522</v>
      </c>
      <c r="I463" s="26" t="s">
        <v>1523</v>
      </c>
      <c r="J463" s="26" t="s">
        <v>37</v>
      </c>
      <c r="K463" s="27" t="s">
        <v>21</v>
      </c>
      <c r="L463" s="30">
        <v>44258</v>
      </c>
      <c r="M463" s="26">
        <v>6505804</v>
      </c>
      <c r="N463" s="26">
        <v>4996793</v>
      </c>
      <c r="O463" s="26">
        <v>1549006</v>
      </c>
      <c r="P463" s="26" t="s">
        <v>1525</v>
      </c>
      <c r="Q463" s="26" t="s">
        <v>10</v>
      </c>
      <c r="R463" s="26"/>
      <c r="S463" s="27"/>
      <c r="T463" s="23"/>
      <c r="U463" s="23"/>
      <c r="V463" s="23"/>
      <c r="W463" s="23"/>
    </row>
    <row r="464" spans="1:23" ht="15" hidden="1" x14ac:dyDescent="0.25">
      <c r="A464" s="26" t="str">
        <f t="shared" si="7"/>
        <v>ITA 15/NAG/2021</v>
      </c>
      <c r="B464" s="26">
        <v>15</v>
      </c>
      <c r="C464" s="26" t="s">
        <v>2793</v>
      </c>
      <c r="D464" s="26">
        <v>15</v>
      </c>
      <c r="E464" s="26">
        <v>2021</v>
      </c>
      <c r="F464" s="26"/>
      <c r="G464" s="26"/>
      <c r="H464" s="26" t="s">
        <v>1527</v>
      </c>
      <c r="I464" s="26" t="s">
        <v>1528</v>
      </c>
      <c r="J464" s="29">
        <v>40087</v>
      </c>
      <c r="K464" s="27" t="s">
        <v>21</v>
      </c>
      <c r="L464" s="30">
        <v>44258</v>
      </c>
      <c r="M464" s="26">
        <v>8563810</v>
      </c>
      <c r="N464" s="26">
        <v>8563810</v>
      </c>
      <c r="O464" s="26">
        <v>2646217</v>
      </c>
      <c r="P464" s="26" t="s">
        <v>1529</v>
      </c>
      <c r="Q464" s="26" t="s">
        <v>10</v>
      </c>
      <c r="R464" s="26"/>
      <c r="S464" s="27"/>
      <c r="T464" s="23"/>
      <c r="U464" s="23"/>
      <c r="V464" s="23"/>
      <c r="W464" s="23"/>
    </row>
    <row r="465" spans="1:23" ht="15" hidden="1" x14ac:dyDescent="0.25">
      <c r="A465" s="26" t="str">
        <f t="shared" si="7"/>
        <v>ITA 17/NAG/2021</v>
      </c>
      <c r="B465" s="26">
        <v>17</v>
      </c>
      <c r="C465" s="26" t="s">
        <v>2793</v>
      </c>
      <c r="D465" s="26">
        <v>17</v>
      </c>
      <c r="E465" s="26">
        <v>2021</v>
      </c>
      <c r="F465" s="26"/>
      <c r="G465" s="26"/>
      <c r="H465" s="26" t="s">
        <v>1531</v>
      </c>
      <c r="I465" s="26" t="s">
        <v>1532</v>
      </c>
      <c r="J465" s="26" t="s">
        <v>1533</v>
      </c>
      <c r="K465" s="27">
        <v>263</v>
      </c>
      <c r="L465" s="30">
        <v>44267</v>
      </c>
      <c r="M465" s="26">
        <v>32063430</v>
      </c>
      <c r="N465" s="26">
        <v>214740</v>
      </c>
      <c r="O465" s="26" t="s">
        <v>144</v>
      </c>
      <c r="P465" s="26" t="s">
        <v>1535</v>
      </c>
      <c r="Q465" s="26" t="s">
        <v>10</v>
      </c>
      <c r="R465" s="26"/>
      <c r="S465" s="27"/>
      <c r="T465" s="23"/>
      <c r="U465" s="23"/>
      <c r="V465" s="23"/>
      <c r="W465" s="23"/>
    </row>
    <row r="466" spans="1:23" ht="15" hidden="1" x14ac:dyDescent="0.25">
      <c r="A466" s="26" t="str">
        <f t="shared" si="7"/>
        <v>ITA 18/NAG/2021</v>
      </c>
      <c r="B466" s="26">
        <v>18</v>
      </c>
      <c r="C466" s="26" t="s">
        <v>2793</v>
      </c>
      <c r="D466" s="26">
        <v>18</v>
      </c>
      <c r="E466" s="26">
        <v>2021</v>
      </c>
      <c r="F466" s="26"/>
      <c r="G466" s="26"/>
      <c r="H466" s="26" t="s">
        <v>1537</v>
      </c>
      <c r="I466" s="26" t="s">
        <v>1538</v>
      </c>
      <c r="J466" s="26" t="s">
        <v>1539</v>
      </c>
      <c r="K466" s="27">
        <v>263</v>
      </c>
      <c r="L466" s="30">
        <v>44267</v>
      </c>
      <c r="M466" s="26">
        <v>8377020</v>
      </c>
      <c r="N466" s="26" t="s">
        <v>144</v>
      </c>
      <c r="O466" s="26" t="s">
        <v>144</v>
      </c>
      <c r="P466" s="26" t="s">
        <v>1541</v>
      </c>
      <c r="Q466" s="26" t="s">
        <v>10</v>
      </c>
      <c r="R466" s="26"/>
      <c r="S466" s="27"/>
      <c r="T466" s="23"/>
      <c r="U466" s="23"/>
      <c r="V466" s="23"/>
      <c r="W466" s="23"/>
    </row>
    <row r="467" spans="1:23" ht="15" hidden="1" x14ac:dyDescent="0.25">
      <c r="A467" s="26" t="str">
        <f t="shared" si="7"/>
        <v>ITA 19/NAG/2021</v>
      </c>
      <c r="B467" s="26">
        <v>19</v>
      </c>
      <c r="C467" s="26" t="s">
        <v>2793</v>
      </c>
      <c r="D467" s="26">
        <v>19</v>
      </c>
      <c r="E467" s="26">
        <v>2021</v>
      </c>
      <c r="F467" s="26"/>
      <c r="G467" s="26"/>
      <c r="H467" s="26" t="s">
        <v>1542</v>
      </c>
      <c r="I467" s="26" t="s">
        <v>86</v>
      </c>
      <c r="J467" s="26" t="s">
        <v>1543</v>
      </c>
      <c r="K467" s="27" t="s">
        <v>21</v>
      </c>
      <c r="L467" s="30">
        <v>44280</v>
      </c>
      <c r="M467" s="26">
        <v>52713670</v>
      </c>
      <c r="N467" s="26">
        <v>9880280</v>
      </c>
      <c r="O467" s="26"/>
      <c r="P467" s="26" t="s">
        <v>1002</v>
      </c>
      <c r="Q467" s="26" t="s">
        <v>10</v>
      </c>
      <c r="R467" s="26"/>
      <c r="S467" s="27"/>
      <c r="T467" s="23"/>
      <c r="U467" s="23"/>
      <c r="V467" s="23"/>
      <c r="W467" s="23"/>
    </row>
    <row r="468" spans="1:23" ht="15" hidden="1" x14ac:dyDescent="0.25">
      <c r="A468" s="26" t="str">
        <f t="shared" si="7"/>
        <v>ITA 20/NAG/2021</v>
      </c>
      <c r="B468" s="26">
        <v>20</v>
      </c>
      <c r="C468" s="26" t="s">
        <v>2793</v>
      </c>
      <c r="D468" s="26">
        <v>20</v>
      </c>
      <c r="E468" s="26">
        <v>2021</v>
      </c>
      <c r="F468" s="26"/>
      <c r="G468" s="26"/>
      <c r="H468" s="26" t="s">
        <v>1542</v>
      </c>
      <c r="I468" s="26" t="s">
        <v>86</v>
      </c>
      <c r="J468" s="26" t="s">
        <v>1539</v>
      </c>
      <c r="K468" s="27" t="s">
        <v>21</v>
      </c>
      <c r="L468" s="30">
        <v>44280</v>
      </c>
      <c r="M468" s="26">
        <v>48259860</v>
      </c>
      <c r="N468" s="26">
        <v>12914630</v>
      </c>
      <c r="O468" s="26"/>
      <c r="P468" s="26" t="s">
        <v>1002</v>
      </c>
      <c r="Q468" s="26" t="s">
        <v>10</v>
      </c>
      <c r="R468" s="26"/>
      <c r="S468" s="27"/>
      <c r="T468" s="23"/>
      <c r="U468" s="23"/>
      <c r="V468" s="23"/>
      <c r="W468" s="23"/>
    </row>
    <row r="469" spans="1:23" ht="15" hidden="1" x14ac:dyDescent="0.25">
      <c r="A469" s="26" t="str">
        <f t="shared" si="7"/>
        <v>ITA 23/NAG/2021</v>
      </c>
      <c r="B469" s="26">
        <v>23</v>
      </c>
      <c r="C469" s="26" t="s">
        <v>2793</v>
      </c>
      <c r="D469" s="26">
        <v>23</v>
      </c>
      <c r="E469" s="26">
        <v>2021</v>
      </c>
      <c r="F469" s="26"/>
      <c r="G469" s="26"/>
      <c r="H469" s="26" t="s">
        <v>1546</v>
      </c>
      <c r="I469" s="26" t="s">
        <v>1538</v>
      </c>
      <c r="J469" s="26"/>
      <c r="K469" s="27">
        <v>263</v>
      </c>
      <c r="L469" s="30">
        <v>44291</v>
      </c>
      <c r="M469" s="26">
        <v>262450</v>
      </c>
      <c r="N469" s="26" t="s">
        <v>144</v>
      </c>
      <c r="O469" s="26" t="s">
        <v>144</v>
      </c>
      <c r="P469" s="26" t="s">
        <v>1547</v>
      </c>
      <c r="Q469" s="26" t="s">
        <v>10</v>
      </c>
      <c r="R469" s="26"/>
      <c r="S469" s="27"/>
      <c r="T469" s="23"/>
      <c r="U469" s="23"/>
      <c r="V469" s="23"/>
      <c r="W469" s="23"/>
    </row>
    <row r="470" spans="1:23" ht="15" hidden="1" x14ac:dyDescent="0.25">
      <c r="A470" s="26" t="str">
        <f t="shared" si="7"/>
        <v>ITA 25/NAG/2021</v>
      </c>
      <c r="B470" s="26">
        <v>25</v>
      </c>
      <c r="C470" s="26" t="s">
        <v>2793</v>
      </c>
      <c r="D470" s="26">
        <v>25</v>
      </c>
      <c r="E470" s="26">
        <v>2021</v>
      </c>
      <c r="F470" s="26"/>
      <c r="G470" s="26"/>
      <c r="H470" s="26" t="s">
        <v>1548</v>
      </c>
      <c r="I470" s="26" t="s">
        <v>1549</v>
      </c>
      <c r="J470" s="26" t="s">
        <v>28</v>
      </c>
      <c r="K470" s="27" t="s">
        <v>21</v>
      </c>
      <c r="L470" s="30">
        <v>44298</v>
      </c>
      <c r="M470" s="26">
        <v>12280370</v>
      </c>
      <c r="N470" s="26">
        <v>1132388</v>
      </c>
      <c r="O470" s="26"/>
      <c r="P470" s="26" t="s">
        <v>1552</v>
      </c>
      <c r="Q470" s="26" t="s">
        <v>10</v>
      </c>
      <c r="R470" s="26"/>
      <c r="S470" s="27"/>
      <c r="T470" s="23"/>
      <c r="U470" s="23"/>
      <c r="V470" s="23"/>
      <c r="W470" s="23"/>
    </row>
    <row r="471" spans="1:23" ht="15" hidden="1" x14ac:dyDescent="0.25">
      <c r="A471" s="26" t="str">
        <f t="shared" si="7"/>
        <v>ITA 26/NAG/2021</v>
      </c>
      <c r="B471" s="26">
        <v>26</v>
      </c>
      <c r="C471" s="26" t="s">
        <v>2793</v>
      </c>
      <c r="D471" s="26">
        <v>26</v>
      </c>
      <c r="E471" s="26">
        <v>2021</v>
      </c>
      <c r="F471" s="26"/>
      <c r="G471" s="26"/>
      <c r="H471" s="26" t="s">
        <v>1554</v>
      </c>
      <c r="I471" s="26" t="s">
        <v>1555</v>
      </c>
      <c r="J471" s="28">
        <v>38899</v>
      </c>
      <c r="K471" s="27" t="s">
        <v>21</v>
      </c>
      <c r="L471" s="30">
        <v>44302</v>
      </c>
      <c r="M471" s="26"/>
      <c r="N471" s="26"/>
      <c r="O471" s="26">
        <v>18918</v>
      </c>
      <c r="P471" s="26" t="s">
        <v>1556</v>
      </c>
      <c r="Q471" s="26" t="s">
        <v>10</v>
      </c>
      <c r="R471" s="26"/>
      <c r="S471" s="27"/>
      <c r="T471" s="23"/>
      <c r="U471" s="23"/>
      <c r="V471" s="23"/>
      <c r="W471" s="23"/>
    </row>
    <row r="472" spans="1:23" ht="15" hidden="1" x14ac:dyDescent="0.25">
      <c r="A472" s="26" t="str">
        <f t="shared" si="7"/>
        <v>ITA 27/NAG/2021</v>
      </c>
      <c r="B472" s="26">
        <v>27</v>
      </c>
      <c r="C472" s="26" t="s">
        <v>2793</v>
      </c>
      <c r="D472" s="26">
        <v>27</v>
      </c>
      <c r="E472" s="26">
        <v>2021</v>
      </c>
      <c r="F472" s="26"/>
      <c r="G472" s="26"/>
      <c r="H472" s="26" t="s">
        <v>1557</v>
      </c>
      <c r="I472" s="26" t="s">
        <v>1532</v>
      </c>
      <c r="J472" s="26" t="s">
        <v>40</v>
      </c>
      <c r="K472" s="27">
        <v>263</v>
      </c>
      <c r="L472" s="30">
        <v>44305</v>
      </c>
      <c r="M472" s="26">
        <v>40484282</v>
      </c>
      <c r="N472" s="26" t="s">
        <v>144</v>
      </c>
      <c r="O472" s="26" t="s">
        <v>144</v>
      </c>
      <c r="P472" s="26" t="s">
        <v>1558</v>
      </c>
      <c r="Q472" s="26" t="s">
        <v>10</v>
      </c>
      <c r="R472" s="26"/>
      <c r="S472" s="27"/>
      <c r="T472" s="23"/>
      <c r="U472" s="23"/>
      <c r="V472" s="23"/>
      <c r="W472" s="23"/>
    </row>
    <row r="473" spans="1:23" ht="15" hidden="1" x14ac:dyDescent="0.25">
      <c r="A473" s="26" t="str">
        <f t="shared" si="7"/>
        <v>ITA 33/NAG/2021</v>
      </c>
      <c r="B473" s="26">
        <v>33</v>
      </c>
      <c r="C473" s="26" t="s">
        <v>2793</v>
      </c>
      <c r="D473" s="26">
        <v>33</v>
      </c>
      <c r="E473" s="26">
        <v>2021</v>
      </c>
      <c r="F473" s="26"/>
      <c r="G473" s="26"/>
      <c r="H473" s="26" t="s">
        <v>1559</v>
      </c>
      <c r="I473" s="26" t="s">
        <v>1555</v>
      </c>
      <c r="J473" s="28">
        <v>38899</v>
      </c>
      <c r="K473" s="27" t="s">
        <v>21</v>
      </c>
      <c r="L473" s="30">
        <v>44308</v>
      </c>
      <c r="M473" s="26"/>
      <c r="N473" s="26"/>
      <c r="O473" s="26">
        <v>84464</v>
      </c>
      <c r="P473" s="26" t="s">
        <v>1560</v>
      </c>
      <c r="Q473" s="26" t="s">
        <v>10</v>
      </c>
      <c r="R473" s="26"/>
      <c r="S473" s="27"/>
      <c r="T473" s="23"/>
      <c r="U473" s="23"/>
      <c r="V473" s="23"/>
      <c r="W473" s="23"/>
    </row>
    <row r="474" spans="1:23" ht="15" hidden="1" x14ac:dyDescent="0.25">
      <c r="A474" s="26" t="str">
        <f t="shared" si="7"/>
        <v>ITA 38/NAG/2021</v>
      </c>
      <c r="B474" s="26">
        <v>38</v>
      </c>
      <c r="C474" s="26" t="s">
        <v>2793</v>
      </c>
      <c r="D474" s="26">
        <v>38</v>
      </c>
      <c r="E474" s="26">
        <v>2021</v>
      </c>
      <c r="F474" s="26"/>
      <c r="G474" s="26"/>
      <c r="H474" s="26" t="s">
        <v>1561</v>
      </c>
      <c r="I474" s="26" t="s">
        <v>1562</v>
      </c>
      <c r="J474" s="26"/>
      <c r="K474" s="27" t="s">
        <v>841</v>
      </c>
      <c r="L474" s="30">
        <v>44313</v>
      </c>
      <c r="M474" s="26" t="s">
        <v>144</v>
      </c>
      <c r="N474" s="26" t="s">
        <v>144</v>
      </c>
      <c r="O474" s="26" t="s">
        <v>144</v>
      </c>
      <c r="P474" s="26" t="s">
        <v>1563</v>
      </c>
      <c r="Q474" s="26" t="s">
        <v>10</v>
      </c>
      <c r="R474" s="26"/>
      <c r="S474" s="27"/>
      <c r="T474" s="23"/>
      <c r="U474" s="23"/>
      <c r="V474" s="23"/>
      <c r="W474" s="23"/>
    </row>
    <row r="475" spans="1:23" ht="15" hidden="1" x14ac:dyDescent="0.25">
      <c r="A475" s="26" t="str">
        <f t="shared" si="7"/>
        <v>ITA 42/NAG/2021</v>
      </c>
      <c r="B475" s="26">
        <v>42</v>
      </c>
      <c r="C475" s="26" t="s">
        <v>2793</v>
      </c>
      <c r="D475" s="26">
        <v>42</v>
      </c>
      <c r="E475" s="26">
        <v>2021</v>
      </c>
      <c r="F475" s="26"/>
      <c r="G475" s="26"/>
      <c r="H475" s="26" t="s">
        <v>1565</v>
      </c>
      <c r="I475" s="26" t="s">
        <v>1538</v>
      </c>
      <c r="J475" s="29">
        <v>40878</v>
      </c>
      <c r="K475" s="27">
        <v>263</v>
      </c>
      <c r="L475" s="30">
        <v>44319</v>
      </c>
      <c r="M475" s="26" t="s">
        <v>144</v>
      </c>
      <c r="N475" s="26" t="s">
        <v>144</v>
      </c>
      <c r="O475" s="26" t="s">
        <v>144</v>
      </c>
      <c r="P475" s="26" t="s">
        <v>1568</v>
      </c>
      <c r="Q475" s="26" t="s">
        <v>10</v>
      </c>
      <c r="R475" s="26"/>
      <c r="S475" s="27"/>
      <c r="T475" s="23"/>
      <c r="U475" s="23"/>
      <c r="V475" s="23"/>
      <c r="W475" s="23"/>
    </row>
    <row r="476" spans="1:23" ht="15" hidden="1" x14ac:dyDescent="0.25">
      <c r="A476" s="26" t="str">
        <f t="shared" si="7"/>
        <v>ITA 44/NAG/2021</v>
      </c>
      <c r="B476" s="26">
        <v>44</v>
      </c>
      <c r="C476" s="26" t="s">
        <v>2793</v>
      </c>
      <c r="D476" s="26">
        <v>44</v>
      </c>
      <c r="E476" s="26">
        <v>2021</v>
      </c>
      <c r="F476" s="26"/>
      <c r="G476" s="26"/>
      <c r="H476" s="26" t="s">
        <v>1569</v>
      </c>
      <c r="I476" s="26" t="s">
        <v>1570</v>
      </c>
      <c r="J476" s="26"/>
      <c r="K476" s="27" t="s">
        <v>471</v>
      </c>
      <c r="L476" s="30">
        <v>44344</v>
      </c>
      <c r="M476" s="26" t="s">
        <v>144</v>
      </c>
      <c r="N476" s="26" t="s">
        <v>144</v>
      </c>
      <c r="O476" s="26" t="s">
        <v>144</v>
      </c>
      <c r="P476" s="26" t="s">
        <v>1571</v>
      </c>
      <c r="Q476" s="26" t="s">
        <v>10</v>
      </c>
      <c r="R476" s="26"/>
      <c r="S476" s="27"/>
      <c r="T476" s="23"/>
      <c r="U476" s="23"/>
      <c r="V476" s="23"/>
      <c r="W476" s="23"/>
    </row>
    <row r="477" spans="1:23" ht="15" hidden="1" x14ac:dyDescent="0.25">
      <c r="A477" s="26" t="str">
        <f t="shared" si="7"/>
        <v>ITA 45/NAG/2021</v>
      </c>
      <c r="B477" s="26">
        <v>45</v>
      </c>
      <c r="C477" s="26" t="s">
        <v>2793</v>
      </c>
      <c r="D477" s="26">
        <v>45</v>
      </c>
      <c r="E477" s="26">
        <v>2021</v>
      </c>
      <c r="F477" s="26"/>
      <c r="G477" s="26"/>
      <c r="H477" s="26" t="s">
        <v>1573</v>
      </c>
      <c r="I477" s="26" t="s">
        <v>1574</v>
      </c>
      <c r="J477" s="29">
        <v>40878</v>
      </c>
      <c r="K477" s="27" t="s">
        <v>21</v>
      </c>
      <c r="L477" s="30">
        <v>44350</v>
      </c>
      <c r="M477" s="26">
        <v>65314430</v>
      </c>
      <c r="N477" s="26">
        <v>42525934</v>
      </c>
      <c r="O477" s="26">
        <v>14126052</v>
      </c>
      <c r="P477" s="26" t="s">
        <v>1575</v>
      </c>
      <c r="Q477" s="26" t="s">
        <v>14</v>
      </c>
      <c r="R477" s="26"/>
      <c r="S477" s="27"/>
      <c r="T477" s="23"/>
      <c r="U477" s="23"/>
      <c r="V477" s="23"/>
      <c r="W477" s="23"/>
    </row>
    <row r="478" spans="1:23" ht="15" hidden="1" x14ac:dyDescent="0.25">
      <c r="A478" s="26" t="str">
        <f t="shared" si="7"/>
        <v>ITA 46/NAG/2021</v>
      </c>
      <c r="B478" s="26">
        <v>46</v>
      </c>
      <c r="C478" s="26" t="s">
        <v>2793</v>
      </c>
      <c r="D478" s="26">
        <v>46</v>
      </c>
      <c r="E478" s="26">
        <v>2021</v>
      </c>
      <c r="F478" s="26"/>
      <c r="G478" s="26"/>
      <c r="H478" s="26" t="s">
        <v>1577</v>
      </c>
      <c r="I478" s="26" t="s">
        <v>1578</v>
      </c>
      <c r="J478" s="26" t="s">
        <v>28</v>
      </c>
      <c r="K478" s="27" t="s">
        <v>21</v>
      </c>
      <c r="L478" s="30">
        <v>44351</v>
      </c>
      <c r="M478" s="26">
        <v>57543534</v>
      </c>
      <c r="N478" s="26">
        <v>20070776</v>
      </c>
      <c r="O478" s="26">
        <v>6511963</v>
      </c>
      <c r="P478" s="26" t="s">
        <v>923</v>
      </c>
      <c r="Q478" s="26" t="s">
        <v>14</v>
      </c>
      <c r="R478" s="26"/>
      <c r="S478" s="27"/>
      <c r="T478" s="23"/>
      <c r="U478" s="23"/>
      <c r="V478" s="23"/>
      <c r="W478" s="23"/>
    </row>
    <row r="479" spans="1:23" ht="15" hidden="1" x14ac:dyDescent="0.25">
      <c r="A479" s="26" t="str">
        <f t="shared" si="7"/>
        <v>ITA 47/NAG/2021</v>
      </c>
      <c r="B479" s="26">
        <v>47</v>
      </c>
      <c r="C479" s="26" t="s">
        <v>2793</v>
      </c>
      <c r="D479" s="26">
        <v>47</v>
      </c>
      <c r="E479" s="26">
        <v>2021</v>
      </c>
      <c r="F479" s="26"/>
      <c r="G479" s="26"/>
      <c r="H479" s="26" t="s">
        <v>1577</v>
      </c>
      <c r="I479" s="26" t="s">
        <v>1580</v>
      </c>
      <c r="J479" s="29">
        <v>40878</v>
      </c>
      <c r="K479" s="27" t="s">
        <v>21</v>
      </c>
      <c r="L479" s="30">
        <v>44351</v>
      </c>
      <c r="M479" s="26">
        <v>54442472</v>
      </c>
      <c r="N479" s="26">
        <v>7959132</v>
      </c>
      <c r="O479" s="26">
        <v>4141644</v>
      </c>
      <c r="P479" s="26" t="s">
        <v>796</v>
      </c>
      <c r="Q479" s="26" t="s">
        <v>14</v>
      </c>
      <c r="R479" s="26"/>
      <c r="S479" s="27"/>
      <c r="T479" s="23"/>
      <c r="U479" s="23"/>
      <c r="V479" s="23"/>
      <c r="W479" s="23"/>
    </row>
    <row r="480" spans="1:23" ht="15" hidden="1" x14ac:dyDescent="0.25">
      <c r="A480" s="26" t="str">
        <f t="shared" si="7"/>
        <v>ITA 48/NAG/2021</v>
      </c>
      <c r="B480" s="26">
        <v>48</v>
      </c>
      <c r="C480" s="26" t="s">
        <v>2793</v>
      </c>
      <c r="D480" s="26">
        <v>48</v>
      </c>
      <c r="E480" s="26">
        <v>2021</v>
      </c>
      <c r="F480" s="26"/>
      <c r="G480" s="26"/>
      <c r="H480" s="26" t="s">
        <v>1577</v>
      </c>
      <c r="I480" s="26" t="s">
        <v>1580</v>
      </c>
      <c r="J480" s="26" t="s">
        <v>16</v>
      </c>
      <c r="K480" s="27" t="s">
        <v>21</v>
      </c>
      <c r="L480" s="30">
        <v>44351</v>
      </c>
      <c r="M480" s="26">
        <v>13848953</v>
      </c>
      <c r="N480" s="26">
        <v>13848953</v>
      </c>
      <c r="O480" s="26">
        <v>4707260</v>
      </c>
      <c r="P480" s="26" t="s">
        <v>796</v>
      </c>
      <c r="Q480" s="26" t="s">
        <v>14</v>
      </c>
      <c r="R480" s="26"/>
      <c r="S480" s="27"/>
      <c r="T480" s="23"/>
      <c r="U480" s="23"/>
      <c r="V480" s="23"/>
      <c r="W480" s="23"/>
    </row>
    <row r="481" spans="1:23" ht="15" hidden="1" x14ac:dyDescent="0.25">
      <c r="A481" s="26" t="str">
        <f t="shared" si="7"/>
        <v>ITA 49/NAG/2021</v>
      </c>
      <c r="B481" s="26">
        <v>49</v>
      </c>
      <c r="C481" s="26" t="s">
        <v>2793</v>
      </c>
      <c r="D481" s="26">
        <v>49</v>
      </c>
      <c r="E481" s="26">
        <v>2021</v>
      </c>
      <c r="F481" s="26"/>
      <c r="G481" s="26"/>
      <c r="H481" s="26" t="s">
        <v>1577</v>
      </c>
      <c r="I481" s="26" t="s">
        <v>1580</v>
      </c>
      <c r="J481" s="26" t="s">
        <v>25</v>
      </c>
      <c r="K481" s="27" t="s">
        <v>21</v>
      </c>
      <c r="L481" s="30">
        <v>44351</v>
      </c>
      <c r="M481" s="26">
        <v>361543604</v>
      </c>
      <c r="N481" s="26">
        <v>82024434</v>
      </c>
      <c r="O481" s="26">
        <v>36517247</v>
      </c>
      <c r="P481" s="26" t="s">
        <v>796</v>
      </c>
      <c r="Q481" s="26" t="s">
        <v>14</v>
      </c>
      <c r="R481" s="26"/>
      <c r="S481" s="27"/>
      <c r="T481" s="23"/>
      <c r="U481" s="23"/>
      <c r="V481" s="23"/>
      <c r="W481" s="23"/>
    </row>
    <row r="482" spans="1:23" ht="15" hidden="1" x14ac:dyDescent="0.25">
      <c r="A482" s="26" t="str">
        <f t="shared" si="7"/>
        <v>ITA 52/NAG/2021</v>
      </c>
      <c r="B482" s="26">
        <v>52</v>
      </c>
      <c r="C482" s="26" t="s">
        <v>2793</v>
      </c>
      <c r="D482" s="26">
        <v>52</v>
      </c>
      <c r="E482" s="26">
        <v>2021</v>
      </c>
      <c r="F482" s="26"/>
      <c r="G482" s="26"/>
      <c r="H482" s="26" t="s">
        <v>1582</v>
      </c>
      <c r="I482" s="26" t="s">
        <v>1583</v>
      </c>
      <c r="J482" s="26" t="s">
        <v>40</v>
      </c>
      <c r="K482" s="27" t="s">
        <v>21</v>
      </c>
      <c r="L482" s="36">
        <v>44371</v>
      </c>
      <c r="M482" s="26">
        <v>59359400</v>
      </c>
      <c r="N482" s="26"/>
      <c r="O482" s="26"/>
      <c r="P482" s="26"/>
      <c r="Q482" s="26" t="s">
        <v>10</v>
      </c>
      <c r="R482" s="33"/>
      <c r="S482" s="27"/>
      <c r="T482" s="23"/>
      <c r="U482" s="23"/>
      <c r="V482" s="23"/>
      <c r="W482" s="23"/>
    </row>
    <row r="483" spans="1:23" ht="15" hidden="1" x14ac:dyDescent="0.25">
      <c r="A483" s="26" t="str">
        <f t="shared" si="7"/>
        <v>ITA 53/NAG/2021</v>
      </c>
      <c r="B483" s="26">
        <v>53</v>
      </c>
      <c r="C483" s="26" t="s">
        <v>2793</v>
      </c>
      <c r="D483" s="26">
        <v>53</v>
      </c>
      <c r="E483" s="26">
        <v>2021</v>
      </c>
      <c r="F483" s="26"/>
      <c r="G483" s="26"/>
      <c r="H483" s="26" t="s">
        <v>1585</v>
      </c>
      <c r="I483" s="26" t="s">
        <v>1586</v>
      </c>
      <c r="J483" s="26" t="s">
        <v>40</v>
      </c>
      <c r="K483" s="27">
        <v>263</v>
      </c>
      <c r="L483" s="36">
        <v>44375</v>
      </c>
      <c r="M483" s="26">
        <v>745625</v>
      </c>
      <c r="N483" s="26"/>
      <c r="O483" s="26"/>
      <c r="P483" s="26"/>
      <c r="Q483" s="26" t="s">
        <v>10</v>
      </c>
      <c r="R483" s="26"/>
      <c r="S483" s="27"/>
      <c r="T483" s="23"/>
      <c r="U483" s="23"/>
      <c r="V483" s="23"/>
      <c r="W483" s="23"/>
    </row>
    <row r="484" spans="1:23" ht="15" hidden="1" x14ac:dyDescent="0.25">
      <c r="A484" s="26" t="str">
        <f t="shared" si="7"/>
        <v>ITA 54/NAG/2021</v>
      </c>
      <c r="B484" s="26">
        <v>54</v>
      </c>
      <c r="C484" s="26" t="s">
        <v>2793</v>
      </c>
      <c r="D484" s="26">
        <v>54</v>
      </c>
      <c r="E484" s="26">
        <v>2021</v>
      </c>
      <c r="F484" s="26"/>
      <c r="G484" s="26"/>
      <c r="H484" s="26" t="s">
        <v>1588</v>
      </c>
      <c r="I484" s="26" t="s">
        <v>1586</v>
      </c>
      <c r="J484" s="26" t="s">
        <v>40</v>
      </c>
      <c r="K484" s="27">
        <v>263</v>
      </c>
      <c r="L484" s="36">
        <v>44375</v>
      </c>
      <c r="M484" s="26"/>
      <c r="N484" s="26"/>
      <c r="O484" s="26"/>
      <c r="P484" s="26"/>
      <c r="Q484" s="26" t="s">
        <v>10</v>
      </c>
      <c r="R484" s="33"/>
      <c r="S484" s="27"/>
      <c r="T484" s="23"/>
      <c r="U484" s="23"/>
      <c r="V484" s="23"/>
      <c r="W484" s="23"/>
    </row>
    <row r="485" spans="1:23" ht="15" hidden="1" x14ac:dyDescent="0.25">
      <c r="A485" s="26" t="str">
        <f t="shared" si="7"/>
        <v>ITA 56/NAG/2021</v>
      </c>
      <c r="B485" s="26">
        <v>56</v>
      </c>
      <c r="C485" s="26" t="s">
        <v>2793</v>
      </c>
      <c r="D485" s="26">
        <v>56</v>
      </c>
      <c r="E485" s="26">
        <v>2021</v>
      </c>
      <c r="F485" s="26"/>
      <c r="G485" s="26"/>
      <c r="H485" s="26" t="s">
        <v>1589</v>
      </c>
      <c r="I485" s="26" t="s">
        <v>1586</v>
      </c>
      <c r="J485" s="26" t="s">
        <v>40</v>
      </c>
      <c r="K485" s="27">
        <v>263</v>
      </c>
      <c r="L485" s="36">
        <v>44375</v>
      </c>
      <c r="M485" s="26"/>
      <c r="N485" s="26"/>
      <c r="O485" s="26"/>
      <c r="P485" s="26"/>
      <c r="Q485" s="26" t="s">
        <v>10</v>
      </c>
      <c r="R485" s="33"/>
      <c r="S485" s="27"/>
      <c r="T485" s="23"/>
      <c r="U485" s="23"/>
      <c r="V485" s="23"/>
      <c r="W485" s="23"/>
    </row>
    <row r="486" spans="1:23" ht="15" hidden="1" x14ac:dyDescent="0.25">
      <c r="A486" s="26" t="str">
        <f t="shared" si="7"/>
        <v>ITA 57/NAG/2021</v>
      </c>
      <c r="B486" s="26">
        <v>57</v>
      </c>
      <c r="C486" s="26" t="s">
        <v>2793</v>
      </c>
      <c r="D486" s="26">
        <v>57</v>
      </c>
      <c r="E486" s="26">
        <v>2021</v>
      </c>
      <c r="F486" s="26"/>
      <c r="G486" s="26"/>
      <c r="H486" s="26" t="s">
        <v>1590</v>
      </c>
      <c r="I486" s="26" t="s">
        <v>1586</v>
      </c>
      <c r="J486" s="26" t="s">
        <v>40</v>
      </c>
      <c r="K486" s="27">
        <v>263</v>
      </c>
      <c r="L486" s="36">
        <v>44375</v>
      </c>
      <c r="M486" s="26"/>
      <c r="N486" s="26"/>
      <c r="O486" s="26"/>
      <c r="P486" s="26"/>
      <c r="Q486" s="26" t="s">
        <v>10</v>
      </c>
      <c r="R486" s="33"/>
      <c r="S486" s="27"/>
      <c r="T486" s="23"/>
      <c r="U486" s="23"/>
      <c r="V486" s="23"/>
      <c r="W486" s="23"/>
    </row>
    <row r="487" spans="1:23" ht="15" hidden="1" x14ac:dyDescent="0.25">
      <c r="A487" s="26" t="str">
        <f t="shared" si="7"/>
        <v>ITA 58/NAG/2021</v>
      </c>
      <c r="B487" s="26">
        <v>58</v>
      </c>
      <c r="C487" s="26" t="s">
        <v>2793</v>
      </c>
      <c r="D487" s="26">
        <v>58</v>
      </c>
      <c r="E487" s="26">
        <v>2021</v>
      </c>
      <c r="F487" s="26"/>
      <c r="G487" s="26"/>
      <c r="H487" s="26" t="s">
        <v>1591</v>
      </c>
      <c r="I487" s="26" t="s">
        <v>1586</v>
      </c>
      <c r="J487" s="26" t="s">
        <v>40</v>
      </c>
      <c r="K487" s="27">
        <v>263</v>
      </c>
      <c r="L487" s="36">
        <v>44375</v>
      </c>
      <c r="M487" s="26"/>
      <c r="N487" s="26"/>
      <c r="O487" s="26"/>
      <c r="P487" s="26"/>
      <c r="Q487" s="26" t="s">
        <v>10</v>
      </c>
      <c r="R487" s="33"/>
      <c r="S487" s="27"/>
      <c r="T487" s="23"/>
      <c r="U487" s="23"/>
      <c r="V487" s="23"/>
      <c r="W487" s="23"/>
    </row>
    <row r="488" spans="1:23" ht="15" hidden="1" x14ac:dyDescent="0.25">
      <c r="A488" s="26" t="str">
        <f t="shared" si="7"/>
        <v>ITA 59/NAG/2021</v>
      </c>
      <c r="B488" s="26">
        <v>59</v>
      </c>
      <c r="C488" s="26" t="s">
        <v>2793</v>
      </c>
      <c r="D488" s="26">
        <v>59</v>
      </c>
      <c r="E488" s="26">
        <v>2021</v>
      </c>
      <c r="F488" s="26"/>
      <c r="G488" s="26"/>
      <c r="H488" s="26" t="s">
        <v>1592</v>
      </c>
      <c r="I488" s="26" t="s">
        <v>1586</v>
      </c>
      <c r="J488" s="29">
        <v>40878</v>
      </c>
      <c r="K488" s="27">
        <v>263</v>
      </c>
      <c r="L488" s="36">
        <v>44375</v>
      </c>
      <c r="M488" s="26"/>
      <c r="N488" s="26"/>
      <c r="O488" s="26"/>
      <c r="P488" s="26"/>
      <c r="Q488" s="26" t="s">
        <v>10</v>
      </c>
      <c r="R488" s="33"/>
      <c r="S488" s="27"/>
      <c r="T488" s="23"/>
      <c r="U488" s="23"/>
      <c r="V488" s="23"/>
      <c r="W488" s="23"/>
    </row>
    <row r="489" spans="1:23" ht="15" hidden="1" x14ac:dyDescent="0.25">
      <c r="A489" s="26" t="str">
        <f t="shared" si="7"/>
        <v>ITA 61/NAG/2021</v>
      </c>
      <c r="B489" s="26">
        <v>61</v>
      </c>
      <c r="C489" s="26" t="s">
        <v>2793</v>
      </c>
      <c r="D489" s="26">
        <v>61</v>
      </c>
      <c r="E489" s="26">
        <v>2021</v>
      </c>
      <c r="F489" s="26"/>
      <c r="G489" s="26"/>
      <c r="H489" s="26" t="s">
        <v>1593</v>
      </c>
      <c r="I489" s="26" t="s">
        <v>1586</v>
      </c>
      <c r="J489" s="26" t="s">
        <v>40</v>
      </c>
      <c r="K489" s="27">
        <v>263</v>
      </c>
      <c r="L489" s="36">
        <v>44375</v>
      </c>
      <c r="M489" s="26"/>
      <c r="N489" s="26"/>
      <c r="O489" s="26"/>
      <c r="P489" s="26"/>
      <c r="Q489" s="26" t="s">
        <v>10</v>
      </c>
      <c r="R489" s="33"/>
      <c r="S489" s="27"/>
      <c r="T489" s="23"/>
      <c r="U489" s="23"/>
      <c r="V489" s="23"/>
      <c r="W489" s="23"/>
    </row>
    <row r="490" spans="1:23" ht="15" hidden="1" x14ac:dyDescent="0.25">
      <c r="A490" s="26" t="str">
        <f t="shared" si="7"/>
        <v>ITA 65/NAG/2021</v>
      </c>
      <c r="B490" s="26">
        <v>65</v>
      </c>
      <c r="C490" s="26" t="s">
        <v>2793</v>
      </c>
      <c r="D490" s="26">
        <v>65</v>
      </c>
      <c r="E490" s="26">
        <v>2021</v>
      </c>
      <c r="F490" s="26"/>
      <c r="G490" s="26"/>
      <c r="H490" s="26" t="s">
        <v>1594</v>
      </c>
      <c r="I490" s="26" t="s">
        <v>1595</v>
      </c>
      <c r="J490" s="29">
        <v>40483</v>
      </c>
      <c r="K490" s="27">
        <v>153</v>
      </c>
      <c r="L490" s="36">
        <v>44402</v>
      </c>
      <c r="M490" s="26">
        <v>4289230</v>
      </c>
      <c r="N490" s="26">
        <v>33700000</v>
      </c>
      <c r="O490" s="26">
        <v>20537750</v>
      </c>
      <c r="P490" s="26" t="s">
        <v>1597</v>
      </c>
      <c r="Q490" s="26" t="s">
        <v>10</v>
      </c>
      <c r="R490" s="26"/>
      <c r="S490" s="27"/>
      <c r="T490" s="23"/>
      <c r="U490" s="23"/>
      <c r="V490" s="23"/>
      <c r="W490" s="23"/>
    </row>
    <row r="491" spans="1:23" ht="15" hidden="1" x14ac:dyDescent="0.25">
      <c r="A491" s="26" t="str">
        <f t="shared" si="7"/>
        <v>ITA 67/NAG/2021</v>
      </c>
      <c r="B491" s="26">
        <v>67</v>
      </c>
      <c r="C491" s="26" t="s">
        <v>2793</v>
      </c>
      <c r="D491" s="26">
        <v>67</v>
      </c>
      <c r="E491" s="26">
        <v>2021</v>
      </c>
      <c r="F491" s="26"/>
      <c r="G491" s="26"/>
      <c r="H491" s="26" t="s">
        <v>1600</v>
      </c>
      <c r="I491" s="26" t="s">
        <v>1601</v>
      </c>
      <c r="J491" s="29">
        <v>40483</v>
      </c>
      <c r="K491" s="27">
        <v>271</v>
      </c>
      <c r="L491" s="36">
        <v>44426</v>
      </c>
      <c r="M491" s="26">
        <v>293550</v>
      </c>
      <c r="N491" s="26">
        <v>293550</v>
      </c>
      <c r="O491" s="26">
        <v>293550</v>
      </c>
      <c r="P491" s="26" t="s">
        <v>1602</v>
      </c>
      <c r="Q491" s="26" t="s">
        <v>10</v>
      </c>
      <c r="R491" s="26"/>
      <c r="S491" s="27"/>
      <c r="T491" s="23"/>
      <c r="U491" s="23"/>
      <c r="V491" s="23"/>
      <c r="W491" s="23"/>
    </row>
    <row r="492" spans="1:23" ht="15" hidden="1" x14ac:dyDescent="0.25">
      <c r="A492" s="26" t="str">
        <f t="shared" si="7"/>
        <v>ITA 68/NAG/2021</v>
      </c>
      <c r="B492" s="26">
        <v>68</v>
      </c>
      <c r="C492" s="26" t="s">
        <v>2793</v>
      </c>
      <c r="D492" s="26">
        <v>68</v>
      </c>
      <c r="E492" s="26">
        <v>2021</v>
      </c>
      <c r="F492" s="26"/>
      <c r="G492" s="26"/>
      <c r="H492" s="26" t="s">
        <v>1600</v>
      </c>
      <c r="I492" s="26" t="s">
        <v>1601</v>
      </c>
      <c r="J492" s="26" t="s">
        <v>37</v>
      </c>
      <c r="K492" s="27">
        <v>271</v>
      </c>
      <c r="L492" s="36">
        <v>44426</v>
      </c>
      <c r="M492" s="26">
        <v>247500</v>
      </c>
      <c r="N492" s="26">
        <v>247500</v>
      </c>
      <c r="O492" s="26">
        <v>247500</v>
      </c>
      <c r="P492" s="26" t="s">
        <v>1602</v>
      </c>
      <c r="Q492" s="26" t="s">
        <v>10</v>
      </c>
      <c r="R492" s="26"/>
      <c r="S492" s="27"/>
      <c r="T492" s="23"/>
      <c r="U492" s="23"/>
      <c r="V492" s="23"/>
      <c r="W492" s="23"/>
    </row>
    <row r="493" spans="1:23" ht="15" hidden="1" x14ac:dyDescent="0.25">
      <c r="A493" s="26" t="str">
        <f t="shared" si="7"/>
        <v>ITA 69/NAG/2021</v>
      </c>
      <c r="B493" s="26">
        <v>69</v>
      </c>
      <c r="C493" s="26" t="s">
        <v>2793</v>
      </c>
      <c r="D493" s="26">
        <v>69</v>
      </c>
      <c r="E493" s="26">
        <v>2021</v>
      </c>
      <c r="F493" s="26"/>
      <c r="G493" s="26"/>
      <c r="H493" s="26" t="s">
        <v>1600</v>
      </c>
      <c r="I493" s="26" t="s">
        <v>1601</v>
      </c>
      <c r="J493" s="26" t="s">
        <v>40</v>
      </c>
      <c r="K493" s="27">
        <v>271</v>
      </c>
      <c r="L493" s="36">
        <v>44426</v>
      </c>
      <c r="M493" s="26">
        <v>247500</v>
      </c>
      <c r="N493" s="26">
        <v>247500</v>
      </c>
      <c r="O493" s="26">
        <v>247500</v>
      </c>
      <c r="P493" s="26" t="s">
        <v>1602</v>
      </c>
      <c r="Q493" s="26" t="s">
        <v>10</v>
      </c>
      <c r="R493" s="26"/>
      <c r="S493" s="27"/>
      <c r="T493" s="23"/>
      <c r="U493" s="23"/>
      <c r="V493" s="23"/>
      <c r="W493" s="23"/>
    </row>
    <row r="494" spans="1:23" ht="15" hidden="1" x14ac:dyDescent="0.25">
      <c r="A494" s="26" t="str">
        <f t="shared" si="7"/>
        <v>ITA 70/NAG/2021</v>
      </c>
      <c r="B494" s="26">
        <v>70</v>
      </c>
      <c r="C494" s="26" t="s">
        <v>2793</v>
      </c>
      <c r="D494" s="26">
        <v>70</v>
      </c>
      <c r="E494" s="26">
        <v>2021</v>
      </c>
      <c r="F494" s="26"/>
      <c r="G494" s="26"/>
      <c r="H494" s="26" t="s">
        <v>1603</v>
      </c>
      <c r="I494" s="26" t="s">
        <v>1601</v>
      </c>
      <c r="J494" s="26" t="s">
        <v>37</v>
      </c>
      <c r="K494" s="27">
        <v>271</v>
      </c>
      <c r="L494" s="36">
        <v>44431</v>
      </c>
      <c r="M494" s="26">
        <v>247500</v>
      </c>
      <c r="N494" s="26">
        <v>247500</v>
      </c>
      <c r="O494" s="26">
        <v>247500</v>
      </c>
      <c r="P494" s="26" t="s">
        <v>1604</v>
      </c>
      <c r="Q494" s="26" t="s">
        <v>10</v>
      </c>
      <c r="R494" s="26"/>
      <c r="S494" s="27"/>
      <c r="T494" s="23"/>
      <c r="U494" s="23"/>
      <c r="V494" s="23"/>
      <c r="W494" s="23"/>
    </row>
    <row r="495" spans="1:23" ht="15" hidden="1" x14ac:dyDescent="0.25">
      <c r="A495" s="26" t="str">
        <f t="shared" si="7"/>
        <v>ITA 71/NAG/2021</v>
      </c>
      <c r="B495" s="26">
        <v>71</v>
      </c>
      <c r="C495" s="26" t="s">
        <v>2793</v>
      </c>
      <c r="D495" s="26">
        <v>71</v>
      </c>
      <c r="E495" s="26">
        <v>2021</v>
      </c>
      <c r="F495" s="26"/>
      <c r="G495" s="26"/>
      <c r="H495" s="26" t="s">
        <v>1603</v>
      </c>
      <c r="I495" s="26" t="s">
        <v>1601</v>
      </c>
      <c r="J495" s="26" t="s">
        <v>40</v>
      </c>
      <c r="K495" s="27">
        <v>271</v>
      </c>
      <c r="L495" s="36">
        <v>44431</v>
      </c>
      <c r="M495" s="26">
        <v>247500</v>
      </c>
      <c r="N495" s="26">
        <v>247500</v>
      </c>
      <c r="O495" s="26">
        <v>247500</v>
      </c>
      <c r="P495" s="26" t="s">
        <v>1604</v>
      </c>
      <c r="Q495" s="26" t="s">
        <v>10</v>
      </c>
      <c r="R495" s="26"/>
      <c r="S495" s="27"/>
      <c r="T495" s="23"/>
      <c r="U495" s="23"/>
      <c r="V495" s="23"/>
      <c r="W495" s="23"/>
    </row>
    <row r="496" spans="1:23" ht="15" hidden="1" x14ac:dyDescent="0.25">
      <c r="A496" s="26" t="str">
        <f t="shared" si="7"/>
        <v>ITA 72/NAG/2021</v>
      </c>
      <c r="B496" s="26">
        <v>72</v>
      </c>
      <c r="C496" s="26" t="s">
        <v>2793</v>
      </c>
      <c r="D496" s="26">
        <v>72</v>
      </c>
      <c r="E496" s="26">
        <v>2021</v>
      </c>
      <c r="F496" s="26"/>
      <c r="G496" s="26"/>
      <c r="H496" s="26" t="s">
        <v>1605</v>
      </c>
      <c r="I496" s="26" t="s">
        <v>1601</v>
      </c>
      <c r="J496" s="26" t="s">
        <v>33</v>
      </c>
      <c r="K496" s="27" t="s">
        <v>21</v>
      </c>
      <c r="L496" s="36">
        <v>44432</v>
      </c>
      <c r="M496" s="26" t="s">
        <v>1606</v>
      </c>
      <c r="N496" s="26">
        <v>15547330</v>
      </c>
      <c r="O496" s="26">
        <v>5380620</v>
      </c>
      <c r="P496" s="26" t="s">
        <v>1607</v>
      </c>
      <c r="Q496" s="26" t="s">
        <v>10</v>
      </c>
      <c r="R496" s="26"/>
      <c r="S496" s="27"/>
      <c r="T496" s="23"/>
      <c r="U496" s="23"/>
      <c r="V496" s="23"/>
      <c r="W496" s="23"/>
    </row>
    <row r="497" spans="1:23" ht="15" hidden="1" x14ac:dyDescent="0.25">
      <c r="A497" s="26" t="str">
        <f t="shared" si="7"/>
        <v>ITA 85/NAG/2021</v>
      </c>
      <c r="B497" s="26">
        <v>85</v>
      </c>
      <c r="C497" s="26" t="s">
        <v>2793</v>
      </c>
      <c r="D497" s="26">
        <v>85</v>
      </c>
      <c r="E497" s="26">
        <v>2021</v>
      </c>
      <c r="F497" s="26"/>
      <c r="G497" s="26"/>
      <c r="H497" s="26" t="s">
        <v>1554</v>
      </c>
      <c r="I497" s="26" t="s">
        <v>1555</v>
      </c>
      <c r="J497" s="28">
        <v>38899</v>
      </c>
      <c r="K497" s="27" t="s">
        <v>21</v>
      </c>
      <c r="L497" s="30">
        <v>44445</v>
      </c>
      <c r="M497" s="26">
        <v>85470</v>
      </c>
      <c r="N497" s="26">
        <v>334536</v>
      </c>
      <c r="O497" s="26">
        <v>18918</v>
      </c>
      <c r="P497" s="26" t="s">
        <v>1556</v>
      </c>
      <c r="Q497" s="26" t="s">
        <v>10</v>
      </c>
      <c r="R497" s="26"/>
      <c r="S497" s="27"/>
      <c r="T497" s="23"/>
      <c r="U497" s="23"/>
      <c r="V497" s="23"/>
      <c r="W497" s="23"/>
    </row>
    <row r="498" spans="1:23" ht="15" hidden="1" x14ac:dyDescent="0.25">
      <c r="A498" s="26" t="str">
        <f t="shared" si="7"/>
        <v>ITA 88/NAG/2021</v>
      </c>
      <c r="B498" s="26">
        <v>88</v>
      </c>
      <c r="C498" s="26" t="s">
        <v>2793</v>
      </c>
      <c r="D498" s="26">
        <v>88</v>
      </c>
      <c r="E498" s="26">
        <v>2021</v>
      </c>
      <c r="F498" s="26"/>
      <c r="G498" s="26"/>
      <c r="H498" s="26" t="s">
        <v>1611</v>
      </c>
      <c r="I498" s="26" t="s">
        <v>1612</v>
      </c>
      <c r="J498" s="26" t="s">
        <v>16</v>
      </c>
      <c r="K498" s="27" t="s">
        <v>22</v>
      </c>
      <c r="L498" s="36">
        <v>44453</v>
      </c>
      <c r="M498" s="26">
        <v>38083148</v>
      </c>
      <c r="N498" s="26">
        <v>31762833</v>
      </c>
      <c r="O498" s="26">
        <v>6352566</v>
      </c>
      <c r="P498" s="26" t="s">
        <v>1613</v>
      </c>
      <c r="Q498" s="26" t="s">
        <v>14</v>
      </c>
      <c r="R498" s="26"/>
      <c r="S498" s="27"/>
      <c r="T498" s="23"/>
      <c r="U498" s="23"/>
      <c r="V498" s="23"/>
      <c r="W498" s="23"/>
    </row>
    <row r="499" spans="1:23" ht="15" hidden="1" x14ac:dyDescent="0.25">
      <c r="A499" s="26" t="str">
        <f t="shared" si="7"/>
        <v>CO 12/NAG/2021</v>
      </c>
      <c r="B499" s="26"/>
      <c r="C499" s="26" t="s">
        <v>2798</v>
      </c>
      <c r="D499" s="26">
        <v>12</v>
      </c>
      <c r="E499" s="26">
        <v>2021</v>
      </c>
      <c r="F499" s="26">
        <v>88</v>
      </c>
      <c r="G499" s="26">
        <v>2021</v>
      </c>
      <c r="H499" s="26"/>
      <c r="I499" s="26"/>
      <c r="J499" s="26"/>
      <c r="K499" s="27"/>
      <c r="L499" s="36"/>
      <c r="M499" s="26"/>
      <c r="N499" s="26"/>
      <c r="O499" s="26"/>
      <c r="P499" s="26"/>
      <c r="Q499" s="26"/>
      <c r="R499" s="26"/>
      <c r="S499" s="27"/>
      <c r="T499" s="23"/>
      <c r="U499" s="23"/>
      <c r="V499" s="23"/>
      <c r="W499" s="23"/>
    </row>
    <row r="500" spans="1:23" ht="15" hidden="1" x14ac:dyDescent="0.25">
      <c r="A500" s="26" t="str">
        <f t="shared" si="7"/>
        <v>ITA 89/NAG/2021</v>
      </c>
      <c r="B500" s="26">
        <v>89</v>
      </c>
      <c r="C500" s="26" t="s">
        <v>2793</v>
      </c>
      <c r="D500" s="26">
        <v>89</v>
      </c>
      <c r="E500" s="26">
        <v>2021</v>
      </c>
      <c r="F500" s="26"/>
      <c r="G500" s="26"/>
      <c r="H500" s="26" t="s">
        <v>1615</v>
      </c>
      <c r="I500" s="26" t="s">
        <v>1616</v>
      </c>
      <c r="J500" s="28">
        <v>39692</v>
      </c>
      <c r="K500" s="27" t="s">
        <v>21</v>
      </c>
      <c r="L500" s="26" t="s">
        <v>1617</v>
      </c>
      <c r="M500" s="26"/>
      <c r="N500" s="26"/>
      <c r="O500" s="26"/>
      <c r="P500" s="26"/>
      <c r="Q500" s="26"/>
      <c r="R500" s="26"/>
      <c r="S500" s="27"/>
      <c r="T500" s="23"/>
      <c r="U500" s="23"/>
      <c r="V500" s="23"/>
      <c r="W500" s="23"/>
    </row>
    <row r="501" spans="1:23" ht="15" hidden="1" x14ac:dyDescent="0.25">
      <c r="A501" s="26" t="str">
        <f t="shared" si="7"/>
        <v>ITA 92/NAG/2021</v>
      </c>
      <c r="B501" s="26">
        <v>92</v>
      </c>
      <c r="C501" s="26" t="s">
        <v>2793</v>
      </c>
      <c r="D501" s="26">
        <v>92</v>
      </c>
      <c r="E501" s="26">
        <v>2021</v>
      </c>
      <c r="F501" s="26"/>
      <c r="G501" s="26"/>
      <c r="H501" s="33" t="s">
        <v>1618</v>
      </c>
      <c r="I501" s="26" t="s">
        <v>1619</v>
      </c>
      <c r="J501" s="29">
        <v>40878</v>
      </c>
      <c r="K501" s="27"/>
      <c r="L501" s="30">
        <v>44466</v>
      </c>
      <c r="M501" s="26"/>
      <c r="N501" s="26"/>
      <c r="O501" s="26"/>
      <c r="P501" s="26"/>
      <c r="Q501" s="26"/>
      <c r="R501" s="26"/>
      <c r="S501" s="27"/>
      <c r="T501" s="23"/>
      <c r="U501" s="23"/>
      <c r="V501" s="23"/>
      <c r="W501" s="23"/>
    </row>
    <row r="502" spans="1:23" ht="15" hidden="1" x14ac:dyDescent="0.25">
      <c r="A502" s="26" t="str">
        <f t="shared" si="7"/>
        <v>ITA 93/NAG/2021</v>
      </c>
      <c r="B502" s="26">
        <v>93</v>
      </c>
      <c r="C502" s="26" t="s">
        <v>2793</v>
      </c>
      <c r="D502" s="26">
        <v>93</v>
      </c>
      <c r="E502" s="26">
        <v>2021</v>
      </c>
      <c r="F502" s="26"/>
      <c r="G502" s="26"/>
      <c r="H502" s="33" t="s">
        <v>1618</v>
      </c>
      <c r="I502" s="26" t="s">
        <v>1620</v>
      </c>
      <c r="J502" s="26" t="s">
        <v>16</v>
      </c>
      <c r="K502" s="27"/>
      <c r="L502" s="30">
        <v>44466</v>
      </c>
      <c r="M502" s="26"/>
      <c r="N502" s="26"/>
      <c r="O502" s="26"/>
      <c r="P502" s="26"/>
      <c r="Q502" s="26"/>
      <c r="R502" s="26"/>
      <c r="S502" s="27"/>
      <c r="T502" s="23"/>
      <c r="U502" s="23"/>
      <c r="V502" s="23"/>
      <c r="W502" s="23"/>
    </row>
    <row r="503" spans="1:23" ht="15" hidden="1" x14ac:dyDescent="0.25">
      <c r="A503" s="26" t="str">
        <f t="shared" si="7"/>
        <v>ITA 94/NAG/2021</v>
      </c>
      <c r="B503" s="26">
        <v>94</v>
      </c>
      <c r="C503" s="26" t="s">
        <v>2793</v>
      </c>
      <c r="D503" s="26">
        <v>94</v>
      </c>
      <c r="E503" s="26">
        <v>2021</v>
      </c>
      <c r="F503" s="26"/>
      <c r="G503" s="26"/>
      <c r="H503" s="33" t="s">
        <v>1618</v>
      </c>
      <c r="I503" s="26" t="s">
        <v>1619</v>
      </c>
      <c r="J503" s="26" t="s">
        <v>25</v>
      </c>
      <c r="K503" s="27"/>
      <c r="L503" s="30">
        <v>44466</v>
      </c>
      <c r="M503" s="26"/>
      <c r="N503" s="26"/>
      <c r="O503" s="26"/>
      <c r="P503" s="26"/>
      <c r="Q503" s="26"/>
      <c r="R503" s="26"/>
      <c r="S503" s="27"/>
      <c r="T503" s="23"/>
      <c r="U503" s="23"/>
      <c r="V503" s="23"/>
      <c r="W503" s="23"/>
    </row>
    <row r="504" spans="1:23" ht="15" hidden="1" x14ac:dyDescent="0.25">
      <c r="A504" s="26" t="str">
        <f t="shared" si="7"/>
        <v>ITA 95/NAG/2021</v>
      </c>
      <c r="B504" s="26">
        <v>95</v>
      </c>
      <c r="C504" s="26" t="s">
        <v>2793</v>
      </c>
      <c r="D504" s="26">
        <v>95</v>
      </c>
      <c r="E504" s="26">
        <v>2021</v>
      </c>
      <c r="F504" s="26"/>
      <c r="G504" s="26"/>
      <c r="H504" s="33" t="s">
        <v>1618</v>
      </c>
      <c r="I504" s="26" t="s">
        <v>1621</v>
      </c>
      <c r="J504" s="26" t="s">
        <v>28</v>
      </c>
      <c r="K504" s="27"/>
      <c r="L504" s="30">
        <v>44466</v>
      </c>
      <c r="M504" s="26"/>
      <c r="N504" s="26"/>
      <c r="O504" s="26"/>
      <c r="P504" s="26"/>
      <c r="Q504" s="26"/>
      <c r="R504" s="26"/>
      <c r="S504" s="27"/>
      <c r="T504" s="23"/>
      <c r="U504" s="23"/>
      <c r="V504" s="23"/>
      <c r="W504" s="23"/>
    </row>
    <row r="505" spans="1:23" ht="15" hidden="1" x14ac:dyDescent="0.25">
      <c r="A505" s="26" t="str">
        <f t="shared" si="7"/>
        <v>ITA 96/NAG/2021</v>
      </c>
      <c r="B505" s="26">
        <v>96</v>
      </c>
      <c r="C505" s="26" t="s">
        <v>2793</v>
      </c>
      <c r="D505" s="26">
        <v>96</v>
      </c>
      <c r="E505" s="26">
        <v>2021</v>
      </c>
      <c r="F505" s="26"/>
      <c r="G505" s="26"/>
      <c r="H505" s="26" t="s">
        <v>1622</v>
      </c>
      <c r="I505" s="26" t="s">
        <v>1623</v>
      </c>
      <c r="J505" s="29">
        <v>40878</v>
      </c>
      <c r="K505" s="27" t="s">
        <v>1624</v>
      </c>
      <c r="L505" s="36">
        <v>44466</v>
      </c>
      <c r="M505" s="26">
        <v>8791105</v>
      </c>
      <c r="N505" s="26">
        <v>2200000</v>
      </c>
      <c r="O505" s="26">
        <v>2247480</v>
      </c>
      <c r="P505" s="26" t="s">
        <v>1626</v>
      </c>
      <c r="Q505" s="26" t="s">
        <v>10</v>
      </c>
      <c r="R505" s="26"/>
      <c r="S505" s="27"/>
      <c r="T505" s="23"/>
      <c r="U505" s="23"/>
      <c r="V505" s="23"/>
      <c r="W505" s="23"/>
    </row>
    <row r="506" spans="1:23" ht="15" hidden="1" x14ac:dyDescent="0.25">
      <c r="A506" s="26" t="str">
        <f t="shared" si="7"/>
        <v>ITA 98/NAG/2021</v>
      </c>
      <c r="B506" s="26">
        <v>98</v>
      </c>
      <c r="C506" s="26" t="s">
        <v>2793</v>
      </c>
      <c r="D506" s="26">
        <v>98</v>
      </c>
      <c r="E506" s="26">
        <v>2021</v>
      </c>
      <c r="F506" s="26"/>
      <c r="G506" s="26"/>
      <c r="H506" s="26" t="s">
        <v>1628</v>
      </c>
      <c r="I506" s="26" t="s">
        <v>1629</v>
      </c>
      <c r="J506" s="26" t="s">
        <v>37</v>
      </c>
      <c r="K506" s="27" t="s">
        <v>21</v>
      </c>
      <c r="L506" s="26" t="s">
        <v>1630</v>
      </c>
      <c r="M506" s="26"/>
      <c r="N506" s="26"/>
      <c r="O506" s="26"/>
      <c r="P506" s="26"/>
      <c r="Q506" s="26"/>
      <c r="R506" s="26"/>
      <c r="S506" s="27"/>
      <c r="T506" s="23"/>
      <c r="U506" s="23"/>
      <c r="V506" s="23"/>
      <c r="W506" s="23"/>
    </row>
    <row r="507" spans="1:23" ht="15" hidden="1" x14ac:dyDescent="0.25">
      <c r="A507" s="26" t="str">
        <f t="shared" si="7"/>
        <v>ITA 101/NAG/2021</v>
      </c>
      <c r="B507" s="26">
        <v>101</v>
      </c>
      <c r="C507" s="26" t="s">
        <v>2793</v>
      </c>
      <c r="D507" s="26">
        <v>101</v>
      </c>
      <c r="E507" s="26">
        <v>2021</v>
      </c>
      <c r="F507" s="26"/>
      <c r="G507" s="26"/>
      <c r="H507" s="26" t="s">
        <v>1631</v>
      </c>
      <c r="I507" s="26" t="s">
        <v>1632</v>
      </c>
      <c r="J507" s="26" t="s">
        <v>35</v>
      </c>
      <c r="K507" s="27" t="s">
        <v>36</v>
      </c>
      <c r="L507" s="30">
        <v>44468</v>
      </c>
      <c r="M507" s="26">
        <v>28570490</v>
      </c>
      <c r="N507" s="26">
        <v>318705</v>
      </c>
      <c r="O507" s="26">
        <v>105370</v>
      </c>
      <c r="P507" s="26" t="s">
        <v>1633</v>
      </c>
      <c r="Q507" s="26" t="s">
        <v>10</v>
      </c>
      <c r="R507" s="26"/>
      <c r="S507" s="27"/>
      <c r="T507" s="23"/>
      <c r="U507" s="23"/>
      <c r="V507" s="23"/>
      <c r="W507" s="23"/>
    </row>
    <row r="508" spans="1:23" ht="15" hidden="1" x14ac:dyDescent="0.25">
      <c r="A508" s="26" t="str">
        <f t="shared" si="7"/>
        <v>ITA 102/NAG/2021</v>
      </c>
      <c r="B508" s="26">
        <v>102</v>
      </c>
      <c r="C508" s="26" t="s">
        <v>2793</v>
      </c>
      <c r="D508" s="26">
        <v>102</v>
      </c>
      <c r="E508" s="26">
        <v>2021</v>
      </c>
      <c r="F508" s="26"/>
      <c r="G508" s="26"/>
      <c r="H508" s="26" t="s">
        <v>1635</v>
      </c>
      <c r="I508" s="26" t="s">
        <v>1636</v>
      </c>
      <c r="J508" s="26" t="s">
        <v>35</v>
      </c>
      <c r="K508" s="27" t="s">
        <v>471</v>
      </c>
      <c r="L508" s="26" t="s">
        <v>1638</v>
      </c>
      <c r="M508" s="26"/>
      <c r="N508" s="26"/>
      <c r="O508" s="26"/>
      <c r="P508" s="26" t="s">
        <v>1639</v>
      </c>
      <c r="Q508" s="26" t="s">
        <v>10</v>
      </c>
      <c r="R508" s="26"/>
      <c r="S508" s="27"/>
      <c r="T508" s="23"/>
      <c r="U508" s="23"/>
      <c r="V508" s="23"/>
      <c r="W508" s="23"/>
    </row>
    <row r="509" spans="1:23" ht="15" hidden="1" x14ac:dyDescent="0.25">
      <c r="A509" s="26" t="str">
        <f t="shared" si="7"/>
        <v>ITA 105/NAG/2021</v>
      </c>
      <c r="B509" s="26">
        <v>105</v>
      </c>
      <c r="C509" s="26" t="s">
        <v>2793</v>
      </c>
      <c r="D509" s="26">
        <v>105</v>
      </c>
      <c r="E509" s="26">
        <v>2021</v>
      </c>
      <c r="F509" s="26"/>
      <c r="G509" s="26"/>
      <c r="H509" s="26" t="s">
        <v>1640</v>
      </c>
      <c r="I509" s="26" t="s">
        <v>1641</v>
      </c>
      <c r="J509" s="29">
        <v>40483</v>
      </c>
      <c r="K509" s="27" t="s">
        <v>1642</v>
      </c>
      <c r="L509" s="26" t="s">
        <v>1643</v>
      </c>
      <c r="M509" s="26"/>
      <c r="N509" s="26"/>
      <c r="O509" s="26"/>
      <c r="P509" s="26"/>
      <c r="Q509" s="26"/>
      <c r="R509" s="26"/>
      <c r="S509" s="27"/>
      <c r="T509" s="23"/>
      <c r="U509" s="23"/>
      <c r="V509" s="23"/>
      <c r="W509" s="23"/>
    </row>
    <row r="510" spans="1:23" ht="15" hidden="1" x14ac:dyDescent="0.25">
      <c r="A510" s="26" t="str">
        <f t="shared" si="7"/>
        <v>ITA 106/NAG/2021</v>
      </c>
      <c r="B510" s="26">
        <v>106</v>
      </c>
      <c r="C510" s="26" t="s">
        <v>2793</v>
      </c>
      <c r="D510" s="26">
        <v>106</v>
      </c>
      <c r="E510" s="26">
        <v>2021</v>
      </c>
      <c r="F510" s="26"/>
      <c r="G510" s="26"/>
      <c r="H510" s="26" t="s">
        <v>1640</v>
      </c>
      <c r="I510" s="26" t="s">
        <v>1641</v>
      </c>
      <c r="J510" s="29">
        <v>40878</v>
      </c>
      <c r="K510" s="27" t="s">
        <v>1642</v>
      </c>
      <c r="L510" s="26" t="s">
        <v>1643</v>
      </c>
      <c r="M510" s="26"/>
      <c r="N510" s="26"/>
      <c r="O510" s="26"/>
      <c r="P510" s="26"/>
      <c r="Q510" s="26"/>
      <c r="R510" s="26"/>
      <c r="S510" s="27"/>
      <c r="T510" s="23"/>
      <c r="U510" s="23"/>
      <c r="V510" s="23"/>
      <c r="W510" s="23"/>
    </row>
    <row r="511" spans="1:23" ht="15" hidden="1" x14ac:dyDescent="0.25">
      <c r="A511" s="26" t="str">
        <f t="shared" si="7"/>
        <v>ITA 107/NAG/2021</v>
      </c>
      <c r="B511" s="26">
        <v>107</v>
      </c>
      <c r="C511" s="26" t="s">
        <v>2793</v>
      </c>
      <c r="D511" s="26">
        <v>107</v>
      </c>
      <c r="E511" s="26">
        <v>2021</v>
      </c>
      <c r="F511" s="26"/>
      <c r="G511" s="26"/>
      <c r="H511" s="26" t="s">
        <v>1640</v>
      </c>
      <c r="I511" s="26" t="s">
        <v>1641</v>
      </c>
      <c r="J511" s="26" t="s">
        <v>25</v>
      </c>
      <c r="K511" s="27" t="s">
        <v>1642</v>
      </c>
      <c r="L511" s="26" t="s">
        <v>1643</v>
      </c>
      <c r="M511" s="26"/>
      <c r="N511" s="26"/>
      <c r="O511" s="26"/>
      <c r="P511" s="26"/>
      <c r="Q511" s="26"/>
      <c r="R511" s="26"/>
      <c r="S511" s="27"/>
      <c r="T511" s="23"/>
      <c r="U511" s="23"/>
      <c r="V511" s="23"/>
      <c r="W511" s="23"/>
    </row>
    <row r="512" spans="1:23" ht="15" hidden="1" x14ac:dyDescent="0.25">
      <c r="A512" s="26" t="str">
        <f t="shared" si="7"/>
        <v>ITA 108/NAG/2021</v>
      </c>
      <c r="B512" s="26">
        <v>108</v>
      </c>
      <c r="C512" s="26" t="s">
        <v>2793</v>
      </c>
      <c r="D512" s="26">
        <v>108</v>
      </c>
      <c r="E512" s="26">
        <v>2021</v>
      </c>
      <c r="F512" s="26"/>
      <c r="G512" s="26"/>
      <c r="H512" s="26" t="s">
        <v>1640</v>
      </c>
      <c r="I512" s="26" t="s">
        <v>1641</v>
      </c>
      <c r="J512" s="26" t="s">
        <v>28</v>
      </c>
      <c r="K512" s="27" t="s">
        <v>1642</v>
      </c>
      <c r="L512" s="26" t="s">
        <v>1643</v>
      </c>
      <c r="M512" s="26"/>
      <c r="N512" s="26"/>
      <c r="O512" s="26"/>
      <c r="P512" s="26"/>
      <c r="Q512" s="26"/>
      <c r="R512" s="26"/>
      <c r="S512" s="27"/>
      <c r="T512" s="23"/>
      <c r="U512" s="23"/>
      <c r="V512" s="23"/>
      <c r="W512" s="23"/>
    </row>
    <row r="513" spans="1:23" ht="15" hidden="1" x14ac:dyDescent="0.25">
      <c r="A513" s="26" t="str">
        <f t="shared" si="7"/>
        <v>ITA 109/NAG/2021</v>
      </c>
      <c r="B513" s="26">
        <v>109</v>
      </c>
      <c r="C513" s="26" t="s">
        <v>2793</v>
      </c>
      <c r="D513" s="26">
        <v>109</v>
      </c>
      <c r="E513" s="26">
        <v>2021</v>
      </c>
      <c r="F513" s="26"/>
      <c r="G513" s="26"/>
      <c r="H513" s="37" t="s">
        <v>1644</v>
      </c>
      <c r="I513" s="37" t="s">
        <v>1562</v>
      </c>
      <c r="J513" s="33" t="s">
        <v>1265</v>
      </c>
      <c r="K513" s="27" t="s">
        <v>1645</v>
      </c>
      <c r="L513" s="37" t="s">
        <v>1647</v>
      </c>
      <c r="M513" s="27"/>
      <c r="N513" s="27"/>
      <c r="O513" s="27"/>
      <c r="P513" s="33"/>
      <c r="Q513" s="33"/>
      <c r="R513" s="33"/>
      <c r="S513" s="27"/>
      <c r="T513" s="23"/>
      <c r="U513" s="23"/>
      <c r="V513" s="23"/>
      <c r="W513" s="23"/>
    </row>
    <row r="514" spans="1:23" ht="15" hidden="1" x14ac:dyDescent="0.25">
      <c r="A514" s="26" t="str">
        <f t="shared" si="7"/>
        <v>ITA 120/NAG/2021</v>
      </c>
      <c r="B514" s="26">
        <v>120</v>
      </c>
      <c r="C514" s="26" t="s">
        <v>2793</v>
      </c>
      <c r="D514" s="26">
        <v>120</v>
      </c>
      <c r="E514" s="26">
        <v>2021</v>
      </c>
      <c r="F514" s="26"/>
      <c r="G514" s="26"/>
      <c r="H514" s="26" t="s">
        <v>1648</v>
      </c>
      <c r="I514" s="26" t="s">
        <v>1649</v>
      </c>
      <c r="J514" s="35" t="s">
        <v>28</v>
      </c>
      <c r="K514" s="27" t="s">
        <v>21</v>
      </c>
      <c r="L514" s="31">
        <v>44481</v>
      </c>
      <c r="M514" s="38" t="s">
        <v>1651</v>
      </c>
      <c r="N514" s="38"/>
      <c r="O514" s="38"/>
      <c r="P514" s="35"/>
      <c r="Q514" s="35"/>
      <c r="R514" s="35"/>
      <c r="S514" s="27"/>
      <c r="T514" s="23"/>
      <c r="U514" s="23"/>
      <c r="V514" s="23"/>
      <c r="W514" s="23"/>
    </row>
    <row r="515" spans="1:23" ht="15" hidden="1" x14ac:dyDescent="0.25">
      <c r="A515" s="26" t="str">
        <f t="shared" si="7"/>
        <v>ITA 132/NAG/2021</v>
      </c>
      <c r="B515" s="26">
        <v>132</v>
      </c>
      <c r="C515" s="26" t="s">
        <v>2793</v>
      </c>
      <c r="D515" s="26">
        <v>132</v>
      </c>
      <c r="E515" s="26">
        <v>2021</v>
      </c>
      <c r="F515" s="26"/>
      <c r="G515" s="26"/>
      <c r="H515" s="27" t="s">
        <v>1652</v>
      </c>
      <c r="I515" s="27" t="s">
        <v>1653</v>
      </c>
      <c r="J515" s="27" t="s">
        <v>28</v>
      </c>
      <c r="K515" s="27" t="s">
        <v>1654</v>
      </c>
      <c r="L515" s="39">
        <v>44491</v>
      </c>
      <c r="M515" s="27"/>
      <c r="N515" s="27" t="s">
        <v>1656</v>
      </c>
      <c r="O515" s="27"/>
      <c r="P515" s="27"/>
      <c r="Q515" s="27"/>
      <c r="R515" s="27"/>
      <c r="S515" s="27"/>
      <c r="T515" s="23"/>
      <c r="U515" s="23"/>
      <c r="V515" s="23"/>
      <c r="W515" s="23"/>
    </row>
    <row r="516" spans="1:23" ht="15" hidden="1" x14ac:dyDescent="0.25">
      <c r="A516" s="26" t="str">
        <f t="shared" si="7"/>
        <v>ITA 136/NAG/2021</v>
      </c>
      <c r="B516" s="26">
        <v>136</v>
      </c>
      <c r="C516" s="26" t="s">
        <v>2793</v>
      </c>
      <c r="D516" s="26">
        <v>136</v>
      </c>
      <c r="E516" s="26">
        <v>2021</v>
      </c>
      <c r="F516" s="26"/>
      <c r="G516" s="26"/>
      <c r="H516" s="27" t="s">
        <v>1657</v>
      </c>
      <c r="I516" s="27" t="s">
        <v>1658</v>
      </c>
      <c r="J516" s="27" t="s">
        <v>33</v>
      </c>
      <c r="K516" s="27"/>
      <c r="L516" s="39">
        <v>44496</v>
      </c>
      <c r="M516" s="27"/>
      <c r="N516" s="27"/>
      <c r="O516" s="27"/>
      <c r="P516" s="27"/>
      <c r="Q516" s="27"/>
      <c r="R516" s="27"/>
      <c r="S516" s="27"/>
      <c r="T516" s="23"/>
      <c r="U516" s="23"/>
      <c r="V516" s="23"/>
      <c r="W516" s="23"/>
    </row>
    <row r="517" spans="1:23" ht="15" hidden="1" x14ac:dyDescent="0.25">
      <c r="A517" s="26" t="str">
        <f t="shared" si="7"/>
        <v>ITA 137/NAG/2021</v>
      </c>
      <c r="B517" s="26">
        <v>137</v>
      </c>
      <c r="C517" s="26" t="s">
        <v>2793</v>
      </c>
      <c r="D517" s="26">
        <v>137</v>
      </c>
      <c r="E517" s="26">
        <v>2021</v>
      </c>
      <c r="F517" s="26"/>
      <c r="G517" s="26"/>
      <c r="H517" s="27" t="s">
        <v>1659</v>
      </c>
      <c r="I517" s="27" t="s">
        <v>1660</v>
      </c>
      <c r="J517" s="27" t="s">
        <v>40</v>
      </c>
      <c r="K517" s="27" t="s">
        <v>1661</v>
      </c>
      <c r="L517" s="39">
        <v>44496</v>
      </c>
      <c r="M517" s="27"/>
      <c r="N517" s="27" t="s">
        <v>1663</v>
      </c>
      <c r="O517" s="27"/>
      <c r="P517" s="27"/>
      <c r="Q517" s="27"/>
      <c r="R517" s="27"/>
      <c r="S517" s="27"/>
      <c r="T517" s="23"/>
      <c r="U517" s="23"/>
      <c r="V517" s="23"/>
      <c r="W517" s="23"/>
    </row>
    <row r="518" spans="1:23" ht="15" hidden="1" x14ac:dyDescent="0.25">
      <c r="A518" s="26" t="str">
        <f t="shared" si="7"/>
        <v>ITA 140/NAG/2021</v>
      </c>
      <c r="B518" s="26">
        <v>140</v>
      </c>
      <c r="C518" s="26" t="s">
        <v>2793</v>
      </c>
      <c r="D518" s="26">
        <v>140</v>
      </c>
      <c r="E518" s="26">
        <v>2021</v>
      </c>
      <c r="F518" s="26"/>
      <c r="G518" s="26"/>
      <c r="H518" s="27" t="s">
        <v>1662</v>
      </c>
      <c r="I518" s="27" t="s">
        <v>1664</v>
      </c>
      <c r="J518" s="27" t="s">
        <v>35</v>
      </c>
      <c r="K518" s="27" t="s">
        <v>21</v>
      </c>
      <c r="L518" s="40">
        <v>44501</v>
      </c>
      <c r="M518" s="27" t="s">
        <v>1666</v>
      </c>
      <c r="N518" s="27" t="s">
        <v>1667</v>
      </c>
      <c r="O518" s="27"/>
      <c r="P518" s="27"/>
      <c r="Q518" s="27"/>
      <c r="R518" s="27"/>
      <c r="S518" s="27"/>
      <c r="T518" s="23"/>
      <c r="U518" s="23"/>
      <c r="V518" s="23"/>
      <c r="W518" s="23"/>
    </row>
    <row r="519" spans="1:23" ht="15" hidden="1" x14ac:dyDescent="0.25">
      <c r="A519" s="26" t="str">
        <f t="shared" si="7"/>
        <v>ITA 142/NAG/2021</v>
      </c>
      <c r="B519" s="26">
        <v>142</v>
      </c>
      <c r="C519" s="26" t="s">
        <v>2793</v>
      </c>
      <c r="D519" s="26">
        <v>142</v>
      </c>
      <c r="E519" s="26">
        <v>2021</v>
      </c>
      <c r="F519" s="26"/>
      <c r="G519" s="26"/>
      <c r="H519" s="27" t="s">
        <v>1668</v>
      </c>
      <c r="I519" s="27" t="s">
        <v>1669</v>
      </c>
      <c r="J519" s="41">
        <v>40878</v>
      </c>
      <c r="K519" s="27"/>
      <c r="L519" s="39">
        <v>44511</v>
      </c>
      <c r="M519" s="27"/>
      <c r="N519" s="27"/>
      <c r="O519" s="27"/>
      <c r="P519" s="27"/>
      <c r="Q519" s="27"/>
      <c r="R519" s="27"/>
      <c r="S519" s="27"/>
      <c r="T519" s="23"/>
      <c r="U519" s="23"/>
      <c r="V519" s="23"/>
      <c r="W519" s="23"/>
    </row>
    <row r="520" spans="1:23" ht="15" hidden="1" x14ac:dyDescent="0.25">
      <c r="A520" s="26" t="str">
        <f t="shared" si="7"/>
        <v>ITA 143/NAG/2021</v>
      </c>
      <c r="B520" s="26">
        <v>143</v>
      </c>
      <c r="C520" s="26" t="s">
        <v>2793</v>
      </c>
      <c r="D520" s="26">
        <v>143</v>
      </c>
      <c r="E520" s="26">
        <v>2021</v>
      </c>
      <c r="F520" s="26"/>
      <c r="G520" s="26"/>
      <c r="H520" s="27" t="s">
        <v>1670</v>
      </c>
      <c r="I520" s="27" t="s">
        <v>1671</v>
      </c>
      <c r="J520" s="27" t="s">
        <v>33</v>
      </c>
      <c r="K520" s="27"/>
      <c r="L520" s="39">
        <v>44511</v>
      </c>
      <c r="M520" s="27"/>
      <c r="N520" s="27"/>
      <c r="O520" s="27"/>
      <c r="P520" s="27"/>
      <c r="Q520" s="27"/>
      <c r="R520" s="27"/>
      <c r="S520" s="27"/>
      <c r="T520" s="23"/>
      <c r="U520" s="23"/>
      <c r="V520" s="23"/>
      <c r="W520" s="23"/>
    </row>
    <row r="521" spans="1:23" ht="15" hidden="1" x14ac:dyDescent="0.25">
      <c r="A521" s="26" t="str">
        <f t="shared" si="7"/>
        <v>ITA 167/NAG/2021</v>
      </c>
      <c r="B521" s="26">
        <v>167</v>
      </c>
      <c r="C521" s="26" t="s">
        <v>2793</v>
      </c>
      <c r="D521" s="26">
        <v>167</v>
      </c>
      <c r="E521" s="26">
        <v>2021</v>
      </c>
      <c r="F521" s="26"/>
      <c r="G521" s="26"/>
      <c r="H521" s="27" t="s">
        <v>1672</v>
      </c>
      <c r="I521" s="27" t="s">
        <v>1673</v>
      </c>
      <c r="J521" s="27" t="s">
        <v>40</v>
      </c>
      <c r="K521" s="27">
        <v>263</v>
      </c>
      <c r="L521" s="40">
        <v>44537</v>
      </c>
      <c r="M521" s="27" t="s">
        <v>1674</v>
      </c>
      <c r="N521" s="27" t="s">
        <v>1675</v>
      </c>
      <c r="O521" s="27"/>
      <c r="P521" s="27"/>
      <c r="Q521" s="27"/>
      <c r="R521" s="27"/>
      <c r="S521" s="27"/>
      <c r="T521" s="23"/>
      <c r="U521" s="23"/>
      <c r="V521" s="23"/>
      <c r="W521" s="23"/>
    </row>
    <row r="522" spans="1:23" ht="15" hidden="1" x14ac:dyDescent="0.25">
      <c r="A522" s="26" t="str">
        <f t="shared" si="7"/>
        <v>ITA 169/NAG/2021</v>
      </c>
      <c r="B522" s="26">
        <v>169</v>
      </c>
      <c r="C522" s="26" t="s">
        <v>2793</v>
      </c>
      <c r="D522" s="26">
        <v>169</v>
      </c>
      <c r="E522" s="26">
        <v>2021</v>
      </c>
      <c r="F522" s="26"/>
      <c r="G522" s="26"/>
      <c r="H522" s="27" t="s">
        <v>1676</v>
      </c>
      <c r="I522" s="27" t="s">
        <v>1677</v>
      </c>
      <c r="J522" s="27" t="s">
        <v>37</v>
      </c>
      <c r="K522" s="27"/>
      <c r="L522" s="40">
        <v>44538</v>
      </c>
      <c r="M522" s="27"/>
      <c r="N522" s="27"/>
      <c r="O522" s="27"/>
      <c r="P522" s="27"/>
      <c r="Q522" s="27"/>
      <c r="R522" s="27"/>
      <c r="S522" s="27"/>
      <c r="T522" s="23"/>
      <c r="U522" s="23"/>
      <c r="V522" s="23"/>
      <c r="W522" s="23"/>
    </row>
    <row r="523" spans="1:23" ht="15" hidden="1" x14ac:dyDescent="0.25">
      <c r="A523" s="26" t="str">
        <f t="shared" ref="A523:A586" si="8">CONCATENATE(C523," ",D523,"/NAG/",E523)</f>
        <v>ITA 170/NAG/2021</v>
      </c>
      <c r="B523" s="26">
        <v>170</v>
      </c>
      <c r="C523" s="26" t="s">
        <v>2793</v>
      </c>
      <c r="D523" s="26">
        <v>170</v>
      </c>
      <c r="E523" s="26">
        <v>2021</v>
      </c>
      <c r="F523" s="26"/>
      <c r="G523" s="26"/>
      <c r="H523" s="27" t="s">
        <v>1676</v>
      </c>
      <c r="I523" s="27" t="s">
        <v>1677</v>
      </c>
      <c r="J523" s="27" t="s">
        <v>37</v>
      </c>
      <c r="K523" s="27"/>
      <c r="L523" s="40">
        <v>44538</v>
      </c>
      <c r="M523" s="27"/>
      <c r="N523" s="27"/>
      <c r="O523" s="27"/>
      <c r="P523" s="27"/>
      <c r="Q523" s="27"/>
      <c r="R523" s="27"/>
      <c r="S523" s="27"/>
      <c r="T523" s="23"/>
      <c r="U523" s="23"/>
      <c r="V523" s="23"/>
      <c r="W523" s="23"/>
    </row>
    <row r="524" spans="1:23" ht="15" hidden="1" x14ac:dyDescent="0.25">
      <c r="A524" s="26" t="str">
        <f t="shared" si="8"/>
        <v>ITA 171/NAG/2021</v>
      </c>
      <c r="B524" s="26">
        <v>171</v>
      </c>
      <c r="C524" s="26" t="s">
        <v>2793</v>
      </c>
      <c r="D524" s="26">
        <v>171</v>
      </c>
      <c r="E524" s="26">
        <v>2021</v>
      </c>
      <c r="F524" s="26"/>
      <c r="G524" s="26"/>
      <c r="H524" s="38" t="s">
        <v>1678</v>
      </c>
      <c r="I524" s="38" t="s">
        <v>1679</v>
      </c>
      <c r="J524" s="38" t="s">
        <v>37</v>
      </c>
      <c r="K524" s="27" t="s">
        <v>21</v>
      </c>
      <c r="L524" s="42">
        <v>44538</v>
      </c>
      <c r="M524" s="38" t="s">
        <v>1681</v>
      </c>
      <c r="N524" s="38" t="s">
        <v>1682</v>
      </c>
      <c r="O524" s="38"/>
      <c r="P524" s="38"/>
      <c r="Q524" s="38"/>
      <c r="R524" s="38"/>
      <c r="S524" s="27"/>
      <c r="T524" s="23"/>
      <c r="U524" s="23"/>
      <c r="V524" s="23"/>
      <c r="W524" s="23"/>
    </row>
    <row r="525" spans="1:23" ht="15" hidden="1" x14ac:dyDescent="0.25">
      <c r="A525" s="26" t="str">
        <f t="shared" si="8"/>
        <v>ITA 174/NAG/2021</v>
      </c>
      <c r="B525" s="27">
        <v>174</v>
      </c>
      <c r="C525" s="26" t="s">
        <v>2793</v>
      </c>
      <c r="D525" s="27">
        <v>174</v>
      </c>
      <c r="E525" s="26">
        <v>2021</v>
      </c>
      <c r="F525" s="27"/>
      <c r="G525" s="27"/>
      <c r="H525" s="43" t="s">
        <v>1683</v>
      </c>
      <c r="I525" s="27" t="s">
        <v>1684</v>
      </c>
      <c r="J525" s="27" t="s">
        <v>37</v>
      </c>
      <c r="K525" s="27" t="s">
        <v>21</v>
      </c>
      <c r="L525" s="39">
        <v>44546</v>
      </c>
      <c r="M525" s="27"/>
      <c r="N525" s="27"/>
      <c r="O525" s="27"/>
      <c r="P525" s="27"/>
      <c r="Q525" s="27"/>
      <c r="R525" s="27"/>
      <c r="S525" s="27"/>
      <c r="T525" s="23"/>
      <c r="U525" s="23"/>
      <c r="V525" s="23"/>
      <c r="W525" s="23"/>
    </row>
    <row r="526" spans="1:23" ht="15" hidden="1" x14ac:dyDescent="0.25">
      <c r="A526" s="26" t="str">
        <f t="shared" si="8"/>
        <v>ITA 175/NAG/2021</v>
      </c>
      <c r="B526" s="27">
        <v>175</v>
      </c>
      <c r="C526" s="26" t="s">
        <v>2793</v>
      </c>
      <c r="D526" s="27">
        <v>175</v>
      </c>
      <c r="E526" s="26">
        <v>2021</v>
      </c>
      <c r="F526" s="27"/>
      <c r="G526" s="27"/>
      <c r="H526" s="43" t="s">
        <v>1683</v>
      </c>
      <c r="I526" s="27" t="s">
        <v>1684</v>
      </c>
      <c r="J526" s="27" t="s">
        <v>37</v>
      </c>
      <c r="K526" s="27" t="s">
        <v>1685</v>
      </c>
      <c r="L526" s="39">
        <v>44546</v>
      </c>
      <c r="M526" s="27"/>
      <c r="N526" s="27"/>
      <c r="O526" s="27"/>
      <c r="P526" s="27"/>
      <c r="Q526" s="27"/>
      <c r="R526" s="27"/>
      <c r="S526" s="27"/>
      <c r="T526" s="23"/>
      <c r="U526" s="23"/>
      <c r="V526" s="23"/>
      <c r="W526" s="23"/>
    </row>
    <row r="527" spans="1:23" ht="15" hidden="1" x14ac:dyDescent="0.25">
      <c r="A527" s="26" t="str">
        <f t="shared" si="8"/>
        <v>ITA 176/NAG/2021</v>
      </c>
      <c r="B527" s="27">
        <v>176</v>
      </c>
      <c r="C527" s="26" t="s">
        <v>2793</v>
      </c>
      <c r="D527" s="27">
        <v>176</v>
      </c>
      <c r="E527" s="26">
        <v>2021</v>
      </c>
      <c r="F527" s="27"/>
      <c r="G527" s="27"/>
      <c r="H527" s="43" t="s">
        <v>1683</v>
      </c>
      <c r="I527" s="27" t="s">
        <v>1684</v>
      </c>
      <c r="J527" s="27" t="s">
        <v>37</v>
      </c>
      <c r="K527" s="27" t="s">
        <v>42</v>
      </c>
      <c r="L527" s="39">
        <v>44546</v>
      </c>
      <c r="M527" s="27"/>
      <c r="N527" s="27"/>
      <c r="O527" s="27"/>
      <c r="P527" s="27"/>
      <c r="Q527" s="27"/>
      <c r="R527" s="27"/>
      <c r="S527" s="27"/>
      <c r="T527" s="23"/>
      <c r="U527" s="23"/>
      <c r="V527" s="23"/>
      <c r="W527" s="23"/>
    </row>
    <row r="528" spans="1:23" ht="15" hidden="1" x14ac:dyDescent="0.25">
      <c r="A528" s="26" t="str">
        <f t="shared" si="8"/>
        <v>ITA 180/NAG/2021</v>
      </c>
      <c r="B528" s="27">
        <v>180</v>
      </c>
      <c r="C528" s="26" t="s">
        <v>2793</v>
      </c>
      <c r="D528" s="27">
        <v>180</v>
      </c>
      <c r="E528" s="26">
        <v>2021</v>
      </c>
      <c r="F528" s="27"/>
      <c r="G528" s="27"/>
      <c r="H528" s="27" t="s">
        <v>1686</v>
      </c>
      <c r="I528" s="27" t="s">
        <v>1632</v>
      </c>
      <c r="J528" s="27" t="s">
        <v>33</v>
      </c>
      <c r="K528" s="27" t="s">
        <v>36</v>
      </c>
      <c r="L528" s="39">
        <v>44550</v>
      </c>
      <c r="M528" s="27"/>
      <c r="N528" s="27"/>
      <c r="O528" s="27"/>
      <c r="P528" s="27"/>
      <c r="Q528" s="27"/>
      <c r="R528" s="27"/>
      <c r="S528" s="27"/>
      <c r="T528" s="23"/>
      <c r="U528" s="23"/>
      <c r="V528" s="23"/>
      <c r="W528" s="23"/>
    </row>
    <row r="529" spans="1:23" ht="15" hidden="1" x14ac:dyDescent="0.25">
      <c r="A529" s="26" t="str">
        <f t="shared" si="8"/>
        <v>ITA 193/NAG/2021</v>
      </c>
      <c r="B529" s="27">
        <v>193</v>
      </c>
      <c r="C529" s="26" t="s">
        <v>2793</v>
      </c>
      <c r="D529" s="27">
        <v>193</v>
      </c>
      <c r="E529" s="26">
        <v>2021</v>
      </c>
      <c r="F529" s="27"/>
      <c r="G529" s="27"/>
      <c r="H529" s="27" t="s">
        <v>1688</v>
      </c>
      <c r="I529" s="27" t="s">
        <v>1689</v>
      </c>
      <c r="J529" s="27" t="s">
        <v>37</v>
      </c>
      <c r="K529" s="27">
        <v>263</v>
      </c>
      <c r="L529" s="39">
        <v>44554</v>
      </c>
      <c r="M529" s="27"/>
      <c r="N529" s="27"/>
      <c r="O529" s="27"/>
      <c r="P529" s="27"/>
      <c r="Q529" s="27"/>
      <c r="R529" s="27"/>
      <c r="S529" s="27"/>
      <c r="T529" s="23"/>
      <c r="U529" s="23"/>
      <c r="V529" s="23"/>
      <c r="W529" s="23"/>
    </row>
    <row r="530" spans="1:23" ht="15" hidden="1" x14ac:dyDescent="0.25">
      <c r="A530" s="26" t="str">
        <f t="shared" si="8"/>
        <v>ITA 1/NAG/2022</v>
      </c>
      <c r="B530" s="44">
        <v>1</v>
      </c>
      <c r="C530" s="26" t="s">
        <v>2793</v>
      </c>
      <c r="D530" s="44">
        <v>1</v>
      </c>
      <c r="E530" s="44">
        <v>2022</v>
      </c>
      <c r="F530" s="44"/>
      <c r="G530" s="44"/>
      <c r="H530" s="44" t="s">
        <v>1690</v>
      </c>
      <c r="I530" s="44" t="s">
        <v>1691</v>
      </c>
      <c r="J530" s="45">
        <v>40087</v>
      </c>
      <c r="K530" s="27" t="s">
        <v>1692</v>
      </c>
      <c r="L530" s="25" t="s">
        <v>1693</v>
      </c>
      <c r="M530" s="25">
        <v>24725000</v>
      </c>
      <c r="N530" s="25">
        <v>24725000</v>
      </c>
      <c r="O530" s="25"/>
      <c r="P530" s="25" t="s">
        <v>1694</v>
      </c>
      <c r="Q530" s="25" t="s">
        <v>10</v>
      </c>
      <c r="R530" s="44"/>
      <c r="S530" s="27"/>
      <c r="T530" s="23"/>
      <c r="U530" s="23"/>
      <c r="V530" s="23"/>
      <c r="W530" s="23"/>
    </row>
    <row r="531" spans="1:23" ht="15" hidden="1" x14ac:dyDescent="0.25">
      <c r="A531" s="26" t="str">
        <f t="shared" si="8"/>
        <v>ITA 2/NAG/2022</v>
      </c>
      <c r="B531" s="44">
        <v>2</v>
      </c>
      <c r="C531" s="26" t="s">
        <v>2793</v>
      </c>
      <c r="D531" s="44">
        <v>2</v>
      </c>
      <c r="E531" s="44">
        <v>2022</v>
      </c>
      <c r="F531" s="44"/>
      <c r="G531" s="44"/>
      <c r="H531" s="44" t="s">
        <v>1690</v>
      </c>
      <c r="I531" s="44" t="s">
        <v>1691</v>
      </c>
      <c r="J531" s="46">
        <v>40878</v>
      </c>
      <c r="K531" s="27" t="s">
        <v>1692</v>
      </c>
      <c r="L531" s="25" t="s">
        <v>1693</v>
      </c>
      <c r="M531" s="25">
        <v>24589513</v>
      </c>
      <c r="N531" s="25">
        <v>24475273</v>
      </c>
      <c r="O531" s="25"/>
      <c r="P531" s="25" t="s">
        <v>1694</v>
      </c>
      <c r="Q531" s="25" t="s">
        <v>10</v>
      </c>
      <c r="R531" s="44"/>
      <c r="S531" s="27"/>
      <c r="T531" s="23"/>
      <c r="U531" s="23"/>
      <c r="V531" s="23"/>
      <c r="W531" s="23"/>
    </row>
    <row r="532" spans="1:23" ht="15" hidden="1" x14ac:dyDescent="0.25">
      <c r="A532" s="26" t="str">
        <f t="shared" si="8"/>
        <v>ITA 3/NAG/2022</v>
      </c>
      <c r="B532" s="44">
        <v>3</v>
      </c>
      <c r="C532" s="26" t="s">
        <v>2793</v>
      </c>
      <c r="D532" s="44">
        <v>3</v>
      </c>
      <c r="E532" s="44">
        <v>2022</v>
      </c>
      <c r="F532" s="44"/>
      <c r="G532" s="44"/>
      <c r="H532" s="44" t="s">
        <v>1690</v>
      </c>
      <c r="I532" s="44" t="s">
        <v>1691</v>
      </c>
      <c r="J532" s="25" t="s">
        <v>25</v>
      </c>
      <c r="K532" s="27" t="s">
        <v>1692</v>
      </c>
      <c r="L532" s="25" t="s">
        <v>1693</v>
      </c>
      <c r="M532" s="25">
        <v>39050824</v>
      </c>
      <c r="N532" s="25">
        <v>39017634</v>
      </c>
      <c r="O532" s="25"/>
      <c r="P532" s="25" t="s">
        <v>1694</v>
      </c>
      <c r="Q532" s="25" t="s">
        <v>10</v>
      </c>
      <c r="R532" s="44"/>
      <c r="S532" s="27"/>
      <c r="T532" s="23"/>
      <c r="U532" s="23"/>
      <c r="V532" s="23"/>
      <c r="W532" s="23"/>
    </row>
    <row r="533" spans="1:23" ht="15" hidden="1" x14ac:dyDescent="0.25">
      <c r="A533" s="26" t="str">
        <f t="shared" si="8"/>
        <v>ITA 4/NAG/2022</v>
      </c>
      <c r="B533" s="44">
        <v>4</v>
      </c>
      <c r="C533" s="26" t="s">
        <v>2793</v>
      </c>
      <c r="D533" s="44">
        <v>4</v>
      </c>
      <c r="E533" s="44">
        <v>2022</v>
      </c>
      <c r="F533" s="44"/>
      <c r="G533" s="44"/>
      <c r="H533" s="44" t="s">
        <v>1690</v>
      </c>
      <c r="I533" s="44" t="s">
        <v>1691</v>
      </c>
      <c r="J533" s="25" t="s">
        <v>28</v>
      </c>
      <c r="K533" s="27" t="s">
        <v>1692</v>
      </c>
      <c r="L533" s="25" t="s">
        <v>1693</v>
      </c>
      <c r="M533" s="25">
        <v>3181445</v>
      </c>
      <c r="N533" s="25">
        <v>3176045</v>
      </c>
      <c r="O533" s="25"/>
      <c r="P533" s="25" t="s">
        <v>1694</v>
      </c>
      <c r="Q533" s="25" t="s">
        <v>10</v>
      </c>
      <c r="R533" s="44"/>
      <c r="S533" s="27"/>
      <c r="T533" s="23"/>
      <c r="U533" s="23"/>
      <c r="V533" s="23"/>
      <c r="W533" s="23"/>
    </row>
    <row r="534" spans="1:23" ht="15" hidden="1" x14ac:dyDescent="0.25">
      <c r="A534" s="26" t="str">
        <f t="shared" si="8"/>
        <v>ITA 5/NAG/2022</v>
      </c>
      <c r="B534" s="44">
        <v>5</v>
      </c>
      <c r="C534" s="26" t="s">
        <v>2793</v>
      </c>
      <c r="D534" s="44">
        <v>5</v>
      </c>
      <c r="E534" s="44">
        <v>2022</v>
      </c>
      <c r="F534" s="44"/>
      <c r="G534" s="44"/>
      <c r="H534" s="44" t="s">
        <v>1690</v>
      </c>
      <c r="I534" s="44" t="s">
        <v>1691</v>
      </c>
      <c r="J534" s="25" t="s">
        <v>37</v>
      </c>
      <c r="K534" s="27" t="s">
        <v>1692</v>
      </c>
      <c r="L534" s="25" t="s">
        <v>1693</v>
      </c>
      <c r="M534" s="25">
        <v>199800</v>
      </c>
      <c r="N534" s="25">
        <v>194400</v>
      </c>
      <c r="O534" s="25"/>
      <c r="P534" s="25" t="s">
        <v>1694</v>
      </c>
      <c r="Q534" s="25" t="s">
        <v>10</v>
      </c>
      <c r="R534" s="44"/>
      <c r="S534" s="27"/>
      <c r="T534" s="23"/>
      <c r="U534" s="23"/>
      <c r="V534" s="23"/>
      <c r="W534" s="23"/>
    </row>
    <row r="535" spans="1:23" ht="15" hidden="1" x14ac:dyDescent="0.25">
      <c r="A535" s="26" t="str">
        <f t="shared" si="8"/>
        <v>ITA 12/NAG/2022</v>
      </c>
      <c r="B535" s="44">
        <v>12</v>
      </c>
      <c r="C535" s="26" t="s">
        <v>2793</v>
      </c>
      <c r="D535" s="44">
        <v>12</v>
      </c>
      <c r="E535" s="44">
        <v>2022</v>
      </c>
      <c r="F535" s="44"/>
      <c r="G535" s="44"/>
      <c r="H535" s="44" t="s">
        <v>1695</v>
      </c>
      <c r="I535" s="44" t="s">
        <v>1696</v>
      </c>
      <c r="J535" s="46">
        <v>40483</v>
      </c>
      <c r="K535" s="27"/>
      <c r="L535" s="25" t="s">
        <v>1697</v>
      </c>
      <c r="M535" s="25"/>
      <c r="N535" s="25"/>
      <c r="O535" s="25"/>
      <c r="P535" s="25"/>
      <c r="Q535" s="25" t="s">
        <v>10</v>
      </c>
      <c r="R535" s="44"/>
      <c r="S535" s="27"/>
      <c r="T535" s="23"/>
      <c r="U535" s="23"/>
      <c r="V535" s="23"/>
      <c r="W535" s="23"/>
    </row>
    <row r="536" spans="1:23" ht="15" hidden="1" x14ac:dyDescent="0.25">
      <c r="A536" s="26" t="str">
        <f t="shared" si="8"/>
        <v>ITA 26/NAG/2022</v>
      </c>
      <c r="B536" s="44">
        <v>26</v>
      </c>
      <c r="C536" s="26" t="s">
        <v>2793</v>
      </c>
      <c r="D536" s="44">
        <v>26</v>
      </c>
      <c r="E536" s="44">
        <v>2022</v>
      </c>
      <c r="F536" s="44"/>
      <c r="G536" s="44"/>
      <c r="H536" s="44" t="s">
        <v>1698</v>
      </c>
      <c r="I536" s="44" t="s">
        <v>1699</v>
      </c>
      <c r="J536" s="25" t="s">
        <v>33</v>
      </c>
      <c r="K536" s="27">
        <v>263</v>
      </c>
      <c r="L536" s="25" t="s">
        <v>1700</v>
      </c>
      <c r="M536" s="25"/>
      <c r="N536" s="25"/>
      <c r="O536" s="25"/>
      <c r="P536" s="25"/>
      <c r="Q536" s="25" t="s">
        <v>10</v>
      </c>
      <c r="R536" s="44"/>
      <c r="S536" s="27"/>
      <c r="T536" s="23"/>
      <c r="U536" s="23"/>
      <c r="V536" s="23"/>
      <c r="W536" s="23"/>
    </row>
    <row r="537" spans="1:23" ht="15" hidden="1" x14ac:dyDescent="0.25">
      <c r="A537" s="26" t="str">
        <f t="shared" si="8"/>
        <v>ITA 28/NAG/2022</v>
      </c>
      <c r="B537" s="44">
        <v>28</v>
      </c>
      <c r="C537" s="26" t="s">
        <v>2793</v>
      </c>
      <c r="D537" s="44">
        <v>28</v>
      </c>
      <c r="E537" s="44">
        <v>2022</v>
      </c>
      <c r="F537" s="44"/>
      <c r="G537" s="44"/>
      <c r="H537" s="44" t="s">
        <v>1701</v>
      </c>
      <c r="I537" s="44" t="s">
        <v>1702</v>
      </c>
      <c r="J537" s="25" t="s">
        <v>34</v>
      </c>
      <c r="K537" s="27" t="s">
        <v>36</v>
      </c>
      <c r="L537" s="25" t="s">
        <v>1704</v>
      </c>
      <c r="M537" s="25">
        <v>7975340</v>
      </c>
      <c r="N537" s="25">
        <v>3523860</v>
      </c>
      <c r="O537" s="25">
        <v>752862</v>
      </c>
      <c r="P537" s="25" t="s">
        <v>1705</v>
      </c>
      <c r="Q537" s="25" t="s">
        <v>10</v>
      </c>
      <c r="R537" s="44"/>
      <c r="S537" s="27"/>
      <c r="T537" s="23"/>
      <c r="U537" s="23"/>
      <c r="V537" s="23"/>
      <c r="W537" s="23"/>
    </row>
    <row r="538" spans="1:23" ht="15" hidden="1" x14ac:dyDescent="0.25">
      <c r="A538" s="26" t="str">
        <f t="shared" si="8"/>
        <v>ITA 29/NAG/2022</v>
      </c>
      <c r="B538" s="44">
        <v>29</v>
      </c>
      <c r="C538" s="26" t="s">
        <v>2793</v>
      </c>
      <c r="D538" s="44">
        <v>29</v>
      </c>
      <c r="E538" s="44">
        <v>2022</v>
      </c>
      <c r="F538" s="44"/>
      <c r="G538" s="44"/>
      <c r="H538" s="44" t="s">
        <v>1706</v>
      </c>
      <c r="I538" s="44" t="s">
        <v>1707</v>
      </c>
      <c r="J538" s="25" t="s">
        <v>35</v>
      </c>
      <c r="K538" s="27" t="s">
        <v>36</v>
      </c>
      <c r="L538" s="25" t="s">
        <v>1708</v>
      </c>
      <c r="M538" s="25">
        <v>5233800</v>
      </c>
      <c r="N538" s="25">
        <v>5233800</v>
      </c>
      <c r="O538" s="25">
        <v>1614154</v>
      </c>
      <c r="P538" s="25" t="s">
        <v>1709</v>
      </c>
      <c r="Q538" s="25" t="s">
        <v>10</v>
      </c>
      <c r="R538" s="44"/>
      <c r="S538" s="27"/>
      <c r="T538" s="23"/>
      <c r="U538" s="23"/>
      <c r="V538" s="23"/>
      <c r="W538" s="23"/>
    </row>
    <row r="539" spans="1:23" ht="15" hidden="1" x14ac:dyDescent="0.25">
      <c r="A539" s="26" t="str">
        <f t="shared" si="8"/>
        <v>ITA 33/NAG/2022</v>
      </c>
      <c r="B539" s="44">
        <v>33</v>
      </c>
      <c r="C539" s="26" t="s">
        <v>2793</v>
      </c>
      <c r="D539" s="44">
        <v>33</v>
      </c>
      <c r="E539" s="44">
        <v>2022</v>
      </c>
      <c r="F539" s="44"/>
      <c r="G539" s="44"/>
      <c r="H539" s="44" t="s">
        <v>1710</v>
      </c>
      <c r="I539" s="44" t="s">
        <v>1699</v>
      </c>
      <c r="J539" s="25" t="s">
        <v>33</v>
      </c>
      <c r="K539" s="27">
        <v>263</v>
      </c>
      <c r="L539" s="25" t="s">
        <v>1711</v>
      </c>
      <c r="M539" s="25"/>
      <c r="N539" s="25"/>
      <c r="O539" s="25"/>
      <c r="P539" s="25" t="s">
        <v>1712</v>
      </c>
      <c r="Q539" s="25" t="s">
        <v>10</v>
      </c>
      <c r="R539" s="44"/>
      <c r="S539" s="27"/>
      <c r="T539" s="23"/>
      <c r="U539" s="23"/>
      <c r="V539" s="23"/>
      <c r="W539" s="23"/>
    </row>
    <row r="540" spans="1:23" ht="15" hidden="1" x14ac:dyDescent="0.25">
      <c r="A540" s="26" t="str">
        <f t="shared" si="8"/>
        <v>ITA 34/NAG/2022</v>
      </c>
      <c r="B540" s="44">
        <v>34</v>
      </c>
      <c r="C540" s="26" t="s">
        <v>2793</v>
      </c>
      <c r="D540" s="44">
        <v>34</v>
      </c>
      <c r="E540" s="44">
        <v>2022</v>
      </c>
      <c r="F540" s="44"/>
      <c r="G540" s="44"/>
      <c r="H540" s="44" t="s">
        <v>1713</v>
      </c>
      <c r="I540" s="44" t="s">
        <v>1699</v>
      </c>
      <c r="J540" s="25" t="s">
        <v>33</v>
      </c>
      <c r="K540" s="27">
        <v>263</v>
      </c>
      <c r="L540" s="25" t="s">
        <v>1711</v>
      </c>
      <c r="M540" s="25"/>
      <c r="N540" s="25"/>
      <c r="O540" s="25"/>
      <c r="P540" s="25" t="s">
        <v>281</v>
      </c>
      <c r="Q540" s="25" t="s">
        <v>10</v>
      </c>
      <c r="R540" s="44"/>
      <c r="S540" s="27"/>
      <c r="T540" s="23"/>
      <c r="U540" s="23"/>
      <c r="V540" s="23"/>
      <c r="W540" s="23"/>
    </row>
    <row r="541" spans="1:23" ht="15" hidden="1" x14ac:dyDescent="0.25">
      <c r="A541" s="26" t="str">
        <f t="shared" si="8"/>
        <v>ITA 36/NAG/2022</v>
      </c>
      <c r="B541" s="44">
        <v>36</v>
      </c>
      <c r="C541" s="26" t="s">
        <v>2793</v>
      </c>
      <c r="D541" s="44">
        <v>36</v>
      </c>
      <c r="E541" s="44">
        <v>2022</v>
      </c>
      <c r="F541" s="44"/>
      <c r="G541" s="44"/>
      <c r="H541" s="44" t="s">
        <v>1714</v>
      </c>
      <c r="I541" s="44" t="s">
        <v>1715</v>
      </c>
      <c r="J541" s="25" t="s">
        <v>37</v>
      </c>
      <c r="K541" s="27"/>
      <c r="L541" s="25" t="s">
        <v>1716</v>
      </c>
      <c r="M541" s="25"/>
      <c r="N541" s="25"/>
      <c r="O541" s="25"/>
      <c r="P541" s="25"/>
      <c r="Q541" s="25" t="s">
        <v>10</v>
      </c>
      <c r="R541" s="44"/>
      <c r="S541" s="27"/>
      <c r="T541" s="23"/>
      <c r="U541" s="23"/>
      <c r="V541" s="23"/>
      <c r="W541" s="23"/>
    </row>
    <row r="542" spans="1:23" ht="15" hidden="1" x14ac:dyDescent="0.25">
      <c r="A542" s="26" t="str">
        <f t="shared" si="8"/>
        <v>ITA 38/NAG/2022</v>
      </c>
      <c r="B542" s="44">
        <v>38</v>
      </c>
      <c r="C542" s="26" t="s">
        <v>2793</v>
      </c>
      <c r="D542" s="44">
        <v>38</v>
      </c>
      <c r="E542" s="44">
        <v>2022</v>
      </c>
      <c r="F542" s="44"/>
      <c r="G542" s="44"/>
      <c r="H542" s="44" t="s">
        <v>1717</v>
      </c>
      <c r="I542" s="44" t="s">
        <v>1699</v>
      </c>
      <c r="J542" s="25" t="s">
        <v>33</v>
      </c>
      <c r="K542" s="27">
        <v>263</v>
      </c>
      <c r="L542" s="25" t="s">
        <v>1718</v>
      </c>
      <c r="M542" s="25"/>
      <c r="N542" s="25"/>
      <c r="O542" s="25"/>
      <c r="P542" s="25" t="s">
        <v>1719</v>
      </c>
      <c r="Q542" s="25" t="s">
        <v>10</v>
      </c>
      <c r="R542" s="44"/>
      <c r="S542" s="27"/>
      <c r="T542" s="23"/>
      <c r="U542" s="23"/>
      <c r="V542" s="23"/>
      <c r="W542" s="23"/>
    </row>
    <row r="543" spans="1:23" ht="15" hidden="1" x14ac:dyDescent="0.25">
      <c r="A543" s="26" t="str">
        <f t="shared" si="8"/>
        <v>ITA 39/NAG/2022</v>
      </c>
      <c r="B543" s="44">
        <v>39</v>
      </c>
      <c r="C543" s="26" t="s">
        <v>2793</v>
      </c>
      <c r="D543" s="44">
        <v>39</v>
      </c>
      <c r="E543" s="44">
        <v>2022</v>
      </c>
      <c r="F543" s="44"/>
      <c r="G543" s="44"/>
      <c r="H543" s="44" t="s">
        <v>1720</v>
      </c>
      <c r="I543" s="44" t="s">
        <v>1721</v>
      </c>
      <c r="J543" s="25" t="s">
        <v>40</v>
      </c>
      <c r="K543" s="27" t="s">
        <v>1722</v>
      </c>
      <c r="L543" s="25" t="s">
        <v>1723</v>
      </c>
      <c r="M543" s="25">
        <v>1200000</v>
      </c>
      <c r="N543" s="25">
        <v>1200000</v>
      </c>
      <c r="O543" s="25">
        <v>1200000</v>
      </c>
      <c r="P543" s="25" t="s">
        <v>1724</v>
      </c>
      <c r="Q543" s="25" t="s">
        <v>10</v>
      </c>
      <c r="R543" s="44"/>
      <c r="S543" s="27"/>
      <c r="T543" s="23"/>
      <c r="U543" s="23"/>
      <c r="V543" s="23"/>
      <c r="W543" s="23"/>
    </row>
    <row r="544" spans="1:23" ht="15" hidden="1" x14ac:dyDescent="0.25">
      <c r="A544" s="26" t="str">
        <f t="shared" si="8"/>
        <v>ITA 40/NAG/2022</v>
      </c>
      <c r="B544" s="44">
        <v>40</v>
      </c>
      <c r="C544" s="26" t="s">
        <v>2793</v>
      </c>
      <c r="D544" s="44">
        <v>40</v>
      </c>
      <c r="E544" s="44">
        <v>2022</v>
      </c>
      <c r="F544" s="44"/>
      <c r="G544" s="44"/>
      <c r="H544" s="44" t="s">
        <v>1725</v>
      </c>
      <c r="I544" s="44" t="s">
        <v>1699</v>
      </c>
      <c r="J544" s="25" t="s">
        <v>33</v>
      </c>
      <c r="K544" s="27">
        <v>263</v>
      </c>
      <c r="L544" s="25" t="s">
        <v>1726</v>
      </c>
      <c r="M544" s="25"/>
      <c r="N544" s="25"/>
      <c r="O544" s="25"/>
      <c r="P544" s="25" t="s">
        <v>1727</v>
      </c>
      <c r="Q544" s="25" t="s">
        <v>10</v>
      </c>
      <c r="R544" s="44"/>
      <c r="S544" s="27"/>
      <c r="T544" s="23"/>
      <c r="U544" s="23"/>
      <c r="V544" s="23"/>
      <c r="W544" s="23"/>
    </row>
    <row r="545" spans="1:23" ht="15" hidden="1" x14ac:dyDescent="0.25">
      <c r="A545" s="26" t="str">
        <f t="shared" si="8"/>
        <v>ITA 44/NAG/2022</v>
      </c>
      <c r="B545" s="44">
        <v>44</v>
      </c>
      <c r="C545" s="26" t="s">
        <v>2793</v>
      </c>
      <c r="D545" s="44">
        <v>44</v>
      </c>
      <c r="E545" s="44">
        <v>2022</v>
      </c>
      <c r="F545" s="44"/>
      <c r="G545" s="44"/>
      <c r="H545" s="44" t="s">
        <v>1728</v>
      </c>
      <c r="I545" s="44" t="s">
        <v>1729</v>
      </c>
      <c r="J545" s="25" t="s">
        <v>37</v>
      </c>
      <c r="K545" s="27"/>
      <c r="L545" s="25" t="s">
        <v>1730</v>
      </c>
      <c r="M545" s="25"/>
      <c r="N545" s="25"/>
      <c r="O545" s="25"/>
      <c r="P545" s="25"/>
      <c r="Q545" s="25" t="s">
        <v>10</v>
      </c>
      <c r="R545" s="44"/>
      <c r="S545" s="27"/>
      <c r="T545" s="23"/>
      <c r="U545" s="23"/>
      <c r="V545" s="23"/>
      <c r="W545" s="23"/>
    </row>
    <row r="546" spans="1:23" ht="15" hidden="1" x14ac:dyDescent="0.25">
      <c r="A546" s="26" t="str">
        <f t="shared" si="8"/>
        <v>ITA 53/NAG/2022</v>
      </c>
      <c r="B546" s="44">
        <v>53</v>
      </c>
      <c r="C546" s="26" t="s">
        <v>2793</v>
      </c>
      <c r="D546" s="44">
        <v>53</v>
      </c>
      <c r="E546" s="44">
        <v>2022</v>
      </c>
      <c r="F546" s="44"/>
      <c r="G546" s="44"/>
      <c r="H546" s="44" t="s">
        <v>1731</v>
      </c>
      <c r="I546" s="44" t="s">
        <v>1732</v>
      </c>
      <c r="J546" s="46">
        <v>40483</v>
      </c>
      <c r="K546" s="27" t="s">
        <v>1733</v>
      </c>
      <c r="L546" s="25" t="s">
        <v>1734</v>
      </c>
      <c r="M546" s="25">
        <v>14097870</v>
      </c>
      <c r="N546" s="25">
        <v>13389999</v>
      </c>
      <c r="O546" s="25">
        <v>7670790</v>
      </c>
      <c r="P546" s="25" t="s">
        <v>1735</v>
      </c>
      <c r="Q546" s="25" t="s">
        <v>10</v>
      </c>
      <c r="R546" s="44"/>
      <c r="S546" s="27"/>
      <c r="T546" s="23"/>
      <c r="U546" s="23"/>
      <c r="V546" s="23"/>
      <c r="W546" s="23"/>
    </row>
    <row r="547" spans="1:23" ht="15" hidden="1" x14ac:dyDescent="0.25">
      <c r="A547" s="26" t="str">
        <f t="shared" si="8"/>
        <v>ITA 54/NAG/2022</v>
      </c>
      <c r="B547" s="44">
        <v>54</v>
      </c>
      <c r="C547" s="26" t="s">
        <v>2793</v>
      </c>
      <c r="D547" s="44">
        <v>54</v>
      </c>
      <c r="E547" s="44">
        <v>2022</v>
      </c>
      <c r="F547" s="44"/>
      <c r="G547" s="44"/>
      <c r="H547" s="44" t="s">
        <v>1731</v>
      </c>
      <c r="I547" s="44" t="s">
        <v>1732</v>
      </c>
      <c r="J547" s="46">
        <v>40878</v>
      </c>
      <c r="K547" s="27" t="s">
        <v>1736</v>
      </c>
      <c r="L547" s="25" t="s">
        <v>1734</v>
      </c>
      <c r="M547" s="25">
        <v>8304726</v>
      </c>
      <c r="N547" s="25">
        <v>7268000</v>
      </c>
      <c r="O547" s="25">
        <v>4839680</v>
      </c>
      <c r="P547" s="25" t="s">
        <v>1735</v>
      </c>
      <c r="Q547" s="25" t="s">
        <v>10</v>
      </c>
      <c r="R547" s="43"/>
      <c r="S547" s="27"/>
      <c r="T547" s="23"/>
      <c r="U547" s="23"/>
      <c r="V547" s="23"/>
      <c r="W547" s="23"/>
    </row>
    <row r="548" spans="1:23" ht="15" hidden="1" x14ac:dyDescent="0.25">
      <c r="A548" s="26" t="str">
        <f t="shared" si="8"/>
        <v>ITA 55/NAG/2022</v>
      </c>
      <c r="B548" s="44">
        <v>55</v>
      </c>
      <c r="C548" s="26" t="s">
        <v>2793</v>
      </c>
      <c r="D548" s="44">
        <v>55</v>
      </c>
      <c r="E548" s="44">
        <v>2022</v>
      </c>
      <c r="F548" s="44"/>
      <c r="G548" s="44"/>
      <c r="H548" s="44" t="s">
        <v>1731</v>
      </c>
      <c r="I548" s="44" t="s">
        <v>1732</v>
      </c>
      <c r="J548" s="25" t="s">
        <v>16</v>
      </c>
      <c r="K548" s="27" t="s">
        <v>1736</v>
      </c>
      <c r="L548" s="25" t="s">
        <v>1734</v>
      </c>
      <c r="M548" s="25">
        <v>13785829</v>
      </c>
      <c r="N548" s="25">
        <v>13312657</v>
      </c>
      <c r="O548" s="25">
        <v>7827750</v>
      </c>
      <c r="P548" s="25" t="s">
        <v>1735</v>
      </c>
      <c r="Q548" s="25" t="s">
        <v>10</v>
      </c>
      <c r="R548" s="43"/>
      <c r="S548" s="27"/>
      <c r="T548" s="23"/>
      <c r="U548" s="23"/>
      <c r="V548" s="23"/>
      <c r="W548" s="23"/>
    </row>
    <row r="549" spans="1:23" ht="15" hidden="1" x14ac:dyDescent="0.25">
      <c r="A549" s="26" t="str">
        <f t="shared" si="8"/>
        <v>ITA 56/NAG/2022</v>
      </c>
      <c r="B549" s="44">
        <v>56</v>
      </c>
      <c r="C549" s="26" t="s">
        <v>2793</v>
      </c>
      <c r="D549" s="44">
        <v>56</v>
      </c>
      <c r="E549" s="44">
        <v>2022</v>
      </c>
      <c r="F549" s="44"/>
      <c r="G549" s="44"/>
      <c r="H549" s="44" t="s">
        <v>1731</v>
      </c>
      <c r="I549" s="44" t="s">
        <v>1732</v>
      </c>
      <c r="J549" s="25" t="s">
        <v>25</v>
      </c>
      <c r="K549" s="27" t="s">
        <v>1736</v>
      </c>
      <c r="L549" s="25" t="s">
        <v>1734</v>
      </c>
      <c r="M549" s="25">
        <v>1760369</v>
      </c>
      <c r="N549" s="25">
        <v>1444513</v>
      </c>
      <c r="O549" s="25">
        <v>641870</v>
      </c>
      <c r="P549" s="25" t="s">
        <v>1735</v>
      </c>
      <c r="Q549" s="25" t="s">
        <v>10</v>
      </c>
      <c r="R549" s="43"/>
      <c r="S549" s="27"/>
      <c r="T549" s="23"/>
      <c r="U549" s="23"/>
      <c r="V549" s="23"/>
      <c r="W549" s="23"/>
    </row>
    <row r="550" spans="1:23" ht="15" hidden="1" x14ac:dyDescent="0.25">
      <c r="A550" s="26" t="str">
        <f t="shared" si="8"/>
        <v>ITA 57/NAG/2022</v>
      </c>
      <c r="B550" s="44">
        <v>57</v>
      </c>
      <c r="C550" s="26" t="s">
        <v>2793</v>
      </c>
      <c r="D550" s="44">
        <v>57</v>
      </c>
      <c r="E550" s="44">
        <v>2022</v>
      </c>
      <c r="F550" s="44"/>
      <c r="G550" s="44"/>
      <c r="H550" s="44" t="s">
        <v>1731</v>
      </c>
      <c r="I550" s="44" t="s">
        <v>1732</v>
      </c>
      <c r="J550" s="25" t="s">
        <v>28</v>
      </c>
      <c r="K550" s="27" t="s">
        <v>1736</v>
      </c>
      <c r="L550" s="25" t="s">
        <v>1734</v>
      </c>
      <c r="M550" s="25">
        <v>499952</v>
      </c>
      <c r="N550" s="25">
        <v>112138</v>
      </c>
      <c r="O550" s="25">
        <v>14850</v>
      </c>
      <c r="P550" s="25" t="s">
        <v>1735</v>
      </c>
      <c r="Q550" s="25" t="s">
        <v>10</v>
      </c>
      <c r="R550" s="43"/>
      <c r="S550" s="27"/>
      <c r="T550" s="23"/>
      <c r="U550" s="23"/>
      <c r="V550" s="23"/>
      <c r="W550" s="23"/>
    </row>
    <row r="551" spans="1:23" ht="15" hidden="1" x14ac:dyDescent="0.25">
      <c r="A551" s="26" t="str">
        <f t="shared" si="8"/>
        <v>ITA 58/NAG/2022</v>
      </c>
      <c r="B551" s="44">
        <v>58</v>
      </c>
      <c r="C551" s="26" t="s">
        <v>2793</v>
      </c>
      <c r="D551" s="44">
        <v>58</v>
      </c>
      <c r="E551" s="44">
        <v>2022</v>
      </c>
      <c r="F551" s="44"/>
      <c r="G551" s="44"/>
      <c r="H551" s="44" t="s">
        <v>1731</v>
      </c>
      <c r="I551" s="44" t="s">
        <v>1732</v>
      </c>
      <c r="J551" s="25" t="s">
        <v>37</v>
      </c>
      <c r="K551" s="27" t="s">
        <v>1736</v>
      </c>
      <c r="L551" s="25" t="s">
        <v>1734</v>
      </c>
      <c r="M551" s="25">
        <v>485660</v>
      </c>
      <c r="N551" s="25">
        <v>80000</v>
      </c>
      <c r="O551" s="25">
        <v>9930</v>
      </c>
      <c r="P551" s="25" t="s">
        <v>1735</v>
      </c>
      <c r="Q551" s="25" t="s">
        <v>10</v>
      </c>
      <c r="R551" s="43"/>
      <c r="S551" s="27"/>
      <c r="T551" s="23"/>
      <c r="U551" s="23"/>
      <c r="V551" s="23"/>
      <c r="W551" s="23"/>
    </row>
    <row r="552" spans="1:23" ht="15" hidden="1" x14ac:dyDescent="0.25">
      <c r="A552" s="26" t="str">
        <f t="shared" si="8"/>
        <v>ITA 59/NAG/2022</v>
      </c>
      <c r="B552" s="44">
        <v>59</v>
      </c>
      <c r="C552" s="26" t="s">
        <v>2793</v>
      </c>
      <c r="D552" s="44">
        <v>59</v>
      </c>
      <c r="E552" s="44">
        <v>2022</v>
      </c>
      <c r="F552" s="44"/>
      <c r="G552" s="44"/>
      <c r="H552" s="44" t="s">
        <v>1731</v>
      </c>
      <c r="I552" s="44" t="s">
        <v>1732</v>
      </c>
      <c r="J552" s="25" t="s">
        <v>33</v>
      </c>
      <c r="K552" s="27" t="s">
        <v>1736</v>
      </c>
      <c r="L552" s="25" t="s">
        <v>1734</v>
      </c>
      <c r="M552" s="25">
        <v>16274674</v>
      </c>
      <c r="N552" s="25">
        <v>611674</v>
      </c>
      <c r="O552" s="25"/>
      <c r="P552" s="25" t="s">
        <v>1735</v>
      </c>
      <c r="Q552" s="25" t="s">
        <v>10</v>
      </c>
      <c r="R552" s="43"/>
      <c r="S552" s="27"/>
      <c r="T552" s="23"/>
      <c r="U552" s="23"/>
      <c r="V552" s="23"/>
      <c r="W552" s="23"/>
    </row>
    <row r="553" spans="1:23" ht="15" hidden="1" x14ac:dyDescent="0.25">
      <c r="A553" s="26" t="str">
        <f t="shared" si="8"/>
        <v>ITA 60/NAG/2022</v>
      </c>
      <c r="B553" s="44">
        <v>60</v>
      </c>
      <c r="C553" s="26" t="s">
        <v>2793</v>
      </c>
      <c r="D553" s="44">
        <v>60</v>
      </c>
      <c r="E553" s="44">
        <v>2022</v>
      </c>
      <c r="F553" s="44"/>
      <c r="G553" s="44"/>
      <c r="H553" s="43" t="s">
        <v>1737</v>
      </c>
      <c r="I553" s="43" t="s">
        <v>1738</v>
      </c>
      <c r="J553" s="25" t="s">
        <v>40</v>
      </c>
      <c r="K553" s="27" t="s">
        <v>1739</v>
      </c>
      <c r="L553" s="25" t="s">
        <v>1740</v>
      </c>
      <c r="M553" s="25">
        <v>10000</v>
      </c>
      <c r="N553" s="25">
        <v>10000</v>
      </c>
      <c r="O553" s="25">
        <v>10000</v>
      </c>
      <c r="P553" s="25" t="s">
        <v>1741</v>
      </c>
      <c r="Q553" s="25" t="s">
        <v>10</v>
      </c>
      <c r="R553" s="43"/>
      <c r="S553" s="27"/>
      <c r="T553" s="23"/>
      <c r="U553" s="23"/>
      <c r="V553" s="23"/>
      <c r="W553" s="23"/>
    </row>
    <row r="554" spans="1:23" ht="15" hidden="1" x14ac:dyDescent="0.25">
      <c r="A554" s="26" t="str">
        <f t="shared" si="8"/>
        <v>ITA 61/NAG/2022</v>
      </c>
      <c r="B554" s="44">
        <v>61</v>
      </c>
      <c r="C554" s="26" t="s">
        <v>2793</v>
      </c>
      <c r="D554" s="44">
        <v>61</v>
      </c>
      <c r="E554" s="44">
        <v>2022</v>
      </c>
      <c r="F554" s="44"/>
      <c r="G554" s="44"/>
      <c r="H554" s="43" t="s">
        <v>1742</v>
      </c>
      <c r="I554" s="43" t="s">
        <v>1743</v>
      </c>
      <c r="J554" s="46">
        <v>39692</v>
      </c>
      <c r="K554" s="27" t="s">
        <v>42</v>
      </c>
      <c r="L554" s="25" t="s">
        <v>1744</v>
      </c>
      <c r="M554" s="25">
        <v>60000</v>
      </c>
      <c r="N554" s="25">
        <v>60000</v>
      </c>
      <c r="O554" s="25">
        <v>60000</v>
      </c>
      <c r="P554" s="25" t="s">
        <v>1745</v>
      </c>
      <c r="Q554" s="25" t="s">
        <v>10</v>
      </c>
      <c r="R554" s="43"/>
      <c r="S554" s="27"/>
      <c r="T554" s="23"/>
      <c r="U554" s="23"/>
      <c r="V554" s="23"/>
      <c r="W554" s="23"/>
    </row>
    <row r="555" spans="1:23" ht="15" hidden="1" x14ac:dyDescent="0.25">
      <c r="A555" s="26" t="str">
        <f t="shared" si="8"/>
        <v>ITA 62/NAG/2022</v>
      </c>
      <c r="B555" s="44">
        <v>62</v>
      </c>
      <c r="C555" s="26" t="s">
        <v>2793</v>
      </c>
      <c r="D555" s="44">
        <v>62</v>
      </c>
      <c r="E555" s="44">
        <v>2022</v>
      </c>
      <c r="F555" s="44"/>
      <c r="G555" s="44"/>
      <c r="H555" s="43" t="s">
        <v>1746</v>
      </c>
      <c r="I555" s="43" t="s">
        <v>1747</v>
      </c>
      <c r="J555" s="25" t="s">
        <v>34</v>
      </c>
      <c r="K555" s="27" t="s">
        <v>36</v>
      </c>
      <c r="L555" s="25" t="s">
        <v>1744</v>
      </c>
      <c r="M555" s="25">
        <v>30444060</v>
      </c>
      <c r="N555" s="25">
        <v>30174039</v>
      </c>
      <c r="O555" s="25"/>
      <c r="P555" s="25" t="s">
        <v>1748</v>
      </c>
      <c r="Q555" s="25" t="s">
        <v>14</v>
      </c>
      <c r="R555" s="43"/>
      <c r="S555" s="27"/>
      <c r="T555" s="23"/>
      <c r="U555" s="23"/>
      <c r="V555" s="23"/>
      <c r="W555" s="23"/>
    </row>
    <row r="556" spans="1:23" ht="15" hidden="1" x14ac:dyDescent="0.25">
      <c r="A556" s="26" t="str">
        <f t="shared" si="8"/>
        <v>ITA 63/NAG/2022</v>
      </c>
      <c r="B556" s="44">
        <v>63</v>
      </c>
      <c r="C556" s="26" t="s">
        <v>2793</v>
      </c>
      <c r="D556" s="44">
        <v>63</v>
      </c>
      <c r="E556" s="44">
        <v>2022</v>
      </c>
      <c r="F556" s="44"/>
      <c r="G556" s="44"/>
      <c r="H556" s="43" t="s">
        <v>1749</v>
      </c>
      <c r="I556" s="43" t="s">
        <v>1731</v>
      </c>
      <c r="J556" s="25" t="s">
        <v>33</v>
      </c>
      <c r="K556" s="27" t="s">
        <v>21</v>
      </c>
      <c r="L556" s="25" t="s">
        <v>1750</v>
      </c>
      <c r="M556" s="25">
        <v>16274674</v>
      </c>
      <c r="N556" s="25">
        <v>7500000</v>
      </c>
      <c r="O556" s="25">
        <v>6173286</v>
      </c>
      <c r="P556" s="25" t="s">
        <v>1735</v>
      </c>
      <c r="Q556" s="25" t="s">
        <v>14</v>
      </c>
      <c r="R556" s="43"/>
      <c r="S556" s="27"/>
      <c r="T556" s="23"/>
      <c r="U556" s="23"/>
      <c r="V556" s="23"/>
      <c r="W556" s="23"/>
    </row>
    <row r="557" spans="1:23" ht="15" hidden="1" x14ac:dyDescent="0.25">
      <c r="A557" s="26" t="str">
        <f t="shared" si="8"/>
        <v>ITA 64/NAG/2022</v>
      </c>
      <c r="B557" s="44">
        <v>64</v>
      </c>
      <c r="C557" s="26" t="s">
        <v>2793</v>
      </c>
      <c r="D557" s="44">
        <v>64</v>
      </c>
      <c r="E557" s="44">
        <v>2022</v>
      </c>
      <c r="F557" s="44"/>
      <c r="G557" s="44"/>
      <c r="H557" s="43" t="s">
        <v>1751</v>
      </c>
      <c r="I557" s="43" t="s">
        <v>1752</v>
      </c>
      <c r="J557" s="45">
        <v>40087</v>
      </c>
      <c r="K557" s="27" t="s">
        <v>1736</v>
      </c>
      <c r="L557" s="25" t="s">
        <v>1750</v>
      </c>
      <c r="M557" s="25">
        <v>26022121</v>
      </c>
      <c r="N557" s="25">
        <v>39242444</v>
      </c>
      <c r="O557" s="25">
        <v>13338507</v>
      </c>
      <c r="P557" s="25" t="s">
        <v>596</v>
      </c>
      <c r="Q557" s="25" t="s">
        <v>14</v>
      </c>
      <c r="R557" s="43"/>
      <c r="S557" s="27"/>
      <c r="T557" s="23"/>
      <c r="U557" s="23"/>
      <c r="V557" s="23"/>
      <c r="W557" s="23"/>
    </row>
    <row r="558" spans="1:23" ht="15" hidden="1" x14ac:dyDescent="0.25">
      <c r="A558" s="26" t="str">
        <f t="shared" si="8"/>
        <v>ITA 65/NAG/2022</v>
      </c>
      <c r="B558" s="44">
        <v>65</v>
      </c>
      <c r="C558" s="26" t="s">
        <v>2793</v>
      </c>
      <c r="D558" s="44">
        <v>65</v>
      </c>
      <c r="E558" s="44">
        <v>2022</v>
      </c>
      <c r="F558" s="44"/>
      <c r="G558" s="44"/>
      <c r="H558" s="43" t="s">
        <v>1753</v>
      </c>
      <c r="I558" s="43" t="s">
        <v>1743</v>
      </c>
      <c r="J558" s="46">
        <v>38504</v>
      </c>
      <c r="K558" s="27" t="s">
        <v>21</v>
      </c>
      <c r="L558" s="25" t="s">
        <v>1750</v>
      </c>
      <c r="M558" s="25">
        <v>1820239</v>
      </c>
      <c r="N558" s="25">
        <v>400407</v>
      </c>
      <c r="O558" s="25">
        <v>120120</v>
      </c>
      <c r="P558" s="25" t="s">
        <v>1754</v>
      </c>
      <c r="Q558" s="25" t="s">
        <v>10</v>
      </c>
      <c r="R558" s="43"/>
      <c r="S558" s="27"/>
      <c r="T558" s="23"/>
      <c r="U558" s="23"/>
      <c r="V558" s="23"/>
      <c r="W558" s="23"/>
    </row>
    <row r="559" spans="1:23" ht="15" hidden="1" x14ac:dyDescent="0.25">
      <c r="A559" s="26" t="str">
        <f t="shared" si="8"/>
        <v>ITA 66/NAG/2022</v>
      </c>
      <c r="B559" s="44">
        <v>66</v>
      </c>
      <c r="C559" s="26" t="s">
        <v>2793</v>
      </c>
      <c r="D559" s="44">
        <v>66</v>
      </c>
      <c r="E559" s="44">
        <v>2022</v>
      </c>
      <c r="F559" s="44"/>
      <c r="G559" s="44"/>
      <c r="H559" s="43" t="s">
        <v>1749</v>
      </c>
      <c r="I559" s="43" t="s">
        <v>1755</v>
      </c>
      <c r="J559" s="25" t="s">
        <v>33</v>
      </c>
      <c r="K559" s="27" t="s">
        <v>21</v>
      </c>
      <c r="L559" s="25" t="s">
        <v>1756</v>
      </c>
      <c r="M559" s="25">
        <v>15021548</v>
      </c>
      <c r="N559" s="25">
        <v>14960988</v>
      </c>
      <c r="O559" s="25">
        <v>113170</v>
      </c>
      <c r="P559" s="25" t="s">
        <v>1757</v>
      </c>
      <c r="Q559" s="25" t="s">
        <v>14</v>
      </c>
      <c r="R559" s="43"/>
      <c r="S559" s="27"/>
      <c r="T559" s="23"/>
      <c r="U559" s="23"/>
      <c r="V559" s="23"/>
      <c r="W559" s="23"/>
    </row>
    <row r="560" spans="1:23" ht="15" hidden="1" x14ac:dyDescent="0.25">
      <c r="A560" s="26" t="str">
        <f t="shared" si="8"/>
        <v>ITA 67/NAG/2022</v>
      </c>
      <c r="B560" s="44">
        <v>67</v>
      </c>
      <c r="C560" s="26" t="s">
        <v>2793</v>
      </c>
      <c r="D560" s="44">
        <v>67</v>
      </c>
      <c r="E560" s="44">
        <v>2022</v>
      </c>
      <c r="F560" s="44"/>
      <c r="G560" s="44"/>
      <c r="H560" s="43" t="s">
        <v>1749</v>
      </c>
      <c r="I560" s="43" t="s">
        <v>1758</v>
      </c>
      <c r="J560" s="25" t="s">
        <v>35</v>
      </c>
      <c r="K560" s="27" t="s">
        <v>21</v>
      </c>
      <c r="L560" s="25" t="s">
        <v>1756</v>
      </c>
      <c r="M560" s="25">
        <v>19333279</v>
      </c>
      <c r="N560" s="25">
        <v>18424483</v>
      </c>
      <c r="O560" s="25">
        <v>14116921</v>
      </c>
      <c r="P560" s="25" t="s">
        <v>1759</v>
      </c>
      <c r="Q560" s="25" t="s">
        <v>14</v>
      </c>
      <c r="R560" s="43"/>
      <c r="S560" s="27"/>
      <c r="T560" s="23"/>
      <c r="U560" s="23"/>
      <c r="V560" s="23"/>
      <c r="W560" s="23"/>
    </row>
    <row r="561" spans="1:23" ht="15" hidden="1" x14ac:dyDescent="0.25">
      <c r="A561" s="26" t="str">
        <f t="shared" si="8"/>
        <v>ITA 70/NAG/2022</v>
      </c>
      <c r="B561" s="44">
        <v>70</v>
      </c>
      <c r="C561" s="26" t="s">
        <v>2793</v>
      </c>
      <c r="D561" s="44">
        <v>70</v>
      </c>
      <c r="E561" s="44">
        <v>2022</v>
      </c>
      <c r="F561" s="44"/>
      <c r="G561" s="44"/>
      <c r="H561" s="43" t="s">
        <v>1751</v>
      </c>
      <c r="I561" s="43" t="s">
        <v>1760</v>
      </c>
      <c r="J561" s="45">
        <v>40878</v>
      </c>
      <c r="K561" s="27" t="s">
        <v>21</v>
      </c>
      <c r="L561" s="25" t="s">
        <v>1761</v>
      </c>
      <c r="M561" s="25">
        <v>283849808</v>
      </c>
      <c r="N561" s="25">
        <v>18127823</v>
      </c>
      <c r="O561" s="25">
        <v>6021609</v>
      </c>
      <c r="P561" s="25" t="s">
        <v>1762</v>
      </c>
      <c r="Q561" s="25" t="s">
        <v>14</v>
      </c>
      <c r="R561" s="43"/>
      <c r="S561" s="27"/>
      <c r="T561" s="23"/>
      <c r="U561" s="23"/>
      <c r="V561" s="23"/>
      <c r="W561" s="23"/>
    </row>
    <row r="562" spans="1:23" ht="15" hidden="1" x14ac:dyDescent="0.25">
      <c r="A562" s="26" t="str">
        <f t="shared" si="8"/>
        <v>ITA 71/NAG/2022</v>
      </c>
      <c r="B562" s="44">
        <v>71</v>
      </c>
      <c r="C562" s="26" t="s">
        <v>2793</v>
      </c>
      <c r="D562" s="44">
        <v>71</v>
      </c>
      <c r="E562" s="44">
        <v>2022</v>
      </c>
      <c r="F562" s="44"/>
      <c r="G562" s="44"/>
      <c r="H562" s="43" t="s">
        <v>1751</v>
      </c>
      <c r="I562" s="43" t="s">
        <v>1763</v>
      </c>
      <c r="J562" s="45">
        <v>40878</v>
      </c>
      <c r="K562" s="27" t="s">
        <v>1764</v>
      </c>
      <c r="L562" s="25" t="s">
        <v>1761</v>
      </c>
      <c r="M562" s="25">
        <v>439906024</v>
      </c>
      <c r="N562" s="25">
        <v>189985356</v>
      </c>
      <c r="O562" s="25">
        <v>63108386</v>
      </c>
      <c r="P562" s="25" t="s">
        <v>1765</v>
      </c>
      <c r="Q562" s="25" t="s">
        <v>14</v>
      </c>
      <c r="R562" s="43"/>
      <c r="S562" s="27"/>
      <c r="T562" s="23"/>
      <c r="U562" s="23"/>
      <c r="V562" s="23"/>
      <c r="W562" s="23"/>
    </row>
    <row r="563" spans="1:23" ht="15" hidden="1" x14ac:dyDescent="0.25">
      <c r="A563" s="26" t="str">
        <f t="shared" si="8"/>
        <v>ITA 72/NAG/2022</v>
      </c>
      <c r="B563" s="44">
        <v>72</v>
      </c>
      <c r="C563" s="26" t="s">
        <v>2793</v>
      </c>
      <c r="D563" s="44">
        <v>72</v>
      </c>
      <c r="E563" s="44">
        <v>2022</v>
      </c>
      <c r="F563" s="44"/>
      <c r="G563" s="44"/>
      <c r="H563" s="43" t="s">
        <v>1751</v>
      </c>
      <c r="I563" s="43" t="s">
        <v>1766</v>
      </c>
      <c r="J563" s="25" t="s">
        <v>16</v>
      </c>
      <c r="K563" s="27" t="s">
        <v>21</v>
      </c>
      <c r="L563" s="25" t="s">
        <v>1761</v>
      </c>
      <c r="M563" s="25">
        <v>11973965</v>
      </c>
      <c r="N563" s="25">
        <v>34802776</v>
      </c>
      <c r="O563" s="25">
        <v>11291761</v>
      </c>
      <c r="P563" s="25" t="s">
        <v>1765</v>
      </c>
      <c r="Q563" s="25" t="s">
        <v>14</v>
      </c>
      <c r="R563" s="43"/>
      <c r="S563" s="27"/>
      <c r="T563" s="23"/>
      <c r="U563" s="23"/>
      <c r="V563" s="23"/>
      <c r="W563" s="23"/>
    </row>
    <row r="564" spans="1:23" ht="15" hidden="1" x14ac:dyDescent="0.25">
      <c r="A564" s="26" t="str">
        <f t="shared" si="8"/>
        <v>ITA 75/NAG/2022</v>
      </c>
      <c r="B564" s="44">
        <v>75</v>
      </c>
      <c r="C564" s="26" t="s">
        <v>2793</v>
      </c>
      <c r="D564" s="44">
        <v>75</v>
      </c>
      <c r="E564" s="44">
        <v>2022</v>
      </c>
      <c r="F564" s="44"/>
      <c r="G564" s="44"/>
      <c r="H564" s="43" t="s">
        <v>1767</v>
      </c>
      <c r="I564" s="43" t="s">
        <v>1768</v>
      </c>
      <c r="J564" s="45">
        <v>40087</v>
      </c>
      <c r="K564" s="27" t="s">
        <v>1769</v>
      </c>
      <c r="L564" s="25" t="s">
        <v>1770</v>
      </c>
      <c r="M564" s="25">
        <v>52172000</v>
      </c>
      <c r="N564" s="25">
        <v>52172000</v>
      </c>
      <c r="O564" s="25">
        <v>17733263</v>
      </c>
      <c r="P564" s="25" t="s">
        <v>1771</v>
      </c>
      <c r="Q564" s="25" t="s">
        <v>10</v>
      </c>
      <c r="R564" s="43"/>
      <c r="S564" s="27"/>
      <c r="T564" s="23"/>
      <c r="U564" s="23"/>
      <c r="V564" s="23"/>
      <c r="W564" s="23"/>
    </row>
    <row r="565" spans="1:23" ht="15" hidden="1" x14ac:dyDescent="0.25">
      <c r="A565" s="26" t="str">
        <f t="shared" si="8"/>
        <v>ITA 76/NAG/2022</v>
      </c>
      <c r="B565" s="44">
        <v>76</v>
      </c>
      <c r="C565" s="26" t="s">
        <v>2793</v>
      </c>
      <c r="D565" s="44">
        <v>76</v>
      </c>
      <c r="E565" s="44">
        <v>2022</v>
      </c>
      <c r="F565" s="44"/>
      <c r="G565" s="44"/>
      <c r="H565" s="43" t="s">
        <v>1772</v>
      </c>
      <c r="I565" s="43" t="s">
        <v>1699</v>
      </c>
      <c r="J565" s="25" t="s">
        <v>33</v>
      </c>
      <c r="K565" s="27"/>
      <c r="L565" s="25" t="s">
        <v>1770</v>
      </c>
      <c r="M565" s="25"/>
      <c r="N565" s="25"/>
      <c r="O565" s="25"/>
      <c r="P565" s="25"/>
      <c r="Q565" s="25" t="s">
        <v>10</v>
      </c>
      <c r="R565" s="43"/>
      <c r="S565" s="27"/>
      <c r="T565" s="23"/>
      <c r="U565" s="23"/>
      <c r="V565" s="23"/>
      <c r="W565" s="23"/>
    </row>
    <row r="566" spans="1:23" ht="15" hidden="1" x14ac:dyDescent="0.25">
      <c r="A566" s="26" t="str">
        <f t="shared" si="8"/>
        <v>ITA 77/NAG/2022</v>
      </c>
      <c r="B566" s="44">
        <v>77</v>
      </c>
      <c r="C566" s="26" t="s">
        <v>2793</v>
      </c>
      <c r="D566" s="44">
        <v>77</v>
      </c>
      <c r="E566" s="44">
        <v>2022</v>
      </c>
      <c r="F566" s="44"/>
      <c r="G566" s="44"/>
      <c r="H566" s="43" t="s">
        <v>1773</v>
      </c>
      <c r="I566" s="43" t="s">
        <v>1743</v>
      </c>
      <c r="J566" s="46">
        <v>38899</v>
      </c>
      <c r="K566" s="27" t="s">
        <v>1774</v>
      </c>
      <c r="L566" s="25" t="s">
        <v>1775</v>
      </c>
      <c r="M566" s="25">
        <v>14379010</v>
      </c>
      <c r="N566" s="25">
        <v>12000000</v>
      </c>
      <c r="O566" s="25">
        <v>6025650</v>
      </c>
      <c r="P566" s="25" t="s">
        <v>1776</v>
      </c>
      <c r="Q566" s="25" t="s">
        <v>10</v>
      </c>
      <c r="R566" s="43"/>
      <c r="S566" s="27"/>
      <c r="T566" s="23"/>
      <c r="U566" s="23"/>
      <c r="V566" s="23"/>
      <c r="W566" s="23"/>
    </row>
    <row r="567" spans="1:23" ht="15" hidden="1" x14ac:dyDescent="0.25">
      <c r="A567" s="26" t="str">
        <f t="shared" si="8"/>
        <v>ITA 78/NAG/2022</v>
      </c>
      <c r="B567" s="44">
        <v>78</v>
      </c>
      <c r="C567" s="26" t="s">
        <v>2793</v>
      </c>
      <c r="D567" s="44">
        <v>78</v>
      </c>
      <c r="E567" s="44">
        <v>2022</v>
      </c>
      <c r="F567" s="44"/>
      <c r="G567" s="44"/>
      <c r="H567" s="43" t="s">
        <v>1773</v>
      </c>
      <c r="I567" s="43" t="s">
        <v>1743</v>
      </c>
      <c r="J567" s="46">
        <v>39295</v>
      </c>
      <c r="K567" s="27" t="s">
        <v>1774</v>
      </c>
      <c r="L567" s="25" t="s">
        <v>1775</v>
      </c>
      <c r="M567" s="25">
        <v>7812730</v>
      </c>
      <c r="N567" s="25">
        <v>6530000</v>
      </c>
      <c r="O567" s="25">
        <v>3913000</v>
      </c>
      <c r="P567" s="25" t="s">
        <v>1776</v>
      </c>
      <c r="Q567" s="25" t="s">
        <v>10</v>
      </c>
      <c r="R567" s="43"/>
      <c r="S567" s="27"/>
      <c r="T567" s="23"/>
      <c r="U567" s="23"/>
      <c r="V567" s="23"/>
      <c r="W567" s="23"/>
    </row>
    <row r="568" spans="1:23" ht="15" hidden="1" x14ac:dyDescent="0.25">
      <c r="A568" s="26" t="str">
        <f t="shared" si="8"/>
        <v>ITA 79/NAG/2022</v>
      </c>
      <c r="B568" s="44">
        <v>79</v>
      </c>
      <c r="C568" s="26" t="s">
        <v>2793</v>
      </c>
      <c r="D568" s="44">
        <v>79</v>
      </c>
      <c r="E568" s="44">
        <v>2022</v>
      </c>
      <c r="F568" s="44"/>
      <c r="G568" s="44"/>
      <c r="H568" s="43" t="s">
        <v>1777</v>
      </c>
      <c r="I568" s="43" t="s">
        <v>1778</v>
      </c>
      <c r="J568" s="25" t="s">
        <v>16</v>
      </c>
      <c r="K568" s="27">
        <v>263</v>
      </c>
      <c r="L568" s="25" t="s">
        <v>1775</v>
      </c>
      <c r="M568" s="25"/>
      <c r="N568" s="25"/>
      <c r="O568" s="25"/>
      <c r="P568" s="25" t="s">
        <v>1779</v>
      </c>
      <c r="Q568" s="25" t="s">
        <v>10</v>
      </c>
      <c r="R568" s="43"/>
      <c r="S568" s="27"/>
      <c r="T568" s="23"/>
      <c r="U568" s="23"/>
      <c r="V568" s="23"/>
      <c r="W568" s="23"/>
    </row>
    <row r="569" spans="1:23" ht="15" hidden="1" x14ac:dyDescent="0.25">
      <c r="A569" s="26" t="str">
        <f t="shared" si="8"/>
        <v>ITA 80/NAG/2022</v>
      </c>
      <c r="B569" s="44">
        <v>80</v>
      </c>
      <c r="C569" s="26" t="s">
        <v>2793</v>
      </c>
      <c r="D569" s="44">
        <v>80</v>
      </c>
      <c r="E569" s="44">
        <v>2022</v>
      </c>
      <c r="F569" s="44"/>
      <c r="G569" s="44"/>
      <c r="H569" s="43" t="s">
        <v>1751</v>
      </c>
      <c r="I569" s="43" t="s">
        <v>1780</v>
      </c>
      <c r="J569" s="45">
        <v>40878</v>
      </c>
      <c r="K569" s="27" t="s">
        <v>21</v>
      </c>
      <c r="L569" s="25" t="s">
        <v>1781</v>
      </c>
      <c r="M569" s="25" t="s">
        <v>1782</v>
      </c>
      <c r="N569" s="25">
        <v>27363393</v>
      </c>
      <c r="O569" s="25">
        <v>9089317</v>
      </c>
      <c r="P569" s="25" t="s">
        <v>596</v>
      </c>
      <c r="Q569" s="25" t="s">
        <v>14</v>
      </c>
      <c r="R569" s="43"/>
      <c r="S569" s="27"/>
      <c r="T569" s="23"/>
      <c r="U569" s="23"/>
      <c r="V569" s="23"/>
      <c r="W569" s="23"/>
    </row>
    <row r="570" spans="1:23" ht="15" hidden="1" x14ac:dyDescent="0.25">
      <c r="A570" s="26" t="str">
        <f t="shared" si="8"/>
        <v>ITA 81/NAG/2022</v>
      </c>
      <c r="B570" s="44">
        <v>81</v>
      </c>
      <c r="C570" s="26" t="s">
        <v>2793</v>
      </c>
      <c r="D570" s="44">
        <v>81</v>
      </c>
      <c r="E570" s="44">
        <v>2022</v>
      </c>
      <c r="F570" s="44"/>
      <c r="G570" s="44"/>
      <c r="H570" s="43" t="s">
        <v>1751</v>
      </c>
      <c r="I570" s="43" t="s">
        <v>1783</v>
      </c>
      <c r="J570" s="25" t="s">
        <v>16</v>
      </c>
      <c r="K570" s="27" t="s">
        <v>1736</v>
      </c>
      <c r="L570" s="25" t="s">
        <v>1781</v>
      </c>
      <c r="M570" s="25">
        <v>2071339</v>
      </c>
      <c r="N570" s="25">
        <v>2030574</v>
      </c>
      <c r="O570" s="25">
        <v>487604</v>
      </c>
      <c r="P570" s="25" t="s">
        <v>1784</v>
      </c>
      <c r="Q570" s="25" t="s">
        <v>14</v>
      </c>
      <c r="R570" s="43"/>
      <c r="S570" s="27"/>
      <c r="T570" s="23"/>
      <c r="U570" s="23"/>
      <c r="V570" s="23"/>
      <c r="W570" s="23"/>
    </row>
    <row r="571" spans="1:23" ht="15" hidden="1" x14ac:dyDescent="0.25">
      <c r="A571" s="26" t="str">
        <f t="shared" si="8"/>
        <v>ITA 82/NAG/2022</v>
      </c>
      <c r="B571" s="44">
        <v>82</v>
      </c>
      <c r="C571" s="26" t="s">
        <v>2793</v>
      </c>
      <c r="D571" s="44">
        <v>82</v>
      </c>
      <c r="E571" s="44">
        <v>2022</v>
      </c>
      <c r="F571" s="44"/>
      <c r="G571" s="44"/>
      <c r="H571" s="43" t="s">
        <v>1751</v>
      </c>
      <c r="I571" s="43" t="s">
        <v>1783</v>
      </c>
      <c r="J571" s="25" t="s">
        <v>28</v>
      </c>
      <c r="K571" s="27" t="s">
        <v>1736</v>
      </c>
      <c r="L571" s="25" t="s">
        <v>1781</v>
      </c>
      <c r="M571" s="25">
        <v>1564242</v>
      </c>
      <c r="N571" s="25">
        <v>1564242</v>
      </c>
      <c r="O571" s="25">
        <v>308251</v>
      </c>
      <c r="P571" s="25" t="s">
        <v>1784</v>
      </c>
      <c r="Q571" s="25" t="s">
        <v>14</v>
      </c>
      <c r="R571" s="43"/>
      <c r="S571" s="27"/>
      <c r="T571" s="23"/>
      <c r="U571" s="23"/>
      <c r="V571" s="23"/>
      <c r="W571" s="23"/>
    </row>
    <row r="572" spans="1:23" ht="15" hidden="1" x14ac:dyDescent="0.25">
      <c r="A572" s="26" t="str">
        <f t="shared" si="8"/>
        <v>ITA 83/NAG/2022</v>
      </c>
      <c r="B572" s="44">
        <v>83</v>
      </c>
      <c r="C572" s="26" t="s">
        <v>2793</v>
      </c>
      <c r="D572" s="44">
        <v>83</v>
      </c>
      <c r="E572" s="44">
        <v>2022</v>
      </c>
      <c r="F572" s="44"/>
      <c r="G572" s="44"/>
      <c r="H572" s="43" t="s">
        <v>1751</v>
      </c>
      <c r="I572" s="43" t="s">
        <v>1785</v>
      </c>
      <c r="J572" s="25" t="s">
        <v>28</v>
      </c>
      <c r="K572" s="27" t="s">
        <v>1736</v>
      </c>
      <c r="L572" s="25" t="s">
        <v>1781</v>
      </c>
      <c r="M572" s="25">
        <v>1247579</v>
      </c>
      <c r="N572" s="25">
        <v>943519</v>
      </c>
      <c r="O572" s="25">
        <v>199684</v>
      </c>
      <c r="P572" s="25" t="s">
        <v>1786</v>
      </c>
      <c r="Q572" s="25" t="s">
        <v>14</v>
      </c>
      <c r="R572" s="43"/>
      <c r="S572" s="27"/>
      <c r="T572" s="23"/>
      <c r="U572" s="23"/>
      <c r="V572" s="23"/>
      <c r="W572" s="23"/>
    </row>
    <row r="573" spans="1:23" ht="15" hidden="1" x14ac:dyDescent="0.25">
      <c r="A573" s="26" t="str">
        <f t="shared" si="8"/>
        <v>ITA 84/NAG/2022</v>
      </c>
      <c r="B573" s="44">
        <v>84</v>
      </c>
      <c r="C573" s="26" t="s">
        <v>2793</v>
      </c>
      <c r="D573" s="44">
        <v>84</v>
      </c>
      <c r="E573" s="44">
        <v>2022</v>
      </c>
      <c r="F573" s="44"/>
      <c r="G573" s="44"/>
      <c r="H573" s="43" t="s">
        <v>1751</v>
      </c>
      <c r="I573" s="43" t="s">
        <v>1785</v>
      </c>
      <c r="J573" s="25" t="s">
        <v>37</v>
      </c>
      <c r="K573" s="27" t="s">
        <v>1736</v>
      </c>
      <c r="L573" s="25" t="s">
        <v>1781</v>
      </c>
      <c r="M573" s="25">
        <v>988076</v>
      </c>
      <c r="N573" s="25">
        <v>681336</v>
      </c>
      <c r="O573" s="25">
        <v>120449</v>
      </c>
      <c r="P573" s="25" t="s">
        <v>1786</v>
      </c>
      <c r="Q573" s="25" t="s">
        <v>14</v>
      </c>
      <c r="R573" s="43"/>
      <c r="S573" s="27"/>
      <c r="T573" s="23"/>
      <c r="U573" s="23"/>
      <c r="V573" s="23"/>
      <c r="W573" s="23"/>
    </row>
    <row r="574" spans="1:23" ht="15" hidden="1" x14ac:dyDescent="0.25">
      <c r="A574" s="26" t="str">
        <f t="shared" si="8"/>
        <v>ITA 85/NAG/2022</v>
      </c>
      <c r="B574" s="44">
        <v>85</v>
      </c>
      <c r="C574" s="26" t="s">
        <v>2793</v>
      </c>
      <c r="D574" s="44">
        <v>85</v>
      </c>
      <c r="E574" s="44">
        <v>2022</v>
      </c>
      <c r="F574" s="44"/>
      <c r="G574" s="44"/>
      <c r="H574" s="43" t="s">
        <v>1751</v>
      </c>
      <c r="I574" s="43" t="s">
        <v>1787</v>
      </c>
      <c r="J574" s="25" t="s">
        <v>16</v>
      </c>
      <c r="K574" s="27" t="s">
        <v>1736</v>
      </c>
      <c r="L574" s="25" t="s">
        <v>1781</v>
      </c>
      <c r="M574" s="25">
        <v>2377284</v>
      </c>
      <c r="N574" s="25">
        <v>2068584</v>
      </c>
      <c r="O574" s="25">
        <v>610085</v>
      </c>
      <c r="P574" s="25" t="s">
        <v>1788</v>
      </c>
      <c r="Q574" s="25" t="s">
        <v>14</v>
      </c>
      <c r="R574" s="43"/>
      <c r="S574" s="27"/>
      <c r="T574" s="23"/>
      <c r="U574" s="23"/>
      <c r="V574" s="23"/>
      <c r="W574" s="23"/>
    </row>
    <row r="575" spans="1:23" ht="15" hidden="1" x14ac:dyDescent="0.25">
      <c r="A575" s="26" t="str">
        <f t="shared" si="8"/>
        <v>ITA 86/NAG/2022</v>
      </c>
      <c r="B575" s="44">
        <v>86</v>
      </c>
      <c r="C575" s="26" t="s">
        <v>2793</v>
      </c>
      <c r="D575" s="44">
        <v>86</v>
      </c>
      <c r="E575" s="44">
        <v>2022</v>
      </c>
      <c r="F575" s="44"/>
      <c r="G575" s="44"/>
      <c r="H575" s="43" t="s">
        <v>1751</v>
      </c>
      <c r="I575" s="43" t="s">
        <v>1787</v>
      </c>
      <c r="J575" s="25" t="s">
        <v>28</v>
      </c>
      <c r="K575" s="27" t="s">
        <v>1736</v>
      </c>
      <c r="L575" s="25" t="s">
        <v>1781</v>
      </c>
      <c r="M575" s="25">
        <v>1954418</v>
      </c>
      <c r="N575" s="25">
        <v>1602940</v>
      </c>
      <c r="O575" s="25">
        <v>413212</v>
      </c>
      <c r="P575" s="25" t="s">
        <v>1788</v>
      </c>
      <c r="Q575" s="25" t="s">
        <v>14</v>
      </c>
      <c r="R575" s="43"/>
      <c r="S575" s="27"/>
      <c r="T575" s="23"/>
      <c r="U575" s="23"/>
      <c r="V575" s="23"/>
      <c r="W575" s="23"/>
    </row>
    <row r="576" spans="1:23" ht="15" hidden="1" x14ac:dyDescent="0.25">
      <c r="A576" s="26" t="str">
        <f t="shared" si="8"/>
        <v>ITA 87/NAG/2022</v>
      </c>
      <c r="B576" s="44">
        <v>87</v>
      </c>
      <c r="C576" s="26" t="s">
        <v>2793</v>
      </c>
      <c r="D576" s="44">
        <v>87</v>
      </c>
      <c r="E576" s="44">
        <v>2022</v>
      </c>
      <c r="F576" s="44"/>
      <c r="G576" s="44"/>
      <c r="H576" s="43" t="s">
        <v>1751</v>
      </c>
      <c r="I576" s="43" t="s">
        <v>1789</v>
      </c>
      <c r="J576" s="25" t="s">
        <v>28</v>
      </c>
      <c r="K576" s="27" t="s">
        <v>1736</v>
      </c>
      <c r="L576" s="25" t="s">
        <v>1781</v>
      </c>
      <c r="M576" s="25">
        <v>1821546</v>
      </c>
      <c r="N576" s="25">
        <v>1499666</v>
      </c>
      <c r="O576" s="25">
        <v>375204</v>
      </c>
      <c r="P576" s="25" t="s">
        <v>1790</v>
      </c>
      <c r="Q576" s="25" t="s">
        <v>14</v>
      </c>
      <c r="R576" s="43"/>
      <c r="S576" s="27"/>
      <c r="T576" s="23"/>
      <c r="U576" s="23"/>
      <c r="V576" s="23"/>
      <c r="W576" s="23"/>
    </row>
    <row r="577" spans="1:23" ht="15" hidden="1" x14ac:dyDescent="0.25">
      <c r="A577" s="26" t="str">
        <f t="shared" si="8"/>
        <v>ITA 88/NAG/2022</v>
      </c>
      <c r="B577" s="44">
        <v>88</v>
      </c>
      <c r="C577" s="26" t="s">
        <v>2793</v>
      </c>
      <c r="D577" s="44">
        <v>88</v>
      </c>
      <c r="E577" s="44">
        <v>2022</v>
      </c>
      <c r="F577" s="44"/>
      <c r="G577" s="44"/>
      <c r="H577" s="43" t="s">
        <v>1791</v>
      </c>
      <c r="I577" s="43" t="s">
        <v>1792</v>
      </c>
      <c r="J577" s="25" t="s">
        <v>37</v>
      </c>
      <c r="K577" s="27" t="s">
        <v>21</v>
      </c>
      <c r="L577" s="25" t="s">
        <v>1781</v>
      </c>
      <c r="M577" s="25">
        <v>1023706</v>
      </c>
      <c r="N577" s="25">
        <v>1023706</v>
      </c>
      <c r="O577" s="25"/>
      <c r="P577" s="25" t="s">
        <v>1793</v>
      </c>
      <c r="Q577" s="25" t="s">
        <v>10</v>
      </c>
      <c r="R577" s="43"/>
      <c r="S577" s="27"/>
      <c r="T577" s="23"/>
      <c r="U577" s="23"/>
      <c r="V577" s="23"/>
      <c r="W577" s="23"/>
    </row>
    <row r="578" spans="1:23" ht="15" hidden="1" x14ac:dyDescent="0.25">
      <c r="A578" s="26" t="str">
        <f t="shared" si="8"/>
        <v>ITA 89/NAG/2022</v>
      </c>
      <c r="B578" s="44">
        <v>89</v>
      </c>
      <c r="C578" s="26" t="s">
        <v>2793</v>
      </c>
      <c r="D578" s="44">
        <v>89</v>
      </c>
      <c r="E578" s="44">
        <v>2022</v>
      </c>
      <c r="F578" s="44"/>
      <c r="G578" s="44"/>
      <c r="H578" s="43" t="s">
        <v>1794</v>
      </c>
      <c r="I578" s="43" t="s">
        <v>1795</v>
      </c>
      <c r="J578" s="25" t="s">
        <v>35</v>
      </c>
      <c r="K578" s="27" t="s">
        <v>1796</v>
      </c>
      <c r="L578" s="25" t="s">
        <v>1797</v>
      </c>
      <c r="M578" s="25">
        <v>248397997</v>
      </c>
      <c r="N578" s="25">
        <v>196900060</v>
      </c>
      <c r="O578" s="25">
        <v>57270258</v>
      </c>
      <c r="P578" s="25" t="s">
        <v>755</v>
      </c>
      <c r="Q578" s="25" t="s">
        <v>14</v>
      </c>
      <c r="R578" s="43"/>
      <c r="S578" s="27"/>
      <c r="T578" s="23"/>
      <c r="U578" s="23"/>
      <c r="V578" s="23"/>
      <c r="W578" s="23"/>
    </row>
    <row r="579" spans="1:23" ht="15" hidden="1" x14ac:dyDescent="0.25">
      <c r="A579" s="26" t="str">
        <f t="shared" si="8"/>
        <v>ITA 90/NAG/2022</v>
      </c>
      <c r="B579" s="44">
        <v>90</v>
      </c>
      <c r="C579" s="26" t="s">
        <v>2793</v>
      </c>
      <c r="D579" s="44">
        <v>90</v>
      </c>
      <c r="E579" s="44">
        <v>2022</v>
      </c>
      <c r="F579" s="44"/>
      <c r="G579" s="44"/>
      <c r="H579" s="43" t="s">
        <v>1799</v>
      </c>
      <c r="I579" s="43" t="s">
        <v>1800</v>
      </c>
      <c r="J579" s="25" t="s">
        <v>28</v>
      </c>
      <c r="K579" s="27" t="s">
        <v>21</v>
      </c>
      <c r="L579" s="25" t="s">
        <v>1797</v>
      </c>
      <c r="M579" s="25">
        <v>76484385</v>
      </c>
      <c r="N579" s="25">
        <v>47084284</v>
      </c>
      <c r="O579" s="25">
        <v>14486790</v>
      </c>
      <c r="P579" s="25" t="s">
        <v>1801</v>
      </c>
      <c r="Q579" s="25" t="s">
        <v>14</v>
      </c>
      <c r="R579" s="43"/>
      <c r="S579" s="27"/>
      <c r="T579" s="23"/>
      <c r="U579" s="23"/>
      <c r="V579" s="23"/>
      <c r="W579" s="23"/>
    </row>
    <row r="580" spans="1:23" ht="15" hidden="1" x14ac:dyDescent="0.25">
      <c r="A580" s="26" t="str">
        <f t="shared" si="8"/>
        <v>ITA 91/NAG/2022</v>
      </c>
      <c r="B580" s="44">
        <v>91</v>
      </c>
      <c r="C580" s="26" t="s">
        <v>2793</v>
      </c>
      <c r="D580" s="44">
        <v>91</v>
      </c>
      <c r="E580" s="44">
        <v>2022</v>
      </c>
      <c r="F580" s="44"/>
      <c r="G580" s="44"/>
      <c r="H580" s="43" t="s">
        <v>1802</v>
      </c>
      <c r="I580" s="43" t="s">
        <v>1803</v>
      </c>
      <c r="J580" s="45">
        <v>40483</v>
      </c>
      <c r="K580" s="27" t="s">
        <v>21</v>
      </c>
      <c r="L580" s="25" t="s">
        <v>1804</v>
      </c>
      <c r="M580" s="25" t="s">
        <v>1805</v>
      </c>
      <c r="N580" s="25">
        <v>48903877</v>
      </c>
      <c r="O580" s="25">
        <v>16398301</v>
      </c>
      <c r="P580" s="25" t="s">
        <v>596</v>
      </c>
      <c r="Q580" s="25" t="s">
        <v>14</v>
      </c>
      <c r="R580" s="43"/>
      <c r="S580" s="27"/>
      <c r="T580" s="23"/>
      <c r="U580" s="23"/>
      <c r="V580" s="23"/>
      <c r="W580" s="23"/>
    </row>
    <row r="581" spans="1:23" ht="15" hidden="1" x14ac:dyDescent="0.25">
      <c r="A581" s="26" t="str">
        <f t="shared" si="8"/>
        <v>CO 2/NAG/2022</v>
      </c>
      <c r="B581" s="44"/>
      <c r="C581" s="44" t="s">
        <v>2798</v>
      </c>
      <c r="D581" s="44">
        <v>2</v>
      </c>
      <c r="E581" s="44">
        <v>2022</v>
      </c>
      <c r="F581" s="44">
        <v>91</v>
      </c>
      <c r="G581" s="44">
        <v>2022</v>
      </c>
      <c r="H581" s="43"/>
      <c r="I581" s="43"/>
      <c r="J581" s="45"/>
      <c r="K581" s="27"/>
      <c r="L581" s="25"/>
      <c r="M581" s="25"/>
      <c r="N581" s="25"/>
      <c r="O581" s="25"/>
      <c r="P581" s="25"/>
      <c r="Q581" s="25"/>
      <c r="R581" s="43"/>
      <c r="S581" s="27"/>
      <c r="T581" s="23"/>
      <c r="U581" s="23"/>
      <c r="V581" s="23"/>
      <c r="W581" s="23"/>
    </row>
    <row r="582" spans="1:23" ht="15" hidden="1" x14ac:dyDescent="0.25">
      <c r="A582" s="26" t="str">
        <f t="shared" si="8"/>
        <v>ITA 92/NAG/2022</v>
      </c>
      <c r="B582" s="44">
        <v>92</v>
      </c>
      <c r="C582" s="26" t="s">
        <v>2793</v>
      </c>
      <c r="D582" s="44">
        <v>92</v>
      </c>
      <c r="E582" s="44">
        <v>2022</v>
      </c>
      <c r="F582" s="44"/>
      <c r="G582" s="44"/>
      <c r="H582" s="43" t="s">
        <v>1806</v>
      </c>
      <c r="I582" s="43" t="s">
        <v>1807</v>
      </c>
      <c r="J582" s="45">
        <v>40878</v>
      </c>
      <c r="K582" s="27" t="s">
        <v>1736</v>
      </c>
      <c r="L582" s="25" t="s">
        <v>1808</v>
      </c>
      <c r="M582" s="25">
        <v>1481500</v>
      </c>
      <c r="N582" s="25">
        <v>1100000</v>
      </c>
      <c r="O582" s="25">
        <v>519654</v>
      </c>
      <c r="P582" s="25" t="s">
        <v>1809</v>
      </c>
      <c r="Q582" s="25" t="s">
        <v>14</v>
      </c>
      <c r="R582" s="43"/>
      <c r="S582" s="27"/>
      <c r="T582" s="23"/>
      <c r="U582" s="23"/>
      <c r="V582" s="23"/>
      <c r="W582" s="23"/>
    </row>
    <row r="583" spans="1:23" ht="15" hidden="1" x14ac:dyDescent="0.25">
      <c r="A583" s="26" t="str">
        <f t="shared" si="8"/>
        <v>ITA 93/NAG/2022</v>
      </c>
      <c r="B583" s="44">
        <v>93</v>
      </c>
      <c r="C583" s="26" t="s">
        <v>2793</v>
      </c>
      <c r="D583" s="44">
        <v>93</v>
      </c>
      <c r="E583" s="44">
        <v>2022</v>
      </c>
      <c r="F583" s="44"/>
      <c r="G583" s="44"/>
      <c r="H583" s="43" t="s">
        <v>1806</v>
      </c>
      <c r="I583" s="43" t="s">
        <v>1807</v>
      </c>
      <c r="J583" s="25" t="s">
        <v>16</v>
      </c>
      <c r="K583" s="27" t="s">
        <v>1736</v>
      </c>
      <c r="L583" s="25" t="s">
        <v>1808</v>
      </c>
      <c r="M583" s="25">
        <v>1148640</v>
      </c>
      <c r="N583" s="25">
        <v>689000</v>
      </c>
      <c r="O583" s="25">
        <v>296911</v>
      </c>
      <c r="P583" s="25" t="s">
        <v>1809</v>
      </c>
      <c r="Q583" s="25" t="s">
        <v>10</v>
      </c>
      <c r="R583" s="43"/>
      <c r="S583" s="27"/>
      <c r="T583" s="23"/>
      <c r="U583" s="23"/>
      <c r="V583" s="23"/>
      <c r="W583" s="23"/>
    </row>
    <row r="584" spans="1:23" ht="15" hidden="1" x14ac:dyDescent="0.25">
      <c r="A584" s="26" t="str">
        <f t="shared" si="8"/>
        <v>ITA 94/NAG/2022</v>
      </c>
      <c r="B584" s="44">
        <v>94</v>
      </c>
      <c r="C584" s="26" t="s">
        <v>2793</v>
      </c>
      <c r="D584" s="44">
        <v>94</v>
      </c>
      <c r="E584" s="44">
        <v>2022</v>
      </c>
      <c r="F584" s="44"/>
      <c r="G584" s="44"/>
      <c r="H584" s="43" t="s">
        <v>1806</v>
      </c>
      <c r="I584" s="43" t="s">
        <v>1807</v>
      </c>
      <c r="J584" s="25" t="s">
        <v>25</v>
      </c>
      <c r="K584" s="27" t="s">
        <v>1736</v>
      </c>
      <c r="L584" s="25" t="s">
        <v>1808</v>
      </c>
      <c r="M584" s="25">
        <v>1818880</v>
      </c>
      <c r="N584" s="25">
        <v>800000</v>
      </c>
      <c r="O584" s="25">
        <v>360723</v>
      </c>
      <c r="P584" s="25" t="s">
        <v>1809</v>
      </c>
      <c r="Q584" s="25" t="s">
        <v>10</v>
      </c>
      <c r="R584" s="43"/>
      <c r="S584" s="27"/>
      <c r="T584" s="23"/>
      <c r="U584" s="23"/>
      <c r="V584" s="23"/>
      <c r="W584" s="23"/>
    </row>
    <row r="585" spans="1:23" ht="15" hidden="1" x14ac:dyDescent="0.25">
      <c r="A585" s="26" t="str">
        <f t="shared" si="8"/>
        <v>ITA 95/NAG/2022</v>
      </c>
      <c r="B585" s="44">
        <v>95</v>
      </c>
      <c r="C585" s="26" t="s">
        <v>2793</v>
      </c>
      <c r="D585" s="44">
        <v>95</v>
      </c>
      <c r="E585" s="44">
        <v>2022</v>
      </c>
      <c r="F585" s="44"/>
      <c r="G585" s="44"/>
      <c r="H585" s="43" t="s">
        <v>1810</v>
      </c>
      <c r="I585" s="43" t="s">
        <v>1807</v>
      </c>
      <c r="J585" s="45">
        <v>40483</v>
      </c>
      <c r="K585" s="27" t="s">
        <v>1736</v>
      </c>
      <c r="L585" s="25" t="s">
        <v>1808</v>
      </c>
      <c r="M585" s="25">
        <v>1608806</v>
      </c>
      <c r="N585" s="25">
        <v>679476</v>
      </c>
      <c r="O585" s="25">
        <v>392171</v>
      </c>
      <c r="P585" s="25" t="s">
        <v>1811</v>
      </c>
      <c r="Q585" s="25" t="s">
        <v>10</v>
      </c>
      <c r="R585" s="43"/>
      <c r="S585" s="27"/>
      <c r="T585" s="23"/>
      <c r="U585" s="23"/>
      <c r="V585" s="23"/>
      <c r="W585" s="23"/>
    </row>
    <row r="586" spans="1:23" ht="15" hidden="1" x14ac:dyDescent="0.25">
      <c r="A586" s="26" t="str">
        <f t="shared" si="8"/>
        <v>ITA 96/NAG/2022</v>
      </c>
      <c r="B586" s="44">
        <v>96</v>
      </c>
      <c r="C586" s="26" t="s">
        <v>2793</v>
      </c>
      <c r="D586" s="44">
        <v>96</v>
      </c>
      <c r="E586" s="44">
        <v>2022</v>
      </c>
      <c r="F586" s="44"/>
      <c r="G586" s="44"/>
      <c r="H586" s="43" t="s">
        <v>1810</v>
      </c>
      <c r="I586" s="43" t="s">
        <v>1807</v>
      </c>
      <c r="J586" s="45">
        <v>40878</v>
      </c>
      <c r="K586" s="27" t="s">
        <v>1736</v>
      </c>
      <c r="L586" s="25" t="s">
        <v>1808</v>
      </c>
      <c r="M586" s="25">
        <v>6114657</v>
      </c>
      <c r="N586" s="25">
        <v>5116227</v>
      </c>
      <c r="O586" s="25">
        <v>3064853</v>
      </c>
      <c r="P586" s="25" t="s">
        <v>1811</v>
      </c>
      <c r="Q586" s="25" t="s">
        <v>10</v>
      </c>
      <c r="R586" s="43"/>
      <c r="S586" s="27"/>
      <c r="T586" s="23"/>
      <c r="U586" s="23"/>
      <c r="V586" s="23"/>
      <c r="W586" s="23"/>
    </row>
    <row r="587" spans="1:23" ht="15" hidden="1" x14ac:dyDescent="0.25">
      <c r="A587" s="26" t="str">
        <f t="shared" ref="A587:A650" si="9">CONCATENATE(C587," ",D587,"/NAG/",E587)</f>
        <v>ITA 97/NAG/2022</v>
      </c>
      <c r="B587" s="44">
        <v>97</v>
      </c>
      <c r="C587" s="26" t="s">
        <v>2793</v>
      </c>
      <c r="D587" s="44">
        <v>97</v>
      </c>
      <c r="E587" s="44">
        <v>2022</v>
      </c>
      <c r="F587" s="44"/>
      <c r="G587" s="44"/>
      <c r="H587" s="43" t="s">
        <v>1810</v>
      </c>
      <c r="I587" s="43" t="s">
        <v>1807</v>
      </c>
      <c r="J587" s="25" t="s">
        <v>16</v>
      </c>
      <c r="K587" s="27" t="s">
        <v>1736</v>
      </c>
      <c r="L587" s="25" t="s">
        <v>1808</v>
      </c>
      <c r="M587" s="25">
        <v>13180550</v>
      </c>
      <c r="N587" s="25">
        <v>11738240</v>
      </c>
      <c r="O587" s="25">
        <v>6023992</v>
      </c>
      <c r="P587" s="25" t="s">
        <v>1811</v>
      </c>
      <c r="Q587" s="25" t="s">
        <v>10</v>
      </c>
      <c r="R587" s="43"/>
      <c r="S587" s="27"/>
      <c r="T587" s="23"/>
      <c r="U587" s="23"/>
      <c r="V587" s="23"/>
      <c r="W587" s="23"/>
    </row>
    <row r="588" spans="1:23" ht="15" hidden="1" x14ac:dyDescent="0.25">
      <c r="A588" s="26" t="str">
        <f t="shared" si="9"/>
        <v>ITA 98/NAG/2022</v>
      </c>
      <c r="B588" s="44">
        <v>98</v>
      </c>
      <c r="C588" s="26" t="s">
        <v>2793</v>
      </c>
      <c r="D588" s="44">
        <v>98</v>
      </c>
      <c r="E588" s="44">
        <v>2022</v>
      </c>
      <c r="F588" s="44"/>
      <c r="G588" s="44"/>
      <c r="H588" s="43" t="s">
        <v>1810</v>
      </c>
      <c r="I588" s="43" t="s">
        <v>1807</v>
      </c>
      <c r="J588" s="25" t="s">
        <v>25</v>
      </c>
      <c r="K588" s="27" t="s">
        <v>1736</v>
      </c>
      <c r="L588" s="25" t="s">
        <v>1808</v>
      </c>
      <c r="M588" s="25">
        <v>19996005</v>
      </c>
      <c r="N588" s="25">
        <v>17531225</v>
      </c>
      <c r="O588" s="25">
        <v>8486404</v>
      </c>
      <c r="P588" s="25" t="s">
        <v>1811</v>
      </c>
      <c r="Q588" s="25" t="s">
        <v>10</v>
      </c>
      <c r="R588" s="43"/>
      <c r="S588" s="27"/>
      <c r="T588" s="23"/>
      <c r="U588" s="23"/>
      <c r="V588" s="23"/>
      <c r="W588" s="23"/>
    </row>
    <row r="589" spans="1:23" ht="15" hidden="1" x14ac:dyDescent="0.25">
      <c r="A589" s="26" t="str">
        <f t="shared" si="9"/>
        <v>ITA 99/NAG/2022</v>
      </c>
      <c r="B589" s="44">
        <v>99</v>
      </c>
      <c r="C589" s="26" t="s">
        <v>2793</v>
      </c>
      <c r="D589" s="44">
        <v>99</v>
      </c>
      <c r="E589" s="44">
        <v>2022</v>
      </c>
      <c r="F589" s="44"/>
      <c r="G589" s="44"/>
      <c r="H589" s="43" t="s">
        <v>1810</v>
      </c>
      <c r="I589" s="43" t="s">
        <v>1807</v>
      </c>
      <c r="J589" s="25" t="s">
        <v>28</v>
      </c>
      <c r="K589" s="27" t="s">
        <v>1736</v>
      </c>
      <c r="L589" s="25" t="s">
        <v>1808</v>
      </c>
      <c r="M589" s="25">
        <v>22061787</v>
      </c>
      <c r="N589" s="25">
        <v>19471747</v>
      </c>
      <c r="O589" s="25">
        <v>10462105</v>
      </c>
      <c r="P589" s="25" t="s">
        <v>1811</v>
      </c>
      <c r="Q589" s="25" t="s">
        <v>10</v>
      </c>
      <c r="R589" s="43"/>
      <c r="S589" s="27"/>
      <c r="T589" s="23"/>
      <c r="U589" s="23"/>
      <c r="V589" s="23"/>
      <c r="W589" s="23"/>
    </row>
    <row r="590" spans="1:23" ht="15" hidden="1" x14ac:dyDescent="0.25">
      <c r="A590" s="26" t="str">
        <f t="shared" si="9"/>
        <v>ITA 100/NAG/2022</v>
      </c>
      <c r="B590" s="44">
        <v>100</v>
      </c>
      <c r="C590" s="26" t="s">
        <v>2793</v>
      </c>
      <c r="D590" s="44">
        <v>100</v>
      </c>
      <c r="E590" s="44">
        <v>2022</v>
      </c>
      <c r="F590" s="44"/>
      <c r="G590" s="44"/>
      <c r="H590" s="43" t="s">
        <v>1810</v>
      </c>
      <c r="I590" s="43" t="s">
        <v>1807</v>
      </c>
      <c r="J590" s="25" t="s">
        <v>37</v>
      </c>
      <c r="K590" s="27" t="s">
        <v>1736</v>
      </c>
      <c r="L590" s="25" t="s">
        <v>1808</v>
      </c>
      <c r="M590" s="25">
        <v>7277286</v>
      </c>
      <c r="N590" s="25">
        <v>5791915</v>
      </c>
      <c r="O590" s="25">
        <v>3344652</v>
      </c>
      <c r="P590" s="25" t="s">
        <v>1811</v>
      </c>
      <c r="Q590" s="25" t="s">
        <v>10</v>
      </c>
      <c r="R590" s="43"/>
      <c r="S590" s="27"/>
      <c r="T590" s="23"/>
      <c r="U590" s="23"/>
      <c r="V590" s="23"/>
      <c r="W590" s="23"/>
    </row>
    <row r="591" spans="1:23" ht="15" hidden="1" x14ac:dyDescent="0.25">
      <c r="A591" s="26" t="str">
        <f t="shared" si="9"/>
        <v>ITA 101/NAG/2022</v>
      </c>
      <c r="B591" s="44">
        <v>101</v>
      </c>
      <c r="C591" s="26" t="s">
        <v>2793</v>
      </c>
      <c r="D591" s="44">
        <v>101</v>
      </c>
      <c r="E591" s="44">
        <v>2022</v>
      </c>
      <c r="F591" s="44"/>
      <c r="G591" s="44"/>
      <c r="H591" s="43" t="s">
        <v>1810</v>
      </c>
      <c r="I591" s="43" t="s">
        <v>1807</v>
      </c>
      <c r="J591" s="25" t="s">
        <v>40</v>
      </c>
      <c r="K591" s="27" t="s">
        <v>1736</v>
      </c>
      <c r="L591" s="25" t="s">
        <v>1808</v>
      </c>
      <c r="M591" s="25">
        <v>4241334</v>
      </c>
      <c r="N591" s="25">
        <v>4750694</v>
      </c>
      <c r="O591" s="25">
        <v>1579059</v>
      </c>
      <c r="P591" s="25" t="s">
        <v>1811</v>
      </c>
      <c r="Q591" s="25" t="s">
        <v>10</v>
      </c>
      <c r="R591" s="43"/>
      <c r="S591" s="27"/>
      <c r="T591" s="23"/>
      <c r="U591" s="23"/>
      <c r="V591" s="23"/>
      <c r="W591" s="23"/>
    </row>
    <row r="592" spans="1:23" ht="15" hidden="1" x14ac:dyDescent="0.25">
      <c r="A592" s="26" t="str">
        <f t="shared" si="9"/>
        <v>ITA 102/NAG/2022</v>
      </c>
      <c r="B592" s="44">
        <v>102</v>
      </c>
      <c r="C592" s="26" t="s">
        <v>2793</v>
      </c>
      <c r="D592" s="44">
        <v>102</v>
      </c>
      <c r="E592" s="44">
        <v>2022</v>
      </c>
      <c r="F592" s="44"/>
      <c r="G592" s="44"/>
      <c r="H592" s="43" t="s">
        <v>1794</v>
      </c>
      <c r="I592" s="43" t="s">
        <v>1812</v>
      </c>
      <c r="J592" s="25" t="s">
        <v>25</v>
      </c>
      <c r="K592" s="27" t="s">
        <v>1813</v>
      </c>
      <c r="L592" s="25" t="s">
        <v>1814</v>
      </c>
      <c r="M592" s="25">
        <v>20525160</v>
      </c>
      <c r="N592" s="25">
        <v>18989706</v>
      </c>
      <c r="O592" s="25">
        <v>5840157</v>
      </c>
      <c r="P592" s="25" t="s">
        <v>1815</v>
      </c>
      <c r="Q592" s="25" t="s">
        <v>14</v>
      </c>
      <c r="R592" s="43"/>
      <c r="S592" s="27"/>
      <c r="T592" s="23"/>
      <c r="U592" s="23"/>
      <c r="V592" s="23"/>
      <c r="W592" s="23"/>
    </row>
    <row r="593" spans="1:23" ht="15" hidden="1" x14ac:dyDescent="0.25">
      <c r="A593" s="26" t="str">
        <f t="shared" si="9"/>
        <v>ITA 105/NAG/2022</v>
      </c>
      <c r="B593" s="44">
        <v>105</v>
      </c>
      <c r="C593" s="26" t="s">
        <v>2793</v>
      </c>
      <c r="D593" s="44">
        <v>105</v>
      </c>
      <c r="E593" s="44">
        <v>2022</v>
      </c>
      <c r="F593" s="44"/>
      <c r="G593" s="44"/>
      <c r="H593" s="43" t="s">
        <v>1816</v>
      </c>
      <c r="I593" s="43" t="s">
        <v>1817</v>
      </c>
      <c r="J593" s="25" t="s">
        <v>33</v>
      </c>
      <c r="K593" s="27">
        <v>154</v>
      </c>
      <c r="L593" s="25" t="s">
        <v>1818</v>
      </c>
      <c r="M593" s="25">
        <v>551390</v>
      </c>
      <c r="N593" s="25">
        <v>83122</v>
      </c>
      <c r="O593" s="25">
        <v>24530</v>
      </c>
      <c r="P593" s="25" t="s">
        <v>1819</v>
      </c>
      <c r="Q593" s="25" t="s">
        <v>10</v>
      </c>
      <c r="R593" s="25"/>
      <c r="S593" s="27"/>
      <c r="T593" s="23"/>
      <c r="U593" s="23"/>
      <c r="V593" s="23"/>
      <c r="W593" s="23"/>
    </row>
    <row r="594" spans="1:23" ht="15" hidden="1" x14ac:dyDescent="0.25">
      <c r="A594" s="26" t="str">
        <f t="shared" si="9"/>
        <v>ITA 106/NAG/2022</v>
      </c>
      <c r="B594" s="44">
        <v>106</v>
      </c>
      <c r="C594" s="26" t="s">
        <v>2793</v>
      </c>
      <c r="D594" s="44">
        <v>106</v>
      </c>
      <c r="E594" s="44">
        <v>2022</v>
      </c>
      <c r="F594" s="44"/>
      <c r="G594" s="44"/>
      <c r="H594" s="43" t="s">
        <v>1751</v>
      </c>
      <c r="I594" s="43" t="s">
        <v>1820</v>
      </c>
      <c r="J594" s="46">
        <v>38504</v>
      </c>
      <c r="K594" s="27" t="s">
        <v>1736</v>
      </c>
      <c r="L594" s="25" t="s">
        <v>1818</v>
      </c>
      <c r="M594" s="25">
        <v>28813380</v>
      </c>
      <c r="N594" s="25">
        <v>28400256</v>
      </c>
      <c r="O594" s="25">
        <v>9559526</v>
      </c>
      <c r="P594" s="25" t="s">
        <v>1821</v>
      </c>
      <c r="Q594" s="25" t="s">
        <v>14</v>
      </c>
      <c r="R594" s="25"/>
      <c r="S594" s="27"/>
      <c r="T594" s="23"/>
      <c r="U594" s="23"/>
      <c r="V594" s="23"/>
      <c r="W594" s="23"/>
    </row>
    <row r="595" spans="1:23" ht="15" hidden="1" x14ac:dyDescent="0.25">
      <c r="A595" s="26" t="str">
        <f t="shared" si="9"/>
        <v>CO 1/NAG/2022</v>
      </c>
      <c r="B595" s="44"/>
      <c r="C595" s="44" t="s">
        <v>2798</v>
      </c>
      <c r="D595" s="44">
        <v>1</v>
      </c>
      <c r="E595" s="44">
        <v>2022</v>
      </c>
      <c r="F595" s="44">
        <v>106</v>
      </c>
      <c r="G595" s="44">
        <v>2022</v>
      </c>
      <c r="H595" s="43"/>
      <c r="I595" s="43"/>
      <c r="J595" s="46"/>
      <c r="K595" s="27"/>
      <c r="L595" s="25"/>
      <c r="M595" s="25"/>
      <c r="N595" s="25"/>
      <c r="O595" s="25"/>
      <c r="P595" s="25"/>
      <c r="Q595" s="25"/>
      <c r="R595" s="25"/>
      <c r="S595" s="27"/>
      <c r="T595" s="23"/>
      <c r="U595" s="23"/>
      <c r="V595" s="23"/>
      <c r="W595" s="23"/>
    </row>
    <row r="596" spans="1:23" ht="15" hidden="1" x14ac:dyDescent="0.25">
      <c r="A596" s="26" t="str">
        <f t="shared" si="9"/>
        <v>ITA 107/NAG/2022</v>
      </c>
      <c r="B596" s="44">
        <v>107</v>
      </c>
      <c r="C596" s="26" t="s">
        <v>2793</v>
      </c>
      <c r="D596" s="44">
        <v>107</v>
      </c>
      <c r="E596" s="44">
        <v>2022</v>
      </c>
      <c r="F596" s="44"/>
      <c r="G596" s="44"/>
      <c r="H596" s="43" t="s">
        <v>1751</v>
      </c>
      <c r="I596" s="43" t="s">
        <v>1822</v>
      </c>
      <c r="J596" s="45">
        <v>40087</v>
      </c>
      <c r="K596" s="27" t="s">
        <v>1774</v>
      </c>
      <c r="L596" s="25" t="s">
        <v>1818</v>
      </c>
      <c r="M596" s="25">
        <v>44644628</v>
      </c>
      <c r="N596" s="25">
        <v>43493158</v>
      </c>
      <c r="O596" s="25">
        <v>14639796</v>
      </c>
      <c r="P596" s="25" t="s">
        <v>1776</v>
      </c>
      <c r="Q596" s="25" t="s">
        <v>14</v>
      </c>
      <c r="R596" s="25"/>
      <c r="S596" s="27"/>
      <c r="T596" s="23"/>
      <c r="U596" s="23"/>
      <c r="V596" s="23"/>
      <c r="W596" s="23"/>
    </row>
    <row r="597" spans="1:23" ht="15" hidden="1" x14ac:dyDescent="0.25">
      <c r="A597" s="26" t="str">
        <f t="shared" si="9"/>
        <v>ITA 108/NAG/2022</v>
      </c>
      <c r="B597" s="44">
        <v>108</v>
      </c>
      <c r="C597" s="26" t="s">
        <v>2793</v>
      </c>
      <c r="D597" s="44">
        <v>108</v>
      </c>
      <c r="E597" s="44">
        <v>2022</v>
      </c>
      <c r="F597" s="44"/>
      <c r="G597" s="44"/>
      <c r="H597" s="43" t="s">
        <v>1751</v>
      </c>
      <c r="I597" s="43" t="s">
        <v>1823</v>
      </c>
      <c r="J597" s="25" t="s">
        <v>28</v>
      </c>
      <c r="K597" s="27" t="s">
        <v>21</v>
      </c>
      <c r="L597" s="25" t="s">
        <v>1818</v>
      </c>
      <c r="M597" s="25">
        <v>51945259</v>
      </c>
      <c r="N597" s="25">
        <v>51945259</v>
      </c>
      <c r="O597" s="25">
        <v>16853639</v>
      </c>
      <c r="P597" s="25" t="s">
        <v>1824</v>
      </c>
      <c r="Q597" s="25" t="s">
        <v>14</v>
      </c>
      <c r="R597" s="25"/>
      <c r="S597" s="27"/>
      <c r="T597" s="23"/>
      <c r="U597" s="23"/>
      <c r="V597" s="23"/>
      <c r="W597" s="23"/>
    </row>
    <row r="598" spans="1:23" ht="15" hidden="1" x14ac:dyDescent="0.25">
      <c r="A598" s="26" t="str">
        <f t="shared" si="9"/>
        <v>ITA 109/NAG/2022</v>
      </c>
      <c r="B598" s="44">
        <v>109</v>
      </c>
      <c r="C598" s="26" t="s">
        <v>2793</v>
      </c>
      <c r="D598" s="44">
        <v>109</v>
      </c>
      <c r="E598" s="44">
        <v>2022</v>
      </c>
      <c r="F598" s="44"/>
      <c r="G598" s="44"/>
      <c r="H598" s="43" t="s">
        <v>1691</v>
      </c>
      <c r="I598" s="43" t="s">
        <v>1825</v>
      </c>
      <c r="J598" s="45">
        <v>40087</v>
      </c>
      <c r="K598" s="27" t="s">
        <v>1769</v>
      </c>
      <c r="L598" s="25" t="s">
        <v>1818</v>
      </c>
      <c r="M598" s="25">
        <v>40289310</v>
      </c>
      <c r="N598" s="25">
        <v>39705820</v>
      </c>
      <c r="O598" s="25">
        <v>9766314</v>
      </c>
      <c r="P598" s="25" t="s">
        <v>1826</v>
      </c>
      <c r="Q598" s="25" t="s">
        <v>14</v>
      </c>
      <c r="R598" s="25"/>
      <c r="S598" s="27"/>
      <c r="T598" s="23"/>
      <c r="U598" s="23"/>
      <c r="V598" s="23"/>
      <c r="W598" s="23"/>
    </row>
    <row r="599" spans="1:23" ht="15" hidden="1" x14ac:dyDescent="0.25">
      <c r="A599" s="26" t="str">
        <f t="shared" si="9"/>
        <v>ITA 110/NAG/2022</v>
      </c>
      <c r="B599" s="44">
        <v>110</v>
      </c>
      <c r="C599" s="26" t="s">
        <v>2793</v>
      </c>
      <c r="D599" s="44">
        <v>110</v>
      </c>
      <c r="E599" s="44">
        <v>2022</v>
      </c>
      <c r="F599" s="44"/>
      <c r="G599" s="44"/>
      <c r="H599" s="43" t="s">
        <v>1691</v>
      </c>
      <c r="I599" s="43" t="s">
        <v>1825</v>
      </c>
      <c r="J599" s="45">
        <v>40483</v>
      </c>
      <c r="K599" s="27" t="s">
        <v>1769</v>
      </c>
      <c r="L599" s="25" t="s">
        <v>1818</v>
      </c>
      <c r="M599" s="25">
        <v>24638204</v>
      </c>
      <c r="N599" s="25">
        <v>23901044</v>
      </c>
      <c r="O599" s="25">
        <v>6876409</v>
      </c>
      <c r="P599" s="25" t="s">
        <v>1826</v>
      </c>
      <c r="Q599" s="25" t="s">
        <v>14</v>
      </c>
      <c r="R599" s="25"/>
      <c r="S599" s="27"/>
      <c r="T599" s="23"/>
      <c r="U599" s="23"/>
      <c r="V599" s="23"/>
      <c r="W599" s="23"/>
    </row>
    <row r="600" spans="1:23" ht="15" hidden="1" x14ac:dyDescent="0.25">
      <c r="A600" s="26" t="str">
        <f t="shared" si="9"/>
        <v>ITA 159/NAG/2022</v>
      </c>
      <c r="B600" s="43">
        <v>159</v>
      </c>
      <c r="C600" s="26" t="s">
        <v>2793</v>
      </c>
      <c r="D600" s="43">
        <v>159</v>
      </c>
      <c r="E600" s="44">
        <v>2022</v>
      </c>
      <c r="F600" s="43"/>
      <c r="G600" s="43"/>
      <c r="H600" s="43" t="s">
        <v>1827</v>
      </c>
      <c r="I600" s="43" t="s">
        <v>1828</v>
      </c>
      <c r="J600" s="45">
        <v>40483</v>
      </c>
      <c r="K600" s="27" t="s">
        <v>1829</v>
      </c>
      <c r="L600" s="25" t="s">
        <v>1818</v>
      </c>
      <c r="M600" s="25">
        <v>23477</v>
      </c>
      <c r="N600" s="25">
        <v>23477</v>
      </c>
      <c r="O600" s="25">
        <v>23477</v>
      </c>
      <c r="P600" s="25" t="s">
        <v>1830</v>
      </c>
      <c r="Q600" s="25" t="s">
        <v>10</v>
      </c>
      <c r="R600" s="25"/>
      <c r="S600" s="27"/>
      <c r="T600" s="23"/>
      <c r="U600" s="23"/>
      <c r="V600" s="23"/>
      <c r="W600" s="23"/>
    </row>
    <row r="601" spans="1:23" ht="15" hidden="1" x14ac:dyDescent="0.25">
      <c r="A601" s="26" t="str">
        <f t="shared" si="9"/>
        <v>ITA 172/NAG/2022</v>
      </c>
      <c r="B601" s="43">
        <v>172</v>
      </c>
      <c r="C601" s="26" t="s">
        <v>2793</v>
      </c>
      <c r="D601" s="43">
        <v>172</v>
      </c>
      <c r="E601" s="44">
        <v>2022</v>
      </c>
      <c r="F601" s="43"/>
      <c r="G601" s="43"/>
      <c r="H601" s="43" t="s">
        <v>1832</v>
      </c>
      <c r="I601" s="43" t="s">
        <v>1833</v>
      </c>
      <c r="J601" s="25" t="s">
        <v>40</v>
      </c>
      <c r="K601" s="27" t="s">
        <v>23</v>
      </c>
      <c r="L601" s="25" t="s">
        <v>1818</v>
      </c>
      <c r="M601" s="25">
        <v>150000</v>
      </c>
      <c r="N601" s="25">
        <v>150000</v>
      </c>
      <c r="O601" s="25">
        <v>150000</v>
      </c>
      <c r="P601" s="25" t="s">
        <v>1834</v>
      </c>
      <c r="Q601" s="25" t="s">
        <v>10</v>
      </c>
      <c r="R601" s="25"/>
      <c r="S601" s="27"/>
      <c r="T601" s="23"/>
      <c r="U601" s="23"/>
      <c r="V601" s="23"/>
      <c r="W601" s="23"/>
    </row>
    <row r="602" spans="1:23" ht="15" hidden="1" x14ac:dyDescent="0.25">
      <c r="A602" s="26" t="str">
        <f t="shared" si="9"/>
        <v>ITA 174/NAG/2022</v>
      </c>
      <c r="B602" s="43">
        <v>174</v>
      </c>
      <c r="C602" s="26" t="s">
        <v>2793</v>
      </c>
      <c r="D602" s="43">
        <v>174</v>
      </c>
      <c r="E602" s="44">
        <v>2022</v>
      </c>
      <c r="F602" s="43"/>
      <c r="G602" s="43"/>
      <c r="H602" s="43" t="s">
        <v>1835</v>
      </c>
      <c r="I602" s="43" t="s">
        <v>1836</v>
      </c>
      <c r="J602" s="25" t="s">
        <v>25</v>
      </c>
      <c r="K602" s="27" t="s">
        <v>1837</v>
      </c>
      <c r="L602" s="25" t="s">
        <v>1818</v>
      </c>
      <c r="M602" s="25"/>
      <c r="N602" s="25"/>
      <c r="O602" s="25"/>
      <c r="P602" s="25" t="s">
        <v>1838</v>
      </c>
      <c r="Q602" s="25" t="s">
        <v>10</v>
      </c>
      <c r="R602" s="25"/>
      <c r="S602" s="27"/>
      <c r="T602" s="23"/>
      <c r="U602" s="23"/>
      <c r="V602" s="23"/>
      <c r="W602" s="23"/>
    </row>
    <row r="603" spans="1:23" ht="15" hidden="1" x14ac:dyDescent="0.25">
      <c r="A603" s="26" t="str">
        <f t="shared" si="9"/>
        <v>ITA 175/NAG/2022</v>
      </c>
      <c r="B603" s="43">
        <v>175</v>
      </c>
      <c r="C603" s="26" t="s">
        <v>2793</v>
      </c>
      <c r="D603" s="43">
        <v>175</v>
      </c>
      <c r="E603" s="44">
        <v>2022</v>
      </c>
      <c r="F603" s="43"/>
      <c r="G603" s="43"/>
      <c r="H603" s="43" t="s">
        <v>1839</v>
      </c>
      <c r="I603" s="43" t="s">
        <v>1833</v>
      </c>
      <c r="J603" s="25" t="s">
        <v>33</v>
      </c>
      <c r="K603" s="27" t="s">
        <v>21</v>
      </c>
      <c r="L603" s="25" t="s">
        <v>1840</v>
      </c>
      <c r="M603" s="25">
        <v>1122150</v>
      </c>
      <c r="N603" s="25">
        <v>800000</v>
      </c>
      <c r="O603" s="25"/>
      <c r="P603" s="25" t="s">
        <v>1841</v>
      </c>
      <c r="Q603" s="25" t="s">
        <v>10</v>
      </c>
      <c r="R603" s="25"/>
      <c r="S603" s="27"/>
      <c r="T603" s="23"/>
      <c r="U603" s="23"/>
      <c r="V603" s="23"/>
      <c r="W603" s="23"/>
    </row>
    <row r="604" spans="1:23" ht="15" hidden="1" x14ac:dyDescent="0.25">
      <c r="A604" s="26" t="str">
        <f t="shared" si="9"/>
        <v>ITA 176/NAG/2022</v>
      </c>
      <c r="B604" s="43">
        <v>176</v>
      </c>
      <c r="C604" s="26" t="s">
        <v>2793</v>
      </c>
      <c r="D604" s="43">
        <v>176</v>
      </c>
      <c r="E604" s="44">
        <v>2022</v>
      </c>
      <c r="F604" s="43"/>
      <c r="G604" s="43"/>
      <c r="H604" s="43" t="s">
        <v>1842</v>
      </c>
      <c r="I604" s="43" t="s">
        <v>1843</v>
      </c>
      <c r="J604" s="25" t="s">
        <v>28</v>
      </c>
      <c r="K604" s="27" t="s">
        <v>21</v>
      </c>
      <c r="L604" s="25" t="s">
        <v>1840</v>
      </c>
      <c r="M604" s="25">
        <v>9044000</v>
      </c>
      <c r="N604" s="25">
        <v>200000</v>
      </c>
      <c r="O604" s="25">
        <v>57928</v>
      </c>
      <c r="P604" s="25" t="s">
        <v>1844</v>
      </c>
      <c r="Q604" s="25" t="s">
        <v>10</v>
      </c>
      <c r="R604" s="25"/>
      <c r="S604" s="27"/>
      <c r="T604" s="23"/>
      <c r="U604" s="23"/>
      <c r="V604" s="23"/>
      <c r="W604" s="23"/>
    </row>
    <row r="605" spans="1:23" ht="15" hidden="1" x14ac:dyDescent="0.25">
      <c r="A605" s="26" t="str">
        <f t="shared" si="9"/>
        <v>ITA 177/NAG/2022</v>
      </c>
      <c r="B605" s="43">
        <v>177</v>
      </c>
      <c r="C605" s="26" t="s">
        <v>2793</v>
      </c>
      <c r="D605" s="43">
        <v>177</v>
      </c>
      <c r="E605" s="44">
        <v>2022</v>
      </c>
      <c r="F605" s="43"/>
      <c r="G605" s="43"/>
      <c r="H605" s="43" t="s">
        <v>1845</v>
      </c>
      <c r="I605" s="43" t="s">
        <v>1846</v>
      </c>
      <c r="J605" s="25" t="s">
        <v>33</v>
      </c>
      <c r="K605" s="27" t="s">
        <v>21</v>
      </c>
      <c r="L605" s="25" t="s">
        <v>1840</v>
      </c>
      <c r="M605" s="25">
        <v>210884860</v>
      </c>
      <c r="N605" s="25">
        <v>123458969</v>
      </c>
      <c r="O605" s="25"/>
      <c r="P605" s="25" t="s">
        <v>1848</v>
      </c>
      <c r="Q605" s="25" t="s">
        <v>10</v>
      </c>
      <c r="R605" s="25"/>
      <c r="S605" s="27"/>
      <c r="T605" s="23"/>
      <c r="U605" s="23"/>
      <c r="V605" s="23"/>
      <c r="W605" s="23"/>
    </row>
    <row r="606" spans="1:23" ht="15" hidden="1" x14ac:dyDescent="0.25">
      <c r="A606" s="26" t="str">
        <f t="shared" si="9"/>
        <v>ITA 178/NAG/2022</v>
      </c>
      <c r="B606" s="43">
        <v>178</v>
      </c>
      <c r="C606" s="26" t="s">
        <v>2793</v>
      </c>
      <c r="D606" s="43">
        <v>178</v>
      </c>
      <c r="E606" s="44">
        <v>2022</v>
      </c>
      <c r="F606" s="43"/>
      <c r="G606" s="43"/>
      <c r="H606" s="43" t="s">
        <v>1849</v>
      </c>
      <c r="I606" s="43" t="s">
        <v>1850</v>
      </c>
      <c r="J606" s="25" t="s">
        <v>25</v>
      </c>
      <c r="K606" s="27" t="s">
        <v>23</v>
      </c>
      <c r="L606" s="25" t="s">
        <v>1851</v>
      </c>
      <c r="M606" s="25">
        <v>150000</v>
      </c>
      <c r="N606" s="25">
        <v>150000</v>
      </c>
      <c r="O606" s="25">
        <v>150000</v>
      </c>
      <c r="P606" s="25" t="s">
        <v>1852</v>
      </c>
      <c r="Q606" s="25" t="s">
        <v>10</v>
      </c>
      <c r="R606" s="25"/>
      <c r="S606" s="27"/>
      <c r="T606" s="23"/>
      <c r="U606" s="23"/>
      <c r="V606" s="23"/>
      <c r="W606" s="23"/>
    </row>
    <row r="607" spans="1:23" ht="15" hidden="1" x14ac:dyDescent="0.25">
      <c r="A607" s="26" t="str">
        <f t="shared" si="9"/>
        <v>ITA 179/NAG/2022</v>
      </c>
      <c r="B607" s="43">
        <v>179</v>
      </c>
      <c r="C607" s="26" t="s">
        <v>2793</v>
      </c>
      <c r="D607" s="43">
        <v>179</v>
      </c>
      <c r="E607" s="44">
        <v>2022</v>
      </c>
      <c r="F607" s="43"/>
      <c r="G607" s="43"/>
      <c r="H607" s="43" t="s">
        <v>1853</v>
      </c>
      <c r="I607" s="43" t="s">
        <v>1843</v>
      </c>
      <c r="J607" s="25" t="s">
        <v>28</v>
      </c>
      <c r="K607" s="27" t="s">
        <v>21</v>
      </c>
      <c r="L607" s="25" t="s">
        <v>1854</v>
      </c>
      <c r="M607" s="25">
        <v>8001530</v>
      </c>
      <c r="N607" s="25">
        <v>127100</v>
      </c>
      <c r="O607" s="25"/>
      <c r="P607" s="25" t="s">
        <v>1855</v>
      </c>
      <c r="Q607" s="25" t="s">
        <v>10</v>
      </c>
      <c r="R607" s="25"/>
      <c r="S607" s="27"/>
      <c r="T607" s="23"/>
      <c r="U607" s="23"/>
      <c r="V607" s="23"/>
      <c r="W607" s="23"/>
    </row>
    <row r="608" spans="1:23" ht="15" hidden="1" x14ac:dyDescent="0.25">
      <c r="A608" s="26" t="str">
        <f t="shared" si="9"/>
        <v>ITA 180/NAG/2022</v>
      </c>
      <c r="B608" s="43">
        <v>180</v>
      </c>
      <c r="C608" s="26" t="s">
        <v>2793</v>
      </c>
      <c r="D608" s="43">
        <v>180</v>
      </c>
      <c r="E608" s="44">
        <v>2022</v>
      </c>
      <c r="F608" s="43"/>
      <c r="G608" s="43"/>
      <c r="H608" s="43" t="s">
        <v>1853</v>
      </c>
      <c r="I608" s="43" t="s">
        <v>1843</v>
      </c>
      <c r="J608" s="25" t="s">
        <v>37</v>
      </c>
      <c r="K608" s="27" t="s">
        <v>21</v>
      </c>
      <c r="L608" s="25" t="s">
        <v>1854</v>
      </c>
      <c r="M608" s="25">
        <v>14452830</v>
      </c>
      <c r="N608" s="25">
        <v>71337</v>
      </c>
      <c r="O608" s="25"/>
      <c r="P608" s="25" t="s">
        <v>1855</v>
      </c>
      <c r="Q608" s="25" t="s">
        <v>10</v>
      </c>
      <c r="R608" s="25"/>
      <c r="S608" s="27"/>
      <c r="T608" s="23"/>
      <c r="U608" s="23"/>
      <c r="V608" s="23"/>
      <c r="W608" s="23"/>
    </row>
    <row r="609" spans="1:23" ht="15" hidden="1" x14ac:dyDescent="0.25">
      <c r="A609" s="26" t="str">
        <f t="shared" si="9"/>
        <v>ITA 181/NAG/2022</v>
      </c>
      <c r="B609" s="43">
        <v>181</v>
      </c>
      <c r="C609" s="26" t="s">
        <v>2793</v>
      </c>
      <c r="D609" s="43">
        <v>181</v>
      </c>
      <c r="E609" s="44">
        <v>2022</v>
      </c>
      <c r="F609" s="43"/>
      <c r="G609" s="43"/>
      <c r="H609" s="43" t="s">
        <v>1853</v>
      </c>
      <c r="I609" s="43" t="s">
        <v>1843</v>
      </c>
      <c r="J609" s="25" t="s">
        <v>40</v>
      </c>
      <c r="K609" s="27" t="s">
        <v>21</v>
      </c>
      <c r="L609" s="25" t="s">
        <v>1854</v>
      </c>
      <c r="M609" s="25">
        <v>22951700</v>
      </c>
      <c r="N609" s="25">
        <v>154020</v>
      </c>
      <c r="O609" s="25"/>
      <c r="P609" s="25" t="s">
        <v>1855</v>
      </c>
      <c r="Q609" s="25" t="s">
        <v>10</v>
      </c>
      <c r="R609" s="25"/>
      <c r="S609" s="27"/>
      <c r="T609" s="23"/>
      <c r="U609" s="23"/>
      <c r="V609" s="23"/>
      <c r="W609" s="23"/>
    </row>
    <row r="610" spans="1:23" ht="15" hidden="1" x14ac:dyDescent="0.25">
      <c r="A610" s="26" t="str">
        <f t="shared" si="9"/>
        <v>ITA 182/NAG/2022</v>
      </c>
      <c r="B610" s="43">
        <v>182</v>
      </c>
      <c r="C610" s="26" t="s">
        <v>2793</v>
      </c>
      <c r="D610" s="43">
        <v>182</v>
      </c>
      <c r="E610" s="44">
        <v>2022</v>
      </c>
      <c r="F610" s="43"/>
      <c r="G610" s="43"/>
      <c r="H610" s="43" t="s">
        <v>1856</v>
      </c>
      <c r="I610" s="43" t="s">
        <v>1857</v>
      </c>
      <c r="J610" s="45">
        <v>40483</v>
      </c>
      <c r="K610" s="27" t="s">
        <v>1858</v>
      </c>
      <c r="L610" s="25" t="s">
        <v>1859</v>
      </c>
      <c r="M610" s="25"/>
      <c r="N610" s="25"/>
      <c r="O610" s="25"/>
      <c r="P610" s="25"/>
      <c r="Q610" s="25" t="s">
        <v>10</v>
      </c>
      <c r="R610" s="25"/>
      <c r="S610" s="27"/>
      <c r="T610" s="23"/>
      <c r="U610" s="23"/>
      <c r="V610" s="23"/>
      <c r="W610" s="23"/>
    </row>
    <row r="611" spans="1:23" ht="15" hidden="1" x14ac:dyDescent="0.25">
      <c r="A611" s="26" t="str">
        <f t="shared" si="9"/>
        <v>ITA 183/NAG/2022</v>
      </c>
      <c r="B611" s="43">
        <v>183</v>
      </c>
      <c r="C611" s="26" t="s">
        <v>2793</v>
      </c>
      <c r="D611" s="43">
        <v>183</v>
      </c>
      <c r="E611" s="44">
        <v>2022</v>
      </c>
      <c r="F611" s="43"/>
      <c r="G611" s="43"/>
      <c r="H611" s="43" t="s">
        <v>1856</v>
      </c>
      <c r="I611" s="43" t="s">
        <v>1857</v>
      </c>
      <c r="J611" s="45">
        <v>40483</v>
      </c>
      <c r="K611" s="27" t="s">
        <v>1860</v>
      </c>
      <c r="L611" s="25" t="s">
        <v>1859</v>
      </c>
      <c r="M611" s="25"/>
      <c r="N611" s="25"/>
      <c r="O611" s="25"/>
      <c r="P611" s="25"/>
      <c r="Q611" s="25" t="s">
        <v>10</v>
      </c>
      <c r="R611" s="25"/>
      <c r="S611" s="27"/>
      <c r="T611" s="23"/>
      <c r="U611" s="23"/>
      <c r="V611" s="23"/>
      <c r="W611" s="23"/>
    </row>
    <row r="612" spans="1:23" ht="15" hidden="1" x14ac:dyDescent="0.25">
      <c r="A612" s="26" t="str">
        <f t="shared" si="9"/>
        <v>ITA 184/NAG/2022</v>
      </c>
      <c r="B612" s="43">
        <v>184</v>
      </c>
      <c r="C612" s="26" t="s">
        <v>2793</v>
      </c>
      <c r="D612" s="43">
        <v>184</v>
      </c>
      <c r="E612" s="44">
        <v>2022</v>
      </c>
      <c r="F612" s="43"/>
      <c r="G612" s="43"/>
      <c r="H612" s="43" t="s">
        <v>1856</v>
      </c>
      <c r="I612" s="43" t="s">
        <v>1857</v>
      </c>
      <c r="J612" s="25" t="s">
        <v>37</v>
      </c>
      <c r="K612" s="27" t="s">
        <v>1860</v>
      </c>
      <c r="L612" s="25" t="s">
        <v>1859</v>
      </c>
      <c r="M612" s="25"/>
      <c r="N612" s="25"/>
      <c r="O612" s="25"/>
      <c r="P612" s="25"/>
      <c r="Q612" s="25" t="s">
        <v>10</v>
      </c>
      <c r="R612" s="25"/>
      <c r="S612" s="27"/>
      <c r="T612" s="23"/>
      <c r="U612" s="23"/>
      <c r="V612" s="23"/>
      <c r="W612" s="23"/>
    </row>
    <row r="613" spans="1:23" ht="15" hidden="1" x14ac:dyDescent="0.25">
      <c r="A613" s="26" t="str">
        <f t="shared" si="9"/>
        <v>ITA 185/NAG/2022</v>
      </c>
      <c r="B613" s="43">
        <v>185</v>
      </c>
      <c r="C613" s="26" t="s">
        <v>2793</v>
      </c>
      <c r="D613" s="43">
        <v>185</v>
      </c>
      <c r="E613" s="44">
        <v>2022</v>
      </c>
      <c r="F613" s="43"/>
      <c r="G613" s="43"/>
      <c r="H613" s="43" t="s">
        <v>1856</v>
      </c>
      <c r="I613" s="43" t="s">
        <v>1857</v>
      </c>
      <c r="J613" s="25" t="s">
        <v>40</v>
      </c>
      <c r="K613" s="27">
        <v>144</v>
      </c>
      <c r="L613" s="25" t="s">
        <v>1859</v>
      </c>
      <c r="M613" s="25"/>
      <c r="N613" s="25"/>
      <c r="O613" s="25"/>
      <c r="P613" s="25"/>
      <c r="Q613" s="25" t="s">
        <v>10</v>
      </c>
      <c r="R613" s="25"/>
      <c r="S613" s="27"/>
      <c r="T613" s="23"/>
      <c r="U613" s="23"/>
      <c r="V613" s="23"/>
      <c r="W613" s="23"/>
    </row>
    <row r="614" spans="1:23" ht="15" hidden="1" x14ac:dyDescent="0.25">
      <c r="A614" s="26" t="str">
        <f t="shared" si="9"/>
        <v>ITA 187/NAG/2022</v>
      </c>
      <c r="B614" s="43">
        <v>187</v>
      </c>
      <c r="C614" s="26" t="s">
        <v>2793</v>
      </c>
      <c r="D614" s="43">
        <v>187</v>
      </c>
      <c r="E614" s="44">
        <v>2022</v>
      </c>
      <c r="F614" s="43"/>
      <c r="G614" s="43"/>
      <c r="H614" s="43" t="s">
        <v>1861</v>
      </c>
      <c r="I614" s="43" t="s">
        <v>1862</v>
      </c>
      <c r="J614" s="25" t="s">
        <v>28</v>
      </c>
      <c r="K614" s="27" t="s">
        <v>21</v>
      </c>
      <c r="L614" s="25" t="s">
        <v>1859</v>
      </c>
      <c r="M614" s="25"/>
      <c r="N614" s="25"/>
      <c r="O614" s="25"/>
      <c r="P614" s="25"/>
      <c r="Q614" s="25" t="s">
        <v>10</v>
      </c>
      <c r="R614" s="25"/>
      <c r="S614" s="27"/>
      <c r="T614" s="23"/>
      <c r="U614" s="23"/>
      <c r="V614" s="23"/>
      <c r="W614" s="23"/>
    </row>
    <row r="615" spans="1:23" ht="15" hidden="1" x14ac:dyDescent="0.25">
      <c r="A615" s="26" t="str">
        <f t="shared" si="9"/>
        <v>ITA 189/NAG/2022</v>
      </c>
      <c r="B615" s="43">
        <v>189</v>
      </c>
      <c r="C615" s="26" t="s">
        <v>2793</v>
      </c>
      <c r="D615" s="43">
        <v>189</v>
      </c>
      <c r="E615" s="44">
        <v>2022</v>
      </c>
      <c r="F615" s="43"/>
      <c r="G615" s="43"/>
      <c r="H615" s="43" t="s">
        <v>1863</v>
      </c>
      <c r="I615" s="43" t="s">
        <v>1864</v>
      </c>
      <c r="J615" s="25" t="s">
        <v>40</v>
      </c>
      <c r="K615" s="27" t="s">
        <v>1733</v>
      </c>
      <c r="L615" s="25" t="s">
        <v>1865</v>
      </c>
      <c r="M615" s="25">
        <v>19084430</v>
      </c>
      <c r="N615" s="25">
        <v>18870680</v>
      </c>
      <c r="O615" s="25">
        <v>6294187</v>
      </c>
      <c r="P615" s="25" t="s">
        <v>1866</v>
      </c>
      <c r="Q615" s="25" t="s">
        <v>10</v>
      </c>
      <c r="R615" s="25"/>
      <c r="S615" s="27"/>
      <c r="T615" s="23"/>
      <c r="U615" s="23"/>
      <c r="V615" s="23"/>
      <c r="W615" s="23"/>
    </row>
    <row r="616" spans="1:23" ht="15" hidden="1" x14ac:dyDescent="0.25">
      <c r="A616" s="26" t="str">
        <f t="shared" si="9"/>
        <v>ITA 192/NAG/2022</v>
      </c>
      <c r="B616" s="43">
        <v>192</v>
      </c>
      <c r="C616" s="26" t="s">
        <v>2793</v>
      </c>
      <c r="D616" s="43">
        <v>192</v>
      </c>
      <c r="E616" s="44">
        <v>2022</v>
      </c>
      <c r="F616" s="43"/>
      <c r="G616" s="43"/>
      <c r="H616" s="43" t="s">
        <v>1867</v>
      </c>
      <c r="I616" s="43" t="s">
        <v>1868</v>
      </c>
      <c r="J616" s="25" t="s">
        <v>33</v>
      </c>
      <c r="K616" s="27">
        <v>263</v>
      </c>
      <c r="L616" s="25" t="s">
        <v>1869</v>
      </c>
      <c r="M616" s="25">
        <v>17270825</v>
      </c>
      <c r="N616" s="25">
        <v>17270825</v>
      </c>
      <c r="O616" s="25"/>
      <c r="P616" s="25" t="s">
        <v>1870</v>
      </c>
      <c r="Q616" s="25" t="s">
        <v>10</v>
      </c>
      <c r="R616" s="25"/>
      <c r="S616" s="27"/>
      <c r="T616" s="23"/>
      <c r="U616" s="23"/>
      <c r="V616" s="23"/>
      <c r="W616" s="23"/>
    </row>
    <row r="617" spans="1:23" ht="15" hidden="1" x14ac:dyDescent="0.25">
      <c r="A617" s="26" t="str">
        <f t="shared" si="9"/>
        <v>ITA 193/NAG/2022</v>
      </c>
      <c r="B617" s="43">
        <v>193</v>
      </c>
      <c r="C617" s="26" t="s">
        <v>2793</v>
      </c>
      <c r="D617" s="43">
        <v>193</v>
      </c>
      <c r="E617" s="44">
        <v>2022</v>
      </c>
      <c r="F617" s="43"/>
      <c r="G617" s="43"/>
      <c r="H617" s="43" t="s">
        <v>1871</v>
      </c>
      <c r="I617" s="43" t="s">
        <v>1872</v>
      </c>
      <c r="J617" s="25" t="s">
        <v>33</v>
      </c>
      <c r="K617" s="27" t="s">
        <v>21</v>
      </c>
      <c r="L617" s="25" t="s">
        <v>1873</v>
      </c>
      <c r="M617" s="25">
        <v>29243460</v>
      </c>
      <c r="N617" s="25">
        <v>616151</v>
      </c>
      <c r="O617" s="25"/>
      <c r="P617" s="25" t="s">
        <v>1874</v>
      </c>
      <c r="Q617" s="25" t="s">
        <v>10</v>
      </c>
      <c r="R617" s="25"/>
      <c r="S617" s="27"/>
      <c r="T617" s="23"/>
      <c r="U617" s="23"/>
      <c r="V617" s="23"/>
      <c r="W617" s="23"/>
    </row>
    <row r="618" spans="1:23" ht="15" hidden="1" x14ac:dyDescent="0.25">
      <c r="A618" s="26" t="str">
        <f t="shared" si="9"/>
        <v>ITA 201/NAG/2022</v>
      </c>
      <c r="B618" s="43">
        <v>201</v>
      </c>
      <c r="C618" s="26" t="s">
        <v>2793</v>
      </c>
      <c r="D618" s="43">
        <v>201</v>
      </c>
      <c r="E618" s="44">
        <v>2022</v>
      </c>
      <c r="F618" s="43"/>
      <c r="G618" s="43"/>
      <c r="H618" s="43" t="s">
        <v>1751</v>
      </c>
      <c r="I618" s="43" t="s">
        <v>1875</v>
      </c>
      <c r="J618" s="45">
        <v>40878</v>
      </c>
      <c r="K618" s="27" t="s">
        <v>1876</v>
      </c>
      <c r="L618" s="25" t="s">
        <v>1878</v>
      </c>
      <c r="M618" s="25">
        <v>-3241675</v>
      </c>
      <c r="N618" s="25">
        <v>58291885</v>
      </c>
      <c r="O618" s="25">
        <v>19364564</v>
      </c>
      <c r="P618" s="25" t="s">
        <v>1745</v>
      </c>
      <c r="Q618" s="25" t="s">
        <v>14</v>
      </c>
      <c r="R618" s="25"/>
      <c r="S618" s="27"/>
      <c r="T618" s="23"/>
      <c r="U618" s="23"/>
      <c r="V618" s="23"/>
      <c r="W618" s="23"/>
    </row>
    <row r="619" spans="1:23" ht="15" hidden="1" x14ac:dyDescent="0.25">
      <c r="A619" s="26" t="str">
        <f t="shared" si="9"/>
        <v>ITA 202/NAG/2022</v>
      </c>
      <c r="B619" s="43">
        <v>202</v>
      </c>
      <c r="C619" s="26" t="s">
        <v>2793</v>
      </c>
      <c r="D619" s="43">
        <v>202</v>
      </c>
      <c r="E619" s="44">
        <v>2022</v>
      </c>
      <c r="F619" s="43"/>
      <c r="G619" s="43"/>
      <c r="H619" s="43" t="s">
        <v>1879</v>
      </c>
      <c r="I619" s="43" t="s">
        <v>1880</v>
      </c>
      <c r="J619" s="25" t="s">
        <v>40</v>
      </c>
      <c r="K619" s="27" t="s">
        <v>38</v>
      </c>
      <c r="L619" s="25" t="s">
        <v>1878</v>
      </c>
      <c r="M619" s="25"/>
      <c r="N619" s="25">
        <v>55970</v>
      </c>
      <c r="O619" s="25">
        <v>38600</v>
      </c>
      <c r="P619" s="25" t="s">
        <v>1881</v>
      </c>
      <c r="Q619" s="25" t="s">
        <v>10</v>
      </c>
      <c r="R619" s="25"/>
      <c r="S619" s="27"/>
      <c r="T619" s="23"/>
      <c r="U619" s="23"/>
      <c r="V619" s="23"/>
      <c r="W619" s="23"/>
    </row>
    <row r="620" spans="1:23" ht="15" hidden="1" x14ac:dyDescent="0.25">
      <c r="A620" s="26" t="str">
        <f t="shared" si="9"/>
        <v>ITA 203/NAG/2022</v>
      </c>
      <c r="B620" s="43">
        <v>203</v>
      </c>
      <c r="C620" s="26" t="s">
        <v>2793</v>
      </c>
      <c r="D620" s="43">
        <v>203</v>
      </c>
      <c r="E620" s="44">
        <v>2022</v>
      </c>
      <c r="F620" s="43"/>
      <c r="G620" s="43"/>
      <c r="H620" s="43" t="s">
        <v>1879</v>
      </c>
      <c r="I620" s="43" t="s">
        <v>1880</v>
      </c>
      <c r="J620" s="25" t="s">
        <v>33</v>
      </c>
      <c r="K620" s="27" t="s">
        <v>38</v>
      </c>
      <c r="L620" s="25" t="s">
        <v>1878</v>
      </c>
      <c r="M620" s="25"/>
      <c r="N620" s="25">
        <v>93118</v>
      </c>
      <c r="O620" s="25">
        <v>70014</v>
      </c>
      <c r="P620" s="25" t="s">
        <v>1881</v>
      </c>
      <c r="Q620" s="25" t="s">
        <v>10</v>
      </c>
      <c r="R620" s="25"/>
      <c r="S620" s="27"/>
      <c r="T620" s="23"/>
      <c r="U620" s="23"/>
      <c r="V620" s="23"/>
      <c r="W620" s="23"/>
    </row>
    <row r="621" spans="1:23" ht="15" hidden="1" x14ac:dyDescent="0.25">
      <c r="A621" s="26" t="str">
        <f t="shared" si="9"/>
        <v>ITA 204/NAG/2022</v>
      </c>
      <c r="B621" s="43">
        <v>204</v>
      </c>
      <c r="C621" s="26" t="s">
        <v>2793</v>
      </c>
      <c r="D621" s="43">
        <v>204</v>
      </c>
      <c r="E621" s="44">
        <v>2022</v>
      </c>
      <c r="F621" s="43"/>
      <c r="G621" s="43"/>
      <c r="H621" s="43" t="s">
        <v>1879</v>
      </c>
      <c r="I621" s="43" t="s">
        <v>1880</v>
      </c>
      <c r="J621" s="25" t="s">
        <v>35</v>
      </c>
      <c r="K621" s="27" t="s">
        <v>38</v>
      </c>
      <c r="L621" s="25" t="s">
        <v>1878</v>
      </c>
      <c r="M621" s="25"/>
      <c r="N621" s="25">
        <v>138496</v>
      </c>
      <c r="O621" s="25">
        <v>114459</v>
      </c>
      <c r="P621" s="25" t="s">
        <v>1881</v>
      </c>
      <c r="Q621" s="25" t="s">
        <v>10</v>
      </c>
      <c r="R621" s="25"/>
      <c r="S621" s="27"/>
      <c r="T621" s="23"/>
      <c r="U621" s="23"/>
      <c r="V621" s="23"/>
      <c r="W621" s="23"/>
    </row>
    <row r="622" spans="1:23" ht="15" hidden="1" x14ac:dyDescent="0.25">
      <c r="A622" s="26" t="str">
        <f t="shared" si="9"/>
        <v>ITA 205/NAG/2022</v>
      </c>
      <c r="B622" s="43">
        <v>205</v>
      </c>
      <c r="C622" s="26" t="s">
        <v>2793</v>
      </c>
      <c r="D622" s="43">
        <v>205</v>
      </c>
      <c r="E622" s="44">
        <v>2022</v>
      </c>
      <c r="F622" s="43"/>
      <c r="G622" s="43"/>
      <c r="H622" s="43" t="s">
        <v>1882</v>
      </c>
      <c r="I622" s="43" t="s">
        <v>1883</v>
      </c>
      <c r="J622" s="25" t="s">
        <v>16</v>
      </c>
      <c r="K622" s="27" t="s">
        <v>1876</v>
      </c>
      <c r="L622" s="25" t="s">
        <v>1885</v>
      </c>
      <c r="M622" s="25"/>
      <c r="N622" s="25"/>
      <c r="O622" s="25"/>
      <c r="P622" s="25" t="s">
        <v>1886</v>
      </c>
      <c r="Q622" s="25" t="s">
        <v>10</v>
      </c>
      <c r="R622" s="25"/>
      <c r="S622" s="27"/>
      <c r="T622" s="23"/>
      <c r="U622" s="23"/>
      <c r="V622" s="23"/>
      <c r="W622" s="23"/>
    </row>
    <row r="623" spans="1:23" ht="15" hidden="1" x14ac:dyDescent="0.25">
      <c r="A623" s="26" t="str">
        <f t="shared" si="9"/>
        <v>ITA 206/NAG/2022</v>
      </c>
      <c r="B623" s="43">
        <v>206</v>
      </c>
      <c r="C623" s="26" t="s">
        <v>2793</v>
      </c>
      <c r="D623" s="43">
        <v>206</v>
      </c>
      <c r="E623" s="44">
        <v>2022</v>
      </c>
      <c r="F623" s="43"/>
      <c r="G623" s="43"/>
      <c r="H623" s="43" t="s">
        <v>1887</v>
      </c>
      <c r="I623" s="43" t="s">
        <v>1888</v>
      </c>
      <c r="J623" s="45">
        <v>40483</v>
      </c>
      <c r="K623" s="27" t="s">
        <v>1889</v>
      </c>
      <c r="L623" s="25" t="s">
        <v>1890</v>
      </c>
      <c r="M623" s="25">
        <v>4500000</v>
      </c>
      <c r="N623" s="25">
        <v>4500000</v>
      </c>
      <c r="O623" s="25">
        <v>4500000</v>
      </c>
      <c r="P623" s="25" t="s">
        <v>1891</v>
      </c>
      <c r="Q623" s="25" t="s">
        <v>10</v>
      </c>
      <c r="R623" s="25"/>
      <c r="S623" s="27"/>
      <c r="T623" s="23"/>
      <c r="U623" s="23"/>
      <c r="V623" s="23"/>
      <c r="W623" s="23"/>
    </row>
    <row r="624" spans="1:23" ht="15" hidden="1" x14ac:dyDescent="0.25">
      <c r="A624" s="26" t="str">
        <f t="shared" si="9"/>
        <v>ITA 214/NAG/2022</v>
      </c>
      <c r="B624" s="27">
        <v>214</v>
      </c>
      <c r="C624" s="26" t="s">
        <v>2793</v>
      </c>
      <c r="D624" s="27">
        <v>214</v>
      </c>
      <c r="E624" s="44">
        <v>2022</v>
      </c>
      <c r="F624" s="27"/>
      <c r="G624" s="27"/>
      <c r="H624" s="27" t="s">
        <v>1892</v>
      </c>
      <c r="I624" s="43" t="s">
        <v>1807</v>
      </c>
      <c r="J624" s="47">
        <v>40483</v>
      </c>
      <c r="K624" s="27" t="s">
        <v>1692</v>
      </c>
      <c r="L624" s="25" t="s">
        <v>1894</v>
      </c>
      <c r="M624" s="33">
        <v>100000</v>
      </c>
      <c r="N624" s="33">
        <v>100000</v>
      </c>
      <c r="O624" s="33">
        <v>33990</v>
      </c>
      <c r="P624" s="33" t="s">
        <v>1895</v>
      </c>
      <c r="Q624" s="25" t="s">
        <v>10</v>
      </c>
      <c r="R624" s="33"/>
      <c r="S624" s="27"/>
      <c r="T624" s="23"/>
      <c r="U624" s="23"/>
      <c r="V624" s="23"/>
      <c r="W624" s="23"/>
    </row>
    <row r="625" spans="1:23" ht="15" hidden="1" x14ac:dyDescent="0.25">
      <c r="A625" s="26" t="str">
        <f t="shared" si="9"/>
        <v>ITA 215/NAG/2022</v>
      </c>
      <c r="B625" s="27">
        <v>215</v>
      </c>
      <c r="C625" s="26" t="s">
        <v>2793</v>
      </c>
      <c r="D625" s="27">
        <v>215</v>
      </c>
      <c r="E625" s="44">
        <v>2022</v>
      </c>
      <c r="F625" s="27"/>
      <c r="G625" s="27"/>
      <c r="H625" s="27" t="s">
        <v>1892</v>
      </c>
      <c r="I625" s="43" t="s">
        <v>1807</v>
      </c>
      <c r="J625" s="33" t="s">
        <v>16</v>
      </c>
      <c r="K625" s="27" t="s">
        <v>1692</v>
      </c>
      <c r="L625" s="25" t="s">
        <v>1894</v>
      </c>
      <c r="M625" s="33">
        <v>13751839</v>
      </c>
      <c r="N625" s="33">
        <v>13751839</v>
      </c>
      <c r="O625" s="33">
        <v>4187519</v>
      </c>
      <c r="P625" s="33" t="s">
        <v>1895</v>
      </c>
      <c r="Q625" s="25" t="s">
        <v>10</v>
      </c>
      <c r="R625" s="33"/>
      <c r="S625" s="27"/>
      <c r="T625" s="23"/>
      <c r="U625" s="23"/>
      <c r="V625" s="23"/>
      <c r="W625" s="23"/>
    </row>
    <row r="626" spans="1:23" ht="15" hidden="1" x14ac:dyDescent="0.25">
      <c r="A626" s="26" t="str">
        <f t="shared" si="9"/>
        <v>ITA 216/NAG/2022</v>
      </c>
      <c r="B626" s="27">
        <v>216</v>
      </c>
      <c r="C626" s="26" t="s">
        <v>2793</v>
      </c>
      <c r="D626" s="27">
        <v>216</v>
      </c>
      <c r="E626" s="44">
        <v>2022</v>
      </c>
      <c r="F626" s="27"/>
      <c r="G626" s="27"/>
      <c r="H626" s="27" t="s">
        <v>1892</v>
      </c>
      <c r="I626" s="43" t="s">
        <v>1807</v>
      </c>
      <c r="J626" s="33" t="s">
        <v>25</v>
      </c>
      <c r="K626" s="27" t="s">
        <v>1692</v>
      </c>
      <c r="L626" s="25" t="s">
        <v>1894</v>
      </c>
      <c r="M626" s="33">
        <v>6300616</v>
      </c>
      <c r="N626" s="33">
        <v>6300616</v>
      </c>
      <c r="O626" s="33">
        <v>1946890</v>
      </c>
      <c r="P626" s="33" t="s">
        <v>1895</v>
      </c>
      <c r="Q626" s="25" t="s">
        <v>10</v>
      </c>
      <c r="R626" s="33"/>
      <c r="S626" s="27"/>
      <c r="T626" s="23"/>
      <c r="U626" s="23"/>
      <c r="V626" s="23"/>
      <c r="W626" s="23"/>
    </row>
    <row r="627" spans="1:23" ht="15" hidden="1" x14ac:dyDescent="0.25">
      <c r="A627" s="26" t="str">
        <f t="shared" si="9"/>
        <v>ITA 217/NAG/2022</v>
      </c>
      <c r="B627" s="27">
        <v>217</v>
      </c>
      <c r="C627" s="26" t="s">
        <v>2793</v>
      </c>
      <c r="D627" s="27">
        <v>217</v>
      </c>
      <c r="E627" s="44">
        <v>2022</v>
      </c>
      <c r="F627" s="27"/>
      <c r="G627" s="27"/>
      <c r="H627" s="27" t="s">
        <v>1892</v>
      </c>
      <c r="I627" s="43" t="s">
        <v>1807</v>
      </c>
      <c r="J627" s="33" t="s">
        <v>28</v>
      </c>
      <c r="K627" s="27" t="s">
        <v>1692</v>
      </c>
      <c r="L627" s="25" t="s">
        <v>1894</v>
      </c>
      <c r="M627" s="33">
        <v>14617162</v>
      </c>
      <c r="N627" s="33">
        <v>14617162</v>
      </c>
      <c r="O627" s="33">
        <v>4516703</v>
      </c>
      <c r="P627" s="33" t="s">
        <v>1895</v>
      </c>
      <c r="Q627" s="25" t="s">
        <v>10</v>
      </c>
      <c r="R627" s="33"/>
      <c r="S627" s="27"/>
      <c r="T627" s="23"/>
      <c r="U627" s="23"/>
      <c r="V627" s="23"/>
      <c r="W627" s="23"/>
    </row>
    <row r="628" spans="1:23" ht="15" hidden="1" x14ac:dyDescent="0.25">
      <c r="A628" s="26" t="str">
        <f t="shared" si="9"/>
        <v>ITA 218/NAG/2022</v>
      </c>
      <c r="B628" s="27">
        <v>218</v>
      </c>
      <c r="C628" s="26" t="s">
        <v>2793</v>
      </c>
      <c r="D628" s="27">
        <v>218</v>
      </c>
      <c r="E628" s="44">
        <v>2022</v>
      </c>
      <c r="F628" s="27"/>
      <c r="G628" s="27"/>
      <c r="H628" s="27" t="s">
        <v>1892</v>
      </c>
      <c r="I628" s="43" t="s">
        <v>1807</v>
      </c>
      <c r="J628" s="33" t="s">
        <v>37</v>
      </c>
      <c r="K628" s="27" t="s">
        <v>1692</v>
      </c>
      <c r="L628" s="25" t="s">
        <v>1894</v>
      </c>
      <c r="M628" s="33">
        <v>6037000</v>
      </c>
      <c r="N628" s="33">
        <v>6037000</v>
      </c>
      <c r="O628" s="33">
        <v>2051976</v>
      </c>
      <c r="P628" s="33" t="s">
        <v>1895</v>
      </c>
      <c r="Q628" s="25" t="s">
        <v>10</v>
      </c>
      <c r="R628" s="33"/>
      <c r="S628" s="27"/>
      <c r="T628" s="23"/>
      <c r="U628" s="23"/>
      <c r="V628" s="23"/>
      <c r="W628" s="23"/>
    </row>
    <row r="629" spans="1:23" ht="15" hidden="1" x14ac:dyDescent="0.25">
      <c r="A629" s="26" t="str">
        <f t="shared" si="9"/>
        <v>ITA 219/NAG/2022</v>
      </c>
      <c r="B629" s="27">
        <v>219</v>
      </c>
      <c r="C629" s="26" t="s">
        <v>2793</v>
      </c>
      <c r="D629" s="27">
        <v>219</v>
      </c>
      <c r="E629" s="44">
        <v>2022</v>
      </c>
      <c r="F629" s="27"/>
      <c r="G629" s="27"/>
      <c r="H629" s="27" t="s">
        <v>1892</v>
      </c>
      <c r="I629" s="43" t="s">
        <v>1807</v>
      </c>
      <c r="J629" s="33" t="s">
        <v>40</v>
      </c>
      <c r="K629" s="27" t="s">
        <v>1692</v>
      </c>
      <c r="L629" s="25" t="s">
        <v>1894</v>
      </c>
      <c r="M629" s="33">
        <v>5053800</v>
      </c>
      <c r="N629" s="33">
        <v>5053800</v>
      </c>
      <c r="O629" s="33">
        <v>1561624</v>
      </c>
      <c r="P629" s="33" t="s">
        <v>1895</v>
      </c>
      <c r="Q629" s="25" t="s">
        <v>10</v>
      </c>
      <c r="R629" s="33"/>
      <c r="S629" s="27"/>
      <c r="T629" s="23"/>
      <c r="U629" s="23"/>
      <c r="V629" s="23"/>
      <c r="W629" s="23"/>
    </row>
    <row r="630" spans="1:23" ht="15" hidden="1" x14ac:dyDescent="0.25">
      <c r="A630" s="26" t="str">
        <f t="shared" si="9"/>
        <v>ITA 227/NAG/2022</v>
      </c>
      <c r="B630" s="27">
        <v>227</v>
      </c>
      <c r="C630" s="26" t="s">
        <v>2793</v>
      </c>
      <c r="D630" s="27">
        <v>227</v>
      </c>
      <c r="E630" s="44">
        <v>2022</v>
      </c>
      <c r="F630" s="27"/>
      <c r="G630" s="27"/>
      <c r="H630" s="27" t="s">
        <v>1896</v>
      </c>
      <c r="I630" s="43" t="s">
        <v>1807</v>
      </c>
      <c r="J630" s="33" t="s">
        <v>33</v>
      </c>
      <c r="K630" s="27"/>
      <c r="L630" s="33" t="s">
        <v>1894</v>
      </c>
      <c r="M630" s="33"/>
      <c r="N630" s="33"/>
      <c r="O630" s="33"/>
      <c r="P630" s="33"/>
      <c r="Q630" s="33" t="s">
        <v>10</v>
      </c>
      <c r="R630" s="33"/>
      <c r="S630" s="27"/>
      <c r="T630" s="23"/>
      <c r="U630" s="23"/>
      <c r="V630" s="23"/>
      <c r="W630" s="23"/>
    </row>
    <row r="631" spans="1:23" ht="15" hidden="1" x14ac:dyDescent="0.25">
      <c r="A631" s="26" t="str">
        <f t="shared" si="9"/>
        <v>ITA 228/NAG/2022</v>
      </c>
      <c r="B631" s="27">
        <v>228</v>
      </c>
      <c r="C631" s="26" t="s">
        <v>2793</v>
      </c>
      <c r="D631" s="27">
        <v>228</v>
      </c>
      <c r="E631" s="44">
        <v>2022</v>
      </c>
      <c r="F631" s="27"/>
      <c r="G631" s="27"/>
      <c r="H631" s="27" t="s">
        <v>1896</v>
      </c>
      <c r="I631" s="43" t="s">
        <v>1807</v>
      </c>
      <c r="J631" s="33" t="s">
        <v>34</v>
      </c>
      <c r="K631" s="27"/>
      <c r="L631" s="33" t="s">
        <v>1894</v>
      </c>
      <c r="M631" s="33"/>
      <c r="N631" s="33"/>
      <c r="O631" s="33"/>
      <c r="P631" s="33"/>
      <c r="Q631" s="33" t="s">
        <v>10</v>
      </c>
      <c r="R631" s="33"/>
      <c r="S631" s="27"/>
      <c r="T631" s="23"/>
      <c r="U631" s="23"/>
      <c r="V631" s="23"/>
      <c r="W631" s="23"/>
    </row>
    <row r="632" spans="1:23" ht="15" hidden="1" x14ac:dyDescent="0.25">
      <c r="A632" s="26" t="str">
        <f t="shared" si="9"/>
        <v>ITA 229/NAG/2022</v>
      </c>
      <c r="B632" s="43">
        <v>229</v>
      </c>
      <c r="C632" s="26" t="s">
        <v>2793</v>
      </c>
      <c r="D632" s="43">
        <v>229</v>
      </c>
      <c r="E632" s="44">
        <v>2022</v>
      </c>
      <c r="F632" s="43"/>
      <c r="G632" s="43"/>
      <c r="H632" s="43" t="s">
        <v>1897</v>
      </c>
      <c r="I632" s="43" t="s">
        <v>1898</v>
      </c>
      <c r="J632" s="25" t="s">
        <v>28</v>
      </c>
      <c r="K632" s="27" t="s">
        <v>21</v>
      </c>
      <c r="L632" s="25" t="s">
        <v>1899</v>
      </c>
      <c r="M632" s="25">
        <v>86521840</v>
      </c>
      <c r="N632" s="25">
        <v>90667616</v>
      </c>
      <c r="O632" s="25">
        <v>28702615</v>
      </c>
      <c r="P632" s="25" t="s">
        <v>1900</v>
      </c>
      <c r="Q632" s="25" t="s">
        <v>14</v>
      </c>
      <c r="R632" s="25"/>
      <c r="S632" s="27"/>
      <c r="T632" s="23"/>
      <c r="U632" s="23"/>
      <c r="V632" s="23"/>
      <c r="W632" s="23"/>
    </row>
    <row r="633" spans="1:23" ht="15" hidden="1" x14ac:dyDescent="0.25">
      <c r="A633" s="26" t="str">
        <f t="shared" si="9"/>
        <v>ITA 230/NAG/2022</v>
      </c>
      <c r="B633" s="27">
        <v>230</v>
      </c>
      <c r="C633" s="26" t="s">
        <v>2793</v>
      </c>
      <c r="D633" s="27">
        <v>230</v>
      </c>
      <c r="E633" s="44">
        <v>2022</v>
      </c>
      <c r="F633" s="27"/>
      <c r="G633" s="27"/>
      <c r="H633" s="27" t="s">
        <v>1901</v>
      </c>
      <c r="I633" s="27" t="s">
        <v>1902</v>
      </c>
      <c r="J633" s="33" t="s">
        <v>37</v>
      </c>
      <c r="K633" s="27" t="s">
        <v>21</v>
      </c>
      <c r="L633" s="33" t="s">
        <v>1899</v>
      </c>
      <c r="M633" s="33">
        <v>2062260</v>
      </c>
      <c r="N633" s="33">
        <v>1484650</v>
      </c>
      <c r="O633" s="33">
        <v>559840</v>
      </c>
      <c r="P633" s="33" t="s">
        <v>1903</v>
      </c>
      <c r="Q633" s="33" t="s">
        <v>10</v>
      </c>
      <c r="R633" s="33"/>
      <c r="S633" s="27"/>
      <c r="T633" s="23"/>
      <c r="U633" s="23"/>
      <c r="V633" s="23"/>
      <c r="W633" s="23"/>
    </row>
    <row r="634" spans="1:23" ht="15" hidden="1" x14ac:dyDescent="0.25">
      <c r="A634" s="26" t="str">
        <f t="shared" si="9"/>
        <v>ITA 231/NAG/2022</v>
      </c>
      <c r="B634" s="27">
        <v>231</v>
      </c>
      <c r="C634" s="26" t="s">
        <v>2793</v>
      </c>
      <c r="D634" s="27">
        <v>231</v>
      </c>
      <c r="E634" s="44">
        <v>2022</v>
      </c>
      <c r="F634" s="27"/>
      <c r="G634" s="27"/>
      <c r="H634" s="27" t="s">
        <v>1751</v>
      </c>
      <c r="I634" s="27" t="s">
        <v>1594</v>
      </c>
      <c r="J634" s="47">
        <v>40483</v>
      </c>
      <c r="K634" s="27" t="s">
        <v>1904</v>
      </c>
      <c r="L634" s="33" t="s">
        <v>1906</v>
      </c>
      <c r="M634" s="33">
        <v>10413300</v>
      </c>
      <c r="N634" s="33">
        <v>10413300</v>
      </c>
      <c r="O634" s="33">
        <v>10413300</v>
      </c>
      <c r="P634" s="33" t="s">
        <v>1597</v>
      </c>
      <c r="Q634" s="33" t="s">
        <v>14</v>
      </c>
      <c r="R634" s="33"/>
      <c r="S634" s="27"/>
      <c r="T634" s="23"/>
      <c r="U634" s="23"/>
      <c r="V634" s="23"/>
      <c r="W634" s="23"/>
    </row>
    <row r="635" spans="1:23" ht="15" hidden="1" x14ac:dyDescent="0.25">
      <c r="A635" s="26" t="str">
        <f t="shared" si="9"/>
        <v>ITA 232/NAG/2022</v>
      </c>
      <c r="B635" s="27">
        <v>232</v>
      </c>
      <c r="C635" s="26" t="s">
        <v>2793</v>
      </c>
      <c r="D635" s="27">
        <v>232</v>
      </c>
      <c r="E635" s="44">
        <v>2022</v>
      </c>
      <c r="F635" s="27"/>
      <c r="G635" s="27"/>
      <c r="H635" s="27" t="s">
        <v>1907</v>
      </c>
      <c r="I635" s="27" t="s">
        <v>1908</v>
      </c>
      <c r="J635" s="47">
        <v>40878</v>
      </c>
      <c r="K635" s="27" t="s">
        <v>1722</v>
      </c>
      <c r="L635" s="33" t="s">
        <v>1909</v>
      </c>
      <c r="M635" s="33">
        <v>1490000</v>
      </c>
      <c r="N635" s="33">
        <v>1490000</v>
      </c>
      <c r="O635" s="33">
        <v>1490000</v>
      </c>
      <c r="P635" s="33" t="s">
        <v>1910</v>
      </c>
      <c r="Q635" s="33" t="s">
        <v>10</v>
      </c>
      <c r="R635" s="33"/>
      <c r="S635" s="27"/>
      <c r="T635" s="23"/>
      <c r="U635" s="23"/>
      <c r="V635" s="23"/>
      <c r="W635" s="23"/>
    </row>
    <row r="636" spans="1:23" ht="15" hidden="1" x14ac:dyDescent="0.25">
      <c r="A636" s="26" t="str">
        <f t="shared" si="9"/>
        <v>ITA 236/NAG/2022</v>
      </c>
      <c r="B636" s="27">
        <v>236</v>
      </c>
      <c r="C636" s="26" t="s">
        <v>2793</v>
      </c>
      <c r="D636" s="27">
        <v>236</v>
      </c>
      <c r="E636" s="44">
        <v>2022</v>
      </c>
      <c r="F636" s="27"/>
      <c r="G636" s="27"/>
      <c r="H636" s="27" t="s">
        <v>1911</v>
      </c>
      <c r="I636" s="27" t="s">
        <v>1912</v>
      </c>
      <c r="J636" s="33" t="s">
        <v>16</v>
      </c>
      <c r="K636" s="27" t="s">
        <v>27</v>
      </c>
      <c r="L636" s="33" t="s">
        <v>1913</v>
      </c>
      <c r="M636" s="33">
        <v>4772400</v>
      </c>
      <c r="N636" s="33">
        <v>3607594</v>
      </c>
      <c r="O636" s="33">
        <v>736265</v>
      </c>
      <c r="P636" s="33" t="s">
        <v>1441</v>
      </c>
      <c r="Q636" s="33" t="s">
        <v>10</v>
      </c>
      <c r="R636" s="33"/>
      <c r="S636" s="27"/>
      <c r="T636" s="23"/>
      <c r="U636" s="23"/>
      <c r="V636" s="23"/>
      <c r="W636" s="23"/>
    </row>
    <row r="637" spans="1:23" ht="15" hidden="1" x14ac:dyDescent="0.25">
      <c r="A637" s="26" t="str">
        <f t="shared" si="9"/>
        <v>ITA 237/NAG/2022</v>
      </c>
      <c r="B637" s="27">
        <v>237</v>
      </c>
      <c r="C637" s="26" t="s">
        <v>2793</v>
      </c>
      <c r="D637" s="27">
        <v>237</v>
      </c>
      <c r="E637" s="44">
        <v>2022</v>
      </c>
      <c r="F637" s="27"/>
      <c r="G637" s="27"/>
      <c r="H637" s="27" t="s">
        <v>1914</v>
      </c>
      <c r="I637" s="27" t="s">
        <v>1915</v>
      </c>
      <c r="J637" s="33" t="s">
        <v>33</v>
      </c>
      <c r="K637" s="27"/>
      <c r="L637" s="33" t="s">
        <v>1916</v>
      </c>
      <c r="M637" s="33"/>
      <c r="N637" s="33"/>
      <c r="O637" s="33"/>
      <c r="P637" s="33"/>
      <c r="Q637" s="33" t="s">
        <v>10</v>
      </c>
      <c r="R637" s="33"/>
      <c r="S637" s="27"/>
      <c r="T637" s="23"/>
      <c r="U637" s="23"/>
      <c r="V637" s="23"/>
      <c r="W637" s="23"/>
    </row>
    <row r="638" spans="1:23" ht="15" hidden="1" x14ac:dyDescent="0.25">
      <c r="A638" s="26" t="str">
        <f t="shared" si="9"/>
        <v>ITA 238/NAG/2022</v>
      </c>
      <c r="B638" s="43">
        <v>238</v>
      </c>
      <c r="C638" s="26" t="s">
        <v>2793</v>
      </c>
      <c r="D638" s="43">
        <v>238</v>
      </c>
      <c r="E638" s="44">
        <v>2022</v>
      </c>
      <c r="F638" s="43"/>
      <c r="G638" s="43"/>
      <c r="H638" s="43" t="s">
        <v>1917</v>
      </c>
      <c r="I638" s="43" t="s">
        <v>1918</v>
      </c>
      <c r="J638" s="25" t="s">
        <v>1265</v>
      </c>
      <c r="K638" s="27" t="s">
        <v>21</v>
      </c>
      <c r="L638" s="25" t="s">
        <v>1920</v>
      </c>
      <c r="M638" s="25">
        <v>20463433</v>
      </c>
      <c r="N638" s="25">
        <v>1000000</v>
      </c>
      <c r="O638" s="25">
        <v>1000000</v>
      </c>
      <c r="P638" s="25" t="s">
        <v>1921</v>
      </c>
      <c r="Q638" s="25" t="s">
        <v>10</v>
      </c>
      <c r="R638" s="25"/>
      <c r="S638" s="27"/>
      <c r="T638" s="23"/>
      <c r="U638" s="23"/>
      <c r="V638" s="23"/>
      <c r="W638" s="23"/>
    </row>
    <row r="639" spans="1:23" ht="15" hidden="1" x14ac:dyDescent="0.25">
      <c r="A639" s="26" t="str">
        <f t="shared" si="9"/>
        <v>ITA 239/NAG/2022</v>
      </c>
      <c r="B639" s="43">
        <v>239</v>
      </c>
      <c r="C639" s="26" t="s">
        <v>2793</v>
      </c>
      <c r="D639" s="43">
        <v>239</v>
      </c>
      <c r="E639" s="44">
        <v>2022</v>
      </c>
      <c r="F639" s="43"/>
      <c r="G639" s="43"/>
      <c r="H639" s="43" t="s">
        <v>1922</v>
      </c>
      <c r="I639" s="43" t="s">
        <v>1918</v>
      </c>
      <c r="J639" s="25" t="s">
        <v>40</v>
      </c>
      <c r="K639" s="27" t="s">
        <v>1769</v>
      </c>
      <c r="L639" s="25" t="s">
        <v>1920</v>
      </c>
      <c r="M639" s="25">
        <v>464790</v>
      </c>
      <c r="N639" s="25">
        <v>195770</v>
      </c>
      <c r="O639" s="25">
        <v>19577</v>
      </c>
      <c r="P639" s="25" t="s">
        <v>1923</v>
      </c>
      <c r="Q639" s="25" t="s">
        <v>10</v>
      </c>
      <c r="R639" s="25"/>
      <c r="S639" s="27"/>
      <c r="T639" s="23"/>
      <c r="U639" s="23"/>
      <c r="V639" s="23"/>
      <c r="W639" s="23"/>
    </row>
    <row r="640" spans="1:23" ht="15" hidden="1" x14ac:dyDescent="0.25">
      <c r="A640" s="26" t="str">
        <f t="shared" si="9"/>
        <v>ITA 240/NAG/2022</v>
      </c>
      <c r="B640" s="43">
        <v>240</v>
      </c>
      <c r="C640" s="26" t="s">
        <v>2793</v>
      </c>
      <c r="D640" s="43">
        <v>240</v>
      </c>
      <c r="E640" s="44">
        <v>2022</v>
      </c>
      <c r="F640" s="43"/>
      <c r="G640" s="43"/>
      <c r="H640" s="43" t="s">
        <v>1922</v>
      </c>
      <c r="I640" s="43" t="s">
        <v>1918</v>
      </c>
      <c r="J640" s="25" t="s">
        <v>33</v>
      </c>
      <c r="K640" s="27" t="s">
        <v>1769</v>
      </c>
      <c r="L640" s="25" t="s">
        <v>1920</v>
      </c>
      <c r="M640" s="25">
        <v>1339200</v>
      </c>
      <c r="N640" s="25">
        <v>1040000</v>
      </c>
      <c r="O640" s="25">
        <v>104000</v>
      </c>
      <c r="P640" s="25" t="s">
        <v>1923</v>
      </c>
      <c r="Q640" s="25" t="s">
        <v>10</v>
      </c>
      <c r="R640" s="25"/>
      <c r="S640" s="27"/>
      <c r="T640" s="23"/>
      <c r="U640" s="23"/>
      <c r="V640" s="23"/>
      <c r="W640" s="23"/>
    </row>
    <row r="641" spans="1:23" ht="15" hidden="1" x14ac:dyDescent="0.25">
      <c r="A641" s="26" t="str">
        <f t="shared" si="9"/>
        <v>ITA 241/NAG/2022</v>
      </c>
      <c r="B641" s="43">
        <v>241</v>
      </c>
      <c r="C641" s="26" t="s">
        <v>2793</v>
      </c>
      <c r="D641" s="43">
        <v>241</v>
      </c>
      <c r="E641" s="44">
        <v>2022</v>
      </c>
      <c r="F641" s="43"/>
      <c r="G641" s="43"/>
      <c r="H641" s="43" t="s">
        <v>1922</v>
      </c>
      <c r="I641" s="43" t="s">
        <v>1918</v>
      </c>
      <c r="J641" s="25" t="s">
        <v>35</v>
      </c>
      <c r="K641" s="27" t="s">
        <v>1769</v>
      </c>
      <c r="L641" s="25" t="s">
        <v>1920</v>
      </c>
      <c r="M641" s="25">
        <v>3379830</v>
      </c>
      <c r="N641" s="25">
        <v>3264500</v>
      </c>
      <c r="O641" s="25">
        <v>326450</v>
      </c>
      <c r="P641" s="25" t="s">
        <v>1923</v>
      </c>
      <c r="Q641" s="25" t="s">
        <v>10</v>
      </c>
      <c r="R641" s="25"/>
      <c r="S641" s="27"/>
      <c r="T641" s="23"/>
      <c r="U641" s="23"/>
      <c r="V641" s="23"/>
      <c r="W641" s="23"/>
    </row>
    <row r="642" spans="1:23" ht="15" hidden="1" x14ac:dyDescent="0.25">
      <c r="A642" s="26" t="str">
        <f t="shared" si="9"/>
        <v>ITA 242/NAG/2022</v>
      </c>
      <c r="B642" s="43">
        <v>242</v>
      </c>
      <c r="C642" s="26" t="s">
        <v>2793</v>
      </c>
      <c r="D642" s="43">
        <v>242</v>
      </c>
      <c r="E642" s="44">
        <v>2022</v>
      </c>
      <c r="F642" s="43"/>
      <c r="G642" s="43"/>
      <c r="H642" s="43" t="s">
        <v>1922</v>
      </c>
      <c r="I642" s="43" t="s">
        <v>1918</v>
      </c>
      <c r="J642" s="25" t="s">
        <v>1265</v>
      </c>
      <c r="K642" s="27" t="s">
        <v>1769</v>
      </c>
      <c r="L642" s="25" t="s">
        <v>1920</v>
      </c>
      <c r="M642" s="25">
        <v>197520</v>
      </c>
      <c r="N642" s="25">
        <v>143000</v>
      </c>
      <c r="O642" s="25">
        <v>14300</v>
      </c>
      <c r="P642" s="25" t="s">
        <v>1923</v>
      </c>
      <c r="Q642" s="25" t="s">
        <v>10</v>
      </c>
      <c r="R642" s="25"/>
      <c r="S642" s="27"/>
      <c r="T642" s="23"/>
      <c r="U642" s="23"/>
      <c r="V642" s="23"/>
      <c r="W642" s="23"/>
    </row>
    <row r="643" spans="1:23" ht="15" hidden="1" x14ac:dyDescent="0.25">
      <c r="A643" s="26" t="str">
        <f t="shared" si="9"/>
        <v>ITA 243/NAG/2022</v>
      </c>
      <c r="B643" s="43">
        <v>243</v>
      </c>
      <c r="C643" s="26" t="s">
        <v>2793</v>
      </c>
      <c r="D643" s="43">
        <v>243</v>
      </c>
      <c r="E643" s="44">
        <v>2022</v>
      </c>
      <c r="F643" s="43"/>
      <c r="G643" s="43"/>
      <c r="H643" s="43" t="s">
        <v>1922</v>
      </c>
      <c r="I643" s="43" t="s">
        <v>1918</v>
      </c>
      <c r="J643" s="25" t="s">
        <v>34</v>
      </c>
      <c r="K643" s="27" t="s">
        <v>1769</v>
      </c>
      <c r="L643" s="25" t="s">
        <v>1920</v>
      </c>
      <c r="M643" s="25">
        <v>1678200</v>
      </c>
      <c r="N643" s="25">
        <v>1185000</v>
      </c>
      <c r="O643" s="25">
        <v>118500</v>
      </c>
      <c r="P643" s="25" t="s">
        <v>1923</v>
      </c>
      <c r="Q643" s="25" t="s">
        <v>10</v>
      </c>
      <c r="R643" s="25"/>
      <c r="S643" s="27"/>
      <c r="T643" s="23"/>
      <c r="U643" s="23"/>
      <c r="V643" s="23"/>
      <c r="W643" s="23"/>
    </row>
    <row r="644" spans="1:23" ht="15" hidden="1" x14ac:dyDescent="0.25">
      <c r="A644" s="26" t="str">
        <f t="shared" si="9"/>
        <v>ITA 244/NAG/2022</v>
      </c>
      <c r="B644" s="43">
        <v>244</v>
      </c>
      <c r="C644" s="26" t="s">
        <v>2793</v>
      </c>
      <c r="D644" s="43">
        <v>244</v>
      </c>
      <c r="E644" s="44">
        <v>2022</v>
      </c>
      <c r="F644" s="43"/>
      <c r="G644" s="43"/>
      <c r="H644" s="43" t="s">
        <v>1924</v>
      </c>
      <c r="I644" s="43" t="s">
        <v>1918</v>
      </c>
      <c r="J644" s="25" t="s">
        <v>33</v>
      </c>
      <c r="K644" s="27" t="s">
        <v>1925</v>
      </c>
      <c r="L644" s="25" t="s">
        <v>1920</v>
      </c>
      <c r="M644" s="25">
        <v>18423890</v>
      </c>
      <c r="N644" s="25">
        <v>1700000</v>
      </c>
      <c r="O644" s="25"/>
      <c r="P644" s="25" t="s">
        <v>1926</v>
      </c>
      <c r="Q644" s="25" t="s">
        <v>10</v>
      </c>
      <c r="R644" s="25"/>
      <c r="S644" s="27"/>
      <c r="T644" s="23"/>
      <c r="U644" s="23"/>
      <c r="V644" s="23"/>
      <c r="W644" s="23"/>
    </row>
    <row r="645" spans="1:23" ht="15" hidden="1" x14ac:dyDescent="0.25">
      <c r="A645" s="26" t="str">
        <f t="shared" si="9"/>
        <v>ITA 245/NAG/2022</v>
      </c>
      <c r="B645" s="43">
        <v>245</v>
      </c>
      <c r="C645" s="26" t="s">
        <v>2793</v>
      </c>
      <c r="D645" s="43">
        <v>245</v>
      </c>
      <c r="E645" s="44">
        <v>2022</v>
      </c>
      <c r="F645" s="43"/>
      <c r="G645" s="43"/>
      <c r="H645" s="43" t="s">
        <v>1924</v>
      </c>
      <c r="I645" s="43" t="s">
        <v>1918</v>
      </c>
      <c r="J645" s="25" t="s">
        <v>35</v>
      </c>
      <c r="K645" s="27" t="s">
        <v>1925</v>
      </c>
      <c r="L645" s="25" t="s">
        <v>1920</v>
      </c>
      <c r="M645" s="25">
        <v>1045900</v>
      </c>
      <c r="N645" s="25">
        <v>5492031</v>
      </c>
      <c r="O645" s="25"/>
      <c r="P645" s="25" t="s">
        <v>1926</v>
      </c>
      <c r="Q645" s="25" t="s">
        <v>10</v>
      </c>
      <c r="R645" s="25"/>
      <c r="S645" s="27"/>
      <c r="T645" s="23"/>
      <c r="U645" s="23"/>
      <c r="V645" s="23"/>
      <c r="W645" s="23"/>
    </row>
    <row r="646" spans="1:23" ht="15" hidden="1" x14ac:dyDescent="0.25">
      <c r="A646" s="26" t="str">
        <f t="shared" si="9"/>
        <v>ITA 246/NAG/2022</v>
      </c>
      <c r="B646" s="43">
        <v>246</v>
      </c>
      <c r="C646" s="26" t="s">
        <v>2793</v>
      </c>
      <c r="D646" s="43">
        <v>246</v>
      </c>
      <c r="E646" s="44">
        <v>2022</v>
      </c>
      <c r="F646" s="43"/>
      <c r="G646" s="43"/>
      <c r="H646" s="43" t="s">
        <v>1924</v>
      </c>
      <c r="I646" s="43" t="s">
        <v>1918</v>
      </c>
      <c r="J646" s="25" t="s">
        <v>34</v>
      </c>
      <c r="K646" s="27" t="s">
        <v>1925</v>
      </c>
      <c r="L646" s="25" t="s">
        <v>1920</v>
      </c>
      <c r="M646" s="25">
        <v>6588461</v>
      </c>
      <c r="N646" s="25">
        <v>1290405</v>
      </c>
      <c r="O646" s="25"/>
      <c r="P646" s="25" t="s">
        <v>1926</v>
      </c>
      <c r="Q646" s="25" t="s">
        <v>10</v>
      </c>
      <c r="R646" s="25"/>
      <c r="S646" s="27"/>
      <c r="T646" s="23"/>
      <c r="U646" s="23"/>
      <c r="V646" s="23"/>
      <c r="W646" s="23"/>
    </row>
    <row r="647" spans="1:23" ht="15" hidden="1" x14ac:dyDescent="0.25">
      <c r="A647" s="26" t="str">
        <f t="shared" si="9"/>
        <v>ITA 247/NAG/2022</v>
      </c>
      <c r="B647" s="43">
        <v>247</v>
      </c>
      <c r="C647" s="26" t="s">
        <v>2793</v>
      </c>
      <c r="D647" s="43">
        <v>247</v>
      </c>
      <c r="E647" s="44">
        <v>2022</v>
      </c>
      <c r="F647" s="43"/>
      <c r="G647" s="43"/>
      <c r="H647" s="43" t="s">
        <v>1927</v>
      </c>
      <c r="I647" s="43" t="s">
        <v>1928</v>
      </c>
      <c r="J647" s="25" t="s">
        <v>33</v>
      </c>
      <c r="K647" s="27">
        <v>144</v>
      </c>
      <c r="L647" s="25" t="s">
        <v>1920</v>
      </c>
      <c r="M647" s="25">
        <v>11549720</v>
      </c>
      <c r="N647" s="25">
        <v>11549720</v>
      </c>
      <c r="O647" s="25">
        <v>12317044</v>
      </c>
      <c r="P647" s="25" t="s">
        <v>1929</v>
      </c>
      <c r="Q647" s="25" t="s">
        <v>10</v>
      </c>
      <c r="R647" s="25"/>
      <c r="S647" s="27"/>
      <c r="T647" s="23"/>
      <c r="U647" s="23"/>
      <c r="V647" s="23"/>
      <c r="W647" s="23"/>
    </row>
    <row r="648" spans="1:23" ht="15" hidden="1" x14ac:dyDescent="0.25">
      <c r="A648" s="26" t="str">
        <f t="shared" si="9"/>
        <v>ITA 248/NAG/2022</v>
      </c>
      <c r="B648" s="43">
        <v>248</v>
      </c>
      <c r="C648" s="26" t="s">
        <v>2793</v>
      </c>
      <c r="D648" s="43">
        <v>248</v>
      </c>
      <c r="E648" s="44">
        <v>2022</v>
      </c>
      <c r="F648" s="43"/>
      <c r="G648" s="43"/>
      <c r="H648" s="27" t="s">
        <v>1930</v>
      </c>
      <c r="I648" s="27" t="s">
        <v>1931</v>
      </c>
      <c r="J648" s="27" t="s">
        <v>37</v>
      </c>
      <c r="K648" s="27" t="s">
        <v>21</v>
      </c>
      <c r="L648" s="25" t="s">
        <v>1932</v>
      </c>
      <c r="M648" s="25">
        <v>2571212</v>
      </c>
      <c r="N648" s="25">
        <v>1924712</v>
      </c>
      <c r="O648" s="25"/>
      <c r="P648" s="25" t="s">
        <v>1933</v>
      </c>
      <c r="Q648" s="25" t="s">
        <v>10</v>
      </c>
      <c r="R648" s="25"/>
      <c r="S648" s="27"/>
      <c r="T648" s="23"/>
      <c r="U648" s="23"/>
      <c r="V648" s="23"/>
      <c r="W648" s="23"/>
    </row>
    <row r="649" spans="1:23" ht="15" hidden="1" x14ac:dyDescent="0.25">
      <c r="A649" s="26" t="str">
        <f t="shared" si="9"/>
        <v>SA 1/NAG/2023</v>
      </c>
      <c r="B649" s="43"/>
      <c r="C649" s="43" t="s">
        <v>2799</v>
      </c>
      <c r="D649" s="43">
        <v>1</v>
      </c>
      <c r="E649" s="43">
        <v>2023</v>
      </c>
      <c r="F649" s="43">
        <v>248</v>
      </c>
      <c r="G649" s="43">
        <v>2022</v>
      </c>
      <c r="H649" s="27"/>
      <c r="I649" s="27"/>
      <c r="J649" s="27"/>
      <c r="K649" s="27"/>
      <c r="L649" s="25"/>
      <c r="M649" s="25"/>
      <c r="N649" s="25"/>
      <c r="O649" s="25"/>
      <c r="P649" s="25"/>
      <c r="Q649" s="25"/>
      <c r="R649" s="25"/>
      <c r="S649" s="27"/>
      <c r="T649" s="23"/>
      <c r="U649" s="23"/>
      <c r="V649" s="23"/>
      <c r="W649" s="23"/>
    </row>
    <row r="650" spans="1:23" ht="15" hidden="1" x14ac:dyDescent="0.25">
      <c r="A650" s="26" t="str">
        <f t="shared" si="9"/>
        <v>ITA 249/NAG/2022</v>
      </c>
      <c r="B650" s="43">
        <v>249</v>
      </c>
      <c r="C650" s="26" t="s">
        <v>2793</v>
      </c>
      <c r="D650" s="43">
        <v>249</v>
      </c>
      <c r="E650" s="43">
        <v>2022</v>
      </c>
      <c r="F650" s="43"/>
      <c r="G650" s="43"/>
      <c r="H650" s="43" t="s">
        <v>1934</v>
      </c>
      <c r="I650" s="43" t="s">
        <v>1918</v>
      </c>
      <c r="J650" s="25" t="s">
        <v>25</v>
      </c>
      <c r="K650" s="27" t="s">
        <v>1733</v>
      </c>
      <c r="L650" s="25" t="s">
        <v>1932</v>
      </c>
      <c r="M650" s="25">
        <v>27630688</v>
      </c>
      <c r="N650" s="25">
        <v>7503718</v>
      </c>
      <c r="O650" s="25">
        <v>2421318</v>
      </c>
      <c r="P650" s="25" t="s">
        <v>1936</v>
      </c>
      <c r="Q650" s="25" t="s">
        <v>10</v>
      </c>
      <c r="R650" s="25"/>
      <c r="S650" s="27"/>
      <c r="T650" s="23"/>
      <c r="U650" s="23"/>
      <c r="V650" s="23"/>
      <c r="W650" s="23"/>
    </row>
    <row r="651" spans="1:23" ht="15" hidden="1" x14ac:dyDescent="0.25">
      <c r="A651" s="26" t="str">
        <f t="shared" ref="A651:A714" si="10">CONCATENATE(C651," ",D651,"/NAG/",E651)</f>
        <v>ITA 250/NAG/2022</v>
      </c>
      <c r="B651" s="43">
        <v>250</v>
      </c>
      <c r="C651" s="26" t="s">
        <v>2793</v>
      </c>
      <c r="D651" s="43">
        <v>250</v>
      </c>
      <c r="E651" s="43">
        <v>2022</v>
      </c>
      <c r="F651" s="43"/>
      <c r="G651" s="43"/>
      <c r="H651" s="43" t="s">
        <v>1934</v>
      </c>
      <c r="I651" s="43" t="s">
        <v>1918</v>
      </c>
      <c r="J651" s="25" t="s">
        <v>28</v>
      </c>
      <c r="K651" s="27" t="s">
        <v>1769</v>
      </c>
      <c r="L651" s="25" t="s">
        <v>1932</v>
      </c>
      <c r="M651" s="25">
        <v>16068931</v>
      </c>
      <c r="N651" s="25">
        <v>14602851</v>
      </c>
      <c r="O651" s="25">
        <v>3064351</v>
      </c>
      <c r="P651" s="25" t="s">
        <v>1936</v>
      </c>
      <c r="Q651" s="25" t="s">
        <v>10</v>
      </c>
      <c r="R651" s="25"/>
      <c r="S651" s="27"/>
      <c r="T651" s="23"/>
      <c r="U651" s="23"/>
      <c r="V651" s="23"/>
      <c r="W651" s="23"/>
    </row>
    <row r="652" spans="1:23" ht="15" hidden="1" x14ac:dyDescent="0.25">
      <c r="A652" s="26" t="str">
        <f t="shared" si="10"/>
        <v>ITA 251/NAG/2022</v>
      </c>
      <c r="B652" s="43">
        <v>251</v>
      </c>
      <c r="C652" s="26" t="s">
        <v>2793</v>
      </c>
      <c r="D652" s="43">
        <v>251</v>
      </c>
      <c r="E652" s="43">
        <v>2022</v>
      </c>
      <c r="F652" s="43"/>
      <c r="G652" s="43"/>
      <c r="H652" s="43" t="s">
        <v>1934</v>
      </c>
      <c r="I652" s="43" t="s">
        <v>1918</v>
      </c>
      <c r="J652" s="25" t="s">
        <v>37</v>
      </c>
      <c r="K652" s="27" t="s">
        <v>1769</v>
      </c>
      <c r="L652" s="25" t="s">
        <v>1932</v>
      </c>
      <c r="M652" s="25">
        <v>38751754</v>
      </c>
      <c r="N652" s="25">
        <v>37314124</v>
      </c>
      <c r="O652" s="25">
        <v>724124</v>
      </c>
      <c r="P652" s="25" t="s">
        <v>1936</v>
      </c>
      <c r="Q652" s="25" t="s">
        <v>10</v>
      </c>
      <c r="R652" s="25"/>
      <c r="S652" s="27"/>
      <c r="T652" s="23"/>
      <c r="U652" s="23"/>
      <c r="V652" s="23"/>
      <c r="W652" s="23"/>
    </row>
    <row r="653" spans="1:23" ht="15" hidden="1" x14ac:dyDescent="0.25">
      <c r="A653" s="26" t="str">
        <f t="shared" si="10"/>
        <v>ITA 252/NAG/2022</v>
      </c>
      <c r="B653" s="43">
        <v>252</v>
      </c>
      <c r="C653" s="26" t="s">
        <v>2793</v>
      </c>
      <c r="D653" s="43">
        <v>252</v>
      </c>
      <c r="E653" s="43">
        <v>2022</v>
      </c>
      <c r="F653" s="43"/>
      <c r="G653" s="43"/>
      <c r="H653" s="43" t="s">
        <v>1934</v>
      </c>
      <c r="I653" s="43" t="s">
        <v>1918</v>
      </c>
      <c r="J653" s="25" t="s">
        <v>40</v>
      </c>
      <c r="K653" s="27" t="s">
        <v>1769</v>
      </c>
      <c r="L653" s="25" t="s">
        <v>1932</v>
      </c>
      <c r="M653" s="33">
        <v>11181250</v>
      </c>
      <c r="N653" s="33">
        <v>9689700</v>
      </c>
      <c r="O653" s="33">
        <v>985000</v>
      </c>
      <c r="P653" s="25" t="s">
        <v>1936</v>
      </c>
      <c r="Q653" s="25" t="s">
        <v>10</v>
      </c>
      <c r="R653" s="33"/>
      <c r="S653" s="27"/>
      <c r="T653" s="23"/>
      <c r="U653" s="23"/>
      <c r="V653" s="23"/>
      <c r="W653" s="23"/>
    </row>
    <row r="654" spans="1:23" ht="15" hidden="1" x14ac:dyDescent="0.25">
      <c r="A654" s="26" t="str">
        <f t="shared" si="10"/>
        <v>ITA 253/NAG/2022</v>
      </c>
      <c r="B654" s="43">
        <v>253</v>
      </c>
      <c r="C654" s="26" t="s">
        <v>2793</v>
      </c>
      <c r="D654" s="43">
        <v>253</v>
      </c>
      <c r="E654" s="43">
        <v>2022</v>
      </c>
      <c r="F654" s="43"/>
      <c r="G654" s="43"/>
      <c r="H654" s="43" t="s">
        <v>1934</v>
      </c>
      <c r="I654" s="43" t="s">
        <v>1918</v>
      </c>
      <c r="J654" s="33" t="s">
        <v>33</v>
      </c>
      <c r="K654" s="27" t="s">
        <v>1769</v>
      </c>
      <c r="L654" s="25" t="s">
        <v>1932</v>
      </c>
      <c r="M654" s="33">
        <v>69957705</v>
      </c>
      <c r="N654" s="33">
        <v>68665325</v>
      </c>
      <c r="O654" s="33">
        <v>10739775</v>
      </c>
      <c r="P654" s="25" t="s">
        <v>1936</v>
      </c>
      <c r="Q654" s="25" t="s">
        <v>10</v>
      </c>
      <c r="R654" s="33"/>
      <c r="S654" s="27"/>
      <c r="T654" s="23"/>
      <c r="U654" s="23"/>
      <c r="V654" s="23"/>
      <c r="W654" s="23"/>
    </row>
    <row r="655" spans="1:23" ht="15" hidden="1" x14ac:dyDescent="0.25">
      <c r="A655" s="26" t="str">
        <f t="shared" si="10"/>
        <v>ITA 254/NAG/2022</v>
      </c>
      <c r="B655" s="43">
        <v>254</v>
      </c>
      <c r="C655" s="26" t="s">
        <v>2793</v>
      </c>
      <c r="D655" s="43">
        <v>254</v>
      </c>
      <c r="E655" s="43">
        <v>2022</v>
      </c>
      <c r="F655" s="43"/>
      <c r="G655" s="43"/>
      <c r="H655" s="43" t="s">
        <v>1934</v>
      </c>
      <c r="I655" s="43" t="s">
        <v>1918</v>
      </c>
      <c r="J655" s="33" t="s">
        <v>35</v>
      </c>
      <c r="K655" s="27" t="s">
        <v>1769</v>
      </c>
      <c r="L655" s="25" t="s">
        <v>1932</v>
      </c>
      <c r="M655" s="33">
        <v>23608697</v>
      </c>
      <c r="N655" s="33">
        <v>22146237</v>
      </c>
      <c r="O655" s="33">
        <v>16596237</v>
      </c>
      <c r="P655" s="25" t="s">
        <v>1936</v>
      </c>
      <c r="Q655" s="25" t="s">
        <v>10</v>
      </c>
      <c r="R655" s="33"/>
      <c r="S655" s="27"/>
      <c r="T655" s="23"/>
      <c r="U655" s="23"/>
      <c r="V655" s="23"/>
      <c r="W655" s="23"/>
    </row>
    <row r="656" spans="1:23" ht="15" hidden="1" x14ac:dyDescent="0.25">
      <c r="A656" s="26" t="str">
        <f t="shared" si="10"/>
        <v>ITA 255/NAG/2022</v>
      </c>
      <c r="B656" s="43">
        <v>255</v>
      </c>
      <c r="C656" s="26" t="s">
        <v>2793</v>
      </c>
      <c r="D656" s="43">
        <v>255</v>
      </c>
      <c r="E656" s="43">
        <v>2022</v>
      </c>
      <c r="F656" s="43"/>
      <c r="G656" s="43"/>
      <c r="H656" s="43" t="s">
        <v>1934</v>
      </c>
      <c r="I656" s="43" t="s">
        <v>1918</v>
      </c>
      <c r="J656" s="33" t="s">
        <v>34</v>
      </c>
      <c r="K656" s="27" t="s">
        <v>1769</v>
      </c>
      <c r="L656" s="25" t="s">
        <v>1932</v>
      </c>
      <c r="M656" s="33">
        <v>71565605</v>
      </c>
      <c r="N656" s="33">
        <v>73502235</v>
      </c>
      <c r="O656" s="33">
        <v>52760225</v>
      </c>
      <c r="P656" s="25" t="s">
        <v>1936</v>
      </c>
      <c r="Q656" s="25" t="s">
        <v>10</v>
      </c>
      <c r="R656" s="33"/>
      <c r="S656" s="27"/>
      <c r="T656" s="23"/>
      <c r="U656" s="23"/>
      <c r="V656" s="23"/>
      <c r="W656" s="23"/>
    </row>
    <row r="657" spans="1:23" ht="15" hidden="1" x14ac:dyDescent="0.25">
      <c r="A657" s="26" t="str">
        <f t="shared" si="10"/>
        <v>ITA 256/NAG/2022</v>
      </c>
      <c r="B657" s="43">
        <v>256</v>
      </c>
      <c r="C657" s="26" t="s">
        <v>2793</v>
      </c>
      <c r="D657" s="43">
        <v>256</v>
      </c>
      <c r="E657" s="43">
        <v>2022</v>
      </c>
      <c r="F657" s="43"/>
      <c r="G657" s="43"/>
      <c r="H657" s="43" t="s">
        <v>1934</v>
      </c>
      <c r="I657" s="43" t="s">
        <v>1918</v>
      </c>
      <c r="J657" s="33" t="s">
        <v>1265</v>
      </c>
      <c r="K657" s="27" t="s">
        <v>21</v>
      </c>
      <c r="L657" s="25" t="s">
        <v>1932</v>
      </c>
      <c r="M657" s="33">
        <v>15178900</v>
      </c>
      <c r="N657" s="33">
        <v>13521600</v>
      </c>
      <c r="O657" s="33">
        <v>8204700</v>
      </c>
      <c r="P657" s="25" t="s">
        <v>1936</v>
      </c>
      <c r="Q657" s="25" t="s">
        <v>10</v>
      </c>
      <c r="R657" s="33"/>
      <c r="S657" s="27"/>
      <c r="T657" s="23"/>
      <c r="U657" s="23"/>
      <c r="V657" s="23"/>
      <c r="W657" s="23"/>
    </row>
    <row r="658" spans="1:23" ht="15" hidden="1" x14ac:dyDescent="0.25">
      <c r="A658" s="26" t="str">
        <f t="shared" si="10"/>
        <v>ITA 257/NAG/2022</v>
      </c>
      <c r="B658" s="43">
        <v>257</v>
      </c>
      <c r="C658" s="26" t="s">
        <v>2793</v>
      </c>
      <c r="D658" s="43">
        <v>257</v>
      </c>
      <c r="E658" s="43">
        <v>2022</v>
      </c>
      <c r="F658" s="43"/>
      <c r="G658" s="43"/>
      <c r="H658" s="27" t="s">
        <v>1937</v>
      </c>
      <c r="I658" s="27" t="s">
        <v>1938</v>
      </c>
      <c r="J658" s="33" t="s">
        <v>1265</v>
      </c>
      <c r="K658" s="27" t="s">
        <v>21</v>
      </c>
      <c r="L658" s="25" t="s">
        <v>1932</v>
      </c>
      <c r="M658" s="33">
        <v>34531066</v>
      </c>
      <c r="N658" s="33">
        <v>30836666</v>
      </c>
      <c r="O658" s="33">
        <v>24052599</v>
      </c>
      <c r="P658" s="33" t="s">
        <v>1939</v>
      </c>
      <c r="Q658" s="33" t="s">
        <v>14</v>
      </c>
      <c r="R658" s="33"/>
      <c r="S658" s="27"/>
      <c r="T658" s="23"/>
      <c r="U658" s="23"/>
      <c r="V658" s="23"/>
      <c r="W658" s="23"/>
    </row>
    <row r="659" spans="1:23" ht="15" hidden="1" x14ac:dyDescent="0.25">
      <c r="A659" s="26" t="str">
        <f t="shared" si="10"/>
        <v>ITA 258/NAG/2022</v>
      </c>
      <c r="B659" s="43">
        <v>258</v>
      </c>
      <c r="C659" s="26" t="s">
        <v>2793</v>
      </c>
      <c r="D659" s="43">
        <v>258</v>
      </c>
      <c r="E659" s="43">
        <v>2022</v>
      </c>
      <c r="F659" s="43"/>
      <c r="G659" s="43"/>
      <c r="H659" s="27" t="s">
        <v>1937</v>
      </c>
      <c r="I659" s="27" t="s">
        <v>1940</v>
      </c>
      <c r="J659" s="33" t="s">
        <v>34</v>
      </c>
      <c r="K659" s="27" t="s">
        <v>1774</v>
      </c>
      <c r="L659" s="25" t="s">
        <v>1932</v>
      </c>
      <c r="M659" s="33">
        <v>50877100</v>
      </c>
      <c r="N659" s="33">
        <v>39022370</v>
      </c>
      <c r="O659" s="33">
        <v>26094102</v>
      </c>
      <c r="P659" s="33" t="s">
        <v>1941</v>
      </c>
      <c r="Q659" s="33" t="s">
        <v>14</v>
      </c>
      <c r="R659" s="33"/>
      <c r="S659" s="27"/>
      <c r="T659" s="23"/>
      <c r="U659" s="23"/>
      <c r="V659" s="23"/>
      <c r="W659" s="23"/>
    </row>
    <row r="660" spans="1:23" ht="15" hidden="1" x14ac:dyDescent="0.25">
      <c r="A660" s="26" t="str">
        <f t="shared" si="10"/>
        <v>ITA 259/NAG/2022</v>
      </c>
      <c r="B660" s="43">
        <v>259</v>
      </c>
      <c r="C660" s="26" t="s">
        <v>2793</v>
      </c>
      <c r="D660" s="43">
        <v>259</v>
      </c>
      <c r="E660" s="43">
        <v>2022</v>
      </c>
      <c r="F660" s="43"/>
      <c r="G660" s="43"/>
      <c r="H660" s="43" t="s">
        <v>1918</v>
      </c>
      <c r="I660" s="27" t="s">
        <v>1942</v>
      </c>
      <c r="J660" s="33" t="s">
        <v>37</v>
      </c>
      <c r="K660" s="27" t="s">
        <v>1736</v>
      </c>
      <c r="L660" s="25" t="s">
        <v>1932</v>
      </c>
      <c r="M660" s="33">
        <v>38751754</v>
      </c>
      <c r="N660" s="33">
        <v>36590000</v>
      </c>
      <c r="O660" s="33">
        <v>11986341</v>
      </c>
      <c r="P660" s="33" t="s">
        <v>1936</v>
      </c>
      <c r="Q660" s="33" t="s">
        <v>14</v>
      </c>
      <c r="R660" s="33"/>
      <c r="S660" s="27"/>
      <c r="T660" s="23"/>
      <c r="U660" s="23"/>
      <c r="V660" s="23"/>
      <c r="W660" s="23"/>
    </row>
    <row r="661" spans="1:23" ht="15" hidden="1" x14ac:dyDescent="0.25">
      <c r="A661" s="26" t="str">
        <f t="shared" si="10"/>
        <v>ITA 260/NAG/2022</v>
      </c>
      <c r="B661" s="43">
        <v>260</v>
      </c>
      <c r="C661" s="26" t="s">
        <v>2793</v>
      </c>
      <c r="D661" s="43">
        <v>260</v>
      </c>
      <c r="E661" s="43">
        <v>2022</v>
      </c>
      <c r="F661" s="43"/>
      <c r="G661" s="43"/>
      <c r="H661" s="43" t="s">
        <v>1918</v>
      </c>
      <c r="I661" s="27" t="s">
        <v>1942</v>
      </c>
      <c r="J661" s="33" t="s">
        <v>33</v>
      </c>
      <c r="K661" s="27" t="s">
        <v>1736</v>
      </c>
      <c r="L661" s="25" t="s">
        <v>1932</v>
      </c>
      <c r="M661" s="33">
        <v>69957705</v>
      </c>
      <c r="N661" s="33">
        <v>68665325</v>
      </c>
      <c r="O661" s="33">
        <v>45778502</v>
      </c>
      <c r="P661" s="33" t="s">
        <v>1936</v>
      </c>
      <c r="Q661" s="33" t="s">
        <v>14</v>
      </c>
      <c r="R661" s="33"/>
      <c r="S661" s="27"/>
      <c r="T661" s="23"/>
      <c r="U661" s="23"/>
      <c r="V661" s="23"/>
      <c r="W661" s="23"/>
    </row>
    <row r="662" spans="1:23" ht="15" hidden="1" x14ac:dyDescent="0.25">
      <c r="A662" s="26" t="str">
        <f t="shared" si="10"/>
        <v>ITA 261/NAG/2022</v>
      </c>
      <c r="B662" s="43">
        <v>261</v>
      </c>
      <c r="C662" s="26" t="s">
        <v>2793</v>
      </c>
      <c r="D662" s="43">
        <v>261</v>
      </c>
      <c r="E662" s="43">
        <v>2022</v>
      </c>
      <c r="F662" s="43"/>
      <c r="G662" s="43"/>
      <c r="H662" s="43" t="s">
        <v>1918</v>
      </c>
      <c r="I662" s="27" t="s">
        <v>1942</v>
      </c>
      <c r="J662" s="33" t="s">
        <v>35</v>
      </c>
      <c r="K662" s="27" t="s">
        <v>1736</v>
      </c>
      <c r="L662" s="25" t="s">
        <v>1932</v>
      </c>
      <c r="M662" s="33">
        <v>23608697</v>
      </c>
      <c r="N662" s="33">
        <v>20241237</v>
      </c>
      <c r="O662" s="33">
        <v>11557202</v>
      </c>
      <c r="P662" s="33" t="s">
        <v>1936</v>
      </c>
      <c r="Q662" s="33" t="s">
        <v>14</v>
      </c>
      <c r="R662" s="33"/>
      <c r="S662" s="27"/>
      <c r="T662" s="23"/>
      <c r="U662" s="23"/>
      <c r="V662" s="23"/>
      <c r="W662" s="23"/>
    </row>
    <row r="663" spans="1:23" ht="15" hidden="1" x14ac:dyDescent="0.25">
      <c r="A663" s="26" t="str">
        <f t="shared" si="10"/>
        <v>ITA 262/NAG/2022</v>
      </c>
      <c r="B663" s="43">
        <v>262</v>
      </c>
      <c r="C663" s="26" t="s">
        <v>2793</v>
      </c>
      <c r="D663" s="43">
        <v>262</v>
      </c>
      <c r="E663" s="43">
        <v>2022</v>
      </c>
      <c r="F663" s="43"/>
      <c r="G663" s="43"/>
      <c r="H663" s="43" t="s">
        <v>1918</v>
      </c>
      <c r="I663" s="27" t="s">
        <v>1942</v>
      </c>
      <c r="J663" s="33" t="s">
        <v>34</v>
      </c>
      <c r="K663" s="27" t="s">
        <v>1736</v>
      </c>
      <c r="L663" s="25" t="s">
        <v>1932</v>
      </c>
      <c r="M663" s="33">
        <v>71565605</v>
      </c>
      <c r="N663" s="33">
        <v>65769890</v>
      </c>
      <c r="O663" s="33">
        <v>36385952</v>
      </c>
      <c r="P663" s="33" t="s">
        <v>1936</v>
      </c>
      <c r="Q663" s="33" t="s">
        <v>14</v>
      </c>
      <c r="R663" s="33"/>
      <c r="S663" s="27"/>
      <c r="T663" s="23"/>
      <c r="U663" s="23"/>
      <c r="V663" s="23"/>
      <c r="W663" s="23"/>
    </row>
    <row r="664" spans="1:23" ht="15" hidden="1" x14ac:dyDescent="0.25">
      <c r="A664" s="26" t="str">
        <f t="shared" si="10"/>
        <v>ITA 263/NAG/2022</v>
      </c>
      <c r="B664" s="43">
        <v>263</v>
      </c>
      <c r="C664" s="26" t="s">
        <v>2793</v>
      </c>
      <c r="D664" s="43">
        <v>263</v>
      </c>
      <c r="E664" s="43">
        <v>2022</v>
      </c>
      <c r="F664" s="43"/>
      <c r="G664" s="43"/>
      <c r="H664" s="43" t="s">
        <v>1918</v>
      </c>
      <c r="I664" s="27" t="s">
        <v>1942</v>
      </c>
      <c r="J664" s="33" t="s">
        <v>34</v>
      </c>
      <c r="K664" s="27" t="s">
        <v>39</v>
      </c>
      <c r="L664" s="25" t="s">
        <v>1932</v>
      </c>
      <c r="M664" s="33">
        <v>15178900</v>
      </c>
      <c r="N664" s="33">
        <v>10725650</v>
      </c>
      <c r="O664" s="33">
        <v>7335532</v>
      </c>
      <c r="P664" s="33" t="s">
        <v>1936</v>
      </c>
      <c r="Q664" s="33" t="s">
        <v>14</v>
      </c>
      <c r="R664" s="33"/>
      <c r="S664" s="27"/>
      <c r="T664" s="23"/>
      <c r="U664" s="23"/>
      <c r="V664" s="23"/>
      <c r="W664" s="23"/>
    </row>
    <row r="665" spans="1:23" ht="15" hidden="1" x14ac:dyDescent="0.25">
      <c r="A665" s="26" t="str">
        <f t="shared" si="10"/>
        <v>ITA 264/NAG/2022</v>
      </c>
      <c r="B665" s="43">
        <v>264</v>
      </c>
      <c r="C665" s="26" t="s">
        <v>2793</v>
      </c>
      <c r="D665" s="43">
        <v>264</v>
      </c>
      <c r="E665" s="43">
        <v>2022</v>
      </c>
      <c r="F665" s="43"/>
      <c r="G665" s="43"/>
      <c r="H665" s="43" t="s">
        <v>1918</v>
      </c>
      <c r="I665" s="27" t="s">
        <v>1917</v>
      </c>
      <c r="J665" s="27" t="s">
        <v>35</v>
      </c>
      <c r="K665" s="27" t="s">
        <v>1736</v>
      </c>
      <c r="L665" s="25" t="s">
        <v>1932</v>
      </c>
      <c r="M665" s="33">
        <v>7783920</v>
      </c>
      <c r="N665" s="33">
        <v>6500000</v>
      </c>
      <c r="O665" s="33">
        <v>5021250</v>
      </c>
      <c r="P665" s="33" t="s">
        <v>1921</v>
      </c>
      <c r="Q665" s="33" t="s">
        <v>14</v>
      </c>
      <c r="R665" s="33"/>
      <c r="S665" s="27"/>
      <c r="T665" s="23"/>
      <c r="U665" s="23"/>
      <c r="V665" s="23"/>
      <c r="W665" s="23"/>
    </row>
    <row r="666" spans="1:23" ht="15" hidden="1" x14ac:dyDescent="0.25">
      <c r="A666" s="26" t="str">
        <f t="shared" si="10"/>
        <v>ITA 265/NAG/2022</v>
      </c>
      <c r="B666" s="43">
        <v>265</v>
      </c>
      <c r="C666" s="26" t="s">
        <v>2793</v>
      </c>
      <c r="D666" s="43">
        <v>265</v>
      </c>
      <c r="E666" s="43">
        <v>2022</v>
      </c>
      <c r="F666" s="43"/>
      <c r="G666" s="43"/>
      <c r="H666" s="43" t="s">
        <v>1918</v>
      </c>
      <c r="I666" s="43" t="s">
        <v>1924</v>
      </c>
      <c r="J666" s="33" t="s">
        <v>33</v>
      </c>
      <c r="K666" s="27" t="s">
        <v>1774</v>
      </c>
      <c r="L666" s="25" t="s">
        <v>1932</v>
      </c>
      <c r="M666" s="33">
        <v>18423890</v>
      </c>
      <c r="N666" s="33">
        <v>17107715</v>
      </c>
      <c r="O666" s="33">
        <v>8668800</v>
      </c>
      <c r="P666" s="33" t="s">
        <v>1926</v>
      </c>
      <c r="Q666" s="33" t="s">
        <v>14</v>
      </c>
      <c r="R666" s="33"/>
      <c r="S666" s="27"/>
      <c r="T666" s="23"/>
      <c r="U666" s="23"/>
      <c r="V666" s="23"/>
      <c r="W666" s="23"/>
    </row>
    <row r="667" spans="1:23" ht="15" hidden="1" x14ac:dyDescent="0.25">
      <c r="A667" s="26" t="str">
        <f t="shared" si="10"/>
        <v>ITA 266/NAG/2022</v>
      </c>
      <c r="B667" s="43">
        <v>266</v>
      </c>
      <c r="C667" s="26" t="s">
        <v>2793</v>
      </c>
      <c r="D667" s="43">
        <v>266</v>
      </c>
      <c r="E667" s="43">
        <v>2022</v>
      </c>
      <c r="F667" s="43"/>
      <c r="G667" s="43"/>
      <c r="H667" s="27" t="s">
        <v>1943</v>
      </c>
      <c r="I667" s="27" t="s">
        <v>1944</v>
      </c>
      <c r="J667" s="33" t="s">
        <v>35</v>
      </c>
      <c r="K667" s="27" t="s">
        <v>36</v>
      </c>
      <c r="L667" s="33" t="s">
        <v>1945</v>
      </c>
      <c r="M667" s="33">
        <v>132440</v>
      </c>
      <c r="N667" s="33">
        <v>5264130</v>
      </c>
      <c r="O667" s="33">
        <v>1585692</v>
      </c>
      <c r="P667" s="33" t="s">
        <v>1946</v>
      </c>
      <c r="Q667" s="33" t="s">
        <v>10</v>
      </c>
      <c r="R667" s="33"/>
      <c r="S667" s="27"/>
      <c r="T667" s="23"/>
      <c r="U667" s="23"/>
      <c r="V667" s="23"/>
      <c r="W667" s="23"/>
    </row>
    <row r="668" spans="1:23" ht="15" hidden="1" x14ac:dyDescent="0.25">
      <c r="A668" s="26" t="str">
        <f t="shared" si="10"/>
        <v>ITA 267/NAG/2022</v>
      </c>
      <c r="B668" s="43">
        <v>267</v>
      </c>
      <c r="C668" s="26" t="s">
        <v>2793</v>
      </c>
      <c r="D668" s="43">
        <v>267</v>
      </c>
      <c r="E668" s="43">
        <v>2022</v>
      </c>
      <c r="F668" s="43"/>
      <c r="G668" s="43"/>
      <c r="H668" s="27" t="s">
        <v>1947</v>
      </c>
      <c r="I668" s="27" t="s">
        <v>1948</v>
      </c>
      <c r="J668" s="33" t="s">
        <v>35</v>
      </c>
      <c r="K668" s="27" t="s">
        <v>36</v>
      </c>
      <c r="L668" s="33" t="s">
        <v>1945</v>
      </c>
      <c r="M668" s="33">
        <v>15159370</v>
      </c>
      <c r="N668" s="33">
        <v>109400</v>
      </c>
      <c r="O668" s="33"/>
      <c r="P668" s="33" t="s">
        <v>1949</v>
      </c>
      <c r="Q668" s="33" t="s">
        <v>10</v>
      </c>
      <c r="R668" s="33"/>
      <c r="S668" s="27"/>
      <c r="T668" s="23"/>
      <c r="U668" s="23"/>
      <c r="V668" s="23"/>
      <c r="W668" s="23"/>
    </row>
    <row r="669" spans="1:23" ht="15" hidden="1" x14ac:dyDescent="0.25">
      <c r="A669" s="26" t="str">
        <f t="shared" si="10"/>
        <v>ITA 268/NAG/2022</v>
      </c>
      <c r="B669" s="43">
        <v>268</v>
      </c>
      <c r="C669" s="26" t="s">
        <v>2793</v>
      </c>
      <c r="D669" s="43">
        <v>268</v>
      </c>
      <c r="E669" s="43">
        <v>2022</v>
      </c>
      <c r="F669" s="43"/>
      <c r="G669" s="43"/>
      <c r="H669" s="27" t="s">
        <v>1950</v>
      </c>
      <c r="I669" s="27" t="s">
        <v>1948</v>
      </c>
      <c r="J669" s="33" t="s">
        <v>35</v>
      </c>
      <c r="K669" s="27" t="s">
        <v>36</v>
      </c>
      <c r="L669" s="33" t="s">
        <v>1951</v>
      </c>
      <c r="M669" s="33">
        <v>37356920</v>
      </c>
      <c r="N669" s="33">
        <v>1952642</v>
      </c>
      <c r="O669" s="33"/>
      <c r="P669" s="33" t="s">
        <v>1952</v>
      </c>
      <c r="Q669" s="33" t="s">
        <v>10</v>
      </c>
      <c r="R669" s="33"/>
      <c r="S669" s="27"/>
      <c r="T669" s="23"/>
      <c r="U669" s="23"/>
      <c r="V669" s="23"/>
      <c r="W669" s="23"/>
    </row>
    <row r="670" spans="1:23" ht="15" hidden="1" x14ac:dyDescent="0.25">
      <c r="A670" s="26" t="str">
        <f t="shared" si="10"/>
        <v>ITA 269/NAG/2022</v>
      </c>
      <c r="B670" s="43">
        <v>269</v>
      </c>
      <c r="C670" s="26" t="s">
        <v>2793</v>
      </c>
      <c r="D670" s="43">
        <v>269</v>
      </c>
      <c r="E670" s="43">
        <v>2022</v>
      </c>
      <c r="F670" s="43"/>
      <c r="G670" s="43"/>
      <c r="H670" s="27" t="s">
        <v>1953</v>
      </c>
      <c r="I670" s="27" t="s">
        <v>1954</v>
      </c>
      <c r="J670" s="47">
        <v>40483</v>
      </c>
      <c r="K670" s="27" t="s">
        <v>1955</v>
      </c>
      <c r="L670" s="33" t="s">
        <v>1957</v>
      </c>
      <c r="M670" s="33"/>
      <c r="N670" s="33"/>
      <c r="O670" s="33"/>
      <c r="P670" s="33"/>
      <c r="Q670" s="33" t="s">
        <v>10</v>
      </c>
      <c r="R670" s="33"/>
      <c r="S670" s="27"/>
      <c r="T670" s="23"/>
      <c r="U670" s="23"/>
      <c r="V670" s="23"/>
      <c r="W670" s="23"/>
    </row>
    <row r="671" spans="1:23" ht="15" hidden="1" x14ac:dyDescent="0.25">
      <c r="A671" s="26" t="str">
        <f t="shared" si="10"/>
        <v>ITA 270/NAG/2022</v>
      </c>
      <c r="B671" s="43">
        <v>270</v>
      </c>
      <c r="C671" s="26" t="s">
        <v>2793</v>
      </c>
      <c r="D671" s="43">
        <v>270</v>
      </c>
      <c r="E671" s="43">
        <v>2022</v>
      </c>
      <c r="F671" s="43"/>
      <c r="G671" s="43"/>
      <c r="H671" s="27" t="s">
        <v>1953</v>
      </c>
      <c r="I671" s="27" t="s">
        <v>1954</v>
      </c>
      <c r="J671" s="47">
        <v>40483</v>
      </c>
      <c r="K671" s="27" t="s">
        <v>1955</v>
      </c>
      <c r="L671" s="33" t="s">
        <v>1957</v>
      </c>
      <c r="M671" s="33"/>
      <c r="N671" s="33"/>
      <c r="O671" s="33"/>
      <c r="P671" s="33"/>
      <c r="Q671" s="33" t="s">
        <v>10</v>
      </c>
      <c r="R671" s="33"/>
      <c r="S671" s="27"/>
      <c r="T671" s="23"/>
      <c r="U671" s="23"/>
      <c r="V671" s="23"/>
      <c r="W671" s="23"/>
    </row>
    <row r="672" spans="1:23" ht="15" hidden="1" x14ac:dyDescent="0.25">
      <c r="A672" s="26" t="str">
        <f t="shared" si="10"/>
        <v>ITA 271/NAG/2022</v>
      </c>
      <c r="B672" s="43">
        <v>271</v>
      </c>
      <c r="C672" s="26" t="s">
        <v>2793</v>
      </c>
      <c r="D672" s="43">
        <v>271</v>
      </c>
      <c r="E672" s="43">
        <v>2022</v>
      </c>
      <c r="F672" s="43"/>
      <c r="G672" s="43"/>
      <c r="H672" s="27" t="s">
        <v>1953</v>
      </c>
      <c r="I672" s="27" t="s">
        <v>1954</v>
      </c>
      <c r="J672" s="47">
        <v>40878</v>
      </c>
      <c r="K672" s="27" t="s">
        <v>1955</v>
      </c>
      <c r="L672" s="33" t="s">
        <v>1957</v>
      </c>
      <c r="M672" s="33"/>
      <c r="N672" s="33"/>
      <c r="O672" s="33"/>
      <c r="P672" s="33"/>
      <c r="Q672" s="33" t="s">
        <v>10</v>
      </c>
      <c r="R672" s="33"/>
      <c r="S672" s="27"/>
      <c r="T672" s="23"/>
      <c r="U672" s="23"/>
      <c r="V672" s="23"/>
      <c r="W672" s="23"/>
    </row>
    <row r="673" spans="1:23" ht="15" hidden="1" x14ac:dyDescent="0.25">
      <c r="A673" s="26" t="str">
        <f t="shared" si="10"/>
        <v>ITA 272/NAG/2022</v>
      </c>
      <c r="B673" s="43">
        <v>272</v>
      </c>
      <c r="C673" s="26" t="s">
        <v>2793</v>
      </c>
      <c r="D673" s="43">
        <v>272</v>
      </c>
      <c r="E673" s="43">
        <v>2022</v>
      </c>
      <c r="F673" s="43"/>
      <c r="G673" s="43"/>
      <c r="H673" s="27" t="s">
        <v>1953</v>
      </c>
      <c r="I673" s="27" t="s">
        <v>1958</v>
      </c>
      <c r="J673" s="47">
        <v>40878</v>
      </c>
      <c r="K673" s="27" t="s">
        <v>1955</v>
      </c>
      <c r="L673" s="33" t="s">
        <v>1957</v>
      </c>
      <c r="M673" s="33"/>
      <c r="N673" s="33"/>
      <c r="O673" s="33"/>
      <c r="P673" s="33"/>
      <c r="Q673" s="33"/>
      <c r="R673" s="33"/>
      <c r="S673" s="27"/>
      <c r="T673" s="23"/>
      <c r="U673" s="23"/>
      <c r="V673" s="23"/>
      <c r="W673" s="23"/>
    </row>
    <row r="674" spans="1:23" ht="15" hidden="1" x14ac:dyDescent="0.25">
      <c r="A674" s="26" t="str">
        <f t="shared" si="10"/>
        <v>ITA 273/NAG/2022</v>
      </c>
      <c r="B674" s="43">
        <v>273</v>
      </c>
      <c r="C674" s="26" t="s">
        <v>2793</v>
      </c>
      <c r="D674" s="43">
        <v>273</v>
      </c>
      <c r="E674" s="43">
        <v>2022</v>
      </c>
      <c r="F674" s="43"/>
      <c r="G674" s="43"/>
      <c r="H674" s="27" t="s">
        <v>1953</v>
      </c>
      <c r="I674" s="27" t="s">
        <v>1954</v>
      </c>
      <c r="J674" s="33" t="s">
        <v>16</v>
      </c>
      <c r="K674" s="27" t="s">
        <v>1955</v>
      </c>
      <c r="L674" s="33" t="s">
        <v>1957</v>
      </c>
      <c r="M674" s="33"/>
      <c r="N674" s="33"/>
      <c r="O674" s="33"/>
      <c r="P674" s="33"/>
      <c r="Q674" s="33"/>
      <c r="R674" s="33"/>
      <c r="S674" s="27"/>
      <c r="T674" s="23"/>
      <c r="U674" s="23"/>
      <c r="V674" s="23"/>
      <c r="W674" s="23"/>
    </row>
    <row r="675" spans="1:23" ht="15" hidden="1" x14ac:dyDescent="0.25">
      <c r="A675" s="26" t="str">
        <f t="shared" si="10"/>
        <v>ITA 274/NAG/2022</v>
      </c>
      <c r="B675" s="43">
        <v>274</v>
      </c>
      <c r="C675" s="26" t="s">
        <v>2793</v>
      </c>
      <c r="D675" s="43">
        <v>274</v>
      </c>
      <c r="E675" s="43">
        <v>2022</v>
      </c>
      <c r="F675" s="43"/>
      <c r="G675" s="43"/>
      <c r="H675" s="27" t="s">
        <v>1953</v>
      </c>
      <c r="I675" s="27" t="s">
        <v>1958</v>
      </c>
      <c r="J675" s="33" t="s">
        <v>16</v>
      </c>
      <c r="K675" s="27" t="s">
        <v>1955</v>
      </c>
      <c r="L675" s="33" t="s">
        <v>1957</v>
      </c>
      <c r="M675" s="33"/>
      <c r="N675" s="33"/>
      <c r="O675" s="33"/>
      <c r="P675" s="33"/>
      <c r="Q675" s="33"/>
      <c r="R675" s="33"/>
      <c r="S675" s="27"/>
      <c r="T675" s="23"/>
      <c r="U675" s="23"/>
      <c r="V675" s="23"/>
      <c r="W675" s="23"/>
    </row>
    <row r="676" spans="1:23" ht="15" hidden="1" x14ac:dyDescent="0.25">
      <c r="A676" s="26" t="str">
        <f t="shared" si="10"/>
        <v>ITA 275/NAG/2022</v>
      </c>
      <c r="B676" s="43">
        <v>275</v>
      </c>
      <c r="C676" s="26" t="s">
        <v>2793</v>
      </c>
      <c r="D676" s="43">
        <v>275</v>
      </c>
      <c r="E676" s="43">
        <v>2022</v>
      </c>
      <c r="F676" s="43"/>
      <c r="G676" s="43"/>
      <c r="H676" s="27" t="s">
        <v>1953</v>
      </c>
      <c r="I676" s="27" t="s">
        <v>1958</v>
      </c>
      <c r="J676" s="33" t="s">
        <v>16</v>
      </c>
      <c r="K676" s="27" t="s">
        <v>1955</v>
      </c>
      <c r="L676" s="33" t="s">
        <v>1957</v>
      </c>
      <c r="M676" s="33"/>
      <c r="N676" s="33"/>
      <c r="O676" s="33"/>
      <c r="P676" s="33"/>
      <c r="Q676" s="33"/>
      <c r="R676" s="33"/>
      <c r="S676" s="27"/>
      <c r="T676" s="23"/>
      <c r="U676" s="23"/>
      <c r="V676" s="23"/>
      <c r="W676" s="23"/>
    </row>
    <row r="677" spans="1:23" ht="15" hidden="1" x14ac:dyDescent="0.25">
      <c r="A677" s="26" t="str">
        <f t="shared" si="10"/>
        <v>ITA 276/NAG/2022</v>
      </c>
      <c r="B677" s="27">
        <v>276</v>
      </c>
      <c r="C677" s="26" t="s">
        <v>2793</v>
      </c>
      <c r="D677" s="43">
        <v>276</v>
      </c>
      <c r="E677" s="43">
        <v>2022</v>
      </c>
      <c r="F677" s="27"/>
      <c r="G677" s="27"/>
      <c r="H677" s="27" t="s">
        <v>1953</v>
      </c>
      <c r="I677" s="27" t="s">
        <v>1954</v>
      </c>
      <c r="J677" s="33" t="s">
        <v>16</v>
      </c>
      <c r="K677" s="27" t="s">
        <v>1955</v>
      </c>
      <c r="L677" s="33" t="s">
        <v>1957</v>
      </c>
      <c r="M677" s="33"/>
      <c r="N677" s="33"/>
      <c r="O677" s="33"/>
      <c r="P677" s="33"/>
      <c r="Q677" s="33"/>
      <c r="R677" s="33"/>
      <c r="S677" s="27"/>
      <c r="T677" s="23"/>
      <c r="U677" s="23"/>
      <c r="V677" s="23"/>
      <c r="W677" s="23"/>
    </row>
    <row r="678" spans="1:23" ht="15" hidden="1" x14ac:dyDescent="0.25">
      <c r="A678" s="26" t="str">
        <f t="shared" si="10"/>
        <v>ITA 277/NAG/2022</v>
      </c>
      <c r="B678" s="27">
        <v>277</v>
      </c>
      <c r="C678" s="26" t="s">
        <v>2793</v>
      </c>
      <c r="D678" s="43">
        <v>277</v>
      </c>
      <c r="E678" s="43">
        <v>2022</v>
      </c>
      <c r="F678" s="27"/>
      <c r="G678" s="27"/>
      <c r="H678" s="27" t="s">
        <v>1953</v>
      </c>
      <c r="I678" s="27" t="s">
        <v>1954</v>
      </c>
      <c r="J678" s="33" t="s">
        <v>16</v>
      </c>
      <c r="K678" s="27" t="s">
        <v>1955</v>
      </c>
      <c r="L678" s="33" t="s">
        <v>1957</v>
      </c>
      <c r="M678" s="33"/>
      <c r="N678" s="33"/>
      <c r="O678" s="33"/>
      <c r="P678" s="33"/>
      <c r="Q678" s="33"/>
      <c r="R678" s="33"/>
      <c r="S678" s="27"/>
      <c r="T678" s="23"/>
      <c r="U678" s="23"/>
      <c r="V678" s="23"/>
      <c r="W678" s="23"/>
    </row>
    <row r="679" spans="1:23" ht="15" hidden="1" x14ac:dyDescent="0.25">
      <c r="A679" s="26" t="str">
        <f t="shared" si="10"/>
        <v>ITA 278/NAG/2022</v>
      </c>
      <c r="B679" s="27">
        <v>278</v>
      </c>
      <c r="C679" s="26" t="s">
        <v>2793</v>
      </c>
      <c r="D679" s="43">
        <v>278</v>
      </c>
      <c r="E679" s="43">
        <v>2022</v>
      </c>
      <c r="F679" s="27"/>
      <c r="G679" s="27"/>
      <c r="H679" s="27" t="s">
        <v>1953</v>
      </c>
      <c r="I679" s="27" t="s">
        <v>1954</v>
      </c>
      <c r="J679" s="33" t="s">
        <v>16</v>
      </c>
      <c r="K679" s="27" t="s">
        <v>1955</v>
      </c>
      <c r="L679" s="33" t="s">
        <v>1957</v>
      </c>
      <c r="M679" s="33"/>
      <c r="N679" s="33"/>
      <c r="O679" s="33"/>
      <c r="P679" s="33"/>
      <c r="Q679" s="33"/>
      <c r="R679" s="33"/>
      <c r="S679" s="27"/>
      <c r="T679" s="23"/>
      <c r="U679" s="23"/>
      <c r="V679" s="23"/>
      <c r="W679" s="23"/>
    </row>
    <row r="680" spans="1:23" ht="15" hidden="1" x14ac:dyDescent="0.25">
      <c r="A680" s="26" t="str">
        <f t="shared" si="10"/>
        <v>ITA 279/NAG/2022</v>
      </c>
      <c r="B680" s="27">
        <v>279</v>
      </c>
      <c r="C680" s="26" t="s">
        <v>2793</v>
      </c>
      <c r="D680" s="43">
        <v>279</v>
      </c>
      <c r="E680" s="43">
        <v>2022</v>
      </c>
      <c r="F680" s="27"/>
      <c r="G680" s="27"/>
      <c r="H680" s="27" t="s">
        <v>1953</v>
      </c>
      <c r="I680" s="27" t="s">
        <v>1954</v>
      </c>
      <c r="J680" s="33" t="s">
        <v>16</v>
      </c>
      <c r="K680" s="27" t="s">
        <v>1955</v>
      </c>
      <c r="L680" s="33" t="s">
        <v>1957</v>
      </c>
      <c r="M680" s="33"/>
      <c r="N680" s="33"/>
      <c r="O680" s="33"/>
      <c r="P680" s="33"/>
      <c r="Q680" s="33"/>
      <c r="R680" s="33"/>
      <c r="S680" s="27"/>
      <c r="T680" s="23"/>
      <c r="U680" s="23"/>
      <c r="V680" s="23"/>
      <c r="W680" s="23"/>
    </row>
    <row r="681" spans="1:23" ht="15" hidden="1" x14ac:dyDescent="0.25">
      <c r="A681" s="26" t="str">
        <f t="shared" si="10"/>
        <v>ITA 280/NAG/2022</v>
      </c>
      <c r="B681" s="27">
        <v>280</v>
      </c>
      <c r="C681" s="26" t="s">
        <v>2793</v>
      </c>
      <c r="D681" s="43">
        <v>280</v>
      </c>
      <c r="E681" s="43">
        <v>2022</v>
      </c>
      <c r="F681" s="27"/>
      <c r="G681" s="27"/>
      <c r="H681" s="27" t="s">
        <v>1953</v>
      </c>
      <c r="I681" s="27" t="s">
        <v>1954</v>
      </c>
      <c r="J681" s="33" t="s">
        <v>16</v>
      </c>
      <c r="K681" s="27" t="s">
        <v>1955</v>
      </c>
      <c r="L681" s="33" t="s">
        <v>1957</v>
      </c>
      <c r="M681" s="33"/>
      <c r="N681" s="33"/>
      <c r="O681" s="33"/>
      <c r="P681" s="33"/>
      <c r="Q681" s="33"/>
      <c r="R681" s="33"/>
      <c r="S681" s="27"/>
      <c r="T681" s="23"/>
      <c r="U681" s="23"/>
      <c r="V681" s="23"/>
      <c r="W681" s="23"/>
    </row>
    <row r="682" spans="1:23" ht="15" hidden="1" x14ac:dyDescent="0.25">
      <c r="A682" s="26" t="str">
        <f t="shared" si="10"/>
        <v>ITA 281/NAG/2022</v>
      </c>
      <c r="B682" s="27">
        <v>281</v>
      </c>
      <c r="C682" s="26" t="s">
        <v>2793</v>
      </c>
      <c r="D682" s="43">
        <v>281</v>
      </c>
      <c r="E682" s="43">
        <v>2022</v>
      </c>
      <c r="F682" s="27"/>
      <c r="G682" s="27"/>
      <c r="H682" s="27" t="s">
        <v>1953</v>
      </c>
      <c r="I682" s="27" t="s">
        <v>1954</v>
      </c>
      <c r="J682" s="33" t="s">
        <v>16</v>
      </c>
      <c r="K682" s="27" t="s">
        <v>1955</v>
      </c>
      <c r="L682" s="33" t="s">
        <v>1957</v>
      </c>
      <c r="M682" s="27"/>
      <c r="N682" s="27"/>
      <c r="O682" s="27"/>
      <c r="P682" s="27"/>
      <c r="Q682" s="27"/>
      <c r="R682" s="27"/>
      <c r="S682" s="27"/>
      <c r="T682" s="23"/>
      <c r="U682" s="23"/>
      <c r="V682" s="23"/>
      <c r="W682" s="23"/>
    </row>
    <row r="683" spans="1:23" ht="15" hidden="1" x14ac:dyDescent="0.25">
      <c r="A683" s="26" t="str">
        <f t="shared" si="10"/>
        <v>ITA 282/NAG/2022</v>
      </c>
      <c r="B683" s="27">
        <v>282</v>
      </c>
      <c r="C683" s="26" t="s">
        <v>2793</v>
      </c>
      <c r="D683" s="43">
        <v>282</v>
      </c>
      <c r="E683" s="43">
        <v>2022</v>
      </c>
      <c r="F683" s="27"/>
      <c r="G683" s="27"/>
      <c r="H683" s="27" t="s">
        <v>1953</v>
      </c>
      <c r="I683" s="27" t="s">
        <v>1954</v>
      </c>
      <c r="J683" s="33" t="s">
        <v>16</v>
      </c>
      <c r="K683" s="27" t="s">
        <v>1955</v>
      </c>
      <c r="L683" s="33" t="s">
        <v>1957</v>
      </c>
      <c r="M683" s="27"/>
      <c r="N683" s="27"/>
      <c r="O683" s="27"/>
      <c r="P683" s="27"/>
      <c r="Q683" s="27"/>
      <c r="R683" s="27"/>
      <c r="S683" s="27"/>
      <c r="T683" s="23"/>
      <c r="U683" s="23"/>
      <c r="V683" s="23"/>
      <c r="W683" s="23"/>
    </row>
    <row r="684" spans="1:23" ht="15" hidden="1" x14ac:dyDescent="0.25">
      <c r="A684" s="26" t="str">
        <f t="shared" si="10"/>
        <v>ITA 283/NAG/2022</v>
      </c>
      <c r="B684" s="27">
        <v>283</v>
      </c>
      <c r="C684" s="26" t="s">
        <v>2793</v>
      </c>
      <c r="D684" s="43">
        <v>283</v>
      </c>
      <c r="E684" s="43">
        <v>2022</v>
      </c>
      <c r="F684" s="27"/>
      <c r="G684" s="27"/>
      <c r="H684" s="27" t="s">
        <v>1953</v>
      </c>
      <c r="I684" s="27" t="s">
        <v>1954</v>
      </c>
      <c r="J684" s="33" t="s">
        <v>16</v>
      </c>
      <c r="K684" s="27" t="s">
        <v>1955</v>
      </c>
      <c r="L684" s="33" t="s">
        <v>1957</v>
      </c>
      <c r="M684" s="27"/>
      <c r="N684" s="27"/>
      <c r="O684" s="27"/>
      <c r="P684" s="27"/>
      <c r="Q684" s="27"/>
      <c r="R684" s="27"/>
      <c r="S684" s="27"/>
      <c r="T684" s="23"/>
      <c r="U684" s="23"/>
      <c r="V684" s="23"/>
      <c r="W684" s="23"/>
    </row>
    <row r="685" spans="1:23" ht="15" hidden="1" x14ac:dyDescent="0.25">
      <c r="A685" s="26" t="str">
        <f t="shared" si="10"/>
        <v>ITA 284/NAG/2022</v>
      </c>
      <c r="B685" s="27">
        <v>284</v>
      </c>
      <c r="C685" s="26" t="s">
        <v>2793</v>
      </c>
      <c r="D685" s="43">
        <v>284</v>
      </c>
      <c r="E685" s="43">
        <v>2022</v>
      </c>
      <c r="F685" s="27"/>
      <c r="G685" s="27"/>
      <c r="H685" s="27" t="s">
        <v>1953</v>
      </c>
      <c r="I685" s="27" t="s">
        <v>1954</v>
      </c>
      <c r="J685" s="33" t="s">
        <v>16</v>
      </c>
      <c r="K685" s="27" t="s">
        <v>1955</v>
      </c>
      <c r="L685" s="33" t="s">
        <v>1957</v>
      </c>
      <c r="M685" s="27"/>
      <c r="N685" s="27"/>
      <c r="O685" s="27"/>
      <c r="P685" s="27"/>
      <c r="Q685" s="27"/>
      <c r="R685" s="27"/>
      <c r="S685" s="27"/>
      <c r="T685" s="23"/>
      <c r="U685" s="23"/>
      <c r="V685" s="23"/>
      <c r="W685" s="23"/>
    </row>
    <row r="686" spans="1:23" ht="15" hidden="1" x14ac:dyDescent="0.25">
      <c r="A686" s="26" t="str">
        <f t="shared" si="10"/>
        <v>ITA 285/NAG/2022</v>
      </c>
      <c r="B686" s="27">
        <v>285</v>
      </c>
      <c r="C686" s="26" t="s">
        <v>2793</v>
      </c>
      <c r="D686" s="43">
        <v>285</v>
      </c>
      <c r="E686" s="43">
        <v>2022</v>
      </c>
      <c r="F686" s="27"/>
      <c r="G686" s="27"/>
      <c r="H686" s="27" t="s">
        <v>1953</v>
      </c>
      <c r="I686" s="27" t="s">
        <v>1954</v>
      </c>
      <c r="J686" s="33" t="s">
        <v>25</v>
      </c>
      <c r="K686" s="27" t="s">
        <v>1955</v>
      </c>
      <c r="L686" s="33" t="s">
        <v>1957</v>
      </c>
      <c r="M686" s="27"/>
      <c r="N686" s="27"/>
      <c r="O686" s="27"/>
      <c r="P686" s="27"/>
      <c r="Q686" s="27"/>
      <c r="R686" s="27"/>
      <c r="S686" s="27"/>
      <c r="T686" s="23"/>
      <c r="U686" s="23"/>
      <c r="V686" s="23"/>
      <c r="W686" s="23"/>
    </row>
    <row r="687" spans="1:23" ht="15" hidden="1" x14ac:dyDescent="0.25">
      <c r="A687" s="26" t="str">
        <f t="shared" si="10"/>
        <v>ITA 286/NAG/2022</v>
      </c>
      <c r="B687" s="27">
        <v>286</v>
      </c>
      <c r="C687" s="26" t="s">
        <v>2793</v>
      </c>
      <c r="D687" s="43">
        <v>286</v>
      </c>
      <c r="E687" s="43">
        <v>2022</v>
      </c>
      <c r="F687" s="27"/>
      <c r="G687" s="27"/>
      <c r="H687" s="27" t="s">
        <v>1953</v>
      </c>
      <c r="I687" s="27" t="s">
        <v>1954</v>
      </c>
      <c r="J687" s="33" t="s">
        <v>25</v>
      </c>
      <c r="K687" s="27" t="s">
        <v>1955</v>
      </c>
      <c r="L687" s="33" t="s">
        <v>1957</v>
      </c>
      <c r="M687" s="27"/>
      <c r="N687" s="27"/>
      <c r="O687" s="27"/>
      <c r="P687" s="27"/>
      <c r="Q687" s="27"/>
      <c r="R687" s="27"/>
      <c r="S687" s="27"/>
      <c r="T687" s="23"/>
      <c r="U687" s="23"/>
      <c r="V687" s="23"/>
      <c r="W687" s="23"/>
    </row>
    <row r="688" spans="1:23" ht="15" hidden="1" x14ac:dyDescent="0.25">
      <c r="A688" s="26" t="str">
        <f t="shared" si="10"/>
        <v>ITA 287/NAG/2022</v>
      </c>
      <c r="B688" s="27">
        <v>287</v>
      </c>
      <c r="C688" s="26" t="s">
        <v>2793</v>
      </c>
      <c r="D688" s="43">
        <v>287</v>
      </c>
      <c r="E688" s="43">
        <v>2022</v>
      </c>
      <c r="F688" s="27"/>
      <c r="G688" s="27"/>
      <c r="H688" s="27" t="s">
        <v>1953</v>
      </c>
      <c r="I688" s="27" t="s">
        <v>1954</v>
      </c>
      <c r="J688" s="33" t="s">
        <v>25</v>
      </c>
      <c r="K688" s="27" t="s">
        <v>1955</v>
      </c>
      <c r="L688" s="33" t="s">
        <v>1957</v>
      </c>
      <c r="M688" s="27"/>
      <c r="N688" s="27"/>
      <c r="O688" s="27"/>
      <c r="P688" s="27"/>
      <c r="Q688" s="27"/>
      <c r="R688" s="27"/>
      <c r="S688" s="27"/>
      <c r="T688" s="23"/>
      <c r="U688" s="23"/>
      <c r="V688" s="23"/>
      <c r="W688" s="23"/>
    </row>
    <row r="689" spans="1:23" ht="15" hidden="1" x14ac:dyDescent="0.25">
      <c r="A689" s="26" t="str">
        <f t="shared" si="10"/>
        <v>ITA 288/NAG/2022</v>
      </c>
      <c r="B689" s="27">
        <v>288</v>
      </c>
      <c r="C689" s="26" t="s">
        <v>2793</v>
      </c>
      <c r="D689" s="43">
        <v>288</v>
      </c>
      <c r="E689" s="43">
        <v>2022</v>
      </c>
      <c r="F689" s="27"/>
      <c r="G689" s="27"/>
      <c r="H689" s="27" t="s">
        <v>1953</v>
      </c>
      <c r="I689" s="27" t="s">
        <v>1954</v>
      </c>
      <c r="J689" s="33" t="s">
        <v>25</v>
      </c>
      <c r="K689" s="27" t="s">
        <v>1955</v>
      </c>
      <c r="L689" s="33" t="s">
        <v>1957</v>
      </c>
      <c r="M689" s="27"/>
      <c r="N689" s="27"/>
      <c r="O689" s="27"/>
      <c r="P689" s="27"/>
      <c r="Q689" s="27"/>
      <c r="R689" s="27"/>
      <c r="S689" s="27"/>
      <c r="T689" s="23"/>
      <c r="U689" s="23"/>
      <c r="V689" s="23"/>
      <c r="W689" s="23"/>
    </row>
    <row r="690" spans="1:23" ht="15" hidden="1" x14ac:dyDescent="0.25">
      <c r="A690" s="26" t="str">
        <f t="shared" si="10"/>
        <v>ITA 289/NAG/2022</v>
      </c>
      <c r="B690" s="27">
        <v>289</v>
      </c>
      <c r="C690" s="26" t="s">
        <v>2793</v>
      </c>
      <c r="D690" s="43">
        <v>289</v>
      </c>
      <c r="E690" s="43">
        <v>2022</v>
      </c>
      <c r="F690" s="27"/>
      <c r="G690" s="27"/>
      <c r="H690" s="27" t="s">
        <v>1953</v>
      </c>
      <c r="I690" s="27" t="s">
        <v>1954</v>
      </c>
      <c r="J690" s="33" t="s">
        <v>25</v>
      </c>
      <c r="K690" s="27" t="s">
        <v>1955</v>
      </c>
      <c r="L690" s="33" t="s">
        <v>1957</v>
      </c>
      <c r="M690" s="27"/>
      <c r="N690" s="27"/>
      <c r="O690" s="27"/>
      <c r="P690" s="27"/>
      <c r="Q690" s="27"/>
      <c r="R690" s="27"/>
      <c r="S690" s="27"/>
      <c r="T690" s="23"/>
      <c r="U690" s="23"/>
      <c r="V690" s="23"/>
      <c r="W690" s="23"/>
    </row>
    <row r="691" spans="1:23" ht="15" hidden="1" x14ac:dyDescent="0.25">
      <c r="A691" s="26" t="str">
        <f t="shared" si="10"/>
        <v>ITA 290/NAG/2022</v>
      </c>
      <c r="B691" s="27">
        <v>290</v>
      </c>
      <c r="C691" s="26" t="s">
        <v>2793</v>
      </c>
      <c r="D691" s="43">
        <v>290</v>
      </c>
      <c r="E691" s="43">
        <v>2022</v>
      </c>
      <c r="F691" s="27"/>
      <c r="G691" s="27"/>
      <c r="H691" s="27" t="s">
        <v>1953</v>
      </c>
      <c r="I691" s="27" t="s">
        <v>1954</v>
      </c>
      <c r="J691" s="33" t="s">
        <v>28</v>
      </c>
      <c r="K691" s="27" t="s">
        <v>1955</v>
      </c>
      <c r="L691" s="33" t="s">
        <v>1957</v>
      </c>
      <c r="M691" s="27"/>
      <c r="N691" s="27" t="s">
        <v>1959</v>
      </c>
      <c r="O691" s="27"/>
      <c r="P691" s="27" t="s">
        <v>1830</v>
      </c>
      <c r="Q691" s="27"/>
      <c r="R691" s="27"/>
      <c r="S691" s="27"/>
      <c r="T691" s="23"/>
      <c r="U691" s="23"/>
      <c r="V691" s="23"/>
      <c r="W691" s="23"/>
    </row>
    <row r="692" spans="1:23" ht="15" hidden="1" x14ac:dyDescent="0.25">
      <c r="A692" s="26" t="str">
        <f t="shared" si="10"/>
        <v>ITA 291/NAG/2022</v>
      </c>
      <c r="B692" s="27">
        <v>291</v>
      </c>
      <c r="C692" s="26" t="s">
        <v>2793</v>
      </c>
      <c r="D692" s="43">
        <v>291</v>
      </c>
      <c r="E692" s="43">
        <v>2022</v>
      </c>
      <c r="F692" s="27"/>
      <c r="G692" s="27"/>
      <c r="H692" s="27" t="s">
        <v>1960</v>
      </c>
      <c r="I692" s="27" t="s">
        <v>1961</v>
      </c>
      <c r="J692" s="33" t="s">
        <v>28</v>
      </c>
      <c r="K692" s="27" t="s">
        <v>1962</v>
      </c>
      <c r="L692" s="48">
        <v>44819</v>
      </c>
      <c r="M692" s="27">
        <v>1530370226</v>
      </c>
      <c r="N692" s="27"/>
      <c r="O692" s="27">
        <v>60762648</v>
      </c>
      <c r="P692" s="27" t="s">
        <v>269</v>
      </c>
      <c r="Q692" s="27"/>
      <c r="R692" s="27"/>
      <c r="S692" s="27"/>
      <c r="T692" s="23"/>
      <c r="U692" s="23"/>
      <c r="V692" s="23"/>
      <c r="W692" s="23"/>
    </row>
    <row r="693" spans="1:23" ht="15" hidden="1" x14ac:dyDescent="0.25">
      <c r="A693" s="26" t="str">
        <f t="shared" si="10"/>
        <v>ITA 292/NAG/2022</v>
      </c>
      <c r="B693" s="27">
        <v>292</v>
      </c>
      <c r="C693" s="26" t="s">
        <v>2793</v>
      </c>
      <c r="D693" s="43">
        <v>292</v>
      </c>
      <c r="E693" s="43">
        <v>2022</v>
      </c>
      <c r="F693" s="27"/>
      <c r="G693" s="27"/>
      <c r="H693" s="27" t="s">
        <v>1960</v>
      </c>
      <c r="I693" s="27" t="s">
        <v>1961</v>
      </c>
      <c r="J693" s="33" t="s">
        <v>37</v>
      </c>
      <c r="K693" s="27" t="s">
        <v>1964</v>
      </c>
      <c r="L693" s="48">
        <v>44819</v>
      </c>
      <c r="M693" s="27">
        <v>657113952</v>
      </c>
      <c r="N693" s="27"/>
      <c r="O693" s="27"/>
      <c r="P693" s="27" t="s">
        <v>269</v>
      </c>
      <c r="Q693" s="27"/>
      <c r="R693" s="27"/>
      <c r="S693" s="27"/>
      <c r="T693" s="23"/>
      <c r="U693" s="23"/>
      <c r="V693" s="23"/>
      <c r="W693" s="23"/>
    </row>
    <row r="694" spans="1:23" ht="15" hidden="1" x14ac:dyDescent="0.25">
      <c r="A694" s="26" t="str">
        <f t="shared" si="10"/>
        <v>ITA 293/NAG/2022</v>
      </c>
      <c r="B694" s="27">
        <v>293</v>
      </c>
      <c r="C694" s="26" t="s">
        <v>2793</v>
      </c>
      <c r="D694" s="43">
        <v>293</v>
      </c>
      <c r="E694" s="43">
        <v>2022</v>
      </c>
      <c r="F694" s="27"/>
      <c r="G694" s="27"/>
      <c r="H694" s="27" t="s">
        <v>1960</v>
      </c>
      <c r="I694" s="27" t="s">
        <v>1961</v>
      </c>
      <c r="J694" s="33" t="s">
        <v>40</v>
      </c>
      <c r="K694" s="27" t="s">
        <v>1964</v>
      </c>
      <c r="L694" s="48">
        <v>44819</v>
      </c>
      <c r="M694" s="27">
        <v>185120225</v>
      </c>
      <c r="N694" s="27"/>
      <c r="O694" s="27"/>
      <c r="P694" s="27" t="s">
        <v>269</v>
      </c>
      <c r="Q694" s="27"/>
      <c r="R694" s="27"/>
      <c r="S694" s="27"/>
      <c r="T694" s="23"/>
      <c r="U694" s="23"/>
      <c r="V694" s="23"/>
      <c r="W694" s="23"/>
    </row>
    <row r="695" spans="1:23" ht="15" hidden="1" x14ac:dyDescent="0.25">
      <c r="A695" s="26" t="str">
        <f t="shared" si="10"/>
        <v>ITA 294/NAG/2022</v>
      </c>
      <c r="B695" s="27">
        <v>294</v>
      </c>
      <c r="C695" s="26" t="s">
        <v>2793</v>
      </c>
      <c r="D695" s="43">
        <v>294</v>
      </c>
      <c r="E695" s="43">
        <v>2022</v>
      </c>
      <c r="F695" s="27"/>
      <c r="G695" s="27"/>
      <c r="H695" s="27" t="s">
        <v>1965</v>
      </c>
      <c r="I695" s="27" t="s">
        <v>1966</v>
      </c>
      <c r="J695" s="33" t="s">
        <v>1967</v>
      </c>
      <c r="K695" s="27" t="s">
        <v>17</v>
      </c>
      <c r="L695" s="48">
        <v>44820</v>
      </c>
      <c r="M695" s="27"/>
      <c r="N695" s="27" t="s">
        <v>1968</v>
      </c>
      <c r="O695" s="27"/>
      <c r="P695" s="27" t="s">
        <v>1969</v>
      </c>
      <c r="Q695" s="27"/>
      <c r="R695" s="27"/>
      <c r="S695" s="27"/>
      <c r="T695" s="23"/>
      <c r="U695" s="23"/>
      <c r="V695" s="23"/>
      <c r="W695" s="23"/>
    </row>
    <row r="696" spans="1:23" ht="15" hidden="1" x14ac:dyDescent="0.25">
      <c r="A696" s="26" t="str">
        <f t="shared" si="10"/>
        <v>ITA 295/NAG/2022</v>
      </c>
      <c r="B696" s="27">
        <v>295</v>
      </c>
      <c r="C696" s="26" t="s">
        <v>2793</v>
      </c>
      <c r="D696" s="43">
        <v>295</v>
      </c>
      <c r="E696" s="43">
        <v>2022</v>
      </c>
      <c r="F696" s="27"/>
      <c r="G696" s="27"/>
      <c r="H696" s="27" t="s">
        <v>1965</v>
      </c>
      <c r="I696" s="27" t="s">
        <v>1966</v>
      </c>
      <c r="J696" s="33" t="s">
        <v>1970</v>
      </c>
      <c r="K696" s="27" t="s">
        <v>17</v>
      </c>
      <c r="L696" s="48">
        <v>44820</v>
      </c>
      <c r="M696" s="27"/>
      <c r="N696" s="27" t="s">
        <v>1971</v>
      </c>
      <c r="O696" s="27"/>
      <c r="P696" s="27" t="s">
        <v>1969</v>
      </c>
      <c r="Q696" s="27"/>
      <c r="R696" s="27"/>
      <c r="S696" s="27"/>
      <c r="T696" s="23"/>
      <c r="U696" s="23"/>
      <c r="V696" s="23"/>
      <c r="W696" s="23"/>
    </row>
    <row r="697" spans="1:23" ht="15" hidden="1" x14ac:dyDescent="0.25">
      <c r="A697" s="26" t="str">
        <f t="shared" si="10"/>
        <v>ITA 296/NAG/2022</v>
      </c>
      <c r="B697" s="27">
        <v>296</v>
      </c>
      <c r="C697" s="26" t="s">
        <v>2793</v>
      </c>
      <c r="D697" s="43">
        <v>296</v>
      </c>
      <c r="E697" s="43">
        <v>2022</v>
      </c>
      <c r="F697" s="27"/>
      <c r="G697" s="27"/>
      <c r="H697" s="27" t="s">
        <v>1965</v>
      </c>
      <c r="I697" s="27" t="s">
        <v>1966</v>
      </c>
      <c r="J697" s="33" t="s">
        <v>1972</v>
      </c>
      <c r="K697" s="27" t="s">
        <v>17</v>
      </c>
      <c r="L697" s="48">
        <v>44820</v>
      </c>
      <c r="M697" s="27"/>
      <c r="N697" s="27" t="s">
        <v>1973</v>
      </c>
      <c r="O697" s="27"/>
      <c r="P697" s="27" t="s">
        <v>1969</v>
      </c>
      <c r="Q697" s="27"/>
      <c r="R697" s="27"/>
      <c r="S697" s="27"/>
      <c r="T697" s="23"/>
      <c r="U697" s="23"/>
      <c r="V697" s="23"/>
      <c r="W697" s="23"/>
    </row>
    <row r="698" spans="1:23" ht="15" hidden="1" x14ac:dyDescent="0.25">
      <c r="A698" s="26" t="str">
        <f t="shared" si="10"/>
        <v>ITA 297/NAG/2022</v>
      </c>
      <c r="B698" s="27">
        <v>297</v>
      </c>
      <c r="C698" s="26" t="s">
        <v>2793</v>
      </c>
      <c r="D698" s="43">
        <v>297</v>
      </c>
      <c r="E698" s="43">
        <v>2022</v>
      </c>
      <c r="F698" s="27"/>
      <c r="G698" s="27"/>
      <c r="H698" s="27" t="s">
        <v>1965</v>
      </c>
      <c r="I698" s="27" t="s">
        <v>1966</v>
      </c>
      <c r="J698" s="33" t="s">
        <v>1974</v>
      </c>
      <c r="K698" s="27" t="s">
        <v>17</v>
      </c>
      <c r="L698" s="48">
        <v>44820</v>
      </c>
      <c r="M698" s="27"/>
      <c r="N698" s="27" t="s">
        <v>1975</v>
      </c>
      <c r="O698" s="27"/>
      <c r="P698" s="27" t="s">
        <v>1969</v>
      </c>
      <c r="Q698" s="27"/>
      <c r="R698" s="27"/>
      <c r="S698" s="27"/>
      <c r="T698" s="23"/>
      <c r="U698" s="23"/>
      <c r="V698" s="23"/>
      <c r="W698" s="23"/>
    </row>
    <row r="699" spans="1:23" ht="15" hidden="1" x14ac:dyDescent="0.25">
      <c r="A699" s="26" t="str">
        <f t="shared" si="10"/>
        <v>ITA 298/NAG/2022</v>
      </c>
      <c r="B699" s="27">
        <v>298</v>
      </c>
      <c r="C699" s="26" t="s">
        <v>2793</v>
      </c>
      <c r="D699" s="43">
        <v>298</v>
      </c>
      <c r="E699" s="43">
        <v>2022</v>
      </c>
      <c r="F699" s="27"/>
      <c r="G699" s="27"/>
      <c r="H699" s="27" t="s">
        <v>1965</v>
      </c>
      <c r="I699" s="27" t="s">
        <v>1966</v>
      </c>
      <c r="J699" s="33" t="s">
        <v>1976</v>
      </c>
      <c r="K699" s="27" t="s">
        <v>17</v>
      </c>
      <c r="L699" s="48">
        <v>44820</v>
      </c>
      <c r="M699" s="27"/>
      <c r="N699" s="27" t="s">
        <v>1977</v>
      </c>
      <c r="O699" s="27"/>
      <c r="P699" s="27" t="s">
        <v>1969</v>
      </c>
      <c r="Q699" s="27"/>
      <c r="R699" s="27"/>
      <c r="S699" s="27"/>
      <c r="T699" s="23"/>
      <c r="U699" s="23"/>
      <c r="V699" s="23"/>
      <c r="W699" s="23"/>
    </row>
    <row r="700" spans="1:23" ht="15" hidden="1" x14ac:dyDescent="0.25">
      <c r="A700" s="26" t="str">
        <f t="shared" si="10"/>
        <v>ITA 299/NAG/2022</v>
      </c>
      <c r="B700" s="27">
        <v>299</v>
      </c>
      <c r="C700" s="26" t="s">
        <v>2793</v>
      </c>
      <c r="D700" s="43">
        <v>299</v>
      </c>
      <c r="E700" s="43">
        <v>2022</v>
      </c>
      <c r="F700" s="27"/>
      <c r="G700" s="27"/>
      <c r="H700" s="27" t="s">
        <v>1965</v>
      </c>
      <c r="I700" s="27" t="s">
        <v>1966</v>
      </c>
      <c r="J700" s="33" t="s">
        <v>1976</v>
      </c>
      <c r="K700" s="27" t="s">
        <v>17</v>
      </c>
      <c r="L700" s="48">
        <v>44820</v>
      </c>
      <c r="M700" s="27"/>
      <c r="N700" s="27" t="s">
        <v>1978</v>
      </c>
      <c r="O700" s="27"/>
      <c r="P700" s="27" t="s">
        <v>1969</v>
      </c>
      <c r="Q700" s="27"/>
      <c r="R700" s="27"/>
      <c r="S700" s="27"/>
      <c r="T700" s="23"/>
      <c r="U700" s="23"/>
      <c r="V700" s="23"/>
      <c r="W700" s="23"/>
    </row>
    <row r="701" spans="1:23" ht="15" hidden="1" x14ac:dyDescent="0.25">
      <c r="A701" s="26" t="str">
        <f t="shared" si="10"/>
        <v>ITA 300/NAG/2022</v>
      </c>
      <c r="B701" s="27">
        <v>300</v>
      </c>
      <c r="C701" s="26" t="s">
        <v>2793</v>
      </c>
      <c r="D701" s="43">
        <v>300</v>
      </c>
      <c r="E701" s="43">
        <v>2022</v>
      </c>
      <c r="F701" s="27"/>
      <c r="G701" s="27"/>
      <c r="H701" s="27" t="s">
        <v>1965</v>
      </c>
      <c r="I701" s="27" t="s">
        <v>1966</v>
      </c>
      <c r="J701" s="33" t="s">
        <v>1979</v>
      </c>
      <c r="K701" s="27" t="s">
        <v>17</v>
      </c>
      <c r="L701" s="48">
        <v>44820</v>
      </c>
      <c r="M701" s="27"/>
      <c r="N701" s="27" t="s">
        <v>1980</v>
      </c>
      <c r="O701" s="27"/>
      <c r="P701" s="27" t="s">
        <v>1969</v>
      </c>
      <c r="Q701" s="27"/>
      <c r="R701" s="27"/>
      <c r="S701" s="27"/>
      <c r="T701" s="23"/>
      <c r="U701" s="23"/>
      <c r="V701" s="23"/>
      <c r="W701" s="23"/>
    </row>
    <row r="702" spans="1:23" ht="15" hidden="1" x14ac:dyDescent="0.25">
      <c r="A702" s="26" t="str">
        <f t="shared" si="10"/>
        <v>ITA 301/NAG/2022</v>
      </c>
      <c r="B702" s="27">
        <v>301</v>
      </c>
      <c r="C702" s="26" t="s">
        <v>2793</v>
      </c>
      <c r="D702" s="43">
        <v>301</v>
      </c>
      <c r="E702" s="43">
        <v>2022</v>
      </c>
      <c r="F702" s="27"/>
      <c r="G702" s="27"/>
      <c r="H702" s="27" t="s">
        <v>1965</v>
      </c>
      <c r="I702" s="27" t="s">
        <v>1966</v>
      </c>
      <c r="J702" s="33" t="s">
        <v>1981</v>
      </c>
      <c r="K702" s="27" t="s">
        <v>17</v>
      </c>
      <c r="L702" s="48">
        <v>44820</v>
      </c>
      <c r="M702" s="27"/>
      <c r="N702" s="27" t="s">
        <v>1982</v>
      </c>
      <c r="O702" s="27"/>
      <c r="P702" s="27" t="s">
        <v>1969</v>
      </c>
      <c r="Q702" s="27"/>
      <c r="R702" s="27"/>
      <c r="S702" s="27"/>
      <c r="T702" s="23"/>
      <c r="U702" s="23"/>
      <c r="V702" s="23"/>
      <c r="W702" s="23"/>
    </row>
    <row r="703" spans="1:23" ht="15" hidden="1" x14ac:dyDescent="0.25">
      <c r="A703" s="26" t="str">
        <f t="shared" si="10"/>
        <v>ITA 302/NAG/2022</v>
      </c>
      <c r="B703" s="27">
        <v>302</v>
      </c>
      <c r="C703" s="26" t="s">
        <v>2793</v>
      </c>
      <c r="D703" s="43">
        <v>302</v>
      </c>
      <c r="E703" s="43">
        <v>2022</v>
      </c>
      <c r="F703" s="27"/>
      <c r="G703" s="27"/>
      <c r="H703" s="27" t="s">
        <v>1965</v>
      </c>
      <c r="I703" s="27" t="s">
        <v>1966</v>
      </c>
      <c r="J703" s="33" t="s">
        <v>1983</v>
      </c>
      <c r="K703" s="27" t="s">
        <v>17</v>
      </c>
      <c r="L703" s="48">
        <v>44820</v>
      </c>
      <c r="M703" s="27"/>
      <c r="N703" s="27" t="s">
        <v>1984</v>
      </c>
      <c r="O703" s="27"/>
      <c r="P703" s="27" t="s">
        <v>1969</v>
      </c>
      <c r="Q703" s="27"/>
      <c r="R703" s="27"/>
      <c r="S703" s="27"/>
      <c r="T703" s="23"/>
      <c r="U703" s="23"/>
      <c r="V703" s="23"/>
      <c r="W703" s="23"/>
    </row>
    <row r="704" spans="1:23" ht="15" hidden="1" x14ac:dyDescent="0.25">
      <c r="A704" s="26" t="str">
        <f t="shared" si="10"/>
        <v>ITA 303/NAG/2022</v>
      </c>
      <c r="B704" s="27">
        <v>303</v>
      </c>
      <c r="C704" s="26" t="s">
        <v>2793</v>
      </c>
      <c r="D704" s="43">
        <v>303</v>
      </c>
      <c r="E704" s="43">
        <v>2022</v>
      </c>
      <c r="F704" s="27"/>
      <c r="G704" s="27"/>
      <c r="H704" s="27" t="s">
        <v>1965</v>
      </c>
      <c r="I704" s="27" t="s">
        <v>1966</v>
      </c>
      <c r="J704" s="33" t="s">
        <v>1985</v>
      </c>
      <c r="K704" s="27" t="s">
        <v>17</v>
      </c>
      <c r="L704" s="48">
        <v>44820</v>
      </c>
      <c r="M704" s="27"/>
      <c r="N704" s="27" t="s">
        <v>1986</v>
      </c>
      <c r="O704" s="27"/>
      <c r="P704" s="27" t="s">
        <v>1969</v>
      </c>
      <c r="Q704" s="27"/>
      <c r="R704" s="27"/>
      <c r="S704" s="27"/>
      <c r="T704" s="23"/>
      <c r="U704" s="23"/>
      <c r="V704" s="23"/>
      <c r="W704" s="23"/>
    </row>
    <row r="705" spans="1:23" ht="15" hidden="1" x14ac:dyDescent="0.25">
      <c r="A705" s="26" t="str">
        <f t="shared" si="10"/>
        <v>ITA 304/NAG/2022</v>
      </c>
      <c r="B705" s="27">
        <v>304</v>
      </c>
      <c r="C705" s="26" t="s">
        <v>2793</v>
      </c>
      <c r="D705" s="43">
        <v>304</v>
      </c>
      <c r="E705" s="43">
        <v>2022</v>
      </c>
      <c r="F705" s="27"/>
      <c r="G705" s="27"/>
      <c r="H705" s="27" t="s">
        <v>1965</v>
      </c>
      <c r="I705" s="27" t="s">
        <v>1966</v>
      </c>
      <c r="J705" s="33" t="s">
        <v>1987</v>
      </c>
      <c r="K705" s="27" t="s">
        <v>17</v>
      </c>
      <c r="L705" s="48">
        <v>44820</v>
      </c>
      <c r="M705" s="27"/>
      <c r="N705" s="27" t="s">
        <v>1988</v>
      </c>
      <c r="O705" s="27"/>
      <c r="P705" s="27" t="s">
        <v>1969</v>
      </c>
      <c r="Q705" s="27"/>
      <c r="R705" s="27"/>
      <c r="S705" s="27"/>
      <c r="T705" s="23"/>
      <c r="U705" s="23"/>
      <c r="V705" s="23"/>
      <c r="W705" s="23"/>
    </row>
    <row r="706" spans="1:23" ht="15" hidden="1" x14ac:dyDescent="0.25">
      <c r="A706" s="26" t="str">
        <f t="shared" si="10"/>
        <v>ITA 305/NAG/2022</v>
      </c>
      <c r="B706" s="27">
        <v>305</v>
      </c>
      <c r="C706" s="26" t="s">
        <v>2793</v>
      </c>
      <c r="D706" s="43">
        <v>305</v>
      </c>
      <c r="E706" s="43">
        <v>2022</v>
      </c>
      <c r="F706" s="27"/>
      <c r="G706" s="27"/>
      <c r="H706" s="27" t="s">
        <v>1965</v>
      </c>
      <c r="I706" s="27" t="s">
        <v>1966</v>
      </c>
      <c r="J706" s="33" t="s">
        <v>1989</v>
      </c>
      <c r="K706" s="27" t="s">
        <v>17</v>
      </c>
      <c r="L706" s="48">
        <v>44820</v>
      </c>
      <c r="M706" s="27"/>
      <c r="N706" s="27" t="s">
        <v>1990</v>
      </c>
      <c r="O706" s="27"/>
      <c r="P706" s="27" t="s">
        <v>1969</v>
      </c>
      <c r="Q706" s="27"/>
      <c r="R706" s="27"/>
      <c r="S706" s="27"/>
      <c r="T706" s="23"/>
      <c r="U706" s="23"/>
      <c r="V706" s="23"/>
      <c r="W706" s="23"/>
    </row>
    <row r="707" spans="1:23" ht="15" hidden="1" x14ac:dyDescent="0.25">
      <c r="A707" s="26" t="str">
        <f t="shared" si="10"/>
        <v>ITA 306/NAG/2022</v>
      </c>
      <c r="B707" s="27">
        <v>306</v>
      </c>
      <c r="C707" s="26" t="s">
        <v>2793</v>
      </c>
      <c r="D707" s="43">
        <v>306</v>
      </c>
      <c r="E707" s="43">
        <v>2022</v>
      </c>
      <c r="F707" s="27"/>
      <c r="G707" s="27"/>
      <c r="H707" s="27" t="s">
        <v>1965</v>
      </c>
      <c r="I707" s="27" t="s">
        <v>1966</v>
      </c>
      <c r="J707" s="33" t="s">
        <v>1989</v>
      </c>
      <c r="K707" s="27" t="s">
        <v>17</v>
      </c>
      <c r="L707" s="48">
        <v>44820</v>
      </c>
      <c r="M707" s="27"/>
      <c r="N707" s="27" t="s">
        <v>1991</v>
      </c>
      <c r="O707" s="27"/>
      <c r="P707" s="27" t="s">
        <v>1969</v>
      </c>
      <c r="Q707" s="27"/>
      <c r="R707" s="27"/>
      <c r="S707" s="27"/>
      <c r="T707" s="23"/>
      <c r="U707" s="23"/>
      <c r="V707" s="23"/>
      <c r="W707" s="23"/>
    </row>
    <row r="708" spans="1:23" ht="15" hidden="1" x14ac:dyDescent="0.25">
      <c r="A708" s="26" t="str">
        <f t="shared" si="10"/>
        <v>ITA 307/NAG/2022</v>
      </c>
      <c r="B708" s="27">
        <v>307</v>
      </c>
      <c r="C708" s="26" t="s">
        <v>2793</v>
      </c>
      <c r="D708" s="43">
        <v>307</v>
      </c>
      <c r="E708" s="43">
        <v>2022</v>
      </c>
      <c r="F708" s="27"/>
      <c r="G708" s="27"/>
      <c r="H708" s="27" t="s">
        <v>1965</v>
      </c>
      <c r="I708" s="27" t="s">
        <v>1966</v>
      </c>
      <c r="J708" s="33" t="s">
        <v>1992</v>
      </c>
      <c r="K708" s="27" t="s">
        <v>17</v>
      </c>
      <c r="L708" s="48">
        <v>44820</v>
      </c>
      <c r="M708" s="27"/>
      <c r="N708" s="27" t="s">
        <v>1993</v>
      </c>
      <c r="O708" s="27"/>
      <c r="P708" s="27" t="s">
        <v>1969</v>
      </c>
      <c r="Q708" s="27"/>
      <c r="R708" s="27"/>
      <c r="S708" s="27"/>
      <c r="T708" s="23"/>
      <c r="U708" s="23"/>
      <c r="V708" s="23"/>
      <c r="W708" s="23"/>
    </row>
    <row r="709" spans="1:23" ht="15" hidden="1" x14ac:dyDescent="0.25">
      <c r="A709" s="26" t="str">
        <f t="shared" si="10"/>
        <v>ITA 308/NAG/2022</v>
      </c>
      <c r="B709" s="27">
        <v>308</v>
      </c>
      <c r="C709" s="26" t="s">
        <v>2793</v>
      </c>
      <c r="D709" s="43">
        <v>308</v>
      </c>
      <c r="E709" s="43">
        <v>2022</v>
      </c>
      <c r="F709" s="27"/>
      <c r="G709" s="27"/>
      <c r="H709" s="27" t="s">
        <v>1965</v>
      </c>
      <c r="I709" s="27" t="s">
        <v>1966</v>
      </c>
      <c r="J709" s="33" t="s">
        <v>1992</v>
      </c>
      <c r="K709" s="27" t="s">
        <v>17</v>
      </c>
      <c r="L709" s="48">
        <v>44820</v>
      </c>
      <c r="M709" s="27"/>
      <c r="N709" s="27" t="s">
        <v>1994</v>
      </c>
      <c r="O709" s="27"/>
      <c r="P709" s="27" t="s">
        <v>1969</v>
      </c>
      <c r="Q709" s="27"/>
      <c r="R709" s="27"/>
      <c r="S709" s="27"/>
      <c r="T709" s="23"/>
      <c r="U709" s="23"/>
      <c r="V709" s="23"/>
      <c r="W709" s="23"/>
    </row>
    <row r="710" spans="1:23" ht="15" hidden="1" x14ac:dyDescent="0.25">
      <c r="A710" s="26" t="str">
        <f t="shared" si="10"/>
        <v>ITA 309/NAG/2022</v>
      </c>
      <c r="B710" s="27">
        <v>309</v>
      </c>
      <c r="C710" s="26" t="s">
        <v>2793</v>
      </c>
      <c r="D710" s="43">
        <v>309</v>
      </c>
      <c r="E710" s="43">
        <v>2022</v>
      </c>
      <c r="F710" s="27"/>
      <c r="G710" s="27"/>
      <c r="H710" s="27" t="s">
        <v>1965</v>
      </c>
      <c r="I710" s="27" t="s">
        <v>1966</v>
      </c>
      <c r="J710" s="33" t="s">
        <v>1995</v>
      </c>
      <c r="K710" s="27" t="s">
        <v>17</v>
      </c>
      <c r="L710" s="48">
        <v>44820</v>
      </c>
      <c r="M710" s="27"/>
      <c r="N710" s="27" t="s">
        <v>1996</v>
      </c>
      <c r="O710" s="27"/>
      <c r="P710" s="27" t="s">
        <v>1969</v>
      </c>
      <c r="Q710" s="27"/>
      <c r="R710" s="27"/>
      <c r="S710" s="27"/>
      <c r="T710" s="23"/>
      <c r="U710" s="23"/>
      <c r="V710" s="23"/>
      <c r="W710" s="23"/>
    </row>
    <row r="711" spans="1:23" ht="15" hidden="1" x14ac:dyDescent="0.25">
      <c r="A711" s="26" t="str">
        <f t="shared" si="10"/>
        <v>ITA 310/NAG/2022</v>
      </c>
      <c r="B711" s="27">
        <v>310</v>
      </c>
      <c r="C711" s="26" t="s">
        <v>2793</v>
      </c>
      <c r="D711" s="43">
        <v>310</v>
      </c>
      <c r="E711" s="43">
        <v>2022</v>
      </c>
      <c r="F711" s="27"/>
      <c r="G711" s="27"/>
      <c r="H711" s="27" t="s">
        <v>1997</v>
      </c>
      <c r="I711" s="27" t="s">
        <v>1998</v>
      </c>
      <c r="J711" s="47">
        <v>40483</v>
      </c>
      <c r="K711" s="27">
        <v>154</v>
      </c>
      <c r="L711" s="48">
        <v>44824</v>
      </c>
      <c r="M711" s="27">
        <v>53360</v>
      </c>
      <c r="N711" s="27"/>
      <c r="O711" s="27" t="s">
        <v>1999</v>
      </c>
      <c r="P711" s="27" t="s">
        <v>2000</v>
      </c>
      <c r="Q711" s="27"/>
      <c r="R711" s="27"/>
      <c r="S711" s="27"/>
      <c r="T711" s="23"/>
      <c r="U711" s="23"/>
      <c r="V711" s="23"/>
      <c r="W711" s="23"/>
    </row>
    <row r="712" spans="1:23" ht="15" hidden="1" x14ac:dyDescent="0.25">
      <c r="A712" s="26" t="str">
        <f t="shared" si="10"/>
        <v>ITA 311/NAG/2022</v>
      </c>
      <c r="B712" s="27">
        <v>311</v>
      </c>
      <c r="C712" s="26" t="s">
        <v>2793</v>
      </c>
      <c r="D712" s="43">
        <v>311</v>
      </c>
      <c r="E712" s="43">
        <v>2022</v>
      </c>
      <c r="F712" s="27"/>
      <c r="G712" s="27"/>
      <c r="H712" s="27" t="s">
        <v>2001</v>
      </c>
      <c r="I712" s="27" t="s">
        <v>2002</v>
      </c>
      <c r="J712" s="33" t="s">
        <v>28</v>
      </c>
      <c r="K712" s="27" t="s">
        <v>1829</v>
      </c>
      <c r="L712" s="48">
        <v>44830</v>
      </c>
      <c r="M712" s="27"/>
      <c r="N712" s="27" t="s">
        <v>2003</v>
      </c>
      <c r="O712" s="27"/>
      <c r="P712" s="27" t="s">
        <v>2004</v>
      </c>
      <c r="Q712" s="27"/>
      <c r="R712" s="27"/>
      <c r="S712" s="27"/>
      <c r="T712" s="23"/>
      <c r="U712" s="23"/>
      <c r="V712" s="23"/>
      <c r="W712" s="23"/>
    </row>
    <row r="713" spans="1:23" ht="15" hidden="1" x14ac:dyDescent="0.25">
      <c r="A713" s="26" t="str">
        <f t="shared" si="10"/>
        <v>ITA 312/NAG/2022</v>
      </c>
      <c r="B713" s="27">
        <v>312</v>
      </c>
      <c r="C713" s="26" t="s">
        <v>2793</v>
      </c>
      <c r="D713" s="43">
        <v>312</v>
      </c>
      <c r="E713" s="43">
        <v>2022</v>
      </c>
      <c r="F713" s="27"/>
      <c r="G713" s="27"/>
      <c r="H713" s="27" t="s">
        <v>2001</v>
      </c>
      <c r="I713" s="27" t="s">
        <v>2005</v>
      </c>
      <c r="J713" s="33" t="s">
        <v>28</v>
      </c>
      <c r="K713" s="27" t="s">
        <v>2006</v>
      </c>
      <c r="L713" s="48">
        <v>44830</v>
      </c>
      <c r="M713" s="27" t="s">
        <v>2007</v>
      </c>
      <c r="N713" s="27" t="s">
        <v>2007</v>
      </c>
      <c r="O713" s="27" t="s">
        <v>2007</v>
      </c>
      <c r="P713" s="27" t="s">
        <v>2008</v>
      </c>
      <c r="Q713" s="27"/>
      <c r="R713" s="27"/>
      <c r="S713" s="27"/>
      <c r="T713" s="23"/>
      <c r="U713" s="23"/>
      <c r="V713" s="23"/>
      <c r="W713" s="23"/>
    </row>
    <row r="714" spans="1:23" ht="15" hidden="1" x14ac:dyDescent="0.25">
      <c r="A714" s="26" t="str">
        <f t="shared" si="10"/>
        <v>ITA 313/NAG/2022</v>
      </c>
      <c r="B714" s="27">
        <v>313</v>
      </c>
      <c r="C714" s="26" t="s">
        <v>2793</v>
      </c>
      <c r="D714" s="43">
        <v>313</v>
      </c>
      <c r="E714" s="43">
        <v>2022</v>
      </c>
      <c r="F714" s="27"/>
      <c r="G714" s="27"/>
      <c r="H714" s="27" t="s">
        <v>2009</v>
      </c>
      <c r="I714" s="27" t="s">
        <v>2010</v>
      </c>
      <c r="J714" s="33" t="s">
        <v>35</v>
      </c>
      <c r="K714" s="27">
        <v>154</v>
      </c>
      <c r="L714" s="48">
        <v>44831</v>
      </c>
      <c r="M714" s="27">
        <v>9451821</v>
      </c>
      <c r="N714" s="27">
        <v>753120</v>
      </c>
      <c r="O714" s="27">
        <v>753120</v>
      </c>
      <c r="P714" s="27" t="s">
        <v>2011</v>
      </c>
      <c r="Q714" s="27"/>
      <c r="R714" s="27"/>
      <c r="S714" s="27"/>
      <c r="T714" s="23"/>
      <c r="U714" s="23"/>
      <c r="V714" s="23"/>
      <c r="W714" s="23"/>
    </row>
    <row r="715" spans="1:23" ht="15" hidden="1" x14ac:dyDescent="0.25">
      <c r="A715" s="26" t="str">
        <f t="shared" ref="A715:A778" si="11">CONCATENATE(C715," ",D715,"/NAG/",E715)</f>
        <v>ITA 314/NAG/2022</v>
      </c>
      <c r="B715" s="27">
        <v>314</v>
      </c>
      <c r="C715" s="26" t="s">
        <v>2793</v>
      </c>
      <c r="D715" s="43">
        <v>314</v>
      </c>
      <c r="E715" s="43">
        <v>2022</v>
      </c>
      <c r="F715" s="27"/>
      <c r="G715" s="27"/>
      <c r="H715" s="27" t="s">
        <v>2012</v>
      </c>
      <c r="I715" s="27" t="s">
        <v>2013</v>
      </c>
      <c r="J715" s="47">
        <v>40483</v>
      </c>
      <c r="K715" s="27" t="s">
        <v>30</v>
      </c>
      <c r="L715" s="33" t="s">
        <v>2015</v>
      </c>
      <c r="M715" s="27"/>
      <c r="N715" s="27"/>
      <c r="O715" s="27"/>
      <c r="P715" s="27"/>
      <c r="Q715" s="27"/>
      <c r="R715" s="27"/>
      <c r="S715" s="27"/>
      <c r="T715" s="23"/>
      <c r="U715" s="23"/>
      <c r="V715" s="23"/>
      <c r="W715" s="23"/>
    </row>
    <row r="716" spans="1:23" ht="15" hidden="1" x14ac:dyDescent="0.25">
      <c r="A716" s="26" t="str">
        <f t="shared" si="11"/>
        <v>ITA 315/NAG/2022</v>
      </c>
      <c r="B716" s="27">
        <v>315</v>
      </c>
      <c r="C716" s="26" t="s">
        <v>2793</v>
      </c>
      <c r="D716" s="43">
        <v>315</v>
      </c>
      <c r="E716" s="43">
        <v>2022</v>
      </c>
      <c r="F716" s="27"/>
      <c r="G716" s="27"/>
      <c r="H716" s="27" t="s">
        <v>2012</v>
      </c>
      <c r="I716" s="27" t="s">
        <v>2013</v>
      </c>
      <c r="J716" s="47">
        <v>40878</v>
      </c>
      <c r="K716" s="27" t="s">
        <v>30</v>
      </c>
      <c r="L716" s="33" t="s">
        <v>2015</v>
      </c>
      <c r="M716" s="27"/>
      <c r="N716" s="27"/>
      <c r="O716" s="27"/>
      <c r="P716" s="27"/>
      <c r="Q716" s="27"/>
      <c r="R716" s="27"/>
      <c r="S716" s="27"/>
      <c r="T716" s="23"/>
      <c r="U716" s="23"/>
      <c r="V716" s="23"/>
      <c r="W716" s="23"/>
    </row>
    <row r="717" spans="1:23" ht="15" hidden="1" x14ac:dyDescent="0.25">
      <c r="A717" s="26" t="str">
        <f t="shared" si="11"/>
        <v>ITA 316/NAG/2022</v>
      </c>
      <c r="B717" s="27">
        <v>316</v>
      </c>
      <c r="C717" s="26" t="s">
        <v>2793</v>
      </c>
      <c r="D717" s="43">
        <v>316</v>
      </c>
      <c r="E717" s="43">
        <v>2022</v>
      </c>
      <c r="F717" s="27"/>
      <c r="G717" s="27"/>
      <c r="H717" s="27" t="s">
        <v>2012</v>
      </c>
      <c r="I717" s="27" t="s">
        <v>2013</v>
      </c>
      <c r="J717" s="33" t="s">
        <v>16</v>
      </c>
      <c r="K717" s="27" t="s">
        <v>30</v>
      </c>
      <c r="L717" s="33" t="s">
        <v>2015</v>
      </c>
      <c r="M717" s="27"/>
      <c r="N717" s="27"/>
      <c r="O717" s="27"/>
      <c r="P717" s="27"/>
      <c r="Q717" s="27"/>
      <c r="R717" s="27"/>
      <c r="S717" s="27"/>
      <c r="T717" s="23"/>
      <c r="U717" s="23"/>
      <c r="V717" s="23"/>
      <c r="W717" s="23"/>
    </row>
    <row r="718" spans="1:23" ht="15" hidden="1" x14ac:dyDescent="0.25">
      <c r="A718" s="26" t="str">
        <f t="shared" si="11"/>
        <v>ITA 317/NAG/2022</v>
      </c>
      <c r="B718" s="27">
        <v>317</v>
      </c>
      <c r="C718" s="26" t="s">
        <v>2793</v>
      </c>
      <c r="D718" s="43">
        <v>317</v>
      </c>
      <c r="E718" s="43">
        <v>2022</v>
      </c>
      <c r="F718" s="27"/>
      <c r="G718" s="27"/>
      <c r="H718" s="27" t="s">
        <v>2016</v>
      </c>
      <c r="I718" s="27" t="s">
        <v>2017</v>
      </c>
      <c r="J718" s="33" t="s">
        <v>35</v>
      </c>
      <c r="K718" s="27" t="s">
        <v>36</v>
      </c>
      <c r="L718" s="33" t="s">
        <v>2015</v>
      </c>
      <c r="M718" s="27">
        <v>384934180</v>
      </c>
      <c r="N718" s="27">
        <v>2649200</v>
      </c>
      <c r="O718" s="27">
        <v>946634</v>
      </c>
      <c r="P718" s="27" t="s">
        <v>2018</v>
      </c>
      <c r="Q718" s="27"/>
      <c r="R718" s="27"/>
      <c r="S718" s="27"/>
      <c r="T718" s="23"/>
      <c r="U718" s="23"/>
      <c r="V718" s="23"/>
      <c r="W718" s="23"/>
    </row>
    <row r="719" spans="1:23" ht="15" hidden="1" x14ac:dyDescent="0.25">
      <c r="A719" s="26" t="str">
        <f t="shared" si="11"/>
        <v>ITA 318/NAG/2022</v>
      </c>
      <c r="B719" s="27">
        <v>318</v>
      </c>
      <c r="C719" s="26" t="s">
        <v>2793</v>
      </c>
      <c r="D719" s="43">
        <v>318</v>
      </c>
      <c r="E719" s="43">
        <v>2022</v>
      </c>
      <c r="F719" s="27"/>
      <c r="G719" s="27"/>
      <c r="H719" s="27" t="s">
        <v>2019</v>
      </c>
      <c r="I719" s="27" t="s">
        <v>2020</v>
      </c>
      <c r="J719" s="33" t="s">
        <v>16</v>
      </c>
      <c r="K719" s="27" t="s">
        <v>38</v>
      </c>
      <c r="L719" s="48">
        <v>44838</v>
      </c>
      <c r="M719" s="27"/>
      <c r="N719" s="27">
        <v>89092</v>
      </c>
      <c r="O719" s="27"/>
      <c r="P719" s="27" t="s">
        <v>1830</v>
      </c>
      <c r="Q719" s="27" t="s">
        <v>10</v>
      </c>
      <c r="R719" s="27"/>
      <c r="S719" s="27"/>
      <c r="T719" s="23"/>
      <c r="U719" s="23"/>
      <c r="V719" s="23"/>
      <c r="W719" s="23"/>
    </row>
    <row r="720" spans="1:23" ht="15" hidden="1" x14ac:dyDescent="0.25">
      <c r="A720" s="26" t="str">
        <f t="shared" si="11"/>
        <v>ITA 319/NAG/2022</v>
      </c>
      <c r="B720" s="27">
        <v>319</v>
      </c>
      <c r="C720" s="26" t="s">
        <v>2793</v>
      </c>
      <c r="D720" s="43">
        <v>319</v>
      </c>
      <c r="E720" s="43">
        <v>2022</v>
      </c>
      <c r="F720" s="27"/>
      <c r="G720" s="27"/>
      <c r="H720" s="27" t="s">
        <v>2021</v>
      </c>
      <c r="I720" s="27" t="s">
        <v>2022</v>
      </c>
      <c r="J720" s="33" t="s">
        <v>28</v>
      </c>
      <c r="K720" s="27" t="s">
        <v>38</v>
      </c>
      <c r="L720" s="48">
        <v>44838</v>
      </c>
      <c r="M720" s="27"/>
      <c r="N720" s="27">
        <v>511953</v>
      </c>
      <c r="O720" s="27"/>
      <c r="P720" s="27" t="s">
        <v>1830</v>
      </c>
      <c r="Q720" s="27" t="s">
        <v>10</v>
      </c>
      <c r="R720" s="27"/>
      <c r="S720" s="27"/>
      <c r="T720" s="23"/>
      <c r="U720" s="23"/>
      <c r="V720" s="23"/>
      <c r="W720" s="23"/>
    </row>
    <row r="721" spans="1:23" ht="15" hidden="1" x14ac:dyDescent="0.25">
      <c r="A721" s="26" t="str">
        <f t="shared" si="11"/>
        <v>ITA 320/NAG/2022</v>
      </c>
      <c r="B721" s="27">
        <v>320</v>
      </c>
      <c r="C721" s="26" t="s">
        <v>2793</v>
      </c>
      <c r="D721" s="43">
        <v>320</v>
      </c>
      <c r="E721" s="43">
        <v>2022</v>
      </c>
      <c r="F721" s="27"/>
      <c r="G721" s="27"/>
      <c r="H721" s="27" t="s">
        <v>2023</v>
      </c>
      <c r="I721" s="27" t="s">
        <v>2022</v>
      </c>
      <c r="J721" s="33" t="s">
        <v>25</v>
      </c>
      <c r="K721" s="27" t="s">
        <v>38</v>
      </c>
      <c r="L721" s="48">
        <v>44838</v>
      </c>
      <c r="M721" s="27"/>
      <c r="N721" s="27">
        <v>6010</v>
      </c>
      <c r="O721" s="27"/>
      <c r="P721" s="27" t="s">
        <v>1830</v>
      </c>
      <c r="Q721" s="27" t="s">
        <v>10</v>
      </c>
      <c r="R721" s="27"/>
      <c r="S721" s="27"/>
      <c r="T721" s="23"/>
      <c r="U721" s="23"/>
      <c r="V721" s="23"/>
      <c r="W721" s="23"/>
    </row>
    <row r="722" spans="1:23" ht="15" hidden="1" x14ac:dyDescent="0.25">
      <c r="A722" s="26" t="str">
        <f t="shared" si="11"/>
        <v>ITA 321/NAG/2022</v>
      </c>
      <c r="B722" s="27">
        <v>321</v>
      </c>
      <c r="C722" s="26" t="s">
        <v>2793</v>
      </c>
      <c r="D722" s="43">
        <v>321</v>
      </c>
      <c r="E722" s="43">
        <v>2022</v>
      </c>
      <c r="F722" s="27"/>
      <c r="G722" s="27"/>
      <c r="H722" s="27" t="s">
        <v>2024</v>
      </c>
      <c r="I722" s="27" t="s">
        <v>2022</v>
      </c>
      <c r="J722" s="33" t="s">
        <v>25</v>
      </c>
      <c r="K722" s="27" t="s">
        <v>38</v>
      </c>
      <c r="L722" s="48">
        <v>44838</v>
      </c>
      <c r="M722" s="27"/>
      <c r="N722" s="27">
        <v>148831</v>
      </c>
      <c r="O722" s="27"/>
      <c r="P722" s="27" t="s">
        <v>1830</v>
      </c>
      <c r="Q722" s="27" t="s">
        <v>10</v>
      </c>
      <c r="R722" s="27"/>
      <c r="S722" s="27"/>
      <c r="T722" s="23"/>
      <c r="U722" s="23"/>
      <c r="V722" s="23"/>
      <c r="W722" s="23"/>
    </row>
    <row r="723" spans="1:23" ht="15" hidden="1" x14ac:dyDescent="0.25">
      <c r="A723" s="26" t="str">
        <f t="shared" si="11"/>
        <v>ITA 322/NAG/2022</v>
      </c>
      <c r="B723" s="27">
        <v>322</v>
      </c>
      <c r="C723" s="26" t="s">
        <v>2793</v>
      </c>
      <c r="D723" s="43">
        <v>322</v>
      </c>
      <c r="E723" s="43">
        <v>2022</v>
      </c>
      <c r="F723" s="27"/>
      <c r="G723" s="27"/>
      <c r="H723" s="27" t="s">
        <v>2025</v>
      </c>
      <c r="I723" s="27" t="s">
        <v>2022</v>
      </c>
      <c r="J723" s="33" t="s">
        <v>25</v>
      </c>
      <c r="K723" s="27" t="s">
        <v>38</v>
      </c>
      <c r="L723" s="48">
        <v>44838</v>
      </c>
      <c r="M723" s="27"/>
      <c r="N723" s="27">
        <v>431791</v>
      </c>
      <c r="O723" s="27"/>
      <c r="P723" s="27" t="s">
        <v>1830</v>
      </c>
      <c r="Q723" s="27" t="s">
        <v>10</v>
      </c>
      <c r="R723" s="27"/>
      <c r="S723" s="27"/>
      <c r="T723" s="23"/>
      <c r="U723" s="23"/>
      <c r="V723" s="23"/>
      <c r="W723" s="23"/>
    </row>
    <row r="724" spans="1:23" ht="15" hidden="1" x14ac:dyDescent="0.25">
      <c r="A724" s="26" t="str">
        <f t="shared" si="11"/>
        <v>ITA 323/NAG/2022</v>
      </c>
      <c r="B724" s="27">
        <v>323</v>
      </c>
      <c r="C724" s="26" t="s">
        <v>2793</v>
      </c>
      <c r="D724" s="43">
        <v>323</v>
      </c>
      <c r="E724" s="43">
        <v>2022</v>
      </c>
      <c r="F724" s="27"/>
      <c r="G724" s="27"/>
      <c r="H724" s="27" t="s">
        <v>2026</v>
      </c>
      <c r="I724" s="27" t="s">
        <v>2022</v>
      </c>
      <c r="J724" s="33" t="s">
        <v>28</v>
      </c>
      <c r="K724" s="27" t="s">
        <v>38</v>
      </c>
      <c r="L724" s="48">
        <v>44838</v>
      </c>
      <c r="M724" s="27"/>
      <c r="N724" s="27">
        <v>58610</v>
      </c>
      <c r="O724" s="27"/>
      <c r="P724" s="27" t="s">
        <v>1830</v>
      </c>
      <c r="Q724" s="27" t="s">
        <v>10</v>
      </c>
      <c r="R724" s="27"/>
      <c r="S724" s="27"/>
      <c r="T724" s="23"/>
      <c r="U724" s="23"/>
      <c r="V724" s="23"/>
      <c r="W724" s="23"/>
    </row>
    <row r="725" spans="1:23" ht="15" hidden="1" x14ac:dyDescent="0.25">
      <c r="A725" s="26" t="str">
        <f t="shared" si="11"/>
        <v>ITA 324/NAG/2022</v>
      </c>
      <c r="B725" s="27">
        <v>324</v>
      </c>
      <c r="C725" s="26" t="s">
        <v>2793</v>
      </c>
      <c r="D725" s="43">
        <v>324</v>
      </c>
      <c r="E725" s="43">
        <v>2022</v>
      </c>
      <c r="F725" s="27"/>
      <c r="G725" s="27"/>
      <c r="H725" s="27" t="s">
        <v>2027</v>
      </c>
      <c r="I725" s="27" t="s">
        <v>2022</v>
      </c>
      <c r="J725" s="33" t="s">
        <v>25</v>
      </c>
      <c r="K725" s="27" t="s">
        <v>38</v>
      </c>
      <c r="L725" s="48">
        <v>44838</v>
      </c>
      <c r="M725" s="27"/>
      <c r="N725" s="27">
        <v>71296</v>
      </c>
      <c r="O725" s="27"/>
      <c r="P725" s="27" t="s">
        <v>1830</v>
      </c>
      <c r="Q725" s="27" t="s">
        <v>10</v>
      </c>
      <c r="R725" s="27"/>
      <c r="S725" s="27"/>
      <c r="T725" s="23"/>
      <c r="U725" s="23"/>
      <c r="V725" s="23"/>
      <c r="W725" s="23"/>
    </row>
    <row r="726" spans="1:23" ht="15" hidden="1" x14ac:dyDescent="0.25">
      <c r="A726" s="26" t="str">
        <f t="shared" si="11"/>
        <v>ITA 325/NAG/2022</v>
      </c>
      <c r="B726" s="27">
        <v>325</v>
      </c>
      <c r="C726" s="26" t="s">
        <v>2793</v>
      </c>
      <c r="D726" s="43">
        <v>325</v>
      </c>
      <c r="E726" s="43">
        <v>2022</v>
      </c>
      <c r="F726" s="27"/>
      <c r="G726" s="27"/>
      <c r="H726" s="27" t="s">
        <v>2027</v>
      </c>
      <c r="I726" s="27" t="s">
        <v>2022</v>
      </c>
      <c r="J726" s="33" t="s">
        <v>28</v>
      </c>
      <c r="K726" s="27" t="s">
        <v>38</v>
      </c>
      <c r="L726" s="48">
        <v>44838</v>
      </c>
      <c r="M726" s="27"/>
      <c r="N726" s="27">
        <v>356922</v>
      </c>
      <c r="O726" s="27"/>
      <c r="P726" s="27" t="s">
        <v>1830</v>
      </c>
      <c r="Q726" s="27" t="s">
        <v>10</v>
      </c>
      <c r="R726" s="27"/>
      <c r="S726" s="27"/>
      <c r="T726" s="23"/>
      <c r="U726" s="23"/>
      <c r="V726" s="23"/>
      <c r="W726" s="23"/>
    </row>
    <row r="727" spans="1:23" ht="15" hidden="1" x14ac:dyDescent="0.25">
      <c r="A727" s="26" t="str">
        <f t="shared" si="11"/>
        <v>ITA 326/NAG/2022</v>
      </c>
      <c r="B727" s="27">
        <v>326</v>
      </c>
      <c r="C727" s="26" t="s">
        <v>2793</v>
      </c>
      <c r="D727" s="43">
        <v>326</v>
      </c>
      <c r="E727" s="43">
        <v>2022</v>
      </c>
      <c r="F727" s="27"/>
      <c r="G727" s="27"/>
      <c r="H727" s="27" t="s">
        <v>2028</v>
      </c>
      <c r="I727" s="27" t="s">
        <v>2022</v>
      </c>
      <c r="J727" s="33" t="s">
        <v>25</v>
      </c>
      <c r="K727" s="27" t="s">
        <v>38</v>
      </c>
      <c r="L727" s="48">
        <v>44838</v>
      </c>
      <c r="M727" s="27"/>
      <c r="N727" s="27">
        <v>217686</v>
      </c>
      <c r="O727" s="27"/>
      <c r="P727" s="27" t="s">
        <v>1830</v>
      </c>
      <c r="Q727" s="27" t="s">
        <v>10</v>
      </c>
      <c r="R727" s="27"/>
      <c r="S727" s="27"/>
      <c r="T727" s="23"/>
      <c r="U727" s="23"/>
      <c r="V727" s="23"/>
      <c r="W727" s="23"/>
    </row>
    <row r="728" spans="1:23" ht="15" hidden="1" x14ac:dyDescent="0.25">
      <c r="A728" s="26" t="str">
        <f t="shared" si="11"/>
        <v>ITA 327/NAG/2022</v>
      </c>
      <c r="B728" s="27">
        <v>327</v>
      </c>
      <c r="C728" s="26" t="s">
        <v>2793</v>
      </c>
      <c r="D728" s="43">
        <v>327</v>
      </c>
      <c r="E728" s="43">
        <v>2022</v>
      </c>
      <c r="F728" s="27"/>
      <c r="G728" s="27"/>
      <c r="H728" s="27" t="s">
        <v>2028</v>
      </c>
      <c r="I728" s="27" t="s">
        <v>2022</v>
      </c>
      <c r="J728" s="33" t="s">
        <v>28</v>
      </c>
      <c r="K728" s="27" t="s">
        <v>38</v>
      </c>
      <c r="L728" s="48">
        <v>44838</v>
      </c>
      <c r="M728" s="27"/>
      <c r="N728" s="27">
        <v>560617</v>
      </c>
      <c r="O728" s="27"/>
      <c r="P728" s="27" t="s">
        <v>1830</v>
      </c>
      <c r="Q728" s="27" t="s">
        <v>10</v>
      </c>
      <c r="R728" s="27"/>
      <c r="S728" s="27"/>
      <c r="T728" s="23"/>
      <c r="U728" s="23"/>
      <c r="V728" s="23"/>
      <c r="W728" s="23"/>
    </row>
    <row r="729" spans="1:23" ht="15" hidden="1" x14ac:dyDescent="0.25">
      <c r="A729" s="26" t="str">
        <f t="shared" si="11"/>
        <v>ITA 328/NAG/2022</v>
      </c>
      <c r="B729" s="27">
        <v>328</v>
      </c>
      <c r="C729" s="26" t="s">
        <v>2793</v>
      </c>
      <c r="D729" s="43">
        <v>328</v>
      </c>
      <c r="E729" s="43">
        <v>2022</v>
      </c>
      <c r="F729" s="27"/>
      <c r="G729" s="27"/>
      <c r="H729" s="27" t="s">
        <v>2029</v>
      </c>
      <c r="I729" s="27" t="s">
        <v>2022</v>
      </c>
      <c r="J729" s="33" t="s">
        <v>25</v>
      </c>
      <c r="K729" s="27" t="s">
        <v>38</v>
      </c>
      <c r="L729" s="48">
        <v>44838</v>
      </c>
      <c r="M729" s="27"/>
      <c r="N729" s="27">
        <v>2016218</v>
      </c>
      <c r="O729" s="27"/>
      <c r="P729" s="27" t="s">
        <v>1830</v>
      </c>
      <c r="Q729" s="27" t="s">
        <v>10</v>
      </c>
      <c r="R729" s="27"/>
      <c r="S729" s="27"/>
      <c r="T729" s="23"/>
      <c r="U729" s="23"/>
      <c r="V729" s="23"/>
      <c r="W729" s="23"/>
    </row>
    <row r="730" spans="1:23" ht="15" hidden="1" x14ac:dyDescent="0.25">
      <c r="A730" s="26" t="str">
        <f t="shared" si="11"/>
        <v>ITA 329/NAG/2022</v>
      </c>
      <c r="B730" s="27">
        <v>329</v>
      </c>
      <c r="C730" s="26" t="s">
        <v>2793</v>
      </c>
      <c r="D730" s="43">
        <v>329</v>
      </c>
      <c r="E730" s="43">
        <v>2022</v>
      </c>
      <c r="F730" s="27"/>
      <c r="G730" s="27"/>
      <c r="H730" s="27" t="s">
        <v>2030</v>
      </c>
      <c r="I730" s="27" t="s">
        <v>2031</v>
      </c>
      <c r="J730" s="33" t="s">
        <v>28</v>
      </c>
      <c r="K730" s="27" t="s">
        <v>2032</v>
      </c>
      <c r="L730" s="48">
        <v>44841</v>
      </c>
      <c r="M730" s="27">
        <v>516347</v>
      </c>
      <c r="N730" s="27">
        <v>298046</v>
      </c>
      <c r="O730" s="27"/>
      <c r="P730" s="27" t="s">
        <v>2034</v>
      </c>
      <c r="Q730" s="27"/>
      <c r="R730" s="27"/>
      <c r="S730" s="27"/>
      <c r="T730" s="23"/>
      <c r="U730" s="23"/>
      <c r="V730" s="23"/>
      <c r="W730" s="23"/>
    </row>
    <row r="731" spans="1:23" ht="15" hidden="1" x14ac:dyDescent="0.25">
      <c r="A731" s="26" t="str">
        <f t="shared" si="11"/>
        <v>ITA 330/NAG/2022</v>
      </c>
      <c r="B731" s="27">
        <v>330</v>
      </c>
      <c r="C731" s="26" t="s">
        <v>2793</v>
      </c>
      <c r="D731" s="43">
        <v>330</v>
      </c>
      <c r="E731" s="43">
        <v>2022</v>
      </c>
      <c r="F731" s="27"/>
      <c r="G731" s="27"/>
      <c r="H731" s="27" t="s">
        <v>2035</v>
      </c>
      <c r="I731" s="27" t="s">
        <v>2036</v>
      </c>
      <c r="J731" s="33" t="s">
        <v>1265</v>
      </c>
      <c r="K731" s="27" t="s">
        <v>2037</v>
      </c>
      <c r="L731" s="49">
        <v>44844</v>
      </c>
      <c r="M731" s="27"/>
      <c r="N731" s="27">
        <v>10000</v>
      </c>
      <c r="O731" s="27">
        <v>10000</v>
      </c>
      <c r="P731" s="27" t="s">
        <v>2038</v>
      </c>
      <c r="Q731" s="27"/>
      <c r="R731" s="27"/>
      <c r="S731" s="27"/>
      <c r="T731" s="23"/>
      <c r="U731" s="23"/>
      <c r="V731" s="23"/>
      <c r="W731" s="23"/>
    </row>
    <row r="732" spans="1:23" ht="15" hidden="1" x14ac:dyDescent="0.25">
      <c r="A732" s="26" t="str">
        <f t="shared" si="11"/>
        <v>ITA 331/NAG/2022</v>
      </c>
      <c r="B732" s="27">
        <v>331</v>
      </c>
      <c r="C732" s="26" t="s">
        <v>2793</v>
      </c>
      <c r="D732" s="43">
        <v>331</v>
      </c>
      <c r="E732" s="43">
        <v>2022</v>
      </c>
      <c r="F732" s="27"/>
      <c r="G732" s="27"/>
      <c r="H732" s="27" t="s">
        <v>2039</v>
      </c>
      <c r="I732" s="27" t="s">
        <v>2040</v>
      </c>
      <c r="J732" s="33" t="s">
        <v>35</v>
      </c>
      <c r="K732" s="27" t="s">
        <v>2041</v>
      </c>
      <c r="L732" s="49">
        <v>44851</v>
      </c>
      <c r="M732" s="27">
        <v>17219933</v>
      </c>
      <c r="N732" s="27">
        <v>17219933</v>
      </c>
      <c r="O732" s="27"/>
      <c r="P732" s="27" t="s">
        <v>2042</v>
      </c>
      <c r="Q732" s="27"/>
      <c r="R732" s="27"/>
      <c r="S732" s="27"/>
      <c r="T732" s="23"/>
      <c r="U732" s="23"/>
      <c r="V732" s="23"/>
      <c r="W732" s="23"/>
    </row>
    <row r="733" spans="1:23" ht="15" hidden="1" x14ac:dyDescent="0.25">
      <c r="A733" s="26" t="str">
        <f t="shared" si="11"/>
        <v>ITA 332/NAG/2022</v>
      </c>
      <c r="B733" s="27">
        <v>332</v>
      </c>
      <c r="C733" s="26" t="s">
        <v>2793</v>
      </c>
      <c r="D733" s="43">
        <v>332</v>
      </c>
      <c r="E733" s="43">
        <v>2022</v>
      </c>
      <c r="F733" s="27"/>
      <c r="G733" s="27"/>
      <c r="H733" s="27" t="s">
        <v>2043</v>
      </c>
      <c r="I733" s="27" t="s">
        <v>2044</v>
      </c>
      <c r="J733" s="33" t="s">
        <v>25</v>
      </c>
      <c r="K733" s="27" t="s">
        <v>2045</v>
      </c>
      <c r="L733" s="50">
        <v>44852</v>
      </c>
      <c r="M733" s="27"/>
      <c r="N733" s="27"/>
      <c r="O733" s="27" t="s">
        <v>2046</v>
      </c>
      <c r="P733" s="27" t="s">
        <v>2047</v>
      </c>
      <c r="Q733" s="27" t="s">
        <v>10</v>
      </c>
      <c r="R733" s="27"/>
      <c r="S733" s="27"/>
      <c r="T733" s="23"/>
      <c r="U733" s="23"/>
      <c r="V733" s="23"/>
      <c r="W733" s="23"/>
    </row>
    <row r="734" spans="1:23" ht="15" hidden="1" x14ac:dyDescent="0.25">
      <c r="A734" s="26" t="str">
        <f t="shared" si="11"/>
        <v>ITA 333/NAG/2022</v>
      </c>
      <c r="B734" s="27">
        <v>333</v>
      </c>
      <c r="C734" s="26" t="s">
        <v>2793</v>
      </c>
      <c r="D734" s="43">
        <v>333</v>
      </c>
      <c r="E734" s="43">
        <v>2022</v>
      </c>
      <c r="F734" s="27"/>
      <c r="G734" s="27"/>
      <c r="H734" s="27" t="s">
        <v>2043</v>
      </c>
      <c r="I734" s="27" t="s">
        <v>2044</v>
      </c>
      <c r="J734" s="33" t="s">
        <v>28</v>
      </c>
      <c r="K734" s="27" t="s">
        <v>2045</v>
      </c>
      <c r="L734" s="50">
        <v>44852</v>
      </c>
      <c r="M734" s="27"/>
      <c r="N734" s="27"/>
      <c r="O734" s="27">
        <v>95498</v>
      </c>
      <c r="P734" s="27" t="s">
        <v>2047</v>
      </c>
      <c r="Q734" s="27" t="s">
        <v>10</v>
      </c>
      <c r="R734" s="27"/>
      <c r="S734" s="27"/>
      <c r="T734" s="23"/>
      <c r="U734" s="23"/>
      <c r="V734" s="23"/>
      <c r="W734" s="23"/>
    </row>
    <row r="735" spans="1:23" ht="15" hidden="1" x14ac:dyDescent="0.25">
      <c r="A735" s="26" t="str">
        <f t="shared" si="11"/>
        <v>ITA 334/NAG/2022</v>
      </c>
      <c r="B735" s="27">
        <v>334</v>
      </c>
      <c r="C735" s="26" t="s">
        <v>2793</v>
      </c>
      <c r="D735" s="43">
        <v>334</v>
      </c>
      <c r="E735" s="43">
        <v>2022</v>
      </c>
      <c r="F735" s="27"/>
      <c r="G735" s="27"/>
      <c r="H735" s="27" t="s">
        <v>2048</v>
      </c>
      <c r="I735" s="27" t="s">
        <v>2049</v>
      </c>
      <c r="J735" s="33" t="s">
        <v>33</v>
      </c>
      <c r="K735" s="27" t="s">
        <v>2050</v>
      </c>
      <c r="L735" s="49">
        <v>44853</v>
      </c>
      <c r="M735" s="27">
        <v>48404269</v>
      </c>
      <c r="N735" s="27">
        <v>48404269</v>
      </c>
      <c r="O735" s="27"/>
      <c r="P735" s="27" t="s">
        <v>2051</v>
      </c>
      <c r="Q735" s="27"/>
      <c r="R735" s="27"/>
      <c r="S735" s="27"/>
      <c r="T735" s="23"/>
      <c r="U735" s="23"/>
      <c r="V735" s="23"/>
      <c r="W735" s="23"/>
    </row>
    <row r="736" spans="1:23" ht="15" hidden="1" x14ac:dyDescent="0.25">
      <c r="A736" s="26" t="str">
        <f t="shared" si="11"/>
        <v>ITA 335/NAG/2022</v>
      </c>
      <c r="B736" s="27">
        <v>335</v>
      </c>
      <c r="C736" s="26" t="s">
        <v>2793</v>
      </c>
      <c r="D736" s="43">
        <v>335</v>
      </c>
      <c r="E736" s="43">
        <v>2022</v>
      </c>
      <c r="F736" s="27"/>
      <c r="G736" s="27"/>
      <c r="H736" s="27" t="s">
        <v>2052</v>
      </c>
      <c r="I736" s="27" t="s">
        <v>2049</v>
      </c>
      <c r="J736" s="33" t="s">
        <v>34</v>
      </c>
      <c r="K736" s="27" t="s">
        <v>36</v>
      </c>
      <c r="L736" s="49">
        <v>44853</v>
      </c>
      <c r="M736" s="27">
        <v>1688530</v>
      </c>
      <c r="N736" s="27">
        <v>254678</v>
      </c>
      <c r="O736" s="27">
        <v>254678</v>
      </c>
      <c r="P736" s="27" t="s">
        <v>2053</v>
      </c>
      <c r="Q736" s="27"/>
      <c r="R736" s="27"/>
      <c r="S736" s="27"/>
      <c r="T736" s="23"/>
      <c r="U736" s="23"/>
      <c r="V736" s="23"/>
      <c r="W736" s="23"/>
    </row>
    <row r="737" spans="1:23" ht="15" hidden="1" x14ac:dyDescent="0.25">
      <c r="A737" s="26" t="str">
        <f t="shared" si="11"/>
        <v>ITA 336/NAG/2022</v>
      </c>
      <c r="B737" s="27">
        <v>336</v>
      </c>
      <c r="C737" s="26" t="s">
        <v>2793</v>
      </c>
      <c r="D737" s="43">
        <v>336</v>
      </c>
      <c r="E737" s="43">
        <v>2022</v>
      </c>
      <c r="F737" s="27"/>
      <c r="G737" s="27"/>
      <c r="H737" s="27" t="s">
        <v>2054</v>
      </c>
      <c r="I737" s="27" t="s">
        <v>1707</v>
      </c>
      <c r="J737" s="33" t="s">
        <v>35</v>
      </c>
      <c r="K737" s="27" t="s">
        <v>2055</v>
      </c>
      <c r="L737" s="49">
        <v>44853</v>
      </c>
      <c r="M737" s="27">
        <v>4055787</v>
      </c>
      <c r="N737" s="27">
        <v>1101758</v>
      </c>
      <c r="O737" s="27">
        <v>1101758</v>
      </c>
      <c r="P737" s="27" t="s">
        <v>2056</v>
      </c>
      <c r="Q737" s="27"/>
      <c r="R737" s="27"/>
      <c r="S737" s="27"/>
      <c r="T737" s="23"/>
      <c r="U737" s="23"/>
      <c r="V737" s="23"/>
      <c r="W737" s="23"/>
    </row>
    <row r="738" spans="1:23" ht="15" hidden="1" x14ac:dyDescent="0.25">
      <c r="A738" s="26" t="str">
        <f t="shared" si="11"/>
        <v>ITA 337/NAG/2022</v>
      </c>
      <c r="B738" s="27">
        <v>337</v>
      </c>
      <c r="C738" s="26" t="s">
        <v>2793</v>
      </c>
      <c r="D738" s="43">
        <v>337</v>
      </c>
      <c r="E738" s="43">
        <v>2022</v>
      </c>
      <c r="F738" s="27"/>
      <c r="G738" s="27"/>
      <c r="H738" s="27" t="s">
        <v>2057</v>
      </c>
      <c r="I738" s="27" t="s">
        <v>2058</v>
      </c>
      <c r="J738" s="47">
        <v>40878</v>
      </c>
      <c r="K738" s="27" t="s">
        <v>38</v>
      </c>
      <c r="L738" s="49">
        <v>44854</v>
      </c>
      <c r="M738" s="27"/>
      <c r="N738" s="27">
        <v>74899</v>
      </c>
      <c r="O738" s="27"/>
      <c r="P738" s="27" t="s">
        <v>1830</v>
      </c>
      <c r="Q738" s="27" t="s">
        <v>10</v>
      </c>
      <c r="R738" s="27"/>
      <c r="S738" s="27"/>
      <c r="T738" s="23"/>
      <c r="U738" s="23"/>
      <c r="V738" s="23"/>
      <c r="W738" s="23"/>
    </row>
    <row r="739" spans="1:23" ht="15" hidden="1" x14ac:dyDescent="0.25">
      <c r="A739" s="26" t="str">
        <f t="shared" si="11"/>
        <v>ITA 338/NAG/2022</v>
      </c>
      <c r="B739" s="27">
        <v>338</v>
      </c>
      <c r="C739" s="26" t="s">
        <v>2793</v>
      </c>
      <c r="D739" s="43">
        <v>338</v>
      </c>
      <c r="E739" s="43">
        <v>2022</v>
      </c>
      <c r="F739" s="27"/>
      <c r="G739" s="27"/>
      <c r="H739" s="27" t="s">
        <v>2059</v>
      </c>
      <c r="I739" s="27" t="s">
        <v>2058</v>
      </c>
      <c r="J739" s="33" t="s">
        <v>16</v>
      </c>
      <c r="K739" s="27" t="s">
        <v>38</v>
      </c>
      <c r="L739" s="49">
        <v>44854</v>
      </c>
      <c r="M739" s="27"/>
      <c r="N739" s="27">
        <v>247878</v>
      </c>
      <c r="O739" s="27"/>
      <c r="P739" s="27" t="s">
        <v>1830</v>
      </c>
      <c r="Q739" s="27" t="s">
        <v>10</v>
      </c>
      <c r="R739" s="27"/>
      <c r="S739" s="27"/>
      <c r="T739" s="23"/>
      <c r="U739" s="23"/>
      <c r="V739" s="23"/>
      <c r="W739" s="23"/>
    </row>
    <row r="740" spans="1:23" ht="15" hidden="1" x14ac:dyDescent="0.25">
      <c r="A740" s="26" t="str">
        <f t="shared" si="11"/>
        <v>ITA 339/NAG/2022</v>
      </c>
      <c r="B740" s="27">
        <v>339</v>
      </c>
      <c r="C740" s="26" t="s">
        <v>2793</v>
      </c>
      <c r="D740" s="43">
        <v>339</v>
      </c>
      <c r="E740" s="43">
        <v>2022</v>
      </c>
      <c r="F740" s="27"/>
      <c r="G740" s="27"/>
      <c r="H740" s="27" t="s">
        <v>2060</v>
      </c>
      <c r="I740" s="27" t="s">
        <v>2058</v>
      </c>
      <c r="J740" s="33" t="s">
        <v>25</v>
      </c>
      <c r="K740" s="27" t="s">
        <v>38</v>
      </c>
      <c r="L740" s="49">
        <v>44854</v>
      </c>
      <c r="M740" s="27"/>
      <c r="N740" s="27">
        <v>3494</v>
      </c>
      <c r="O740" s="27"/>
      <c r="P740" s="27" t="s">
        <v>1830</v>
      </c>
      <c r="Q740" s="27" t="s">
        <v>10</v>
      </c>
      <c r="R740" s="27"/>
      <c r="S740" s="27"/>
      <c r="T740" s="23"/>
      <c r="U740" s="23"/>
      <c r="V740" s="23"/>
      <c r="W740" s="23"/>
    </row>
    <row r="741" spans="1:23" ht="15" hidden="1" x14ac:dyDescent="0.25">
      <c r="A741" s="26" t="str">
        <f t="shared" si="11"/>
        <v>ITA 340/NAG/2022</v>
      </c>
      <c r="B741" s="27">
        <v>340</v>
      </c>
      <c r="C741" s="26" t="s">
        <v>2793</v>
      </c>
      <c r="D741" s="43">
        <v>340</v>
      </c>
      <c r="E741" s="43">
        <v>2022</v>
      </c>
      <c r="F741" s="27"/>
      <c r="G741" s="27"/>
      <c r="H741" s="27" t="s">
        <v>2061</v>
      </c>
      <c r="I741" s="27" t="s">
        <v>2058</v>
      </c>
      <c r="J741" s="33" t="s">
        <v>25</v>
      </c>
      <c r="K741" s="27" t="s">
        <v>38</v>
      </c>
      <c r="L741" s="49">
        <v>44854</v>
      </c>
      <c r="M741" s="27"/>
      <c r="N741" s="27">
        <v>554477</v>
      </c>
      <c r="O741" s="27"/>
      <c r="P741" s="27" t="s">
        <v>1830</v>
      </c>
      <c r="Q741" s="27" t="s">
        <v>10</v>
      </c>
      <c r="R741" s="27"/>
      <c r="S741" s="27"/>
      <c r="T741" s="23"/>
      <c r="U741" s="23"/>
      <c r="V741" s="23"/>
      <c r="W741" s="23"/>
    </row>
    <row r="742" spans="1:23" ht="15" hidden="1" x14ac:dyDescent="0.25">
      <c r="A742" s="26" t="str">
        <f t="shared" si="11"/>
        <v>ITA 341/NAG/2022</v>
      </c>
      <c r="B742" s="27">
        <v>341</v>
      </c>
      <c r="C742" s="26" t="s">
        <v>2793</v>
      </c>
      <c r="D742" s="43">
        <v>341</v>
      </c>
      <c r="E742" s="43">
        <v>2022</v>
      </c>
      <c r="F742" s="27"/>
      <c r="G742" s="27"/>
      <c r="H742" s="27" t="s">
        <v>2061</v>
      </c>
      <c r="I742" s="27" t="s">
        <v>2058</v>
      </c>
      <c r="J742" s="33" t="s">
        <v>28</v>
      </c>
      <c r="K742" s="27" t="s">
        <v>38</v>
      </c>
      <c r="L742" s="49">
        <v>44854</v>
      </c>
      <c r="M742" s="27"/>
      <c r="N742" s="27">
        <v>119510</v>
      </c>
      <c r="O742" s="27"/>
      <c r="P742" s="27" t="s">
        <v>1830</v>
      </c>
      <c r="Q742" s="27" t="s">
        <v>10</v>
      </c>
      <c r="R742" s="27"/>
      <c r="S742" s="27"/>
      <c r="T742" s="23"/>
      <c r="U742" s="23"/>
      <c r="V742" s="23"/>
      <c r="W742" s="23"/>
    </row>
    <row r="743" spans="1:23" ht="15" hidden="1" x14ac:dyDescent="0.25">
      <c r="A743" s="26" t="str">
        <f t="shared" si="11"/>
        <v>ITA 342/NAG/2022</v>
      </c>
      <c r="B743" s="27">
        <v>342</v>
      </c>
      <c r="C743" s="26" t="s">
        <v>2793</v>
      </c>
      <c r="D743" s="43">
        <v>342</v>
      </c>
      <c r="E743" s="43">
        <v>2022</v>
      </c>
      <c r="F743" s="27"/>
      <c r="G743" s="27"/>
      <c r="H743" s="27" t="s">
        <v>2062</v>
      </c>
      <c r="I743" s="27" t="s">
        <v>2058</v>
      </c>
      <c r="J743" s="33" t="s">
        <v>25</v>
      </c>
      <c r="K743" s="27" t="s">
        <v>38</v>
      </c>
      <c r="L743" s="49">
        <v>44854</v>
      </c>
      <c r="M743" s="27"/>
      <c r="N743" s="27">
        <v>11112</v>
      </c>
      <c r="O743" s="27"/>
      <c r="P743" s="27" t="s">
        <v>1830</v>
      </c>
      <c r="Q743" s="27" t="s">
        <v>10</v>
      </c>
      <c r="R743" s="27"/>
      <c r="S743" s="27"/>
      <c r="T743" s="23"/>
      <c r="U743" s="23"/>
      <c r="V743" s="23"/>
      <c r="W743" s="23"/>
    </row>
    <row r="744" spans="1:23" ht="15" hidden="1" x14ac:dyDescent="0.25">
      <c r="A744" s="26" t="str">
        <f t="shared" si="11"/>
        <v>ITA 343/NAG/2022</v>
      </c>
      <c r="B744" s="27">
        <v>343</v>
      </c>
      <c r="C744" s="26" t="s">
        <v>2793</v>
      </c>
      <c r="D744" s="43">
        <v>343</v>
      </c>
      <c r="E744" s="43">
        <v>2022</v>
      </c>
      <c r="F744" s="27"/>
      <c r="G744" s="27"/>
      <c r="H744" s="27" t="s">
        <v>2062</v>
      </c>
      <c r="I744" s="27" t="s">
        <v>2058</v>
      </c>
      <c r="J744" s="33" t="s">
        <v>28</v>
      </c>
      <c r="K744" s="27" t="s">
        <v>38</v>
      </c>
      <c r="L744" s="49">
        <v>44854</v>
      </c>
      <c r="M744" s="27"/>
      <c r="N744" s="27">
        <v>136877</v>
      </c>
      <c r="O744" s="27"/>
      <c r="P744" s="27" t="s">
        <v>1830</v>
      </c>
      <c r="Q744" s="27" t="s">
        <v>10</v>
      </c>
      <c r="R744" s="27"/>
      <c r="S744" s="27"/>
      <c r="T744" s="23"/>
      <c r="U744" s="23"/>
      <c r="V744" s="23"/>
      <c r="W744" s="23"/>
    </row>
    <row r="745" spans="1:23" ht="15" hidden="1" x14ac:dyDescent="0.25">
      <c r="A745" s="26" t="str">
        <f t="shared" si="11"/>
        <v>ITA 344/NAG/2022</v>
      </c>
      <c r="B745" s="27">
        <v>344</v>
      </c>
      <c r="C745" s="26" t="s">
        <v>2793</v>
      </c>
      <c r="D745" s="43">
        <v>344</v>
      </c>
      <c r="E745" s="43">
        <v>2022</v>
      </c>
      <c r="F745" s="27"/>
      <c r="G745" s="27"/>
      <c r="H745" s="27" t="s">
        <v>2063</v>
      </c>
      <c r="I745" s="27" t="s">
        <v>2058</v>
      </c>
      <c r="J745" s="33" t="s">
        <v>25</v>
      </c>
      <c r="K745" s="27" t="s">
        <v>38</v>
      </c>
      <c r="L745" s="49">
        <v>44854</v>
      </c>
      <c r="M745" s="27"/>
      <c r="N745" s="27">
        <v>20132</v>
      </c>
      <c r="O745" s="27"/>
      <c r="P745" s="27" t="s">
        <v>1830</v>
      </c>
      <c r="Q745" s="27" t="s">
        <v>10</v>
      </c>
      <c r="R745" s="27"/>
      <c r="S745" s="27"/>
      <c r="T745" s="23"/>
      <c r="U745" s="23"/>
      <c r="V745" s="23"/>
      <c r="W745" s="23"/>
    </row>
    <row r="746" spans="1:23" ht="15" hidden="1" x14ac:dyDescent="0.25">
      <c r="A746" s="26" t="str">
        <f t="shared" si="11"/>
        <v>ITA 345/NAG/2022</v>
      </c>
      <c r="B746" s="27">
        <v>345</v>
      </c>
      <c r="C746" s="26" t="s">
        <v>2793</v>
      </c>
      <c r="D746" s="43">
        <v>345</v>
      </c>
      <c r="E746" s="43">
        <v>2022</v>
      </c>
      <c r="F746" s="27"/>
      <c r="G746" s="27"/>
      <c r="H746" s="27" t="s">
        <v>2063</v>
      </c>
      <c r="I746" s="27" t="s">
        <v>2058</v>
      </c>
      <c r="J746" s="33" t="s">
        <v>28</v>
      </c>
      <c r="K746" s="27" t="s">
        <v>38</v>
      </c>
      <c r="L746" s="49">
        <v>44854</v>
      </c>
      <c r="M746" s="27"/>
      <c r="N746" s="27">
        <v>87436</v>
      </c>
      <c r="O746" s="27"/>
      <c r="P746" s="27" t="s">
        <v>1830</v>
      </c>
      <c r="Q746" s="27" t="s">
        <v>10</v>
      </c>
      <c r="R746" s="27"/>
      <c r="S746" s="27"/>
      <c r="T746" s="23"/>
      <c r="U746" s="23"/>
      <c r="V746" s="23"/>
      <c r="W746" s="23"/>
    </row>
    <row r="747" spans="1:23" ht="15" hidden="1" x14ac:dyDescent="0.25">
      <c r="A747" s="26" t="str">
        <f t="shared" si="11"/>
        <v>ITA 346/NAG/2022</v>
      </c>
      <c r="B747" s="27">
        <v>346</v>
      </c>
      <c r="C747" s="26" t="s">
        <v>2793</v>
      </c>
      <c r="D747" s="43">
        <v>346</v>
      </c>
      <c r="E747" s="43">
        <v>2022</v>
      </c>
      <c r="F747" s="27"/>
      <c r="G747" s="27"/>
      <c r="H747" s="27" t="s">
        <v>2064</v>
      </c>
      <c r="I747" s="27" t="s">
        <v>2058</v>
      </c>
      <c r="J747" s="33" t="s">
        <v>25</v>
      </c>
      <c r="K747" s="27" t="s">
        <v>38</v>
      </c>
      <c r="L747" s="49">
        <v>44854</v>
      </c>
      <c r="M747" s="27"/>
      <c r="N747" s="27">
        <v>50238</v>
      </c>
      <c r="O747" s="27"/>
      <c r="P747" s="27" t="s">
        <v>1830</v>
      </c>
      <c r="Q747" s="27" t="s">
        <v>10</v>
      </c>
      <c r="R747" s="27"/>
      <c r="S747" s="27"/>
      <c r="T747" s="23"/>
      <c r="U747" s="23"/>
      <c r="V747" s="23"/>
      <c r="W747" s="23"/>
    </row>
    <row r="748" spans="1:23" ht="15" hidden="1" x14ac:dyDescent="0.25">
      <c r="A748" s="26" t="str">
        <f t="shared" si="11"/>
        <v>ITA 347/NAG/2022</v>
      </c>
      <c r="B748" s="27">
        <v>347</v>
      </c>
      <c r="C748" s="26" t="s">
        <v>2793</v>
      </c>
      <c r="D748" s="43">
        <v>347</v>
      </c>
      <c r="E748" s="43">
        <v>2022</v>
      </c>
      <c r="F748" s="27"/>
      <c r="G748" s="27"/>
      <c r="H748" s="27" t="s">
        <v>2064</v>
      </c>
      <c r="I748" s="27" t="s">
        <v>2058</v>
      </c>
      <c r="J748" s="33" t="s">
        <v>28</v>
      </c>
      <c r="K748" s="27" t="s">
        <v>38</v>
      </c>
      <c r="L748" s="49">
        <v>44854</v>
      </c>
      <c r="M748" s="27"/>
      <c r="N748" s="27">
        <v>43727</v>
      </c>
      <c r="O748" s="27"/>
      <c r="P748" s="27" t="s">
        <v>1830</v>
      </c>
      <c r="Q748" s="27" t="s">
        <v>10</v>
      </c>
      <c r="R748" s="27"/>
      <c r="S748" s="27"/>
      <c r="T748" s="23"/>
      <c r="U748" s="23"/>
      <c r="V748" s="23"/>
      <c r="W748" s="23"/>
    </row>
    <row r="749" spans="1:23" ht="15" hidden="1" x14ac:dyDescent="0.25">
      <c r="A749" s="26" t="str">
        <f t="shared" si="11"/>
        <v>ITA 348/NAG/2022</v>
      </c>
      <c r="B749" s="27">
        <v>348</v>
      </c>
      <c r="C749" s="26" t="s">
        <v>2793</v>
      </c>
      <c r="D749" s="43">
        <v>348</v>
      </c>
      <c r="E749" s="43">
        <v>2022</v>
      </c>
      <c r="F749" s="27"/>
      <c r="G749" s="27"/>
      <c r="H749" s="27" t="s">
        <v>2065</v>
      </c>
      <c r="I749" s="27" t="s">
        <v>2058</v>
      </c>
      <c r="J749" s="33" t="s">
        <v>25</v>
      </c>
      <c r="K749" s="27" t="s">
        <v>38</v>
      </c>
      <c r="L749" s="49">
        <v>44854</v>
      </c>
      <c r="M749" s="27"/>
      <c r="N749" s="27">
        <v>23853</v>
      </c>
      <c r="O749" s="27"/>
      <c r="P749" s="27" t="s">
        <v>1830</v>
      </c>
      <c r="Q749" s="27" t="s">
        <v>10</v>
      </c>
      <c r="R749" s="27"/>
      <c r="S749" s="27"/>
      <c r="T749" s="23"/>
      <c r="U749" s="23"/>
      <c r="V749" s="23"/>
      <c r="W749" s="23"/>
    </row>
    <row r="750" spans="1:23" ht="15" hidden="1" x14ac:dyDescent="0.25">
      <c r="A750" s="26" t="str">
        <f t="shared" si="11"/>
        <v>ITA 349/NAG/2022</v>
      </c>
      <c r="B750" s="27">
        <v>349</v>
      </c>
      <c r="C750" s="26" t="s">
        <v>2793</v>
      </c>
      <c r="D750" s="43">
        <v>349</v>
      </c>
      <c r="E750" s="43">
        <v>2022</v>
      </c>
      <c r="F750" s="27"/>
      <c r="G750" s="27"/>
      <c r="H750" s="27" t="s">
        <v>2065</v>
      </c>
      <c r="I750" s="27" t="s">
        <v>2058</v>
      </c>
      <c r="J750" s="33" t="s">
        <v>28</v>
      </c>
      <c r="K750" s="27" t="s">
        <v>38</v>
      </c>
      <c r="L750" s="49">
        <v>44854</v>
      </c>
      <c r="M750" s="27"/>
      <c r="N750" s="27">
        <v>110152</v>
      </c>
      <c r="O750" s="27"/>
      <c r="P750" s="27" t="s">
        <v>1830</v>
      </c>
      <c r="Q750" s="27" t="s">
        <v>10</v>
      </c>
      <c r="R750" s="27"/>
      <c r="S750" s="27"/>
      <c r="T750" s="23"/>
      <c r="U750" s="23"/>
      <c r="V750" s="23"/>
      <c r="W750" s="23"/>
    </row>
    <row r="751" spans="1:23" ht="15" hidden="1" x14ac:dyDescent="0.25">
      <c r="A751" s="26" t="str">
        <f t="shared" si="11"/>
        <v>ITA 350/NAG/2022</v>
      </c>
      <c r="B751" s="27">
        <v>350</v>
      </c>
      <c r="C751" s="26" t="s">
        <v>2793</v>
      </c>
      <c r="D751" s="43">
        <v>350</v>
      </c>
      <c r="E751" s="43">
        <v>2022</v>
      </c>
      <c r="F751" s="27"/>
      <c r="G751" s="27"/>
      <c r="H751" s="27" t="s">
        <v>2066</v>
      </c>
      <c r="I751" s="27" t="s">
        <v>2058</v>
      </c>
      <c r="J751" s="33" t="s">
        <v>25</v>
      </c>
      <c r="K751" s="27" t="s">
        <v>38</v>
      </c>
      <c r="L751" s="49">
        <v>44854</v>
      </c>
      <c r="M751" s="27"/>
      <c r="N751" s="27">
        <v>220956</v>
      </c>
      <c r="O751" s="27"/>
      <c r="P751" s="27" t="s">
        <v>1830</v>
      </c>
      <c r="Q751" s="27" t="s">
        <v>10</v>
      </c>
      <c r="R751" s="27"/>
      <c r="S751" s="27"/>
      <c r="T751" s="23"/>
      <c r="U751" s="23"/>
      <c r="V751" s="23"/>
      <c r="W751" s="23"/>
    </row>
    <row r="752" spans="1:23" ht="15" hidden="1" x14ac:dyDescent="0.25">
      <c r="A752" s="26" t="str">
        <f t="shared" si="11"/>
        <v>ITA 351/NAG/2022</v>
      </c>
      <c r="B752" s="27">
        <v>351</v>
      </c>
      <c r="C752" s="26" t="s">
        <v>2793</v>
      </c>
      <c r="D752" s="43">
        <v>351</v>
      </c>
      <c r="E752" s="43">
        <v>2022</v>
      </c>
      <c r="F752" s="27"/>
      <c r="G752" s="27"/>
      <c r="H752" s="27" t="s">
        <v>2066</v>
      </c>
      <c r="I752" s="27" t="s">
        <v>2058</v>
      </c>
      <c r="J752" s="33" t="s">
        <v>28</v>
      </c>
      <c r="K752" s="27" t="s">
        <v>38</v>
      </c>
      <c r="L752" s="49">
        <v>44854</v>
      </c>
      <c r="M752" s="27"/>
      <c r="N752" s="27">
        <v>90583</v>
      </c>
      <c r="O752" s="27"/>
      <c r="P752" s="27" t="s">
        <v>1830</v>
      </c>
      <c r="Q752" s="27" t="s">
        <v>10</v>
      </c>
      <c r="R752" s="27"/>
      <c r="S752" s="27"/>
      <c r="T752" s="23"/>
      <c r="U752" s="23"/>
      <c r="V752" s="23"/>
      <c r="W752" s="23"/>
    </row>
    <row r="753" spans="1:23" ht="15" hidden="1" x14ac:dyDescent="0.25">
      <c r="A753" s="26" t="str">
        <f t="shared" si="11"/>
        <v>ITA 352/NAG/2022</v>
      </c>
      <c r="B753" s="27">
        <v>352</v>
      </c>
      <c r="C753" s="26" t="s">
        <v>2793</v>
      </c>
      <c r="D753" s="43">
        <v>352</v>
      </c>
      <c r="E753" s="43">
        <v>2022</v>
      </c>
      <c r="F753" s="27"/>
      <c r="G753" s="27"/>
      <c r="H753" s="27" t="s">
        <v>2067</v>
      </c>
      <c r="I753" s="27" t="s">
        <v>2058</v>
      </c>
      <c r="J753" s="33" t="s">
        <v>25</v>
      </c>
      <c r="K753" s="27" t="s">
        <v>38</v>
      </c>
      <c r="L753" s="49">
        <v>44854</v>
      </c>
      <c r="M753" s="27"/>
      <c r="N753" s="27">
        <v>2467</v>
      </c>
      <c r="O753" s="27"/>
      <c r="P753" s="27" t="s">
        <v>1830</v>
      </c>
      <c r="Q753" s="27" t="s">
        <v>10</v>
      </c>
      <c r="R753" s="27"/>
      <c r="S753" s="27"/>
      <c r="T753" s="23"/>
      <c r="U753" s="23"/>
      <c r="V753" s="23"/>
      <c r="W753" s="23"/>
    </row>
    <row r="754" spans="1:23" ht="15" hidden="1" x14ac:dyDescent="0.25">
      <c r="A754" s="26" t="str">
        <f t="shared" si="11"/>
        <v>ITA 353/NAG/2022</v>
      </c>
      <c r="B754" s="27">
        <v>353</v>
      </c>
      <c r="C754" s="26" t="s">
        <v>2793</v>
      </c>
      <c r="D754" s="43">
        <v>353</v>
      </c>
      <c r="E754" s="43">
        <v>2022</v>
      </c>
      <c r="F754" s="27"/>
      <c r="G754" s="27"/>
      <c r="H754" s="27" t="s">
        <v>2068</v>
      </c>
      <c r="I754" s="27" t="s">
        <v>2058</v>
      </c>
      <c r="J754" s="33" t="s">
        <v>28</v>
      </c>
      <c r="K754" s="27" t="s">
        <v>38</v>
      </c>
      <c r="L754" s="49">
        <v>44854</v>
      </c>
      <c r="M754" s="27"/>
      <c r="N754" s="27">
        <v>383791</v>
      </c>
      <c r="O754" s="27"/>
      <c r="P754" s="27" t="s">
        <v>1830</v>
      </c>
      <c r="Q754" s="27" t="s">
        <v>10</v>
      </c>
      <c r="R754" s="27"/>
      <c r="S754" s="27"/>
      <c r="T754" s="23"/>
      <c r="U754" s="23"/>
      <c r="V754" s="23"/>
      <c r="W754" s="23"/>
    </row>
    <row r="755" spans="1:23" ht="15" hidden="1" x14ac:dyDescent="0.25">
      <c r="A755" s="26" t="str">
        <f t="shared" si="11"/>
        <v>ITA 354/NAG/2022</v>
      </c>
      <c r="B755" s="27">
        <v>354</v>
      </c>
      <c r="C755" s="26" t="s">
        <v>2793</v>
      </c>
      <c r="D755" s="43">
        <v>354</v>
      </c>
      <c r="E755" s="43">
        <v>2022</v>
      </c>
      <c r="F755" s="27"/>
      <c r="G755" s="27"/>
      <c r="H755" s="27" t="s">
        <v>2069</v>
      </c>
      <c r="I755" s="27" t="s">
        <v>2058</v>
      </c>
      <c r="J755" s="33" t="s">
        <v>28</v>
      </c>
      <c r="K755" s="27" t="s">
        <v>38</v>
      </c>
      <c r="L755" s="49">
        <v>44854</v>
      </c>
      <c r="M755" s="27"/>
      <c r="N755" s="27">
        <v>100044</v>
      </c>
      <c r="O755" s="27"/>
      <c r="P755" s="27" t="s">
        <v>1830</v>
      </c>
      <c r="Q755" s="27" t="s">
        <v>10</v>
      </c>
      <c r="R755" s="27"/>
      <c r="S755" s="27"/>
      <c r="T755" s="23"/>
      <c r="U755" s="23"/>
      <c r="V755" s="23"/>
      <c r="W755" s="23"/>
    </row>
    <row r="756" spans="1:23" ht="15" hidden="1" x14ac:dyDescent="0.25">
      <c r="A756" s="26" t="str">
        <f t="shared" si="11"/>
        <v>ITA 355/NAG/2022</v>
      </c>
      <c r="B756" s="27">
        <v>355</v>
      </c>
      <c r="C756" s="26" t="s">
        <v>2793</v>
      </c>
      <c r="D756" s="43">
        <v>355</v>
      </c>
      <c r="E756" s="43">
        <v>2022</v>
      </c>
      <c r="F756" s="27"/>
      <c r="G756" s="27"/>
      <c r="H756" s="27" t="s">
        <v>2070</v>
      </c>
      <c r="I756" s="27" t="s">
        <v>2058</v>
      </c>
      <c r="J756" s="33" t="s">
        <v>28</v>
      </c>
      <c r="K756" s="27" t="s">
        <v>38</v>
      </c>
      <c r="L756" s="49">
        <v>44854</v>
      </c>
      <c r="M756" s="27"/>
      <c r="N756" s="27">
        <v>18225</v>
      </c>
      <c r="O756" s="27"/>
      <c r="P756" s="27" t="s">
        <v>1830</v>
      </c>
      <c r="Q756" s="27" t="s">
        <v>10</v>
      </c>
      <c r="R756" s="27"/>
      <c r="S756" s="27"/>
      <c r="T756" s="23"/>
      <c r="U756" s="23"/>
      <c r="V756" s="23"/>
      <c r="W756" s="23"/>
    </row>
    <row r="757" spans="1:23" ht="15" hidden="1" x14ac:dyDescent="0.25">
      <c r="A757" s="26" t="str">
        <f t="shared" si="11"/>
        <v>ITA 356/NAG/2022</v>
      </c>
      <c r="B757" s="27">
        <v>356</v>
      </c>
      <c r="C757" s="26" t="s">
        <v>2793</v>
      </c>
      <c r="D757" s="43">
        <v>356</v>
      </c>
      <c r="E757" s="43">
        <v>2022</v>
      </c>
      <c r="F757" s="27"/>
      <c r="G757" s="27"/>
      <c r="H757" s="27" t="s">
        <v>2071</v>
      </c>
      <c r="I757" s="27" t="s">
        <v>2058</v>
      </c>
      <c r="J757" s="33" t="s">
        <v>28</v>
      </c>
      <c r="K757" s="27" t="s">
        <v>38</v>
      </c>
      <c r="L757" s="49">
        <v>44854</v>
      </c>
      <c r="M757" s="27"/>
      <c r="N757" s="27">
        <v>106533</v>
      </c>
      <c r="O757" s="27"/>
      <c r="P757" s="27" t="s">
        <v>1830</v>
      </c>
      <c r="Q757" s="27" t="s">
        <v>10</v>
      </c>
      <c r="R757" s="27"/>
      <c r="S757" s="27"/>
      <c r="T757" s="23"/>
      <c r="U757" s="23"/>
      <c r="V757" s="23"/>
      <c r="W757" s="23"/>
    </row>
    <row r="758" spans="1:23" ht="15" hidden="1" x14ac:dyDescent="0.25">
      <c r="A758" s="26" t="str">
        <f t="shared" si="11"/>
        <v>ITA 357/NAG/2022</v>
      </c>
      <c r="B758" s="27">
        <v>357</v>
      </c>
      <c r="C758" s="26" t="s">
        <v>2793</v>
      </c>
      <c r="D758" s="43">
        <v>357</v>
      </c>
      <c r="E758" s="43">
        <v>2022</v>
      </c>
      <c r="F758" s="27"/>
      <c r="G758" s="27"/>
      <c r="H758" s="27" t="s">
        <v>2072</v>
      </c>
      <c r="I758" s="27" t="s">
        <v>2058</v>
      </c>
      <c r="J758" s="33" t="s">
        <v>28</v>
      </c>
      <c r="K758" s="27" t="s">
        <v>38</v>
      </c>
      <c r="L758" s="49">
        <v>44854</v>
      </c>
      <c r="M758" s="27"/>
      <c r="N758" s="27">
        <v>153091</v>
      </c>
      <c r="O758" s="27"/>
      <c r="P758" s="27" t="s">
        <v>1830</v>
      </c>
      <c r="Q758" s="27" t="s">
        <v>10</v>
      </c>
      <c r="R758" s="27"/>
      <c r="S758" s="27"/>
      <c r="T758" s="23"/>
      <c r="U758" s="23"/>
      <c r="V758" s="23"/>
      <c r="W758" s="23"/>
    </row>
    <row r="759" spans="1:23" ht="15" hidden="1" x14ac:dyDescent="0.25">
      <c r="A759" s="26" t="str">
        <f t="shared" si="11"/>
        <v>ITA 358/NAG/2022</v>
      </c>
      <c r="B759" s="27">
        <v>358</v>
      </c>
      <c r="C759" s="26" t="s">
        <v>2793</v>
      </c>
      <c r="D759" s="43">
        <v>358</v>
      </c>
      <c r="E759" s="43">
        <v>2022</v>
      </c>
      <c r="F759" s="27"/>
      <c r="G759" s="27"/>
      <c r="H759" s="27" t="s">
        <v>2073</v>
      </c>
      <c r="I759" s="27" t="s">
        <v>2058</v>
      </c>
      <c r="J759" s="33" t="s">
        <v>28</v>
      </c>
      <c r="K759" s="27" t="s">
        <v>38</v>
      </c>
      <c r="L759" s="49">
        <v>44854</v>
      </c>
      <c r="M759" s="27"/>
      <c r="N759" s="27">
        <v>57197</v>
      </c>
      <c r="O759" s="27"/>
      <c r="P759" s="27" t="s">
        <v>1830</v>
      </c>
      <c r="Q759" s="27" t="s">
        <v>10</v>
      </c>
      <c r="R759" s="27"/>
      <c r="S759" s="27"/>
      <c r="T759" s="23"/>
      <c r="U759" s="23"/>
      <c r="V759" s="23"/>
      <c r="W759" s="23"/>
    </row>
    <row r="760" spans="1:23" ht="15" hidden="1" x14ac:dyDescent="0.25">
      <c r="A760" s="26" t="str">
        <f t="shared" si="11"/>
        <v>ITA 359/NAG/2022</v>
      </c>
      <c r="B760" s="27">
        <v>359</v>
      </c>
      <c r="C760" s="26" t="s">
        <v>2793</v>
      </c>
      <c r="D760" s="43">
        <v>359</v>
      </c>
      <c r="E760" s="43">
        <v>2022</v>
      </c>
      <c r="F760" s="27"/>
      <c r="G760" s="27"/>
      <c r="H760" s="27" t="s">
        <v>2074</v>
      </c>
      <c r="I760" s="27" t="s">
        <v>2058</v>
      </c>
      <c r="J760" s="33" t="s">
        <v>28</v>
      </c>
      <c r="K760" s="27" t="s">
        <v>38</v>
      </c>
      <c r="L760" s="49">
        <v>44854</v>
      </c>
      <c r="M760" s="27"/>
      <c r="N760" s="27">
        <v>630858</v>
      </c>
      <c r="O760" s="27"/>
      <c r="P760" s="27" t="s">
        <v>1830</v>
      </c>
      <c r="Q760" s="27" t="s">
        <v>10</v>
      </c>
      <c r="R760" s="27"/>
      <c r="S760" s="27"/>
      <c r="T760" s="23"/>
      <c r="U760" s="23"/>
      <c r="V760" s="23"/>
      <c r="W760" s="23"/>
    </row>
    <row r="761" spans="1:23" ht="15" hidden="1" x14ac:dyDescent="0.25">
      <c r="A761" s="26" t="str">
        <f t="shared" si="11"/>
        <v>ITA 360/NAG/2022</v>
      </c>
      <c r="B761" s="27">
        <v>360</v>
      </c>
      <c r="C761" s="26" t="s">
        <v>2793</v>
      </c>
      <c r="D761" s="43">
        <v>360</v>
      </c>
      <c r="E761" s="43">
        <v>2022</v>
      </c>
      <c r="F761" s="27"/>
      <c r="G761" s="27"/>
      <c r="H761" s="27" t="s">
        <v>2075</v>
      </c>
      <c r="I761" s="27" t="s">
        <v>2058</v>
      </c>
      <c r="J761" s="33" t="s">
        <v>28</v>
      </c>
      <c r="K761" s="27" t="s">
        <v>38</v>
      </c>
      <c r="L761" s="49">
        <v>44854</v>
      </c>
      <c r="M761" s="27"/>
      <c r="N761" s="27">
        <v>1158984</v>
      </c>
      <c r="O761" s="27"/>
      <c r="P761" s="27" t="s">
        <v>1830</v>
      </c>
      <c r="Q761" s="27" t="s">
        <v>10</v>
      </c>
      <c r="R761" s="27"/>
      <c r="S761" s="27"/>
      <c r="T761" s="23"/>
      <c r="U761" s="23"/>
      <c r="V761" s="23"/>
      <c r="W761" s="23"/>
    </row>
    <row r="762" spans="1:23" ht="15" hidden="1" x14ac:dyDescent="0.25">
      <c r="A762" s="26" t="str">
        <f t="shared" si="11"/>
        <v>ITA 361/NAG/2022</v>
      </c>
      <c r="B762" s="27">
        <v>361</v>
      </c>
      <c r="C762" s="26" t="s">
        <v>2793</v>
      </c>
      <c r="D762" s="43">
        <v>361</v>
      </c>
      <c r="E762" s="43">
        <v>2022</v>
      </c>
      <c r="F762" s="27"/>
      <c r="G762" s="27"/>
      <c r="H762" s="27" t="s">
        <v>2076</v>
      </c>
      <c r="I762" s="27" t="s">
        <v>2058</v>
      </c>
      <c r="J762" s="33" t="s">
        <v>28</v>
      </c>
      <c r="K762" s="27" t="s">
        <v>38</v>
      </c>
      <c r="L762" s="49">
        <v>44854</v>
      </c>
      <c r="M762" s="27"/>
      <c r="N762" s="27">
        <v>180925</v>
      </c>
      <c r="O762" s="27"/>
      <c r="P762" s="27" t="s">
        <v>1830</v>
      </c>
      <c r="Q762" s="27" t="s">
        <v>10</v>
      </c>
      <c r="R762" s="27"/>
      <c r="S762" s="27"/>
      <c r="T762" s="23"/>
      <c r="U762" s="23"/>
      <c r="V762" s="23"/>
      <c r="W762" s="23"/>
    </row>
    <row r="763" spans="1:23" ht="15" hidden="1" x14ac:dyDescent="0.25">
      <c r="A763" s="26" t="str">
        <f t="shared" si="11"/>
        <v>ITA 362/NAG/2022</v>
      </c>
      <c r="B763" s="27">
        <v>362</v>
      </c>
      <c r="C763" s="26" t="s">
        <v>2793</v>
      </c>
      <c r="D763" s="43">
        <v>362</v>
      </c>
      <c r="E763" s="43">
        <v>2022</v>
      </c>
      <c r="F763" s="27"/>
      <c r="G763" s="27"/>
      <c r="H763" s="27" t="s">
        <v>2077</v>
      </c>
      <c r="I763" s="27" t="s">
        <v>2058</v>
      </c>
      <c r="J763" s="33" t="s">
        <v>28</v>
      </c>
      <c r="K763" s="27" t="s">
        <v>38</v>
      </c>
      <c r="L763" s="49">
        <v>44854</v>
      </c>
      <c r="M763" s="27"/>
      <c r="N763" s="27">
        <v>937622</v>
      </c>
      <c r="O763" s="27"/>
      <c r="P763" s="27" t="s">
        <v>1830</v>
      </c>
      <c r="Q763" s="27" t="s">
        <v>10</v>
      </c>
      <c r="R763" s="27"/>
      <c r="S763" s="27"/>
      <c r="T763" s="23"/>
      <c r="U763" s="23"/>
      <c r="V763" s="23"/>
      <c r="W763" s="23"/>
    </row>
    <row r="764" spans="1:23" ht="15" hidden="1" x14ac:dyDescent="0.25">
      <c r="A764" s="26" t="str">
        <f t="shared" si="11"/>
        <v>ITA 363/NAG/2022</v>
      </c>
      <c r="B764" s="27">
        <v>363</v>
      </c>
      <c r="C764" s="26" t="s">
        <v>2793</v>
      </c>
      <c r="D764" s="43">
        <v>363</v>
      </c>
      <c r="E764" s="43">
        <v>2022</v>
      </c>
      <c r="F764" s="27"/>
      <c r="G764" s="27"/>
      <c r="H764" s="27" t="s">
        <v>2078</v>
      </c>
      <c r="I764" s="27" t="s">
        <v>2058</v>
      </c>
      <c r="J764" s="33" t="s">
        <v>28</v>
      </c>
      <c r="K764" s="27" t="s">
        <v>38</v>
      </c>
      <c r="L764" s="49">
        <v>44854</v>
      </c>
      <c r="M764" s="27"/>
      <c r="N764" s="27">
        <v>76866</v>
      </c>
      <c r="O764" s="27"/>
      <c r="P764" s="27" t="s">
        <v>1830</v>
      </c>
      <c r="Q764" s="27" t="s">
        <v>10</v>
      </c>
      <c r="R764" s="27"/>
      <c r="S764" s="27"/>
      <c r="T764" s="23"/>
      <c r="U764" s="23"/>
      <c r="V764" s="23"/>
      <c r="W764" s="23"/>
    </row>
    <row r="765" spans="1:23" ht="15" hidden="1" x14ac:dyDescent="0.25">
      <c r="A765" s="26" t="str">
        <f t="shared" si="11"/>
        <v>ITA 364/NAG/2022</v>
      </c>
      <c r="B765" s="27">
        <v>364</v>
      </c>
      <c r="C765" s="26" t="s">
        <v>2793</v>
      </c>
      <c r="D765" s="43">
        <v>364</v>
      </c>
      <c r="E765" s="43">
        <v>2022</v>
      </c>
      <c r="F765" s="27"/>
      <c r="G765" s="27"/>
      <c r="H765" s="27" t="s">
        <v>2079</v>
      </c>
      <c r="I765" s="27" t="s">
        <v>2058</v>
      </c>
      <c r="J765" s="33" t="s">
        <v>28</v>
      </c>
      <c r="K765" s="27" t="s">
        <v>38</v>
      </c>
      <c r="L765" s="49">
        <v>44854</v>
      </c>
      <c r="M765" s="27"/>
      <c r="N765" s="27">
        <v>70427</v>
      </c>
      <c r="O765" s="27"/>
      <c r="P765" s="27" t="s">
        <v>1830</v>
      </c>
      <c r="Q765" s="27" t="s">
        <v>10</v>
      </c>
      <c r="R765" s="27"/>
      <c r="S765" s="27"/>
      <c r="T765" s="23"/>
      <c r="U765" s="23"/>
      <c r="V765" s="23"/>
      <c r="W765" s="23"/>
    </row>
    <row r="766" spans="1:23" ht="15" hidden="1" x14ac:dyDescent="0.25">
      <c r="A766" s="26" t="str">
        <f t="shared" si="11"/>
        <v>ITA 365/NAG/2022</v>
      </c>
      <c r="B766" s="27">
        <v>365</v>
      </c>
      <c r="C766" s="26" t="s">
        <v>2793</v>
      </c>
      <c r="D766" s="43">
        <v>365</v>
      </c>
      <c r="E766" s="43">
        <v>2022</v>
      </c>
      <c r="F766" s="27"/>
      <c r="G766" s="27"/>
      <c r="H766" s="27" t="s">
        <v>2080</v>
      </c>
      <c r="I766" s="27" t="s">
        <v>2058</v>
      </c>
      <c r="J766" s="33" t="s">
        <v>28</v>
      </c>
      <c r="K766" s="27" t="s">
        <v>38</v>
      </c>
      <c r="L766" s="49">
        <v>44854</v>
      </c>
      <c r="M766" s="27"/>
      <c r="N766" s="27">
        <v>52623</v>
      </c>
      <c r="O766" s="27"/>
      <c r="P766" s="27" t="s">
        <v>1830</v>
      </c>
      <c r="Q766" s="27" t="s">
        <v>10</v>
      </c>
      <c r="R766" s="27"/>
      <c r="S766" s="27"/>
      <c r="T766" s="23"/>
      <c r="U766" s="23"/>
      <c r="V766" s="23"/>
      <c r="W766" s="23"/>
    </row>
    <row r="767" spans="1:23" ht="15" hidden="1" x14ac:dyDescent="0.25">
      <c r="A767" s="26" t="str">
        <f t="shared" si="11"/>
        <v>ITA 366/NAG/2022</v>
      </c>
      <c r="B767" s="27">
        <v>366</v>
      </c>
      <c r="C767" s="26" t="s">
        <v>2793</v>
      </c>
      <c r="D767" s="43">
        <v>366</v>
      </c>
      <c r="E767" s="43">
        <v>2022</v>
      </c>
      <c r="F767" s="27"/>
      <c r="G767" s="27"/>
      <c r="H767" s="27" t="s">
        <v>2081</v>
      </c>
      <c r="I767" s="27" t="s">
        <v>2058</v>
      </c>
      <c r="J767" s="33" t="s">
        <v>28</v>
      </c>
      <c r="K767" s="27" t="s">
        <v>38</v>
      </c>
      <c r="L767" s="49">
        <v>44854</v>
      </c>
      <c r="M767" s="27"/>
      <c r="N767" s="27">
        <v>736752</v>
      </c>
      <c r="O767" s="27"/>
      <c r="P767" s="27" t="s">
        <v>1830</v>
      </c>
      <c r="Q767" s="27" t="s">
        <v>10</v>
      </c>
      <c r="R767" s="27"/>
      <c r="S767" s="27"/>
      <c r="T767" s="23"/>
      <c r="U767" s="23"/>
      <c r="V767" s="23"/>
      <c r="W767" s="23"/>
    </row>
    <row r="768" spans="1:23" ht="15" hidden="1" x14ac:dyDescent="0.25">
      <c r="A768" s="26" t="str">
        <f t="shared" si="11"/>
        <v>ITA 367/NAG/2022</v>
      </c>
      <c r="B768" s="27">
        <v>367</v>
      </c>
      <c r="C768" s="26" t="s">
        <v>2793</v>
      </c>
      <c r="D768" s="43">
        <v>367</v>
      </c>
      <c r="E768" s="43">
        <v>2022</v>
      </c>
      <c r="F768" s="27"/>
      <c r="G768" s="27"/>
      <c r="H768" s="27" t="s">
        <v>2082</v>
      </c>
      <c r="I768" s="27" t="s">
        <v>2083</v>
      </c>
      <c r="J768" s="33" t="s">
        <v>25</v>
      </c>
      <c r="K768" s="27" t="s">
        <v>2045</v>
      </c>
      <c r="L768" s="49">
        <v>44854</v>
      </c>
      <c r="M768" s="27"/>
      <c r="N768" s="27"/>
      <c r="O768" s="27">
        <v>57400</v>
      </c>
      <c r="P768" s="27" t="s">
        <v>2084</v>
      </c>
      <c r="Q768" s="27" t="s">
        <v>10</v>
      </c>
      <c r="R768" s="27"/>
      <c r="S768" s="27"/>
      <c r="T768" s="23"/>
      <c r="U768" s="23"/>
      <c r="V768" s="23"/>
      <c r="W768" s="23"/>
    </row>
    <row r="769" spans="1:23" ht="15" hidden="1" x14ac:dyDescent="0.25">
      <c r="A769" s="26" t="str">
        <f t="shared" si="11"/>
        <v>ITA 368/NAG/2022</v>
      </c>
      <c r="B769" s="27">
        <v>368</v>
      </c>
      <c r="C769" s="26" t="s">
        <v>2793</v>
      </c>
      <c r="D769" s="43">
        <v>368</v>
      </c>
      <c r="E769" s="43">
        <v>2022</v>
      </c>
      <c r="F769" s="27"/>
      <c r="G769" s="27"/>
      <c r="H769" s="27" t="s">
        <v>2085</v>
      </c>
      <c r="I769" s="27" t="s">
        <v>1884</v>
      </c>
      <c r="J769" s="47">
        <v>40878</v>
      </c>
      <c r="K769" s="27">
        <v>263</v>
      </c>
      <c r="L769" s="49">
        <v>44855</v>
      </c>
      <c r="M769" s="27">
        <v>138774</v>
      </c>
      <c r="N769" s="27"/>
      <c r="O769" s="27">
        <v>6283456</v>
      </c>
      <c r="P769" s="27" t="s">
        <v>2086</v>
      </c>
      <c r="Q769" s="27"/>
      <c r="R769" s="27"/>
      <c r="S769" s="27"/>
      <c r="T769" s="23"/>
      <c r="U769" s="23"/>
      <c r="V769" s="23"/>
      <c r="W769" s="23"/>
    </row>
    <row r="770" spans="1:23" ht="15" hidden="1" x14ac:dyDescent="0.25">
      <c r="A770" s="26" t="str">
        <f t="shared" si="11"/>
        <v>ITA 369/NAG/2022</v>
      </c>
      <c r="B770" s="27">
        <v>369</v>
      </c>
      <c r="C770" s="26" t="s">
        <v>2793</v>
      </c>
      <c r="D770" s="43">
        <v>369</v>
      </c>
      <c r="E770" s="43">
        <v>2022</v>
      </c>
      <c r="F770" s="27"/>
      <c r="G770" s="27"/>
      <c r="H770" s="27" t="s">
        <v>2087</v>
      </c>
      <c r="I770" s="27" t="s">
        <v>2088</v>
      </c>
      <c r="J770" s="33" t="s">
        <v>35</v>
      </c>
      <c r="K770" s="27" t="s">
        <v>21</v>
      </c>
      <c r="L770" s="49">
        <v>44855</v>
      </c>
      <c r="M770" s="27">
        <v>1767880</v>
      </c>
      <c r="N770" s="27">
        <v>1381000</v>
      </c>
      <c r="O770" s="27"/>
      <c r="P770" s="27" t="s">
        <v>2089</v>
      </c>
      <c r="Q770" s="27"/>
      <c r="R770" s="27"/>
      <c r="S770" s="27"/>
      <c r="T770" s="23"/>
      <c r="U770" s="23"/>
      <c r="V770" s="23"/>
      <c r="W770" s="23"/>
    </row>
    <row r="771" spans="1:23" ht="15" hidden="1" x14ac:dyDescent="0.25">
      <c r="A771" s="26" t="str">
        <f t="shared" si="11"/>
        <v>ITA 370/NAG/2022</v>
      </c>
      <c r="B771" s="27">
        <v>370</v>
      </c>
      <c r="C771" s="26" t="s">
        <v>2793</v>
      </c>
      <c r="D771" s="43">
        <v>370</v>
      </c>
      <c r="E771" s="43">
        <v>2022</v>
      </c>
      <c r="F771" s="27"/>
      <c r="G771" s="27"/>
      <c r="H771" s="27" t="s">
        <v>2090</v>
      </c>
      <c r="I771" s="27" t="s">
        <v>1884</v>
      </c>
      <c r="J771" s="47">
        <v>40878</v>
      </c>
      <c r="K771" s="27" t="s">
        <v>2091</v>
      </c>
      <c r="L771" s="49">
        <v>44859</v>
      </c>
      <c r="M771" s="27"/>
      <c r="N771" s="27"/>
      <c r="O771" s="27"/>
      <c r="P771" s="27"/>
      <c r="Q771" s="27"/>
      <c r="R771" s="27"/>
      <c r="S771" s="27"/>
      <c r="T771" s="23"/>
      <c r="U771" s="23"/>
      <c r="V771" s="23"/>
      <c r="W771" s="23"/>
    </row>
    <row r="772" spans="1:23" ht="15" hidden="1" x14ac:dyDescent="0.25">
      <c r="A772" s="26" t="str">
        <f t="shared" si="11"/>
        <v>ITA 371/NAG/2022</v>
      </c>
      <c r="B772" s="27">
        <v>371</v>
      </c>
      <c r="C772" s="26" t="s">
        <v>2793</v>
      </c>
      <c r="D772" s="43">
        <v>371</v>
      </c>
      <c r="E772" s="43">
        <v>2022</v>
      </c>
      <c r="F772" s="27"/>
      <c r="G772" s="27"/>
      <c r="H772" s="27" t="s">
        <v>2093</v>
      </c>
      <c r="I772" s="27" t="s">
        <v>2094</v>
      </c>
      <c r="J772" s="33" t="s">
        <v>33</v>
      </c>
      <c r="K772" s="27" t="s">
        <v>21</v>
      </c>
      <c r="L772" s="49">
        <v>44861</v>
      </c>
      <c r="M772" s="27">
        <v>13949200</v>
      </c>
      <c r="N772" s="27"/>
      <c r="O772" s="27">
        <v>12046111</v>
      </c>
      <c r="P772" s="27" t="s">
        <v>2095</v>
      </c>
      <c r="Q772" s="27"/>
      <c r="R772" s="27"/>
      <c r="S772" s="27"/>
      <c r="T772" s="23"/>
      <c r="U772" s="23"/>
      <c r="V772" s="23"/>
      <c r="W772" s="23"/>
    </row>
    <row r="773" spans="1:23" ht="15" hidden="1" x14ac:dyDescent="0.25">
      <c r="A773" s="26" t="str">
        <f t="shared" si="11"/>
        <v>ITA 372/NAG/2022</v>
      </c>
      <c r="B773" s="27">
        <v>372</v>
      </c>
      <c r="C773" s="26" t="s">
        <v>2793</v>
      </c>
      <c r="D773" s="43">
        <v>372</v>
      </c>
      <c r="E773" s="43">
        <v>2022</v>
      </c>
      <c r="F773" s="27"/>
      <c r="G773" s="27"/>
      <c r="H773" s="27" t="s">
        <v>2096</v>
      </c>
      <c r="I773" s="27" t="s">
        <v>1707</v>
      </c>
      <c r="J773" s="33" t="s">
        <v>34</v>
      </c>
      <c r="K773" s="27" t="s">
        <v>36</v>
      </c>
      <c r="L773" s="48">
        <v>44868</v>
      </c>
      <c r="M773" s="27">
        <v>3565320</v>
      </c>
      <c r="N773" s="27">
        <v>362005</v>
      </c>
      <c r="O773" s="27">
        <v>137035</v>
      </c>
      <c r="P773" s="27" t="s">
        <v>2095</v>
      </c>
      <c r="Q773" s="27"/>
      <c r="R773" s="27"/>
      <c r="S773" s="27"/>
      <c r="T773" s="23"/>
      <c r="U773" s="23"/>
      <c r="V773" s="23"/>
      <c r="W773" s="23"/>
    </row>
    <row r="774" spans="1:23" ht="15" hidden="1" x14ac:dyDescent="0.25">
      <c r="A774" s="26" t="str">
        <f t="shared" si="11"/>
        <v>ITA 373/NAG/2022</v>
      </c>
      <c r="B774" s="27">
        <v>373</v>
      </c>
      <c r="C774" s="26" t="s">
        <v>2793</v>
      </c>
      <c r="D774" s="43">
        <v>373</v>
      </c>
      <c r="E774" s="43">
        <v>2022</v>
      </c>
      <c r="F774" s="27"/>
      <c r="G774" s="27"/>
      <c r="H774" s="27" t="s">
        <v>2097</v>
      </c>
      <c r="I774" s="27" t="s">
        <v>2098</v>
      </c>
      <c r="J774" s="33" t="s">
        <v>35</v>
      </c>
      <c r="K774" s="27" t="s">
        <v>2099</v>
      </c>
      <c r="L774" s="48">
        <v>44869</v>
      </c>
      <c r="M774" s="27"/>
      <c r="N774" s="27"/>
      <c r="O774" s="27">
        <v>25196</v>
      </c>
      <c r="P774" s="27" t="s">
        <v>2100</v>
      </c>
      <c r="Q774" s="27"/>
      <c r="R774" s="27"/>
      <c r="S774" s="27"/>
      <c r="T774" s="23"/>
      <c r="U774" s="23"/>
      <c r="V774" s="23"/>
      <c r="W774" s="23"/>
    </row>
    <row r="775" spans="1:23" ht="15" hidden="1" x14ac:dyDescent="0.25">
      <c r="A775" s="26" t="str">
        <f t="shared" si="11"/>
        <v>ITA 374/NAG/2022</v>
      </c>
      <c r="B775" s="27">
        <v>374</v>
      </c>
      <c r="C775" s="26" t="s">
        <v>2793</v>
      </c>
      <c r="D775" s="43">
        <v>374</v>
      </c>
      <c r="E775" s="43">
        <v>2022</v>
      </c>
      <c r="F775" s="27"/>
      <c r="G775" s="27"/>
      <c r="H775" s="27" t="s">
        <v>2097</v>
      </c>
      <c r="I775" s="27" t="s">
        <v>2098</v>
      </c>
      <c r="J775" s="33" t="s">
        <v>35</v>
      </c>
      <c r="K775" s="27" t="s">
        <v>21</v>
      </c>
      <c r="L775" s="48">
        <v>44869</v>
      </c>
      <c r="M775" s="27">
        <v>640271</v>
      </c>
      <c r="N775" s="27">
        <v>122310</v>
      </c>
      <c r="O775" s="27">
        <v>19887</v>
      </c>
      <c r="P775" s="27" t="s">
        <v>2100</v>
      </c>
      <c r="Q775" s="27"/>
      <c r="R775" s="27"/>
      <c r="S775" s="27"/>
      <c r="T775" s="23"/>
      <c r="U775" s="23"/>
      <c r="V775" s="23"/>
      <c r="W775" s="23"/>
    </row>
    <row r="776" spans="1:23" ht="15" hidden="1" x14ac:dyDescent="0.25">
      <c r="A776" s="26" t="str">
        <f t="shared" si="11"/>
        <v>ITA 375/NAG/2022</v>
      </c>
      <c r="B776" s="27">
        <v>375</v>
      </c>
      <c r="C776" s="26" t="s">
        <v>2793</v>
      </c>
      <c r="D776" s="43">
        <v>375</v>
      </c>
      <c r="E776" s="43">
        <v>2022</v>
      </c>
      <c r="F776" s="27"/>
      <c r="G776" s="27"/>
      <c r="H776" s="27" t="s">
        <v>2101</v>
      </c>
      <c r="I776" s="27" t="s">
        <v>2102</v>
      </c>
      <c r="J776" s="33" t="s">
        <v>35</v>
      </c>
      <c r="K776" s="27" t="s">
        <v>21</v>
      </c>
      <c r="L776" s="48">
        <v>44872</v>
      </c>
      <c r="M776" s="27">
        <v>2008130</v>
      </c>
      <c r="N776" s="27">
        <v>1783038</v>
      </c>
      <c r="O776" s="27"/>
      <c r="P776" s="27" t="s">
        <v>2103</v>
      </c>
      <c r="Q776" s="27"/>
      <c r="R776" s="27"/>
      <c r="S776" s="27"/>
      <c r="T776" s="23"/>
      <c r="U776" s="23"/>
      <c r="V776" s="23"/>
      <c r="W776" s="23"/>
    </row>
    <row r="777" spans="1:23" ht="15" hidden="1" x14ac:dyDescent="0.25">
      <c r="A777" s="26" t="str">
        <f t="shared" si="11"/>
        <v>ITA 376/NAG/2022</v>
      </c>
      <c r="B777" s="27">
        <v>376</v>
      </c>
      <c r="C777" s="26" t="s">
        <v>2793</v>
      </c>
      <c r="D777" s="43">
        <v>376</v>
      </c>
      <c r="E777" s="43">
        <v>2022</v>
      </c>
      <c r="F777" s="27"/>
      <c r="G777" s="27"/>
      <c r="H777" s="27" t="s">
        <v>2104</v>
      </c>
      <c r="I777" s="27" t="s">
        <v>2105</v>
      </c>
      <c r="J777" s="33" t="s">
        <v>1265</v>
      </c>
      <c r="K777" s="27" t="s">
        <v>36</v>
      </c>
      <c r="L777" s="49">
        <v>44875</v>
      </c>
      <c r="M777" s="27"/>
      <c r="N777" s="27"/>
      <c r="O777" s="27"/>
      <c r="P777" s="27" t="s">
        <v>2106</v>
      </c>
      <c r="Q777" s="27"/>
      <c r="R777" s="27"/>
      <c r="S777" s="27"/>
      <c r="T777" s="23"/>
      <c r="U777" s="23"/>
      <c r="V777" s="23"/>
      <c r="W777" s="23"/>
    </row>
    <row r="778" spans="1:23" ht="15" hidden="1" x14ac:dyDescent="0.25">
      <c r="A778" s="26" t="str">
        <f t="shared" si="11"/>
        <v>ITA 377/NAG/2022</v>
      </c>
      <c r="B778" s="27">
        <v>377</v>
      </c>
      <c r="C778" s="26" t="s">
        <v>2793</v>
      </c>
      <c r="D778" s="43">
        <v>377</v>
      </c>
      <c r="E778" s="43">
        <v>2022</v>
      </c>
      <c r="F778" s="27"/>
      <c r="G778" s="27"/>
      <c r="H778" s="27" t="s">
        <v>2107</v>
      </c>
      <c r="I778" s="27" t="s">
        <v>2105</v>
      </c>
      <c r="J778" s="33" t="s">
        <v>34</v>
      </c>
      <c r="K778" s="27" t="s">
        <v>36</v>
      </c>
      <c r="L778" s="49">
        <v>44875</v>
      </c>
      <c r="M778" s="27">
        <v>3499510</v>
      </c>
      <c r="N778" s="27"/>
      <c r="O778" s="27">
        <v>1296230</v>
      </c>
      <c r="P778" s="27" t="s">
        <v>2108</v>
      </c>
      <c r="Q778" s="27"/>
      <c r="R778" s="27"/>
      <c r="S778" s="27"/>
      <c r="T778" s="23"/>
      <c r="U778" s="23"/>
      <c r="V778" s="23"/>
      <c r="W778" s="23"/>
    </row>
    <row r="779" spans="1:23" ht="15" hidden="1" x14ac:dyDescent="0.25">
      <c r="A779" s="26" t="str">
        <f t="shared" ref="A779:A843" si="12">CONCATENATE(C779," ",D779,"/NAG/",E779)</f>
        <v>ITA 378/NAG/2022</v>
      </c>
      <c r="B779" s="27">
        <v>378</v>
      </c>
      <c r="C779" s="26" t="s">
        <v>2793</v>
      </c>
      <c r="D779" s="43">
        <v>378</v>
      </c>
      <c r="E779" s="43">
        <v>2022</v>
      </c>
      <c r="F779" s="27"/>
      <c r="G779" s="27"/>
      <c r="H779" s="27" t="s">
        <v>2109</v>
      </c>
      <c r="I779" s="27" t="s">
        <v>2105</v>
      </c>
      <c r="J779" s="27" t="s">
        <v>35</v>
      </c>
      <c r="K779" s="27" t="s">
        <v>36</v>
      </c>
      <c r="L779" s="49">
        <v>44875</v>
      </c>
      <c r="M779" s="27">
        <v>3637172</v>
      </c>
      <c r="N779" s="27">
        <v>3637172</v>
      </c>
      <c r="O779" s="33">
        <v>959989</v>
      </c>
      <c r="P779" s="27" t="s">
        <v>2110</v>
      </c>
      <c r="Q779" s="27"/>
      <c r="R779" s="27"/>
      <c r="S779" s="27"/>
      <c r="T779" s="23"/>
      <c r="U779" s="23"/>
      <c r="V779" s="23"/>
      <c r="W779" s="23"/>
    </row>
    <row r="780" spans="1:23" ht="15" hidden="1" x14ac:dyDescent="0.25">
      <c r="A780" s="26" t="str">
        <f t="shared" si="12"/>
        <v>ITA 379/NAG/2022</v>
      </c>
      <c r="B780" s="27">
        <v>379</v>
      </c>
      <c r="C780" s="26" t="s">
        <v>2793</v>
      </c>
      <c r="D780" s="43">
        <v>379</v>
      </c>
      <c r="E780" s="43">
        <v>2022</v>
      </c>
      <c r="F780" s="27"/>
      <c r="G780" s="27"/>
      <c r="H780" s="27" t="s">
        <v>2111</v>
      </c>
      <c r="I780" s="27" t="s">
        <v>2112</v>
      </c>
      <c r="J780" s="33" t="s">
        <v>33</v>
      </c>
      <c r="K780" s="27">
        <v>271</v>
      </c>
      <c r="L780" s="49">
        <v>44875</v>
      </c>
      <c r="M780" s="27"/>
      <c r="N780" s="27"/>
      <c r="O780" s="27">
        <v>150000</v>
      </c>
      <c r="P780" s="27" t="s">
        <v>2113</v>
      </c>
      <c r="Q780" s="27"/>
      <c r="R780" s="27"/>
      <c r="S780" s="27"/>
      <c r="T780" s="23"/>
      <c r="U780" s="23"/>
      <c r="V780" s="23"/>
      <c r="W780" s="23"/>
    </row>
    <row r="781" spans="1:23" ht="15" hidden="1" x14ac:dyDescent="0.25">
      <c r="A781" s="26" t="str">
        <f t="shared" si="12"/>
        <v>ITA 380/NAG/2022</v>
      </c>
      <c r="B781" s="27">
        <v>380</v>
      </c>
      <c r="C781" s="26" t="s">
        <v>2793</v>
      </c>
      <c r="D781" s="43">
        <v>380</v>
      </c>
      <c r="E781" s="43">
        <v>2022</v>
      </c>
      <c r="F781" s="27"/>
      <c r="G781" s="27"/>
      <c r="H781" s="27" t="s">
        <v>2114</v>
      </c>
      <c r="I781" s="27" t="s">
        <v>2115</v>
      </c>
      <c r="J781" s="33" t="s">
        <v>33</v>
      </c>
      <c r="K781" s="27" t="s">
        <v>21</v>
      </c>
      <c r="L781" s="49">
        <v>44876</v>
      </c>
      <c r="M781" s="27">
        <v>2065330</v>
      </c>
      <c r="N781" s="27">
        <v>1581980</v>
      </c>
      <c r="O781" s="27">
        <v>383367</v>
      </c>
      <c r="P781" s="27" t="s">
        <v>2116</v>
      </c>
      <c r="Q781" s="27"/>
      <c r="R781" s="27"/>
      <c r="S781" s="27"/>
      <c r="T781" s="23"/>
      <c r="U781" s="23"/>
      <c r="V781" s="23"/>
      <c r="W781" s="23"/>
    </row>
    <row r="782" spans="1:23" ht="15" hidden="1" x14ac:dyDescent="0.25">
      <c r="A782" s="26" t="str">
        <f t="shared" si="12"/>
        <v>ITA 381/NAG/2022</v>
      </c>
      <c r="B782" s="27">
        <v>381</v>
      </c>
      <c r="C782" s="26" t="s">
        <v>2793</v>
      </c>
      <c r="D782" s="43">
        <v>381</v>
      </c>
      <c r="E782" s="43">
        <v>2022</v>
      </c>
      <c r="F782" s="27"/>
      <c r="G782" s="27"/>
      <c r="H782" s="27" t="s">
        <v>2117</v>
      </c>
      <c r="I782" s="27" t="s">
        <v>2118</v>
      </c>
      <c r="J782" s="33" t="s">
        <v>35</v>
      </c>
      <c r="K782" s="27" t="s">
        <v>2119</v>
      </c>
      <c r="L782" s="49">
        <v>44876</v>
      </c>
      <c r="M782" s="27">
        <v>4297250</v>
      </c>
      <c r="N782" s="27">
        <v>4297250</v>
      </c>
      <c r="O782" s="27"/>
      <c r="P782" s="27" t="s">
        <v>2120</v>
      </c>
      <c r="Q782" s="27"/>
      <c r="R782" s="27"/>
      <c r="S782" s="27"/>
      <c r="T782" s="23"/>
      <c r="U782" s="23"/>
      <c r="V782" s="23"/>
      <c r="W782" s="23"/>
    </row>
    <row r="783" spans="1:23" ht="15" hidden="1" x14ac:dyDescent="0.25">
      <c r="A783" s="26" t="str">
        <f t="shared" si="12"/>
        <v>ITA 382/NAG/2022</v>
      </c>
      <c r="B783" s="27">
        <v>382</v>
      </c>
      <c r="C783" s="26" t="s">
        <v>2793</v>
      </c>
      <c r="D783" s="43">
        <v>382</v>
      </c>
      <c r="E783" s="43">
        <v>2022</v>
      </c>
      <c r="F783" s="27"/>
      <c r="G783" s="27"/>
      <c r="H783" s="27" t="s">
        <v>2121</v>
      </c>
      <c r="I783" s="27" t="s">
        <v>1998</v>
      </c>
      <c r="J783" s="33" t="s">
        <v>28</v>
      </c>
      <c r="K783" s="27" t="s">
        <v>21</v>
      </c>
      <c r="L783" s="49">
        <v>44880</v>
      </c>
      <c r="M783" s="27">
        <v>7002810</v>
      </c>
      <c r="N783" s="27">
        <v>6007500</v>
      </c>
      <c r="O783" s="27">
        <v>2473320</v>
      </c>
      <c r="P783" s="27" t="s">
        <v>2122</v>
      </c>
      <c r="Q783" s="27"/>
      <c r="R783" s="27"/>
      <c r="S783" s="27"/>
      <c r="T783" s="23"/>
      <c r="U783" s="23"/>
      <c r="V783" s="23"/>
      <c r="W783" s="23"/>
    </row>
    <row r="784" spans="1:23" ht="15" hidden="1" x14ac:dyDescent="0.25">
      <c r="A784" s="26" t="str">
        <f t="shared" si="12"/>
        <v>ITA 383/NAG/2022</v>
      </c>
      <c r="B784" s="27">
        <v>383</v>
      </c>
      <c r="C784" s="26" t="s">
        <v>2793</v>
      </c>
      <c r="D784" s="43">
        <v>383</v>
      </c>
      <c r="E784" s="43">
        <v>2022</v>
      </c>
      <c r="F784" s="27"/>
      <c r="G784" s="27"/>
      <c r="H784" s="27" t="s">
        <v>2123</v>
      </c>
      <c r="I784" s="27" t="s">
        <v>2124</v>
      </c>
      <c r="J784" s="33" t="s">
        <v>33</v>
      </c>
      <c r="K784" s="27" t="s">
        <v>23</v>
      </c>
      <c r="L784" s="49">
        <v>44881</v>
      </c>
      <c r="M784" s="27"/>
      <c r="N784" s="27">
        <v>150000</v>
      </c>
      <c r="O784" s="27">
        <v>150000</v>
      </c>
      <c r="P784" s="27" t="s">
        <v>2125</v>
      </c>
      <c r="Q784" s="27"/>
      <c r="R784" s="27"/>
      <c r="S784" s="27"/>
      <c r="T784" s="23"/>
      <c r="U784" s="23"/>
      <c r="V784" s="23"/>
      <c r="W784" s="23"/>
    </row>
    <row r="785" spans="1:23" ht="15" hidden="1" x14ac:dyDescent="0.25">
      <c r="A785" s="26" t="str">
        <f t="shared" si="12"/>
        <v>ITA 384/NAG/2022</v>
      </c>
      <c r="B785" s="27">
        <v>384</v>
      </c>
      <c r="C785" s="26" t="s">
        <v>2793</v>
      </c>
      <c r="D785" s="43">
        <v>384</v>
      </c>
      <c r="E785" s="43">
        <v>2022</v>
      </c>
      <c r="F785" s="27"/>
      <c r="G785" s="27"/>
      <c r="H785" s="27" t="s">
        <v>2126</v>
      </c>
      <c r="I785" s="27" t="s">
        <v>2127</v>
      </c>
      <c r="J785" s="33" t="s">
        <v>37</v>
      </c>
      <c r="K785" s="27" t="s">
        <v>21</v>
      </c>
      <c r="L785" s="49">
        <v>44886</v>
      </c>
      <c r="M785" s="27"/>
      <c r="N785" s="27"/>
      <c r="O785" s="27"/>
      <c r="P785" s="27"/>
      <c r="Q785" s="27"/>
      <c r="R785" s="27"/>
      <c r="S785" s="27"/>
      <c r="T785" s="23"/>
      <c r="U785" s="23"/>
      <c r="V785" s="23"/>
      <c r="W785" s="23"/>
    </row>
    <row r="786" spans="1:23" ht="15" hidden="1" x14ac:dyDescent="0.25">
      <c r="A786" s="26" t="str">
        <f t="shared" si="12"/>
        <v>ITA 385/NAG/2022</v>
      </c>
      <c r="B786" s="27">
        <v>385</v>
      </c>
      <c r="C786" s="26" t="s">
        <v>2793</v>
      </c>
      <c r="D786" s="43">
        <v>385</v>
      </c>
      <c r="E786" s="43">
        <v>2022</v>
      </c>
      <c r="F786" s="27"/>
      <c r="G786" s="27"/>
      <c r="H786" s="27" t="s">
        <v>2128</v>
      </c>
      <c r="I786" s="27" t="s">
        <v>1570</v>
      </c>
      <c r="J786" s="33" t="s">
        <v>2129</v>
      </c>
      <c r="K786" s="27" t="s">
        <v>2130</v>
      </c>
      <c r="L786" s="49">
        <v>44890</v>
      </c>
      <c r="M786" s="27">
        <v>0</v>
      </c>
      <c r="N786" s="27">
        <v>0</v>
      </c>
      <c r="O786" s="27">
        <v>0</v>
      </c>
      <c r="P786" s="27" t="s">
        <v>2131</v>
      </c>
      <c r="Q786" s="27" t="s">
        <v>10</v>
      </c>
      <c r="R786" s="27"/>
      <c r="S786" s="27"/>
      <c r="T786" s="23"/>
      <c r="U786" s="23"/>
      <c r="V786" s="23"/>
      <c r="W786" s="23"/>
    </row>
    <row r="787" spans="1:23" ht="15" hidden="1" x14ac:dyDescent="0.25">
      <c r="A787" s="26" t="str">
        <f t="shared" si="12"/>
        <v>ITA 386/NAG/2022</v>
      </c>
      <c r="B787" s="27">
        <v>386</v>
      </c>
      <c r="C787" s="26" t="s">
        <v>2793</v>
      </c>
      <c r="D787" s="43">
        <v>386</v>
      </c>
      <c r="E787" s="43">
        <v>2022</v>
      </c>
      <c r="F787" s="27"/>
      <c r="G787" s="27"/>
      <c r="H787" s="27" t="s">
        <v>1953</v>
      </c>
      <c r="I787" s="27" t="s">
        <v>2132</v>
      </c>
      <c r="J787" s="33" t="s">
        <v>25</v>
      </c>
      <c r="K787" s="27" t="s">
        <v>38</v>
      </c>
      <c r="L787" s="49">
        <v>44893</v>
      </c>
      <c r="M787" s="27"/>
      <c r="N787" s="27">
        <v>54907</v>
      </c>
      <c r="O787" s="27"/>
      <c r="P787" s="27" t="s">
        <v>1830</v>
      </c>
      <c r="Q787" s="27" t="s">
        <v>10</v>
      </c>
      <c r="R787" s="27"/>
      <c r="S787" s="27"/>
      <c r="T787" s="23"/>
      <c r="U787" s="23"/>
      <c r="V787" s="23"/>
      <c r="W787" s="23"/>
    </row>
    <row r="788" spans="1:23" ht="15" hidden="1" x14ac:dyDescent="0.25">
      <c r="A788" s="26" t="str">
        <f t="shared" si="12"/>
        <v>ITA 387/NAG/2022</v>
      </c>
      <c r="B788" s="27">
        <v>387</v>
      </c>
      <c r="C788" s="26" t="s">
        <v>2793</v>
      </c>
      <c r="D788" s="43">
        <v>387</v>
      </c>
      <c r="E788" s="43">
        <v>2022</v>
      </c>
      <c r="F788" s="27"/>
      <c r="G788" s="27"/>
      <c r="H788" s="27" t="s">
        <v>1953</v>
      </c>
      <c r="I788" s="27" t="s">
        <v>2133</v>
      </c>
      <c r="J788" s="33" t="s">
        <v>25</v>
      </c>
      <c r="K788" s="27" t="s">
        <v>38</v>
      </c>
      <c r="L788" s="49">
        <v>44893</v>
      </c>
      <c r="M788" s="27"/>
      <c r="N788" s="27">
        <v>986016</v>
      </c>
      <c r="O788" s="27"/>
      <c r="P788" s="27" t="s">
        <v>1830</v>
      </c>
      <c r="Q788" s="27" t="s">
        <v>10</v>
      </c>
      <c r="R788" s="27"/>
      <c r="S788" s="27"/>
      <c r="T788" s="23"/>
      <c r="U788" s="23"/>
      <c r="V788" s="23"/>
      <c r="W788" s="23"/>
    </row>
    <row r="789" spans="1:23" ht="15" hidden="1" x14ac:dyDescent="0.25">
      <c r="A789" s="26" t="str">
        <f t="shared" si="12"/>
        <v>ITA 388/NAG/2022</v>
      </c>
      <c r="B789" s="27">
        <v>388</v>
      </c>
      <c r="C789" s="26" t="s">
        <v>2793</v>
      </c>
      <c r="D789" s="43">
        <v>388</v>
      </c>
      <c r="E789" s="43">
        <v>2022</v>
      </c>
      <c r="F789" s="27"/>
      <c r="G789" s="27"/>
      <c r="H789" s="27" t="s">
        <v>1953</v>
      </c>
      <c r="I789" s="27" t="s">
        <v>2133</v>
      </c>
      <c r="J789" s="33" t="s">
        <v>25</v>
      </c>
      <c r="K789" s="27" t="s">
        <v>38</v>
      </c>
      <c r="L789" s="49">
        <v>44893</v>
      </c>
      <c r="M789" s="27"/>
      <c r="N789" s="27">
        <v>110636</v>
      </c>
      <c r="O789" s="27"/>
      <c r="P789" s="27" t="s">
        <v>1830</v>
      </c>
      <c r="Q789" s="27" t="s">
        <v>10</v>
      </c>
      <c r="R789" s="27"/>
      <c r="S789" s="27"/>
      <c r="T789" s="23"/>
      <c r="U789" s="23"/>
      <c r="V789" s="23"/>
      <c r="W789" s="23"/>
    </row>
    <row r="790" spans="1:23" ht="15" hidden="1" x14ac:dyDescent="0.25">
      <c r="A790" s="26" t="str">
        <f t="shared" si="12"/>
        <v>ITA 389/NAG/2022</v>
      </c>
      <c r="B790" s="27">
        <v>389</v>
      </c>
      <c r="C790" s="26" t="s">
        <v>2793</v>
      </c>
      <c r="D790" s="43">
        <v>389</v>
      </c>
      <c r="E790" s="43">
        <v>2022</v>
      </c>
      <c r="F790" s="27"/>
      <c r="G790" s="27"/>
      <c r="H790" s="27" t="s">
        <v>1953</v>
      </c>
      <c r="I790" s="27" t="s">
        <v>2133</v>
      </c>
      <c r="J790" s="33" t="s">
        <v>25</v>
      </c>
      <c r="K790" s="27" t="s">
        <v>38</v>
      </c>
      <c r="L790" s="49">
        <v>44893</v>
      </c>
      <c r="M790" s="27"/>
      <c r="N790" s="27">
        <v>1025241</v>
      </c>
      <c r="O790" s="27"/>
      <c r="P790" s="27" t="s">
        <v>1830</v>
      </c>
      <c r="Q790" s="27" t="s">
        <v>10</v>
      </c>
      <c r="R790" s="27"/>
      <c r="S790" s="27"/>
      <c r="T790" s="23"/>
      <c r="U790" s="23"/>
      <c r="V790" s="23"/>
      <c r="W790" s="23"/>
    </row>
    <row r="791" spans="1:23" ht="15" hidden="1" x14ac:dyDescent="0.25">
      <c r="A791" s="26" t="str">
        <f t="shared" si="12"/>
        <v>ITA 390/NAG/2022</v>
      </c>
      <c r="B791" s="27">
        <v>390</v>
      </c>
      <c r="C791" s="26" t="s">
        <v>2793</v>
      </c>
      <c r="D791" s="43">
        <v>390</v>
      </c>
      <c r="E791" s="43">
        <v>2022</v>
      </c>
      <c r="F791" s="27"/>
      <c r="G791" s="27"/>
      <c r="H791" s="27" t="s">
        <v>1953</v>
      </c>
      <c r="I791" s="27" t="s">
        <v>2133</v>
      </c>
      <c r="J791" s="33" t="s">
        <v>16</v>
      </c>
      <c r="K791" s="27" t="s">
        <v>38</v>
      </c>
      <c r="L791" s="49">
        <v>44893</v>
      </c>
      <c r="M791" s="27"/>
      <c r="N791" s="27">
        <v>339559</v>
      </c>
      <c r="O791" s="27"/>
      <c r="P791" s="27" t="s">
        <v>1830</v>
      </c>
      <c r="Q791" s="27" t="s">
        <v>10</v>
      </c>
      <c r="R791" s="27"/>
      <c r="S791" s="27"/>
      <c r="T791" s="23"/>
      <c r="U791" s="23"/>
      <c r="V791" s="23"/>
      <c r="W791" s="23"/>
    </row>
    <row r="792" spans="1:23" ht="15" hidden="1" x14ac:dyDescent="0.25">
      <c r="A792" s="26" t="str">
        <f t="shared" si="12"/>
        <v>ITA 391/NAG/2022</v>
      </c>
      <c r="B792" s="27">
        <v>391</v>
      </c>
      <c r="C792" s="26" t="s">
        <v>2793</v>
      </c>
      <c r="D792" s="43">
        <v>391</v>
      </c>
      <c r="E792" s="43">
        <v>2022</v>
      </c>
      <c r="F792" s="27"/>
      <c r="G792" s="27"/>
      <c r="H792" s="27" t="s">
        <v>1953</v>
      </c>
      <c r="I792" s="27" t="s">
        <v>2133</v>
      </c>
      <c r="J792" s="33" t="s">
        <v>25</v>
      </c>
      <c r="K792" s="27" t="s">
        <v>38</v>
      </c>
      <c r="L792" s="49">
        <v>44893</v>
      </c>
      <c r="M792" s="27"/>
      <c r="N792" s="27">
        <v>244713</v>
      </c>
      <c r="O792" s="27"/>
      <c r="P792" s="27" t="s">
        <v>1830</v>
      </c>
      <c r="Q792" s="27" t="s">
        <v>10</v>
      </c>
      <c r="R792" s="27"/>
      <c r="S792" s="27"/>
      <c r="T792" s="23"/>
      <c r="U792" s="23"/>
      <c r="V792" s="23"/>
      <c r="W792" s="23"/>
    </row>
    <row r="793" spans="1:23" ht="15" hidden="1" x14ac:dyDescent="0.25">
      <c r="A793" s="26" t="str">
        <f t="shared" si="12"/>
        <v>ITA 392/NAG/2022</v>
      </c>
      <c r="B793" s="27">
        <v>392</v>
      </c>
      <c r="C793" s="26" t="s">
        <v>2793</v>
      </c>
      <c r="D793" s="43">
        <v>392</v>
      </c>
      <c r="E793" s="43">
        <v>2022</v>
      </c>
      <c r="F793" s="27"/>
      <c r="G793" s="27"/>
      <c r="H793" s="27" t="s">
        <v>1953</v>
      </c>
      <c r="I793" s="27" t="s">
        <v>2133</v>
      </c>
      <c r="J793" s="33" t="s">
        <v>16</v>
      </c>
      <c r="K793" s="27" t="s">
        <v>38</v>
      </c>
      <c r="L793" s="49">
        <v>44893</v>
      </c>
      <c r="M793" s="27"/>
      <c r="N793" s="27">
        <v>32018</v>
      </c>
      <c r="O793" s="27"/>
      <c r="P793" s="27" t="s">
        <v>1830</v>
      </c>
      <c r="Q793" s="27" t="s">
        <v>10</v>
      </c>
      <c r="R793" s="27"/>
      <c r="S793" s="27"/>
      <c r="T793" s="23"/>
      <c r="U793" s="23"/>
      <c r="V793" s="23"/>
      <c r="W793" s="23"/>
    </row>
    <row r="794" spans="1:23" ht="15" hidden="1" x14ac:dyDescent="0.25">
      <c r="A794" s="26" t="str">
        <f t="shared" si="12"/>
        <v>ITA 393/NAG/2022</v>
      </c>
      <c r="B794" s="27">
        <v>393</v>
      </c>
      <c r="C794" s="26" t="s">
        <v>2793</v>
      </c>
      <c r="D794" s="43">
        <v>393</v>
      </c>
      <c r="E794" s="43">
        <v>2022</v>
      </c>
      <c r="F794" s="27"/>
      <c r="G794" s="27"/>
      <c r="H794" s="27" t="s">
        <v>1953</v>
      </c>
      <c r="I794" s="27" t="s">
        <v>2133</v>
      </c>
      <c r="J794" s="33" t="s">
        <v>25</v>
      </c>
      <c r="K794" s="27" t="s">
        <v>38</v>
      </c>
      <c r="L794" s="49">
        <v>44893</v>
      </c>
      <c r="M794" s="27"/>
      <c r="N794" s="27">
        <v>196860</v>
      </c>
      <c r="O794" s="27"/>
      <c r="P794" s="27" t="s">
        <v>1830</v>
      </c>
      <c r="Q794" s="27" t="s">
        <v>10</v>
      </c>
      <c r="R794" s="27"/>
      <c r="S794" s="27"/>
      <c r="T794" s="23"/>
      <c r="U794" s="23"/>
      <c r="V794" s="23"/>
      <c r="W794" s="23"/>
    </row>
    <row r="795" spans="1:23" ht="15" hidden="1" x14ac:dyDescent="0.25">
      <c r="A795" s="26" t="str">
        <f t="shared" si="12"/>
        <v>ITA 394/NAG/2022</v>
      </c>
      <c r="B795" s="27">
        <v>394</v>
      </c>
      <c r="C795" s="26" t="s">
        <v>2793</v>
      </c>
      <c r="D795" s="43">
        <v>394</v>
      </c>
      <c r="E795" s="43">
        <v>2022</v>
      </c>
      <c r="F795" s="27"/>
      <c r="G795" s="27"/>
      <c r="H795" s="27" t="s">
        <v>1953</v>
      </c>
      <c r="I795" s="27" t="s">
        <v>2133</v>
      </c>
      <c r="J795" s="33" t="s">
        <v>16</v>
      </c>
      <c r="K795" s="27" t="s">
        <v>38</v>
      </c>
      <c r="L795" s="49">
        <v>44893</v>
      </c>
      <c r="M795" s="27"/>
      <c r="N795" s="27">
        <v>53455</v>
      </c>
      <c r="O795" s="27"/>
      <c r="P795" s="27" t="s">
        <v>1830</v>
      </c>
      <c r="Q795" s="27" t="s">
        <v>10</v>
      </c>
      <c r="R795" s="27"/>
      <c r="S795" s="27"/>
      <c r="T795" s="23"/>
      <c r="U795" s="23"/>
      <c r="V795" s="23"/>
      <c r="W795" s="23"/>
    </row>
    <row r="796" spans="1:23" ht="15" hidden="1" x14ac:dyDescent="0.25">
      <c r="A796" s="26" t="str">
        <f t="shared" si="12"/>
        <v>ITA 395/NAG/2022</v>
      </c>
      <c r="B796" s="27">
        <v>395</v>
      </c>
      <c r="C796" s="26" t="s">
        <v>2793</v>
      </c>
      <c r="D796" s="43">
        <v>395</v>
      </c>
      <c r="E796" s="43">
        <v>2022</v>
      </c>
      <c r="F796" s="27"/>
      <c r="G796" s="27"/>
      <c r="H796" s="27" t="s">
        <v>1953</v>
      </c>
      <c r="I796" s="27" t="s">
        <v>2133</v>
      </c>
      <c r="J796" s="33" t="s">
        <v>16</v>
      </c>
      <c r="K796" s="27" t="s">
        <v>38</v>
      </c>
      <c r="L796" s="49">
        <v>44893</v>
      </c>
      <c r="M796" s="27"/>
      <c r="N796" s="27">
        <v>163523</v>
      </c>
      <c r="O796" s="27"/>
      <c r="P796" s="27" t="s">
        <v>1830</v>
      </c>
      <c r="Q796" s="27" t="s">
        <v>10</v>
      </c>
      <c r="R796" s="27"/>
      <c r="S796" s="27"/>
      <c r="T796" s="23"/>
      <c r="U796" s="23"/>
      <c r="V796" s="23"/>
      <c r="W796" s="23"/>
    </row>
    <row r="797" spans="1:23" ht="15" hidden="1" x14ac:dyDescent="0.25">
      <c r="A797" s="26" t="str">
        <f t="shared" si="12"/>
        <v>ITA 396/NAG/2022</v>
      </c>
      <c r="B797" s="27">
        <v>396</v>
      </c>
      <c r="C797" s="26" t="s">
        <v>2793</v>
      </c>
      <c r="D797" s="43">
        <v>396</v>
      </c>
      <c r="E797" s="43">
        <v>2022</v>
      </c>
      <c r="F797" s="27"/>
      <c r="G797" s="27"/>
      <c r="H797" s="27" t="s">
        <v>1953</v>
      </c>
      <c r="I797" s="27" t="s">
        <v>2133</v>
      </c>
      <c r="J797" s="33" t="s">
        <v>25</v>
      </c>
      <c r="K797" s="27" t="s">
        <v>38</v>
      </c>
      <c r="L797" s="49">
        <v>44893</v>
      </c>
      <c r="M797" s="27"/>
      <c r="N797" s="27">
        <v>1503818</v>
      </c>
      <c r="O797" s="27"/>
      <c r="P797" s="27" t="s">
        <v>1830</v>
      </c>
      <c r="Q797" s="27" t="s">
        <v>10</v>
      </c>
      <c r="R797" s="27"/>
      <c r="S797" s="27"/>
      <c r="T797" s="23"/>
      <c r="U797" s="23"/>
      <c r="V797" s="23"/>
      <c r="W797" s="23"/>
    </row>
    <row r="798" spans="1:23" ht="15" hidden="1" x14ac:dyDescent="0.25">
      <c r="A798" s="26" t="str">
        <f t="shared" si="12"/>
        <v>ITA 397/NAG/2022</v>
      </c>
      <c r="B798" s="27">
        <v>397</v>
      </c>
      <c r="C798" s="26" t="s">
        <v>2793</v>
      </c>
      <c r="D798" s="43">
        <v>397</v>
      </c>
      <c r="E798" s="43">
        <v>2022</v>
      </c>
      <c r="F798" s="27"/>
      <c r="G798" s="27"/>
      <c r="H798" s="27" t="s">
        <v>1953</v>
      </c>
      <c r="I798" s="27" t="s">
        <v>2133</v>
      </c>
      <c r="J798" s="33" t="s">
        <v>16</v>
      </c>
      <c r="K798" s="27" t="s">
        <v>38</v>
      </c>
      <c r="L798" s="49">
        <v>44893</v>
      </c>
      <c r="M798" s="27"/>
      <c r="N798" s="27">
        <v>44222</v>
      </c>
      <c r="O798" s="27"/>
      <c r="P798" s="27" t="s">
        <v>1830</v>
      </c>
      <c r="Q798" s="27" t="s">
        <v>10</v>
      </c>
      <c r="R798" s="27"/>
      <c r="S798" s="27"/>
      <c r="T798" s="23"/>
      <c r="U798" s="23"/>
      <c r="V798" s="23"/>
      <c r="W798" s="23"/>
    </row>
    <row r="799" spans="1:23" ht="15" hidden="1" x14ac:dyDescent="0.25">
      <c r="A799" s="26" t="str">
        <f t="shared" si="12"/>
        <v>ITA 398/NAG/2022</v>
      </c>
      <c r="B799" s="27">
        <v>398</v>
      </c>
      <c r="C799" s="26" t="s">
        <v>2793</v>
      </c>
      <c r="D799" s="43">
        <v>398</v>
      </c>
      <c r="E799" s="43">
        <v>2022</v>
      </c>
      <c r="F799" s="27"/>
      <c r="G799" s="27"/>
      <c r="H799" s="27" t="s">
        <v>1953</v>
      </c>
      <c r="I799" s="27" t="s">
        <v>2133</v>
      </c>
      <c r="J799" s="33" t="s">
        <v>16</v>
      </c>
      <c r="K799" s="27" t="s">
        <v>38</v>
      </c>
      <c r="L799" s="49">
        <v>44893</v>
      </c>
      <c r="M799" s="27"/>
      <c r="N799" s="27">
        <v>227089</v>
      </c>
      <c r="O799" s="27"/>
      <c r="P799" s="27" t="s">
        <v>1830</v>
      </c>
      <c r="Q799" s="27" t="s">
        <v>10</v>
      </c>
      <c r="R799" s="27"/>
      <c r="S799" s="27"/>
      <c r="T799" s="23"/>
      <c r="U799" s="23"/>
      <c r="V799" s="23"/>
      <c r="W799" s="23"/>
    </row>
    <row r="800" spans="1:23" ht="15" hidden="1" x14ac:dyDescent="0.25">
      <c r="A800" s="26" t="str">
        <f t="shared" si="12"/>
        <v>ITA 399/NAG/2022</v>
      </c>
      <c r="B800" s="27">
        <v>399</v>
      </c>
      <c r="C800" s="26" t="s">
        <v>2793</v>
      </c>
      <c r="D800" s="43">
        <v>399</v>
      </c>
      <c r="E800" s="43">
        <v>2022</v>
      </c>
      <c r="F800" s="27"/>
      <c r="G800" s="27"/>
      <c r="H800" s="27" t="s">
        <v>1953</v>
      </c>
      <c r="I800" s="27" t="s">
        <v>2133</v>
      </c>
      <c r="J800" s="33" t="s">
        <v>16</v>
      </c>
      <c r="K800" s="27" t="s">
        <v>38</v>
      </c>
      <c r="L800" s="49">
        <v>44893</v>
      </c>
      <c r="M800" s="27"/>
      <c r="N800" s="27">
        <v>277019</v>
      </c>
      <c r="O800" s="27"/>
      <c r="P800" s="27" t="s">
        <v>1830</v>
      </c>
      <c r="Q800" s="27" t="s">
        <v>10</v>
      </c>
      <c r="R800" s="27"/>
      <c r="S800" s="27"/>
      <c r="T800" s="23"/>
      <c r="U800" s="23"/>
      <c r="V800" s="23"/>
      <c r="W800" s="23"/>
    </row>
    <row r="801" spans="1:23" ht="15" hidden="1" x14ac:dyDescent="0.25">
      <c r="A801" s="26" t="str">
        <f t="shared" si="12"/>
        <v>ITA 400/NAG/2022</v>
      </c>
      <c r="B801" s="27">
        <v>400</v>
      </c>
      <c r="C801" s="26" t="s">
        <v>2793</v>
      </c>
      <c r="D801" s="43">
        <v>400</v>
      </c>
      <c r="E801" s="43">
        <v>2022</v>
      </c>
      <c r="F801" s="27"/>
      <c r="G801" s="27"/>
      <c r="H801" s="27" t="s">
        <v>1953</v>
      </c>
      <c r="I801" s="27" t="s">
        <v>2133</v>
      </c>
      <c r="J801" s="33" t="s">
        <v>16</v>
      </c>
      <c r="K801" s="27" t="s">
        <v>38</v>
      </c>
      <c r="L801" s="49">
        <v>44893</v>
      </c>
      <c r="M801" s="27"/>
      <c r="N801" s="27">
        <v>79809</v>
      </c>
      <c r="O801" s="27"/>
      <c r="P801" s="27" t="s">
        <v>1830</v>
      </c>
      <c r="Q801" s="27" t="s">
        <v>10</v>
      </c>
      <c r="R801" s="27"/>
      <c r="S801" s="27"/>
      <c r="T801" s="23"/>
      <c r="U801" s="23"/>
      <c r="V801" s="23"/>
      <c r="W801" s="23"/>
    </row>
    <row r="802" spans="1:23" ht="15" hidden="1" x14ac:dyDescent="0.25">
      <c r="A802" s="26" t="str">
        <f t="shared" si="12"/>
        <v>ITA 401/NAG/2022</v>
      </c>
      <c r="B802" s="27">
        <v>401</v>
      </c>
      <c r="C802" s="26" t="s">
        <v>2793</v>
      </c>
      <c r="D802" s="43">
        <v>401</v>
      </c>
      <c r="E802" s="43">
        <v>2022</v>
      </c>
      <c r="F802" s="27"/>
      <c r="G802" s="27"/>
      <c r="H802" s="27" t="s">
        <v>1953</v>
      </c>
      <c r="I802" s="27" t="s">
        <v>2133</v>
      </c>
      <c r="J802" s="33" t="s">
        <v>28</v>
      </c>
      <c r="K802" s="27" t="s">
        <v>38</v>
      </c>
      <c r="L802" s="49">
        <v>44893</v>
      </c>
      <c r="M802" s="27"/>
      <c r="N802" s="27">
        <v>107369</v>
      </c>
      <c r="O802" s="27"/>
      <c r="P802" s="27" t="s">
        <v>1830</v>
      </c>
      <c r="Q802" s="27" t="s">
        <v>10</v>
      </c>
      <c r="R802" s="27"/>
      <c r="S802" s="27"/>
      <c r="T802" s="23"/>
      <c r="U802" s="23"/>
      <c r="V802" s="23"/>
      <c r="W802" s="23"/>
    </row>
    <row r="803" spans="1:23" ht="15" hidden="1" x14ac:dyDescent="0.25">
      <c r="A803" s="26" t="str">
        <f t="shared" si="12"/>
        <v>ITA 402/NAG/2022</v>
      </c>
      <c r="B803" s="27">
        <v>402</v>
      </c>
      <c r="C803" s="26" t="s">
        <v>2793</v>
      </c>
      <c r="D803" s="43">
        <v>402</v>
      </c>
      <c r="E803" s="43">
        <v>2022</v>
      </c>
      <c r="F803" s="27"/>
      <c r="G803" s="27"/>
      <c r="H803" s="27" t="s">
        <v>1953</v>
      </c>
      <c r="I803" s="27" t="s">
        <v>2133</v>
      </c>
      <c r="J803" s="33" t="s">
        <v>28</v>
      </c>
      <c r="K803" s="27" t="s">
        <v>38</v>
      </c>
      <c r="L803" s="49">
        <v>44893</v>
      </c>
      <c r="M803" s="27"/>
      <c r="N803" s="27">
        <v>302052</v>
      </c>
      <c r="O803" s="27"/>
      <c r="P803" s="27" t="s">
        <v>1830</v>
      </c>
      <c r="Q803" s="27" t="s">
        <v>10</v>
      </c>
      <c r="R803" s="27"/>
      <c r="S803" s="27"/>
      <c r="T803" s="23"/>
      <c r="U803" s="23"/>
      <c r="V803" s="23"/>
      <c r="W803" s="23"/>
    </row>
    <row r="804" spans="1:23" ht="15" hidden="1" x14ac:dyDescent="0.25">
      <c r="A804" s="26" t="str">
        <f t="shared" si="12"/>
        <v>ITA 403/NAG/2022</v>
      </c>
      <c r="B804" s="27">
        <v>403</v>
      </c>
      <c r="C804" s="26" t="s">
        <v>2793</v>
      </c>
      <c r="D804" s="43">
        <v>403</v>
      </c>
      <c r="E804" s="43">
        <v>2022</v>
      </c>
      <c r="F804" s="27"/>
      <c r="G804" s="27"/>
      <c r="H804" s="27" t="s">
        <v>1953</v>
      </c>
      <c r="I804" s="27" t="s">
        <v>2134</v>
      </c>
      <c r="J804" s="47">
        <v>40483</v>
      </c>
      <c r="K804" s="27" t="s">
        <v>38</v>
      </c>
      <c r="L804" s="49">
        <v>44893</v>
      </c>
      <c r="M804" s="27"/>
      <c r="N804" s="27">
        <v>81992</v>
      </c>
      <c r="O804" s="27"/>
      <c r="P804" s="27" t="s">
        <v>1830</v>
      </c>
      <c r="Q804" s="27" t="s">
        <v>10</v>
      </c>
      <c r="R804" s="27"/>
      <c r="S804" s="27"/>
      <c r="T804" s="23"/>
      <c r="U804" s="23"/>
      <c r="V804" s="23"/>
      <c r="W804" s="23"/>
    </row>
    <row r="805" spans="1:23" ht="15" hidden="1" x14ac:dyDescent="0.25">
      <c r="A805" s="26" t="str">
        <f t="shared" si="12"/>
        <v>ITA 404/NAG/2022</v>
      </c>
      <c r="B805" s="27">
        <v>404</v>
      </c>
      <c r="C805" s="26" t="s">
        <v>2793</v>
      </c>
      <c r="D805" s="43">
        <v>404</v>
      </c>
      <c r="E805" s="43">
        <v>2022</v>
      </c>
      <c r="F805" s="27"/>
      <c r="G805" s="27"/>
      <c r="H805" s="27" t="s">
        <v>1953</v>
      </c>
      <c r="I805" s="27" t="s">
        <v>2134</v>
      </c>
      <c r="J805" s="47">
        <v>40483</v>
      </c>
      <c r="K805" s="27" t="s">
        <v>38</v>
      </c>
      <c r="L805" s="49">
        <v>44893</v>
      </c>
      <c r="M805" s="27"/>
      <c r="N805" s="27">
        <v>44331</v>
      </c>
      <c r="O805" s="27"/>
      <c r="P805" s="27" t="s">
        <v>1830</v>
      </c>
      <c r="Q805" s="27" t="s">
        <v>10</v>
      </c>
      <c r="R805" s="27"/>
      <c r="S805" s="27"/>
      <c r="T805" s="23"/>
      <c r="U805" s="23"/>
      <c r="V805" s="23"/>
      <c r="W805" s="23"/>
    </row>
    <row r="806" spans="1:23" ht="15" hidden="1" x14ac:dyDescent="0.25">
      <c r="A806" s="26" t="str">
        <f t="shared" si="12"/>
        <v>ITA 405/NAG/2022</v>
      </c>
      <c r="B806" s="27">
        <v>405</v>
      </c>
      <c r="C806" s="26" t="s">
        <v>2793</v>
      </c>
      <c r="D806" s="43">
        <v>405</v>
      </c>
      <c r="E806" s="43">
        <v>2022</v>
      </c>
      <c r="F806" s="27"/>
      <c r="G806" s="27"/>
      <c r="H806" s="27" t="s">
        <v>1953</v>
      </c>
      <c r="I806" s="27" t="s">
        <v>2134</v>
      </c>
      <c r="J806" s="47">
        <v>40483</v>
      </c>
      <c r="K806" s="27" t="s">
        <v>38</v>
      </c>
      <c r="L806" s="49">
        <v>44893</v>
      </c>
      <c r="M806" s="27"/>
      <c r="N806" s="27">
        <v>74287</v>
      </c>
      <c r="O806" s="27"/>
      <c r="P806" s="27" t="s">
        <v>1830</v>
      </c>
      <c r="Q806" s="27" t="s">
        <v>10</v>
      </c>
      <c r="R806" s="27"/>
      <c r="S806" s="27"/>
      <c r="T806" s="23"/>
      <c r="U806" s="23"/>
      <c r="V806" s="23"/>
      <c r="W806" s="23"/>
    </row>
    <row r="807" spans="1:23" ht="15" hidden="1" x14ac:dyDescent="0.25">
      <c r="A807" s="26" t="str">
        <f t="shared" si="12"/>
        <v>ITA 406/NAG/2022</v>
      </c>
      <c r="B807" s="27">
        <v>406</v>
      </c>
      <c r="C807" s="26" t="s">
        <v>2793</v>
      </c>
      <c r="D807" s="43">
        <v>406</v>
      </c>
      <c r="E807" s="43">
        <v>2022</v>
      </c>
      <c r="F807" s="27"/>
      <c r="G807" s="27"/>
      <c r="H807" s="27" t="s">
        <v>1953</v>
      </c>
      <c r="I807" s="27" t="s">
        <v>2133</v>
      </c>
      <c r="J807" s="33" t="s">
        <v>25</v>
      </c>
      <c r="K807" s="27" t="s">
        <v>38</v>
      </c>
      <c r="L807" s="49">
        <v>44893</v>
      </c>
      <c r="M807" s="27"/>
      <c r="N807" s="27">
        <v>265114</v>
      </c>
      <c r="O807" s="27"/>
      <c r="P807" s="27" t="s">
        <v>1830</v>
      </c>
      <c r="Q807" s="27" t="s">
        <v>10</v>
      </c>
      <c r="R807" s="27"/>
      <c r="S807" s="27"/>
      <c r="T807" s="23"/>
      <c r="U807" s="23"/>
      <c r="V807" s="23"/>
      <c r="W807" s="23"/>
    </row>
    <row r="808" spans="1:23" ht="15" hidden="1" x14ac:dyDescent="0.25">
      <c r="A808" s="26" t="str">
        <f t="shared" si="12"/>
        <v>ITA 407/NAG/2022</v>
      </c>
      <c r="B808" s="27">
        <v>407</v>
      </c>
      <c r="C808" s="26" t="s">
        <v>2793</v>
      </c>
      <c r="D808" s="43">
        <v>407</v>
      </c>
      <c r="E808" s="43">
        <v>2022</v>
      </c>
      <c r="F808" s="27"/>
      <c r="G808" s="27"/>
      <c r="H808" s="27" t="s">
        <v>1953</v>
      </c>
      <c r="I808" s="27" t="s">
        <v>2133</v>
      </c>
      <c r="J808" s="33" t="s">
        <v>16</v>
      </c>
      <c r="K808" s="27" t="s">
        <v>38</v>
      </c>
      <c r="L808" s="49">
        <v>44893</v>
      </c>
      <c r="M808" s="27"/>
      <c r="N808" s="27">
        <v>46313</v>
      </c>
      <c r="O808" s="27"/>
      <c r="P808" s="27" t="s">
        <v>1830</v>
      </c>
      <c r="Q808" s="27" t="s">
        <v>10</v>
      </c>
      <c r="R808" s="27"/>
      <c r="S808" s="27"/>
      <c r="T808" s="23"/>
      <c r="U808" s="23"/>
      <c r="V808" s="23"/>
      <c r="W808" s="23"/>
    </row>
    <row r="809" spans="1:23" ht="15" hidden="1" x14ac:dyDescent="0.25">
      <c r="A809" s="26" t="str">
        <f t="shared" si="12"/>
        <v>ITA 408/NAG/2022</v>
      </c>
      <c r="B809" s="27">
        <v>408</v>
      </c>
      <c r="C809" s="26" t="s">
        <v>2793</v>
      </c>
      <c r="D809" s="43">
        <v>408</v>
      </c>
      <c r="E809" s="43">
        <v>2022</v>
      </c>
      <c r="F809" s="27"/>
      <c r="G809" s="27"/>
      <c r="H809" s="27" t="s">
        <v>1953</v>
      </c>
      <c r="I809" s="27" t="s">
        <v>2133</v>
      </c>
      <c r="J809" s="33" t="s">
        <v>25</v>
      </c>
      <c r="K809" s="27" t="s">
        <v>38</v>
      </c>
      <c r="L809" s="49">
        <v>44893</v>
      </c>
      <c r="M809" s="27"/>
      <c r="N809" s="27">
        <v>105785</v>
      </c>
      <c r="O809" s="27"/>
      <c r="P809" s="27" t="s">
        <v>1830</v>
      </c>
      <c r="Q809" s="27" t="s">
        <v>10</v>
      </c>
      <c r="R809" s="27"/>
      <c r="S809" s="27"/>
      <c r="T809" s="23"/>
      <c r="U809" s="23"/>
      <c r="V809" s="23"/>
      <c r="W809" s="23"/>
    </row>
    <row r="810" spans="1:23" ht="15" hidden="1" x14ac:dyDescent="0.25">
      <c r="A810" s="26" t="str">
        <f t="shared" si="12"/>
        <v>ITA 409/NAG/2022</v>
      </c>
      <c r="B810" s="27">
        <v>409</v>
      </c>
      <c r="C810" s="26" t="s">
        <v>2793</v>
      </c>
      <c r="D810" s="43">
        <v>409</v>
      </c>
      <c r="E810" s="43">
        <v>2022</v>
      </c>
      <c r="F810" s="27"/>
      <c r="G810" s="27"/>
      <c r="H810" s="27" t="s">
        <v>2135</v>
      </c>
      <c r="I810" s="27" t="s">
        <v>2136</v>
      </c>
      <c r="J810" s="33" t="s">
        <v>2137</v>
      </c>
      <c r="K810" s="27" t="s">
        <v>471</v>
      </c>
      <c r="L810" s="49">
        <v>44894</v>
      </c>
      <c r="M810" s="27">
        <v>0</v>
      </c>
      <c r="N810" s="27">
        <v>0</v>
      </c>
      <c r="O810" s="27">
        <v>0</v>
      </c>
      <c r="P810" s="27" t="s">
        <v>2138</v>
      </c>
      <c r="Q810" s="27" t="s">
        <v>10</v>
      </c>
      <c r="R810" s="27"/>
      <c r="S810" s="27"/>
      <c r="T810" s="23"/>
      <c r="U810" s="23"/>
      <c r="V810" s="23"/>
      <c r="W810" s="23"/>
    </row>
    <row r="811" spans="1:23" ht="15" hidden="1" x14ac:dyDescent="0.25">
      <c r="A811" s="26" t="str">
        <f t="shared" si="12"/>
        <v>ITA 410/NAG/2022</v>
      </c>
      <c r="B811" s="27">
        <v>410</v>
      </c>
      <c r="C811" s="26" t="s">
        <v>2793</v>
      </c>
      <c r="D811" s="43">
        <v>410</v>
      </c>
      <c r="E811" s="43">
        <v>2022</v>
      </c>
      <c r="F811" s="27"/>
      <c r="G811" s="27"/>
      <c r="H811" s="27" t="s">
        <v>2139</v>
      </c>
      <c r="I811" s="27" t="s">
        <v>2140</v>
      </c>
      <c r="J811" s="33" t="s">
        <v>2141</v>
      </c>
      <c r="K811" s="27" t="s">
        <v>2171</v>
      </c>
      <c r="L811" s="48">
        <v>44896</v>
      </c>
      <c r="M811" s="27"/>
      <c r="N811" s="27"/>
      <c r="O811" s="27"/>
      <c r="P811" s="27"/>
      <c r="Q811" s="27"/>
      <c r="R811" s="27"/>
      <c r="S811" s="27"/>
      <c r="T811" s="23"/>
      <c r="U811" s="23"/>
      <c r="V811" s="23"/>
      <c r="W811" s="23"/>
    </row>
    <row r="812" spans="1:23" ht="15" hidden="1" x14ac:dyDescent="0.25">
      <c r="A812" s="26" t="str">
        <f t="shared" si="12"/>
        <v>ITA 411/NAG/2022</v>
      </c>
      <c r="B812" s="27">
        <v>411</v>
      </c>
      <c r="C812" s="26" t="s">
        <v>2793</v>
      </c>
      <c r="D812" s="43">
        <v>411</v>
      </c>
      <c r="E812" s="43">
        <v>2022</v>
      </c>
      <c r="F812" s="27"/>
      <c r="G812" s="27"/>
      <c r="H812" s="27" t="s">
        <v>2139</v>
      </c>
      <c r="I812" s="27" t="s">
        <v>2140</v>
      </c>
      <c r="J812" s="33" t="s">
        <v>2142</v>
      </c>
      <c r="K812" s="27" t="s">
        <v>2171</v>
      </c>
      <c r="L812" s="48">
        <v>44897</v>
      </c>
      <c r="M812" s="27"/>
      <c r="N812" s="27"/>
      <c r="O812" s="27"/>
      <c r="P812" s="27"/>
      <c r="Q812" s="27"/>
      <c r="R812" s="27"/>
      <c r="S812" s="27"/>
      <c r="T812" s="23"/>
      <c r="U812" s="23"/>
      <c r="V812" s="23"/>
      <c r="W812" s="23"/>
    </row>
    <row r="813" spans="1:23" ht="15" hidden="1" x14ac:dyDescent="0.25">
      <c r="A813" s="26" t="str">
        <f t="shared" si="12"/>
        <v>ITA 412/NAG/2022</v>
      </c>
      <c r="B813" s="27">
        <v>412</v>
      </c>
      <c r="C813" s="26" t="s">
        <v>2793</v>
      </c>
      <c r="D813" s="43">
        <v>412</v>
      </c>
      <c r="E813" s="43">
        <v>2022</v>
      </c>
      <c r="F813" s="27"/>
      <c r="G813" s="27"/>
      <c r="H813" s="27" t="s">
        <v>2139</v>
      </c>
      <c r="I813" s="27" t="s">
        <v>2140</v>
      </c>
      <c r="J813" s="33" t="s">
        <v>2143</v>
      </c>
      <c r="K813" s="27" t="s">
        <v>2171</v>
      </c>
      <c r="L813" s="48">
        <v>44896</v>
      </c>
      <c r="M813" s="27"/>
      <c r="N813" s="27"/>
      <c r="O813" s="27"/>
      <c r="P813" s="27"/>
      <c r="Q813" s="27"/>
      <c r="R813" s="27"/>
      <c r="S813" s="27"/>
      <c r="T813" s="23"/>
      <c r="U813" s="23"/>
      <c r="V813" s="23"/>
      <c r="W813" s="23"/>
    </row>
    <row r="814" spans="1:23" ht="15" hidden="1" x14ac:dyDescent="0.25">
      <c r="A814" s="26" t="str">
        <f t="shared" si="12"/>
        <v>ITA 413/NAG/2022</v>
      </c>
      <c r="B814" s="27">
        <v>413</v>
      </c>
      <c r="C814" s="26" t="s">
        <v>2793</v>
      </c>
      <c r="D814" s="43">
        <v>413</v>
      </c>
      <c r="E814" s="43">
        <v>2022</v>
      </c>
      <c r="F814" s="27"/>
      <c r="G814" s="27"/>
      <c r="H814" s="27" t="s">
        <v>2139</v>
      </c>
      <c r="I814" s="27" t="s">
        <v>2140</v>
      </c>
      <c r="J814" s="33" t="s">
        <v>2144</v>
      </c>
      <c r="K814" s="27" t="s">
        <v>2171</v>
      </c>
      <c r="L814" s="48">
        <v>44896</v>
      </c>
      <c r="M814" s="27"/>
      <c r="N814" s="27"/>
      <c r="O814" s="27"/>
      <c r="P814" s="27"/>
      <c r="Q814" s="27"/>
      <c r="R814" s="27"/>
      <c r="S814" s="27"/>
      <c r="T814" s="23"/>
      <c r="U814" s="23"/>
      <c r="V814" s="23"/>
      <c r="W814" s="23"/>
    </row>
    <row r="815" spans="1:23" ht="15" hidden="1" x14ac:dyDescent="0.25">
      <c r="A815" s="26" t="str">
        <f t="shared" si="12"/>
        <v>ITA 414/NAG/2022</v>
      </c>
      <c r="B815" s="27">
        <v>414</v>
      </c>
      <c r="C815" s="26" t="s">
        <v>2793</v>
      </c>
      <c r="D815" s="43">
        <v>414</v>
      </c>
      <c r="E815" s="43">
        <v>2022</v>
      </c>
      <c r="F815" s="27"/>
      <c r="G815" s="27"/>
      <c r="H815" s="27" t="s">
        <v>2139</v>
      </c>
      <c r="I815" s="27" t="s">
        <v>2140</v>
      </c>
      <c r="J815" s="33" t="s">
        <v>2145</v>
      </c>
      <c r="K815" s="27" t="s">
        <v>2171</v>
      </c>
      <c r="L815" s="48">
        <v>44896</v>
      </c>
      <c r="M815" s="27"/>
      <c r="N815" s="27"/>
      <c r="O815" s="27"/>
      <c r="P815" s="27"/>
      <c r="Q815" s="27"/>
      <c r="R815" s="27"/>
      <c r="S815" s="27"/>
      <c r="T815" s="23"/>
      <c r="U815" s="23"/>
      <c r="V815" s="23"/>
      <c r="W815" s="23"/>
    </row>
    <row r="816" spans="1:23" ht="15" hidden="1" x14ac:dyDescent="0.25">
      <c r="A816" s="26" t="str">
        <f t="shared" si="12"/>
        <v>ITA 415/NAG/2022</v>
      </c>
      <c r="B816" s="27">
        <v>415</v>
      </c>
      <c r="C816" s="26" t="s">
        <v>2793</v>
      </c>
      <c r="D816" s="43">
        <v>415</v>
      </c>
      <c r="E816" s="43">
        <v>2022</v>
      </c>
      <c r="F816" s="27"/>
      <c r="G816" s="27"/>
      <c r="H816" s="27" t="s">
        <v>2139</v>
      </c>
      <c r="I816" s="27" t="s">
        <v>2140</v>
      </c>
      <c r="J816" s="33" t="s">
        <v>2146</v>
      </c>
      <c r="K816" s="27" t="s">
        <v>2171</v>
      </c>
      <c r="L816" s="48">
        <v>44896</v>
      </c>
      <c r="M816" s="27"/>
      <c r="N816" s="27"/>
      <c r="O816" s="27"/>
      <c r="P816" s="27"/>
      <c r="Q816" s="27"/>
      <c r="R816" s="27"/>
      <c r="S816" s="27"/>
      <c r="T816" s="23"/>
      <c r="U816" s="23"/>
      <c r="V816" s="23"/>
      <c r="W816" s="23"/>
    </row>
    <row r="817" spans="1:23" ht="15" hidden="1" x14ac:dyDescent="0.25">
      <c r="A817" s="26" t="str">
        <f t="shared" si="12"/>
        <v>ITA 416/NAG/2022</v>
      </c>
      <c r="B817" s="27">
        <v>416</v>
      </c>
      <c r="C817" s="26" t="s">
        <v>2793</v>
      </c>
      <c r="D817" s="43">
        <v>416</v>
      </c>
      <c r="E817" s="43">
        <v>2022</v>
      </c>
      <c r="F817" s="27"/>
      <c r="G817" s="27"/>
      <c r="H817" s="27" t="s">
        <v>2139</v>
      </c>
      <c r="I817" s="27" t="s">
        <v>2140</v>
      </c>
      <c r="J817" s="33" t="s">
        <v>2147</v>
      </c>
      <c r="K817" s="27" t="s">
        <v>2171</v>
      </c>
      <c r="L817" s="48">
        <v>44896</v>
      </c>
      <c r="M817" s="27"/>
      <c r="N817" s="27"/>
      <c r="O817" s="27"/>
      <c r="P817" s="27"/>
      <c r="Q817" s="27"/>
      <c r="R817" s="27"/>
      <c r="S817" s="27"/>
      <c r="T817" s="23"/>
      <c r="U817" s="23"/>
      <c r="V817" s="23"/>
      <c r="W817" s="23"/>
    </row>
    <row r="818" spans="1:23" ht="15" hidden="1" x14ac:dyDescent="0.25">
      <c r="A818" s="26" t="str">
        <f t="shared" si="12"/>
        <v>ITA 417/NAG/2022</v>
      </c>
      <c r="B818" s="27">
        <v>417</v>
      </c>
      <c r="C818" s="26" t="s">
        <v>2793</v>
      </c>
      <c r="D818" s="43">
        <v>417</v>
      </c>
      <c r="E818" s="43">
        <v>2022</v>
      </c>
      <c r="F818" s="27"/>
      <c r="G818" s="27"/>
      <c r="H818" s="27" t="s">
        <v>2148</v>
      </c>
      <c r="I818" s="27" t="s">
        <v>2149</v>
      </c>
      <c r="J818" s="33" t="s">
        <v>16</v>
      </c>
      <c r="K818" s="27" t="s">
        <v>19</v>
      </c>
      <c r="L818" s="48">
        <v>44900</v>
      </c>
      <c r="M818" s="27">
        <v>2457416</v>
      </c>
      <c r="N818" s="27">
        <v>2240216</v>
      </c>
      <c r="O818" s="27">
        <v>781660</v>
      </c>
      <c r="P818" s="27" t="s">
        <v>2150</v>
      </c>
      <c r="Q818" s="27" t="s">
        <v>10</v>
      </c>
      <c r="R818" s="27"/>
      <c r="S818" s="27"/>
      <c r="T818" s="23"/>
      <c r="U818" s="23"/>
      <c r="V818" s="23"/>
      <c r="W818" s="23"/>
    </row>
    <row r="819" spans="1:23" ht="15" hidden="1" x14ac:dyDescent="0.25">
      <c r="A819" s="26" t="str">
        <f t="shared" si="12"/>
        <v>ITA 418/NAG/2022</v>
      </c>
      <c r="B819" s="27">
        <v>418</v>
      </c>
      <c r="C819" s="26" t="s">
        <v>2793</v>
      </c>
      <c r="D819" s="43">
        <v>418</v>
      </c>
      <c r="E819" s="43">
        <v>2022</v>
      </c>
      <c r="F819" s="27"/>
      <c r="G819" s="27"/>
      <c r="H819" s="27" t="s">
        <v>2151</v>
      </c>
      <c r="I819" s="27" t="s">
        <v>2152</v>
      </c>
      <c r="J819" s="33" t="s">
        <v>28</v>
      </c>
      <c r="K819" s="27"/>
      <c r="L819" s="48">
        <v>44900</v>
      </c>
      <c r="M819" s="27"/>
      <c r="N819" s="27"/>
      <c r="O819" s="27"/>
      <c r="P819" s="27"/>
      <c r="Q819" s="27"/>
      <c r="R819" s="27"/>
      <c r="S819" s="27"/>
      <c r="T819" s="23"/>
      <c r="U819" s="23"/>
      <c r="V819" s="23"/>
      <c r="W819" s="23"/>
    </row>
    <row r="820" spans="1:23" ht="15" hidden="1" x14ac:dyDescent="0.25">
      <c r="A820" s="26" t="str">
        <f t="shared" si="12"/>
        <v>ITA 419/NAG/2022</v>
      </c>
      <c r="B820" s="27">
        <v>419</v>
      </c>
      <c r="C820" s="26" t="s">
        <v>2793</v>
      </c>
      <c r="D820" s="43">
        <v>419</v>
      </c>
      <c r="E820" s="43">
        <v>2022</v>
      </c>
      <c r="F820" s="27"/>
      <c r="G820" s="27"/>
      <c r="H820" s="27" t="s">
        <v>2153</v>
      </c>
      <c r="I820" s="27" t="s">
        <v>2154</v>
      </c>
      <c r="J820" s="47">
        <v>40878</v>
      </c>
      <c r="K820" s="27" t="s">
        <v>1736</v>
      </c>
      <c r="L820" s="49">
        <v>44910</v>
      </c>
      <c r="M820" s="27">
        <v>302665407</v>
      </c>
      <c r="N820" s="27">
        <v>574551873</v>
      </c>
      <c r="O820" s="27"/>
      <c r="P820" s="27" t="s">
        <v>832</v>
      </c>
      <c r="Q820" s="27" t="s">
        <v>10</v>
      </c>
      <c r="R820" s="27"/>
      <c r="S820" s="27"/>
      <c r="T820" s="23"/>
      <c r="U820" s="23"/>
      <c r="V820" s="23"/>
      <c r="W820" s="23"/>
    </row>
    <row r="821" spans="1:23" ht="15" hidden="1" x14ac:dyDescent="0.25">
      <c r="A821" s="26" t="str">
        <f t="shared" si="12"/>
        <v>ITA 420/NAG/2022</v>
      </c>
      <c r="B821" s="27">
        <v>420</v>
      </c>
      <c r="C821" s="26" t="s">
        <v>2793</v>
      </c>
      <c r="D821" s="43">
        <v>420</v>
      </c>
      <c r="E821" s="43">
        <v>2022</v>
      </c>
      <c r="F821" s="27"/>
      <c r="G821" s="27"/>
      <c r="H821" s="27" t="s">
        <v>2156</v>
      </c>
      <c r="I821" s="27" t="s">
        <v>2157</v>
      </c>
      <c r="J821" s="33" t="s">
        <v>1265</v>
      </c>
      <c r="K821" s="27" t="s">
        <v>36</v>
      </c>
      <c r="L821" s="49">
        <v>44911</v>
      </c>
      <c r="M821" s="27">
        <v>8425850</v>
      </c>
      <c r="N821" s="27">
        <v>146050</v>
      </c>
      <c r="O821" s="27">
        <v>38497</v>
      </c>
      <c r="P821" s="27" t="s">
        <v>2159</v>
      </c>
      <c r="Q821" s="27" t="s">
        <v>10</v>
      </c>
      <c r="R821" s="27"/>
      <c r="S821" s="27"/>
      <c r="T821" s="23"/>
      <c r="U821" s="23"/>
      <c r="V821" s="23"/>
      <c r="W821" s="23"/>
    </row>
    <row r="822" spans="1:23" ht="15" hidden="1" x14ac:dyDescent="0.25">
      <c r="A822" s="26" t="str">
        <f t="shared" si="12"/>
        <v>ITA 421/NAG/2022</v>
      </c>
      <c r="B822" s="27">
        <v>421</v>
      </c>
      <c r="C822" s="26" t="s">
        <v>2793</v>
      </c>
      <c r="D822" s="43">
        <v>421</v>
      </c>
      <c r="E822" s="43">
        <v>2022</v>
      </c>
      <c r="F822" s="27"/>
      <c r="G822" s="27"/>
      <c r="H822" s="27" t="s">
        <v>2160</v>
      </c>
      <c r="I822" s="27" t="s">
        <v>2161</v>
      </c>
      <c r="J822" s="33" t="s">
        <v>35</v>
      </c>
      <c r="K822" s="27"/>
      <c r="L822" s="49">
        <v>44916</v>
      </c>
      <c r="M822" s="27"/>
      <c r="N822" s="27"/>
      <c r="O822" s="27"/>
      <c r="P822" s="27"/>
      <c r="Q822" s="27"/>
      <c r="R822" s="27"/>
      <c r="S822" s="27"/>
      <c r="T822" s="23"/>
      <c r="U822" s="23"/>
      <c r="V822" s="23"/>
      <c r="W822" s="23"/>
    </row>
    <row r="823" spans="1:23" ht="15" hidden="1" x14ac:dyDescent="0.25">
      <c r="A823" s="26" t="str">
        <f t="shared" si="12"/>
        <v>ITA 422/NAG/2022</v>
      </c>
      <c r="B823" s="27">
        <v>422</v>
      </c>
      <c r="C823" s="26" t="s">
        <v>2793</v>
      </c>
      <c r="D823" s="43">
        <v>422</v>
      </c>
      <c r="E823" s="43">
        <v>2022</v>
      </c>
      <c r="F823" s="27"/>
      <c r="G823" s="27"/>
      <c r="H823" s="27" t="s">
        <v>2162</v>
      </c>
      <c r="I823" s="27" t="s">
        <v>2163</v>
      </c>
      <c r="J823" s="33" t="s">
        <v>34</v>
      </c>
      <c r="K823" s="27" t="s">
        <v>36</v>
      </c>
      <c r="L823" s="49">
        <v>44918</v>
      </c>
      <c r="M823" s="27">
        <v>1609780</v>
      </c>
      <c r="N823" s="27">
        <v>1609780</v>
      </c>
      <c r="O823" s="27">
        <v>556170</v>
      </c>
      <c r="P823" s="27" t="s">
        <v>2165</v>
      </c>
      <c r="Q823" s="27" t="s">
        <v>10</v>
      </c>
      <c r="R823" s="27"/>
      <c r="S823" s="27"/>
      <c r="T823" s="23"/>
      <c r="U823" s="23"/>
      <c r="V823" s="23"/>
      <c r="W823" s="23"/>
    </row>
    <row r="824" spans="1:23" ht="15" hidden="1" x14ac:dyDescent="0.25">
      <c r="A824" s="26" t="str">
        <f t="shared" si="12"/>
        <v>ITA 423/NAG/2022</v>
      </c>
      <c r="B824" s="27">
        <v>423</v>
      </c>
      <c r="C824" s="26" t="s">
        <v>2793</v>
      </c>
      <c r="D824" s="43">
        <v>423</v>
      </c>
      <c r="E824" s="43">
        <v>2022</v>
      </c>
      <c r="F824" s="27"/>
      <c r="G824" s="27"/>
      <c r="H824" s="27" t="s">
        <v>2166</v>
      </c>
      <c r="I824" s="27" t="s">
        <v>2167</v>
      </c>
      <c r="J824" s="33" t="s">
        <v>33</v>
      </c>
      <c r="K824" s="27" t="s">
        <v>21</v>
      </c>
      <c r="L824" s="49">
        <v>44918</v>
      </c>
      <c r="M824" s="27">
        <v>2714281</v>
      </c>
      <c r="N824" s="27">
        <v>2714281</v>
      </c>
      <c r="O824" s="27">
        <v>1041264</v>
      </c>
      <c r="P824" s="27" t="s">
        <v>2110</v>
      </c>
      <c r="Q824" s="27" t="s">
        <v>10</v>
      </c>
      <c r="R824" s="27"/>
      <c r="S824" s="27"/>
      <c r="T824" s="23"/>
      <c r="U824" s="23"/>
      <c r="V824" s="23"/>
      <c r="W824" s="23"/>
    </row>
    <row r="825" spans="1:23" ht="15" hidden="1" x14ac:dyDescent="0.25">
      <c r="A825" s="26" t="str">
        <f t="shared" si="12"/>
        <v>ITA 424/NAG/2022</v>
      </c>
      <c r="B825" s="27">
        <v>424</v>
      </c>
      <c r="C825" s="26" t="s">
        <v>2793</v>
      </c>
      <c r="D825" s="43">
        <v>424</v>
      </c>
      <c r="E825" s="43">
        <v>2022</v>
      </c>
      <c r="F825" s="27"/>
      <c r="G825" s="27"/>
      <c r="H825" s="27" t="s">
        <v>2169</v>
      </c>
      <c r="I825" s="27" t="s">
        <v>2170</v>
      </c>
      <c r="J825" s="33" t="s">
        <v>25</v>
      </c>
      <c r="K825" s="27" t="s">
        <v>2171</v>
      </c>
      <c r="L825" s="49">
        <v>44918</v>
      </c>
      <c r="M825" s="27"/>
      <c r="N825" s="27">
        <v>38000</v>
      </c>
      <c r="O825" s="27"/>
      <c r="P825" s="27" t="s">
        <v>2172</v>
      </c>
      <c r="Q825" s="27" t="s">
        <v>10</v>
      </c>
      <c r="R825" s="27"/>
      <c r="S825" s="27"/>
      <c r="T825" s="23"/>
      <c r="U825" s="23"/>
      <c r="V825" s="23"/>
      <c r="W825" s="23"/>
    </row>
    <row r="826" spans="1:23" ht="15" hidden="1" x14ac:dyDescent="0.25">
      <c r="A826" s="26" t="str">
        <f t="shared" si="12"/>
        <v>ITA 425/NAG/2022</v>
      </c>
      <c r="B826" s="27">
        <v>425</v>
      </c>
      <c r="C826" s="26" t="s">
        <v>2793</v>
      </c>
      <c r="D826" s="43">
        <v>425</v>
      </c>
      <c r="E826" s="43">
        <v>2022</v>
      </c>
      <c r="F826" s="27"/>
      <c r="G826" s="27"/>
      <c r="H826" s="27" t="s">
        <v>2169</v>
      </c>
      <c r="I826" s="27" t="s">
        <v>2170</v>
      </c>
      <c r="J826" s="33" t="s">
        <v>28</v>
      </c>
      <c r="K826" s="27" t="s">
        <v>2171</v>
      </c>
      <c r="L826" s="49">
        <v>44918</v>
      </c>
      <c r="M826" s="27"/>
      <c r="N826" s="27">
        <v>151148</v>
      </c>
      <c r="O826" s="27"/>
      <c r="P826" s="27" t="s">
        <v>2172</v>
      </c>
      <c r="Q826" s="27" t="s">
        <v>10</v>
      </c>
      <c r="R826" s="27"/>
      <c r="S826" s="27"/>
      <c r="T826" s="23"/>
      <c r="U826" s="23"/>
      <c r="V826" s="23"/>
      <c r="W826" s="23"/>
    </row>
    <row r="827" spans="1:23" ht="15" hidden="1" x14ac:dyDescent="0.25">
      <c r="A827" s="26" t="str">
        <f t="shared" si="12"/>
        <v>ITA 426/NAG/2022</v>
      </c>
      <c r="B827" s="27">
        <v>426</v>
      </c>
      <c r="C827" s="26" t="s">
        <v>2793</v>
      </c>
      <c r="D827" s="43">
        <v>426</v>
      </c>
      <c r="E827" s="43">
        <v>2022</v>
      </c>
      <c r="F827" s="27"/>
      <c r="G827" s="27"/>
      <c r="H827" s="27" t="s">
        <v>2169</v>
      </c>
      <c r="I827" s="27" t="s">
        <v>2170</v>
      </c>
      <c r="J827" s="33" t="s">
        <v>37</v>
      </c>
      <c r="K827" s="27" t="s">
        <v>2171</v>
      </c>
      <c r="L827" s="49">
        <v>44918</v>
      </c>
      <c r="M827" s="27"/>
      <c r="N827" s="27">
        <v>180859</v>
      </c>
      <c r="O827" s="27"/>
      <c r="P827" s="27" t="s">
        <v>2172</v>
      </c>
      <c r="Q827" s="27" t="s">
        <v>10</v>
      </c>
      <c r="R827" s="27"/>
      <c r="S827" s="27"/>
      <c r="T827" s="23"/>
      <c r="U827" s="23"/>
      <c r="V827" s="23"/>
      <c r="W827" s="23"/>
    </row>
    <row r="828" spans="1:23" ht="15" hidden="1" x14ac:dyDescent="0.25">
      <c r="A828" s="26" t="str">
        <f t="shared" si="12"/>
        <v>ITA 427/NAG/2022</v>
      </c>
      <c r="B828" s="27">
        <v>427</v>
      </c>
      <c r="C828" s="26" t="s">
        <v>2793</v>
      </c>
      <c r="D828" s="43">
        <v>427</v>
      </c>
      <c r="E828" s="43">
        <v>2022</v>
      </c>
      <c r="F828" s="27"/>
      <c r="G828" s="27"/>
      <c r="H828" s="27" t="s">
        <v>2169</v>
      </c>
      <c r="I828" s="27" t="s">
        <v>2170</v>
      </c>
      <c r="J828" s="33" t="s">
        <v>40</v>
      </c>
      <c r="K828" s="27" t="s">
        <v>2171</v>
      </c>
      <c r="L828" s="49">
        <v>44918</v>
      </c>
      <c r="M828" s="27"/>
      <c r="N828" s="27"/>
      <c r="O828" s="27"/>
      <c r="P828" s="27" t="s">
        <v>2172</v>
      </c>
      <c r="Q828" s="27" t="s">
        <v>10</v>
      </c>
      <c r="R828" s="27"/>
      <c r="S828" s="27"/>
      <c r="T828" s="23"/>
      <c r="U828" s="23"/>
      <c r="V828" s="23"/>
      <c r="W828" s="23"/>
    </row>
    <row r="829" spans="1:23" ht="15" hidden="1" x14ac:dyDescent="0.25">
      <c r="A829" s="26" t="str">
        <f t="shared" si="12"/>
        <v>ITA 1/NAG/2023</v>
      </c>
      <c r="B829" s="26">
        <v>1</v>
      </c>
      <c r="C829" s="26" t="s">
        <v>2793</v>
      </c>
      <c r="D829" s="26">
        <v>1</v>
      </c>
      <c r="E829" s="26">
        <v>2023</v>
      </c>
      <c r="F829" s="70"/>
      <c r="G829" s="70"/>
      <c r="H829" s="26" t="s">
        <v>2173</v>
      </c>
      <c r="I829" s="26" t="s">
        <v>2174</v>
      </c>
      <c r="J829" s="35" t="s">
        <v>40</v>
      </c>
      <c r="K829" s="27" t="s">
        <v>2175</v>
      </c>
      <c r="L829" s="35" t="s">
        <v>2176</v>
      </c>
      <c r="M829" s="35">
        <v>4701741</v>
      </c>
      <c r="N829" s="35">
        <v>4701741</v>
      </c>
      <c r="O829" s="35">
        <v>4701741</v>
      </c>
      <c r="P829" s="35" t="s">
        <v>2178</v>
      </c>
      <c r="Q829" s="35" t="s">
        <v>10</v>
      </c>
      <c r="R829" s="38"/>
      <c r="S829" s="38" t="s">
        <v>2179</v>
      </c>
      <c r="T829" s="23"/>
      <c r="U829" s="23"/>
      <c r="V829" s="23"/>
      <c r="W829" s="23"/>
    </row>
    <row r="830" spans="1:23" ht="15" hidden="1" x14ac:dyDescent="0.25">
      <c r="A830" s="26" t="str">
        <f t="shared" si="12"/>
        <v>WTA 1/NAG/2023</v>
      </c>
      <c r="B830" s="26"/>
      <c r="C830" s="26" t="s">
        <v>2800</v>
      </c>
      <c r="D830" s="26">
        <v>1</v>
      </c>
      <c r="E830" s="68">
        <v>2023</v>
      </c>
      <c r="F830" s="72"/>
      <c r="G830" s="72"/>
      <c r="H830" s="69" t="s">
        <v>2848</v>
      </c>
      <c r="I830" s="26" t="s">
        <v>2849</v>
      </c>
      <c r="J830" s="26" t="s">
        <v>2850</v>
      </c>
      <c r="K830" s="27" t="s">
        <v>2851</v>
      </c>
      <c r="L830" s="35"/>
      <c r="M830" s="35"/>
      <c r="N830" s="35"/>
      <c r="O830" s="35"/>
      <c r="P830" s="35"/>
      <c r="Q830" s="35" t="s">
        <v>10</v>
      </c>
      <c r="R830" s="38"/>
      <c r="S830" s="38"/>
      <c r="T830" s="23"/>
      <c r="U830" s="23"/>
      <c r="V830" s="23"/>
      <c r="W830" s="23"/>
    </row>
    <row r="831" spans="1:23" ht="15" hidden="1" x14ac:dyDescent="0.25">
      <c r="A831" s="26" t="str">
        <f t="shared" si="12"/>
        <v>ITA 2/NAG/2023</v>
      </c>
      <c r="B831" s="26">
        <v>2</v>
      </c>
      <c r="C831" s="26" t="s">
        <v>2793</v>
      </c>
      <c r="D831" s="26">
        <v>2</v>
      </c>
      <c r="E831" s="26">
        <v>2023</v>
      </c>
      <c r="F831" s="71"/>
      <c r="G831" s="71"/>
      <c r="H831" s="26" t="s">
        <v>2180</v>
      </c>
      <c r="I831" s="26" t="s">
        <v>2181</v>
      </c>
      <c r="J831" s="35" t="s">
        <v>25</v>
      </c>
      <c r="K831" s="27" t="s">
        <v>2182</v>
      </c>
      <c r="L831" s="35" t="s">
        <v>2176</v>
      </c>
      <c r="M831" s="35"/>
      <c r="N831" s="35"/>
      <c r="O831" s="35"/>
      <c r="P831" s="35"/>
      <c r="Q831" s="35"/>
      <c r="R831" s="38"/>
      <c r="S831" s="38" t="s">
        <v>2179</v>
      </c>
      <c r="T831" s="23"/>
      <c r="U831" s="23"/>
      <c r="V831" s="23"/>
      <c r="W831" s="23"/>
    </row>
    <row r="832" spans="1:23" ht="15" hidden="1" x14ac:dyDescent="0.25">
      <c r="A832" s="26" t="str">
        <f t="shared" si="12"/>
        <v>ITA 3/NAG/2023</v>
      </c>
      <c r="B832" s="26">
        <v>3</v>
      </c>
      <c r="C832" s="26" t="s">
        <v>2793</v>
      </c>
      <c r="D832" s="26">
        <v>3</v>
      </c>
      <c r="E832" s="26">
        <v>2023</v>
      </c>
      <c r="F832" s="26"/>
      <c r="G832" s="26"/>
      <c r="H832" s="26" t="s">
        <v>2183</v>
      </c>
      <c r="I832" s="26" t="s">
        <v>2184</v>
      </c>
      <c r="J832" s="51">
        <v>40483</v>
      </c>
      <c r="K832" s="27" t="s">
        <v>1829</v>
      </c>
      <c r="L832" s="35" t="s">
        <v>2176</v>
      </c>
      <c r="M832" s="35"/>
      <c r="N832" s="35"/>
      <c r="O832" s="35"/>
      <c r="P832" s="35"/>
      <c r="Q832" s="35"/>
      <c r="R832" s="38"/>
      <c r="S832" s="38" t="s">
        <v>2179</v>
      </c>
      <c r="T832" s="23"/>
      <c r="U832" s="23"/>
      <c r="V832" s="23"/>
      <c r="W832" s="23"/>
    </row>
    <row r="833" spans="1:23" ht="15" hidden="1" x14ac:dyDescent="0.25">
      <c r="A833" s="26" t="str">
        <f t="shared" si="12"/>
        <v>ITA 4/NAG/2023</v>
      </c>
      <c r="B833" s="26">
        <v>4</v>
      </c>
      <c r="C833" s="26" t="s">
        <v>2793</v>
      </c>
      <c r="D833" s="26">
        <v>4</v>
      </c>
      <c r="E833" s="26">
        <v>2023</v>
      </c>
      <c r="F833" s="26"/>
      <c r="G833" s="26"/>
      <c r="H833" s="26" t="s">
        <v>2185</v>
      </c>
      <c r="I833" s="26" t="s">
        <v>2184</v>
      </c>
      <c r="J833" s="51">
        <v>40483</v>
      </c>
      <c r="K833" s="27" t="s">
        <v>1829</v>
      </c>
      <c r="L833" s="35" t="s">
        <v>2176</v>
      </c>
      <c r="M833" s="35"/>
      <c r="N833" s="35"/>
      <c r="O833" s="35"/>
      <c r="P833" s="35"/>
      <c r="Q833" s="35"/>
      <c r="R833" s="38"/>
      <c r="S833" s="38" t="s">
        <v>2179</v>
      </c>
      <c r="T833" s="23"/>
      <c r="U833" s="23"/>
      <c r="V833" s="23"/>
      <c r="W833" s="23"/>
    </row>
    <row r="834" spans="1:23" ht="15" hidden="1" x14ac:dyDescent="0.25">
      <c r="A834" s="26" t="str">
        <f t="shared" si="12"/>
        <v>ITA 5/NAG/2023</v>
      </c>
      <c r="B834" s="26">
        <v>5</v>
      </c>
      <c r="C834" s="26" t="s">
        <v>2793</v>
      </c>
      <c r="D834" s="26">
        <v>5</v>
      </c>
      <c r="E834" s="26">
        <v>2023</v>
      </c>
      <c r="F834" s="26"/>
      <c r="G834" s="26"/>
      <c r="H834" s="26" t="s">
        <v>2186</v>
      </c>
      <c r="I834" s="26" t="s">
        <v>2184</v>
      </c>
      <c r="J834" s="51">
        <v>40483</v>
      </c>
      <c r="K834" s="27"/>
      <c r="L834" s="35" t="s">
        <v>2176</v>
      </c>
      <c r="M834" s="35"/>
      <c r="N834" s="35"/>
      <c r="O834" s="35"/>
      <c r="P834" s="35"/>
      <c r="Q834" s="35"/>
      <c r="R834" s="38"/>
      <c r="S834" s="38" t="s">
        <v>2179</v>
      </c>
      <c r="T834" s="23"/>
      <c r="U834" s="23"/>
      <c r="V834" s="23"/>
      <c r="W834" s="23"/>
    </row>
    <row r="835" spans="1:23" ht="15" hidden="1" x14ac:dyDescent="0.25">
      <c r="A835" s="26" t="str">
        <f t="shared" si="12"/>
        <v>ITA 6/NAG/2023</v>
      </c>
      <c r="B835" s="26">
        <v>6</v>
      </c>
      <c r="C835" s="26" t="s">
        <v>2793</v>
      </c>
      <c r="D835" s="26">
        <v>6</v>
      </c>
      <c r="E835" s="26">
        <v>2023</v>
      </c>
      <c r="F835" s="26"/>
      <c r="G835" s="26"/>
      <c r="H835" s="26" t="s">
        <v>2187</v>
      </c>
      <c r="I835" s="26" t="s">
        <v>2184</v>
      </c>
      <c r="J835" s="51">
        <v>40483</v>
      </c>
      <c r="K835" s="27"/>
      <c r="L835" s="35" t="s">
        <v>2176</v>
      </c>
      <c r="M835" s="35"/>
      <c r="N835" s="35"/>
      <c r="O835" s="35"/>
      <c r="P835" s="35"/>
      <c r="Q835" s="35"/>
      <c r="R835" s="38"/>
      <c r="S835" s="38" t="s">
        <v>2179</v>
      </c>
      <c r="T835" s="23"/>
      <c r="U835" s="23"/>
      <c r="V835" s="23"/>
      <c r="W835" s="23"/>
    </row>
    <row r="836" spans="1:23" ht="15" hidden="1" x14ac:dyDescent="0.25">
      <c r="A836" s="26" t="str">
        <f t="shared" si="12"/>
        <v>ITA 7/NAG/2023</v>
      </c>
      <c r="B836" s="26">
        <v>7</v>
      </c>
      <c r="C836" s="26" t="s">
        <v>2793</v>
      </c>
      <c r="D836" s="26">
        <v>7</v>
      </c>
      <c r="E836" s="26">
        <v>2023</v>
      </c>
      <c r="F836" s="26"/>
      <c r="G836" s="26"/>
      <c r="H836" s="26" t="s">
        <v>2187</v>
      </c>
      <c r="I836" s="26" t="s">
        <v>2184</v>
      </c>
      <c r="J836" s="51">
        <v>40878</v>
      </c>
      <c r="K836" s="27"/>
      <c r="L836" s="35" t="s">
        <v>2176</v>
      </c>
      <c r="M836" s="35"/>
      <c r="N836" s="35"/>
      <c r="O836" s="35"/>
      <c r="P836" s="35"/>
      <c r="Q836" s="35"/>
      <c r="R836" s="38"/>
      <c r="S836" s="38" t="s">
        <v>2179</v>
      </c>
      <c r="T836" s="23"/>
      <c r="U836" s="23"/>
      <c r="V836" s="23"/>
      <c r="W836" s="23"/>
    </row>
    <row r="837" spans="1:23" ht="15" hidden="1" x14ac:dyDescent="0.25">
      <c r="A837" s="26" t="str">
        <f t="shared" si="12"/>
        <v>ITA 8/NAG/2023</v>
      </c>
      <c r="B837" s="26">
        <v>8</v>
      </c>
      <c r="C837" s="26" t="s">
        <v>2793</v>
      </c>
      <c r="D837" s="26">
        <v>8</v>
      </c>
      <c r="E837" s="26">
        <v>2023</v>
      </c>
      <c r="F837" s="26"/>
      <c r="G837" s="26"/>
      <c r="H837" s="26" t="s">
        <v>2188</v>
      </c>
      <c r="I837" s="26" t="s">
        <v>2184</v>
      </c>
      <c r="J837" s="51">
        <v>40483</v>
      </c>
      <c r="K837" s="27"/>
      <c r="L837" s="35" t="s">
        <v>2176</v>
      </c>
      <c r="M837" s="35"/>
      <c r="N837" s="35"/>
      <c r="O837" s="35"/>
      <c r="P837" s="35"/>
      <c r="Q837" s="35"/>
      <c r="R837" s="38"/>
      <c r="S837" s="38" t="s">
        <v>2179</v>
      </c>
      <c r="T837" s="23"/>
      <c r="U837" s="23"/>
      <c r="V837" s="23"/>
      <c r="W837" s="23"/>
    </row>
    <row r="838" spans="1:23" ht="15" hidden="1" x14ac:dyDescent="0.25">
      <c r="A838" s="26" t="str">
        <f t="shared" si="12"/>
        <v>ITA 9/NAG/2023</v>
      </c>
      <c r="B838" s="26">
        <v>9</v>
      </c>
      <c r="C838" s="26" t="s">
        <v>2793</v>
      </c>
      <c r="D838" s="26">
        <v>9</v>
      </c>
      <c r="E838" s="26">
        <v>2023</v>
      </c>
      <c r="F838" s="26"/>
      <c r="G838" s="26"/>
      <c r="H838" s="38" t="s">
        <v>2189</v>
      </c>
      <c r="I838" s="26" t="s">
        <v>2190</v>
      </c>
      <c r="J838" s="35">
        <v>40087</v>
      </c>
      <c r="K838" s="27" t="s">
        <v>2191</v>
      </c>
      <c r="L838" s="35" t="s">
        <v>2192</v>
      </c>
      <c r="M838" s="35">
        <v>1634060</v>
      </c>
      <c r="N838" s="35">
        <v>1084019</v>
      </c>
      <c r="O838" s="35">
        <v>235480</v>
      </c>
      <c r="P838" s="35" t="s">
        <v>2194</v>
      </c>
      <c r="Q838" s="35" t="s">
        <v>10</v>
      </c>
      <c r="R838" s="38"/>
      <c r="S838" s="38" t="s">
        <v>2179</v>
      </c>
      <c r="T838" s="23"/>
      <c r="U838" s="23"/>
      <c r="V838" s="23"/>
      <c r="W838" s="23"/>
    </row>
    <row r="839" spans="1:23" ht="15" hidden="1" x14ac:dyDescent="0.25">
      <c r="A839" s="26" t="str">
        <f t="shared" si="12"/>
        <v>ITA 10/NAG/2023</v>
      </c>
      <c r="B839" s="26">
        <v>10</v>
      </c>
      <c r="C839" s="26" t="s">
        <v>2793</v>
      </c>
      <c r="D839" s="26">
        <v>10</v>
      </c>
      <c r="E839" s="26">
        <v>2023</v>
      </c>
      <c r="F839" s="26"/>
      <c r="G839" s="26"/>
      <c r="H839" s="38" t="s">
        <v>2196</v>
      </c>
      <c r="I839" s="26" t="s">
        <v>2197</v>
      </c>
      <c r="J839" s="35" t="s">
        <v>35</v>
      </c>
      <c r="K839" s="27">
        <v>154</v>
      </c>
      <c r="L839" s="35" t="s">
        <v>2192</v>
      </c>
      <c r="M839" s="35">
        <v>1276650</v>
      </c>
      <c r="N839" s="35">
        <v>786000</v>
      </c>
      <c r="O839" s="35">
        <v>201250</v>
      </c>
      <c r="P839" s="35" t="s">
        <v>2198</v>
      </c>
      <c r="Q839" s="35" t="s">
        <v>10</v>
      </c>
      <c r="R839" s="38"/>
      <c r="S839" s="38" t="s">
        <v>2179</v>
      </c>
      <c r="T839" s="23"/>
      <c r="U839" s="23"/>
      <c r="V839" s="23"/>
      <c r="W839" s="23"/>
    </row>
    <row r="840" spans="1:23" ht="15" hidden="1" x14ac:dyDescent="0.25">
      <c r="A840" s="26" t="str">
        <f t="shared" si="12"/>
        <v>ITA 11/NAG/2023</v>
      </c>
      <c r="B840" s="26">
        <v>11</v>
      </c>
      <c r="C840" s="26" t="s">
        <v>2793</v>
      </c>
      <c r="D840" s="26">
        <v>11</v>
      </c>
      <c r="E840" s="26">
        <v>2023</v>
      </c>
      <c r="F840" s="26"/>
      <c r="G840" s="26"/>
      <c r="H840" s="26" t="s">
        <v>2200</v>
      </c>
      <c r="I840" s="26" t="s">
        <v>2201</v>
      </c>
      <c r="J840" s="35" t="s">
        <v>35</v>
      </c>
      <c r="K840" s="27" t="s">
        <v>2202</v>
      </c>
      <c r="L840" s="35" t="s">
        <v>2192</v>
      </c>
      <c r="M840" s="35">
        <v>12328726</v>
      </c>
      <c r="N840" s="35">
        <v>11728426</v>
      </c>
      <c r="O840" s="35">
        <v>9060208</v>
      </c>
      <c r="P840" s="35" t="s">
        <v>2203</v>
      </c>
      <c r="Q840" s="35" t="s">
        <v>14</v>
      </c>
      <c r="R840" s="38"/>
      <c r="S840" s="38" t="s">
        <v>2179</v>
      </c>
      <c r="T840" s="23"/>
      <c r="U840" s="23"/>
      <c r="V840" s="23"/>
      <c r="W840" s="23"/>
    </row>
    <row r="841" spans="1:23" ht="15" hidden="1" x14ac:dyDescent="0.25">
      <c r="A841" s="26" t="str">
        <f t="shared" si="12"/>
        <v>ITA 12/NAG/2023</v>
      </c>
      <c r="B841" s="26">
        <v>12</v>
      </c>
      <c r="C841" s="26" t="s">
        <v>2793</v>
      </c>
      <c r="D841" s="26">
        <v>12</v>
      </c>
      <c r="E841" s="26">
        <v>2023</v>
      </c>
      <c r="F841" s="26"/>
      <c r="G841" s="26"/>
      <c r="H841" s="26" t="s">
        <v>2200</v>
      </c>
      <c r="I841" s="26" t="s">
        <v>2201</v>
      </c>
      <c r="J841" s="35" t="s">
        <v>34</v>
      </c>
      <c r="K841" s="27" t="s">
        <v>2202</v>
      </c>
      <c r="L841" s="35" t="s">
        <v>2192</v>
      </c>
      <c r="M841" s="35">
        <v>43350346</v>
      </c>
      <c r="N841" s="35">
        <v>42728986</v>
      </c>
      <c r="O841" s="35">
        <v>33328608</v>
      </c>
      <c r="P841" s="35" t="s">
        <v>2203</v>
      </c>
      <c r="Q841" s="35" t="s">
        <v>14</v>
      </c>
      <c r="R841" s="38"/>
      <c r="S841" s="38" t="s">
        <v>2179</v>
      </c>
      <c r="T841" s="23"/>
      <c r="U841" s="23"/>
      <c r="V841" s="23"/>
      <c r="W841" s="23"/>
    </row>
    <row r="842" spans="1:23" ht="15" hidden="1" x14ac:dyDescent="0.25">
      <c r="A842" s="26" t="str">
        <f t="shared" si="12"/>
        <v>ITA 13/NAG/2023</v>
      </c>
      <c r="B842" s="26">
        <v>13</v>
      </c>
      <c r="C842" s="26" t="s">
        <v>2793</v>
      </c>
      <c r="D842" s="26">
        <v>13</v>
      </c>
      <c r="E842" s="26">
        <v>2023</v>
      </c>
      <c r="F842" s="26"/>
      <c r="G842" s="26"/>
      <c r="H842" s="26" t="s">
        <v>2205</v>
      </c>
      <c r="I842" s="26" t="s">
        <v>2206</v>
      </c>
      <c r="J842" s="35" t="s">
        <v>34</v>
      </c>
      <c r="K842" s="27"/>
      <c r="L842" s="35" t="s">
        <v>2207</v>
      </c>
      <c r="M842" s="35"/>
      <c r="N842" s="35"/>
      <c r="O842" s="35"/>
      <c r="P842" s="35"/>
      <c r="Q842" s="35"/>
      <c r="R842" s="38"/>
      <c r="S842" s="38"/>
      <c r="T842" s="23"/>
      <c r="U842" s="23"/>
      <c r="V842" s="23"/>
      <c r="W842" s="23"/>
    </row>
    <row r="843" spans="1:23" ht="15" hidden="1" x14ac:dyDescent="0.25">
      <c r="A843" s="26" t="str">
        <f t="shared" si="12"/>
        <v>ITA 14/NAG/2023</v>
      </c>
      <c r="B843" s="26">
        <v>14</v>
      </c>
      <c r="C843" s="26" t="s">
        <v>2793</v>
      </c>
      <c r="D843" s="26">
        <v>14</v>
      </c>
      <c r="E843" s="26">
        <v>2023</v>
      </c>
      <c r="F843" s="26"/>
      <c r="G843" s="26"/>
      <c r="H843" s="26" t="s">
        <v>2208</v>
      </c>
      <c r="I843" s="26" t="s">
        <v>2209</v>
      </c>
      <c r="J843" s="35" t="s">
        <v>37</v>
      </c>
      <c r="K843" s="27" t="s">
        <v>19</v>
      </c>
      <c r="L843" s="35" t="s">
        <v>2207</v>
      </c>
      <c r="M843" s="35">
        <v>91069317</v>
      </c>
      <c r="N843" s="35">
        <v>38946525</v>
      </c>
      <c r="O843" s="35">
        <v>14249470</v>
      </c>
      <c r="P843" s="35" t="s">
        <v>2211</v>
      </c>
      <c r="Q843" s="35" t="s">
        <v>14</v>
      </c>
      <c r="R843" s="38"/>
      <c r="S843" s="38" t="s">
        <v>2179</v>
      </c>
      <c r="T843" s="23"/>
      <c r="U843" s="23"/>
      <c r="V843" s="23"/>
      <c r="W843" s="23"/>
    </row>
    <row r="844" spans="1:23" ht="15" hidden="1" x14ac:dyDescent="0.25">
      <c r="A844" s="26" t="str">
        <f t="shared" ref="A844:A907" si="13">CONCATENATE(C844," ",D844,"/NAG/",E844)</f>
        <v>ITA 15/NAG/2023</v>
      </c>
      <c r="B844" s="26">
        <v>15</v>
      </c>
      <c r="C844" s="26" t="s">
        <v>2793</v>
      </c>
      <c r="D844" s="26">
        <v>15</v>
      </c>
      <c r="E844" s="26">
        <v>2023</v>
      </c>
      <c r="F844" s="26"/>
      <c r="G844" s="26"/>
      <c r="H844" s="38" t="s">
        <v>2213</v>
      </c>
      <c r="I844" s="26" t="s">
        <v>2214</v>
      </c>
      <c r="J844" s="35" t="s">
        <v>35</v>
      </c>
      <c r="K844" s="27" t="s">
        <v>2215</v>
      </c>
      <c r="L844" s="35" t="s">
        <v>2216</v>
      </c>
      <c r="M844" s="35">
        <v>279831179</v>
      </c>
      <c r="N844" s="35">
        <v>691399</v>
      </c>
      <c r="O844" s="35"/>
      <c r="P844" s="35" t="s">
        <v>2218</v>
      </c>
      <c r="Q844" s="35" t="s">
        <v>10</v>
      </c>
      <c r="R844" s="38"/>
      <c r="S844" s="38" t="s">
        <v>2179</v>
      </c>
      <c r="T844" s="23"/>
      <c r="U844" s="23"/>
      <c r="V844" s="23"/>
      <c r="W844" s="23"/>
    </row>
    <row r="845" spans="1:23" ht="15" hidden="1" x14ac:dyDescent="0.25">
      <c r="A845" s="26" t="str">
        <f t="shared" si="13"/>
        <v>ITA 16/NAG/2023</v>
      </c>
      <c r="B845" s="26">
        <v>16</v>
      </c>
      <c r="C845" s="26" t="s">
        <v>2793</v>
      </c>
      <c r="D845" s="26">
        <v>16</v>
      </c>
      <c r="E845" s="26">
        <v>2023</v>
      </c>
      <c r="F845" s="26"/>
      <c r="G845" s="26"/>
      <c r="H845" s="26" t="s">
        <v>2220</v>
      </c>
      <c r="I845" s="26" t="s">
        <v>2221</v>
      </c>
      <c r="J845" s="35" t="s">
        <v>37</v>
      </c>
      <c r="K845" s="27" t="s">
        <v>36</v>
      </c>
      <c r="L845" s="35" t="s">
        <v>2216</v>
      </c>
      <c r="M845" s="35">
        <v>2190760</v>
      </c>
      <c r="N845" s="35">
        <v>151686</v>
      </c>
      <c r="O845" s="35">
        <v>151686</v>
      </c>
      <c r="P845" s="35" t="s">
        <v>2222</v>
      </c>
      <c r="Q845" s="35" t="s">
        <v>10</v>
      </c>
      <c r="R845" s="38"/>
      <c r="S845" s="38" t="s">
        <v>2179</v>
      </c>
      <c r="T845" s="23"/>
      <c r="U845" s="23"/>
      <c r="V845" s="23"/>
      <c r="W845" s="23"/>
    </row>
    <row r="846" spans="1:23" ht="15" hidden="1" x14ac:dyDescent="0.25">
      <c r="A846" s="26" t="str">
        <f t="shared" si="13"/>
        <v>ITA 17/NAG/2023</v>
      </c>
      <c r="B846" s="26">
        <v>17</v>
      </c>
      <c r="C846" s="26" t="s">
        <v>2793</v>
      </c>
      <c r="D846" s="26">
        <v>17</v>
      </c>
      <c r="E846" s="26">
        <v>2023</v>
      </c>
      <c r="F846" s="26"/>
      <c r="G846" s="26"/>
      <c r="H846" s="27" t="s">
        <v>2224</v>
      </c>
      <c r="I846" s="26" t="s">
        <v>2221</v>
      </c>
      <c r="J846" s="35" t="s">
        <v>35</v>
      </c>
      <c r="K846" s="27" t="s">
        <v>36</v>
      </c>
      <c r="L846" s="35" t="s">
        <v>2225</v>
      </c>
      <c r="M846" s="35">
        <v>746340</v>
      </c>
      <c r="N846" s="35">
        <v>746340</v>
      </c>
      <c r="O846" s="35"/>
      <c r="P846" s="35" t="s">
        <v>2227</v>
      </c>
      <c r="Q846" s="35" t="s">
        <v>10</v>
      </c>
      <c r="R846" s="38"/>
      <c r="S846" s="38" t="s">
        <v>2179</v>
      </c>
      <c r="T846" s="23"/>
      <c r="U846" s="23"/>
      <c r="V846" s="23"/>
      <c r="W846" s="23"/>
    </row>
    <row r="847" spans="1:23" ht="15" hidden="1" x14ac:dyDescent="0.25">
      <c r="A847" s="26" t="str">
        <f t="shared" si="13"/>
        <v>MA 1/NAG/2023</v>
      </c>
      <c r="B847" s="26">
        <v>1</v>
      </c>
      <c r="C847" s="26" t="s">
        <v>2833</v>
      </c>
      <c r="D847" s="26">
        <v>1</v>
      </c>
      <c r="E847" s="26">
        <v>2023</v>
      </c>
      <c r="F847" s="26">
        <v>113</v>
      </c>
      <c r="G847" s="26">
        <v>2021</v>
      </c>
      <c r="H847" s="26" t="s">
        <v>2229</v>
      </c>
      <c r="I847" s="26" t="s">
        <v>2230</v>
      </c>
      <c r="J847" s="35" t="s">
        <v>34</v>
      </c>
      <c r="K847" s="27" t="s">
        <v>36</v>
      </c>
      <c r="L847" s="35" t="s">
        <v>2225</v>
      </c>
      <c r="M847" s="35">
        <v>9973760</v>
      </c>
      <c r="N847" s="35" t="s">
        <v>2231</v>
      </c>
      <c r="O847" s="35"/>
      <c r="P847" s="35"/>
      <c r="Q847" s="35"/>
      <c r="R847" s="38" t="s">
        <v>2232</v>
      </c>
      <c r="S847" s="38" t="s">
        <v>2179</v>
      </c>
      <c r="T847" s="23"/>
      <c r="U847" s="23"/>
      <c r="V847" s="23"/>
      <c r="W847" s="23"/>
    </row>
    <row r="848" spans="1:23" ht="15" hidden="1" x14ac:dyDescent="0.25">
      <c r="A848" s="26" t="str">
        <f t="shared" si="13"/>
        <v>ITA 18/NAG/2023</v>
      </c>
      <c r="B848" s="26">
        <v>18</v>
      </c>
      <c r="C848" s="26" t="s">
        <v>2793</v>
      </c>
      <c r="D848" s="26">
        <v>18</v>
      </c>
      <c r="E848" s="26">
        <v>2023</v>
      </c>
      <c r="F848" s="26"/>
      <c r="G848" s="26"/>
      <c r="H848" s="26" t="s">
        <v>2233</v>
      </c>
      <c r="I848" s="26" t="s">
        <v>2234</v>
      </c>
      <c r="J848" s="35" t="s">
        <v>33</v>
      </c>
      <c r="K848" s="27" t="s">
        <v>23</v>
      </c>
      <c r="L848" s="35" t="s">
        <v>2235</v>
      </c>
      <c r="M848" s="35">
        <v>150000</v>
      </c>
      <c r="N848" s="35">
        <v>150000</v>
      </c>
      <c r="O848" s="35">
        <v>150000</v>
      </c>
      <c r="P848" s="35" t="s">
        <v>2236</v>
      </c>
      <c r="Q848" s="35" t="s">
        <v>10</v>
      </c>
      <c r="R848" s="38"/>
      <c r="S848" s="38" t="s">
        <v>2179</v>
      </c>
      <c r="T848" s="23"/>
      <c r="U848" s="23"/>
      <c r="V848" s="23"/>
      <c r="W848" s="23"/>
    </row>
    <row r="849" spans="1:23" ht="15" hidden="1" x14ac:dyDescent="0.25">
      <c r="A849" s="26" t="str">
        <f t="shared" si="13"/>
        <v>ITA 19/NAG/2023</v>
      </c>
      <c r="B849" s="26">
        <v>19</v>
      </c>
      <c r="C849" s="26" t="s">
        <v>2793</v>
      </c>
      <c r="D849" s="26">
        <v>19</v>
      </c>
      <c r="E849" s="26">
        <v>2023</v>
      </c>
      <c r="F849" s="26"/>
      <c r="G849" s="26"/>
      <c r="H849" s="26" t="s">
        <v>2238</v>
      </c>
      <c r="I849" s="26" t="s">
        <v>2239</v>
      </c>
      <c r="J849" s="35" t="s">
        <v>35</v>
      </c>
      <c r="K849" s="27" t="s">
        <v>2099</v>
      </c>
      <c r="L849" s="35" t="s">
        <v>2240</v>
      </c>
      <c r="M849" s="35">
        <v>159744</v>
      </c>
      <c r="N849" s="35">
        <v>159744</v>
      </c>
      <c r="O849" s="35">
        <v>159744</v>
      </c>
      <c r="P849" s="35" t="s">
        <v>2241</v>
      </c>
      <c r="Q849" s="35" t="s">
        <v>10</v>
      </c>
      <c r="R849" s="38"/>
      <c r="S849" s="38" t="s">
        <v>2179</v>
      </c>
      <c r="T849" s="23"/>
      <c r="U849" s="23"/>
      <c r="V849" s="23"/>
      <c r="W849" s="23"/>
    </row>
    <row r="850" spans="1:23" ht="15" hidden="1" x14ac:dyDescent="0.25">
      <c r="A850" s="26" t="str">
        <f t="shared" si="13"/>
        <v>ITA 20/NAG/2023</v>
      </c>
      <c r="B850" s="26">
        <v>20</v>
      </c>
      <c r="C850" s="26" t="s">
        <v>2793</v>
      </c>
      <c r="D850" s="26">
        <v>20</v>
      </c>
      <c r="E850" s="26">
        <v>2023</v>
      </c>
      <c r="F850" s="26"/>
      <c r="G850" s="26"/>
      <c r="H850" s="38" t="s">
        <v>2243</v>
      </c>
      <c r="I850" s="26" t="s">
        <v>2244</v>
      </c>
      <c r="J850" s="35" t="s">
        <v>35</v>
      </c>
      <c r="K850" s="27" t="s">
        <v>21</v>
      </c>
      <c r="L850" s="35" t="s">
        <v>2245</v>
      </c>
      <c r="M850" s="35">
        <v>82876468</v>
      </c>
      <c r="N850" s="35">
        <v>50429248</v>
      </c>
      <c r="O850" s="35">
        <v>26205102</v>
      </c>
      <c r="P850" s="35" t="s">
        <v>2247</v>
      </c>
      <c r="Q850" s="35" t="s">
        <v>10</v>
      </c>
      <c r="R850" s="38"/>
      <c r="S850" s="43" t="s">
        <v>2249</v>
      </c>
      <c r="T850" s="23"/>
      <c r="U850" s="23"/>
      <c r="V850" s="23"/>
      <c r="W850" s="23"/>
    </row>
    <row r="851" spans="1:23" ht="15" hidden="1" x14ac:dyDescent="0.25">
      <c r="A851" s="26" t="str">
        <f t="shared" si="13"/>
        <v>ITA 21/NAG/2023</v>
      </c>
      <c r="B851" s="44">
        <v>21</v>
      </c>
      <c r="C851" s="26" t="s">
        <v>2793</v>
      </c>
      <c r="D851" s="26">
        <v>21</v>
      </c>
      <c r="E851" s="26">
        <v>2023</v>
      </c>
      <c r="F851" s="44"/>
      <c r="G851" s="44"/>
      <c r="H851" s="44" t="s">
        <v>2250</v>
      </c>
      <c r="I851" s="44" t="s">
        <v>2201</v>
      </c>
      <c r="J851" s="35" t="s">
        <v>35</v>
      </c>
      <c r="K851" s="27" t="s">
        <v>2251</v>
      </c>
      <c r="L851" s="25" t="s">
        <v>2245</v>
      </c>
      <c r="M851" s="25">
        <v>836021</v>
      </c>
      <c r="N851" s="25">
        <v>836021</v>
      </c>
      <c r="O851" s="25">
        <v>836021</v>
      </c>
      <c r="P851" s="25" t="s">
        <v>2203</v>
      </c>
      <c r="Q851" s="25" t="s">
        <v>14</v>
      </c>
      <c r="R851" s="43"/>
      <c r="S851" s="43" t="s">
        <v>2179</v>
      </c>
      <c r="T851" s="23"/>
      <c r="U851" s="23"/>
      <c r="V851" s="23"/>
      <c r="W851" s="23"/>
    </row>
    <row r="852" spans="1:23" ht="15" hidden="1" x14ac:dyDescent="0.25">
      <c r="A852" s="26" t="str">
        <f t="shared" si="13"/>
        <v>ITA 22/NAG/2023</v>
      </c>
      <c r="B852" s="44">
        <v>22</v>
      </c>
      <c r="C852" s="26" t="s">
        <v>2793</v>
      </c>
      <c r="D852" s="26">
        <v>22</v>
      </c>
      <c r="E852" s="26">
        <v>2023</v>
      </c>
      <c r="F852" s="44"/>
      <c r="G852" s="44"/>
      <c r="H852" s="44" t="s">
        <v>2250</v>
      </c>
      <c r="I852" s="44" t="s">
        <v>2201</v>
      </c>
      <c r="J852" s="25" t="s">
        <v>34</v>
      </c>
      <c r="K852" s="27" t="s">
        <v>2251</v>
      </c>
      <c r="L852" s="25" t="s">
        <v>2245</v>
      </c>
      <c r="M852" s="25">
        <v>3332861</v>
      </c>
      <c r="N852" s="25">
        <v>3332861</v>
      </c>
      <c r="O852" s="25">
        <v>3332861</v>
      </c>
      <c r="P852" s="25" t="s">
        <v>2203</v>
      </c>
      <c r="Q852" s="25" t="s">
        <v>14</v>
      </c>
      <c r="R852" s="43"/>
      <c r="S852" s="43" t="s">
        <v>2179</v>
      </c>
      <c r="T852" s="23"/>
      <c r="U852" s="23"/>
      <c r="V852" s="23"/>
      <c r="W852" s="23"/>
    </row>
    <row r="853" spans="1:23" ht="15" hidden="1" x14ac:dyDescent="0.25">
      <c r="A853" s="26" t="str">
        <f t="shared" si="13"/>
        <v>ITA 23/NAG/2023</v>
      </c>
      <c r="B853" s="44">
        <v>23</v>
      </c>
      <c r="C853" s="26" t="s">
        <v>2793</v>
      </c>
      <c r="D853" s="26">
        <v>23</v>
      </c>
      <c r="E853" s="26">
        <v>2023</v>
      </c>
      <c r="F853" s="44"/>
      <c r="G853" s="44"/>
      <c r="H853" s="43" t="s">
        <v>2253</v>
      </c>
      <c r="I853" s="43" t="s">
        <v>2254</v>
      </c>
      <c r="J853" s="25" t="s">
        <v>28</v>
      </c>
      <c r="K853" s="27" t="s">
        <v>21</v>
      </c>
      <c r="L853" s="25" t="s">
        <v>2255</v>
      </c>
      <c r="M853" s="25">
        <v>5795950</v>
      </c>
      <c r="N853" s="25">
        <v>278055</v>
      </c>
      <c r="O853" s="25">
        <v>278055</v>
      </c>
      <c r="P853" s="25" t="s">
        <v>2256</v>
      </c>
      <c r="Q853" s="25" t="s">
        <v>10</v>
      </c>
      <c r="R853" s="43"/>
      <c r="S853" s="43" t="s">
        <v>2249</v>
      </c>
      <c r="T853" s="23"/>
      <c r="U853" s="23"/>
      <c r="V853" s="23"/>
      <c r="W853" s="23"/>
    </row>
    <row r="854" spans="1:23" ht="15" hidden="1" x14ac:dyDescent="0.25">
      <c r="A854" s="26" t="str">
        <f t="shared" si="13"/>
        <v>ITA 24/NAG/2023</v>
      </c>
      <c r="B854" s="44">
        <v>24</v>
      </c>
      <c r="C854" s="26" t="s">
        <v>2793</v>
      </c>
      <c r="D854" s="26">
        <v>24</v>
      </c>
      <c r="E854" s="26">
        <v>2023</v>
      </c>
      <c r="F854" s="44"/>
      <c r="G854" s="44"/>
      <c r="H854" s="44" t="s">
        <v>2258</v>
      </c>
      <c r="I854" s="44" t="s">
        <v>2259</v>
      </c>
      <c r="J854" s="25" t="s">
        <v>33</v>
      </c>
      <c r="K854" s="27">
        <v>154</v>
      </c>
      <c r="L854" s="25" t="s">
        <v>2260</v>
      </c>
      <c r="M854" s="25">
        <v>1792946</v>
      </c>
      <c r="N854" s="25">
        <v>1792946</v>
      </c>
      <c r="O854" s="25">
        <v>726039</v>
      </c>
      <c r="P854" s="25" t="s">
        <v>2261</v>
      </c>
      <c r="Q854" s="25" t="s">
        <v>10</v>
      </c>
      <c r="R854" s="43"/>
      <c r="S854" s="43" t="s">
        <v>2249</v>
      </c>
      <c r="T854" s="23"/>
      <c r="U854" s="23"/>
      <c r="V854" s="23"/>
      <c r="W854" s="23"/>
    </row>
    <row r="855" spans="1:23" ht="15" hidden="1" x14ac:dyDescent="0.25">
      <c r="A855" s="26" t="str">
        <f t="shared" si="13"/>
        <v>ITA 25/NAG/2023</v>
      </c>
      <c r="B855" s="44">
        <v>25</v>
      </c>
      <c r="C855" s="26" t="s">
        <v>2793</v>
      </c>
      <c r="D855" s="26">
        <v>25</v>
      </c>
      <c r="E855" s="26">
        <v>2023</v>
      </c>
      <c r="F855" s="44"/>
      <c r="G855" s="44"/>
      <c r="H855" s="43" t="s">
        <v>2262</v>
      </c>
      <c r="I855" s="44" t="s">
        <v>2263</v>
      </c>
      <c r="J855" s="25" t="s">
        <v>40</v>
      </c>
      <c r="K855" s="27">
        <v>144</v>
      </c>
      <c r="L855" s="25" t="s">
        <v>2260</v>
      </c>
      <c r="M855" s="25">
        <v>1310311</v>
      </c>
      <c r="N855" s="25">
        <v>1310311</v>
      </c>
      <c r="O855" s="25"/>
      <c r="P855" s="25" t="s">
        <v>2264</v>
      </c>
      <c r="Q855" s="25" t="s">
        <v>10</v>
      </c>
      <c r="R855" s="43"/>
      <c r="S855" s="43" t="s">
        <v>2179</v>
      </c>
      <c r="T855" s="23"/>
      <c r="U855" s="23"/>
      <c r="V855" s="23"/>
      <c r="W855" s="23"/>
    </row>
    <row r="856" spans="1:23" ht="15" hidden="1" x14ac:dyDescent="0.25">
      <c r="A856" s="26" t="str">
        <f t="shared" si="13"/>
        <v>ITA 26/NAG/2023</v>
      </c>
      <c r="B856" s="44">
        <v>26</v>
      </c>
      <c r="C856" s="26" t="s">
        <v>2793</v>
      </c>
      <c r="D856" s="26">
        <v>26</v>
      </c>
      <c r="E856" s="26">
        <v>2023</v>
      </c>
      <c r="F856" s="44"/>
      <c r="G856" s="44"/>
      <c r="H856" s="43" t="s">
        <v>2262</v>
      </c>
      <c r="I856" s="44" t="s">
        <v>2263</v>
      </c>
      <c r="J856" s="25" t="s">
        <v>35</v>
      </c>
      <c r="K856" s="27">
        <v>154</v>
      </c>
      <c r="L856" s="25" t="s">
        <v>2260</v>
      </c>
      <c r="M856" s="25">
        <v>1105270</v>
      </c>
      <c r="N856" s="25">
        <v>1105270</v>
      </c>
      <c r="O856" s="25"/>
      <c r="P856" s="25" t="s">
        <v>2264</v>
      </c>
      <c r="Q856" s="25" t="s">
        <v>10</v>
      </c>
      <c r="R856" s="43"/>
      <c r="S856" s="43" t="s">
        <v>2179</v>
      </c>
      <c r="T856" s="23"/>
      <c r="U856" s="23"/>
      <c r="V856" s="23"/>
      <c r="W856" s="23"/>
    </row>
    <row r="857" spans="1:23" ht="15" hidden="1" x14ac:dyDescent="0.25">
      <c r="A857" s="26" t="str">
        <f t="shared" si="13"/>
        <v>ITA 27/NAG/2023</v>
      </c>
      <c r="B857" s="44">
        <v>27</v>
      </c>
      <c r="C857" s="26" t="s">
        <v>2793</v>
      </c>
      <c r="D857" s="26">
        <v>27</v>
      </c>
      <c r="E857" s="26">
        <v>2023</v>
      </c>
      <c r="F857" s="44"/>
      <c r="G857" s="44"/>
      <c r="H857" s="27" t="s">
        <v>2266</v>
      </c>
      <c r="I857" s="27" t="s">
        <v>2221</v>
      </c>
      <c r="J857" s="33" t="s">
        <v>33</v>
      </c>
      <c r="K857" s="27"/>
      <c r="L857" s="33" t="s">
        <v>2267</v>
      </c>
      <c r="M857" s="33"/>
      <c r="N857" s="33"/>
      <c r="O857" s="33"/>
      <c r="P857" s="33"/>
      <c r="Q857" s="33"/>
      <c r="R857" s="43"/>
      <c r="S857" s="43"/>
      <c r="T857" s="23"/>
      <c r="U857" s="23"/>
      <c r="V857" s="23"/>
      <c r="W857" s="23"/>
    </row>
    <row r="858" spans="1:23" ht="15" hidden="1" x14ac:dyDescent="0.25">
      <c r="A858" s="26" t="str">
        <f t="shared" si="13"/>
        <v>ITA 28/NAG/2023</v>
      </c>
      <c r="B858" s="44">
        <v>28</v>
      </c>
      <c r="C858" s="26" t="s">
        <v>2793</v>
      </c>
      <c r="D858" s="26">
        <v>28</v>
      </c>
      <c r="E858" s="26">
        <v>2023</v>
      </c>
      <c r="F858" s="44"/>
      <c r="G858" s="44"/>
      <c r="H858" s="44" t="s">
        <v>2268</v>
      </c>
      <c r="I858" s="44" t="s">
        <v>2269</v>
      </c>
      <c r="J858" s="25" t="s">
        <v>1265</v>
      </c>
      <c r="K858" s="27" t="s">
        <v>2270</v>
      </c>
      <c r="L858" s="25" t="s">
        <v>2267</v>
      </c>
      <c r="M858" s="25">
        <v>1723330</v>
      </c>
      <c r="N858" s="25">
        <v>544964</v>
      </c>
      <c r="O858" s="25"/>
      <c r="P858" s="25" t="s">
        <v>2271</v>
      </c>
      <c r="Q858" s="25" t="s">
        <v>10</v>
      </c>
      <c r="R858" s="43"/>
      <c r="S858" s="43" t="s">
        <v>2179</v>
      </c>
      <c r="T858" s="23"/>
      <c r="U858" s="23"/>
      <c r="V858" s="23"/>
      <c r="W858" s="23"/>
    </row>
    <row r="859" spans="1:23" ht="15" hidden="1" x14ac:dyDescent="0.25">
      <c r="A859" s="26" t="str">
        <f t="shared" si="13"/>
        <v>ITA 29/NAG/2023</v>
      </c>
      <c r="B859" s="44">
        <v>29</v>
      </c>
      <c r="C859" s="26" t="s">
        <v>2793</v>
      </c>
      <c r="D859" s="26">
        <v>29</v>
      </c>
      <c r="E859" s="26">
        <v>2023</v>
      </c>
      <c r="F859" s="44"/>
      <c r="G859" s="44"/>
      <c r="H859" s="44" t="s">
        <v>2272</v>
      </c>
      <c r="I859" s="44" t="s">
        <v>2273</v>
      </c>
      <c r="J859" s="25" t="s">
        <v>37</v>
      </c>
      <c r="K859" s="27" t="s">
        <v>2171</v>
      </c>
      <c r="L859" s="25" t="s">
        <v>2274</v>
      </c>
      <c r="M859" s="25">
        <v>15000</v>
      </c>
      <c r="N859" s="25">
        <v>15000</v>
      </c>
      <c r="O859" s="25">
        <v>15000</v>
      </c>
      <c r="P859" s="25" t="s">
        <v>2275</v>
      </c>
      <c r="Q859" s="25" t="s">
        <v>10</v>
      </c>
      <c r="R859" s="43"/>
      <c r="S859" s="43" t="s">
        <v>2249</v>
      </c>
      <c r="T859" s="23"/>
      <c r="U859" s="23"/>
      <c r="V859" s="23"/>
      <c r="W859" s="23"/>
    </row>
    <row r="860" spans="1:23" ht="15" hidden="1" x14ac:dyDescent="0.25">
      <c r="A860" s="26" t="str">
        <f t="shared" si="13"/>
        <v>ITA 30/NAG/2023</v>
      </c>
      <c r="B860" s="44">
        <v>30</v>
      </c>
      <c r="C860" s="26" t="s">
        <v>2793</v>
      </c>
      <c r="D860" s="26">
        <v>30</v>
      </c>
      <c r="E860" s="26">
        <v>2023</v>
      </c>
      <c r="F860" s="44"/>
      <c r="G860" s="44"/>
      <c r="H860" s="44" t="s">
        <v>2277</v>
      </c>
      <c r="I860" s="44" t="s">
        <v>1549</v>
      </c>
      <c r="J860" s="25" t="s">
        <v>28</v>
      </c>
      <c r="K860" s="27" t="s">
        <v>21</v>
      </c>
      <c r="L860" s="25" t="s">
        <v>2278</v>
      </c>
      <c r="M860" s="25">
        <v>164409</v>
      </c>
      <c r="N860" s="25">
        <v>164409</v>
      </c>
      <c r="O860" s="25"/>
      <c r="P860" s="25" t="s">
        <v>2279</v>
      </c>
      <c r="Q860" s="25" t="s">
        <v>10</v>
      </c>
      <c r="R860" s="43"/>
      <c r="S860" s="43" t="s">
        <v>2179</v>
      </c>
      <c r="T860" s="23"/>
      <c r="U860" s="23"/>
      <c r="V860" s="23"/>
      <c r="W860" s="23"/>
    </row>
    <row r="861" spans="1:23" ht="15" hidden="1" x14ac:dyDescent="0.25">
      <c r="A861" s="26" t="str">
        <f t="shared" si="13"/>
        <v>ITA 31/NAG/2023</v>
      </c>
      <c r="B861" s="44">
        <v>31</v>
      </c>
      <c r="C861" s="26" t="s">
        <v>2793</v>
      </c>
      <c r="D861" s="26">
        <v>31</v>
      </c>
      <c r="E861" s="26">
        <v>2023</v>
      </c>
      <c r="F861" s="44"/>
      <c r="G861" s="44"/>
      <c r="H861" s="44" t="s">
        <v>2281</v>
      </c>
      <c r="I861" s="44" t="s">
        <v>2282</v>
      </c>
      <c r="J861" s="25" t="s">
        <v>2283</v>
      </c>
      <c r="K861" s="27" t="s">
        <v>841</v>
      </c>
      <c r="L861" s="25" t="s">
        <v>2278</v>
      </c>
      <c r="M861" s="25"/>
      <c r="N861" s="25"/>
      <c r="O861" s="25"/>
      <c r="P861" s="25" t="s">
        <v>2284</v>
      </c>
      <c r="Q861" s="25" t="s">
        <v>10</v>
      </c>
      <c r="R861" s="43"/>
      <c r="S861" s="43" t="s">
        <v>2249</v>
      </c>
      <c r="T861" s="23"/>
      <c r="U861" s="23"/>
      <c r="V861" s="23"/>
      <c r="W861" s="23"/>
    </row>
    <row r="862" spans="1:23" ht="15" hidden="1" x14ac:dyDescent="0.25">
      <c r="A862" s="26" t="str">
        <f t="shared" si="13"/>
        <v>ITA 32/NAG/2023</v>
      </c>
      <c r="B862" s="44">
        <v>32</v>
      </c>
      <c r="C862" s="26" t="s">
        <v>2793</v>
      </c>
      <c r="D862" s="26">
        <v>32</v>
      </c>
      <c r="E862" s="26">
        <v>2023</v>
      </c>
      <c r="F862" s="44"/>
      <c r="G862" s="44"/>
      <c r="H862" s="44" t="s">
        <v>2281</v>
      </c>
      <c r="I862" s="44" t="s">
        <v>2282</v>
      </c>
      <c r="J862" s="25" t="s">
        <v>2283</v>
      </c>
      <c r="K862" s="27" t="s">
        <v>2286</v>
      </c>
      <c r="L862" s="25" t="s">
        <v>2278</v>
      </c>
      <c r="M862" s="25"/>
      <c r="N862" s="25"/>
      <c r="O862" s="25"/>
      <c r="P862" s="25" t="s">
        <v>2284</v>
      </c>
      <c r="Q862" s="25" t="s">
        <v>10</v>
      </c>
      <c r="R862" s="43"/>
      <c r="S862" s="43" t="s">
        <v>2249</v>
      </c>
      <c r="T862" s="23"/>
      <c r="U862" s="23"/>
      <c r="V862" s="23"/>
      <c r="W862" s="23"/>
    </row>
    <row r="863" spans="1:23" ht="15" hidden="1" x14ac:dyDescent="0.25">
      <c r="A863" s="26" t="str">
        <f t="shared" si="13"/>
        <v>ITA 33/NAG/2023</v>
      </c>
      <c r="B863" s="44">
        <v>33</v>
      </c>
      <c r="C863" s="26" t="s">
        <v>2793</v>
      </c>
      <c r="D863" s="26">
        <v>33</v>
      </c>
      <c r="E863" s="26">
        <v>2023</v>
      </c>
      <c r="F863" s="44"/>
      <c r="G863" s="44"/>
      <c r="H863" s="43" t="s">
        <v>2287</v>
      </c>
      <c r="I863" s="43" t="s">
        <v>2288</v>
      </c>
      <c r="J863" s="25" t="s">
        <v>35</v>
      </c>
      <c r="K863" s="27" t="s">
        <v>2289</v>
      </c>
      <c r="L863" s="25" t="s">
        <v>2290</v>
      </c>
      <c r="M863" s="25">
        <v>92024987</v>
      </c>
      <c r="N863" s="25">
        <v>92024987</v>
      </c>
      <c r="O863" s="25">
        <v>71089302</v>
      </c>
      <c r="P863" s="25" t="s">
        <v>2291</v>
      </c>
      <c r="Q863" s="25" t="s">
        <v>14</v>
      </c>
      <c r="R863" s="43"/>
      <c r="S863" s="43" t="s">
        <v>2179</v>
      </c>
      <c r="T863" s="23"/>
      <c r="U863" s="23"/>
      <c r="V863" s="23"/>
      <c r="W863" s="23"/>
    </row>
    <row r="864" spans="1:23" ht="15" hidden="1" x14ac:dyDescent="0.25">
      <c r="A864" s="26" t="str">
        <f t="shared" si="13"/>
        <v>ITA 34/NAG/2023</v>
      </c>
      <c r="B864" s="44">
        <v>34</v>
      </c>
      <c r="C864" s="26" t="s">
        <v>2793</v>
      </c>
      <c r="D864" s="26">
        <v>34</v>
      </c>
      <c r="E864" s="26">
        <v>2023</v>
      </c>
      <c r="F864" s="44"/>
      <c r="G864" s="44"/>
      <c r="H864" s="43" t="s">
        <v>2292</v>
      </c>
      <c r="I864" s="43" t="s">
        <v>2293</v>
      </c>
      <c r="J864" s="45">
        <v>40483</v>
      </c>
      <c r="K864" s="27" t="s">
        <v>2294</v>
      </c>
      <c r="L864" s="25" t="s">
        <v>2295</v>
      </c>
      <c r="M864" s="25">
        <v>14059063</v>
      </c>
      <c r="N864" s="25">
        <v>739634</v>
      </c>
      <c r="O864" s="25"/>
      <c r="P864" s="25" t="s">
        <v>765</v>
      </c>
      <c r="Q864" s="25" t="s">
        <v>10</v>
      </c>
      <c r="R864" s="43"/>
      <c r="S864" s="43" t="s">
        <v>2249</v>
      </c>
      <c r="T864" s="23"/>
      <c r="U864" s="23"/>
      <c r="V864" s="23"/>
      <c r="W864" s="23"/>
    </row>
    <row r="865" spans="1:23" ht="15" hidden="1" x14ac:dyDescent="0.25">
      <c r="A865" s="26" t="str">
        <f t="shared" si="13"/>
        <v>ITA 35/NAG/2023</v>
      </c>
      <c r="B865" s="44">
        <v>35</v>
      </c>
      <c r="C865" s="26" t="s">
        <v>2793</v>
      </c>
      <c r="D865" s="26">
        <v>35</v>
      </c>
      <c r="E865" s="26">
        <v>2023</v>
      </c>
      <c r="F865" s="44"/>
      <c r="G865" s="44"/>
      <c r="H865" s="43" t="s">
        <v>2292</v>
      </c>
      <c r="I865" s="43" t="s">
        <v>2293</v>
      </c>
      <c r="J865" s="45">
        <v>40878</v>
      </c>
      <c r="K865" s="27" t="s">
        <v>2294</v>
      </c>
      <c r="L865" s="25" t="s">
        <v>2295</v>
      </c>
      <c r="M865" s="25">
        <v>18588214</v>
      </c>
      <c r="N865" s="25">
        <v>1122785</v>
      </c>
      <c r="O865" s="25"/>
      <c r="P865" s="25" t="s">
        <v>765</v>
      </c>
      <c r="Q865" s="25" t="s">
        <v>10</v>
      </c>
      <c r="R865" s="43"/>
      <c r="S865" s="43" t="s">
        <v>2249</v>
      </c>
      <c r="T865" s="23"/>
      <c r="U865" s="23"/>
      <c r="V865" s="23"/>
      <c r="W865" s="23"/>
    </row>
    <row r="866" spans="1:23" ht="15" hidden="1" x14ac:dyDescent="0.25">
      <c r="A866" s="26" t="str">
        <f t="shared" si="13"/>
        <v>ITA 36/NAG/2023</v>
      </c>
      <c r="B866" s="44">
        <v>36</v>
      </c>
      <c r="C866" s="26" t="s">
        <v>2793</v>
      </c>
      <c r="D866" s="26">
        <v>36</v>
      </c>
      <c r="E866" s="26">
        <v>2023</v>
      </c>
      <c r="F866" s="44"/>
      <c r="G866" s="44"/>
      <c r="H866" s="43" t="s">
        <v>2292</v>
      </c>
      <c r="I866" s="43" t="s">
        <v>2293</v>
      </c>
      <c r="J866" s="25" t="s">
        <v>16</v>
      </c>
      <c r="K866" s="27" t="s">
        <v>2294</v>
      </c>
      <c r="L866" s="25" t="s">
        <v>2295</v>
      </c>
      <c r="M866" s="25">
        <v>23633545</v>
      </c>
      <c r="N866" s="25"/>
      <c r="O866" s="25"/>
      <c r="P866" s="25" t="s">
        <v>765</v>
      </c>
      <c r="Q866" s="25" t="s">
        <v>10</v>
      </c>
      <c r="R866" s="43"/>
      <c r="S866" s="43" t="s">
        <v>2249</v>
      </c>
      <c r="T866" s="23"/>
      <c r="U866" s="23"/>
      <c r="V866" s="23"/>
      <c r="W866" s="23"/>
    </row>
    <row r="867" spans="1:23" ht="15" hidden="1" x14ac:dyDescent="0.25">
      <c r="A867" s="26" t="str">
        <f t="shared" si="13"/>
        <v>ITA 37/NAG/2023</v>
      </c>
      <c r="B867" s="44">
        <v>37</v>
      </c>
      <c r="C867" s="26" t="s">
        <v>2793</v>
      </c>
      <c r="D867" s="26">
        <v>37</v>
      </c>
      <c r="E867" s="26">
        <v>2023</v>
      </c>
      <c r="F867" s="44"/>
      <c r="G867" s="44"/>
      <c r="H867" s="43" t="s">
        <v>2292</v>
      </c>
      <c r="I867" s="43" t="s">
        <v>2293</v>
      </c>
      <c r="J867" s="25" t="s">
        <v>37</v>
      </c>
      <c r="K867" s="27" t="s">
        <v>2294</v>
      </c>
      <c r="L867" s="25" t="s">
        <v>2295</v>
      </c>
      <c r="M867" s="25">
        <v>59957640</v>
      </c>
      <c r="N867" s="25"/>
      <c r="O867" s="25"/>
      <c r="P867" s="25" t="s">
        <v>765</v>
      </c>
      <c r="Q867" s="25" t="s">
        <v>10</v>
      </c>
      <c r="R867" s="43"/>
      <c r="S867" s="43" t="s">
        <v>2249</v>
      </c>
      <c r="T867" s="23"/>
      <c r="U867" s="23"/>
      <c r="V867" s="23"/>
      <c r="W867" s="23"/>
    </row>
    <row r="868" spans="1:23" ht="15" hidden="1" x14ac:dyDescent="0.25">
      <c r="A868" s="26" t="str">
        <f t="shared" si="13"/>
        <v>ITA 38/NAG/2023</v>
      </c>
      <c r="B868" s="44">
        <v>38</v>
      </c>
      <c r="C868" s="26" t="s">
        <v>2793</v>
      </c>
      <c r="D868" s="26">
        <v>38</v>
      </c>
      <c r="E868" s="26">
        <v>2023</v>
      </c>
      <c r="F868" s="44"/>
      <c r="G868" s="44"/>
      <c r="H868" s="43" t="s">
        <v>2292</v>
      </c>
      <c r="I868" s="43" t="s">
        <v>2293</v>
      </c>
      <c r="J868" s="25" t="s">
        <v>40</v>
      </c>
      <c r="K868" s="27" t="s">
        <v>2294</v>
      </c>
      <c r="L868" s="25" t="s">
        <v>2295</v>
      </c>
      <c r="M868" s="25">
        <v>72282420</v>
      </c>
      <c r="N868" s="25"/>
      <c r="O868" s="25"/>
      <c r="P868" s="25" t="s">
        <v>765</v>
      </c>
      <c r="Q868" s="25" t="s">
        <v>10</v>
      </c>
      <c r="R868" s="43"/>
      <c r="S868" s="43" t="s">
        <v>2249</v>
      </c>
      <c r="T868" s="23"/>
      <c r="U868" s="23"/>
      <c r="V868" s="23"/>
      <c r="W868" s="23"/>
    </row>
    <row r="869" spans="1:23" ht="15" hidden="1" x14ac:dyDescent="0.25">
      <c r="A869" s="26" t="str">
        <f t="shared" si="13"/>
        <v>ITA 39/NAG/2023</v>
      </c>
      <c r="B869" s="44">
        <v>39</v>
      </c>
      <c r="C869" s="26" t="s">
        <v>2793</v>
      </c>
      <c r="D869" s="26">
        <v>39</v>
      </c>
      <c r="E869" s="26">
        <v>2023</v>
      </c>
      <c r="F869" s="44"/>
      <c r="G869" s="44"/>
      <c r="H869" s="43" t="s">
        <v>2292</v>
      </c>
      <c r="I869" s="43" t="s">
        <v>2293</v>
      </c>
      <c r="J869" s="25" t="s">
        <v>33</v>
      </c>
      <c r="K869" s="27" t="s">
        <v>2294</v>
      </c>
      <c r="L869" s="25" t="s">
        <v>2295</v>
      </c>
      <c r="M869" s="25">
        <v>25048040</v>
      </c>
      <c r="N869" s="25">
        <v>228410</v>
      </c>
      <c r="O869" s="25"/>
      <c r="P869" s="25" t="s">
        <v>765</v>
      </c>
      <c r="Q869" s="25" t="s">
        <v>10</v>
      </c>
      <c r="R869" s="43"/>
      <c r="S869" s="43" t="s">
        <v>2249</v>
      </c>
      <c r="T869" s="23"/>
      <c r="U869" s="23"/>
      <c r="V869" s="23"/>
      <c r="W869" s="23"/>
    </row>
    <row r="870" spans="1:23" ht="15" hidden="1" x14ac:dyDescent="0.25">
      <c r="A870" s="26" t="str">
        <f t="shared" si="13"/>
        <v>ITA 40/NAG/2023</v>
      </c>
      <c r="B870" s="44">
        <v>40</v>
      </c>
      <c r="C870" s="26" t="s">
        <v>2793</v>
      </c>
      <c r="D870" s="26">
        <v>40</v>
      </c>
      <c r="E870" s="26">
        <v>2023</v>
      </c>
      <c r="F870" s="44"/>
      <c r="G870" s="44"/>
      <c r="H870" s="43" t="s">
        <v>2300</v>
      </c>
      <c r="I870" s="43" t="s">
        <v>2301</v>
      </c>
      <c r="J870" s="45">
        <v>40483</v>
      </c>
      <c r="K870" s="27" t="s">
        <v>2175</v>
      </c>
      <c r="L870" s="25" t="s">
        <v>2295</v>
      </c>
      <c r="M870" s="25">
        <v>59160</v>
      </c>
      <c r="N870" s="25">
        <v>59160</v>
      </c>
      <c r="O870" s="25">
        <v>59160</v>
      </c>
      <c r="P870" s="25" t="s">
        <v>2302</v>
      </c>
      <c r="Q870" s="25" t="s">
        <v>10</v>
      </c>
      <c r="R870" s="43"/>
      <c r="S870" s="43" t="s">
        <v>2179</v>
      </c>
      <c r="T870" s="23"/>
      <c r="U870" s="23"/>
      <c r="V870" s="23"/>
      <c r="W870" s="23"/>
    </row>
    <row r="871" spans="1:23" ht="15" hidden="1" x14ac:dyDescent="0.25">
      <c r="A871" s="26" t="str">
        <f t="shared" si="13"/>
        <v>ITA 41/NAG/2023</v>
      </c>
      <c r="B871" s="44">
        <v>41</v>
      </c>
      <c r="C871" s="26" t="s">
        <v>2793</v>
      </c>
      <c r="D871" s="26">
        <v>41</v>
      </c>
      <c r="E871" s="26">
        <v>2023</v>
      </c>
      <c r="F871" s="44"/>
      <c r="G871" s="44"/>
      <c r="H871" s="43" t="s">
        <v>2300</v>
      </c>
      <c r="I871" s="43" t="s">
        <v>2301</v>
      </c>
      <c r="J871" s="45">
        <v>40878</v>
      </c>
      <c r="K871" s="27" t="s">
        <v>2175</v>
      </c>
      <c r="L871" s="25" t="s">
        <v>2295</v>
      </c>
      <c r="M871" s="25">
        <v>118100</v>
      </c>
      <c r="N871" s="25">
        <v>118100</v>
      </c>
      <c r="O871" s="25">
        <v>118100</v>
      </c>
      <c r="P871" s="25" t="s">
        <v>2302</v>
      </c>
      <c r="Q871" s="25" t="s">
        <v>10</v>
      </c>
      <c r="R871" s="43"/>
      <c r="S871" s="43" t="s">
        <v>2179</v>
      </c>
      <c r="T871" s="23"/>
      <c r="U871" s="23"/>
      <c r="V871" s="23"/>
      <c r="W871" s="23"/>
    </row>
    <row r="872" spans="1:23" ht="15" hidden="1" x14ac:dyDescent="0.25">
      <c r="A872" s="26" t="str">
        <f t="shared" si="13"/>
        <v>ITA 42/NAG/2023</v>
      </c>
      <c r="B872" s="44">
        <v>42</v>
      </c>
      <c r="C872" s="26" t="s">
        <v>2793</v>
      </c>
      <c r="D872" s="26">
        <v>42</v>
      </c>
      <c r="E872" s="26">
        <v>2023</v>
      </c>
      <c r="F872" s="44"/>
      <c r="G872" s="44"/>
      <c r="H872" s="43" t="s">
        <v>2300</v>
      </c>
      <c r="I872" s="43" t="s">
        <v>2301</v>
      </c>
      <c r="J872" s="25" t="s">
        <v>16</v>
      </c>
      <c r="K872" s="27" t="s">
        <v>2175</v>
      </c>
      <c r="L872" s="25" t="s">
        <v>2295</v>
      </c>
      <c r="M872" s="25">
        <v>118474</v>
      </c>
      <c r="N872" s="25">
        <v>118474</v>
      </c>
      <c r="O872" s="25">
        <v>118474</v>
      </c>
      <c r="P872" s="25" t="s">
        <v>2302</v>
      </c>
      <c r="Q872" s="25" t="s">
        <v>10</v>
      </c>
      <c r="R872" s="43"/>
      <c r="S872" s="43" t="s">
        <v>2179</v>
      </c>
      <c r="T872" s="23"/>
      <c r="U872" s="23"/>
      <c r="V872" s="23"/>
      <c r="W872" s="23"/>
    </row>
    <row r="873" spans="1:23" ht="15" hidden="1" x14ac:dyDescent="0.25">
      <c r="A873" s="26" t="str">
        <f t="shared" si="13"/>
        <v>ITA 43/NAG/2023</v>
      </c>
      <c r="B873" s="44">
        <v>43</v>
      </c>
      <c r="C873" s="26" t="s">
        <v>2793</v>
      </c>
      <c r="D873" s="26">
        <v>43</v>
      </c>
      <c r="E873" s="26">
        <v>2023</v>
      </c>
      <c r="F873" s="44"/>
      <c r="G873" s="44"/>
      <c r="H873" s="43" t="s">
        <v>2300</v>
      </c>
      <c r="I873" s="43" t="s">
        <v>2301</v>
      </c>
      <c r="J873" s="25" t="s">
        <v>25</v>
      </c>
      <c r="K873" s="27" t="s">
        <v>2175</v>
      </c>
      <c r="L873" s="25" t="s">
        <v>2295</v>
      </c>
      <c r="M873" s="25">
        <v>217500</v>
      </c>
      <c r="N873" s="25">
        <v>217500</v>
      </c>
      <c r="O873" s="25">
        <v>217500</v>
      </c>
      <c r="P873" s="25" t="s">
        <v>2302</v>
      </c>
      <c r="Q873" s="25" t="s">
        <v>10</v>
      </c>
      <c r="R873" s="43"/>
      <c r="S873" s="43" t="s">
        <v>2179</v>
      </c>
      <c r="T873" s="23"/>
      <c r="U873" s="23"/>
      <c r="V873" s="23"/>
      <c r="W873" s="23"/>
    </row>
    <row r="874" spans="1:23" ht="15" hidden="1" x14ac:dyDescent="0.25">
      <c r="A874" s="26" t="str">
        <f t="shared" si="13"/>
        <v>ITA 44/NAG/2023</v>
      </c>
      <c r="B874" s="44">
        <v>44</v>
      </c>
      <c r="C874" s="26" t="s">
        <v>2793</v>
      </c>
      <c r="D874" s="26">
        <v>44</v>
      </c>
      <c r="E874" s="26">
        <v>2023</v>
      </c>
      <c r="F874" s="44"/>
      <c r="G874" s="44"/>
      <c r="H874" s="43" t="s">
        <v>2304</v>
      </c>
      <c r="I874" s="43" t="s">
        <v>1689</v>
      </c>
      <c r="J874" s="25" t="s">
        <v>33</v>
      </c>
      <c r="K874" s="27">
        <v>263</v>
      </c>
      <c r="L874" s="25" t="s">
        <v>2295</v>
      </c>
      <c r="M874" s="25">
        <v>290450</v>
      </c>
      <c r="N874" s="25">
        <v>0</v>
      </c>
      <c r="O874" s="25">
        <v>0</v>
      </c>
      <c r="P874" s="25" t="s">
        <v>2305</v>
      </c>
      <c r="Q874" s="25" t="s">
        <v>10</v>
      </c>
      <c r="R874" s="43"/>
      <c r="S874" s="43" t="s">
        <v>2179</v>
      </c>
      <c r="T874" s="23"/>
      <c r="U874" s="23"/>
      <c r="V874" s="23"/>
      <c r="W874" s="23"/>
    </row>
    <row r="875" spans="1:23" ht="15" hidden="1" x14ac:dyDescent="0.25">
      <c r="A875" s="26" t="str">
        <f t="shared" si="13"/>
        <v>ITA 45/NAG/2023</v>
      </c>
      <c r="B875" s="44">
        <v>45</v>
      </c>
      <c r="C875" s="26" t="s">
        <v>2793</v>
      </c>
      <c r="D875" s="26">
        <v>45</v>
      </c>
      <c r="E875" s="26">
        <v>2023</v>
      </c>
      <c r="F875" s="44"/>
      <c r="G875" s="44"/>
      <c r="H875" s="43" t="s">
        <v>2307</v>
      </c>
      <c r="I875" s="43" t="s">
        <v>2308</v>
      </c>
      <c r="J875" s="25" t="s">
        <v>16</v>
      </c>
      <c r="K875" s="27" t="s">
        <v>24</v>
      </c>
      <c r="L875" s="25" t="s">
        <v>2309</v>
      </c>
      <c r="M875" s="25">
        <v>315026250</v>
      </c>
      <c r="N875" s="25">
        <v>397053321</v>
      </c>
      <c r="O875" s="25"/>
      <c r="P875" s="25" t="s">
        <v>832</v>
      </c>
      <c r="Q875" s="25" t="s">
        <v>10</v>
      </c>
      <c r="R875" s="43"/>
      <c r="S875" s="43" t="s">
        <v>2179</v>
      </c>
      <c r="T875" s="23"/>
      <c r="U875" s="23"/>
      <c r="V875" s="23"/>
      <c r="W875" s="23"/>
    </row>
    <row r="876" spans="1:23" ht="15" hidden="1" x14ac:dyDescent="0.25">
      <c r="A876" s="26" t="str">
        <f t="shared" si="13"/>
        <v>ITA 46/NAG/2023</v>
      </c>
      <c r="B876" s="44">
        <v>46</v>
      </c>
      <c r="C876" s="26" t="s">
        <v>2793</v>
      </c>
      <c r="D876" s="26">
        <v>46</v>
      </c>
      <c r="E876" s="26">
        <v>2023</v>
      </c>
      <c r="F876" s="44"/>
      <c r="G876" s="44"/>
      <c r="H876" s="43" t="s">
        <v>2311</v>
      </c>
      <c r="I876" s="43" t="s">
        <v>2312</v>
      </c>
      <c r="J876" s="25" t="s">
        <v>16</v>
      </c>
      <c r="K876" s="27"/>
      <c r="L876" s="25"/>
      <c r="M876" s="25"/>
      <c r="N876" s="25"/>
      <c r="O876" s="25"/>
      <c r="P876" s="25"/>
      <c r="Q876" s="25"/>
      <c r="R876" s="43"/>
      <c r="S876" s="43"/>
      <c r="T876" s="23"/>
      <c r="U876" s="23"/>
      <c r="V876" s="23"/>
      <c r="W876" s="23"/>
    </row>
    <row r="877" spans="1:23" ht="15" hidden="1" x14ac:dyDescent="0.25">
      <c r="A877" s="26" t="str">
        <f t="shared" si="13"/>
        <v>ITA 47/NAG/2023</v>
      </c>
      <c r="B877" s="44">
        <v>47</v>
      </c>
      <c r="C877" s="26" t="s">
        <v>2793</v>
      </c>
      <c r="D877" s="26">
        <v>47</v>
      </c>
      <c r="E877" s="26">
        <v>2023</v>
      </c>
      <c r="F877" s="44"/>
      <c r="G877" s="44"/>
      <c r="H877" s="43" t="s">
        <v>2313</v>
      </c>
      <c r="I877" s="43" t="s">
        <v>2314</v>
      </c>
      <c r="J877" s="25" t="s">
        <v>25</v>
      </c>
      <c r="K877" s="27" t="s">
        <v>19</v>
      </c>
      <c r="L877" s="25" t="s">
        <v>2315</v>
      </c>
      <c r="M877" s="25">
        <v>26714897</v>
      </c>
      <c r="N877" s="25">
        <v>26714897</v>
      </c>
      <c r="O877" s="25">
        <v>6163662</v>
      </c>
      <c r="P877" s="25" t="s">
        <v>2316</v>
      </c>
      <c r="Q877" s="25" t="s">
        <v>14</v>
      </c>
      <c r="R877" s="43"/>
      <c r="S877" s="43" t="s">
        <v>2179</v>
      </c>
      <c r="T877" s="23"/>
      <c r="U877" s="23"/>
      <c r="V877" s="23"/>
      <c r="W877" s="23"/>
    </row>
    <row r="878" spans="1:23" ht="15" hidden="1" x14ac:dyDescent="0.25">
      <c r="A878" s="26" t="str">
        <f t="shared" si="13"/>
        <v>ITA 48/NAG/2023</v>
      </c>
      <c r="B878" s="44">
        <v>48</v>
      </c>
      <c r="C878" s="26" t="s">
        <v>2793</v>
      </c>
      <c r="D878" s="26">
        <v>48</v>
      </c>
      <c r="E878" s="26">
        <v>2023</v>
      </c>
      <c r="F878" s="44"/>
      <c r="G878" s="44"/>
      <c r="H878" s="43" t="s">
        <v>2318</v>
      </c>
      <c r="I878" s="43" t="s">
        <v>2319</v>
      </c>
      <c r="J878" s="25" t="s">
        <v>35</v>
      </c>
      <c r="K878" s="27" t="s">
        <v>2320</v>
      </c>
      <c r="L878" s="25" t="s">
        <v>2315</v>
      </c>
      <c r="M878" s="25">
        <v>765315380</v>
      </c>
      <c r="N878" s="25">
        <v>734624766</v>
      </c>
      <c r="O878" s="25">
        <v>361580296</v>
      </c>
      <c r="P878" s="25" t="s">
        <v>2321</v>
      </c>
      <c r="Q878" s="25" t="s">
        <v>10</v>
      </c>
      <c r="R878" s="43"/>
      <c r="S878" s="43" t="s">
        <v>2179</v>
      </c>
      <c r="T878" s="23"/>
      <c r="U878" s="23"/>
      <c r="V878" s="23"/>
      <c r="W878" s="23"/>
    </row>
    <row r="879" spans="1:23" ht="15" hidden="1" x14ac:dyDescent="0.25">
      <c r="A879" s="26" t="str">
        <f t="shared" si="13"/>
        <v>ITA 49/NAG/2023</v>
      </c>
      <c r="B879" s="44">
        <v>49</v>
      </c>
      <c r="C879" s="26" t="s">
        <v>2793</v>
      </c>
      <c r="D879" s="26">
        <v>49</v>
      </c>
      <c r="E879" s="26">
        <v>2023</v>
      </c>
      <c r="F879" s="44"/>
      <c r="G879" s="44"/>
      <c r="H879" s="43" t="s">
        <v>2323</v>
      </c>
      <c r="I879" s="43" t="s">
        <v>2324</v>
      </c>
      <c r="J879" s="25" t="s">
        <v>33</v>
      </c>
      <c r="K879" s="27">
        <v>144</v>
      </c>
      <c r="L879" s="25" t="s">
        <v>2325</v>
      </c>
      <c r="M879" s="25">
        <v>1409396</v>
      </c>
      <c r="N879" s="25">
        <v>868100</v>
      </c>
      <c r="O879" s="25">
        <v>211410</v>
      </c>
      <c r="P879" s="25" t="s">
        <v>2326</v>
      </c>
      <c r="Q879" s="25" t="s">
        <v>10</v>
      </c>
      <c r="R879" s="43"/>
      <c r="S879" s="43" t="s">
        <v>2179</v>
      </c>
      <c r="T879" s="23"/>
      <c r="U879" s="23"/>
      <c r="V879" s="23"/>
      <c r="W879" s="23"/>
    </row>
    <row r="880" spans="1:23" ht="15" hidden="1" x14ac:dyDescent="0.25">
      <c r="A880" s="26" t="str">
        <f t="shared" si="13"/>
        <v>ITA 50/NAG/2023</v>
      </c>
      <c r="B880" s="44">
        <v>50</v>
      </c>
      <c r="C880" s="26" t="s">
        <v>2793</v>
      </c>
      <c r="D880" s="26">
        <v>50</v>
      </c>
      <c r="E880" s="26">
        <v>2023</v>
      </c>
      <c r="F880" s="44"/>
      <c r="G880" s="44"/>
      <c r="H880" s="43" t="s">
        <v>2328</v>
      </c>
      <c r="I880" s="43" t="s">
        <v>2329</v>
      </c>
      <c r="J880" s="25" t="s">
        <v>35</v>
      </c>
      <c r="K880" s="27" t="s">
        <v>36</v>
      </c>
      <c r="L880" s="25" t="s">
        <v>2325</v>
      </c>
      <c r="M880" s="25">
        <v>22761121</v>
      </c>
      <c r="N880" s="25">
        <v>148006</v>
      </c>
      <c r="O880" s="25"/>
      <c r="P880" s="25" t="s">
        <v>2331</v>
      </c>
      <c r="Q880" s="25" t="s">
        <v>10</v>
      </c>
      <c r="R880" s="43"/>
      <c r="S880" s="43" t="s">
        <v>2179</v>
      </c>
      <c r="T880" s="23"/>
      <c r="U880" s="23"/>
      <c r="V880" s="23"/>
      <c r="W880" s="23"/>
    </row>
    <row r="881" spans="1:23" ht="15" hidden="1" x14ac:dyDescent="0.25">
      <c r="A881" s="26" t="str">
        <f t="shared" si="13"/>
        <v>ITA 51/NAG/2023</v>
      </c>
      <c r="B881" s="44">
        <v>51</v>
      </c>
      <c r="C881" s="26" t="s">
        <v>2793</v>
      </c>
      <c r="D881" s="26">
        <v>51</v>
      </c>
      <c r="E881" s="26">
        <v>2023</v>
      </c>
      <c r="F881" s="44"/>
      <c r="G881" s="44"/>
      <c r="H881" s="43" t="s">
        <v>2333</v>
      </c>
      <c r="I881" s="43" t="s">
        <v>2334</v>
      </c>
      <c r="J881" s="25" t="s">
        <v>37</v>
      </c>
      <c r="K881" s="27">
        <v>154</v>
      </c>
      <c r="L881" s="25" t="s">
        <v>2335</v>
      </c>
      <c r="M881" s="25">
        <v>36286630</v>
      </c>
      <c r="N881" s="25">
        <v>33367610</v>
      </c>
      <c r="O881" s="25">
        <v>2002500</v>
      </c>
      <c r="P881" s="25" t="s">
        <v>2336</v>
      </c>
      <c r="Q881" s="25" t="s">
        <v>10</v>
      </c>
      <c r="R881" s="43"/>
      <c r="S881" s="43" t="s">
        <v>2179</v>
      </c>
      <c r="T881" s="23"/>
      <c r="U881" s="23"/>
      <c r="V881" s="23"/>
      <c r="W881" s="23"/>
    </row>
    <row r="882" spans="1:23" ht="15" hidden="1" x14ac:dyDescent="0.25">
      <c r="A882" s="26" t="str">
        <f t="shared" si="13"/>
        <v>ITA 52/NAG/2023</v>
      </c>
      <c r="B882" s="44">
        <v>52</v>
      </c>
      <c r="C882" s="26" t="s">
        <v>2793</v>
      </c>
      <c r="D882" s="26">
        <v>52</v>
      </c>
      <c r="E882" s="26">
        <v>2023</v>
      </c>
      <c r="F882" s="44"/>
      <c r="G882" s="44"/>
      <c r="H882" s="43" t="s">
        <v>2338</v>
      </c>
      <c r="I882" s="43" t="s">
        <v>2339</v>
      </c>
      <c r="J882" s="25" t="s">
        <v>33</v>
      </c>
      <c r="K882" s="27">
        <v>144</v>
      </c>
      <c r="L882" s="25" t="s">
        <v>2340</v>
      </c>
      <c r="M882" s="25">
        <v>1933650</v>
      </c>
      <c r="N882" s="25">
        <v>1933650</v>
      </c>
      <c r="O882" s="25">
        <v>594408</v>
      </c>
      <c r="P882" s="25" t="s">
        <v>2342</v>
      </c>
      <c r="Q882" s="25" t="s">
        <v>10</v>
      </c>
      <c r="R882" s="43"/>
      <c r="S882" s="43" t="s">
        <v>2249</v>
      </c>
      <c r="T882" s="23"/>
      <c r="U882" s="23"/>
      <c r="V882" s="23"/>
      <c r="W882" s="23"/>
    </row>
    <row r="883" spans="1:23" ht="15" hidden="1" x14ac:dyDescent="0.25">
      <c r="A883" s="26" t="str">
        <f t="shared" si="13"/>
        <v>ITA 53/NAG/2023</v>
      </c>
      <c r="B883" s="44">
        <v>53</v>
      </c>
      <c r="C883" s="26" t="s">
        <v>2793</v>
      </c>
      <c r="D883" s="26">
        <v>53</v>
      </c>
      <c r="E883" s="26">
        <v>2023</v>
      </c>
      <c r="F883" s="44"/>
      <c r="G883" s="44"/>
      <c r="H883" s="43" t="s">
        <v>2343</v>
      </c>
      <c r="I883" s="43" t="s">
        <v>2344</v>
      </c>
      <c r="J883" s="25" t="s">
        <v>35</v>
      </c>
      <c r="K883" s="27" t="s">
        <v>2270</v>
      </c>
      <c r="L883" s="25" t="s">
        <v>2340</v>
      </c>
      <c r="M883" s="25">
        <v>1462826626</v>
      </c>
      <c r="N883" s="25">
        <v>17012423</v>
      </c>
      <c r="O883" s="25">
        <v>5103726</v>
      </c>
      <c r="P883" s="25" t="s">
        <v>2345</v>
      </c>
      <c r="Q883" s="25" t="s">
        <v>14</v>
      </c>
      <c r="R883" s="43"/>
      <c r="S883" s="43" t="s">
        <v>2179</v>
      </c>
      <c r="T883" s="23"/>
      <c r="U883" s="23"/>
      <c r="V883" s="23"/>
      <c r="W883" s="23"/>
    </row>
    <row r="884" spans="1:23" ht="15" hidden="1" x14ac:dyDescent="0.25">
      <c r="A884" s="26" t="str">
        <f t="shared" si="13"/>
        <v>MA 2/NAG/2023</v>
      </c>
      <c r="B884" s="26">
        <v>2</v>
      </c>
      <c r="C884" s="26" t="s">
        <v>2833</v>
      </c>
      <c r="D884" s="26">
        <v>2</v>
      </c>
      <c r="E884" s="26">
        <v>2023</v>
      </c>
      <c r="F884" s="26">
        <v>18</v>
      </c>
      <c r="G884" s="26">
        <v>2022</v>
      </c>
      <c r="H884" s="26" t="s">
        <v>2347</v>
      </c>
      <c r="I884" s="26" t="s">
        <v>2348</v>
      </c>
      <c r="J884" s="35" t="s">
        <v>35</v>
      </c>
      <c r="K884" s="27" t="s">
        <v>36</v>
      </c>
      <c r="L884" s="35" t="s">
        <v>2349</v>
      </c>
      <c r="M884" s="35">
        <v>25219209</v>
      </c>
      <c r="N884" s="35">
        <v>290175</v>
      </c>
      <c r="O884" s="35">
        <v>220663</v>
      </c>
      <c r="P884" s="35" t="s">
        <v>2350</v>
      </c>
      <c r="Q884" s="35" t="s">
        <v>14</v>
      </c>
      <c r="R884" s="38" t="s">
        <v>2351</v>
      </c>
      <c r="S884" s="38" t="s">
        <v>2179</v>
      </c>
      <c r="T884" s="23"/>
      <c r="U884" s="23"/>
      <c r="V884" s="23"/>
      <c r="W884" s="23"/>
    </row>
    <row r="885" spans="1:23" ht="15" hidden="1" x14ac:dyDescent="0.25">
      <c r="A885" s="26" t="str">
        <f t="shared" si="13"/>
        <v>MA 3/NAG/2023</v>
      </c>
      <c r="B885" s="26">
        <v>3</v>
      </c>
      <c r="C885" s="26" t="s">
        <v>2833</v>
      </c>
      <c r="D885" s="26">
        <v>3</v>
      </c>
      <c r="E885" s="26">
        <v>2023</v>
      </c>
      <c r="F885" s="26">
        <v>17</v>
      </c>
      <c r="G885" s="26">
        <v>2022</v>
      </c>
      <c r="H885" s="26" t="s">
        <v>2352</v>
      </c>
      <c r="I885" s="26" t="s">
        <v>1707</v>
      </c>
      <c r="J885" s="35" t="s">
        <v>34</v>
      </c>
      <c r="K885" s="27" t="s">
        <v>36</v>
      </c>
      <c r="L885" s="35" t="s">
        <v>2349</v>
      </c>
      <c r="M885" s="35">
        <v>8981460</v>
      </c>
      <c r="N885" s="35">
        <v>197290</v>
      </c>
      <c r="O885" s="35">
        <v>197290</v>
      </c>
      <c r="P885" s="35" t="s">
        <v>2353</v>
      </c>
      <c r="Q885" s="35" t="s">
        <v>14</v>
      </c>
      <c r="R885" s="38" t="s">
        <v>2351</v>
      </c>
      <c r="S885" s="38" t="s">
        <v>2179</v>
      </c>
      <c r="T885" s="23"/>
      <c r="U885" s="23"/>
      <c r="V885" s="23"/>
      <c r="W885" s="23"/>
    </row>
    <row r="886" spans="1:23" ht="15" hidden="1" x14ac:dyDescent="0.25">
      <c r="A886" s="26" t="str">
        <f t="shared" si="13"/>
        <v>MA 4/NAG/2023</v>
      </c>
      <c r="B886" s="26">
        <v>4</v>
      </c>
      <c r="C886" s="26" t="s">
        <v>2833</v>
      </c>
      <c r="D886" s="26">
        <v>4</v>
      </c>
      <c r="E886" s="26">
        <v>2023</v>
      </c>
      <c r="F886" s="26">
        <v>50</v>
      </c>
      <c r="G886" s="26">
        <v>2022</v>
      </c>
      <c r="H886" s="26" t="s">
        <v>2354</v>
      </c>
      <c r="I886" s="26" t="s">
        <v>2355</v>
      </c>
      <c r="J886" s="35" t="s">
        <v>33</v>
      </c>
      <c r="K886" s="27" t="s">
        <v>21</v>
      </c>
      <c r="L886" s="35" t="s">
        <v>2349</v>
      </c>
      <c r="M886" s="35">
        <v>5655773</v>
      </c>
      <c r="N886" s="35">
        <v>3234621</v>
      </c>
      <c r="O886" s="35">
        <v>700467</v>
      </c>
      <c r="P886" s="35" t="s">
        <v>2356</v>
      </c>
      <c r="Q886" s="35" t="s">
        <v>14</v>
      </c>
      <c r="R886" s="38" t="s">
        <v>2351</v>
      </c>
      <c r="S886" s="38" t="s">
        <v>2179</v>
      </c>
      <c r="T886" s="23"/>
      <c r="U886" s="23"/>
      <c r="V886" s="23"/>
      <c r="W886" s="23"/>
    </row>
    <row r="887" spans="1:23" ht="15" hidden="1" x14ac:dyDescent="0.25">
      <c r="A887" s="26" t="str">
        <f t="shared" si="13"/>
        <v>MA 5/NAG/2023</v>
      </c>
      <c r="B887" s="26">
        <v>5</v>
      </c>
      <c r="C887" s="26" t="s">
        <v>2833</v>
      </c>
      <c r="D887" s="26">
        <v>5</v>
      </c>
      <c r="E887" s="26">
        <v>2023</v>
      </c>
      <c r="F887" s="26">
        <v>46</v>
      </c>
      <c r="G887" s="26">
        <v>2022</v>
      </c>
      <c r="H887" s="26" t="s">
        <v>2357</v>
      </c>
      <c r="I887" s="26" t="s">
        <v>2358</v>
      </c>
      <c r="J887" s="35" t="s">
        <v>34</v>
      </c>
      <c r="K887" s="27" t="s">
        <v>36</v>
      </c>
      <c r="L887" s="35" t="s">
        <v>2349</v>
      </c>
      <c r="M887" s="35">
        <v>18003058</v>
      </c>
      <c r="N887" s="35">
        <v>13905369</v>
      </c>
      <c r="O887" s="35">
        <v>1612010</v>
      </c>
      <c r="P887" s="35" t="s">
        <v>2359</v>
      </c>
      <c r="Q887" s="35" t="s">
        <v>14</v>
      </c>
      <c r="R887" s="38" t="s">
        <v>2351</v>
      </c>
      <c r="S887" s="38" t="s">
        <v>2179</v>
      </c>
      <c r="T887" s="23"/>
      <c r="U887" s="23"/>
      <c r="V887" s="23"/>
      <c r="W887" s="23"/>
    </row>
    <row r="888" spans="1:23" ht="15" hidden="1" x14ac:dyDescent="0.25">
      <c r="A888" s="26" t="str">
        <f t="shared" si="13"/>
        <v>MA 6/NAG/2023</v>
      </c>
      <c r="B888" s="26">
        <v>6</v>
      </c>
      <c r="C888" s="26" t="s">
        <v>2833</v>
      </c>
      <c r="D888" s="26">
        <v>6</v>
      </c>
      <c r="E888" s="26">
        <v>2023</v>
      </c>
      <c r="F888" s="26">
        <v>149</v>
      </c>
      <c r="G888" s="26">
        <v>2021</v>
      </c>
      <c r="H888" s="38" t="s">
        <v>2360</v>
      </c>
      <c r="I888" s="38" t="s">
        <v>2230</v>
      </c>
      <c r="J888" s="35" t="s">
        <v>35</v>
      </c>
      <c r="K888" s="27" t="s">
        <v>36</v>
      </c>
      <c r="L888" s="35" t="s">
        <v>2349</v>
      </c>
      <c r="M888" s="35"/>
      <c r="N888" s="35"/>
      <c r="O888" s="35"/>
      <c r="P888" s="35"/>
      <c r="Q888" s="35" t="s">
        <v>14</v>
      </c>
      <c r="R888" s="38" t="s">
        <v>2351</v>
      </c>
      <c r="S888" s="38" t="s">
        <v>2179</v>
      </c>
      <c r="T888" s="23"/>
      <c r="U888" s="23"/>
      <c r="V888" s="23"/>
      <c r="W888" s="23"/>
    </row>
    <row r="889" spans="1:23" ht="15" hidden="1" x14ac:dyDescent="0.25">
      <c r="A889" s="26" t="str">
        <f t="shared" si="13"/>
        <v>MA 7/NAG/2023</v>
      </c>
      <c r="B889" s="26">
        <v>7</v>
      </c>
      <c r="C889" s="26" t="s">
        <v>2833</v>
      </c>
      <c r="D889" s="26">
        <v>7</v>
      </c>
      <c r="E889" s="26">
        <v>2023</v>
      </c>
      <c r="F889" s="26">
        <v>150</v>
      </c>
      <c r="G889" s="26">
        <v>2021</v>
      </c>
      <c r="H889" s="38" t="s">
        <v>2360</v>
      </c>
      <c r="I889" s="38" t="s">
        <v>2361</v>
      </c>
      <c r="J889" s="35" t="s">
        <v>34</v>
      </c>
      <c r="K889" s="27" t="s">
        <v>36</v>
      </c>
      <c r="L889" s="35" t="s">
        <v>2349</v>
      </c>
      <c r="M889" s="35"/>
      <c r="N889" s="35"/>
      <c r="O889" s="35"/>
      <c r="P889" s="35"/>
      <c r="Q889" s="35" t="s">
        <v>14</v>
      </c>
      <c r="R889" s="38" t="s">
        <v>2351</v>
      </c>
      <c r="S889" s="38" t="s">
        <v>2179</v>
      </c>
      <c r="T889" s="23"/>
      <c r="U889" s="23"/>
      <c r="V889" s="23"/>
      <c r="W889" s="23"/>
    </row>
    <row r="890" spans="1:23" ht="15" hidden="1" x14ac:dyDescent="0.25">
      <c r="A890" s="26" t="str">
        <f t="shared" si="13"/>
        <v>MA 8/NAG/2023</v>
      </c>
      <c r="B890" s="26">
        <v>8</v>
      </c>
      <c r="C890" s="26" t="s">
        <v>2833</v>
      </c>
      <c r="D890" s="26">
        <v>8</v>
      </c>
      <c r="E890" s="26">
        <v>2023</v>
      </c>
      <c r="F890" s="26">
        <v>43</v>
      </c>
      <c r="G890" s="26">
        <v>2022</v>
      </c>
      <c r="H890" s="26" t="s">
        <v>2362</v>
      </c>
      <c r="I890" s="26" t="s">
        <v>2358</v>
      </c>
      <c r="J890" s="35" t="s">
        <v>33</v>
      </c>
      <c r="K890" s="27" t="s">
        <v>36</v>
      </c>
      <c r="L890" s="35" t="s">
        <v>2349</v>
      </c>
      <c r="M890" s="35">
        <v>157924660</v>
      </c>
      <c r="N890" s="35">
        <v>2490958</v>
      </c>
      <c r="O890" s="35"/>
      <c r="P890" s="35" t="s">
        <v>2363</v>
      </c>
      <c r="Q890" s="35" t="s">
        <v>14</v>
      </c>
      <c r="R890" s="38" t="s">
        <v>2351</v>
      </c>
      <c r="S890" s="38" t="s">
        <v>2179</v>
      </c>
      <c r="T890" s="23"/>
      <c r="U890" s="23"/>
      <c r="V890" s="23"/>
      <c r="W890" s="23"/>
    </row>
    <row r="891" spans="1:23" ht="15" hidden="1" x14ac:dyDescent="0.25">
      <c r="A891" s="26" t="str">
        <f t="shared" si="13"/>
        <v>MA 9/NAG/2023</v>
      </c>
      <c r="B891" s="26">
        <v>9</v>
      </c>
      <c r="C891" s="26" t="s">
        <v>2833</v>
      </c>
      <c r="D891" s="26">
        <v>9</v>
      </c>
      <c r="E891" s="26">
        <v>2023</v>
      </c>
      <c r="F891" s="26">
        <v>194</v>
      </c>
      <c r="G891" s="26">
        <v>2021</v>
      </c>
      <c r="H891" s="38" t="s">
        <v>2364</v>
      </c>
      <c r="I891" s="38" t="s">
        <v>1632</v>
      </c>
      <c r="J891" s="35" t="s">
        <v>35</v>
      </c>
      <c r="K891" s="27" t="s">
        <v>36</v>
      </c>
      <c r="L891" s="35" t="s">
        <v>2349</v>
      </c>
      <c r="M891" s="35"/>
      <c r="N891" s="35"/>
      <c r="O891" s="35"/>
      <c r="P891" s="35"/>
      <c r="Q891" s="35" t="s">
        <v>14</v>
      </c>
      <c r="R891" s="38" t="s">
        <v>2351</v>
      </c>
      <c r="S891" s="38" t="s">
        <v>2179</v>
      </c>
      <c r="T891" s="23"/>
      <c r="U891" s="23"/>
      <c r="V891" s="23"/>
      <c r="W891" s="23"/>
    </row>
    <row r="892" spans="1:23" ht="15" hidden="1" x14ac:dyDescent="0.25">
      <c r="A892" s="26" t="str">
        <f t="shared" si="13"/>
        <v>MA 10/NAG/2023</v>
      </c>
      <c r="B892" s="26">
        <v>10</v>
      </c>
      <c r="C892" s="26" t="s">
        <v>2833</v>
      </c>
      <c r="D892" s="26">
        <v>10</v>
      </c>
      <c r="E892" s="26">
        <v>2023</v>
      </c>
      <c r="F892" s="26">
        <v>31</v>
      </c>
      <c r="G892" s="26">
        <v>2022</v>
      </c>
      <c r="H892" s="26" t="s">
        <v>2365</v>
      </c>
      <c r="I892" s="26" t="s">
        <v>2358</v>
      </c>
      <c r="J892" s="35" t="s">
        <v>33</v>
      </c>
      <c r="K892" s="27" t="s">
        <v>36</v>
      </c>
      <c r="L892" s="35" t="s">
        <v>2349</v>
      </c>
      <c r="M892" s="35">
        <v>25776435</v>
      </c>
      <c r="N892" s="35">
        <v>390814</v>
      </c>
      <c r="O892" s="35">
        <v>199692</v>
      </c>
      <c r="P892" s="35" t="s">
        <v>2366</v>
      </c>
      <c r="Q892" s="35" t="s">
        <v>14</v>
      </c>
      <c r="R892" s="38" t="s">
        <v>2351</v>
      </c>
      <c r="S892" s="38" t="s">
        <v>2179</v>
      </c>
      <c r="T892" s="23"/>
      <c r="U892" s="23"/>
      <c r="V892" s="23"/>
      <c r="W892" s="23"/>
    </row>
    <row r="893" spans="1:23" ht="15" hidden="1" x14ac:dyDescent="0.25">
      <c r="A893" s="26" t="str">
        <f t="shared" si="13"/>
        <v>MA 11/NAG/2023</v>
      </c>
      <c r="B893" s="26">
        <v>11</v>
      </c>
      <c r="C893" s="26" t="s">
        <v>2833</v>
      </c>
      <c r="D893" s="26">
        <v>11</v>
      </c>
      <c r="E893" s="26">
        <v>2023</v>
      </c>
      <c r="F893" s="26">
        <v>32</v>
      </c>
      <c r="G893" s="26">
        <v>2022</v>
      </c>
      <c r="H893" s="26" t="s">
        <v>2365</v>
      </c>
      <c r="I893" s="26" t="s">
        <v>2358</v>
      </c>
      <c r="J893" s="35" t="s">
        <v>35</v>
      </c>
      <c r="K893" s="27" t="s">
        <v>36</v>
      </c>
      <c r="L893" s="35" t="s">
        <v>2349</v>
      </c>
      <c r="M893" s="35">
        <v>43546760</v>
      </c>
      <c r="N893" s="35">
        <v>359518</v>
      </c>
      <c r="O893" s="35">
        <v>170072</v>
      </c>
      <c r="P893" s="35" t="s">
        <v>2366</v>
      </c>
      <c r="Q893" s="35" t="s">
        <v>14</v>
      </c>
      <c r="R893" s="38" t="s">
        <v>2351</v>
      </c>
      <c r="S893" s="38" t="s">
        <v>2179</v>
      </c>
      <c r="T893" s="23"/>
      <c r="U893" s="23"/>
      <c r="V893" s="23"/>
      <c r="W893" s="23"/>
    </row>
    <row r="894" spans="1:23" ht="15" hidden="1" x14ac:dyDescent="0.25">
      <c r="A894" s="26" t="str">
        <f t="shared" si="13"/>
        <v>MA 12/NAG/2023</v>
      </c>
      <c r="B894" s="26">
        <v>12</v>
      </c>
      <c r="C894" s="26" t="s">
        <v>2833</v>
      </c>
      <c r="D894" s="26">
        <v>12</v>
      </c>
      <c r="E894" s="26">
        <v>2023</v>
      </c>
      <c r="F894" s="26">
        <v>148</v>
      </c>
      <c r="G894" s="26">
        <v>2021</v>
      </c>
      <c r="H894" s="38" t="s">
        <v>2367</v>
      </c>
      <c r="I894" s="38" t="s">
        <v>2368</v>
      </c>
      <c r="J894" s="35" t="s">
        <v>33</v>
      </c>
      <c r="K894" s="27">
        <v>154</v>
      </c>
      <c r="L894" s="35" t="s">
        <v>2349</v>
      </c>
      <c r="M894" s="35" t="s">
        <v>2369</v>
      </c>
      <c r="N894" s="35" t="s">
        <v>2370</v>
      </c>
      <c r="O894" s="35"/>
      <c r="P894" s="35"/>
      <c r="Q894" s="35" t="s">
        <v>14</v>
      </c>
      <c r="R894" s="38" t="s">
        <v>2351</v>
      </c>
      <c r="S894" s="38" t="s">
        <v>2179</v>
      </c>
      <c r="T894" s="23"/>
      <c r="U894" s="23"/>
      <c r="V894" s="23"/>
      <c r="W894" s="23"/>
    </row>
    <row r="895" spans="1:23" ht="15" hidden="1" x14ac:dyDescent="0.25">
      <c r="A895" s="26" t="str">
        <f t="shared" si="13"/>
        <v>MA 13/NAG/2023</v>
      </c>
      <c r="B895" s="26">
        <v>13</v>
      </c>
      <c r="C895" s="26" t="s">
        <v>2833</v>
      </c>
      <c r="D895" s="26">
        <v>13</v>
      </c>
      <c r="E895" s="26">
        <v>2023</v>
      </c>
      <c r="F895" s="26">
        <v>165</v>
      </c>
      <c r="G895" s="26">
        <v>2021</v>
      </c>
      <c r="H895" s="38" t="s">
        <v>2371</v>
      </c>
      <c r="I895" s="38" t="s">
        <v>2372</v>
      </c>
      <c r="J895" s="35" t="s">
        <v>34</v>
      </c>
      <c r="K895" s="27" t="s">
        <v>36</v>
      </c>
      <c r="L895" s="35" t="s">
        <v>2349</v>
      </c>
      <c r="M895" s="35" t="s">
        <v>2373</v>
      </c>
      <c r="N895" s="35" t="s">
        <v>2374</v>
      </c>
      <c r="O895" s="35"/>
      <c r="P895" s="35"/>
      <c r="Q895" s="35" t="s">
        <v>14</v>
      </c>
      <c r="R895" s="38" t="s">
        <v>2351</v>
      </c>
      <c r="S895" s="38" t="s">
        <v>2179</v>
      </c>
      <c r="T895" s="23"/>
      <c r="U895" s="23"/>
      <c r="V895" s="23"/>
      <c r="W895" s="23"/>
    </row>
    <row r="896" spans="1:23" ht="15" hidden="1" x14ac:dyDescent="0.25">
      <c r="A896" s="26" t="str">
        <f t="shared" si="13"/>
        <v>MA 14/NAG/2023</v>
      </c>
      <c r="B896" s="26">
        <v>14</v>
      </c>
      <c r="C896" s="26" t="s">
        <v>2833</v>
      </c>
      <c r="D896" s="26">
        <v>14</v>
      </c>
      <c r="E896" s="26">
        <v>2023</v>
      </c>
      <c r="F896" s="26">
        <v>99</v>
      </c>
      <c r="G896" s="26">
        <v>2021</v>
      </c>
      <c r="H896" s="26" t="s">
        <v>2375</v>
      </c>
      <c r="I896" s="26" t="s">
        <v>1632</v>
      </c>
      <c r="J896" s="35" t="s">
        <v>35</v>
      </c>
      <c r="K896" s="27" t="s">
        <v>36</v>
      </c>
      <c r="L896" s="35" t="s">
        <v>2349</v>
      </c>
      <c r="M896" s="35">
        <v>408320</v>
      </c>
      <c r="N896" s="35">
        <v>172992</v>
      </c>
      <c r="O896" s="35">
        <v>55883</v>
      </c>
      <c r="P896" s="35" t="s">
        <v>2376</v>
      </c>
      <c r="Q896" s="35" t="s">
        <v>14</v>
      </c>
      <c r="R896" s="38" t="s">
        <v>2351</v>
      </c>
      <c r="S896" s="38" t="s">
        <v>2179</v>
      </c>
      <c r="T896" s="23"/>
      <c r="U896" s="23"/>
      <c r="V896" s="23"/>
      <c r="W896" s="23"/>
    </row>
    <row r="897" spans="1:23" ht="15" hidden="1" x14ac:dyDescent="0.25">
      <c r="A897" s="26" t="str">
        <f t="shared" si="13"/>
        <v>MA 15/NAG/2023</v>
      </c>
      <c r="B897" s="26">
        <v>15</v>
      </c>
      <c r="C897" s="26" t="s">
        <v>2833</v>
      </c>
      <c r="D897" s="26">
        <v>15</v>
      </c>
      <c r="E897" s="26">
        <v>2023</v>
      </c>
      <c r="F897" s="26">
        <v>100</v>
      </c>
      <c r="G897" s="26">
        <v>2021</v>
      </c>
      <c r="H897" s="26" t="s">
        <v>2375</v>
      </c>
      <c r="I897" s="26" t="s">
        <v>1632</v>
      </c>
      <c r="J897" s="35" t="s">
        <v>34</v>
      </c>
      <c r="K897" s="27" t="s">
        <v>36</v>
      </c>
      <c r="L897" s="35" t="s">
        <v>2349</v>
      </c>
      <c r="M897" s="35">
        <v>486150</v>
      </c>
      <c r="N897" s="35">
        <v>97350</v>
      </c>
      <c r="O897" s="35">
        <v>30581</v>
      </c>
      <c r="P897" s="35" t="s">
        <v>2376</v>
      </c>
      <c r="Q897" s="35" t="s">
        <v>14</v>
      </c>
      <c r="R897" s="38" t="s">
        <v>2351</v>
      </c>
      <c r="S897" s="38" t="s">
        <v>2179</v>
      </c>
      <c r="T897" s="23"/>
      <c r="U897" s="23"/>
      <c r="V897" s="23"/>
      <c r="W897" s="23"/>
    </row>
    <row r="898" spans="1:23" ht="15" hidden="1" x14ac:dyDescent="0.25">
      <c r="A898" s="26" t="str">
        <f t="shared" si="13"/>
        <v>ITA 54/NAG/2023</v>
      </c>
      <c r="B898" s="26">
        <v>54</v>
      </c>
      <c r="C898" s="26" t="s">
        <v>2793</v>
      </c>
      <c r="D898" s="26">
        <v>54</v>
      </c>
      <c r="E898" s="26">
        <v>2023</v>
      </c>
      <c r="F898" s="26"/>
      <c r="G898" s="26"/>
      <c r="H898" s="38" t="s">
        <v>2378</v>
      </c>
      <c r="I898" s="38" t="s">
        <v>2379</v>
      </c>
      <c r="J898" s="35" t="s">
        <v>28</v>
      </c>
      <c r="K898" s="27"/>
      <c r="L898" s="35" t="s">
        <v>2380</v>
      </c>
      <c r="M898" s="35"/>
      <c r="N898" s="35"/>
      <c r="O898" s="35"/>
      <c r="P898" s="35"/>
      <c r="Q898" s="35"/>
      <c r="R898" s="38"/>
      <c r="S898" s="38"/>
      <c r="T898" s="23"/>
      <c r="U898" s="23"/>
      <c r="V898" s="23"/>
      <c r="W898" s="23"/>
    </row>
    <row r="899" spans="1:23" ht="15" hidden="1" x14ac:dyDescent="0.25">
      <c r="A899" s="26" t="str">
        <f t="shared" si="13"/>
        <v>ITA 55/NAG/2023</v>
      </c>
      <c r="B899" s="26">
        <v>55</v>
      </c>
      <c r="C899" s="26" t="s">
        <v>2793</v>
      </c>
      <c r="D899" s="26">
        <v>55</v>
      </c>
      <c r="E899" s="26">
        <v>2023</v>
      </c>
      <c r="F899" s="26"/>
      <c r="G899" s="26"/>
      <c r="H899" s="38" t="s">
        <v>2381</v>
      </c>
      <c r="I899" s="38" t="s">
        <v>2382</v>
      </c>
      <c r="J899" s="35" t="s">
        <v>35</v>
      </c>
      <c r="K899" s="27" t="s">
        <v>36</v>
      </c>
      <c r="L899" s="35" t="s">
        <v>2383</v>
      </c>
      <c r="M899" s="35">
        <v>17128145</v>
      </c>
      <c r="N899" s="35">
        <v>13500345</v>
      </c>
      <c r="O899" s="35">
        <v>3719683</v>
      </c>
      <c r="P899" s="35" t="s">
        <v>2385</v>
      </c>
      <c r="Q899" s="35" t="s">
        <v>10</v>
      </c>
      <c r="R899" s="38"/>
      <c r="S899" s="38"/>
      <c r="T899" s="23"/>
      <c r="U899" s="23"/>
      <c r="V899" s="23"/>
      <c r="W899" s="23"/>
    </row>
    <row r="900" spans="1:23" ht="15" hidden="1" x14ac:dyDescent="0.25">
      <c r="A900" s="26" t="str">
        <f t="shared" si="13"/>
        <v>ITA 56/NAG/2023</v>
      </c>
      <c r="B900" s="26">
        <v>56</v>
      </c>
      <c r="C900" s="26" t="s">
        <v>2793</v>
      </c>
      <c r="D900" s="26">
        <v>56</v>
      </c>
      <c r="E900" s="26">
        <v>2023</v>
      </c>
      <c r="F900" s="26"/>
      <c r="G900" s="26"/>
      <c r="H900" s="38" t="s">
        <v>2243</v>
      </c>
      <c r="I900" s="38" t="s">
        <v>2387</v>
      </c>
      <c r="J900" s="35" t="s">
        <v>35</v>
      </c>
      <c r="K900" s="27" t="s">
        <v>2388</v>
      </c>
      <c r="L900" s="35" t="s">
        <v>2389</v>
      </c>
      <c r="M900" s="35">
        <v>87000</v>
      </c>
      <c r="N900" s="35">
        <v>87000</v>
      </c>
      <c r="O900" s="35">
        <v>87000</v>
      </c>
      <c r="P900" s="35" t="s">
        <v>2247</v>
      </c>
      <c r="Q900" s="35" t="s">
        <v>10</v>
      </c>
      <c r="R900" s="38"/>
      <c r="S900" s="38"/>
      <c r="T900" s="23"/>
      <c r="U900" s="23"/>
      <c r="V900" s="23"/>
      <c r="W900" s="23"/>
    </row>
    <row r="901" spans="1:23" ht="15" hidden="1" x14ac:dyDescent="0.25">
      <c r="A901" s="26" t="str">
        <f t="shared" si="13"/>
        <v>ITA 57/NAG/2023</v>
      </c>
      <c r="B901" s="26">
        <v>57</v>
      </c>
      <c r="C901" s="26" t="s">
        <v>2793</v>
      </c>
      <c r="D901" s="26">
        <v>57</v>
      </c>
      <c r="E901" s="26">
        <v>2023</v>
      </c>
      <c r="F901" s="26"/>
      <c r="G901" s="26"/>
      <c r="H901" s="38" t="s">
        <v>2391</v>
      </c>
      <c r="I901" s="38" t="s">
        <v>2392</v>
      </c>
      <c r="J901" s="35" t="s">
        <v>1265</v>
      </c>
      <c r="K901" s="27" t="s">
        <v>21</v>
      </c>
      <c r="L901" s="35" t="s">
        <v>2389</v>
      </c>
      <c r="M901" s="35">
        <v>1108600</v>
      </c>
      <c r="N901" s="35">
        <v>140000</v>
      </c>
      <c r="O901" s="35"/>
      <c r="P901" s="35" t="s">
        <v>2393</v>
      </c>
      <c r="Q901" s="35" t="s">
        <v>10</v>
      </c>
      <c r="R901" s="38"/>
      <c r="S901" s="38"/>
      <c r="T901" s="23"/>
      <c r="U901" s="23"/>
      <c r="V901" s="23"/>
      <c r="W901" s="23"/>
    </row>
    <row r="902" spans="1:23" ht="15" hidden="1" x14ac:dyDescent="0.25">
      <c r="A902" s="26" t="str">
        <f t="shared" si="13"/>
        <v>MA 16/NAG/2023</v>
      </c>
      <c r="B902" s="26">
        <v>16</v>
      </c>
      <c r="C902" s="26" t="s">
        <v>2833</v>
      </c>
      <c r="D902" s="26">
        <v>16</v>
      </c>
      <c r="E902" s="26">
        <v>2023</v>
      </c>
      <c r="F902" s="26">
        <v>110</v>
      </c>
      <c r="G902" s="26">
        <v>2021</v>
      </c>
      <c r="H902" s="26" t="s">
        <v>2395</v>
      </c>
      <c r="I902" s="26" t="s">
        <v>2230</v>
      </c>
      <c r="J902" s="35" t="s">
        <v>35</v>
      </c>
      <c r="K902" s="27" t="s">
        <v>36</v>
      </c>
      <c r="L902" s="35" t="s">
        <v>2396</v>
      </c>
      <c r="M902" s="35"/>
      <c r="N902" s="35"/>
      <c r="O902" s="35"/>
      <c r="P902" s="35"/>
      <c r="Q902" s="35"/>
      <c r="R902" s="38" t="s">
        <v>2232</v>
      </c>
      <c r="S902" s="38" t="s">
        <v>2179</v>
      </c>
      <c r="T902" s="23"/>
      <c r="U902" s="23"/>
      <c r="V902" s="23"/>
      <c r="W902" s="23"/>
    </row>
    <row r="903" spans="1:23" ht="15" hidden="1" x14ac:dyDescent="0.25">
      <c r="A903" s="26" t="str">
        <f t="shared" si="13"/>
        <v>ITA 58/NAG/2023</v>
      </c>
      <c r="B903" s="26">
        <v>58</v>
      </c>
      <c r="C903" s="26" t="s">
        <v>2793</v>
      </c>
      <c r="D903" s="26">
        <v>58</v>
      </c>
      <c r="E903" s="26">
        <v>2023</v>
      </c>
      <c r="F903" s="26"/>
      <c r="G903" s="26"/>
      <c r="H903" s="38" t="s">
        <v>2397</v>
      </c>
      <c r="I903" s="38" t="s">
        <v>2398</v>
      </c>
      <c r="J903" s="35" t="s">
        <v>1265</v>
      </c>
      <c r="K903" s="27" t="s">
        <v>32</v>
      </c>
      <c r="L903" s="35" t="s">
        <v>2399</v>
      </c>
      <c r="M903" s="35">
        <v>19578784</v>
      </c>
      <c r="N903" s="35">
        <v>4048135</v>
      </c>
      <c r="O903" s="35">
        <v>1578060</v>
      </c>
      <c r="P903" s="35" t="s">
        <v>2400</v>
      </c>
      <c r="Q903" s="35" t="s">
        <v>10</v>
      </c>
      <c r="R903" s="38"/>
      <c r="S903" s="43" t="s">
        <v>2179</v>
      </c>
      <c r="T903" s="23"/>
      <c r="U903" s="23"/>
      <c r="V903" s="23"/>
      <c r="W903" s="23"/>
    </row>
    <row r="904" spans="1:23" ht="15" hidden="1" x14ac:dyDescent="0.25">
      <c r="A904" s="26" t="str">
        <f t="shared" si="13"/>
        <v>ITA 59/NAG/2023</v>
      </c>
      <c r="B904" s="26">
        <v>59</v>
      </c>
      <c r="C904" s="26" t="s">
        <v>2793</v>
      </c>
      <c r="D904" s="26">
        <v>59</v>
      </c>
      <c r="E904" s="26">
        <v>2023</v>
      </c>
      <c r="F904" s="26"/>
      <c r="G904" s="26"/>
      <c r="H904" s="38" t="s">
        <v>2402</v>
      </c>
      <c r="I904" s="38" t="s">
        <v>2398</v>
      </c>
      <c r="J904" s="35" t="s">
        <v>1265</v>
      </c>
      <c r="K904" s="27" t="s">
        <v>32</v>
      </c>
      <c r="L904" s="35" t="s">
        <v>2399</v>
      </c>
      <c r="M904" s="35">
        <v>5890750</v>
      </c>
      <c r="N904" s="35">
        <v>1485000</v>
      </c>
      <c r="O904" s="35">
        <v>463320</v>
      </c>
      <c r="P904" s="35" t="s">
        <v>2403</v>
      </c>
      <c r="Q904" s="35" t="s">
        <v>10</v>
      </c>
      <c r="R904" s="38"/>
      <c r="S904" s="43" t="s">
        <v>2179</v>
      </c>
      <c r="T904" s="23"/>
      <c r="U904" s="23"/>
      <c r="V904" s="23"/>
      <c r="W904" s="23"/>
    </row>
    <row r="905" spans="1:23" ht="15" hidden="1" x14ac:dyDescent="0.25">
      <c r="A905" s="26" t="str">
        <f t="shared" si="13"/>
        <v>ITA 60/NAG/2023</v>
      </c>
      <c r="B905" s="26">
        <v>60</v>
      </c>
      <c r="C905" s="26" t="s">
        <v>2793</v>
      </c>
      <c r="D905" s="26">
        <v>60</v>
      </c>
      <c r="E905" s="26">
        <v>2023</v>
      </c>
      <c r="F905" s="26"/>
      <c r="G905" s="26"/>
      <c r="H905" s="38" t="s">
        <v>2405</v>
      </c>
      <c r="I905" s="38" t="s">
        <v>2406</v>
      </c>
      <c r="J905" s="35" t="s">
        <v>33</v>
      </c>
      <c r="K905" s="27" t="s">
        <v>1722</v>
      </c>
      <c r="L905" s="35" t="s">
        <v>2407</v>
      </c>
      <c r="M905" s="35">
        <v>1085000</v>
      </c>
      <c r="N905" s="35">
        <v>1085000</v>
      </c>
      <c r="O905" s="35">
        <v>1085000</v>
      </c>
      <c r="P905" s="35" t="s">
        <v>2408</v>
      </c>
      <c r="Q905" s="35" t="s">
        <v>10</v>
      </c>
      <c r="R905" s="38"/>
      <c r="S905" s="43" t="s">
        <v>2179</v>
      </c>
      <c r="T905" s="23"/>
      <c r="U905" s="23"/>
      <c r="V905" s="23"/>
      <c r="W905" s="23"/>
    </row>
    <row r="906" spans="1:23" ht="15" hidden="1" x14ac:dyDescent="0.25">
      <c r="A906" s="26" t="str">
        <f t="shared" si="13"/>
        <v>ITA 61/NAG/2023</v>
      </c>
      <c r="B906" s="26">
        <v>61</v>
      </c>
      <c r="C906" s="26" t="s">
        <v>2793</v>
      </c>
      <c r="D906" s="26">
        <v>61</v>
      </c>
      <c r="E906" s="26">
        <v>2023</v>
      </c>
      <c r="F906" s="26"/>
      <c r="G906" s="26"/>
      <c r="H906" s="38" t="s">
        <v>2410</v>
      </c>
      <c r="I906" s="38" t="s">
        <v>2411</v>
      </c>
      <c r="J906" s="35" t="s">
        <v>28</v>
      </c>
      <c r="K906" s="27" t="s">
        <v>2412</v>
      </c>
      <c r="L906" s="35" t="s">
        <v>2413</v>
      </c>
      <c r="M906" s="35">
        <v>3061000</v>
      </c>
      <c r="N906" s="35">
        <v>3061000</v>
      </c>
      <c r="O906" s="35">
        <v>2248215</v>
      </c>
      <c r="P906" s="35" t="s">
        <v>2415</v>
      </c>
      <c r="Q906" s="35" t="s">
        <v>10</v>
      </c>
      <c r="R906" s="38"/>
      <c r="S906" s="43" t="s">
        <v>2249</v>
      </c>
      <c r="T906" s="23"/>
      <c r="U906" s="23"/>
      <c r="V906" s="23"/>
      <c r="W906" s="23"/>
    </row>
    <row r="907" spans="1:23" ht="15" hidden="1" x14ac:dyDescent="0.25">
      <c r="A907" s="26" t="str">
        <f t="shared" si="13"/>
        <v>ITA 62/NAG/2023</v>
      </c>
      <c r="B907" s="26">
        <v>62</v>
      </c>
      <c r="C907" s="26" t="s">
        <v>2793</v>
      </c>
      <c r="D907" s="26">
        <v>62</v>
      </c>
      <c r="E907" s="26">
        <v>2023</v>
      </c>
      <c r="F907" s="26"/>
      <c r="G907" s="26"/>
      <c r="H907" s="38" t="s">
        <v>2417</v>
      </c>
      <c r="I907" s="38" t="s">
        <v>2418</v>
      </c>
      <c r="J907" s="35" t="s">
        <v>37</v>
      </c>
      <c r="K907" s="27" t="s">
        <v>2419</v>
      </c>
      <c r="L907" s="35" t="s">
        <v>2420</v>
      </c>
      <c r="M907" s="35"/>
      <c r="N907" s="35"/>
      <c r="O907" s="35"/>
      <c r="P907" s="35" t="s">
        <v>2421</v>
      </c>
      <c r="Q907" s="35" t="s">
        <v>10</v>
      </c>
      <c r="R907" s="38"/>
      <c r="S907" s="43" t="s">
        <v>2179</v>
      </c>
      <c r="T907" s="23"/>
      <c r="U907" s="23"/>
      <c r="V907" s="23"/>
      <c r="W907" s="23"/>
    </row>
    <row r="908" spans="1:23" ht="15" hidden="1" x14ac:dyDescent="0.25">
      <c r="A908" s="26" t="str">
        <f t="shared" ref="A908:A971" si="14">CONCATENATE(C908," ",D908,"/NAG/",E908)</f>
        <v>ITA 63/NAG/2023</v>
      </c>
      <c r="B908" s="26">
        <v>63</v>
      </c>
      <c r="C908" s="26" t="s">
        <v>2793</v>
      </c>
      <c r="D908" s="26">
        <v>63</v>
      </c>
      <c r="E908" s="26">
        <v>2023</v>
      </c>
      <c r="F908" s="26"/>
      <c r="G908" s="26"/>
      <c r="H908" s="38" t="s">
        <v>2423</v>
      </c>
      <c r="I908" s="38" t="s">
        <v>2424</v>
      </c>
      <c r="J908" s="35" t="s">
        <v>34</v>
      </c>
      <c r="K908" s="27">
        <v>144</v>
      </c>
      <c r="L908" s="35" t="s">
        <v>2425</v>
      </c>
      <c r="M908" s="35">
        <v>71232000</v>
      </c>
      <c r="N908" s="35">
        <v>69349495</v>
      </c>
      <c r="O908" s="35">
        <v>61722353</v>
      </c>
      <c r="P908" s="35" t="s">
        <v>2427</v>
      </c>
      <c r="Q908" s="35" t="s">
        <v>10</v>
      </c>
      <c r="R908" s="38"/>
      <c r="S908" s="43" t="s">
        <v>2249</v>
      </c>
      <c r="T908" s="23"/>
      <c r="U908" s="23"/>
      <c r="V908" s="23"/>
      <c r="W908" s="23"/>
    </row>
    <row r="909" spans="1:23" ht="15" hidden="1" x14ac:dyDescent="0.25">
      <c r="A909" s="26" t="str">
        <f t="shared" si="14"/>
        <v>ITA 64/NAG/2023</v>
      </c>
      <c r="B909" s="26">
        <v>64</v>
      </c>
      <c r="C909" s="26" t="s">
        <v>2793</v>
      </c>
      <c r="D909" s="26">
        <v>64</v>
      </c>
      <c r="E909" s="26">
        <v>2023</v>
      </c>
      <c r="F909" s="26"/>
      <c r="G909" s="26"/>
      <c r="H909" s="38" t="s">
        <v>2429</v>
      </c>
      <c r="I909" s="38" t="s">
        <v>2430</v>
      </c>
      <c r="J909" s="35" t="s">
        <v>33</v>
      </c>
      <c r="K909" s="27" t="s">
        <v>2431</v>
      </c>
      <c r="L909" s="35" t="s">
        <v>2425</v>
      </c>
      <c r="M909" s="35">
        <v>92900</v>
      </c>
      <c r="N909" s="35">
        <v>92900</v>
      </c>
      <c r="O909" s="35">
        <v>92900</v>
      </c>
      <c r="P909" s="35" t="s">
        <v>2432</v>
      </c>
      <c r="Q909" s="35" t="s">
        <v>10</v>
      </c>
      <c r="R909" s="38"/>
      <c r="S909" s="43" t="s">
        <v>2249</v>
      </c>
      <c r="T909" s="23"/>
      <c r="U909" s="23"/>
      <c r="V909" s="23"/>
      <c r="W909" s="23"/>
    </row>
    <row r="910" spans="1:23" ht="15" hidden="1" x14ac:dyDescent="0.25">
      <c r="A910" s="26" t="str">
        <f t="shared" si="14"/>
        <v>ITA 65/NAG/2023</v>
      </c>
      <c r="B910" s="26">
        <v>65</v>
      </c>
      <c r="C910" s="26" t="s">
        <v>2793</v>
      </c>
      <c r="D910" s="26">
        <v>65</v>
      </c>
      <c r="E910" s="26">
        <v>2023</v>
      </c>
      <c r="F910" s="26"/>
      <c r="G910" s="26"/>
      <c r="H910" s="38" t="s">
        <v>2433</v>
      </c>
      <c r="I910" s="38" t="s">
        <v>2434</v>
      </c>
      <c r="J910" s="51">
        <v>40878</v>
      </c>
      <c r="K910" s="27" t="s">
        <v>2431</v>
      </c>
      <c r="L910" s="35" t="s">
        <v>2425</v>
      </c>
      <c r="M910" s="35">
        <v>145300</v>
      </c>
      <c r="N910" s="35">
        <v>145300</v>
      </c>
      <c r="O910" s="35">
        <v>145300</v>
      </c>
      <c r="P910" s="35" t="s">
        <v>2435</v>
      </c>
      <c r="Q910" s="35" t="s">
        <v>10</v>
      </c>
      <c r="R910" s="38"/>
      <c r="S910" s="43" t="s">
        <v>2249</v>
      </c>
      <c r="T910" s="23"/>
      <c r="U910" s="23"/>
      <c r="V910" s="23"/>
      <c r="W910" s="23"/>
    </row>
    <row r="911" spans="1:23" ht="15" hidden="1" x14ac:dyDescent="0.25">
      <c r="A911" s="26" t="str">
        <f t="shared" si="14"/>
        <v>ITA 66/NAG/2023</v>
      </c>
      <c r="B911" s="26">
        <v>66</v>
      </c>
      <c r="C911" s="26" t="s">
        <v>2793</v>
      </c>
      <c r="D911" s="26">
        <v>66</v>
      </c>
      <c r="E911" s="26">
        <v>2023</v>
      </c>
      <c r="F911" s="26"/>
      <c r="G911" s="26"/>
      <c r="H911" s="38" t="s">
        <v>2433</v>
      </c>
      <c r="I911" s="38" t="s">
        <v>2434</v>
      </c>
      <c r="J911" s="51">
        <v>40878</v>
      </c>
      <c r="K911" s="27" t="s">
        <v>2436</v>
      </c>
      <c r="L911" s="35" t="s">
        <v>2425</v>
      </c>
      <c r="M911" s="35">
        <v>956900</v>
      </c>
      <c r="N911" s="35">
        <v>800000</v>
      </c>
      <c r="O911" s="35"/>
      <c r="P911" s="35" t="s">
        <v>2435</v>
      </c>
      <c r="Q911" s="35" t="s">
        <v>10</v>
      </c>
      <c r="R911" s="38"/>
      <c r="S911" s="43" t="s">
        <v>2249</v>
      </c>
      <c r="T911" s="23"/>
      <c r="U911" s="23"/>
      <c r="V911" s="23"/>
      <c r="W911" s="23"/>
    </row>
    <row r="912" spans="1:23" ht="15" hidden="1" x14ac:dyDescent="0.25">
      <c r="A912" s="26" t="str">
        <f t="shared" si="14"/>
        <v>ITA 67/NAG/2023</v>
      </c>
      <c r="B912" s="26">
        <v>67</v>
      </c>
      <c r="C912" s="26" t="s">
        <v>2793</v>
      </c>
      <c r="D912" s="26">
        <v>67</v>
      </c>
      <c r="E912" s="26">
        <v>2023</v>
      </c>
      <c r="F912" s="26"/>
      <c r="G912" s="26"/>
      <c r="H912" s="38" t="s">
        <v>2437</v>
      </c>
      <c r="I912" s="38" t="s">
        <v>2438</v>
      </c>
      <c r="J912" s="35" t="s">
        <v>35</v>
      </c>
      <c r="K912" s="27" t="s">
        <v>2439</v>
      </c>
      <c r="L912" s="35" t="s">
        <v>2440</v>
      </c>
      <c r="M912" s="35">
        <v>6030992</v>
      </c>
      <c r="N912" s="35">
        <v>6030992</v>
      </c>
      <c r="O912" s="35"/>
      <c r="P912" s="35" t="s">
        <v>2441</v>
      </c>
      <c r="Q912" s="35" t="s">
        <v>10</v>
      </c>
      <c r="R912" s="38"/>
      <c r="S912" s="43" t="s">
        <v>2179</v>
      </c>
      <c r="T912" s="23"/>
      <c r="U912" s="23"/>
      <c r="V912" s="23"/>
      <c r="W912" s="23"/>
    </row>
    <row r="913" spans="1:23" ht="15" hidden="1" x14ac:dyDescent="0.25">
      <c r="A913" s="26" t="str">
        <f t="shared" si="14"/>
        <v>ITA 68/NAG/2023</v>
      </c>
      <c r="B913" s="26">
        <v>68</v>
      </c>
      <c r="C913" s="26" t="s">
        <v>2793</v>
      </c>
      <c r="D913" s="26">
        <v>68</v>
      </c>
      <c r="E913" s="26">
        <v>2023</v>
      </c>
      <c r="F913" s="26"/>
      <c r="G913" s="26"/>
      <c r="H913" s="38" t="s">
        <v>2443</v>
      </c>
      <c r="I913" s="38" t="s">
        <v>2444</v>
      </c>
      <c r="J913" s="35" t="s">
        <v>35</v>
      </c>
      <c r="K913" s="27">
        <v>154</v>
      </c>
      <c r="L913" s="35" t="s">
        <v>2445</v>
      </c>
      <c r="M913" s="35">
        <v>420620</v>
      </c>
      <c r="N913" s="35">
        <v>420620</v>
      </c>
      <c r="O913" s="35">
        <v>126882</v>
      </c>
      <c r="P913" s="35" t="s">
        <v>2447</v>
      </c>
      <c r="Q913" s="35" t="s">
        <v>10</v>
      </c>
      <c r="R913" s="38"/>
      <c r="S913" s="43" t="s">
        <v>2179</v>
      </c>
      <c r="T913" s="23"/>
      <c r="U913" s="23"/>
      <c r="V913" s="23"/>
      <c r="W913" s="23"/>
    </row>
    <row r="914" spans="1:23" ht="15" hidden="1" x14ac:dyDescent="0.25">
      <c r="A914" s="26" t="str">
        <f t="shared" si="14"/>
        <v>ITA 69/NAG/2023</v>
      </c>
      <c r="B914" s="26">
        <v>69</v>
      </c>
      <c r="C914" s="26" t="s">
        <v>2793</v>
      </c>
      <c r="D914" s="26">
        <v>69</v>
      </c>
      <c r="E914" s="26">
        <v>2023</v>
      </c>
      <c r="F914" s="26"/>
      <c r="G914" s="26"/>
      <c r="H914" s="38" t="s">
        <v>2448</v>
      </c>
      <c r="I914" s="38" t="s">
        <v>2449</v>
      </c>
      <c r="J914" s="35" t="s">
        <v>28</v>
      </c>
      <c r="K914" s="27" t="s">
        <v>21</v>
      </c>
      <c r="L914" s="35" t="s">
        <v>2450</v>
      </c>
      <c r="M914" s="35">
        <v>8325520</v>
      </c>
      <c r="N914" s="35">
        <v>1806055</v>
      </c>
      <c r="O914" s="35"/>
      <c r="P914" s="35" t="s">
        <v>2452</v>
      </c>
      <c r="Q914" s="35" t="s">
        <v>10</v>
      </c>
      <c r="R914" s="38"/>
      <c r="S914" s="43" t="s">
        <v>2179</v>
      </c>
      <c r="T914" s="23"/>
      <c r="U914" s="23"/>
      <c r="V914" s="23"/>
      <c r="W914" s="23"/>
    </row>
    <row r="915" spans="1:23" ht="15" hidden="1" x14ac:dyDescent="0.25">
      <c r="A915" s="26" t="str">
        <f t="shared" si="14"/>
        <v>ITA 70/NAG/2023</v>
      </c>
      <c r="B915" s="26">
        <v>70</v>
      </c>
      <c r="C915" s="26" t="s">
        <v>2793</v>
      </c>
      <c r="D915" s="26">
        <v>70</v>
      </c>
      <c r="E915" s="26">
        <v>2023</v>
      </c>
      <c r="F915" s="26"/>
      <c r="G915" s="26"/>
      <c r="H915" s="38" t="s">
        <v>2454</v>
      </c>
      <c r="I915" s="38" t="s">
        <v>2455</v>
      </c>
      <c r="J915" s="35" t="s">
        <v>37</v>
      </c>
      <c r="K915" s="27" t="s">
        <v>36</v>
      </c>
      <c r="L915" s="35" t="s">
        <v>2456</v>
      </c>
      <c r="M915" s="35">
        <v>835500</v>
      </c>
      <c r="N915" s="35">
        <v>570000</v>
      </c>
      <c r="O915" s="35">
        <v>119230</v>
      </c>
      <c r="P915" s="35" t="s">
        <v>2457</v>
      </c>
      <c r="Q915" s="35" t="s">
        <v>10</v>
      </c>
      <c r="R915" s="38"/>
      <c r="S915" s="43" t="s">
        <v>2179</v>
      </c>
      <c r="T915" s="23"/>
      <c r="U915" s="23"/>
      <c r="V915" s="23"/>
      <c r="W915" s="23"/>
    </row>
    <row r="916" spans="1:23" ht="15" hidden="1" x14ac:dyDescent="0.25">
      <c r="A916" s="26" t="str">
        <f t="shared" si="14"/>
        <v>ITA 71/NAG/2023</v>
      </c>
      <c r="B916" s="26">
        <v>71</v>
      </c>
      <c r="C916" s="26" t="s">
        <v>2793</v>
      </c>
      <c r="D916" s="26">
        <v>71</v>
      </c>
      <c r="E916" s="26">
        <v>2023</v>
      </c>
      <c r="F916" s="26"/>
      <c r="G916" s="26"/>
      <c r="H916" s="38" t="s">
        <v>2459</v>
      </c>
      <c r="I916" s="38" t="s">
        <v>2460</v>
      </c>
      <c r="J916" s="35" t="s">
        <v>40</v>
      </c>
      <c r="K916" s="27"/>
      <c r="L916" s="35" t="s">
        <v>2456</v>
      </c>
      <c r="M916" s="35"/>
      <c r="N916" s="35"/>
      <c r="O916" s="35"/>
      <c r="P916" s="35"/>
      <c r="Q916" s="35"/>
      <c r="R916" s="38"/>
      <c r="S916" s="38"/>
      <c r="T916" s="23"/>
      <c r="U916" s="23"/>
      <c r="V916" s="23"/>
      <c r="W916" s="23"/>
    </row>
    <row r="917" spans="1:23" ht="15" hidden="1" x14ac:dyDescent="0.25">
      <c r="A917" s="26" t="str">
        <f t="shared" si="14"/>
        <v>ITA 72/NAG/2023</v>
      </c>
      <c r="B917" s="26">
        <v>72</v>
      </c>
      <c r="C917" s="26" t="s">
        <v>2793</v>
      </c>
      <c r="D917" s="26">
        <v>72</v>
      </c>
      <c r="E917" s="26">
        <v>2023</v>
      </c>
      <c r="F917" s="26"/>
      <c r="G917" s="26"/>
      <c r="H917" s="38" t="s">
        <v>2461</v>
      </c>
      <c r="I917" s="38" t="s">
        <v>2449</v>
      </c>
      <c r="J917" s="35" t="s">
        <v>16</v>
      </c>
      <c r="K917" s="27" t="s">
        <v>19</v>
      </c>
      <c r="L917" s="35" t="s">
        <v>2456</v>
      </c>
      <c r="M917" s="35">
        <v>7700795</v>
      </c>
      <c r="N917" s="35">
        <v>5860615</v>
      </c>
      <c r="O917" s="35">
        <v>1840180</v>
      </c>
      <c r="P917" s="35" t="s">
        <v>2462</v>
      </c>
      <c r="Q917" s="35" t="s">
        <v>10</v>
      </c>
      <c r="R917" s="38"/>
      <c r="S917" s="38" t="s">
        <v>2179</v>
      </c>
      <c r="T917" s="23"/>
      <c r="U917" s="23"/>
      <c r="V917" s="23"/>
      <c r="W917" s="23"/>
    </row>
    <row r="918" spans="1:23" ht="15" hidden="1" x14ac:dyDescent="0.25">
      <c r="A918" s="26" t="str">
        <f t="shared" si="14"/>
        <v>ITA 73/NAG/2023</v>
      </c>
      <c r="B918" s="26">
        <v>73</v>
      </c>
      <c r="C918" s="26" t="s">
        <v>2793</v>
      </c>
      <c r="D918" s="26">
        <v>73</v>
      </c>
      <c r="E918" s="26">
        <v>2023</v>
      </c>
      <c r="F918" s="26"/>
      <c r="G918" s="26"/>
      <c r="H918" s="38" t="s">
        <v>2463</v>
      </c>
      <c r="I918" s="38" t="s">
        <v>1637</v>
      </c>
      <c r="J918" s="35" t="s">
        <v>2464</v>
      </c>
      <c r="K918" s="27" t="s">
        <v>2465</v>
      </c>
      <c r="L918" s="35" t="s">
        <v>2466</v>
      </c>
      <c r="M918" s="35" t="s">
        <v>2464</v>
      </c>
      <c r="N918" s="35" t="s">
        <v>2464</v>
      </c>
      <c r="O918" s="35" t="s">
        <v>2464</v>
      </c>
      <c r="P918" s="35" t="s">
        <v>2467</v>
      </c>
      <c r="Q918" s="35" t="s">
        <v>10</v>
      </c>
      <c r="R918" s="38"/>
      <c r="S918" s="43" t="s">
        <v>2249</v>
      </c>
      <c r="T918" s="23"/>
      <c r="U918" s="23"/>
      <c r="V918" s="23"/>
      <c r="W918" s="23"/>
    </row>
    <row r="919" spans="1:23" ht="15" hidden="1" x14ac:dyDescent="0.25">
      <c r="A919" s="26" t="str">
        <f t="shared" si="14"/>
        <v>ITA 74/NAG/2023</v>
      </c>
      <c r="B919" s="26">
        <v>74</v>
      </c>
      <c r="C919" s="26" t="s">
        <v>2793</v>
      </c>
      <c r="D919" s="26">
        <v>74</v>
      </c>
      <c r="E919" s="26">
        <v>2023</v>
      </c>
      <c r="F919" s="26"/>
      <c r="G919" s="26"/>
      <c r="H919" s="38" t="s">
        <v>2469</v>
      </c>
      <c r="I919" s="38" t="s">
        <v>1637</v>
      </c>
      <c r="J919" s="35" t="s">
        <v>2464</v>
      </c>
      <c r="K919" s="27" t="s">
        <v>2465</v>
      </c>
      <c r="L919" s="35" t="s">
        <v>2466</v>
      </c>
      <c r="M919" s="35" t="s">
        <v>2464</v>
      </c>
      <c r="N919" s="35" t="s">
        <v>2464</v>
      </c>
      <c r="O919" s="35" t="s">
        <v>2464</v>
      </c>
      <c r="P919" s="35" t="s">
        <v>2470</v>
      </c>
      <c r="Q919" s="35" t="s">
        <v>10</v>
      </c>
      <c r="R919" s="38"/>
      <c r="S919" s="43" t="s">
        <v>2249</v>
      </c>
      <c r="T919" s="23"/>
      <c r="U919" s="23"/>
      <c r="V919" s="23"/>
      <c r="W919" s="23"/>
    </row>
    <row r="920" spans="1:23" ht="15" hidden="1" x14ac:dyDescent="0.25">
      <c r="A920" s="26" t="str">
        <f t="shared" si="14"/>
        <v>ITA 75/NAG/2023</v>
      </c>
      <c r="B920" s="26">
        <v>75</v>
      </c>
      <c r="C920" s="26" t="s">
        <v>2793</v>
      </c>
      <c r="D920" s="26">
        <v>75</v>
      </c>
      <c r="E920" s="26">
        <v>2023</v>
      </c>
      <c r="F920" s="26"/>
      <c r="G920" s="26"/>
      <c r="H920" s="38" t="s">
        <v>2471</v>
      </c>
      <c r="I920" s="38" t="s">
        <v>1637</v>
      </c>
      <c r="J920" s="35" t="s">
        <v>2464</v>
      </c>
      <c r="K920" s="27" t="s">
        <v>2465</v>
      </c>
      <c r="L920" s="35" t="s">
        <v>2466</v>
      </c>
      <c r="M920" s="35" t="s">
        <v>2464</v>
      </c>
      <c r="N920" s="35" t="s">
        <v>2464</v>
      </c>
      <c r="O920" s="35" t="s">
        <v>2464</v>
      </c>
      <c r="P920" s="35" t="s">
        <v>2472</v>
      </c>
      <c r="Q920" s="35" t="s">
        <v>10</v>
      </c>
      <c r="R920" s="38"/>
      <c r="S920" s="43" t="s">
        <v>2249</v>
      </c>
      <c r="T920" s="23"/>
      <c r="U920" s="23"/>
      <c r="V920" s="23"/>
      <c r="W920" s="23"/>
    </row>
    <row r="921" spans="1:23" ht="15" hidden="1" x14ac:dyDescent="0.25">
      <c r="A921" s="26" t="str">
        <f t="shared" si="14"/>
        <v>ITA 76/NAG/2023</v>
      </c>
      <c r="B921" s="26">
        <v>76</v>
      </c>
      <c r="C921" s="26" t="s">
        <v>2793</v>
      </c>
      <c r="D921" s="26">
        <v>76</v>
      </c>
      <c r="E921" s="26">
        <v>2023</v>
      </c>
      <c r="F921" s="26"/>
      <c r="G921" s="26"/>
      <c r="H921" s="38" t="s">
        <v>2473</v>
      </c>
      <c r="I921" s="38" t="s">
        <v>1637</v>
      </c>
      <c r="J921" s="35" t="s">
        <v>2464</v>
      </c>
      <c r="K921" s="27" t="s">
        <v>2465</v>
      </c>
      <c r="L921" s="35" t="s">
        <v>2466</v>
      </c>
      <c r="M921" s="35" t="s">
        <v>2464</v>
      </c>
      <c r="N921" s="35" t="s">
        <v>2464</v>
      </c>
      <c r="O921" s="35" t="s">
        <v>2464</v>
      </c>
      <c r="P921" s="35" t="s">
        <v>2474</v>
      </c>
      <c r="Q921" s="35" t="s">
        <v>10</v>
      </c>
      <c r="R921" s="38"/>
      <c r="S921" s="43" t="s">
        <v>2249</v>
      </c>
      <c r="T921" s="23"/>
      <c r="U921" s="23"/>
      <c r="V921" s="23"/>
      <c r="W921" s="23"/>
    </row>
    <row r="922" spans="1:23" ht="15" hidden="1" x14ac:dyDescent="0.25">
      <c r="A922" s="26" t="str">
        <f t="shared" si="14"/>
        <v>ITA 77/NAG/2023</v>
      </c>
      <c r="B922" s="26">
        <v>77</v>
      </c>
      <c r="C922" s="26" t="s">
        <v>2793</v>
      </c>
      <c r="D922" s="26">
        <v>77</v>
      </c>
      <c r="E922" s="26">
        <v>2023</v>
      </c>
      <c r="F922" s="26"/>
      <c r="G922" s="26"/>
      <c r="H922" s="38" t="s">
        <v>2473</v>
      </c>
      <c r="I922" s="38" t="s">
        <v>1637</v>
      </c>
      <c r="J922" s="35" t="s">
        <v>2464</v>
      </c>
      <c r="K922" s="27" t="s">
        <v>2465</v>
      </c>
      <c r="L922" s="35" t="s">
        <v>2466</v>
      </c>
      <c r="M922" s="35" t="s">
        <v>2464</v>
      </c>
      <c r="N922" s="35" t="s">
        <v>2464</v>
      </c>
      <c r="O922" s="35" t="s">
        <v>2464</v>
      </c>
      <c r="P922" s="35" t="s">
        <v>2474</v>
      </c>
      <c r="Q922" s="35" t="s">
        <v>10</v>
      </c>
      <c r="R922" s="38"/>
      <c r="S922" s="43" t="s">
        <v>2249</v>
      </c>
      <c r="T922" s="23"/>
      <c r="U922" s="23"/>
      <c r="V922" s="23"/>
      <c r="W922" s="23"/>
    </row>
    <row r="923" spans="1:23" ht="15" hidden="1" x14ac:dyDescent="0.25">
      <c r="A923" s="26" t="str">
        <f t="shared" si="14"/>
        <v>ITA 78/NAG/2023</v>
      </c>
      <c r="B923" s="26">
        <v>78</v>
      </c>
      <c r="C923" s="26" t="s">
        <v>2793</v>
      </c>
      <c r="D923" s="26">
        <v>78</v>
      </c>
      <c r="E923" s="26">
        <v>2023</v>
      </c>
      <c r="F923" s="26"/>
      <c r="G923" s="26"/>
      <c r="H923" s="38" t="s">
        <v>2475</v>
      </c>
      <c r="I923" s="38" t="s">
        <v>1637</v>
      </c>
      <c r="J923" s="35" t="s">
        <v>2464</v>
      </c>
      <c r="K923" s="27" t="s">
        <v>2465</v>
      </c>
      <c r="L923" s="35" t="s">
        <v>2466</v>
      </c>
      <c r="M923" s="35" t="s">
        <v>2464</v>
      </c>
      <c r="N923" s="35" t="s">
        <v>2464</v>
      </c>
      <c r="O923" s="35" t="s">
        <v>2464</v>
      </c>
      <c r="P923" s="35" t="s">
        <v>2476</v>
      </c>
      <c r="Q923" s="35" t="s">
        <v>10</v>
      </c>
      <c r="R923" s="38"/>
      <c r="S923" s="43" t="s">
        <v>2249</v>
      </c>
      <c r="T923" s="23"/>
      <c r="U923" s="23"/>
      <c r="V923" s="23"/>
      <c r="W923" s="23"/>
    </row>
    <row r="924" spans="1:23" ht="15" hidden="1" x14ac:dyDescent="0.25">
      <c r="A924" s="26" t="str">
        <f t="shared" si="14"/>
        <v>ITA 79/NAG/2023</v>
      </c>
      <c r="B924" s="26">
        <v>79</v>
      </c>
      <c r="C924" s="26" t="s">
        <v>2793</v>
      </c>
      <c r="D924" s="26">
        <v>79</v>
      </c>
      <c r="E924" s="26">
        <v>2023</v>
      </c>
      <c r="F924" s="26"/>
      <c r="G924" s="26"/>
      <c r="H924" s="38" t="s">
        <v>2477</v>
      </c>
      <c r="I924" s="38" t="s">
        <v>1637</v>
      </c>
      <c r="J924" s="35" t="s">
        <v>2464</v>
      </c>
      <c r="K924" s="27" t="s">
        <v>2465</v>
      </c>
      <c r="L924" s="35" t="s">
        <v>2466</v>
      </c>
      <c r="M924" s="35" t="s">
        <v>2464</v>
      </c>
      <c r="N924" s="35" t="s">
        <v>2464</v>
      </c>
      <c r="O924" s="35" t="s">
        <v>2464</v>
      </c>
      <c r="P924" s="35" t="s">
        <v>2478</v>
      </c>
      <c r="Q924" s="35" t="s">
        <v>10</v>
      </c>
      <c r="R924" s="38"/>
      <c r="S924" s="43" t="s">
        <v>2249</v>
      </c>
      <c r="T924" s="23"/>
      <c r="U924" s="23"/>
      <c r="V924" s="23"/>
      <c r="W924" s="23"/>
    </row>
    <row r="925" spans="1:23" ht="15" hidden="1" x14ac:dyDescent="0.25">
      <c r="A925" s="26" t="str">
        <f t="shared" si="14"/>
        <v>ITA 80/NAG/2023</v>
      </c>
      <c r="B925" s="26">
        <v>80</v>
      </c>
      <c r="C925" s="26" t="s">
        <v>2793</v>
      </c>
      <c r="D925" s="26">
        <v>80</v>
      </c>
      <c r="E925" s="26">
        <v>2023</v>
      </c>
      <c r="F925" s="26"/>
      <c r="G925" s="26"/>
      <c r="H925" s="38" t="s">
        <v>2479</v>
      </c>
      <c r="I925" s="38" t="s">
        <v>1637</v>
      </c>
      <c r="J925" s="35" t="s">
        <v>2464</v>
      </c>
      <c r="K925" s="27" t="s">
        <v>2465</v>
      </c>
      <c r="L925" s="35" t="s">
        <v>2466</v>
      </c>
      <c r="M925" s="35" t="s">
        <v>2464</v>
      </c>
      <c r="N925" s="35" t="s">
        <v>2464</v>
      </c>
      <c r="O925" s="35" t="s">
        <v>2464</v>
      </c>
      <c r="P925" s="35" t="s">
        <v>2480</v>
      </c>
      <c r="Q925" s="35" t="s">
        <v>10</v>
      </c>
      <c r="R925" s="38"/>
      <c r="S925" s="43" t="s">
        <v>2249</v>
      </c>
      <c r="T925" s="23"/>
      <c r="U925" s="23"/>
      <c r="V925" s="23"/>
      <c r="W925" s="23"/>
    </row>
    <row r="926" spans="1:23" ht="15" hidden="1" x14ac:dyDescent="0.25">
      <c r="A926" s="26" t="str">
        <f t="shared" si="14"/>
        <v>ITA 81/NAG/2023</v>
      </c>
      <c r="B926" s="26">
        <v>81</v>
      </c>
      <c r="C926" s="26" t="s">
        <v>2793</v>
      </c>
      <c r="D926" s="26">
        <v>81</v>
      </c>
      <c r="E926" s="26">
        <v>2023</v>
      </c>
      <c r="F926" s="26"/>
      <c r="G926" s="26"/>
      <c r="H926" s="38" t="s">
        <v>2481</v>
      </c>
      <c r="I926" s="38" t="s">
        <v>2482</v>
      </c>
      <c r="J926" s="51">
        <v>40878</v>
      </c>
      <c r="K926" s="27">
        <v>144</v>
      </c>
      <c r="L926" s="35" t="s">
        <v>2483</v>
      </c>
      <c r="M926" s="35">
        <v>17792774</v>
      </c>
      <c r="N926" s="35">
        <v>17654000</v>
      </c>
      <c r="O926" s="35">
        <v>12054000</v>
      </c>
      <c r="P926" s="35" t="s">
        <v>2086</v>
      </c>
      <c r="Q926" s="35" t="s">
        <v>10</v>
      </c>
      <c r="R926" s="38"/>
      <c r="S926" s="43" t="s">
        <v>2249</v>
      </c>
      <c r="T926" s="23"/>
      <c r="U926" s="23"/>
      <c r="V926" s="23"/>
      <c r="W926" s="23"/>
    </row>
    <row r="927" spans="1:23" ht="15" hidden="1" x14ac:dyDescent="0.25">
      <c r="A927" s="26" t="str">
        <f t="shared" si="14"/>
        <v>ITA 82/NAG/2023</v>
      </c>
      <c r="B927" s="26">
        <v>82</v>
      </c>
      <c r="C927" s="26" t="s">
        <v>2793</v>
      </c>
      <c r="D927" s="26">
        <v>82</v>
      </c>
      <c r="E927" s="26">
        <v>2023</v>
      </c>
      <c r="F927" s="26"/>
      <c r="G927" s="26"/>
      <c r="H927" s="38" t="s">
        <v>2481</v>
      </c>
      <c r="I927" s="38" t="s">
        <v>2486</v>
      </c>
      <c r="J927" s="51">
        <v>40878</v>
      </c>
      <c r="K927" s="27" t="s">
        <v>2175</v>
      </c>
      <c r="L927" s="35" t="s">
        <v>2483</v>
      </c>
      <c r="M927" s="35">
        <v>4090800</v>
      </c>
      <c r="N927" s="35">
        <v>4090800</v>
      </c>
      <c r="O927" s="35">
        <v>4090800</v>
      </c>
      <c r="P927" s="35" t="s">
        <v>2086</v>
      </c>
      <c r="Q927" s="35" t="s">
        <v>10</v>
      </c>
      <c r="R927" s="38"/>
      <c r="S927" s="43" t="s">
        <v>2249</v>
      </c>
      <c r="T927" s="23"/>
      <c r="U927" s="23"/>
      <c r="V927" s="23"/>
      <c r="W927" s="23"/>
    </row>
    <row r="928" spans="1:23" ht="15" hidden="1" x14ac:dyDescent="0.25">
      <c r="A928" s="26" t="str">
        <f t="shared" si="14"/>
        <v>ITA 83/NAG/2023</v>
      </c>
      <c r="B928" s="26">
        <v>83</v>
      </c>
      <c r="C928" s="26" t="s">
        <v>2793</v>
      </c>
      <c r="D928" s="26">
        <v>83</v>
      </c>
      <c r="E928" s="26">
        <v>2023</v>
      </c>
      <c r="F928" s="26"/>
      <c r="G928" s="26"/>
      <c r="H928" s="38" t="s">
        <v>2487</v>
      </c>
      <c r="I928" s="38" t="s">
        <v>2488</v>
      </c>
      <c r="J928" s="35" t="s">
        <v>37</v>
      </c>
      <c r="K928" s="27" t="s">
        <v>41</v>
      </c>
      <c r="L928" s="35" t="s">
        <v>2483</v>
      </c>
      <c r="M928" s="35">
        <v>2717000</v>
      </c>
      <c r="N928" s="35">
        <v>2717000</v>
      </c>
      <c r="O928" s="35"/>
      <c r="P928" s="35" t="s">
        <v>2490</v>
      </c>
      <c r="Q928" s="35" t="s">
        <v>10</v>
      </c>
      <c r="R928" s="38"/>
      <c r="S928" s="38" t="s">
        <v>2179</v>
      </c>
      <c r="T928" s="23"/>
      <c r="U928" s="23"/>
      <c r="V928" s="23"/>
      <c r="W928" s="23"/>
    </row>
    <row r="929" spans="1:23" ht="15" hidden="1" x14ac:dyDescent="0.25">
      <c r="A929" s="26" t="str">
        <f t="shared" si="14"/>
        <v>ITA 84/NAG/2023</v>
      </c>
      <c r="B929" s="26">
        <v>84</v>
      </c>
      <c r="C929" s="26" t="s">
        <v>2793</v>
      </c>
      <c r="D929" s="26">
        <v>84</v>
      </c>
      <c r="E929" s="26">
        <v>2023</v>
      </c>
      <c r="F929" s="26"/>
      <c r="G929" s="26"/>
      <c r="H929" s="38" t="s">
        <v>2492</v>
      </c>
      <c r="I929" s="38" t="s">
        <v>2319</v>
      </c>
      <c r="J929" s="35" t="s">
        <v>28</v>
      </c>
      <c r="K929" s="27" t="s">
        <v>21</v>
      </c>
      <c r="L929" s="35" t="s">
        <v>2493</v>
      </c>
      <c r="M929" s="35">
        <v>5467390</v>
      </c>
      <c r="N929" s="35">
        <v>1620000</v>
      </c>
      <c r="O929" s="35">
        <v>333524</v>
      </c>
      <c r="P929" s="35" t="s">
        <v>2495</v>
      </c>
      <c r="Q929" s="35" t="s">
        <v>10</v>
      </c>
      <c r="R929" s="38"/>
      <c r="S929" s="38" t="s">
        <v>2179</v>
      </c>
      <c r="T929" s="23"/>
      <c r="U929" s="23"/>
      <c r="V929" s="23"/>
      <c r="W929" s="23"/>
    </row>
    <row r="930" spans="1:23" ht="15" hidden="1" x14ac:dyDescent="0.25">
      <c r="A930" s="26" t="str">
        <f t="shared" si="14"/>
        <v>ITA 85/NAG/2023</v>
      </c>
      <c r="B930" s="26">
        <v>85</v>
      </c>
      <c r="C930" s="26" t="s">
        <v>2793</v>
      </c>
      <c r="D930" s="26">
        <v>85</v>
      </c>
      <c r="E930" s="26">
        <v>2023</v>
      </c>
      <c r="F930" s="26"/>
      <c r="G930" s="26"/>
      <c r="H930" s="38" t="s">
        <v>2497</v>
      </c>
      <c r="I930" s="38" t="s">
        <v>2498</v>
      </c>
      <c r="J930" s="35" t="s">
        <v>1265</v>
      </c>
      <c r="K930" s="27">
        <v>154</v>
      </c>
      <c r="L930" s="35" t="s">
        <v>2499</v>
      </c>
      <c r="M930" s="35">
        <v>14364194</v>
      </c>
      <c r="N930" s="35">
        <v>13276534</v>
      </c>
      <c r="O930" s="35"/>
      <c r="P930" s="35" t="s">
        <v>2501</v>
      </c>
      <c r="Q930" s="35" t="s">
        <v>14</v>
      </c>
      <c r="R930" s="38"/>
      <c r="S930" s="38" t="s">
        <v>2179</v>
      </c>
      <c r="T930" s="23"/>
      <c r="U930" s="23"/>
      <c r="V930" s="23"/>
      <c r="W930" s="23"/>
    </row>
    <row r="931" spans="1:23" ht="15" hidden="1" x14ac:dyDescent="0.25">
      <c r="A931" s="26" t="str">
        <f t="shared" si="14"/>
        <v>ITA 86/NAG/2023</v>
      </c>
      <c r="B931" s="26">
        <v>86</v>
      </c>
      <c r="C931" s="26" t="s">
        <v>2793</v>
      </c>
      <c r="D931" s="26">
        <v>86</v>
      </c>
      <c r="E931" s="26">
        <v>2023</v>
      </c>
      <c r="F931" s="26"/>
      <c r="G931" s="26"/>
      <c r="H931" s="38" t="s">
        <v>2503</v>
      </c>
      <c r="I931" s="38" t="s">
        <v>2504</v>
      </c>
      <c r="J931" s="35" t="s">
        <v>25</v>
      </c>
      <c r="K931" s="27" t="s">
        <v>21</v>
      </c>
      <c r="L931" s="35" t="s">
        <v>2505</v>
      </c>
      <c r="M931" s="35">
        <v>2254194</v>
      </c>
      <c r="N931" s="35">
        <v>2060442</v>
      </c>
      <c r="O931" s="35"/>
      <c r="P931" s="35" t="s">
        <v>2506</v>
      </c>
      <c r="Q931" s="35" t="s">
        <v>10</v>
      </c>
      <c r="R931" s="38"/>
      <c r="S931" s="43" t="s">
        <v>2249</v>
      </c>
      <c r="T931" s="23"/>
      <c r="U931" s="23"/>
      <c r="V931" s="23"/>
      <c r="W931" s="23"/>
    </row>
    <row r="932" spans="1:23" ht="15" hidden="1" x14ac:dyDescent="0.25">
      <c r="A932" s="26" t="str">
        <f t="shared" si="14"/>
        <v>ITA 87/NAG/2023</v>
      </c>
      <c r="B932" s="26">
        <v>87</v>
      </c>
      <c r="C932" s="26" t="s">
        <v>2793</v>
      </c>
      <c r="D932" s="26">
        <v>87</v>
      </c>
      <c r="E932" s="26">
        <v>2023</v>
      </c>
      <c r="F932" s="26"/>
      <c r="G932" s="26"/>
      <c r="H932" s="38" t="s">
        <v>2508</v>
      </c>
      <c r="I932" s="38" t="s">
        <v>2438</v>
      </c>
      <c r="J932" s="35" t="s">
        <v>35</v>
      </c>
      <c r="K932" s="27">
        <v>144</v>
      </c>
      <c r="L932" s="35" t="s">
        <v>2505</v>
      </c>
      <c r="M932" s="35">
        <v>4908324</v>
      </c>
      <c r="N932" s="35">
        <v>4887208</v>
      </c>
      <c r="O932" s="35"/>
      <c r="P932" s="35" t="s">
        <v>2509</v>
      </c>
      <c r="Q932" s="35" t="s">
        <v>10</v>
      </c>
      <c r="R932" s="38"/>
      <c r="S932" s="43" t="s">
        <v>2249</v>
      </c>
      <c r="T932" s="23"/>
      <c r="U932" s="23"/>
      <c r="V932" s="23"/>
      <c r="W932" s="23"/>
    </row>
    <row r="933" spans="1:23" ht="15" hidden="1" x14ac:dyDescent="0.25">
      <c r="A933" s="26" t="str">
        <f t="shared" si="14"/>
        <v>ITA 88/NAG/2023</v>
      </c>
      <c r="B933" s="26">
        <v>88</v>
      </c>
      <c r="C933" s="26" t="s">
        <v>2793</v>
      </c>
      <c r="D933" s="26">
        <v>88</v>
      </c>
      <c r="E933" s="26">
        <v>2023</v>
      </c>
      <c r="F933" s="26"/>
      <c r="G933" s="26"/>
      <c r="H933" s="38" t="s">
        <v>2511</v>
      </c>
      <c r="I933" s="38" t="s">
        <v>2512</v>
      </c>
      <c r="J933" s="35" t="s">
        <v>1265</v>
      </c>
      <c r="K933" s="27" t="s">
        <v>21</v>
      </c>
      <c r="L933" s="35" t="s">
        <v>2505</v>
      </c>
      <c r="M933" s="35">
        <v>28736480</v>
      </c>
      <c r="N933" s="35">
        <v>15417900</v>
      </c>
      <c r="O933" s="35">
        <v>8739270</v>
      </c>
      <c r="P933" s="35" t="s">
        <v>2513</v>
      </c>
      <c r="Q933" s="35" t="s">
        <v>14</v>
      </c>
      <c r="R933" s="38"/>
      <c r="S933" s="38" t="s">
        <v>2179</v>
      </c>
      <c r="T933" s="23"/>
      <c r="U933" s="23"/>
      <c r="V933" s="23"/>
      <c r="W933" s="23"/>
    </row>
    <row r="934" spans="1:23" ht="15" hidden="1" x14ac:dyDescent="0.25">
      <c r="A934" s="26" t="str">
        <f t="shared" si="14"/>
        <v>ITA 89/NAG/2023</v>
      </c>
      <c r="B934" s="26">
        <v>89</v>
      </c>
      <c r="C934" s="26" t="s">
        <v>2793</v>
      </c>
      <c r="D934" s="26">
        <v>89</v>
      </c>
      <c r="E934" s="26">
        <v>2023</v>
      </c>
      <c r="F934" s="26"/>
      <c r="G934" s="26"/>
      <c r="H934" s="38" t="s">
        <v>2511</v>
      </c>
      <c r="I934" s="38" t="s">
        <v>2515</v>
      </c>
      <c r="J934" s="35" t="s">
        <v>1265</v>
      </c>
      <c r="K934" s="27" t="s">
        <v>21</v>
      </c>
      <c r="L934" s="35" t="s">
        <v>2505</v>
      </c>
      <c r="M934" s="35">
        <v>19578784</v>
      </c>
      <c r="N934" s="35">
        <v>7603284</v>
      </c>
      <c r="O934" s="35">
        <v>5136940</v>
      </c>
      <c r="P934" s="35" t="s">
        <v>2400</v>
      </c>
      <c r="Q934" s="35" t="s">
        <v>14</v>
      </c>
      <c r="R934" s="38"/>
      <c r="S934" s="38" t="s">
        <v>2179</v>
      </c>
      <c r="T934" s="23"/>
      <c r="U934" s="23"/>
      <c r="V934" s="23"/>
      <c r="W934" s="23"/>
    </row>
    <row r="935" spans="1:23" ht="15" hidden="1" x14ac:dyDescent="0.25">
      <c r="A935" s="26" t="str">
        <f t="shared" si="14"/>
        <v>ITA 90/NAG/2023</v>
      </c>
      <c r="B935" s="26">
        <v>90</v>
      </c>
      <c r="C935" s="26" t="s">
        <v>2793</v>
      </c>
      <c r="D935" s="26">
        <v>90</v>
      </c>
      <c r="E935" s="26">
        <v>2023</v>
      </c>
      <c r="F935" s="26"/>
      <c r="G935" s="26"/>
      <c r="H935" s="38" t="s">
        <v>2516</v>
      </c>
      <c r="I935" s="38" t="s">
        <v>1562</v>
      </c>
      <c r="J935" s="35" t="s">
        <v>2464</v>
      </c>
      <c r="K935" s="27" t="s">
        <v>2465</v>
      </c>
      <c r="L935" s="35" t="s">
        <v>2505</v>
      </c>
      <c r="M935" s="35" t="s">
        <v>2464</v>
      </c>
      <c r="N935" s="35" t="s">
        <v>2464</v>
      </c>
      <c r="O935" s="35" t="s">
        <v>2464</v>
      </c>
      <c r="P935" s="35" t="s">
        <v>1291</v>
      </c>
      <c r="Q935" s="35" t="s">
        <v>10</v>
      </c>
      <c r="R935" s="38"/>
      <c r="S935" s="38" t="s">
        <v>2179</v>
      </c>
      <c r="T935" s="23"/>
      <c r="U935" s="23"/>
      <c r="V935" s="23"/>
      <c r="W935" s="23"/>
    </row>
    <row r="936" spans="1:23" ht="15" hidden="1" x14ac:dyDescent="0.25">
      <c r="A936" s="26" t="str">
        <f t="shared" si="14"/>
        <v>ITA 91/NAG/2023</v>
      </c>
      <c r="B936" s="26">
        <v>91</v>
      </c>
      <c r="C936" s="26" t="s">
        <v>2793</v>
      </c>
      <c r="D936" s="26">
        <v>91</v>
      </c>
      <c r="E936" s="26">
        <v>2023</v>
      </c>
      <c r="F936" s="26"/>
      <c r="G936" s="26"/>
      <c r="H936" s="38" t="s">
        <v>2517</v>
      </c>
      <c r="I936" s="38" t="s">
        <v>2518</v>
      </c>
      <c r="J936" s="35" t="s">
        <v>25</v>
      </c>
      <c r="K936" s="27" t="s">
        <v>2171</v>
      </c>
      <c r="L936" s="35" t="s">
        <v>2519</v>
      </c>
      <c r="M936" s="35">
        <v>65580</v>
      </c>
      <c r="N936" s="35">
        <v>65580</v>
      </c>
      <c r="O936" s="35">
        <v>65580</v>
      </c>
      <c r="P936" s="35" t="s">
        <v>2520</v>
      </c>
      <c r="Q936" s="35" t="s">
        <v>10</v>
      </c>
      <c r="R936" s="38"/>
      <c r="S936" s="43" t="s">
        <v>2249</v>
      </c>
      <c r="T936" s="23"/>
      <c r="U936" s="23"/>
      <c r="V936" s="23"/>
      <c r="W936" s="23"/>
    </row>
    <row r="937" spans="1:23" ht="15" hidden="1" x14ac:dyDescent="0.25">
      <c r="A937" s="26" t="str">
        <f t="shared" si="14"/>
        <v>ITA 92/NAG/2023</v>
      </c>
      <c r="B937" s="26">
        <v>92</v>
      </c>
      <c r="C937" s="26" t="s">
        <v>2793</v>
      </c>
      <c r="D937" s="26">
        <v>92</v>
      </c>
      <c r="E937" s="26">
        <v>2023</v>
      </c>
      <c r="F937" s="26"/>
      <c r="G937" s="26"/>
      <c r="H937" s="38" t="s">
        <v>2517</v>
      </c>
      <c r="I937" s="38" t="s">
        <v>2518</v>
      </c>
      <c r="J937" s="35" t="s">
        <v>28</v>
      </c>
      <c r="K937" s="27" t="s">
        <v>2171</v>
      </c>
      <c r="L937" s="35" t="s">
        <v>2519</v>
      </c>
      <c r="M937" s="35">
        <v>18220</v>
      </c>
      <c r="N937" s="35">
        <v>65580</v>
      </c>
      <c r="O937" s="35">
        <v>65580</v>
      </c>
      <c r="P937" s="35" t="s">
        <v>2520</v>
      </c>
      <c r="Q937" s="35" t="s">
        <v>10</v>
      </c>
      <c r="R937" s="38"/>
      <c r="S937" s="43" t="s">
        <v>2249</v>
      </c>
      <c r="T937" s="23"/>
      <c r="U937" s="23"/>
      <c r="V937" s="23"/>
      <c r="W937" s="23"/>
    </row>
    <row r="938" spans="1:23" ht="15" hidden="1" x14ac:dyDescent="0.25">
      <c r="A938" s="26" t="str">
        <f t="shared" si="14"/>
        <v>ITA 93/NAG/2023</v>
      </c>
      <c r="B938" s="26">
        <v>93</v>
      </c>
      <c r="C938" s="26" t="s">
        <v>2793</v>
      </c>
      <c r="D938" s="26">
        <v>93</v>
      </c>
      <c r="E938" s="26">
        <v>2023</v>
      </c>
      <c r="F938" s="26"/>
      <c r="G938" s="26"/>
      <c r="H938" s="38" t="s">
        <v>2522</v>
      </c>
      <c r="I938" s="38" t="s">
        <v>2523</v>
      </c>
      <c r="J938" s="35" t="s">
        <v>25</v>
      </c>
      <c r="K938" s="27" t="s">
        <v>2171</v>
      </c>
      <c r="L938" s="35" t="s">
        <v>2524</v>
      </c>
      <c r="M938" s="35">
        <v>22420</v>
      </c>
      <c r="N938" s="35">
        <v>22420</v>
      </c>
      <c r="O938" s="35">
        <v>22420</v>
      </c>
      <c r="P938" s="35" t="s">
        <v>1830</v>
      </c>
      <c r="Q938" s="35"/>
      <c r="R938" s="38"/>
      <c r="S938" s="38" t="s">
        <v>2179</v>
      </c>
      <c r="T938" s="23"/>
      <c r="U938" s="23"/>
      <c r="V938" s="23"/>
      <c r="W938" s="23"/>
    </row>
    <row r="939" spans="1:23" ht="15" hidden="1" x14ac:dyDescent="0.25">
      <c r="A939" s="26" t="str">
        <f t="shared" si="14"/>
        <v>ITA 94/NAG/2023</v>
      </c>
      <c r="B939" s="26">
        <v>94</v>
      </c>
      <c r="C939" s="26" t="s">
        <v>2793</v>
      </c>
      <c r="D939" s="26">
        <v>94</v>
      </c>
      <c r="E939" s="26">
        <v>2023</v>
      </c>
      <c r="F939" s="26"/>
      <c r="G939" s="26"/>
      <c r="H939" s="38" t="s">
        <v>2525</v>
      </c>
      <c r="I939" s="38" t="s">
        <v>2523</v>
      </c>
      <c r="J939" s="35" t="s">
        <v>25</v>
      </c>
      <c r="K939" s="27" t="s">
        <v>2171</v>
      </c>
      <c r="L939" s="35" t="s">
        <v>2524</v>
      </c>
      <c r="M939" s="35">
        <v>14600</v>
      </c>
      <c r="N939" s="35">
        <v>14600</v>
      </c>
      <c r="O939" s="35">
        <v>14600</v>
      </c>
      <c r="P939" s="35" t="s">
        <v>1830</v>
      </c>
      <c r="Q939" s="35"/>
      <c r="R939" s="38"/>
      <c r="S939" s="38" t="s">
        <v>2179</v>
      </c>
      <c r="T939" s="23"/>
      <c r="U939" s="23"/>
      <c r="V939" s="23"/>
      <c r="W939" s="23"/>
    </row>
    <row r="940" spans="1:23" ht="15" hidden="1" x14ac:dyDescent="0.25">
      <c r="A940" s="26" t="str">
        <f t="shared" si="14"/>
        <v>ITA 95/NAG/2023</v>
      </c>
      <c r="B940" s="26">
        <v>95</v>
      </c>
      <c r="C940" s="26" t="s">
        <v>2793</v>
      </c>
      <c r="D940" s="26">
        <v>95</v>
      </c>
      <c r="E940" s="26">
        <v>2023</v>
      </c>
      <c r="F940" s="26"/>
      <c r="G940" s="26"/>
      <c r="H940" s="38" t="s">
        <v>2526</v>
      </c>
      <c r="I940" s="38" t="s">
        <v>2523</v>
      </c>
      <c r="J940" s="35" t="s">
        <v>28</v>
      </c>
      <c r="K940" s="27" t="s">
        <v>2171</v>
      </c>
      <c r="L940" s="35" t="s">
        <v>2524</v>
      </c>
      <c r="M940" s="35">
        <v>7988</v>
      </c>
      <c r="N940" s="35">
        <v>7988</v>
      </c>
      <c r="O940" s="35">
        <v>7988</v>
      </c>
      <c r="P940" s="35" t="s">
        <v>1830</v>
      </c>
      <c r="Q940" s="35"/>
      <c r="R940" s="38"/>
      <c r="S940" s="38" t="s">
        <v>2179</v>
      </c>
      <c r="T940" s="23"/>
      <c r="U940" s="23"/>
      <c r="V940" s="23"/>
      <c r="W940" s="23"/>
    </row>
    <row r="941" spans="1:23" ht="15" hidden="1" x14ac:dyDescent="0.25">
      <c r="A941" s="26" t="str">
        <f t="shared" si="14"/>
        <v>ITA 96/NAG/2023</v>
      </c>
      <c r="B941" s="26">
        <v>96</v>
      </c>
      <c r="C941" s="26" t="s">
        <v>2793</v>
      </c>
      <c r="D941" s="26">
        <v>96</v>
      </c>
      <c r="E941" s="26">
        <v>2023</v>
      </c>
      <c r="F941" s="26"/>
      <c r="G941" s="26"/>
      <c r="H941" s="38" t="s">
        <v>2527</v>
      </c>
      <c r="I941" s="38" t="s">
        <v>2528</v>
      </c>
      <c r="J941" s="51">
        <v>40483</v>
      </c>
      <c r="K941" s="27" t="s">
        <v>19</v>
      </c>
      <c r="L941" s="35"/>
      <c r="M941" s="35">
        <v>1741090</v>
      </c>
      <c r="N941" s="35">
        <v>1450000</v>
      </c>
      <c r="O941" s="35">
        <v>435000</v>
      </c>
      <c r="P941" s="35" t="s">
        <v>2530</v>
      </c>
      <c r="Q941" s="35" t="s">
        <v>10</v>
      </c>
      <c r="R941" s="38"/>
      <c r="S941" s="38" t="s">
        <v>2179</v>
      </c>
      <c r="T941" s="23"/>
      <c r="U941" s="23"/>
      <c r="V941" s="23"/>
      <c r="W941" s="23"/>
    </row>
    <row r="942" spans="1:23" ht="15" hidden="1" x14ac:dyDescent="0.25">
      <c r="A942" s="26" t="str">
        <f t="shared" si="14"/>
        <v>ITA 97/NAG/2023</v>
      </c>
      <c r="B942" s="26">
        <v>97</v>
      </c>
      <c r="C942" s="26" t="s">
        <v>2793</v>
      </c>
      <c r="D942" s="26">
        <v>97</v>
      </c>
      <c r="E942" s="26">
        <v>2023</v>
      </c>
      <c r="F942" s="26"/>
      <c r="G942" s="26"/>
      <c r="H942" s="38" t="s">
        <v>2532</v>
      </c>
      <c r="I942" s="38" t="s">
        <v>2533</v>
      </c>
      <c r="J942" s="35" t="s">
        <v>28</v>
      </c>
      <c r="K942" s="27" t="s">
        <v>21</v>
      </c>
      <c r="L942" s="35"/>
      <c r="M942" s="35">
        <v>1492852</v>
      </c>
      <c r="N942" s="35">
        <v>1209952</v>
      </c>
      <c r="O942" s="35">
        <v>521670</v>
      </c>
      <c r="P942" s="35" t="s">
        <v>2535</v>
      </c>
      <c r="Q942" s="35" t="s">
        <v>10</v>
      </c>
      <c r="R942" s="38"/>
      <c r="S942" s="43" t="s">
        <v>2249</v>
      </c>
      <c r="T942" s="23"/>
      <c r="U942" s="23"/>
      <c r="V942" s="23"/>
      <c r="W942" s="23"/>
    </row>
    <row r="943" spans="1:23" ht="15" hidden="1" x14ac:dyDescent="0.25">
      <c r="A943" s="26" t="str">
        <f t="shared" si="14"/>
        <v>ITA 98/NAG/2023</v>
      </c>
      <c r="B943" s="26">
        <v>98</v>
      </c>
      <c r="C943" s="26" t="s">
        <v>2793</v>
      </c>
      <c r="D943" s="26">
        <v>98</v>
      </c>
      <c r="E943" s="26">
        <v>2023</v>
      </c>
      <c r="F943" s="26"/>
      <c r="G943" s="26"/>
      <c r="H943" s="38" t="s">
        <v>2537</v>
      </c>
      <c r="I943" s="38" t="s">
        <v>2538</v>
      </c>
      <c r="J943" s="35" t="s">
        <v>28</v>
      </c>
      <c r="K943" s="27" t="s">
        <v>21</v>
      </c>
      <c r="L943" s="35"/>
      <c r="M943" s="35">
        <v>4808530</v>
      </c>
      <c r="N943" s="35">
        <v>147475</v>
      </c>
      <c r="O943" s="35">
        <v>44230</v>
      </c>
      <c r="P943" s="35" t="s">
        <v>2540</v>
      </c>
      <c r="Q943" s="35" t="s">
        <v>10</v>
      </c>
      <c r="R943" s="38"/>
      <c r="S943" s="43" t="s">
        <v>2249</v>
      </c>
      <c r="T943" s="23"/>
      <c r="U943" s="23"/>
      <c r="V943" s="23"/>
      <c r="W943" s="23"/>
    </row>
    <row r="944" spans="1:23" ht="15" hidden="1" x14ac:dyDescent="0.25">
      <c r="A944" s="26" t="str">
        <f t="shared" si="14"/>
        <v>ITA 99/NAG/2023</v>
      </c>
      <c r="B944" s="26">
        <v>99</v>
      </c>
      <c r="C944" s="26" t="s">
        <v>2793</v>
      </c>
      <c r="D944" s="26">
        <v>99</v>
      </c>
      <c r="E944" s="26">
        <v>2023</v>
      </c>
      <c r="F944" s="26"/>
      <c r="G944" s="26"/>
      <c r="H944" s="38" t="s">
        <v>2542</v>
      </c>
      <c r="I944" s="38" t="s">
        <v>2543</v>
      </c>
      <c r="J944" s="35" t="s">
        <v>35</v>
      </c>
      <c r="K944" s="27" t="s">
        <v>30</v>
      </c>
      <c r="L944" s="35"/>
      <c r="M944" s="35">
        <v>34444337</v>
      </c>
      <c r="N944" s="35">
        <v>14691237</v>
      </c>
      <c r="O944" s="35">
        <v>11348980</v>
      </c>
      <c r="P944" s="35" t="s">
        <v>467</v>
      </c>
      <c r="Q944" s="35" t="s">
        <v>14</v>
      </c>
      <c r="R944" s="38"/>
      <c r="S944" s="38" t="s">
        <v>2179</v>
      </c>
      <c r="T944" s="23"/>
      <c r="U944" s="23"/>
      <c r="V944" s="23"/>
      <c r="W944" s="23"/>
    </row>
    <row r="945" spans="1:23" ht="15" hidden="1" x14ac:dyDescent="0.25">
      <c r="A945" s="26" t="str">
        <f t="shared" si="14"/>
        <v>ITA 100/NAG/2023</v>
      </c>
      <c r="B945" s="26">
        <v>100</v>
      </c>
      <c r="C945" s="26" t="s">
        <v>2793</v>
      </c>
      <c r="D945" s="26">
        <v>100</v>
      </c>
      <c r="E945" s="26">
        <v>2023</v>
      </c>
      <c r="F945" s="26"/>
      <c r="G945" s="26"/>
      <c r="H945" s="38" t="s">
        <v>2542</v>
      </c>
      <c r="I945" s="38" t="s">
        <v>2543</v>
      </c>
      <c r="J945" s="35" t="s">
        <v>34</v>
      </c>
      <c r="K945" s="27" t="s">
        <v>30</v>
      </c>
      <c r="L945" s="35"/>
      <c r="M945" s="35">
        <v>71987060</v>
      </c>
      <c r="N945" s="35">
        <v>48901140</v>
      </c>
      <c r="O945" s="35">
        <v>38142889</v>
      </c>
      <c r="P945" s="35" t="s">
        <v>467</v>
      </c>
      <c r="Q945" s="35" t="s">
        <v>14</v>
      </c>
      <c r="R945" s="38"/>
      <c r="S945" s="38" t="s">
        <v>2179</v>
      </c>
      <c r="T945" s="23"/>
      <c r="U945" s="23"/>
      <c r="V945" s="23"/>
      <c r="W945" s="23"/>
    </row>
    <row r="946" spans="1:23" ht="15" hidden="1" x14ac:dyDescent="0.25">
      <c r="A946" s="26" t="str">
        <f t="shared" si="14"/>
        <v>ITA 101/NAG/2023</v>
      </c>
      <c r="B946" s="26">
        <v>101</v>
      </c>
      <c r="C946" s="26" t="s">
        <v>2793</v>
      </c>
      <c r="D946" s="26">
        <v>101</v>
      </c>
      <c r="E946" s="26">
        <v>2023</v>
      </c>
      <c r="F946" s="26"/>
      <c r="G946" s="26"/>
      <c r="H946" s="38" t="s">
        <v>2545</v>
      </c>
      <c r="I946" s="38" t="s">
        <v>2546</v>
      </c>
      <c r="J946" s="51">
        <v>40878</v>
      </c>
      <c r="K946" s="27" t="s">
        <v>2032</v>
      </c>
      <c r="L946" s="35"/>
      <c r="M946" s="35">
        <v>2418014</v>
      </c>
      <c r="N946" s="35">
        <v>222664</v>
      </c>
      <c r="O946" s="35">
        <v>66800</v>
      </c>
      <c r="P946" s="35" t="s">
        <v>2548</v>
      </c>
      <c r="Q946" s="35" t="s">
        <v>10</v>
      </c>
      <c r="R946" s="38"/>
      <c r="S946" s="38" t="s">
        <v>2179</v>
      </c>
      <c r="T946" s="23"/>
      <c r="U946" s="23"/>
      <c r="V946" s="23"/>
      <c r="W946" s="23"/>
    </row>
    <row r="947" spans="1:23" ht="15" hidden="1" x14ac:dyDescent="0.25">
      <c r="A947" s="26" t="str">
        <f t="shared" si="14"/>
        <v>ITA 102/NAG/2023</v>
      </c>
      <c r="B947" s="26"/>
      <c r="C947" s="26" t="s">
        <v>2793</v>
      </c>
      <c r="D947" s="26">
        <v>102</v>
      </c>
      <c r="E947" s="26">
        <v>2023</v>
      </c>
      <c r="F947" s="26"/>
      <c r="G947" s="26"/>
      <c r="H947" s="38" t="s">
        <v>2550</v>
      </c>
      <c r="I947" s="38" t="s">
        <v>2136</v>
      </c>
      <c r="J947" s="51" t="s">
        <v>2464</v>
      </c>
      <c r="K947" s="27" t="s">
        <v>841</v>
      </c>
      <c r="L947" s="35" t="s">
        <v>2551</v>
      </c>
      <c r="M947" s="35" t="s">
        <v>2464</v>
      </c>
      <c r="N947" s="35" t="s">
        <v>2464</v>
      </c>
      <c r="O947" s="35" t="s">
        <v>2464</v>
      </c>
      <c r="P947" s="35" t="s">
        <v>2552</v>
      </c>
      <c r="Q947" s="35" t="s">
        <v>10</v>
      </c>
      <c r="R947" s="38"/>
      <c r="S947" s="38"/>
      <c r="T947" s="23"/>
      <c r="U947" s="23"/>
      <c r="V947" s="23"/>
      <c r="W947" s="23"/>
    </row>
    <row r="948" spans="1:23" ht="15" hidden="1" x14ac:dyDescent="0.25">
      <c r="A948" s="26" t="str">
        <f t="shared" si="14"/>
        <v>ITA 103/NAG/2023</v>
      </c>
      <c r="B948" s="26"/>
      <c r="C948" s="26" t="s">
        <v>2793</v>
      </c>
      <c r="D948" s="26">
        <v>103</v>
      </c>
      <c r="E948" s="26">
        <v>2023</v>
      </c>
      <c r="F948" s="26"/>
      <c r="G948" s="26"/>
      <c r="H948" s="38" t="s">
        <v>2554</v>
      </c>
      <c r="I948" s="38" t="s">
        <v>2555</v>
      </c>
      <c r="J948" s="51" t="s">
        <v>16</v>
      </c>
      <c r="K948" s="27" t="s">
        <v>2556</v>
      </c>
      <c r="L948" s="35" t="s">
        <v>2551</v>
      </c>
      <c r="M948" s="35">
        <v>4800232</v>
      </c>
      <c r="N948" s="35">
        <v>4800000</v>
      </c>
      <c r="O948" s="35">
        <v>2271580</v>
      </c>
      <c r="P948" s="35" t="s">
        <v>2557</v>
      </c>
      <c r="Q948" s="35" t="s">
        <v>10</v>
      </c>
      <c r="R948" s="38"/>
      <c r="S948" s="38"/>
      <c r="T948" s="23"/>
      <c r="U948" s="23"/>
      <c r="V948" s="23"/>
      <c r="W948" s="23"/>
    </row>
    <row r="949" spans="1:23" ht="15" hidden="1" x14ac:dyDescent="0.25">
      <c r="A949" s="26" t="str">
        <f t="shared" si="14"/>
        <v>ITA 104/NAG/2023</v>
      </c>
      <c r="B949" s="26"/>
      <c r="C949" s="26" t="s">
        <v>2793</v>
      </c>
      <c r="D949" s="26">
        <v>104</v>
      </c>
      <c r="E949" s="26">
        <v>2023</v>
      </c>
      <c r="F949" s="26"/>
      <c r="G949" s="26"/>
      <c r="H949" s="38" t="s">
        <v>2558</v>
      </c>
      <c r="I949" s="38" t="s">
        <v>2559</v>
      </c>
      <c r="J949" s="51" t="s">
        <v>28</v>
      </c>
      <c r="K949" s="27" t="s">
        <v>30</v>
      </c>
      <c r="L949" s="35" t="s">
        <v>2560</v>
      </c>
      <c r="M949" s="35">
        <v>1152040</v>
      </c>
      <c r="N949" s="35">
        <v>295000</v>
      </c>
      <c r="O949" s="35">
        <v>86520</v>
      </c>
      <c r="P949" s="35" t="s">
        <v>2561</v>
      </c>
      <c r="Q949" s="35" t="s">
        <v>14</v>
      </c>
      <c r="R949" s="38"/>
      <c r="S949" s="38" t="s">
        <v>2179</v>
      </c>
      <c r="T949" s="23"/>
      <c r="U949" s="23"/>
      <c r="V949" s="23"/>
      <c r="W949" s="23"/>
    </row>
    <row r="950" spans="1:23" ht="15" hidden="1" x14ac:dyDescent="0.25">
      <c r="A950" s="26" t="str">
        <f t="shared" si="14"/>
        <v>ITA 105/NAG/2023</v>
      </c>
      <c r="B950" s="26"/>
      <c r="C950" s="26" t="s">
        <v>2793</v>
      </c>
      <c r="D950" s="26">
        <v>105</v>
      </c>
      <c r="E950" s="26">
        <v>2023</v>
      </c>
      <c r="F950" s="26"/>
      <c r="G950" s="26"/>
      <c r="H950" s="38" t="s">
        <v>2558</v>
      </c>
      <c r="I950" s="38" t="s">
        <v>2559</v>
      </c>
      <c r="J950" s="51" t="s">
        <v>37</v>
      </c>
      <c r="K950" s="27" t="s">
        <v>30</v>
      </c>
      <c r="L950" s="35" t="s">
        <v>2563</v>
      </c>
      <c r="M950" s="35">
        <v>12610870</v>
      </c>
      <c r="N950" s="35">
        <v>3976817</v>
      </c>
      <c r="O950" s="35" t="s">
        <v>2464</v>
      </c>
      <c r="P950" s="35" t="s">
        <v>2561</v>
      </c>
      <c r="Q950" s="35" t="s">
        <v>14</v>
      </c>
      <c r="R950" s="38"/>
      <c r="S950" s="38" t="s">
        <v>2179</v>
      </c>
      <c r="T950" s="23"/>
      <c r="U950" s="23"/>
      <c r="V950" s="23"/>
      <c r="W950" s="23"/>
    </row>
    <row r="951" spans="1:23" ht="15" hidden="1" x14ac:dyDescent="0.25">
      <c r="A951" s="26" t="str">
        <f t="shared" si="14"/>
        <v>ITA 106/NAG/2023</v>
      </c>
      <c r="B951" s="26"/>
      <c r="C951" s="26" t="s">
        <v>2793</v>
      </c>
      <c r="D951" s="26">
        <v>106</v>
      </c>
      <c r="E951" s="26">
        <v>2023</v>
      </c>
      <c r="F951" s="26"/>
      <c r="G951" s="26"/>
      <c r="H951" s="38" t="s">
        <v>2558</v>
      </c>
      <c r="I951" s="38" t="s">
        <v>2559</v>
      </c>
      <c r="J951" s="51" t="s">
        <v>40</v>
      </c>
      <c r="K951" s="27" t="s">
        <v>30</v>
      </c>
      <c r="L951" s="35" t="s">
        <v>2560</v>
      </c>
      <c r="M951" s="35">
        <v>22664680</v>
      </c>
      <c r="N951" s="35">
        <v>21225852</v>
      </c>
      <c r="O951" s="35">
        <v>7054969</v>
      </c>
      <c r="P951" s="35" t="s">
        <v>2561</v>
      </c>
      <c r="Q951" s="35" t="s">
        <v>14</v>
      </c>
      <c r="R951" s="38"/>
      <c r="S951" s="38" t="s">
        <v>2179</v>
      </c>
      <c r="T951" s="23"/>
      <c r="U951" s="23"/>
      <c r="V951" s="23"/>
      <c r="W951" s="23"/>
    </row>
    <row r="952" spans="1:23" ht="15" hidden="1" x14ac:dyDescent="0.25">
      <c r="A952" s="26" t="str">
        <f t="shared" si="14"/>
        <v>ITA 107/NAG/2023</v>
      </c>
      <c r="B952" s="26"/>
      <c r="C952" s="26" t="s">
        <v>2793</v>
      </c>
      <c r="D952" s="26">
        <v>107</v>
      </c>
      <c r="E952" s="26">
        <v>2023</v>
      </c>
      <c r="F952" s="26"/>
      <c r="G952" s="26"/>
      <c r="H952" s="38" t="s">
        <v>2558</v>
      </c>
      <c r="I952" s="38" t="s">
        <v>2559</v>
      </c>
      <c r="J952" s="51" t="s">
        <v>33</v>
      </c>
      <c r="K952" s="27" t="s">
        <v>30</v>
      </c>
      <c r="L952" s="35" t="s">
        <v>2563</v>
      </c>
      <c r="M952" s="35">
        <v>27435370</v>
      </c>
      <c r="N952" s="35">
        <v>26014201</v>
      </c>
      <c r="O952" s="35">
        <v>15402794</v>
      </c>
      <c r="P952" s="35" t="s">
        <v>2561</v>
      </c>
      <c r="Q952" s="35" t="s">
        <v>14</v>
      </c>
      <c r="R952" s="38"/>
      <c r="S952" s="38" t="s">
        <v>2179</v>
      </c>
      <c r="T952" s="23"/>
      <c r="U952" s="23"/>
      <c r="V952" s="23"/>
      <c r="W952" s="23"/>
    </row>
    <row r="953" spans="1:23" ht="15" hidden="1" x14ac:dyDescent="0.25">
      <c r="A953" s="26" t="str">
        <f t="shared" si="14"/>
        <v>ITA 108/NAG/2023</v>
      </c>
      <c r="B953" s="26"/>
      <c r="C953" s="26" t="s">
        <v>2793</v>
      </c>
      <c r="D953" s="26">
        <v>108</v>
      </c>
      <c r="E953" s="26">
        <v>2023</v>
      </c>
      <c r="F953" s="26"/>
      <c r="G953" s="26"/>
      <c r="H953" s="38" t="s">
        <v>2558</v>
      </c>
      <c r="I953" s="38" t="s">
        <v>2559</v>
      </c>
      <c r="J953" s="51" t="s">
        <v>35</v>
      </c>
      <c r="K953" s="27" t="s">
        <v>30</v>
      </c>
      <c r="L953" s="35" t="s">
        <v>2563</v>
      </c>
      <c r="M953" s="35">
        <v>31935170</v>
      </c>
      <c r="N953" s="35">
        <v>30586703</v>
      </c>
      <c r="O953" s="35">
        <v>20644682</v>
      </c>
      <c r="P953" s="35" t="s">
        <v>2561</v>
      </c>
      <c r="Q953" s="35" t="s">
        <v>14</v>
      </c>
      <c r="R953" s="38"/>
      <c r="S953" s="38" t="s">
        <v>2179</v>
      </c>
      <c r="T953" s="23"/>
      <c r="U953" s="23"/>
      <c r="V953" s="23"/>
      <c r="W953" s="23"/>
    </row>
    <row r="954" spans="1:23" ht="15" hidden="1" x14ac:dyDescent="0.25">
      <c r="A954" s="26" t="str">
        <f t="shared" si="14"/>
        <v>ITA 109/NAG/2023</v>
      </c>
      <c r="B954" s="26"/>
      <c r="C954" s="26" t="s">
        <v>2793</v>
      </c>
      <c r="D954" s="26">
        <v>109</v>
      </c>
      <c r="E954" s="26">
        <v>2023</v>
      </c>
      <c r="F954" s="26"/>
      <c r="G954" s="26"/>
      <c r="H954" s="38" t="s">
        <v>2558</v>
      </c>
      <c r="I954" s="38" t="s">
        <v>2559</v>
      </c>
      <c r="J954" s="51" t="s">
        <v>34</v>
      </c>
      <c r="K954" s="27" t="s">
        <v>30</v>
      </c>
      <c r="L954" s="35" t="s">
        <v>2563</v>
      </c>
      <c r="M954" s="35">
        <v>16306410</v>
      </c>
      <c r="N954" s="35">
        <v>15340000</v>
      </c>
      <c r="O954" s="35">
        <v>10871198</v>
      </c>
      <c r="P954" s="35" t="s">
        <v>2561</v>
      </c>
      <c r="Q954" s="35" t="s">
        <v>14</v>
      </c>
      <c r="R954" s="38"/>
      <c r="S954" s="38" t="s">
        <v>2179</v>
      </c>
      <c r="T954" s="23"/>
      <c r="U954" s="23"/>
      <c r="V954" s="23"/>
      <c r="W954" s="23"/>
    </row>
    <row r="955" spans="1:23" ht="15" hidden="1" x14ac:dyDescent="0.25">
      <c r="A955" s="26" t="str">
        <f t="shared" si="14"/>
        <v>ITA 110/NAG/2023</v>
      </c>
      <c r="B955" s="26"/>
      <c r="C955" s="26" t="s">
        <v>2793</v>
      </c>
      <c r="D955" s="26">
        <v>110</v>
      </c>
      <c r="E955" s="26">
        <v>2023</v>
      </c>
      <c r="F955" s="26"/>
      <c r="G955" s="26"/>
      <c r="H955" s="38" t="s">
        <v>2564</v>
      </c>
      <c r="I955" s="38" t="s">
        <v>1884</v>
      </c>
      <c r="J955" s="51" t="s">
        <v>33</v>
      </c>
      <c r="K955" s="27" t="s">
        <v>2565</v>
      </c>
      <c r="L955" s="35" t="s">
        <v>2566</v>
      </c>
      <c r="M955" s="35" t="s">
        <v>2464</v>
      </c>
      <c r="N955" s="35" t="s">
        <v>2464</v>
      </c>
      <c r="O955" s="35" t="s">
        <v>2464</v>
      </c>
      <c r="P955" s="35" t="s">
        <v>2567</v>
      </c>
      <c r="Q955" s="35" t="s">
        <v>10</v>
      </c>
      <c r="R955" s="38"/>
      <c r="S955" s="38" t="s">
        <v>2179</v>
      </c>
      <c r="T955" s="23"/>
      <c r="U955" s="23"/>
      <c r="V955" s="23"/>
      <c r="W955" s="23"/>
    </row>
    <row r="956" spans="1:23" ht="15" hidden="1" x14ac:dyDescent="0.25">
      <c r="A956" s="26" t="str">
        <f t="shared" si="14"/>
        <v>ITA 111/NAG/2023</v>
      </c>
      <c r="B956" s="26"/>
      <c r="C956" s="26" t="s">
        <v>2793</v>
      </c>
      <c r="D956" s="26">
        <v>111</v>
      </c>
      <c r="E956" s="26">
        <v>2023</v>
      </c>
      <c r="F956" s="26"/>
      <c r="G956" s="26"/>
      <c r="H956" s="38" t="s">
        <v>2568</v>
      </c>
      <c r="I956" s="38" t="s">
        <v>2569</v>
      </c>
      <c r="J956" s="51" t="s">
        <v>25</v>
      </c>
      <c r="K956" s="27" t="s">
        <v>2570</v>
      </c>
      <c r="L956" s="35" t="s">
        <v>2566</v>
      </c>
      <c r="M956" s="35">
        <v>1480970</v>
      </c>
      <c r="N956" s="35">
        <v>1281650</v>
      </c>
      <c r="O956" s="35">
        <v>477450</v>
      </c>
      <c r="P956" s="35" t="s">
        <v>2571</v>
      </c>
      <c r="Q956" s="35" t="s">
        <v>10</v>
      </c>
      <c r="R956" s="38"/>
      <c r="S956" s="38" t="s">
        <v>2179</v>
      </c>
      <c r="T956" s="23"/>
      <c r="U956" s="23"/>
      <c r="V956" s="23"/>
      <c r="W956" s="23"/>
    </row>
    <row r="957" spans="1:23" ht="15" hidden="1" x14ac:dyDescent="0.25">
      <c r="A957" s="26" t="str">
        <f t="shared" si="14"/>
        <v>ITA 112/NAG/2023</v>
      </c>
      <c r="B957" s="26"/>
      <c r="C957" s="26" t="s">
        <v>2793</v>
      </c>
      <c r="D957" s="26">
        <v>112</v>
      </c>
      <c r="E957" s="26">
        <v>2023</v>
      </c>
      <c r="F957" s="26"/>
      <c r="G957" s="26"/>
      <c r="H957" s="38" t="s">
        <v>2573</v>
      </c>
      <c r="I957" s="38" t="s">
        <v>2574</v>
      </c>
      <c r="J957" s="51" t="s">
        <v>35</v>
      </c>
      <c r="K957" s="27" t="s">
        <v>2575</v>
      </c>
      <c r="L957" s="35" t="s">
        <v>2576</v>
      </c>
      <c r="M957" s="35">
        <v>4621713</v>
      </c>
      <c r="N957" s="35">
        <v>4604673</v>
      </c>
      <c r="O957" s="35">
        <v>473015</v>
      </c>
      <c r="P957" s="35" t="s">
        <v>2577</v>
      </c>
      <c r="Q957" s="35" t="s">
        <v>10</v>
      </c>
      <c r="R957" s="38"/>
      <c r="S957" s="38" t="s">
        <v>2579</v>
      </c>
      <c r="T957" s="23"/>
      <c r="U957" s="23"/>
      <c r="V957" s="23"/>
      <c r="W957" s="23"/>
    </row>
    <row r="958" spans="1:23" ht="15" hidden="1" x14ac:dyDescent="0.25">
      <c r="A958" s="26" t="str">
        <f t="shared" si="14"/>
        <v>ITA 113/NAG/2023</v>
      </c>
      <c r="B958" s="26"/>
      <c r="C958" s="26" t="s">
        <v>2793</v>
      </c>
      <c r="D958" s="26">
        <v>113</v>
      </c>
      <c r="E958" s="26">
        <v>2023</v>
      </c>
      <c r="F958" s="26"/>
      <c r="G958" s="26"/>
      <c r="H958" s="38" t="s">
        <v>2580</v>
      </c>
      <c r="I958" s="38" t="s">
        <v>2581</v>
      </c>
      <c r="J958" s="51" t="s">
        <v>40</v>
      </c>
      <c r="K958" s="27" t="s">
        <v>21</v>
      </c>
      <c r="L958" s="35" t="s">
        <v>2563</v>
      </c>
      <c r="M958" s="35">
        <v>5614410</v>
      </c>
      <c r="N958" s="35">
        <v>584367</v>
      </c>
      <c r="O958" s="35"/>
      <c r="P958" s="35" t="s">
        <v>2583</v>
      </c>
      <c r="Q958" s="35" t="s">
        <v>10</v>
      </c>
      <c r="R958" s="38"/>
      <c r="S958" s="38" t="s">
        <v>2179</v>
      </c>
      <c r="T958" s="23"/>
      <c r="U958" s="23"/>
      <c r="V958" s="23"/>
      <c r="W958" s="23"/>
    </row>
    <row r="959" spans="1:23" ht="15" hidden="1" x14ac:dyDescent="0.25">
      <c r="A959" s="26" t="str">
        <f t="shared" si="14"/>
        <v>ITA 114/NAG/2023</v>
      </c>
      <c r="B959" s="26"/>
      <c r="C959" s="26" t="s">
        <v>2793</v>
      </c>
      <c r="D959" s="26">
        <v>114</v>
      </c>
      <c r="E959" s="26">
        <v>2023</v>
      </c>
      <c r="F959" s="26"/>
      <c r="G959" s="26"/>
      <c r="H959" s="38" t="s">
        <v>2580</v>
      </c>
      <c r="I959" s="38" t="s">
        <v>2581</v>
      </c>
      <c r="J959" s="51" t="s">
        <v>33</v>
      </c>
      <c r="K959" s="27" t="s">
        <v>21</v>
      </c>
      <c r="L959" s="35" t="s">
        <v>2563</v>
      </c>
      <c r="M959" s="35">
        <v>134450</v>
      </c>
      <c r="N959" s="35">
        <v>84050</v>
      </c>
      <c r="O959" s="35"/>
      <c r="P959" s="35" t="s">
        <v>2583</v>
      </c>
      <c r="Q959" s="35" t="s">
        <v>10</v>
      </c>
      <c r="R959" s="38"/>
      <c r="S959" s="38" t="s">
        <v>2179</v>
      </c>
      <c r="T959" s="23"/>
      <c r="U959" s="23"/>
      <c r="V959" s="23"/>
      <c r="W959" s="23"/>
    </row>
    <row r="960" spans="1:23" ht="15" hidden="1" x14ac:dyDescent="0.25">
      <c r="A960" s="26" t="str">
        <f t="shared" si="14"/>
        <v>ITA 115/NAG/2023</v>
      </c>
      <c r="B960" s="26"/>
      <c r="C960" s="26" t="s">
        <v>2793</v>
      </c>
      <c r="D960" s="26">
        <v>115</v>
      </c>
      <c r="E960" s="26">
        <v>2023</v>
      </c>
      <c r="F960" s="26"/>
      <c r="G960" s="26"/>
      <c r="H960" s="38" t="s">
        <v>2580</v>
      </c>
      <c r="I960" s="38" t="s">
        <v>2581</v>
      </c>
      <c r="J960" s="51" t="s">
        <v>35</v>
      </c>
      <c r="K960" s="27" t="s">
        <v>21</v>
      </c>
      <c r="L960" s="35" t="s">
        <v>2563</v>
      </c>
      <c r="M960" s="35">
        <v>6186380</v>
      </c>
      <c r="N960" s="35">
        <v>9908425</v>
      </c>
      <c r="O960" s="35"/>
      <c r="P960" s="35" t="s">
        <v>2583</v>
      </c>
      <c r="Q960" s="35" t="s">
        <v>10</v>
      </c>
      <c r="R960" s="38"/>
      <c r="S960" s="38" t="s">
        <v>2179</v>
      </c>
      <c r="T960" s="23"/>
      <c r="U960" s="23"/>
      <c r="V960" s="23"/>
      <c r="W960" s="23"/>
    </row>
    <row r="961" spans="1:23" ht="15" hidden="1" x14ac:dyDescent="0.25">
      <c r="A961" s="26" t="str">
        <f t="shared" si="14"/>
        <v>ITA 116/NAG/2023</v>
      </c>
      <c r="B961" s="26"/>
      <c r="C961" s="26" t="s">
        <v>2793</v>
      </c>
      <c r="D961" s="26">
        <v>116</v>
      </c>
      <c r="E961" s="26">
        <v>2023</v>
      </c>
      <c r="F961" s="26"/>
      <c r="G961" s="26"/>
      <c r="H961" s="38" t="s">
        <v>2587</v>
      </c>
      <c r="I961" s="38" t="s">
        <v>2588</v>
      </c>
      <c r="J961" s="51" t="s">
        <v>33</v>
      </c>
      <c r="K961" s="27" t="s">
        <v>23</v>
      </c>
      <c r="L961" s="35" t="s">
        <v>2563</v>
      </c>
      <c r="M961" s="35">
        <v>150000</v>
      </c>
      <c r="N961" s="35">
        <v>150000</v>
      </c>
      <c r="O961" s="35">
        <v>150000</v>
      </c>
      <c r="P961" s="35" t="s">
        <v>2589</v>
      </c>
      <c r="Q961" s="35" t="s">
        <v>10</v>
      </c>
      <c r="R961" s="38"/>
      <c r="S961" s="38" t="s">
        <v>2179</v>
      </c>
      <c r="T961" s="23"/>
      <c r="U961" s="23"/>
      <c r="V961" s="23"/>
      <c r="W961" s="23"/>
    </row>
    <row r="962" spans="1:23" ht="15" hidden="1" x14ac:dyDescent="0.25">
      <c r="A962" s="26" t="str">
        <f t="shared" si="14"/>
        <v>ITA 117/NAG/2023</v>
      </c>
      <c r="B962" s="26"/>
      <c r="C962" s="26" t="s">
        <v>2793</v>
      </c>
      <c r="D962" s="26">
        <v>117</v>
      </c>
      <c r="E962" s="26">
        <v>2023</v>
      </c>
      <c r="F962" s="26"/>
      <c r="G962" s="26"/>
      <c r="H962" s="38" t="s">
        <v>2590</v>
      </c>
      <c r="I962" s="38" t="s">
        <v>2574</v>
      </c>
      <c r="J962" s="51" t="s">
        <v>16</v>
      </c>
      <c r="K962" s="27" t="s">
        <v>2591</v>
      </c>
      <c r="L962" s="35" t="s">
        <v>2563</v>
      </c>
      <c r="M962" s="35">
        <v>10000</v>
      </c>
      <c r="N962" s="35">
        <v>10000</v>
      </c>
      <c r="O962" s="35">
        <v>10000</v>
      </c>
      <c r="P962" s="35" t="s">
        <v>2592</v>
      </c>
      <c r="Q962" s="35" t="s">
        <v>10</v>
      </c>
      <c r="R962" s="38"/>
      <c r="S962" s="38" t="s">
        <v>2179</v>
      </c>
      <c r="T962" s="23"/>
      <c r="U962" s="23"/>
      <c r="V962" s="23"/>
      <c r="W962" s="23"/>
    </row>
    <row r="963" spans="1:23" ht="15" hidden="1" x14ac:dyDescent="0.25">
      <c r="A963" s="26" t="str">
        <f t="shared" si="14"/>
        <v>ITA 118/NAG/2023</v>
      </c>
      <c r="B963" s="26"/>
      <c r="C963" s="26" t="s">
        <v>2793</v>
      </c>
      <c r="D963" s="26">
        <v>118</v>
      </c>
      <c r="E963" s="26">
        <v>2023</v>
      </c>
      <c r="F963" s="26"/>
      <c r="G963" s="26"/>
      <c r="H963" s="38" t="s">
        <v>2594</v>
      </c>
      <c r="I963" s="38" t="s">
        <v>2574</v>
      </c>
      <c r="J963" s="51" t="s">
        <v>35</v>
      </c>
      <c r="K963" s="27" t="s">
        <v>21</v>
      </c>
      <c r="L963" s="35" t="s">
        <v>2595</v>
      </c>
      <c r="M963" s="35">
        <v>3429220</v>
      </c>
      <c r="N963" s="35">
        <v>3193990</v>
      </c>
      <c r="O963" s="35">
        <v>866504</v>
      </c>
      <c r="P963" s="35" t="s">
        <v>2597</v>
      </c>
      <c r="Q963" s="35" t="s">
        <v>10</v>
      </c>
      <c r="R963" s="38"/>
      <c r="S963" s="38" t="s">
        <v>2179</v>
      </c>
      <c r="T963" s="23"/>
      <c r="U963" s="23"/>
      <c r="V963" s="23"/>
      <c r="W963" s="23"/>
    </row>
    <row r="964" spans="1:23" ht="15" hidden="1" x14ac:dyDescent="0.25">
      <c r="A964" s="26" t="str">
        <f t="shared" si="14"/>
        <v>MA 19/NAG/2023</v>
      </c>
      <c r="B964" s="26"/>
      <c r="C964" s="26" t="s">
        <v>2833</v>
      </c>
      <c r="D964" s="26">
        <v>19</v>
      </c>
      <c r="E964" s="26">
        <v>2023</v>
      </c>
      <c r="F964" s="26">
        <v>27</v>
      </c>
      <c r="G964" s="26">
        <v>2022</v>
      </c>
      <c r="H964" s="38" t="s">
        <v>2599</v>
      </c>
      <c r="I964" s="38" t="s">
        <v>2600</v>
      </c>
      <c r="J964" s="51" t="s">
        <v>35</v>
      </c>
      <c r="K964" s="27" t="s">
        <v>36</v>
      </c>
      <c r="L964" s="35" t="s">
        <v>2834</v>
      </c>
      <c r="M964" s="35">
        <v>710920</v>
      </c>
      <c r="N964" s="35">
        <v>143787</v>
      </c>
      <c r="O964" s="35">
        <v>56049</v>
      </c>
      <c r="P964" s="35" t="s">
        <v>2604</v>
      </c>
      <c r="Q964" s="35" t="s">
        <v>14</v>
      </c>
      <c r="R964" s="38"/>
      <c r="S964" s="38" t="s">
        <v>2179</v>
      </c>
      <c r="T964" s="23"/>
      <c r="U964" s="23"/>
      <c r="V964" s="23"/>
      <c r="W964" s="23"/>
    </row>
    <row r="965" spans="1:23" ht="15" hidden="1" x14ac:dyDescent="0.25">
      <c r="A965" s="26" t="str">
        <f t="shared" si="14"/>
        <v>MA 20/NAG/2023</v>
      </c>
      <c r="B965" s="26"/>
      <c r="C965" s="26" t="s">
        <v>2833</v>
      </c>
      <c r="D965" s="26">
        <v>20</v>
      </c>
      <c r="E965" s="26">
        <v>2023</v>
      </c>
      <c r="F965" s="26">
        <v>164</v>
      </c>
      <c r="G965" s="26">
        <v>2021</v>
      </c>
      <c r="H965" s="38" t="s">
        <v>2606</v>
      </c>
      <c r="I965" s="38" t="s">
        <v>2607</v>
      </c>
      <c r="J965" s="51" t="s">
        <v>34</v>
      </c>
      <c r="K965" s="27" t="s">
        <v>36</v>
      </c>
      <c r="L965" s="35" t="s">
        <v>2835</v>
      </c>
      <c r="M965" s="35"/>
      <c r="N965" s="35"/>
      <c r="O965" s="35"/>
      <c r="P965" s="35"/>
      <c r="Q965" s="35" t="s">
        <v>14</v>
      </c>
      <c r="R965" s="38"/>
      <c r="S965" s="38" t="s">
        <v>2179</v>
      </c>
      <c r="T965" s="23"/>
      <c r="U965" s="23"/>
      <c r="V965" s="23"/>
      <c r="W965" s="23"/>
    </row>
    <row r="966" spans="1:23" ht="15" hidden="1" x14ac:dyDescent="0.25">
      <c r="A966" s="26" t="str">
        <f t="shared" si="14"/>
        <v>ITA 119/NAG/2023</v>
      </c>
      <c r="B966" s="26"/>
      <c r="C966" s="26" t="s">
        <v>2793</v>
      </c>
      <c r="D966" s="26">
        <v>119</v>
      </c>
      <c r="E966" s="26">
        <v>2023</v>
      </c>
      <c r="F966" s="26"/>
      <c r="G966" s="26"/>
      <c r="H966" s="38" t="s">
        <v>2608</v>
      </c>
      <c r="I966" s="38" t="s">
        <v>2609</v>
      </c>
      <c r="J966" s="51" t="s">
        <v>37</v>
      </c>
      <c r="K966" s="27" t="s">
        <v>2610</v>
      </c>
      <c r="L966" s="35" t="s">
        <v>2611</v>
      </c>
      <c r="M966" s="35">
        <v>17959010</v>
      </c>
      <c r="N966" s="35">
        <v>17345000</v>
      </c>
      <c r="O966" s="35">
        <v>5895565</v>
      </c>
      <c r="P966" s="35" t="s">
        <v>2612</v>
      </c>
      <c r="Q966" s="35" t="s">
        <v>14</v>
      </c>
      <c r="R966" s="38"/>
      <c r="S966" s="38" t="s">
        <v>2179</v>
      </c>
      <c r="T966" s="23"/>
      <c r="U966" s="23"/>
      <c r="V966" s="23"/>
      <c r="W966" s="23"/>
    </row>
    <row r="967" spans="1:23" ht="15" hidden="1" x14ac:dyDescent="0.25">
      <c r="A967" s="26" t="str">
        <f t="shared" si="14"/>
        <v>ITA 120/NAG/2023</v>
      </c>
      <c r="B967" s="26"/>
      <c r="C967" s="26" t="s">
        <v>2793</v>
      </c>
      <c r="D967" s="26">
        <v>120</v>
      </c>
      <c r="E967" s="26">
        <v>2023</v>
      </c>
      <c r="F967" s="26"/>
      <c r="G967" s="26"/>
      <c r="H967" s="38" t="s">
        <v>2614</v>
      </c>
      <c r="I967" s="38" t="s">
        <v>2615</v>
      </c>
      <c r="J967" s="51" t="s">
        <v>40</v>
      </c>
      <c r="K967" s="27" t="s">
        <v>21</v>
      </c>
      <c r="L967" s="35" t="s">
        <v>2611</v>
      </c>
      <c r="M967" s="35">
        <v>27623280</v>
      </c>
      <c r="N967" s="35">
        <v>27169560</v>
      </c>
      <c r="O967" s="35">
        <v>13340820</v>
      </c>
      <c r="P967" s="35" t="s">
        <v>2617</v>
      </c>
      <c r="Q967" s="35" t="s">
        <v>10</v>
      </c>
      <c r="R967" s="38"/>
      <c r="S967" s="38" t="s">
        <v>2579</v>
      </c>
      <c r="T967" s="23"/>
      <c r="U967" s="23"/>
      <c r="V967" s="23"/>
      <c r="W967" s="23"/>
    </row>
    <row r="968" spans="1:23" ht="15" hidden="1" x14ac:dyDescent="0.25">
      <c r="A968" s="26" t="str">
        <f t="shared" si="14"/>
        <v>ITA 121/NAG/2023</v>
      </c>
      <c r="B968" s="26"/>
      <c r="C968" s="26" t="s">
        <v>2793</v>
      </c>
      <c r="D968" s="26">
        <v>121</v>
      </c>
      <c r="E968" s="26">
        <v>2023</v>
      </c>
      <c r="F968" s="26"/>
      <c r="G968" s="26"/>
      <c r="H968" s="38" t="s">
        <v>2619</v>
      </c>
      <c r="I968" s="38" t="s">
        <v>2606</v>
      </c>
      <c r="J968" s="51" t="s">
        <v>33</v>
      </c>
      <c r="K968" s="27" t="s">
        <v>2620</v>
      </c>
      <c r="L968" s="35" t="s">
        <v>2621</v>
      </c>
      <c r="M968" s="35">
        <v>531930</v>
      </c>
      <c r="N968" s="35">
        <v>400000</v>
      </c>
      <c r="O968" s="35"/>
      <c r="P968" s="35" t="s">
        <v>2622</v>
      </c>
      <c r="Q968" s="35" t="s">
        <v>10</v>
      </c>
      <c r="R968" s="38"/>
      <c r="S968" s="38" t="s">
        <v>2579</v>
      </c>
      <c r="T968" s="23"/>
      <c r="U968" s="23"/>
      <c r="V968" s="23"/>
      <c r="W968" s="23"/>
    </row>
    <row r="969" spans="1:23" ht="15" hidden="1" x14ac:dyDescent="0.25">
      <c r="A969" s="26" t="str">
        <f t="shared" si="14"/>
        <v>ITA 122/NAG/2023</v>
      </c>
      <c r="B969" s="26"/>
      <c r="C969" s="26" t="s">
        <v>2793</v>
      </c>
      <c r="D969" s="26">
        <v>122</v>
      </c>
      <c r="E969" s="26">
        <v>2023</v>
      </c>
      <c r="F969" s="26"/>
      <c r="G969" s="26"/>
      <c r="H969" s="38" t="s">
        <v>2624</v>
      </c>
      <c r="I969" s="38" t="s">
        <v>2625</v>
      </c>
      <c r="J969" s="51" t="s">
        <v>35</v>
      </c>
      <c r="K969" s="27" t="s">
        <v>21</v>
      </c>
      <c r="L969" s="35" t="s">
        <v>2621</v>
      </c>
      <c r="M969" s="35">
        <v>7400363</v>
      </c>
      <c r="N969" s="35">
        <v>7400363</v>
      </c>
      <c r="O969" s="35">
        <v>3128553</v>
      </c>
      <c r="P969" s="35" t="s">
        <v>2626</v>
      </c>
      <c r="Q969" s="35" t="s">
        <v>10</v>
      </c>
      <c r="R969" s="38"/>
      <c r="S969" s="38" t="s">
        <v>2579</v>
      </c>
      <c r="T969" s="23"/>
      <c r="U969" s="23"/>
      <c r="V969" s="23"/>
      <c r="W969" s="23"/>
    </row>
    <row r="970" spans="1:23" ht="15" hidden="1" x14ac:dyDescent="0.25">
      <c r="A970" s="26" t="str">
        <f t="shared" si="14"/>
        <v>ITA 123/NAG/2023</v>
      </c>
      <c r="B970" s="26"/>
      <c r="C970" s="26" t="s">
        <v>2793</v>
      </c>
      <c r="D970" s="26">
        <v>123</v>
      </c>
      <c r="E970" s="26">
        <v>2023</v>
      </c>
      <c r="F970" s="26"/>
      <c r="G970" s="26"/>
      <c r="H970" s="38" t="s">
        <v>2627</v>
      </c>
      <c r="I970" s="38" t="s">
        <v>2628</v>
      </c>
      <c r="J970" s="51" t="s">
        <v>33</v>
      </c>
      <c r="K970" s="27" t="s">
        <v>21</v>
      </c>
      <c r="L970" s="35" t="s">
        <v>2629</v>
      </c>
      <c r="M970" s="35">
        <v>19519710</v>
      </c>
      <c r="N970" s="35">
        <v>590250</v>
      </c>
      <c r="O970" s="35">
        <v>281510</v>
      </c>
      <c r="P970" s="35" t="s">
        <v>2631</v>
      </c>
      <c r="Q970" s="35" t="s">
        <v>10</v>
      </c>
      <c r="R970" s="38"/>
      <c r="S970" s="38" t="s">
        <v>2579</v>
      </c>
      <c r="T970" s="23"/>
      <c r="U970" s="23"/>
      <c r="V970" s="23"/>
      <c r="W970" s="23"/>
    </row>
    <row r="971" spans="1:23" ht="15" hidden="1" x14ac:dyDescent="0.25">
      <c r="A971" s="26" t="str">
        <f t="shared" si="14"/>
        <v>ITA 124/NAG/2023</v>
      </c>
      <c r="B971" s="26"/>
      <c r="C971" s="26" t="s">
        <v>2793</v>
      </c>
      <c r="D971" s="26">
        <v>124</v>
      </c>
      <c r="E971" s="26">
        <v>2023</v>
      </c>
      <c r="F971" s="26"/>
      <c r="G971" s="26"/>
      <c r="H971" s="38" t="s">
        <v>2633</v>
      </c>
      <c r="I971" s="38" t="s">
        <v>2488</v>
      </c>
      <c r="J971" s="51" t="s">
        <v>28</v>
      </c>
      <c r="K971" s="27" t="s">
        <v>21</v>
      </c>
      <c r="L971" s="35" t="s">
        <v>2634</v>
      </c>
      <c r="M971" s="35">
        <v>2688770</v>
      </c>
      <c r="N971" s="35">
        <v>2395632</v>
      </c>
      <c r="O971" s="35">
        <v>754862</v>
      </c>
      <c r="P971" s="35" t="s">
        <v>2635</v>
      </c>
      <c r="Q971" s="35" t="s">
        <v>10</v>
      </c>
      <c r="R971" s="38"/>
      <c r="S971" s="38" t="s">
        <v>2579</v>
      </c>
      <c r="T971" s="23"/>
      <c r="U971" s="23"/>
      <c r="V971" s="23"/>
      <c r="W971" s="23"/>
    </row>
    <row r="972" spans="1:23" ht="15" hidden="1" x14ac:dyDescent="0.25">
      <c r="A972" s="26" t="str">
        <f t="shared" ref="A972:A1035" si="15">CONCATENATE(C972," ",D972,"/NAG/",E972)</f>
        <v>ITA 125/NAG/2023</v>
      </c>
      <c r="B972" s="26"/>
      <c r="C972" s="26" t="s">
        <v>2793</v>
      </c>
      <c r="D972" s="26">
        <v>125</v>
      </c>
      <c r="E972" s="26">
        <v>2023</v>
      </c>
      <c r="F972" s="26"/>
      <c r="G972" s="26"/>
      <c r="H972" s="38" t="s">
        <v>2608</v>
      </c>
      <c r="I972" s="38" t="s">
        <v>2637</v>
      </c>
      <c r="J972" s="51" t="s">
        <v>34</v>
      </c>
      <c r="K972" s="27" t="s">
        <v>2638</v>
      </c>
      <c r="L972" s="35" t="s">
        <v>2634</v>
      </c>
      <c r="M972" s="35">
        <v>30410540</v>
      </c>
      <c r="N972" s="35">
        <v>28962610</v>
      </c>
      <c r="O972" s="35">
        <v>22495212</v>
      </c>
      <c r="P972" s="35" t="s">
        <v>2639</v>
      </c>
      <c r="Q972" s="35" t="s">
        <v>14</v>
      </c>
      <c r="R972" s="38"/>
      <c r="S972" s="38" t="s">
        <v>2179</v>
      </c>
      <c r="T972" s="23"/>
      <c r="U972" s="23"/>
      <c r="V972" s="23"/>
      <c r="W972" s="23"/>
    </row>
    <row r="973" spans="1:23" ht="15" hidden="1" x14ac:dyDescent="0.25">
      <c r="A973" s="26" t="str">
        <f t="shared" si="15"/>
        <v>ITA 126/NAG/2023</v>
      </c>
      <c r="B973" s="26"/>
      <c r="C973" s="26" t="s">
        <v>2793</v>
      </c>
      <c r="D973" s="26">
        <v>126</v>
      </c>
      <c r="E973" s="26">
        <v>2023</v>
      </c>
      <c r="F973" s="26"/>
      <c r="G973" s="26"/>
      <c r="H973" s="38" t="s">
        <v>2641</v>
      </c>
      <c r="I973" s="38" t="s">
        <v>2642</v>
      </c>
      <c r="J973" s="51" t="s">
        <v>33</v>
      </c>
      <c r="K973" s="27">
        <v>144</v>
      </c>
      <c r="L973" s="35" t="s">
        <v>2643</v>
      </c>
      <c r="M973" s="35">
        <v>172770</v>
      </c>
      <c r="N973" s="35">
        <v>172770</v>
      </c>
      <c r="O973" s="35">
        <v>51831</v>
      </c>
      <c r="P973" s="35" t="s">
        <v>2644</v>
      </c>
      <c r="Q973" s="35" t="s">
        <v>10</v>
      </c>
      <c r="R973" s="38"/>
      <c r="S973" s="38" t="s">
        <v>2179</v>
      </c>
      <c r="T973" s="23"/>
      <c r="U973" s="23"/>
      <c r="V973" s="23"/>
      <c r="W973" s="23"/>
    </row>
    <row r="974" spans="1:23" ht="15" hidden="1" x14ac:dyDescent="0.25">
      <c r="A974" s="26" t="str">
        <f t="shared" si="15"/>
        <v>ITA 127/NAG/2023</v>
      </c>
      <c r="B974" s="26"/>
      <c r="C974" s="26" t="s">
        <v>2793</v>
      </c>
      <c r="D974" s="26">
        <v>127</v>
      </c>
      <c r="E974" s="26">
        <v>2023</v>
      </c>
      <c r="F974" s="26"/>
      <c r="G974" s="26"/>
      <c r="H974" s="38" t="s">
        <v>2646</v>
      </c>
      <c r="I974" s="38" t="s">
        <v>2647</v>
      </c>
      <c r="J974" s="51" t="s">
        <v>40</v>
      </c>
      <c r="K974" s="27" t="s">
        <v>23</v>
      </c>
      <c r="L974" s="35" t="s">
        <v>2648</v>
      </c>
      <c r="M974" s="35">
        <v>92500</v>
      </c>
      <c r="N974" s="35">
        <v>92500</v>
      </c>
      <c r="O974" s="35">
        <v>92500</v>
      </c>
      <c r="P974" s="35" t="s">
        <v>2649</v>
      </c>
      <c r="Q974" s="35" t="s">
        <v>10</v>
      </c>
      <c r="R974" s="38"/>
      <c r="S974" s="38" t="s">
        <v>2179</v>
      </c>
      <c r="T974" s="23"/>
      <c r="U974" s="23"/>
      <c r="V974" s="23"/>
      <c r="W974" s="23"/>
    </row>
    <row r="975" spans="1:23" ht="15" hidden="1" x14ac:dyDescent="0.25">
      <c r="A975" s="26" t="str">
        <f t="shared" si="15"/>
        <v>ITA 128/NAG/2023</v>
      </c>
      <c r="B975" s="26"/>
      <c r="C975" s="26" t="s">
        <v>2793</v>
      </c>
      <c r="D975" s="26">
        <v>128</v>
      </c>
      <c r="E975" s="26">
        <v>2023</v>
      </c>
      <c r="F975" s="26"/>
      <c r="G975" s="26"/>
      <c r="H975" s="38" t="s">
        <v>2627</v>
      </c>
      <c r="I975" s="38" t="s">
        <v>2651</v>
      </c>
      <c r="J975" s="51" t="s">
        <v>40</v>
      </c>
      <c r="K975" s="27" t="s">
        <v>21</v>
      </c>
      <c r="L975" s="35" t="s">
        <v>2648</v>
      </c>
      <c r="M975" s="35">
        <v>9103120</v>
      </c>
      <c r="N975" s="35">
        <v>9103120</v>
      </c>
      <c r="O975" s="35">
        <v>3720650</v>
      </c>
      <c r="P975" s="35" t="s">
        <v>2631</v>
      </c>
      <c r="Q975" s="35" t="s">
        <v>10</v>
      </c>
      <c r="R975" s="38"/>
      <c r="S975" s="38" t="s">
        <v>2579</v>
      </c>
      <c r="T975" s="23"/>
      <c r="U975" s="23"/>
      <c r="V975" s="23"/>
      <c r="W975" s="23"/>
    </row>
    <row r="976" spans="1:23" ht="15" hidden="1" x14ac:dyDescent="0.25">
      <c r="A976" s="26" t="str">
        <f t="shared" si="15"/>
        <v>ITA 129/NAG/2023</v>
      </c>
      <c r="B976" s="26"/>
      <c r="C976" s="26" t="s">
        <v>2793</v>
      </c>
      <c r="D976" s="26">
        <v>129</v>
      </c>
      <c r="E976" s="26">
        <v>2023</v>
      </c>
      <c r="F976" s="26"/>
      <c r="G976" s="26"/>
      <c r="H976" s="38" t="s">
        <v>2627</v>
      </c>
      <c r="I976" s="38" t="s">
        <v>2651</v>
      </c>
      <c r="J976" s="51" t="s">
        <v>40</v>
      </c>
      <c r="K976" s="27" t="s">
        <v>2175</v>
      </c>
      <c r="L976" s="35" t="s">
        <v>2648</v>
      </c>
      <c r="M976" s="35">
        <v>2812870</v>
      </c>
      <c r="N976" s="35">
        <v>2812870</v>
      </c>
      <c r="O976" s="35">
        <v>2812870</v>
      </c>
      <c r="P976" s="35" t="s">
        <v>2631</v>
      </c>
      <c r="Q976" s="35" t="s">
        <v>10</v>
      </c>
      <c r="R976" s="38"/>
      <c r="S976" s="38" t="s">
        <v>2579</v>
      </c>
      <c r="T976" s="23"/>
      <c r="U976" s="23"/>
      <c r="V976" s="23"/>
      <c r="W976" s="23"/>
    </row>
    <row r="977" spans="1:23" ht="15" hidden="1" x14ac:dyDescent="0.25">
      <c r="A977" s="26" t="str">
        <f t="shared" si="15"/>
        <v>ITA 130/NAG/2023</v>
      </c>
      <c r="B977" s="26"/>
      <c r="C977" s="26" t="s">
        <v>2793</v>
      </c>
      <c r="D977" s="26">
        <v>130</v>
      </c>
      <c r="E977" s="26">
        <v>2023</v>
      </c>
      <c r="F977" s="26"/>
      <c r="G977" s="26"/>
      <c r="H977" s="38" t="s">
        <v>2654</v>
      </c>
      <c r="I977" s="38" t="s">
        <v>2655</v>
      </c>
      <c r="J977" s="51" t="s">
        <v>28</v>
      </c>
      <c r="K977" s="27" t="s">
        <v>21</v>
      </c>
      <c r="L977" s="35" t="s">
        <v>2648</v>
      </c>
      <c r="M977" s="35">
        <v>9535708</v>
      </c>
      <c r="N977" s="35">
        <v>9351708</v>
      </c>
      <c r="O977" s="35">
        <v>2664940</v>
      </c>
      <c r="P977" s="35" t="s">
        <v>2657</v>
      </c>
      <c r="Q977" s="35" t="s">
        <v>10</v>
      </c>
      <c r="R977" s="38"/>
      <c r="S977" s="38" t="s">
        <v>2579</v>
      </c>
      <c r="T977" s="23"/>
      <c r="U977" s="23"/>
      <c r="V977" s="23"/>
      <c r="W977" s="23"/>
    </row>
    <row r="978" spans="1:23" ht="15" hidden="1" x14ac:dyDescent="0.25">
      <c r="A978" s="26" t="str">
        <f t="shared" si="15"/>
        <v>ITA 131/NAG/2023</v>
      </c>
      <c r="B978" s="26"/>
      <c r="C978" s="26" t="s">
        <v>2793</v>
      </c>
      <c r="D978" s="26">
        <v>131</v>
      </c>
      <c r="E978" s="26">
        <v>2023</v>
      </c>
      <c r="F978" s="26"/>
      <c r="G978" s="26"/>
      <c r="H978" s="38" t="s">
        <v>2658</v>
      </c>
      <c r="I978" s="38" t="s">
        <v>2659</v>
      </c>
      <c r="J978" s="51" t="s">
        <v>25</v>
      </c>
      <c r="K978" s="27" t="s">
        <v>2638</v>
      </c>
      <c r="L978" s="35" t="s">
        <v>2660</v>
      </c>
      <c r="M978" s="35">
        <v>5814040000</v>
      </c>
      <c r="N978" s="35">
        <v>4010048000</v>
      </c>
      <c r="O978" s="35"/>
      <c r="P978" s="35" t="s">
        <v>607</v>
      </c>
      <c r="Q978" s="35" t="s">
        <v>10</v>
      </c>
      <c r="R978" s="38"/>
      <c r="S978" s="38" t="s">
        <v>2179</v>
      </c>
      <c r="T978" s="23"/>
      <c r="U978" s="23"/>
      <c r="V978" s="23"/>
      <c r="W978" s="23"/>
    </row>
    <row r="979" spans="1:23" ht="15" hidden="1" x14ac:dyDescent="0.25">
      <c r="A979" s="26" t="str">
        <f t="shared" si="15"/>
        <v>ITA 132/NAG/2023</v>
      </c>
      <c r="B979" s="26"/>
      <c r="C979" s="26" t="s">
        <v>2793</v>
      </c>
      <c r="D979" s="26">
        <v>132</v>
      </c>
      <c r="E979" s="26">
        <v>2023</v>
      </c>
      <c r="F979" s="26"/>
      <c r="G979" s="26"/>
      <c r="H979" s="38" t="s">
        <v>2662</v>
      </c>
      <c r="I979" s="38" t="s">
        <v>2663</v>
      </c>
      <c r="J979" s="51" t="s">
        <v>28</v>
      </c>
      <c r="K979" s="27" t="s">
        <v>21</v>
      </c>
      <c r="L979" s="35" t="s">
        <v>2664</v>
      </c>
      <c r="M979" s="35">
        <v>2649040</v>
      </c>
      <c r="N979" s="35">
        <v>2172200</v>
      </c>
      <c r="O979" s="35">
        <v>896750</v>
      </c>
      <c r="P979" s="35" t="s">
        <v>2666</v>
      </c>
      <c r="Q979" s="35" t="s">
        <v>10</v>
      </c>
      <c r="R979" s="38"/>
      <c r="S979" s="38" t="s">
        <v>2579</v>
      </c>
      <c r="T979" s="23"/>
      <c r="U979" s="23"/>
      <c r="V979" s="23"/>
      <c r="W979" s="23"/>
    </row>
    <row r="980" spans="1:23" ht="15" hidden="1" x14ac:dyDescent="0.25">
      <c r="A980" s="26" t="str">
        <f t="shared" si="15"/>
        <v>ITA 133/NAG/2023</v>
      </c>
      <c r="B980" s="26"/>
      <c r="C980" s="26" t="s">
        <v>2793</v>
      </c>
      <c r="D980" s="26">
        <v>133</v>
      </c>
      <c r="E980" s="26">
        <v>2023</v>
      </c>
      <c r="F980" s="26"/>
      <c r="G980" s="26"/>
      <c r="H980" s="38" t="s">
        <v>2668</v>
      </c>
      <c r="I980" s="38" t="s">
        <v>2669</v>
      </c>
      <c r="J980" s="51" t="s">
        <v>28</v>
      </c>
      <c r="K980" s="27" t="s">
        <v>21</v>
      </c>
      <c r="L980" s="35" t="s">
        <v>2670</v>
      </c>
      <c r="M980" s="35">
        <v>3455270</v>
      </c>
      <c r="N980" s="35">
        <v>763680</v>
      </c>
      <c r="O980" s="35">
        <v>325639</v>
      </c>
      <c r="P980" s="35" t="s">
        <v>2672</v>
      </c>
      <c r="Q980" s="35" t="s">
        <v>10</v>
      </c>
      <c r="R980" s="38"/>
      <c r="S980" s="38" t="s">
        <v>2179</v>
      </c>
      <c r="T980" s="23"/>
      <c r="U980" s="23"/>
      <c r="V980" s="23"/>
      <c r="W980" s="23"/>
    </row>
    <row r="981" spans="1:23" ht="15" hidden="1" x14ac:dyDescent="0.25">
      <c r="A981" s="26" t="str">
        <f t="shared" si="15"/>
        <v>ITA 134/NAG/2023</v>
      </c>
      <c r="B981" s="26"/>
      <c r="C981" s="26" t="s">
        <v>2793</v>
      </c>
      <c r="D981" s="26">
        <v>134</v>
      </c>
      <c r="E981" s="26">
        <v>2023</v>
      </c>
      <c r="F981" s="26"/>
      <c r="G981" s="26"/>
      <c r="H981" s="38" t="s">
        <v>2674</v>
      </c>
      <c r="I981" s="38" t="s">
        <v>2675</v>
      </c>
      <c r="J981" s="51" t="s">
        <v>2676</v>
      </c>
      <c r="K981" s="27" t="s">
        <v>17</v>
      </c>
      <c r="L981" s="35" t="s">
        <v>2677</v>
      </c>
      <c r="M981" s="35">
        <v>47250</v>
      </c>
      <c r="N981" s="35">
        <v>47250</v>
      </c>
      <c r="O981" s="35">
        <v>47250</v>
      </c>
      <c r="P981" s="35" t="s">
        <v>2679</v>
      </c>
      <c r="Q981" s="35" t="s">
        <v>10</v>
      </c>
      <c r="R981" s="38"/>
      <c r="S981" s="38" t="s">
        <v>2179</v>
      </c>
      <c r="T981" s="23"/>
      <c r="U981" s="23"/>
      <c r="V981" s="23"/>
      <c r="W981" s="23"/>
    </row>
    <row r="982" spans="1:23" ht="15" hidden="1" x14ac:dyDescent="0.25">
      <c r="A982" s="26" t="str">
        <f t="shared" si="15"/>
        <v>ITA 135/NAG/2023</v>
      </c>
      <c r="B982" s="26"/>
      <c r="C982" s="26" t="s">
        <v>2793</v>
      </c>
      <c r="D982" s="26">
        <v>135</v>
      </c>
      <c r="E982" s="26">
        <v>2023</v>
      </c>
      <c r="F982" s="26"/>
      <c r="G982" s="26"/>
      <c r="H982" s="38" t="s">
        <v>2674</v>
      </c>
      <c r="I982" s="38" t="s">
        <v>2675</v>
      </c>
      <c r="J982" s="51" t="s">
        <v>2681</v>
      </c>
      <c r="K982" s="27" t="s">
        <v>17</v>
      </c>
      <c r="L982" s="35" t="s">
        <v>2677</v>
      </c>
      <c r="M982" s="35">
        <v>42604</v>
      </c>
      <c r="N982" s="35">
        <v>42604</v>
      </c>
      <c r="O982" s="35">
        <v>42604</v>
      </c>
      <c r="P982" s="35" t="s">
        <v>2679</v>
      </c>
      <c r="Q982" s="35" t="s">
        <v>10</v>
      </c>
      <c r="R982" s="38"/>
      <c r="S982" s="38" t="s">
        <v>2179</v>
      </c>
      <c r="T982" s="23"/>
      <c r="U982" s="23"/>
      <c r="V982" s="23"/>
      <c r="W982" s="23"/>
    </row>
    <row r="983" spans="1:23" ht="15" hidden="1" x14ac:dyDescent="0.25">
      <c r="A983" s="26" t="str">
        <f t="shared" si="15"/>
        <v>ITA 136/NAG/2023</v>
      </c>
      <c r="B983" s="26"/>
      <c r="C983" s="26" t="s">
        <v>2793</v>
      </c>
      <c r="D983" s="26">
        <v>136</v>
      </c>
      <c r="E983" s="26">
        <v>2023</v>
      </c>
      <c r="F983" s="26"/>
      <c r="G983" s="26"/>
      <c r="H983" s="38" t="s">
        <v>2674</v>
      </c>
      <c r="I983" s="38" t="s">
        <v>2675</v>
      </c>
      <c r="J983" s="51" t="s">
        <v>2682</v>
      </c>
      <c r="K983" s="27" t="s">
        <v>17</v>
      </c>
      <c r="L983" s="35" t="s">
        <v>2677</v>
      </c>
      <c r="M983" s="35">
        <v>18363</v>
      </c>
      <c r="N983" s="35">
        <v>18363</v>
      </c>
      <c r="O983" s="35">
        <v>18363</v>
      </c>
      <c r="P983" s="35" t="s">
        <v>2679</v>
      </c>
      <c r="Q983" s="35" t="s">
        <v>10</v>
      </c>
      <c r="R983" s="38"/>
      <c r="S983" s="38" t="s">
        <v>2179</v>
      </c>
      <c r="T983" s="23"/>
      <c r="U983" s="23"/>
      <c r="V983" s="23"/>
      <c r="W983" s="23"/>
    </row>
    <row r="984" spans="1:23" ht="15" hidden="1" x14ac:dyDescent="0.25">
      <c r="A984" s="26" t="str">
        <f t="shared" si="15"/>
        <v>ITA 137/NAG/2023</v>
      </c>
      <c r="B984" s="26"/>
      <c r="C984" s="26" t="s">
        <v>2793</v>
      </c>
      <c r="D984" s="26">
        <v>137</v>
      </c>
      <c r="E984" s="26">
        <v>2023</v>
      </c>
      <c r="F984" s="26"/>
      <c r="G984" s="26"/>
      <c r="H984" s="38" t="s">
        <v>2674</v>
      </c>
      <c r="I984" s="38" t="s">
        <v>2675</v>
      </c>
      <c r="J984" s="51" t="s">
        <v>2683</v>
      </c>
      <c r="K984" s="27" t="s">
        <v>17</v>
      </c>
      <c r="L984" s="35" t="s">
        <v>2677</v>
      </c>
      <c r="M984" s="35">
        <v>164970</v>
      </c>
      <c r="N984" s="35">
        <v>164970</v>
      </c>
      <c r="O984" s="35">
        <v>164970</v>
      </c>
      <c r="P984" s="35" t="s">
        <v>2679</v>
      </c>
      <c r="Q984" s="35" t="s">
        <v>10</v>
      </c>
      <c r="R984" s="38"/>
      <c r="S984" s="38" t="s">
        <v>2179</v>
      </c>
      <c r="T984" s="23"/>
      <c r="U984" s="23"/>
      <c r="V984" s="23"/>
      <c r="W984" s="23"/>
    </row>
    <row r="985" spans="1:23" ht="15" hidden="1" x14ac:dyDescent="0.25">
      <c r="A985" s="26" t="str">
        <f t="shared" si="15"/>
        <v>ITA 138/NAG/2023</v>
      </c>
      <c r="B985" s="26"/>
      <c r="C985" s="26" t="s">
        <v>2793</v>
      </c>
      <c r="D985" s="26">
        <v>138</v>
      </c>
      <c r="E985" s="26">
        <v>2023</v>
      </c>
      <c r="F985" s="26"/>
      <c r="G985" s="26"/>
      <c r="H985" s="38" t="s">
        <v>2674</v>
      </c>
      <c r="I985" s="38" t="s">
        <v>2675</v>
      </c>
      <c r="J985" s="51" t="s">
        <v>2684</v>
      </c>
      <c r="K985" s="27" t="s">
        <v>17</v>
      </c>
      <c r="L985" s="35" t="s">
        <v>2677</v>
      </c>
      <c r="M985" s="35">
        <v>140130</v>
      </c>
      <c r="N985" s="35">
        <v>140130</v>
      </c>
      <c r="O985" s="35">
        <v>140130</v>
      </c>
      <c r="P985" s="35" t="s">
        <v>2679</v>
      </c>
      <c r="Q985" s="35" t="s">
        <v>10</v>
      </c>
      <c r="R985" s="38"/>
      <c r="S985" s="38" t="s">
        <v>2179</v>
      </c>
      <c r="T985" s="23"/>
      <c r="U985" s="23"/>
      <c r="V985" s="23"/>
      <c r="W985" s="23"/>
    </row>
    <row r="986" spans="1:23" ht="15" hidden="1" x14ac:dyDescent="0.25">
      <c r="A986" s="26" t="str">
        <f t="shared" si="15"/>
        <v>ITA 139/NAG/2023</v>
      </c>
      <c r="B986" s="26"/>
      <c r="C986" s="26" t="s">
        <v>2793</v>
      </c>
      <c r="D986" s="26">
        <v>139</v>
      </c>
      <c r="E986" s="26">
        <v>2023</v>
      </c>
      <c r="F986" s="26"/>
      <c r="G986" s="26"/>
      <c r="H986" s="38" t="s">
        <v>2674</v>
      </c>
      <c r="I986" s="38" t="s">
        <v>2675</v>
      </c>
      <c r="J986" s="51" t="s">
        <v>2685</v>
      </c>
      <c r="K986" s="27" t="s">
        <v>17</v>
      </c>
      <c r="L986" s="35" t="s">
        <v>2677</v>
      </c>
      <c r="M986" s="35">
        <v>107730</v>
      </c>
      <c r="N986" s="35">
        <v>107730</v>
      </c>
      <c r="O986" s="35">
        <v>107730</v>
      </c>
      <c r="P986" s="35" t="s">
        <v>2679</v>
      </c>
      <c r="Q986" s="35" t="s">
        <v>10</v>
      </c>
      <c r="R986" s="38"/>
      <c r="S986" s="38" t="s">
        <v>2179</v>
      </c>
      <c r="T986" s="23"/>
      <c r="U986" s="23"/>
      <c r="V986" s="23"/>
      <c r="W986" s="23"/>
    </row>
    <row r="987" spans="1:23" ht="15" hidden="1" x14ac:dyDescent="0.25">
      <c r="A987" s="26" t="str">
        <f t="shared" si="15"/>
        <v>ITA 140/NAG/2023</v>
      </c>
      <c r="B987" s="26"/>
      <c r="C987" s="26" t="s">
        <v>2793</v>
      </c>
      <c r="D987" s="26">
        <v>140</v>
      </c>
      <c r="E987" s="26">
        <v>2023</v>
      </c>
      <c r="F987" s="26"/>
      <c r="G987" s="26"/>
      <c r="H987" s="38" t="s">
        <v>2674</v>
      </c>
      <c r="I987" s="38" t="s">
        <v>2675</v>
      </c>
      <c r="J987" s="51" t="s">
        <v>2686</v>
      </c>
      <c r="K987" s="27" t="s">
        <v>17</v>
      </c>
      <c r="L987" s="35" t="s">
        <v>2677</v>
      </c>
      <c r="M987" s="35">
        <v>90580</v>
      </c>
      <c r="N987" s="35">
        <v>90580</v>
      </c>
      <c r="O987" s="35">
        <v>90580</v>
      </c>
      <c r="P987" s="35" t="s">
        <v>2679</v>
      </c>
      <c r="Q987" s="35" t="s">
        <v>10</v>
      </c>
      <c r="R987" s="38"/>
      <c r="S987" s="38" t="s">
        <v>2179</v>
      </c>
      <c r="T987" s="23"/>
      <c r="U987" s="23"/>
      <c r="V987" s="23"/>
      <c r="W987" s="23"/>
    </row>
    <row r="988" spans="1:23" ht="15" hidden="1" x14ac:dyDescent="0.25">
      <c r="A988" s="26" t="str">
        <f t="shared" si="15"/>
        <v>ITA 141/NAG/2023</v>
      </c>
      <c r="B988" s="26"/>
      <c r="C988" s="26" t="s">
        <v>2793</v>
      </c>
      <c r="D988" s="26">
        <v>141</v>
      </c>
      <c r="E988" s="26">
        <v>2023</v>
      </c>
      <c r="F988" s="26"/>
      <c r="G988" s="26"/>
      <c r="H988" s="38" t="s">
        <v>2674</v>
      </c>
      <c r="I988" s="38" t="s">
        <v>2675</v>
      </c>
      <c r="J988" s="51" t="s">
        <v>2687</v>
      </c>
      <c r="K988" s="27" t="s">
        <v>17</v>
      </c>
      <c r="L988" s="35" t="s">
        <v>2677</v>
      </c>
      <c r="M988" s="35">
        <v>65930</v>
      </c>
      <c r="N988" s="35">
        <v>65930</v>
      </c>
      <c r="O988" s="35">
        <v>65930</v>
      </c>
      <c r="P988" s="35" t="s">
        <v>2679</v>
      </c>
      <c r="Q988" s="35" t="s">
        <v>10</v>
      </c>
      <c r="R988" s="38"/>
      <c r="S988" s="38" t="s">
        <v>2179</v>
      </c>
      <c r="T988" s="23"/>
      <c r="U988" s="23"/>
      <c r="V988" s="23"/>
      <c r="W988" s="23"/>
    </row>
    <row r="989" spans="1:23" ht="15" hidden="1" x14ac:dyDescent="0.25">
      <c r="A989" s="26" t="str">
        <f t="shared" si="15"/>
        <v>ITA 142/NAG/2023</v>
      </c>
      <c r="B989" s="26"/>
      <c r="C989" s="26" t="s">
        <v>2793</v>
      </c>
      <c r="D989" s="26">
        <v>142</v>
      </c>
      <c r="E989" s="26">
        <v>2023</v>
      </c>
      <c r="F989" s="26"/>
      <c r="G989" s="26"/>
      <c r="H989" s="38" t="s">
        <v>2674</v>
      </c>
      <c r="I989" s="38" t="s">
        <v>2675</v>
      </c>
      <c r="J989" s="51" t="s">
        <v>2688</v>
      </c>
      <c r="K989" s="27" t="s">
        <v>17</v>
      </c>
      <c r="L989" s="35" t="s">
        <v>2677</v>
      </c>
      <c r="M989" s="35">
        <v>41580</v>
      </c>
      <c r="N989" s="35">
        <v>41580</v>
      </c>
      <c r="O989" s="35">
        <v>41580</v>
      </c>
      <c r="P989" s="35" t="s">
        <v>2679</v>
      </c>
      <c r="Q989" s="35" t="s">
        <v>10</v>
      </c>
      <c r="R989" s="38"/>
      <c r="S989" s="38" t="s">
        <v>2179</v>
      </c>
      <c r="T989" s="23"/>
      <c r="U989" s="23"/>
      <c r="V989" s="23"/>
      <c r="W989" s="23"/>
    </row>
    <row r="990" spans="1:23" ht="15" hidden="1" x14ac:dyDescent="0.25">
      <c r="A990" s="26" t="str">
        <f t="shared" si="15"/>
        <v>ITA 143/NAG/2023</v>
      </c>
      <c r="B990" s="26"/>
      <c r="C990" s="26" t="s">
        <v>2793</v>
      </c>
      <c r="D990" s="26">
        <v>143</v>
      </c>
      <c r="E990" s="26">
        <v>2023</v>
      </c>
      <c r="F990" s="26"/>
      <c r="G990" s="26"/>
      <c r="H990" s="38" t="s">
        <v>2674</v>
      </c>
      <c r="I990" s="38" t="s">
        <v>2675</v>
      </c>
      <c r="J990" s="51" t="s">
        <v>2689</v>
      </c>
      <c r="K990" s="27" t="s">
        <v>17</v>
      </c>
      <c r="L990" s="35" t="s">
        <v>2677</v>
      </c>
      <c r="M990" s="35">
        <v>9112</v>
      </c>
      <c r="N990" s="35">
        <v>9112</v>
      </c>
      <c r="O990" s="35">
        <v>9112</v>
      </c>
      <c r="P990" s="35" t="s">
        <v>2679</v>
      </c>
      <c r="Q990" s="35" t="s">
        <v>10</v>
      </c>
      <c r="R990" s="38"/>
      <c r="S990" s="38" t="s">
        <v>2179</v>
      </c>
      <c r="T990" s="23"/>
      <c r="U990" s="23"/>
      <c r="V990" s="23"/>
      <c r="W990" s="23"/>
    </row>
    <row r="991" spans="1:23" ht="15" hidden="1" x14ac:dyDescent="0.25">
      <c r="A991" s="26" t="str">
        <f t="shared" si="15"/>
        <v>ITA 144/NAG/2023</v>
      </c>
      <c r="B991" s="26"/>
      <c r="C991" s="26" t="s">
        <v>2793</v>
      </c>
      <c r="D991" s="26">
        <v>144</v>
      </c>
      <c r="E991" s="26">
        <v>2023</v>
      </c>
      <c r="F991" s="26"/>
      <c r="G991" s="26"/>
      <c r="H991" s="38" t="s">
        <v>2674</v>
      </c>
      <c r="I991" s="38" t="s">
        <v>2675</v>
      </c>
      <c r="J991" s="51" t="s">
        <v>2690</v>
      </c>
      <c r="K991" s="27" t="s">
        <v>17</v>
      </c>
      <c r="L991" s="35" t="s">
        <v>2677</v>
      </c>
      <c r="M991" s="35">
        <v>29460</v>
      </c>
      <c r="N991" s="35">
        <v>29460</v>
      </c>
      <c r="O991" s="35">
        <v>29460</v>
      </c>
      <c r="P991" s="35" t="s">
        <v>2679</v>
      </c>
      <c r="Q991" s="35" t="s">
        <v>10</v>
      </c>
      <c r="R991" s="38"/>
      <c r="S991" s="38" t="s">
        <v>2179</v>
      </c>
      <c r="T991" s="23"/>
      <c r="U991" s="23"/>
      <c r="V991" s="23"/>
      <c r="W991" s="23"/>
    </row>
    <row r="992" spans="1:23" ht="15" hidden="1" x14ac:dyDescent="0.25">
      <c r="A992" s="26" t="str">
        <f t="shared" si="15"/>
        <v>ITA 145/NAG/2023</v>
      </c>
      <c r="B992" s="26"/>
      <c r="C992" s="26" t="s">
        <v>2793</v>
      </c>
      <c r="D992" s="26">
        <v>145</v>
      </c>
      <c r="E992" s="26">
        <v>2023</v>
      </c>
      <c r="F992" s="26"/>
      <c r="G992" s="26"/>
      <c r="H992" s="38" t="s">
        <v>2691</v>
      </c>
      <c r="I992" s="38" t="s">
        <v>2692</v>
      </c>
      <c r="J992" s="51" t="s">
        <v>35</v>
      </c>
      <c r="K992" s="27" t="s">
        <v>2693</v>
      </c>
      <c r="L992" s="35" t="s">
        <v>2677</v>
      </c>
      <c r="M992" s="35">
        <v>725730736</v>
      </c>
      <c r="N992" s="35">
        <v>725730736</v>
      </c>
      <c r="O992" s="35">
        <v>768058950</v>
      </c>
      <c r="P992" s="35" t="s">
        <v>2695</v>
      </c>
      <c r="Q992" s="35" t="s">
        <v>10</v>
      </c>
      <c r="R992" s="38"/>
      <c r="S992" s="38" t="s">
        <v>2179</v>
      </c>
      <c r="T992" s="23"/>
      <c r="U992" s="23"/>
      <c r="V992" s="23"/>
      <c r="W992" s="23"/>
    </row>
    <row r="993" spans="1:23" ht="15" hidden="1" x14ac:dyDescent="0.25">
      <c r="A993" s="26" t="str">
        <f t="shared" si="15"/>
        <v>ITA 146/NAG/2023</v>
      </c>
      <c r="B993" s="26"/>
      <c r="C993" s="26" t="s">
        <v>2793</v>
      </c>
      <c r="D993" s="26">
        <v>146</v>
      </c>
      <c r="E993" s="26">
        <v>2023</v>
      </c>
      <c r="F993" s="26"/>
      <c r="G993" s="26"/>
      <c r="H993" s="38"/>
      <c r="I993" s="38"/>
      <c r="J993" s="51"/>
      <c r="K993" s="27"/>
      <c r="L993" s="35"/>
      <c r="M993" s="35"/>
      <c r="N993" s="35"/>
      <c r="O993" s="35"/>
      <c r="P993" s="35"/>
      <c r="Q993" s="35"/>
      <c r="R993" s="38"/>
      <c r="S993" s="38"/>
      <c r="T993" s="23"/>
      <c r="U993" s="23"/>
      <c r="V993" s="23"/>
      <c r="W993" s="23"/>
    </row>
    <row r="994" spans="1:23" ht="15" hidden="1" x14ac:dyDescent="0.25">
      <c r="A994" s="26" t="str">
        <f t="shared" si="15"/>
        <v>ITA 147/NAG/2023</v>
      </c>
      <c r="B994" s="26"/>
      <c r="C994" s="26" t="s">
        <v>2793</v>
      </c>
      <c r="D994" s="26">
        <v>147</v>
      </c>
      <c r="E994" s="26">
        <v>2023</v>
      </c>
      <c r="F994" s="26"/>
      <c r="G994" s="26"/>
      <c r="H994" s="38" t="s">
        <v>2697</v>
      </c>
      <c r="I994" s="38" t="s">
        <v>2606</v>
      </c>
      <c r="J994" s="51" t="s">
        <v>37</v>
      </c>
      <c r="K994" s="27" t="s">
        <v>21</v>
      </c>
      <c r="L994" s="35" t="s">
        <v>2698</v>
      </c>
      <c r="M994" s="35">
        <v>3423715</v>
      </c>
      <c r="N994" s="35">
        <v>3423715</v>
      </c>
      <c r="O994" s="35">
        <v>1540050</v>
      </c>
      <c r="P994" s="35" t="s">
        <v>2699</v>
      </c>
      <c r="Q994" s="35" t="s">
        <v>10</v>
      </c>
      <c r="R994" s="38"/>
      <c r="S994" s="38" t="s">
        <v>2179</v>
      </c>
      <c r="T994" s="23"/>
      <c r="U994" s="23"/>
      <c r="V994" s="23"/>
      <c r="W994" s="23"/>
    </row>
    <row r="995" spans="1:23" ht="15" hidden="1" x14ac:dyDescent="0.25">
      <c r="A995" s="26" t="str">
        <f t="shared" si="15"/>
        <v>ITA 148/NAG/2023</v>
      </c>
      <c r="B995" s="26"/>
      <c r="C995" s="26" t="s">
        <v>2793</v>
      </c>
      <c r="D995" s="26">
        <v>148</v>
      </c>
      <c r="E995" s="26">
        <v>2023</v>
      </c>
      <c r="F995" s="26"/>
      <c r="G995" s="26"/>
      <c r="H995" s="38" t="s">
        <v>2697</v>
      </c>
      <c r="I995" s="38" t="s">
        <v>2606</v>
      </c>
      <c r="J995" s="51" t="s">
        <v>40</v>
      </c>
      <c r="K995" s="27" t="s">
        <v>21</v>
      </c>
      <c r="L995" s="35" t="s">
        <v>2698</v>
      </c>
      <c r="M995" s="35">
        <v>3776661</v>
      </c>
      <c r="N995" s="35">
        <v>2530955</v>
      </c>
      <c r="O995" s="35">
        <v>1066365</v>
      </c>
      <c r="P995" s="35" t="s">
        <v>2699</v>
      </c>
      <c r="Q995" s="35" t="s">
        <v>10</v>
      </c>
      <c r="R995" s="38"/>
      <c r="S995" s="38" t="s">
        <v>2179</v>
      </c>
      <c r="T995" s="23"/>
      <c r="U995" s="23"/>
      <c r="V995" s="23"/>
      <c r="W995" s="23"/>
    </row>
    <row r="996" spans="1:23" ht="15" hidden="1" x14ac:dyDescent="0.25">
      <c r="A996" s="26" t="str">
        <f t="shared" si="15"/>
        <v>ITA 149/NAG/2023</v>
      </c>
      <c r="B996" s="26"/>
      <c r="C996" s="26" t="s">
        <v>2793</v>
      </c>
      <c r="D996" s="26">
        <v>149</v>
      </c>
      <c r="E996" s="26">
        <v>2023</v>
      </c>
      <c r="F996" s="26"/>
      <c r="G996" s="26"/>
      <c r="H996" s="38" t="s">
        <v>2697</v>
      </c>
      <c r="I996" s="38" t="s">
        <v>2606</v>
      </c>
      <c r="J996" s="51" t="s">
        <v>33</v>
      </c>
      <c r="K996" s="27" t="s">
        <v>21</v>
      </c>
      <c r="L996" s="35" t="s">
        <v>2698</v>
      </c>
      <c r="M996" s="35">
        <v>327870</v>
      </c>
      <c r="N996" s="35">
        <v>327870</v>
      </c>
      <c r="O996" s="35">
        <v>133574</v>
      </c>
      <c r="P996" s="35" t="s">
        <v>2699</v>
      </c>
      <c r="Q996" s="35" t="s">
        <v>10</v>
      </c>
      <c r="R996" s="38"/>
      <c r="S996" s="38" t="s">
        <v>2179</v>
      </c>
      <c r="T996" s="23"/>
      <c r="U996" s="23"/>
      <c r="V996" s="23"/>
      <c r="W996" s="23"/>
    </row>
    <row r="997" spans="1:23" ht="15" hidden="1" x14ac:dyDescent="0.25">
      <c r="A997" s="26" t="str">
        <f t="shared" si="15"/>
        <v>ITA 150/NAG/2023</v>
      </c>
      <c r="B997" s="26"/>
      <c r="C997" s="26" t="s">
        <v>2793</v>
      </c>
      <c r="D997" s="26">
        <v>150</v>
      </c>
      <c r="E997" s="26">
        <v>2023</v>
      </c>
      <c r="F997" s="26"/>
      <c r="G997" s="26"/>
      <c r="H997" s="38" t="s">
        <v>2701</v>
      </c>
      <c r="I997" s="38" t="s">
        <v>2702</v>
      </c>
      <c r="J997" s="51" t="s">
        <v>2703</v>
      </c>
      <c r="K997" s="27" t="s">
        <v>17</v>
      </c>
      <c r="L997" s="35" t="s">
        <v>2698</v>
      </c>
      <c r="M997" s="35">
        <v>414390</v>
      </c>
      <c r="N997" s="35">
        <v>414390</v>
      </c>
      <c r="O997" s="35">
        <v>414390</v>
      </c>
      <c r="P997" s="35" t="s">
        <v>2247</v>
      </c>
      <c r="Q997" s="35" t="s">
        <v>10</v>
      </c>
      <c r="R997" s="38"/>
      <c r="S997" s="38" t="s">
        <v>2179</v>
      </c>
      <c r="T997" s="23"/>
      <c r="U997" s="23"/>
      <c r="V997" s="23"/>
      <c r="W997" s="23"/>
    </row>
    <row r="998" spans="1:23" ht="15" hidden="1" x14ac:dyDescent="0.25">
      <c r="A998" s="26" t="str">
        <f t="shared" si="15"/>
        <v>ITA 151/NAG/2023</v>
      </c>
      <c r="B998" s="26"/>
      <c r="C998" s="26" t="s">
        <v>2793</v>
      </c>
      <c r="D998" s="26">
        <v>151</v>
      </c>
      <c r="E998" s="26">
        <v>2023</v>
      </c>
      <c r="F998" s="26"/>
      <c r="G998" s="26"/>
      <c r="H998" s="38" t="s">
        <v>2701</v>
      </c>
      <c r="I998" s="38" t="s">
        <v>2702</v>
      </c>
      <c r="J998" s="51" t="s">
        <v>25</v>
      </c>
      <c r="K998" s="27" t="s">
        <v>17</v>
      </c>
      <c r="L998" s="35"/>
      <c r="M998" s="35"/>
      <c r="N998" s="35"/>
      <c r="O998" s="35"/>
      <c r="P998" s="35" t="s">
        <v>2247</v>
      </c>
      <c r="Q998" s="35"/>
      <c r="R998" s="38"/>
      <c r="S998" s="38"/>
      <c r="T998" s="23"/>
      <c r="U998" s="23"/>
      <c r="V998" s="23"/>
      <c r="W998" s="23"/>
    </row>
    <row r="999" spans="1:23" ht="15" hidden="1" x14ac:dyDescent="0.25">
      <c r="A999" s="26" t="str">
        <f t="shared" si="15"/>
        <v>ITA 152/NAG/2023</v>
      </c>
      <c r="B999" s="26"/>
      <c r="C999" s="26" t="s">
        <v>2793</v>
      </c>
      <c r="D999" s="26">
        <v>152</v>
      </c>
      <c r="E999" s="26">
        <v>2023</v>
      </c>
      <c r="F999" s="26"/>
      <c r="G999" s="26"/>
      <c r="H999" s="38" t="s">
        <v>2701</v>
      </c>
      <c r="I999" s="38" t="s">
        <v>2702</v>
      </c>
      <c r="J999" s="51" t="s">
        <v>28</v>
      </c>
      <c r="K999" s="27" t="s">
        <v>17</v>
      </c>
      <c r="L999" s="35"/>
      <c r="M999" s="35"/>
      <c r="N999" s="35"/>
      <c r="O999" s="35"/>
      <c r="P999" s="35" t="s">
        <v>2247</v>
      </c>
      <c r="Q999" s="35"/>
      <c r="R999" s="38"/>
      <c r="S999" s="38"/>
      <c r="T999" s="23"/>
      <c r="U999" s="23"/>
      <c r="V999" s="23"/>
      <c r="W999" s="23"/>
    </row>
    <row r="1000" spans="1:23" ht="15" hidden="1" x14ac:dyDescent="0.25">
      <c r="A1000" s="26" t="str">
        <f t="shared" si="15"/>
        <v>ITA 153/NAG/2023</v>
      </c>
      <c r="B1000" s="26"/>
      <c r="C1000" s="26" t="s">
        <v>2793</v>
      </c>
      <c r="D1000" s="26">
        <v>153</v>
      </c>
      <c r="E1000" s="26">
        <v>2023</v>
      </c>
      <c r="F1000" s="26"/>
      <c r="G1000" s="26"/>
      <c r="H1000" s="38" t="s">
        <v>2701</v>
      </c>
      <c r="I1000" s="38" t="s">
        <v>2702</v>
      </c>
      <c r="J1000" s="51" t="s">
        <v>37</v>
      </c>
      <c r="K1000" s="27" t="s">
        <v>17</v>
      </c>
      <c r="L1000" s="35"/>
      <c r="M1000" s="35"/>
      <c r="N1000" s="35"/>
      <c r="O1000" s="35"/>
      <c r="P1000" s="35" t="s">
        <v>2247</v>
      </c>
      <c r="Q1000" s="35"/>
      <c r="R1000" s="38"/>
      <c r="S1000" s="38"/>
      <c r="T1000" s="23"/>
      <c r="U1000" s="23"/>
      <c r="V1000" s="23"/>
      <c r="W1000" s="23"/>
    </row>
    <row r="1001" spans="1:23" ht="15" hidden="1" x14ac:dyDescent="0.25">
      <c r="A1001" s="26" t="str">
        <f t="shared" si="15"/>
        <v>ITA 154/NAG/2023</v>
      </c>
      <c r="B1001" s="26"/>
      <c r="C1001" s="26" t="s">
        <v>2793</v>
      </c>
      <c r="D1001" s="26">
        <v>154</v>
      </c>
      <c r="E1001" s="26">
        <v>2023</v>
      </c>
      <c r="F1001" s="26"/>
      <c r="G1001" s="26"/>
      <c r="H1001" s="38" t="s">
        <v>2701</v>
      </c>
      <c r="I1001" s="38" t="s">
        <v>2702</v>
      </c>
      <c r="J1001" s="51" t="s">
        <v>40</v>
      </c>
      <c r="K1001" s="27" t="s">
        <v>17</v>
      </c>
      <c r="L1001" s="35"/>
      <c r="M1001" s="35"/>
      <c r="N1001" s="35"/>
      <c r="O1001" s="35"/>
      <c r="P1001" s="35" t="s">
        <v>2247</v>
      </c>
      <c r="Q1001" s="35"/>
      <c r="R1001" s="38"/>
      <c r="S1001" s="38"/>
      <c r="T1001" s="23"/>
      <c r="U1001" s="23"/>
      <c r="V1001" s="23"/>
      <c r="W1001" s="23"/>
    </row>
    <row r="1002" spans="1:23" ht="15" hidden="1" x14ac:dyDescent="0.25">
      <c r="A1002" s="26" t="str">
        <f t="shared" si="15"/>
        <v>ITA 155/NAG/2023</v>
      </c>
      <c r="B1002" s="26"/>
      <c r="C1002" s="26" t="s">
        <v>2793</v>
      </c>
      <c r="D1002" s="26">
        <v>155</v>
      </c>
      <c r="E1002" s="26">
        <v>2023</v>
      </c>
      <c r="F1002" s="26"/>
      <c r="G1002" s="26"/>
      <c r="H1002" s="38" t="s">
        <v>2706</v>
      </c>
      <c r="I1002" s="38" t="s">
        <v>2707</v>
      </c>
      <c r="J1002" s="51" t="s">
        <v>2708</v>
      </c>
      <c r="K1002" s="27" t="s">
        <v>2708</v>
      </c>
      <c r="L1002" s="35" t="s">
        <v>2709</v>
      </c>
      <c r="M1002" s="35" t="s">
        <v>2710</v>
      </c>
      <c r="N1002" s="35" t="s">
        <v>2710</v>
      </c>
      <c r="O1002" s="35" t="s">
        <v>2710</v>
      </c>
      <c r="P1002" s="35" t="s">
        <v>2712</v>
      </c>
      <c r="Q1002" s="35" t="s">
        <v>10</v>
      </c>
      <c r="R1002" s="38"/>
      <c r="S1002" s="38" t="s">
        <v>2179</v>
      </c>
      <c r="T1002" s="23"/>
      <c r="U1002" s="23"/>
      <c r="V1002" s="23"/>
      <c r="W1002" s="23"/>
    </row>
    <row r="1003" spans="1:23" ht="15" hidden="1" x14ac:dyDescent="0.25">
      <c r="A1003" s="26" t="str">
        <f t="shared" si="15"/>
        <v>ITA 156/NAG/2023</v>
      </c>
      <c r="B1003" s="26"/>
      <c r="C1003" s="26" t="s">
        <v>2793</v>
      </c>
      <c r="D1003" s="26">
        <v>156</v>
      </c>
      <c r="E1003" s="26">
        <v>2023</v>
      </c>
      <c r="F1003" s="26"/>
      <c r="G1003" s="26"/>
      <c r="H1003" s="38" t="s">
        <v>2714</v>
      </c>
      <c r="I1003" s="38" t="s">
        <v>2715</v>
      </c>
      <c r="J1003" s="51" t="s">
        <v>33</v>
      </c>
      <c r="K1003" s="27" t="s">
        <v>21</v>
      </c>
      <c r="L1003" s="35" t="s">
        <v>2716</v>
      </c>
      <c r="M1003" s="35">
        <v>415642</v>
      </c>
      <c r="N1003" s="35">
        <v>327687</v>
      </c>
      <c r="O1003" s="35">
        <v>327687</v>
      </c>
      <c r="P1003" s="35" t="s">
        <v>2717</v>
      </c>
      <c r="Q1003" s="35" t="s">
        <v>10</v>
      </c>
      <c r="R1003" s="38"/>
      <c r="S1003" s="38" t="s">
        <v>2179</v>
      </c>
      <c r="T1003" s="23"/>
      <c r="U1003" s="23"/>
      <c r="V1003" s="23"/>
      <c r="W1003" s="23"/>
    </row>
    <row r="1004" spans="1:23" ht="15" hidden="1" x14ac:dyDescent="0.25">
      <c r="A1004" s="26" t="str">
        <f t="shared" si="15"/>
        <v>ITA 157/NAG/2023</v>
      </c>
      <c r="B1004" s="26"/>
      <c r="C1004" s="26" t="s">
        <v>2793</v>
      </c>
      <c r="D1004" s="26">
        <v>157</v>
      </c>
      <c r="E1004" s="26">
        <v>2023</v>
      </c>
      <c r="F1004" s="26"/>
      <c r="G1004" s="26"/>
      <c r="H1004" s="38" t="s">
        <v>2719</v>
      </c>
      <c r="I1004" s="38" t="s">
        <v>2720</v>
      </c>
      <c r="J1004" s="51" t="s">
        <v>35</v>
      </c>
      <c r="K1004" s="27" t="s">
        <v>36</v>
      </c>
      <c r="L1004" s="35" t="s">
        <v>2716</v>
      </c>
      <c r="M1004" s="35">
        <v>1132465</v>
      </c>
      <c r="N1004" s="35">
        <v>1132465</v>
      </c>
      <c r="O1004" s="35">
        <v>339739</v>
      </c>
      <c r="P1004" s="35" t="s">
        <v>2721</v>
      </c>
      <c r="Q1004" s="35" t="s">
        <v>10</v>
      </c>
      <c r="R1004" s="38"/>
      <c r="S1004" s="38" t="s">
        <v>2179</v>
      </c>
      <c r="T1004" s="23"/>
      <c r="U1004" s="23"/>
      <c r="V1004" s="23"/>
      <c r="W1004" s="23"/>
    </row>
    <row r="1005" spans="1:23" ht="15" hidden="1" x14ac:dyDescent="0.25">
      <c r="A1005" s="26" t="str">
        <f t="shared" si="15"/>
        <v>ITA 158/NAG/2023</v>
      </c>
      <c r="B1005" s="26"/>
      <c r="C1005" s="26" t="s">
        <v>2793</v>
      </c>
      <c r="D1005" s="26">
        <v>158</v>
      </c>
      <c r="E1005" s="26">
        <v>2023</v>
      </c>
      <c r="F1005" s="26"/>
      <c r="G1005" s="26"/>
      <c r="H1005" s="38" t="s">
        <v>2722</v>
      </c>
      <c r="I1005" s="38" t="s">
        <v>2723</v>
      </c>
      <c r="J1005" s="51" t="s">
        <v>35</v>
      </c>
      <c r="K1005" s="27" t="s">
        <v>36</v>
      </c>
      <c r="L1005" s="35" t="s">
        <v>2724</v>
      </c>
      <c r="M1005" s="35">
        <v>695425</v>
      </c>
      <c r="N1005" s="35">
        <v>695425</v>
      </c>
      <c r="O1005" s="35">
        <v>53134</v>
      </c>
      <c r="P1005" s="35" t="s">
        <v>2726</v>
      </c>
      <c r="Q1005" s="35" t="s">
        <v>10</v>
      </c>
      <c r="R1005" s="38"/>
      <c r="S1005" s="38" t="s">
        <v>2179</v>
      </c>
      <c r="T1005" s="23"/>
      <c r="U1005" s="23"/>
      <c r="V1005" s="23"/>
      <c r="W1005" s="23"/>
    </row>
    <row r="1006" spans="1:23" ht="15" hidden="1" x14ac:dyDescent="0.25">
      <c r="A1006" s="26" t="str">
        <f t="shared" si="15"/>
        <v>ITA 159/NAG/2023</v>
      </c>
      <c r="B1006" s="26"/>
      <c r="C1006" s="26" t="s">
        <v>2793</v>
      </c>
      <c r="D1006" s="26">
        <v>159</v>
      </c>
      <c r="E1006" s="26">
        <v>2023</v>
      </c>
      <c r="F1006" s="26"/>
      <c r="G1006" s="26"/>
      <c r="H1006" s="38" t="s">
        <v>2728</v>
      </c>
      <c r="I1006" s="38" t="s">
        <v>2729</v>
      </c>
      <c r="J1006" s="51" t="s">
        <v>35</v>
      </c>
      <c r="K1006" s="27" t="s">
        <v>21</v>
      </c>
      <c r="L1006" s="35" t="s">
        <v>2730</v>
      </c>
      <c r="M1006" s="35">
        <v>30347064</v>
      </c>
      <c r="N1006" s="35">
        <v>14216852</v>
      </c>
      <c r="O1006" s="35">
        <v>4265060</v>
      </c>
      <c r="P1006" s="35" t="s">
        <v>2731</v>
      </c>
      <c r="Q1006" s="35" t="s">
        <v>10</v>
      </c>
      <c r="R1006" s="38"/>
      <c r="S1006" s="38" t="s">
        <v>2179</v>
      </c>
      <c r="T1006" s="23"/>
      <c r="U1006" s="23"/>
      <c r="V1006" s="23"/>
      <c r="W1006" s="23"/>
    </row>
    <row r="1007" spans="1:23" ht="15" hidden="1" x14ac:dyDescent="0.25">
      <c r="A1007" s="26" t="str">
        <f t="shared" si="15"/>
        <v>ITA 160/NAG/2023</v>
      </c>
      <c r="B1007" s="26"/>
      <c r="C1007" s="26" t="s">
        <v>2793</v>
      </c>
      <c r="D1007" s="26">
        <v>160</v>
      </c>
      <c r="E1007" s="26">
        <v>2023</v>
      </c>
      <c r="F1007" s="26"/>
      <c r="G1007" s="26"/>
      <c r="H1007" s="38" t="s">
        <v>2728</v>
      </c>
      <c r="I1007" s="38" t="s">
        <v>2729</v>
      </c>
      <c r="J1007" s="51" t="s">
        <v>1265</v>
      </c>
      <c r="K1007" s="27" t="s">
        <v>21</v>
      </c>
      <c r="L1007" s="35" t="s">
        <v>2730</v>
      </c>
      <c r="M1007" s="35">
        <v>46872348</v>
      </c>
      <c r="N1007" s="35">
        <v>21479378</v>
      </c>
      <c r="O1007" s="35">
        <v>6443813</v>
      </c>
      <c r="P1007" s="35" t="s">
        <v>2731</v>
      </c>
      <c r="Q1007" s="35" t="s">
        <v>10</v>
      </c>
      <c r="R1007" s="38"/>
      <c r="S1007" s="38" t="s">
        <v>2179</v>
      </c>
      <c r="T1007" s="23"/>
      <c r="U1007" s="23"/>
      <c r="V1007" s="23"/>
      <c r="W1007" s="23"/>
    </row>
    <row r="1008" spans="1:23" ht="15" hidden="1" x14ac:dyDescent="0.25">
      <c r="A1008" s="26" t="str">
        <f t="shared" si="15"/>
        <v>ITA 161/NAG/2023</v>
      </c>
      <c r="B1008" s="26"/>
      <c r="C1008" s="26" t="s">
        <v>2793</v>
      </c>
      <c r="D1008" s="26">
        <v>161</v>
      </c>
      <c r="E1008" s="26">
        <v>2023</v>
      </c>
      <c r="F1008" s="26"/>
      <c r="G1008" s="26"/>
      <c r="H1008" s="38" t="s">
        <v>2732</v>
      </c>
      <c r="I1008" s="38" t="s">
        <v>2733</v>
      </c>
      <c r="J1008" s="51" t="s">
        <v>34</v>
      </c>
      <c r="K1008" s="27" t="s">
        <v>2734</v>
      </c>
      <c r="L1008" s="35" t="s">
        <v>2730</v>
      </c>
      <c r="M1008" s="35">
        <v>13967946</v>
      </c>
      <c r="N1008" s="35">
        <v>13062946</v>
      </c>
      <c r="O1008" s="35">
        <v>10161950</v>
      </c>
      <c r="P1008" s="35" t="s">
        <v>2735</v>
      </c>
      <c r="Q1008" s="35" t="s">
        <v>14</v>
      </c>
      <c r="R1008" s="38"/>
      <c r="S1008" s="38" t="s">
        <v>2179</v>
      </c>
      <c r="T1008" s="23"/>
      <c r="U1008" s="23"/>
      <c r="V1008" s="23"/>
      <c r="W1008" s="23"/>
    </row>
    <row r="1009" spans="1:23" ht="15" hidden="1" x14ac:dyDescent="0.25">
      <c r="A1009" s="26" t="str">
        <f t="shared" si="15"/>
        <v>ITA 162/NAG/2023</v>
      </c>
      <c r="B1009" s="26"/>
      <c r="C1009" s="26" t="s">
        <v>2793</v>
      </c>
      <c r="D1009" s="26">
        <v>162</v>
      </c>
      <c r="E1009" s="26">
        <v>2023</v>
      </c>
      <c r="F1009" s="26"/>
      <c r="G1009" s="26"/>
      <c r="H1009" s="38" t="s">
        <v>2732</v>
      </c>
      <c r="I1009" s="38" t="s">
        <v>2737</v>
      </c>
      <c r="J1009" s="51" t="s">
        <v>35</v>
      </c>
      <c r="K1009" s="27" t="s">
        <v>2734</v>
      </c>
      <c r="L1009" s="35" t="s">
        <v>2730</v>
      </c>
      <c r="M1009" s="35">
        <v>7347535</v>
      </c>
      <c r="N1009" s="35">
        <v>7028555</v>
      </c>
      <c r="O1009" s="35">
        <v>5431829</v>
      </c>
      <c r="P1009" s="35" t="s">
        <v>2738</v>
      </c>
      <c r="Q1009" s="35" t="s">
        <v>14</v>
      </c>
      <c r="R1009" s="38"/>
      <c r="S1009" s="38" t="s">
        <v>2179</v>
      </c>
      <c r="T1009" s="23"/>
      <c r="U1009" s="23"/>
      <c r="V1009" s="23"/>
      <c r="W1009" s="23"/>
    </row>
    <row r="1010" spans="1:23" ht="15" hidden="1" x14ac:dyDescent="0.25">
      <c r="A1010" s="26" t="str">
        <f t="shared" si="15"/>
        <v>ITA 163/NAG/2023</v>
      </c>
      <c r="B1010" s="26"/>
      <c r="C1010" s="26" t="s">
        <v>2793</v>
      </c>
      <c r="D1010" s="26">
        <v>163</v>
      </c>
      <c r="E1010" s="26">
        <v>2023</v>
      </c>
      <c r="F1010" s="26"/>
      <c r="G1010" s="26"/>
      <c r="H1010" s="38" t="s">
        <v>2732</v>
      </c>
      <c r="I1010" s="38" t="s">
        <v>2737</v>
      </c>
      <c r="J1010" s="51" t="s">
        <v>34</v>
      </c>
      <c r="K1010" s="27" t="s">
        <v>2734</v>
      </c>
      <c r="L1010" s="35" t="s">
        <v>2730</v>
      </c>
      <c r="M1010" s="35">
        <v>11213600</v>
      </c>
      <c r="N1010" s="35">
        <v>11213600</v>
      </c>
      <c r="O1010" s="35">
        <v>8746608</v>
      </c>
      <c r="P1010" s="35" t="s">
        <v>2738</v>
      </c>
      <c r="Q1010" s="35" t="s">
        <v>14</v>
      </c>
      <c r="R1010" s="38"/>
      <c r="S1010" s="38" t="s">
        <v>2179</v>
      </c>
      <c r="T1010" s="23"/>
      <c r="U1010" s="23"/>
      <c r="V1010" s="23"/>
      <c r="W1010" s="23"/>
    </row>
    <row r="1011" spans="1:23" ht="15" hidden="1" x14ac:dyDescent="0.25">
      <c r="A1011" s="26" t="str">
        <f t="shared" si="15"/>
        <v>ITA 164/NAG/2023</v>
      </c>
      <c r="B1011" s="26"/>
      <c r="C1011" s="26" t="s">
        <v>2793</v>
      </c>
      <c r="D1011" s="26">
        <v>164</v>
      </c>
      <c r="E1011" s="26">
        <v>2023</v>
      </c>
      <c r="F1011" s="26"/>
      <c r="G1011" s="26"/>
      <c r="H1011" s="38" t="s">
        <v>2732</v>
      </c>
      <c r="I1011" s="38" t="s">
        <v>2739</v>
      </c>
      <c r="J1011" s="51" t="s">
        <v>33</v>
      </c>
      <c r="K1011" s="27" t="s">
        <v>29</v>
      </c>
      <c r="L1011" s="35" t="s">
        <v>2730</v>
      </c>
      <c r="M1011" s="35">
        <v>23254426</v>
      </c>
      <c r="N1011" s="35">
        <v>19412666</v>
      </c>
      <c r="O1011" s="35">
        <v>14996285</v>
      </c>
      <c r="P1011" s="35" t="s">
        <v>2740</v>
      </c>
      <c r="Q1011" s="35" t="s">
        <v>14</v>
      </c>
      <c r="R1011" s="38"/>
      <c r="S1011" s="38" t="s">
        <v>2179</v>
      </c>
      <c r="T1011" s="23"/>
      <c r="U1011" s="23"/>
      <c r="V1011" s="23"/>
      <c r="W1011" s="23"/>
    </row>
    <row r="1012" spans="1:23" ht="15" hidden="1" x14ac:dyDescent="0.25">
      <c r="A1012" s="26" t="str">
        <f t="shared" si="15"/>
        <v>ITA 165/NAG/2023</v>
      </c>
      <c r="B1012" s="26"/>
      <c r="C1012" s="26" t="s">
        <v>2793</v>
      </c>
      <c r="D1012" s="26">
        <v>165</v>
      </c>
      <c r="E1012" s="26">
        <v>2023</v>
      </c>
      <c r="F1012" s="26"/>
      <c r="G1012" s="26"/>
      <c r="H1012" s="38" t="s">
        <v>2732</v>
      </c>
      <c r="I1012" s="38" t="s">
        <v>2739</v>
      </c>
      <c r="J1012" s="51" t="s">
        <v>34</v>
      </c>
      <c r="K1012" s="27" t="s">
        <v>29</v>
      </c>
      <c r="L1012" s="35" t="s">
        <v>2730</v>
      </c>
      <c r="M1012" s="35">
        <v>22908670</v>
      </c>
      <c r="N1012" s="35">
        <v>19386390</v>
      </c>
      <c r="O1012" s="35">
        <v>15121384</v>
      </c>
      <c r="P1012" s="35" t="s">
        <v>2740</v>
      </c>
      <c r="Q1012" s="35" t="s">
        <v>14</v>
      </c>
      <c r="R1012" s="38"/>
      <c r="S1012" s="38" t="s">
        <v>2179</v>
      </c>
      <c r="T1012" s="23"/>
      <c r="U1012" s="23"/>
      <c r="V1012" s="23"/>
      <c r="W1012" s="23"/>
    </row>
    <row r="1013" spans="1:23" ht="15" hidden="1" x14ac:dyDescent="0.25">
      <c r="A1013" s="26" t="str">
        <f t="shared" si="15"/>
        <v>ITA 166/NAG/2023</v>
      </c>
      <c r="B1013" s="26"/>
      <c r="C1013" s="26" t="s">
        <v>2793</v>
      </c>
      <c r="D1013" s="26">
        <v>166</v>
      </c>
      <c r="E1013" s="26">
        <v>2023</v>
      </c>
      <c r="F1013" s="26"/>
      <c r="G1013" s="26"/>
      <c r="H1013" s="38" t="s">
        <v>2742</v>
      </c>
      <c r="I1013" s="38" t="s">
        <v>2627</v>
      </c>
      <c r="J1013" s="51" t="s">
        <v>33</v>
      </c>
      <c r="K1013" s="27" t="s">
        <v>21</v>
      </c>
      <c r="L1013" s="35" t="s">
        <v>2743</v>
      </c>
      <c r="M1013" s="35">
        <v>18929460</v>
      </c>
      <c r="N1013" s="35">
        <v>18929460</v>
      </c>
      <c r="O1013" s="35">
        <v>6519296</v>
      </c>
      <c r="P1013" s="35" t="s">
        <v>2631</v>
      </c>
      <c r="Q1013" s="35" t="s">
        <v>14</v>
      </c>
      <c r="R1013" s="38"/>
      <c r="S1013" s="38" t="s">
        <v>2579</v>
      </c>
      <c r="T1013" s="23"/>
      <c r="U1013" s="23"/>
      <c r="V1013" s="23"/>
      <c r="W1013" s="23"/>
    </row>
    <row r="1014" spans="1:23" ht="15" hidden="1" x14ac:dyDescent="0.25">
      <c r="A1014" s="26" t="str">
        <f t="shared" si="15"/>
        <v>ITA 167/NAG/2023</v>
      </c>
      <c r="B1014" s="26"/>
      <c r="C1014" s="26" t="s">
        <v>2793</v>
      </c>
      <c r="D1014" s="26">
        <v>167</v>
      </c>
      <c r="E1014" s="26">
        <v>2023</v>
      </c>
      <c r="F1014" s="26"/>
      <c r="G1014" s="26"/>
      <c r="H1014" s="38" t="s">
        <v>2746</v>
      </c>
      <c r="I1014" s="38" t="s">
        <v>2488</v>
      </c>
      <c r="J1014" s="51" t="s">
        <v>37</v>
      </c>
      <c r="K1014" s="27" t="s">
        <v>21</v>
      </c>
      <c r="L1014" s="35" t="s">
        <v>2743</v>
      </c>
      <c r="M1014" s="35">
        <v>2003240</v>
      </c>
      <c r="N1014" s="35">
        <v>2003240</v>
      </c>
      <c r="O1014" s="35">
        <v>215760</v>
      </c>
      <c r="P1014" s="35" t="s">
        <v>2748</v>
      </c>
      <c r="Q1014" s="35" t="s">
        <v>10</v>
      </c>
      <c r="R1014" s="38"/>
      <c r="S1014" s="38" t="s">
        <v>2179</v>
      </c>
      <c r="T1014" s="23"/>
      <c r="U1014" s="23"/>
      <c r="V1014" s="23"/>
      <c r="W1014" s="23"/>
    </row>
    <row r="1015" spans="1:23" ht="15" hidden="1" x14ac:dyDescent="0.25">
      <c r="A1015" s="26" t="str">
        <f t="shared" si="15"/>
        <v>ITA 168/NAG/2023</v>
      </c>
      <c r="B1015" s="26"/>
      <c r="C1015" s="26" t="s">
        <v>2793</v>
      </c>
      <c r="D1015" s="26">
        <v>168</v>
      </c>
      <c r="E1015" s="26">
        <v>2023</v>
      </c>
      <c r="F1015" s="26"/>
      <c r="G1015" s="26"/>
      <c r="H1015" s="38" t="s">
        <v>2750</v>
      </c>
      <c r="I1015" s="38" t="s">
        <v>2751</v>
      </c>
      <c r="J1015" s="51" t="s">
        <v>35</v>
      </c>
      <c r="K1015" s="27" t="s">
        <v>21</v>
      </c>
      <c r="L1015" s="35" t="s">
        <v>2752</v>
      </c>
      <c r="M1015" s="35">
        <v>1876287</v>
      </c>
      <c r="N1015" s="35">
        <v>1072000</v>
      </c>
      <c r="O1015" s="35">
        <v>367356</v>
      </c>
      <c r="P1015" s="35" t="s">
        <v>2754</v>
      </c>
      <c r="Q1015" s="35" t="s">
        <v>10</v>
      </c>
      <c r="R1015" s="38"/>
      <c r="S1015" s="38" t="s">
        <v>2179</v>
      </c>
      <c r="T1015" s="23"/>
      <c r="U1015" s="23"/>
      <c r="V1015" s="23"/>
      <c r="W1015" s="23"/>
    </row>
    <row r="1016" spans="1:23" ht="15" hidden="1" x14ac:dyDescent="0.25">
      <c r="A1016" s="26" t="str">
        <f t="shared" si="15"/>
        <v>ITA 169/NAG/2023</v>
      </c>
      <c r="B1016" s="26"/>
      <c r="C1016" s="26" t="s">
        <v>2793</v>
      </c>
      <c r="D1016" s="26">
        <v>169</v>
      </c>
      <c r="E1016" s="26">
        <v>2023</v>
      </c>
      <c r="F1016" s="26"/>
      <c r="G1016" s="26"/>
      <c r="H1016" s="38" t="s">
        <v>2756</v>
      </c>
      <c r="I1016" s="38" t="s">
        <v>2757</v>
      </c>
      <c r="J1016" s="51" t="s">
        <v>37</v>
      </c>
      <c r="K1016" s="27" t="s">
        <v>41</v>
      </c>
      <c r="L1016" s="35"/>
      <c r="M1016" s="35">
        <v>350845</v>
      </c>
      <c r="N1016" s="35">
        <v>350845</v>
      </c>
      <c r="O1016" s="35">
        <v>210320</v>
      </c>
      <c r="P1016" s="35" t="s">
        <v>2758</v>
      </c>
      <c r="Q1016" s="35" t="s">
        <v>10</v>
      </c>
      <c r="R1016" s="38"/>
      <c r="S1016" s="38" t="s">
        <v>2179</v>
      </c>
      <c r="T1016" s="23"/>
      <c r="U1016" s="23"/>
      <c r="V1016" s="23"/>
      <c r="W1016" s="23"/>
    </row>
    <row r="1017" spans="1:23" ht="15" hidden="1" x14ac:dyDescent="0.25">
      <c r="A1017" s="26" t="str">
        <f t="shared" si="15"/>
        <v>ITA 170/NAG/2023</v>
      </c>
      <c r="B1017" s="26"/>
      <c r="C1017" s="26" t="s">
        <v>2793</v>
      </c>
      <c r="D1017" s="26">
        <v>170</v>
      </c>
      <c r="E1017" s="26">
        <v>2023</v>
      </c>
      <c r="F1017" s="26"/>
      <c r="G1017" s="26"/>
      <c r="H1017" s="38" t="s">
        <v>2760</v>
      </c>
      <c r="I1017" s="38" t="s">
        <v>2761</v>
      </c>
      <c r="J1017" s="51" t="s">
        <v>37</v>
      </c>
      <c r="K1017" s="27" t="s">
        <v>2182</v>
      </c>
      <c r="L1017" s="35"/>
      <c r="M1017" s="35">
        <v>64354</v>
      </c>
      <c r="N1017" s="35">
        <v>64354</v>
      </c>
      <c r="O1017" s="35">
        <v>64354</v>
      </c>
      <c r="P1017" s="35" t="s">
        <v>1830</v>
      </c>
      <c r="Q1017" s="35" t="s">
        <v>10</v>
      </c>
      <c r="R1017" s="38"/>
      <c r="S1017" s="38" t="s">
        <v>2179</v>
      </c>
      <c r="T1017" s="23"/>
      <c r="U1017" s="23"/>
      <c r="V1017" s="23"/>
      <c r="W1017" s="23"/>
    </row>
    <row r="1018" spans="1:23" ht="15" hidden="1" x14ac:dyDescent="0.25">
      <c r="A1018" s="26" t="str">
        <f t="shared" si="15"/>
        <v>ITA 171/NAG/2023</v>
      </c>
      <c r="B1018" s="26"/>
      <c r="C1018" s="26" t="s">
        <v>2793</v>
      </c>
      <c r="D1018" s="26">
        <v>171</v>
      </c>
      <c r="E1018" s="26">
        <v>2023</v>
      </c>
      <c r="F1018" s="26"/>
      <c r="G1018" s="26"/>
      <c r="H1018" s="38" t="s">
        <v>2763</v>
      </c>
      <c r="I1018" s="38" t="s">
        <v>2761</v>
      </c>
      <c r="J1018" s="51" t="s">
        <v>37</v>
      </c>
      <c r="K1018" s="27" t="s">
        <v>2182</v>
      </c>
      <c r="L1018" s="35"/>
      <c r="M1018" s="35">
        <v>128009</v>
      </c>
      <c r="N1018" s="35">
        <f>M1018</f>
        <v>128009</v>
      </c>
      <c r="O1018" s="35">
        <f>M1018</f>
        <v>128009</v>
      </c>
      <c r="P1018" s="35" t="s">
        <v>1830</v>
      </c>
      <c r="Q1018" s="35" t="s">
        <v>10</v>
      </c>
      <c r="R1018" s="38"/>
      <c r="S1018" s="38" t="s">
        <v>2179</v>
      </c>
      <c r="T1018" s="23"/>
      <c r="U1018" s="23"/>
      <c r="V1018" s="23"/>
      <c r="W1018" s="23"/>
    </row>
    <row r="1019" spans="1:23" ht="15" hidden="1" x14ac:dyDescent="0.25">
      <c r="A1019" s="26" t="str">
        <f t="shared" si="15"/>
        <v>ITA 172/NAG/2023</v>
      </c>
      <c r="B1019" s="26"/>
      <c r="C1019" s="26" t="s">
        <v>2793</v>
      </c>
      <c r="D1019" s="26">
        <v>172</v>
      </c>
      <c r="E1019" s="26">
        <v>2023</v>
      </c>
      <c r="F1019" s="26"/>
      <c r="G1019" s="26"/>
      <c r="H1019" s="38" t="s">
        <v>2764</v>
      </c>
      <c r="I1019" s="38" t="s">
        <v>2761</v>
      </c>
      <c r="J1019" s="51" t="s">
        <v>37</v>
      </c>
      <c r="K1019" s="27" t="s">
        <v>2182</v>
      </c>
      <c r="L1019" s="35"/>
      <c r="M1019" s="35">
        <v>81895</v>
      </c>
      <c r="N1019" s="35">
        <v>81895</v>
      </c>
      <c r="O1019" s="35">
        <v>81895</v>
      </c>
      <c r="P1019" s="35" t="s">
        <v>1830</v>
      </c>
      <c r="Q1019" s="35" t="s">
        <v>10</v>
      </c>
      <c r="R1019" s="38"/>
      <c r="S1019" s="38" t="s">
        <v>2179</v>
      </c>
      <c r="T1019" s="23"/>
      <c r="U1019" s="23"/>
      <c r="V1019" s="23"/>
      <c r="W1019" s="23"/>
    </row>
    <row r="1020" spans="1:23" ht="15" hidden="1" x14ac:dyDescent="0.25">
      <c r="A1020" s="26" t="str">
        <f t="shared" si="15"/>
        <v>ITA 173/NAG/2023</v>
      </c>
      <c r="B1020" s="26"/>
      <c r="C1020" s="26" t="s">
        <v>2793</v>
      </c>
      <c r="D1020" s="26">
        <v>173</v>
      </c>
      <c r="E1020" s="26">
        <v>2023</v>
      </c>
      <c r="F1020" s="26"/>
      <c r="G1020" s="26"/>
      <c r="H1020" s="38" t="s">
        <v>2522</v>
      </c>
      <c r="I1020" s="38" t="s">
        <v>2761</v>
      </c>
      <c r="J1020" s="51" t="s">
        <v>37</v>
      </c>
      <c r="K1020" s="27" t="s">
        <v>2182</v>
      </c>
      <c r="L1020" s="35"/>
      <c r="M1020" s="35">
        <v>53724</v>
      </c>
      <c r="N1020" s="35">
        <f t="shared" ref="N1020:N1022" si="16">M1020</f>
        <v>53724</v>
      </c>
      <c r="O1020" s="35">
        <f t="shared" ref="O1020:O1022" si="17">M1020</f>
        <v>53724</v>
      </c>
      <c r="P1020" s="35" t="s">
        <v>1830</v>
      </c>
      <c r="Q1020" s="35" t="s">
        <v>10</v>
      </c>
      <c r="R1020" s="38"/>
      <c r="S1020" s="38" t="s">
        <v>2179</v>
      </c>
      <c r="T1020" s="23"/>
      <c r="U1020" s="23"/>
      <c r="V1020" s="23"/>
      <c r="W1020" s="23"/>
    </row>
    <row r="1021" spans="1:23" ht="15" hidden="1" x14ac:dyDescent="0.25">
      <c r="A1021" s="26" t="str">
        <f t="shared" si="15"/>
        <v>ITA 174/NAG/2023</v>
      </c>
      <c r="B1021" s="26"/>
      <c r="C1021" s="26" t="s">
        <v>2793</v>
      </c>
      <c r="D1021" s="26">
        <v>174</v>
      </c>
      <c r="E1021" s="26">
        <v>2023</v>
      </c>
      <c r="F1021" s="26"/>
      <c r="G1021" s="26"/>
      <c r="H1021" s="38" t="s">
        <v>2765</v>
      </c>
      <c r="I1021" s="38" t="s">
        <v>2761</v>
      </c>
      <c r="J1021" s="51" t="s">
        <v>37</v>
      </c>
      <c r="K1021" s="27" t="s">
        <v>2182</v>
      </c>
      <c r="L1021" s="35"/>
      <c r="M1021" s="35">
        <v>135761</v>
      </c>
      <c r="N1021" s="35">
        <f t="shared" si="16"/>
        <v>135761</v>
      </c>
      <c r="O1021" s="35">
        <f t="shared" si="17"/>
        <v>135761</v>
      </c>
      <c r="P1021" s="35" t="s">
        <v>1830</v>
      </c>
      <c r="Q1021" s="35" t="s">
        <v>10</v>
      </c>
      <c r="R1021" s="38"/>
      <c r="S1021" s="38" t="s">
        <v>2179</v>
      </c>
      <c r="T1021" s="23"/>
      <c r="U1021" s="23"/>
      <c r="V1021" s="23"/>
      <c r="W1021" s="23"/>
    </row>
    <row r="1022" spans="1:23" ht="15" hidden="1" x14ac:dyDescent="0.25">
      <c r="A1022" s="26" t="str">
        <f t="shared" si="15"/>
        <v>ITA 175/NAG/2023</v>
      </c>
      <c r="B1022" s="26"/>
      <c r="C1022" s="26" t="s">
        <v>2793</v>
      </c>
      <c r="D1022" s="26">
        <v>175</v>
      </c>
      <c r="E1022" s="26">
        <v>2023</v>
      </c>
      <c r="F1022" s="26"/>
      <c r="G1022" s="26"/>
      <c r="H1022" s="38" t="s">
        <v>2766</v>
      </c>
      <c r="I1022" s="38" t="s">
        <v>2761</v>
      </c>
      <c r="J1022" s="51" t="s">
        <v>37</v>
      </c>
      <c r="K1022" s="27" t="s">
        <v>2182</v>
      </c>
      <c r="L1022" s="35"/>
      <c r="M1022" s="35">
        <v>138697</v>
      </c>
      <c r="N1022" s="35">
        <f t="shared" si="16"/>
        <v>138697</v>
      </c>
      <c r="O1022" s="35">
        <f t="shared" si="17"/>
        <v>138697</v>
      </c>
      <c r="P1022" s="35" t="s">
        <v>1830</v>
      </c>
      <c r="Q1022" s="35" t="s">
        <v>10</v>
      </c>
      <c r="R1022" s="38"/>
      <c r="S1022" s="38" t="s">
        <v>2179</v>
      </c>
      <c r="T1022" s="23"/>
      <c r="U1022" s="23"/>
      <c r="V1022" s="23"/>
      <c r="W1022" s="23"/>
    </row>
    <row r="1023" spans="1:23" ht="15" hidden="1" x14ac:dyDescent="0.25">
      <c r="A1023" s="26" t="str">
        <f t="shared" si="15"/>
        <v>ITA 176/NAG/2023</v>
      </c>
      <c r="B1023" s="26"/>
      <c r="C1023" s="26" t="s">
        <v>2793</v>
      </c>
      <c r="D1023" s="26">
        <v>176</v>
      </c>
      <c r="E1023" s="26">
        <v>2023</v>
      </c>
      <c r="F1023" s="26"/>
      <c r="G1023" s="26"/>
      <c r="H1023" s="38" t="s">
        <v>2767</v>
      </c>
      <c r="I1023" s="38" t="s">
        <v>2761</v>
      </c>
      <c r="J1023" s="51" t="s">
        <v>37</v>
      </c>
      <c r="K1023" s="27" t="s">
        <v>2182</v>
      </c>
      <c r="L1023" s="35"/>
      <c r="M1023" s="35">
        <v>278338</v>
      </c>
      <c r="N1023" s="35">
        <v>278338</v>
      </c>
      <c r="O1023" s="35">
        <v>278338</v>
      </c>
      <c r="P1023" s="35" t="s">
        <v>1830</v>
      </c>
      <c r="Q1023" s="35" t="s">
        <v>10</v>
      </c>
      <c r="R1023" s="38"/>
      <c r="S1023" s="38" t="s">
        <v>2179</v>
      </c>
      <c r="T1023" s="23"/>
      <c r="U1023" s="23"/>
      <c r="V1023" s="23"/>
      <c r="W1023" s="23"/>
    </row>
    <row r="1024" spans="1:23" ht="15" hidden="1" x14ac:dyDescent="0.25">
      <c r="A1024" s="26" t="str">
        <f t="shared" si="15"/>
        <v>ITA 177/NAG/2023</v>
      </c>
      <c r="B1024" s="26"/>
      <c r="C1024" s="26" t="s">
        <v>2793</v>
      </c>
      <c r="D1024" s="26">
        <v>177</v>
      </c>
      <c r="E1024" s="26">
        <v>2023</v>
      </c>
      <c r="F1024" s="26"/>
      <c r="G1024" s="26"/>
      <c r="H1024" s="38" t="s">
        <v>2768</v>
      </c>
      <c r="I1024" s="38" t="s">
        <v>2761</v>
      </c>
      <c r="J1024" s="51" t="s">
        <v>37</v>
      </c>
      <c r="K1024" s="27" t="s">
        <v>2182</v>
      </c>
      <c r="L1024" s="35"/>
      <c r="M1024" s="35">
        <v>75297</v>
      </c>
      <c r="N1024" s="35">
        <v>75297</v>
      </c>
      <c r="O1024" s="35">
        <v>75297</v>
      </c>
      <c r="P1024" s="35" t="s">
        <v>1830</v>
      </c>
      <c r="Q1024" s="35" t="s">
        <v>10</v>
      </c>
      <c r="R1024" s="38"/>
      <c r="S1024" s="38" t="s">
        <v>2179</v>
      </c>
      <c r="T1024" s="23"/>
      <c r="U1024" s="23"/>
      <c r="V1024" s="23"/>
      <c r="W1024" s="23"/>
    </row>
    <row r="1025" spans="1:23" ht="15" hidden="1" x14ac:dyDescent="0.25">
      <c r="A1025" s="26" t="str">
        <f t="shared" si="15"/>
        <v>ITA 178/NAG/2023</v>
      </c>
      <c r="B1025" s="26"/>
      <c r="C1025" s="26" t="s">
        <v>2793</v>
      </c>
      <c r="D1025" s="26">
        <v>178</v>
      </c>
      <c r="E1025" s="26">
        <v>2023</v>
      </c>
      <c r="F1025" s="26"/>
      <c r="G1025" s="26"/>
      <c r="H1025" s="38" t="s">
        <v>2769</v>
      </c>
      <c r="I1025" s="38" t="s">
        <v>2761</v>
      </c>
      <c r="J1025" s="51" t="s">
        <v>37</v>
      </c>
      <c r="K1025" s="27" t="s">
        <v>2182</v>
      </c>
      <c r="L1025" s="35"/>
      <c r="M1025" s="35">
        <v>196509</v>
      </c>
      <c r="N1025" s="35">
        <v>196509</v>
      </c>
      <c r="O1025" s="35">
        <v>196509</v>
      </c>
      <c r="P1025" s="35" t="s">
        <v>1830</v>
      </c>
      <c r="Q1025" s="35" t="s">
        <v>10</v>
      </c>
      <c r="R1025" s="38"/>
      <c r="S1025" s="38" t="s">
        <v>2179</v>
      </c>
      <c r="T1025" s="23"/>
      <c r="U1025" s="23"/>
      <c r="V1025" s="23"/>
      <c r="W1025" s="23"/>
    </row>
    <row r="1026" spans="1:23" ht="15" hidden="1" x14ac:dyDescent="0.25">
      <c r="A1026" s="26" t="str">
        <f t="shared" si="15"/>
        <v>ITA 179/NAG/2023</v>
      </c>
      <c r="B1026" s="26"/>
      <c r="C1026" s="26" t="s">
        <v>2793</v>
      </c>
      <c r="D1026" s="26">
        <v>179</v>
      </c>
      <c r="E1026" s="26">
        <v>2023</v>
      </c>
      <c r="F1026" s="26"/>
      <c r="G1026" s="26"/>
      <c r="H1026" s="38" t="s">
        <v>2770</v>
      </c>
      <c r="I1026" s="38" t="s">
        <v>2761</v>
      </c>
      <c r="J1026" s="51" t="s">
        <v>37</v>
      </c>
      <c r="K1026" s="27" t="s">
        <v>2182</v>
      </c>
      <c r="L1026" s="35"/>
      <c r="M1026" s="35">
        <v>73657</v>
      </c>
      <c r="N1026" s="35">
        <v>73657</v>
      </c>
      <c r="O1026" s="35">
        <v>73657</v>
      </c>
      <c r="P1026" s="35" t="s">
        <v>1830</v>
      </c>
      <c r="Q1026" s="35" t="s">
        <v>10</v>
      </c>
      <c r="R1026" s="38"/>
      <c r="S1026" s="38" t="s">
        <v>2179</v>
      </c>
      <c r="T1026" s="23"/>
      <c r="U1026" s="23"/>
      <c r="V1026" s="23"/>
      <c r="W1026" s="23"/>
    </row>
    <row r="1027" spans="1:23" ht="15" hidden="1" x14ac:dyDescent="0.25">
      <c r="A1027" s="26" t="str">
        <f t="shared" si="15"/>
        <v>ITA 180/NAG/2023</v>
      </c>
      <c r="B1027" s="26"/>
      <c r="C1027" s="26" t="s">
        <v>2793</v>
      </c>
      <c r="D1027" s="26">
        <v>180</v>
      </c>
      <c r="E1027" s="26">
        <v>2023</v>
      </c>
      <c r="F1027" s="26"/>
      <c r="G1027" s="26"/>
      <c r="H1027" s="38" t="s">
        <v>2771</v>
      </c>
      <c r="I1027" s="38" t="s">
        <v>2761</v>
      </c>
      <c r="J1027" s="51" t="s">
        <v>37</v>
      </c>
      <c r="K1027" s="27" t="s">
        <v>2182</v>
      </c>
      <c r="L1027" s="35"/>
      <c r="M1027" s="35">
        <v>516014</v>
      </c>
      <c r="N1027" s="35">
        <v>516014</v>
      </c>
      <c r="O1027" s="35">
        <v>516014</v>
      </c>
      <c r="P1027" s="35" t="s">
        <v>1830</v>
      </c>
      <c r="Q1027" s="35" t="s">
        <v>10</v>
      </c>
      <c r="R1027" s="38"/>
      <c r="S1027" s="38" t="s">
        <v>2179</v>
      </c>
      <c r="T1027" s="23"/>
      <c r="U1027" s="23"/>
      <c r="V1027" s="23"/>
      <c r="W1027" s="23"/>
    </row>
    <row r="1028" spans="1:23" ht="15" hidden="1" x14ac:dyDescent="0.25">
      <c r="A1028" s="26" t="str">
        <f t="shared" si="15"/>
        <v>ITA 181/NAG/2023</v>
      </c>
      <c r="B1028" s="26"/>
      <c r="C1028" s="26" t="s">
        <v>2793</v>
      </c>
      <c r="D1028" s="26">
        <v>181</v>
      </c>
      <c r="E1028" s="26">
        <v>2023</v>
      </c>
      <c r="F1028" s="26"/>
      <c r="G1028" s="26"/>
      <c r="H1028" s="38" t="s">
        <v>2772</v>
      </c>
      <c r="I1028" s="38" t="s">
        <v>2761</v>
      </c>
      <c r="J1028" s="51" t="s">
        <v>37</v>
      </c>
      <c r="K1028" s="27" t="s">
        <v>2182</v>
      </c>
      <c r="L1028" s="35"/>
      <c r="M1028" s="35">
        <v>404294</v>
      </c>
      <c r="N1028" s="35">
        <v>404294</v>
      </c>
      <c r="O1028" s="35">
        <v>404294</v>
      </c>
      <c r="P1028" s="35" t="s">
        <v>1830</v>
      </c>
      <c r="Q1028" s="35" t="s">
        <v>10</v>
      </c>
      <c r="R1028" s="38"/>
      <c r="S1028" s="38" t="s">
        <v>2179</v>
      </c>
      <c r="T1028" s="23"/>
      <c r="U1028" s="23"/>
      <c r="V1028" s="23"/>
      <c r="W1028" s="23"/>
    </row>
    <row r="1029" spans="1:23" ht="15" hidden="1" x14ac:dyDescent="0.25">
      <c r="A1029" s="26" t="str">
        <f t="shared" si="15"/>
        <v>ITA 182/NAG/2023</v>
      </c>
      <c r="B1029" s="26"/>
      <c r="C1029" s="26" t="s">
        <v>2793</v>
      </c>
      <c r="D1029" s="26">
        <v>182</v>
      </c>
      <c r="E1029" s="26">
        <v>2023</v>
      </c>
      <c r="F1029" s="26"/>
      <c r="G1029" s="26"/>
      <c r="H1029" s="38" t="s">
        <v>2773</v>
      </c>
      <c r="I1029" s="38" t="s">
        <v>2761</v>
      </c>
      <c r="J1029" s="51" t="s">
        <v>37</v>
      </c>
      <c r="K1029" s="27" t="s">
        <v>2182</v>
      </c>
      <c r="L1029" s="35"/>
      <c r="M1029" s="35">
        <v>123669</v>
      </c>
      <c r="N1029" s="35">
        <v>123669</v>
      </c>
      <c r="O1029" s="35">
        <v>123669</v>
      </c>
      <c r="P1029" s="35" t="s">
        <v>1830</v>
      </c>
      <c r="Q1029" s="35" t="s">
        <v>10</v>
      </c>
      <c r="R1029" s="38"/>
      <c r="S1029" s="38" t="s">
        <v>2179</v>
      </c>
      <c r="T1029" s="23"/>
      <c r="U1029" s="23"/>
      <c r="V1029" s="23"/>
      <c r="W1029" s="23"/>
    </row>
    <row r="1030" spans="1:23" ht="15" hidden="1" x14ac:dyDescent="0.25">
      <c r="A1030" s="26" t="str">
        <f t="shared" si="15"/>
        <v>ITA 183/NAG/2023</v>
      </c>
      <c r="B1030" s="26"/>
      <c r="C1030" s="26" t="s">
        <v>2793</v>
      </c>
      <c r="D1030" s="26">
        <v>183</v>
      </c>
      <c r="E1030" s="26">
        <v>2023</v>
      </c>
      <c r="F1030" s="26"/>
      <c r="G1030" s="26"/>
      <c r="H1030" s="38" t="s">
        <v>2774</v>
      </c>
      <c r="I1030" s="38" t="s">
        <v>2761</v>
      </c>
      <c r="J1030" s="51" t="s">
        <v>37</v>
      </c>
      <c r="K1030" s="27" t="s">
        <v>2182</v>
      </c>
      <c r="L1030" s="35"/>
      <c r="M1030" s="35">
        <v>974957</v>
      </c>
      <c r="N1030" s="35">
        <v>974957</v>
      </c>
      <c r="O1030" s="35">
        <v>974957</v>
      </c>
      <c r="P1030" s="35" t="s">
        <v>1830</v>
      </c>
      <c r="Q1030" s="35" t="s">
        <v>10</v>
      </c>
      <c r="R1030" s="38"/>
      <c r="S1030" s="38" t="s">
        <v>2179</v>
      </c>
      <c r="T1030" s="23"/>
      <c r="U1030" s="23"/>
      <c r="V1030" s="23"/>
      <c r="W1030" s="23"/>
    </row>
    <row r="1031" spans="1:23" ht="15" hidden="1" x14ac:dyDescent="0.25">
      <c r="A1031" s="26" t="str">
        <f t="shared" si="15"/>
        <v>ITA 184/NAG/2023</v>
      </c>
      <c r="B1031" s="26"/>
      <c r="C1031" s="26" t="s">
        <v>2793</v>
      </c>
      <c r="D1031" s="26">
        <v>184</v>
      </c>
      <c r="E1031" s="26">
        <v>2023</v>
      </c>
      <c r="F1031" s="26"/>
      <c r="G1031" s="26"/>
      <c r="H1031" s="38" t="s">
        <v>2775</v>
      </c>
      <c r="I1031" s="38" t="s">
        <v>2761</v>
      </c>
      <c r="J1031" s="51" t="s">
        <v>37</v>
      </c>
      <c r="K1031" s="27" t="s">
        <v>2182</v>
      </c>
      <c r="L1031" s="35"/>
      <c r="M1031" s="35">
        <v>56736</v>
      </c>
      <c r="N1031" s="35">
        <v>56736</v>
      </c>
      <c r="O1031" s="35">
        <v>56736</v>
      </c>
      <c r="P1031" s="35" t="s">
        <v>1830</v>
      </c>
      <c r="Q1031" s="35" t="s">
        <v>10</v>
      </c>
      <c r="R1031" s="38"/>
      <c r="S1031" s="38" t="s">
        <v>2179</v>
      </c>
      <c r="T1031" s="23"/>
      <c r="U1031" s="23"/>
      <c r="V1031" s="23"/>
      <c r="W1031" s="23"/>
    </row>
    <row r="1032" spans="1:23" ht="15" hidden="1" x14ac:dyDescent="0.25">
      <c r="A1032" s="26" t="str">
        <f t="shared" si="15"/>
        <v>ITA 185/NAG/2023</v>
      </c>
      <c r="B1032" s="26"/>
      <c r="C1032" s="26" t="s">
        <v>2793</v>
      </c>
      <c r="D1032" s="26">
        <v>185</v>
      </c>
      <c r="E1032" s="26">
        <v>2023</v>
      </c>
      <c r="F1032" s="26"/>
      <c r="G1032" s="26"/>
      <c r="H1032" s="38" t="s">
        <v>2776</v>
      </c>
      <c r="I1032" s="38" t="s">
        <v>2761</v>
      </c>
      <c r="J1032" s="51" t="s">
        <v>37</v>
      </c>
      <c r="K1032" s="27" t="s">
        <v>2182</v>
      </c>
      <c r="L1032" s="35"/>
      <c r="M1032" s="35">
        <v>383309</v>
      </c>
      <c r="N1032" s="35">
        <f t="shared" ref="N1032:N1036" si="18">M1032</f>
        <v>383309</v>
      </c>
      <c r="O1032" s="35">
        <f t="shared" ref="O1032:O1036" si="19">M1032</f>
        <v>383309</v>
      </c>
      <c r="P1032" s="35" t="s">
        <v>1830</v>
      </c>
      <c r="Q1032" s="35" t="s">
        <v>10</v>
      </c>
      <c r="R1032" s="38"/>
      <c r="S1032" s="38" t="s">
        <v>2179</v>
      </c>
      <c r="T1032" s="23"/>
      <c r="U1032" s="23"/>
      <c r="V1032" s="23"/>
      <c r="W1032" s="23"/>
    </row>
    <row r="1033" spans="1:23" ht="15" hidden="1" x14ac:dyDescent="0.25">
      <c r="A1033" s="26" t="str">
        <f t="shared" si="15"/>
        <v>ITA 186/NAG/2023</v>
      </c>
      <c r="B1033" s="26"/>
      <c r="C1033" s="26" t="s">
        <v>2793</v>
      </c>
      <c r="D1033" s="26">
        <v>186</v>
      </c>
      <c r="E1033" s="26">
        <v>2023</v>
      </c>
      <c r="F1033" s="26"/>
      <c r="G1033" s="26"/>
      <c r="H1033" s="38" t="s">
        <v>2777</v>
      </c>
      <c r="I1033" s="38" t="s">
        <v>2761</v>
      </c>
      <c r="J1033" s="51" t="s">
        <v>37</v>
      </c>
      <c r="K1033" s="27" t="s">
        <v>2182</v>
      </c>
      <c r="L1033" s="35"/>
      <c r="M1033" s="35">
        <v>300297</v>
      </c>
      <c r="N1033" s="35">
        <f t="shared" si="18"/>
        <v>300297</v>
      </c>
      <c r="O1033" s="35">
        <f t="shared" si="19"/>
        <v>300297</v>
      </c>
      <c r="P1033" s="35" t="s">
        <v>1830</v>
      </c>
      <c r="Q1033" s="35" t="s">
        <v>10</v>
      </c>
      <c r="R1033" s="38"/>
      <c r="S1033" s="38" t="s">
        <v>2179</v>
      </c>
      <c r="T1033" s="23"/>
      <c r="U1033" s="23"/>
      <c r="V1033" s="23"/>
      <c r="W1033" s="23"/>
    </row>
    <row r="1034" spans="1:23" ht="15" hidden="1" x14ac:dyDescent="0.25">
      <c r="A1034" s="26" t="str">
        <f t="shared" si="15"/>
        <v>ITA 187/NAG/2023</v>
      </c>
      <c r="B1034" s="26"/>
      <c r="C1034" s="26" t="s">
        <v>2793</v>
      </c>
      <c r="D1034" s="26">
        <v>187</v>
      </c>
      <c r="E1034" s="26">
        <v>2023</v>
      </c>
      <c r="F1034" s="26"/>
      <c r="G1034" s="26"/>
      <c r="H1034" s="38" t="s">
        <v>2778</v>
      </c>
      <c r="I1034" s="38" t="s">
        <v>2761</v>
      </c>
      <c r="J1034" s="51" t="s">
        <v>37</v>
      </c>
      <c r="K1034" s="27" t="s">
        <v>2182</v>
      </c>
      <c r="L1034" s="35"/>
      <c r="M1034" s="35">
        <v>264664</v>
      </c>
      <c r="N1034" s="35">
        <f t="shared" si="18"/>
        <v>264664</v>
      </c>
      <c r="O1034" s="35">
        <f t="shared" si="19"/>
        <v>264664</v>
      </c>
      <c r="P1034" s="35" t="s">
        <v>1830</v>
      </c>
      <c r="Q1034" s="35" t="s">
        <v>10</v>
      </c>
      <c r="R1034" s="38"/>
      <c r="S1034" s="38" t="s">
        <v>2179</v>
      </c>
      <c r="T1034" s="23"/>
      <c r="U1034" s="23"/>
      <c r="V1034" s="23"/>
      <c r="W1034" s="23"/>
    </row>
    <row r="1035" spans="1:23" ht="15" hidden="1" x14ac:dyDescent="0.25">
      <c r="A1035" s="26" t="str">
        <f t="shared" si="15"/>
        <v>ITA 188/NAG/2023</v>
      </c>
      <c r="B1035" s="26"/>
      <c r="C1035" s="26" t="s">
        <v>2793</v>
      </c>
      <c r="D1035" s="26">
        <v>188</v>
      </c>
      <c r="E1035" s="26">
        <v>2023</v>
      </c>
      <c r="F1035" s="26"/>
      <c r="G1035" s="26"/>
      <c r="H1035" s="38" t="s">
        <v>2779</v>
      </c>
      <c r="I1035" s="38" t="s">
        <v>2761</v>
      </c>
      <c r="J1035" s="51" t="s">
        <v>37</v>
      </c>
      <c r="K1035" s="27" t="s">
        <v>2182</v>
      </c>
      <c r="L1035" s="35"/>
      <c r="M1035" s="35">
        <v>324717</v>
      </c>
      <c r="N1035" s="35">
        <f t="shared" si="18"/>
        <v>324717</v>
      </c>
      <c r="O1035" s="35">
        <f t="shared" si="19"/>
        <v>324717</v>
      </c>
      <c r="P1035" s="35" t="s">
        <v>1830</v>
      </c>
      <c r="Q1035" s="35" t="s">
        <v>10</v>
      </c>
      <c r="R1035" s="38"/>
      <c r="S1035" s="38" t="s">
        <v>2179</v>
      </c>
      <c r="T1035" s="23"/>
      <c r="U1035" s="23"/>
      <c r="V1035" s="23"/>
      <c r="W1035" s="23"/>
    </row>
    <row r="1036" spans="1:23" ht="15" hidden="1" x14ac:dyDescent="0.25">
      <c r="A1036" s="26" t="str">
        <f t="shared" ref="A1036:A1044" si="20">CONCATENATE(C1036," ",D1036,"/NAG/",E1036)</f>
        <v>ITA 189/NAG/2023</v>
      </c>
      <c r="B1036" s="26"/>
      <c r="C1036" s="26" t="s">
        <v>2793</v>
      </c>
      <c r="D1036" s="26">
        <v>189</v>
      </c>
      <c r="E1036" s="26">
        <v>2023</v>
      </c>
      <c r="F1036" s="26"/>
      <c r="G1036" s="26"/>
      <c r="H1036" s="38" t="s">
        <v>2780</v>
      </c>
      <c r="I1036" s="38" t="s">
        <v>2761</v>
      </c>
      <c r="J1036" s="51" t="s">
        <v>37</v>
      </c>
      <c r="K1036" s="27" t="s">
        <v>2182</v>
      </c>
      <c r="L1036" s="35"/>
      <c r="M1036" s="35">
        <v>144331</v>
      </c>
      <c r="N1036" s="35">
        <f t="shared" si="18"/>
        <v>144331</v>
      </c>
      <c r="O1036" s="35">
        <f t="shared" si="19"/>
        <v>144331</v>
      </c>
      <c r="P1036" s="35" t="s">
        <v>1830</v>
      </c>
      <c r="Q1036" s="35" t="s">
        <v>10</v>
      </c>
      <c r="R1036" s="38"/>
      <c r="S1036" s="38" t="s">
        <v>2179</v>
      </c>
      <c r="T1036" s="23"/>
      <c r="U1036" s="23"/>
      <c r="V1036" s="23"/>
      <c r="W1036" s="23"/>
    </row>
    <row r="1037" spans="1:23" ht="15" hidden="1" x14ac:dyDescent="0.25">
      <c r="A1037" s="26" t="str">
        <f t="shared" si="20"/>
        <v>ITA 190/NAG/2023</v>
      </c>
      <c r="B1037" s="26"/>
      <c r="C1037" s="26" t="s">
        <v>2793</v>
      </c>
      <c r="D1037" s="26">
        <v>190</v>
      </c>
      <c r="E1037" s="26">
        <v>2023</v>
      </c>
      <c r="F1037" s="26"/>
      <c r="G1037" s="26"/>
      <c r="H1037" s="38" t="s">
        <v>2781</v>
      </c>
      <c r="I1037" s="38" t="s">
        <v>2293</v>
      </c>
      <c r="J1037" s="51">
        <v>40878</v>
      </c>
      <c r="K1037" s="27" t="s">
        <v>32</v>
      </c>
      <c r="L1037" s="35" t="s">
        <v>2782</v>
      </c>
      <c r="M1037" s="35">
        <v>160213621</v>
      </c>
      <c r="N1037" s="35">
        <v>75687160</v>
      </c>
      <c r="O1037" s="35">
        <v>48864413</v>
      </c>
      <c r="P1037" s="35" t="s">
        <v>2784</v>
      </c>
      <c r="Q1037" s="35" t="s">
        <v>10</v>
      </c>
      <c r="R1037" s="38"/>
      <c r="S1037" s="38" t="s">
        <v>2179</v>
      </c>
      <c r="T1037" s="23"/>
      <c r="U1037" s="23"/>
      <c r="V1037" s="23"/>
      <c r="W1037" s="23"/>
    </row>
    <row r="1038" spans="1:23" ht="15" hidden="1" x14ac:dyDescent="0.25">
      <c r="A1038" s="26" t="str">
        <f t="shared" si="20"/>
        <v>ITA 191/NAG/2023</v>
      </c>
      <c r="B1038" s="26"/>
      <c r="C1038" s="26" t="s">
        <v>2793</v>
      </c>
      <c r="D1038" s="26">
        <v>191</v>
      </c>
      <c r="E1038" s="26">
        <v>2023</v>
      </c>
      <c r="F1038" s="26"/>
      <c r="G1038" s="26"/>
      <c r="H1038" s="38" t="s">
        <v>2781</v>
      </c>
      <c r="I1038" s="38" t="s">
        <v>2293</v>
      </c>
      <c r="J1038" s="51" t="s">
        <v>16</v>
      </c>
      <c r="K1038" s="27" t="s">
        <v>32</v>
      </c>
      <c r="L1038" s="35" t="s">
        <v>2782</v>
      </c>
      <c r="M1038" s="35">
        <v>226670200</v>
      </c>
      <c r="N1038" s="35">
        <v>108719179</v>
      </c>
      <c r="O1038" s="35">
        <v>68329129</v>
      </c>
      <c r="P1038" s="35" t="s">
        <v>2784</v>
      </c>
      <c r="Q1038" s="35" t="s">
        <v>10</v>
      </c>
      <c r="R1038" s="38"/>
      <c r="S1038" s="38" t="s">
        <v>2179</v>
      </c>
      <c r="T1038" s="23"/>
      <c r="U1038" s="23"/>
      <c r="V1038" s="23"/>
      <c r="W1038" s="23"/>
    </row>
    <row r="1039" spans="1:23" ht="15" hidden="1" x14ac:dyDescent="0.25">
      <c r="A1039" s="26" t="str">
        <f t="shared" si="20"/>
        <v>ITA 192/NAG/2023</v>
      </c>
      <c r="B1039" s="26"/>
      <c r="C1039" s="26" t="s">
        <v>2793</v>
      </c>
      <c r="D1039" s="26">
        <v>192</v>
      </c>
      <c r="E1039" s="26">
        <v>2023</v>
      </c>
      <c r="F1039" s="26"/>
      <c r="G1039" s="26"/>
      <c r="H1039" s="38" t="s">
        <v>2781</v>
      </c>
      <c r="I1039" s="38" t="s">
        <v>2293</v>
      </c>
      <c r="J1039" s="51" t="s">
        <v>25</v>
      </c>
      <c r="K1039" s="27" t="s">
        <v>32</v>
      </c>
      <c r="L1039" s="35" t="s">
        <v>2782</v>
      </c>
      <c r="M1039" s="35">
        <v>207526912</v>
      </c>
      <c r="N1039" s="35">
        <v>51315175</v>
      </c>
      <c r="O1039" s="35">
        <v>30601594</v>
      </c>
      <c r="P1039" s="35" t="s">
        <v>2784</v>
      </c>
      <c r="Q1039" s="35" t="s">
        <v>10</v>
      </c>
      <c r="R1039" s="38"/>
      <c r="S1039" s="38" t="s">
        <v>2179</v>
      </c>
      <c r="T1039" s="23"/>
      <c r="U1039" s="23"/>
      <c r="V1039" s="23"/>
      <c r="W1039" s="23"/>
    </row>
    <row r="1040" spans="1:23" ht="15" hidden="1" x14ac:dyDescent="0.25">
      <c r="A1040" s="26" t="str">
        <f t="shared" si="20"/>
        <v>ITA 193/NAG/2023</v>
      </c>
      <c r="B1040" s="26"/>
      <c r="C1040" s="26" t="s">
        <v>2793</v>
      </c>
      <c r="D1040" s="26">
        <v>193</v>
      </c>
      <c r="E1040" s="26">
        <v>2023</v>
      </c>
      <c r="F1040" s="26"/>
      <c r="G1040" s="26"/>
      <c r="H1040" s="38" t="s">
        <v>2781</v>
      </c>
      <c r="I1040" s="38" t="s">
        <v>2293</v>
      </c>
      <c r="J1040" s="51" t="s">
        <v>28</v>
      </c>
      <c r="K1040" s="27" t="s">
        <v>32</v>
      </c>
      <c r="L1040" s="35" t="s">
        <v>2782</v>
      </c>
      <c r="M1040" s="35">
        <v>587091528</v>
      </c>
      <c r="N1040" s="35">
        <v>328329604</v>
      </c>
      <c r="O1040" s="35">
        <v>199075191</v>
      </c>
      <c r="P1040" s="35" t="s">
        <v>2784</v>
      </c>
      <c r="Q1040" s="35" t="s">
        <v>10</v>
      </c>
      <c r="R1040" s="38"/>
      <c r="S1040" s="38" t="s">
        <v>2179</v>
      </c>
      <c r="T1040" s="23"/>
      <c r="U1040" s="23"/>
      <c r="V1040" s="23"/>
      <c r="W1040" s="23"/>
    </row>
    <row r="1041" spans="1:23" ht="15" hidden="1" x14ac:dyDescent="0.25">
      <c r="A1041" s="26" t="str">
        <f t="shared" si="20"/>
        <v>ITA 194/NAG/2023</v>
      </c>
      <c r="B1041" s="26"/>
      <c r="C1041" s="26" t="s">
        <v>2793</v>
      </c>
      <c r="D1041" s="26">
        <v>194</v>
      </c>
      <c r="E1041" s="26">
        <v>2023</v>
      </c>
      <c r="F1041" s="26"/>
      <c r="G1041" s="26"/>
      <c r="H1041" s="38" t="s">
        <v>2781</v>
      </c>
      <c r="I1041" s="38" t="s">
        <v>2293</v>
      </c>
      <c r="J1041" s="51" t="s">
        <v>37</v>
      </c>
      <c r="K1041" s="27" t="s">
        <v>32</v>
      </c>
      <c r="L1041" s="35" t="s">
        <v>2782</v>
      </c>
      <c r="M1041" s="35">
        <v>587520850</v>
      </c>
      <c r="N1041" s="35">
        <v>292546270</v>
      </c>
      <c r="O1041" s="35">
        <v>179487170</v>
      </c>
      <c r="P1041" s="35" t="s">
        <v>2784</v>
      </c>
      <c r="Q1041" s="35" t="s">
        <v>10</v>
      </c>
      <c r="R1041" s="38"/>
      <c r="S1041" s="38" t="s">
        <v>2179</v>
      </c>
      <c r="T1041" s="23"/>
      <c r="U1041" s="23"/>
      <c r="V1041" s="23"/>
      <c r="W1041" s="23"/>
    </row>
    <row r="1042" spans="1:23" ht="15" hidden="1" x14ac:dyDescent="0.25">
      <c r="A1042" s="26" t="str">
        <f t="shared" si="20"/>
        <v>ITA 195/NAG/2023</v>
      </c>
      <c r="B1042" s="26"/>
      <c r="C1042" s="26" t="s">
        <v>2793</v>
      </c>
      <c r="D1042" s="26">
        <v>195</v>
      </c>
      <c r="E1042" s="26">
        <v>2023</v>
      </c>
      <c r="F1042" s="26"/>
      <c r="G1042" s="26"/>
      <c r="H1042" s="38" t="s">
        <v>2781</v>
      </c>
      <c r="I1042" s="38" t="s">
        <v>2293</v>
      </c>
      <c r="J1042" s="51" t="s">
        <v>40</v>
      </c>
      <c r="K1042" s="27" t="s">
        <v>32</v>
      </c>
      <c r="L1042" s="35" t="s">
        <v>2782</v>
      </c>
      <c r="M1042" s="35">
        <v>450515660</v>
      </c>
      <c r="N1042" s="35">
        <v>285250000</v>
      </c>
      <c r="O1042" s="35">
        <v>147085598</v>
      </c>
      <c r="P1042" s="35" t="s">
        <v>2784</v>
      </c>
      <c r="Q1042" s="35" t="s">
        <v>10</v>
      </c>
      <c r="R1042" s="38"/>
      <c r="S1042" s="38" t="s">
        <v>2179</v>
      </c>
      <c r="T1042" s="23"/>
      <c r="U1042" s="23"/>
      <c r="V1042" s="23"/>
      <c r="W1042" s="23"/>
    </row>
    <row r="1043" spans="1:23" ht="15" hidden="1" x14ac:dyDescent="0.25">
      <c r="A1043" s="26" t="str">
        <f t="shared" si="20"/>
        <v>ITA 196/NAG/2023</v>
      </c>
      <c r="B1043" s="26"/>
      <c r="C1043" s="26" t="s">
        <v>2793</v>
      </c>
      <c r="D1043" s="26">
        <v>196</v>
      </c>
      <c r="E1043" s="26">
        <v>2023</v>
      </c>
      <c r="F1043" s="26"/>
      <c r="G1043" s="26"/>
      <c r="H1043" s="38" t="s">
        <v>2781</v>
      </c>
      <c r="I1043" s="38" t="s">
        <v>2293</v>
      </c>
      <c r="J1043" s="51" t="s">
        <v>33</v>
      </c>
      <c r="K1043" s="27" t="s">
        <v>32</v>
      </c>
      <c r="L1043" s="35" t="s">
        <v>2782</v>
      </c>
      <c r="M1043" s="35">
        <v>158597592</v>
      </c>
      <c r="N1043" s="35">
        <v>57083962</v>
      </c>
      <c r="O1043" s="35">
        <v>20302931</v>
      </c>
      <c r="P1043" s="35" t="s">
        <v>2784</v>
      </c>
      <c r="Q1043" s="35" t="s">
        <v>10</v>
      </c>
      <c r="R1043" s="38"/>
      <c r="S1043" s="38" t="s">
        <v>2179</v>
      </c>
      <c r="T1043" s="23"/>
      <c r="U1043" s="23"/>
      <c r="V1043" s="23"/>
      <c r="W1043" s="23"/>
    </row>
    <row r="1044" spans="1:23" ht="15" hidden="1" x14ac:dyDescent="0.25">
      <c r="A1044" s="26" t="str">
        <f t="shared" si="20"/>
        <v>ITA 197/NAG/2023</v>
      </c>
      <c r="B1044" s="26"/>
      <c r="C1044" s="26" t="s">
        <v>2793</v>
      </c>
      <c r="D1044" s="26">
        <v>197</v>
      </c>
      <c r="E1044" s="26">
        <v>2023</v>
      </c>
      <c r="F1044" s="26"/>
      <c r="G1044" s="26"/>
      <c r="H1044" s="38" t="s">
        <v>2787</v>
      </c>
      <c r="I1044" s="38" t="s">
        <v>2788</v>
      </c>
      <c r="J1044" s="51" t="s">
        <v>37</v>
      </c>
      <c r="K1044" s="27" t="s">
        <v>21</v>
      </c>
      <c r="L1044" s="35" t="s">
        <v>2789</v>
      </c>
      <c r="M1044" s="35">
        <v>1621290</v>
      </c>
      <c r="N1044" s="35">
        <v>951000</v>
      </c>
      <c r="O1044" s="35">
        <v>355560</v>
      </c>
      <c r="P1044" s="35" t="s">
        <v>2791</v>
      </c>
      <c r="Q1044" s="35" t="s">
        <v>10</v>
      </c>
      <c r="R1044" s="38"/>
      <c r="S1044" s="38" t="s">
        <v>2579</v>
      </c>
      <c r="T1044" s="23"/>
      <c r="U1044" s="23"/>
      <c r="V1044" s="23"/>
      <c r="W1044" s="23"/>
    </row>
    <row r="1045" spans="1:23" ht="15" x14ac:dyDescent="0.25">
      <c r="A1045" s="53"/>
      <c r="B1045" s="52"/>
      <c r="C1045" s="52"/>
      <c r="D1045" s="52"/>
      <c r="E1045" s="52"/>
      <c r="F1045" s="52"/>
      <c r="G1045" s="52"/>
      <c r="H1045" s="54"/>
      <c r="I1045" s="54"/>
      <c r="J1045" s="55"/>
      <c r="K1045" s="23"/>
      <c r="L1045" s="56"/>
      <c r="M1045" s="56"/>
      <c r="N1045" s="56"/>
      <c r="O1045" s="56"/>
      <c r="P1045" s="56"/>
      <c r="Q1045" s="56"/>
      <c r="R1045" s="54"/>
      <c r="S1045" s="54"/>
      <c r="T1045" s="23"/>
      <c r="U1045" s="23"/>
      <c r="V1045" s="23"/>
      <c r="W1045" s="23"/>
    </row>
    <row r="1046" spans="1:23" ht="15" x14ac:dyDescent="0.25">
      <c r="A1046" s="53"/>
      <c r="B1046" s="52"/>
      <c r="C1046" s="52"/>
      <c r="D1046" s="52"/>
      <c r="E1046" s="52"/>
      <c r="F1046" s="52"/>
      <c r="G1046" s="52"/>
      <c r="H1046" s="54"/>
      <c r="I1046" s="54"/>
      <c r="J1046" s="55"/>
      <c r="K1046" s="23"/>
      <c r="L1046" s="56"/>
      <c r="M1046" s="56"/>
      <c r="N1046" s="56"/>
      <c r="O1046" s="56"/>
      <c r="P1046" s="56"/>
      <c r="Q1046" s="56"/>
      <c r="R1046" s="54"/>
      <c r="S1046" s="54"/>
      <c r="T1046" s="23"/>
      <c r="U1046" s="23"/>
      <c r="V1046" s="23"/>
      <c r="W1046" s="23"/>
    </row>
    <row r="1047" spans="1:23" ht="15" x14ac:dyDescent="0.25">
      <c r="A1047" s="53"/>
      <c r="B1047" s="52"/>
      <c r="C1047" s="52"/>
      <c r="D1047" s="52"/>
      <c r="E1047" s="52"/>
      <c r="F1047" s="52"/>
      <c r="G1047" s="52"/>
      <c r="H1047" s="54"/>
      <c r="I1047" s="54"/>
      <c r="J1047" s="55"/>
      <c r="K1047" s="23"/>
      <c r="L1047" s="56"/>
      <c r="M1047" s="56"/>
      <c r="N1047" s="56"/>
      <c r="O1047" s="56"/>
      <c r="P1047" s="56"/>
      <c r="Q1047" s="56"/>
      <c r="R1047" s="54"/>
      <c r="S1047" s="54"/>
      <c r="T1047" s="23"/>
      <c r="U1047" s="23"/>
      <c r="V1047" s="23"/>
      <c r="W1047" s="23"/>
    </row>
    <row r="1048" spans="1:23" ht="15" x14ac:dyDescent="0.25">
      <c r="A1048" s="53"/>
      <c r="B1048" s="52"/>
      <c r="C1048" s="52"/>
      <c r="D1048" s="52"/>
      <c r="E1048" s="52"/>
      <c r="F1048" s="52"/>
      <c r="G1048" s="52"/>
      <c r="H1048" s="54"/>
      <c r="I1048" s="54"/>
      <c r="J1048" s="55"/>
      <c r="K1048" s="23"/>
      <c r="L1048" s="56"/>
      <c r="M1048" s="56"/>
      <c r="N1048" s="56"/>
      <c r="O1048" s="56"/>
      <c r="P1048" s="56"/>
      <c r="Q1048" s="56"/>
      <c r="R1048" s="54"/>
      <c r="S1048" s="54"/>
      <c r="T1048" s="23"/>
      <c r="U1048" s="23"/>
      <c r="V1048" s="23"/>
      <c r="W1048" s="23"/>
    </row>
    <row r="1049" spans="1:23" ht="15" x14ac:dyDescent="0.25">
      <c r="A1049" s="53"/>
      <c r="B1049" s="52"/>
      <c r="C1049" s="52"/>
      <c r="D1049" s="52"/>
      <c r="E1049" s="52"/>
      <c r="F1049" s="52"/>
      <c r="G1049" s="52"/>
      <c r="H1049" s="54"/>
      <c r="I1049" s="54"/>
      <c r="J1049" s="55"/>
      <c r="K1049" s="23"/>
      <c r="L1049" s="56"/>
      <c r="M1049" s="56"/>
      <c r="N1049" s="56"/>
      <c r="O1049" s="56"/>
      <c r="P1049" s="56"/>
      <c r="Q1049" s="56"/>
      <c r="R1049" s="54"/>
      <c r="S1049" s="54"/>
      <c r="T1049" s="23"/>
      <c r="U1049" s="23"/>
      <c r="V1049" s="23"/>
      <c r="W1049" s="23"/>
    </row>
    <row r="1050" spans="1:23" ht="15" x14ac:dyDescent="0.25">
      <c r="A1050" s="53"/>
      <c r="B1050" s="52"/>
      <c r="C1050" s="52"/>
      <c r="D1050" s="52"/>
      <c r="E1050" s="52"/>
      <c r="F1050" s="52"/>
      <c r="G1050" s="52"/>
      <c r="H1050" s="54"/>
      <c r="I1050" s="54"/>
      <c r="J1050" s="55"/>
      <c r="K1050" s="23"/>
      <c r="L1050" s="56"/>
      <c r="M1050" s="56"/>
      <c r="N1050" s="56"/>
      <c r="O1050" s="56"/>
      <c r="P1050" s="56"/>
      <c r="Q1050" s="56"/>
      <c r="R1050" s="54"/>
      <c r="S1050" s="54"/>
      <c r="T1050" s="23"/>
      <c r="U1050" s="23"/>
      <c r="V1050" s="23"/>
      <c r="W1050" s="23"/>
    </row>
    <row r="1051" spans="1:23" ht="15" x14ac:dyDescent="0.25">
      <c r="A1051" s="53"/>
      <c r="B1051" s="52"/>
      <c r="C1051" s="52"/>
      <c r="D1051" s="52"/>
      <c r="E1051" s="52"/>
      <c r="F1051" s="52"/>
      <c r="G1051" s="52"/>
      <c r="H1051" s="54"/>
      <c r="I1051" s="54"/>
      <c r="J1051" s="55"/>
      <c r="K1051" s="23"/>
      <c r="L1051" s="56"/>
      <c r="M1051" s="56"/>
      <c r="N1051" s="56"/>
      <c r="O1051" s="56"/>
      <c r="P1051" s="56"/>
      <c r="Q1051" s="56"/>
      <c r="R1051" s="54"/>
      <c r="S1051" s="54"/>
      <c r="T1051" s="23"/>
      <c r="U1051" s="23"/>
      <c r="V1051" s="23"/>
      <c r="W1051" s="23"/>
    </row>
    <row r="1052" spans="1:23" ht="15" x14ac:dyDescent="0.25">
      <c r="A1052" s="53"/>
      <c r="B1052" s="52"/>
      <c r="C1052" s="52"/>
      <c r="D1052" s="52"/>
      <c r="E1052" s="52"/>
      <c r="F1052" s="52"/>
      <c r="G1052" s="52"/>
      <c r="H1052" s="54"/>
      <c r="I1052" s="54"/>
      <c r="J1052" s="55"/>
      <c r="K1052" s="23"/>
      <c r="L1052" s="56"/>
      <c r="M1052" s="56"/>
      <c r="N1052" s="56"/>
      <c r="O1052" s="56"/>
      <c r="P1052" s="56"/>
      <c r="Q1052" s="56"/>
      <c r="R1052" s="54"/>
      <c r="S1052" s="54"/>
      <c r="T1052" s="23"/>
      <c r="U1052" s="23"/>
      <c r="V1052" s="23"/>
      <c r="W1052" s="23"/>
    </row>
    <row r="1053" spans="1:23" ht="15" x14ac:dyDescent="0.25">
      <c r="A1053" s="53"/>
      <c r="B1053" s="52"/>
      <c r="C1053" s="52"/>
      <c r="D1053" s="52"/>
      <c r="E1053" s="52"/>
      <c r="F1053" s="52"/>
      <c r="G1053" s="52"/>
      <c r="H1053" s="54"/>
      <c r="I1053" s="54"/>
      <c r="J1053" s="55"/>
      <c r="K1053" s="23"/>
      <c r="L1053" s="56"/>
      <c r="M1053" s="56"/>
      <c r="N1053" s="56"/>
      <c r="O1053" s="56"/>
      <c r="P1053" s="56"/>
      <c r="Q1053" s="56"/>
      <c r="R1053" s="54"/>
      <c r="S1053" s="54"/>
      <c r="T1053" s="23"/>
      <c r="U1053" s="23"/>
      <c r="V1053" s="23"/>
      <c r="W1053" s="23"/>
    </row>
    <row r="1054" spans="1:23" ht="15" x14ac:dyDescent="0.25">
      <c r="A1054" s="53"/>
      <c r="B1054" s="52"/>
      <c r="C1054" s="52"/>
      <c r="D1054" s="52"/>
      <c r="E1054" s="52"/>
      <c r="F1054" s="52"/>
      <c r="G1054" s="52"/>
      <c r="H1054" s="54"/>
      <c r="I1054" s="54"/>
      <c r="J1054" s="55"/>
      <c r="K1054" s="23"/>
      <c r="L1054" s="56"/>
      <c r="M1054" s="56"/>
      <c r="N1054" s="56"/>
      <c r="O1054" s="56"/>
      <c r="P1054" s="56"/>
      <c r="Q1054" s="56"/>
      <c r="R1054" s="54"/>
      <c r="S1054" s="54"/>
      <c r="T1054" s="23"/>
      <c r="U1054" s="23"/>
      <c r="V1054" s="23"/>
      <c r="W1054" s="23"/>
    </row>
    <row r="1055" spans="1:23" ht="15" x14ac:dyDescent="0.25">
      <c r="A1055" s="53"/>
      <c r="B1055" s="52"/>
      <c r="C1055" s="52"/>
      <c r="D1055" s="52"/>
      <c r="E1055" s="52"/>
      <c r="F1055" s="52"/>
      <c r="G1055" s="52"/>
      <c r="H1055" s="54"/>
      <c r="I1055" s="54"/>
      <c r="J1055" s="55"/>
      <c r="K1055" s="23"/>
      <c r="L1055" s="56"/>
      <c r="M1055" s="56"/>
      <c r="N1055" s="56"/>
      <c r="O1055" s="56"/>
      <c r="P1055" s="56"/>
      <c r="Q1055" s="56"/>
      <c r="R1055" s="54"/>
      <c r="S1055" s="54"/>
      <c r="T1055" s="23"/>
      <c r="U1055" s="23"/>
      <c r="V1055" s="23"/>
      <c r="W1055" s="23"/>
    </row>
    <row r="1056" spans="1:23" ht="15" x14ac:dyDescent="0.25">
      <c r="A1056" s="53"/>
      <c r="B1056" s="52"/>
      <c r="C1056" s="52"/>
      <c r="D1056" s="52"/>
      <c r="E1056" s="52"/>
      <c r="F1056" s="52"/>
      <c r="G1056" s="52"/>
      <c r="H1056" s="54"/>
      <c r="I1056" s="54"/>
      <c r="J1056" s="55"/>
      <c r="K1056" s="23"/>
      <c r="L1056" s="56"/>
      <c r="M1056" s="56"/>
      <c r="N1056" s="56"/>
      <c r="O1056" s="56"/>
      <c r="P1056" s="56"/>
      <c r="Q1056" s="56"/>
      <c r="R1056" s="54"/>
      <c r="S1056" s="54"/>
      <c r="T1056" s="23"/>
      <c r="U1056" s="23"/>
      <c r="V1056" s="23"/>
      <c r="W1056" s="23"/>
    </row>
    <row r="1057" spans="1:23" ht="15" x14ac:dyDescent="0.25">
      <c r="A1057" s="53"/>
      <c r="B1057" s="52"/>
      <c r="C1057" s="52"/>
      <c r="D1057" s="52"/>
      <c r="E1057" s="52"/>
      <c r="F1057" s="52"/>
      <c r="G1057" s="52"/>
      <c r="H1057" s="54"/>
      <c r="I1057" s="54"/>
      <c r="J1057" s="55"/>
      <c r="K1057" s="23"/>
      <c r="L1057" s="56"/>
      <c r="M1057" s="56"/>
      <c r="N1057" s="56"/>
      <c r="O1057" s="56"/>
      <c r="P1057" s="56"/>
      <c r="Q1057" s="56"/>
      <c r="R1057" s="54"/>
      <c r="S1057" s="54"/>
      <c r="T1057" s="23"/>
      <c r="U1057" s="23"/>
      <c r="V1057" s="23"/>
      <c r="W1057" s="23"/>
    </row>
    <row r="1058" spans="1:23" ht="15" x14ac:dyDescent="0.25">
      <c r="A1058" s="53"/>
      <c r="B1058" s="52"/>
      <c r="C1058" s="52"/>
      <c r="D1058" s="52"/>
      <c r="E1058" s="52"/>
      <c r="F1058" s="52"/>
      <c r="G1058" s="52"/>
      <c r="H1058" s="54"/>
      <c r="I1058" s="54"/>
      <c r="J1058" s="55"/>
      <c r="K1058" s="23"/>
      <c r="L1058" s="56"/>
      <c r="M1058" s="56"/>
      <c r="N1058" s="56"/>
      <c r="O1058" s="56"/>
      <c r="P1058" s="56"/>
      <c r="Q1058" s="56"/>
      <c r="R1058" s="54"/>
      <c r="S1058" s="54"/>
      <c r="T1058" s="23"/>
      <c r="U1058" s="23"/>
      <c r="V1058" s="23"/>
      <c r="W1058" s="23"/>
    </row>
    <row r="1059" spans="1:23" ht="15" x14ac:dyDescent="0.25">
      <c r="A1059" s="53"/>
      <c r="B1059" s="52"/>
      <c r="C1059" s="52"/>
      <c r="D1059" s="52"/>
      <c r="E1059" s="52"/>
      <c r="F1059" s="52"/>
      <c r="G1059" s="52"/>
      <c r="H1059" s="54"/>
      <c r="I1059" s="54"/>
      <c r="J1059" s="55"/>
      <c r="K1059" s="23"/>
      <c r="L1059" s="56"/>
      <c r="M1059" s="56"/>
      <c r="N1059" s="56"/>
      <c r="O1059" s="56"/>
      <c r="P1059" s="56"/>
      <c r="Q1059" s="56"/>
      <c r="R1059" s="54"/>
      <c r="S1059" s="54"/>
      <c r="T1059" s="23"/>
      <c r="U1059" s="23"/>
      <c r="V1059" s="23"/>
      <c r="W1059" s="23"/>
    </row>
    <row r="1060" spans="1:23" ht="15" x14ac:dyDescent="0.25">
      <c r="A1060" s="53"/>
      <c r="B1060" s="52"/>
      <c r="C1060" s="52"/>
      <c r="D1060" s="52"/>
      <c r="E1060" s="52"/>
      <c r="F1060" s="52"/>
      <c r="G1060" s="52"/>
      <c r="H1060" s="54"/>
      <c r="I1060" s="54"/>
      <c r="J1060" s="55"/>
      <c r="K1060" s="23"/>
      <c r="L1060" s="56"/>
      <c r="M1060" s="56"/>
      <c r="N1060" s="56"/>
      <c r="O1060" s="56"/>
      <c r="P1060" s="56"/>
      <c r="Q1060" s="56"/>
      <c r="R1060" s="54"/>
      <c r="S1060" s="54"/>
      <c r="T1060" s="23"/>
      <c r="U1060" s="23"/>
      <c r="V1060" s="23"/>
      <c r="W1060" s="23"/>
    </row>
    <row r="1061" spans="1:23" ht="15" x14ac:dyDescent="0.25">
      <c r="A1061" s="53"/>
      <c r="B1061" s="52"/>
      <c r="C1061" s="52"/>
      <c r="D1061" s="52"/>
      <c r="E1061" s="52"/>
      <c r="F1061" s="52"/>
      <c r="G1061" s="52"/>
      <c r="H1061" s="54"/>
      <c r="I1061" s="54"/>
      <c r="J1061" s="55"/>
      <c r="K1061" s="23"/>
      <c r="L1061" s="56"/>
      <c r="M1061" s="56"/>
      <c r="N1061" s="56"/>
      <c r="O1061" s="56"/>
      <c r="P1061" s="56"/>
      <c r="Q1061" s="56"/>
      <c r="R1061" s="54"/>
      <c r="S1061" s="54"/>
      <c r="T1061" s="23"/>
      <c r="U1061" s="23"/>
      <c r="V1061" s="23"/>
      <c r="W1061" s="23"/>
    </row>
    <row r="1062" spans="1:23" ht="15" x14ac:dyDescent="0.25">
      <c r="A1062" s="53"/>
      <c r="B1062" s="52"/>
      <c r="C1062" s="52"/>
      <c r="D1062" s="52"/>
      <c r="E1062" s="52"/>
      <c r="F1062" s="52"/>
      <c r="G1062" s="52"/>
      <c r="H1062" s="54"/>
      <c r="I1062" s="54"/>
      <c r="J1062" s="55"/>
      <c r="K1062" s="23"/>
      <c r="L1062" s="56"/>
      <c r="M1062" s="56"/>
      <c r="N1062" s="56"/>
      <c r="O1062" s="56"/>
      <c r="P1062" s="56"/>
      <c r="Q1062" s="56"/>
      <c r="R1062" s="54"/>
      <c r="S1062" s="54"/>
      <c r="T1062" s="23"/>
      <c r="U1062" s="23"/>
      <c r="V1062" s="23"/>
      <c r="W1062" s="23"/>
    </row>
    <row r="1063" spans="1:23" ht="15" x14ac:dyDescent="0.25">
      <c r="A1063" s="53"/>
      <c r="B1063" s="52"/>
      <c r="C1063" s="52"/>
      <c r="D1063" s="52"/>
      <c r="E1063" s="52"/>
      <c r="F1063" s="52"/>
      <c r="G1063" s="52"/>
      <c r="H1063" s="54"/>
      <c r="I1063" s="54"/>
      <c r="J1063" s="55"/>
      <c r="K1063" s="23"/>
      <c r="L1063" s="56"/>
      <c r="M1063" s="56"/>
      <c r="N1063" s="56"/>
      <c r="O1063" s="56"/>
      <c r="P1063" s="56"/>
      <c r="Q1063" s="56"/>
      <c r="R1063" s="54"/>
      <c r="S1063" s="54"/>
      <c r="T1063" s="23"/>
      <c r="U1063" s="23"/>
      <c r="V1063" s="23"/>
      <c r="W1063" s="23"/>
    </row>
    <row r="1064" spans="1:23" ht="15" x14ac:dyDescent="0.25">
      <c r="A1064" s="53"/>
      <c r="B1064" s="52"/>
      <c r="C1064" s="52"/>
      <c r="D1064" s="52"/>
      <c r="E1064" s="52"/>
      <c r="F1064" s="52"/>
      <c r="G1064" s="52"/>
      <c r="H1064" s="54"/>
      <c r="I1064" s="54"/>
      <c r="J1064" s="55"/>
      <c r="K1064" s="23"/>
      <c r="L1064" s="56"/>
      <c r="M1064" s="56"/>
      <c r="N1064" s="56"/>
      <c r="O1064" s="56"/>
      <c r="P1064" s="56"/>
      <c r="Q1064" s="56"/>
      <c r="R1064" s="54"/>
      <c r="S1064" s="54"/>
      <c r="T1064" s="23"/>
      <c r="U1064" s="23"/>
      <c r="V1064" s="23"/>
      <c r="W1064" s="23"/>
    </row>
    <row r="1065" spans="1:23" ht="15" x14ac:dyDescent="0.25">
      <c r="A1065" s="53"/>
      <c r="B1065" s="52"/>
      <c r="C1065" s="52"/>
      <c r="D1065" s="52"/>
      <c r="E1065" s="52"/>
      <c r="F1065" s="52"/>
      <c r="G1065" s="52"/>
      <c r="H1065" s="54"/>
      <c r="I1065" s="54"/>
      <c r="J1065" s="55"/>
      <c r="K1065" s="23"/>
      <c r="L1065" s="56"/>
      <c r="M1065" s="56"/>
      <c r="N1065" s="56"/>
      <c r="O1065" s="56"/>
      <c r="P1065" s="56"/>
      <c r="Q1065" s="56"/>
      <c r="R1065" s="54"/>
      <c r="S1065" s="54"/>
      <c r="T1065" s="23"/>
      <c r="U1065" s="23"/>
      <c r="V1065" s="23"/>
      <c r="W1065" s="23"/>
    </row>
    <row r="1066" spans="1:23" ht="15" x14ac:dyDescent="0.25">
      <c r="A1066" s="53"/>
      <c r="B1066" s="52"/>
      <c r="C1066" s="52"/>
      <c r="D1066" s="52"/>
      <c r="E1066" s="52"/>
      <c r="F1066" s="52"/>
      <c r="G1066" s="52"/>
      <c r="H1066" s="54"/>
      <c r="I1066" s="54"/>
      <c r="J1066" s="55"/>
      <c r="K1066" s="23"/>
      <c r="L1066" s="56"/>
      <c r="M1066" s="56"/>
      <c r="N1066" s="56"/>
      <c r="O1066" s="56"/>
      <c r="P1066" s="56"/>
      <c r="Q1066" s="56"/>
      <c r="R1066" s="54"/>
      <c r="S1066" s="54"/>
      <c r="T1066" s="23"/>
      <c r="U1066" s="23"/>
      <c r="V1066" s="23"/>
      <c r="W1066" s="23"/>
    </row>
    <row r="1067" spans="1:23" ht="15" x14ac:dyDescent="0.25">
      <c r="A1067" s="53"/>
      <c r="B1067" s="52"/>
      <c r="C1067" s="52"/>
      <c r="D1067" s="52"/>
      <c r="E1067" s="52"/>
      <c r="F1067" s="52"/>
      <c r="G1067" s="52"/>
      <c r="H1067" s="54"/>
      <c r="I1067" s="54"/>
      <c r="J1067" s="55"/>
      <c r="K1067" s="23"/>
      <c r="L1067" s="56"/>
      <c r="M1067" s="56"/>
      <c r="N1067" s="56"/>
      <c r="O1067" s="56"/>
      <c r="P1067" s="56"/>
      <c r="Q1067" s="56"/>
      <c r="R1067" s="54"/>
      <c r="S1067" s="54"/>
      <c r="T1067" s="23"/>
      <c r="U1067" s="23"/>
      <c r="V1067" s="23"/>
      <c r="W1067" s="23"/>
    </row>
    <row r="1068" spans="1:23" ht="15" x14ac:dyDescent="0.25">
      <c r="A1068" s="53"/>
      <c r="B1068" s="52"/>
      <c r="C1068" s="52"/>
      <c r="D1068" s="52"/>
      <c r="E1068" s="52"/>
      <c r="F1068" s="52"/>
      <c r="G1068" s="52"/>
      <c r="H1068" s="54"/>
      <c r="I1068" s="54"/>
      <c r="J1068" s="55"/>
      <c r="K1068" s="23"/>
      <c r="L1068" s="56"/>
      <c r="M1068" s="56"/>
      <c r="N1068" s="56"/>
      <c r="O1068" s="56"/>
      <c r="P1068" s="56"/>
      <c r="Q1068" s="56"/>
      <c r="R1068" s="54"/>
      <c r="S1068" s="54"/>
      <c r="T1068" s="23"/>
      <c r="U1068" s="23"/>
      <c r="V1068" s="23"/>
      <c r="W1068" s="23"/>
    </row>
    <row r="1069" spans="1:23" ht="15" x14ac:dyDescent="0.25">
      <c r="A1069" s="53"/>
      <c r="B1069" s="52"/>
      <c r="C1069" s="52"/>
      <c r="D1069" s="52"/>
      <c r="E1069" s="52"/>
      <c r="F1069" s="52"/>
      <c r="G1069" s="52"/>
      <c r="H1069" s="54"/>
      <c r="I1069" s="54"/>
      <c r="J1069" s="55"/>
      <c r="K1069" s="23"/>
      <c r="L1069" s="56"/>
      <c r="M1069" s="56"/>
      <c r="N1069" s="56"/>
      <c r="O1069" s="56"/>
      <c r="P1069" s="56"/>
      <c r="Q1069" s="56"/>
      <c r="R1069" s="54"/>
      <c r="S1069" s="54"/>
      <c r="T1069" s="23"/>
      <c r="U1069" s="23"/>
      <c r="V1069" s="23"/>
      <c r="W1069" s="23"/>
    </row>
    <row r="1070" spans="1:23" ht="15" x14ac:dyDescent="0.25">
      <c r="A1070" s="53"/>
      <c r="B1070" s="52"/>
      <c r="C1070" s="52"/>
      <c r="D1070" s="52"/>
      <c r="E1070" s="52"/>
      <c r="F1070" s="52"/>
      <c r="G1070" s="52"/>
      <c r="H1070" s="54"/>
      <c r="I1070" s="54"/>
      <c r="J1070" s="55"/>
      <c r="K1070" s="23"/>
      <c r="L1070" s="56"/>
      <c r="M1070" s="56"/>
      <c r="N1070" s="56"/>
      <c r="O1070" s="56"/>
      <c r="P1070" s="56"/>
      <c r="Q1070" s="56"/>
      <c r="R1070" s="54"/>
      <c r="S1070" s="54"/>
      <c r="T1070" s="23"/>
      <c r="U1070" s="23"/>
      <c r="V1070" s="23"/>
      <c r="W1070" s="23"/>
    </row>
    <row r="1071" spans="1:23" ht="15" x14ac:dyDescent="0.25">
      <c r="A1071" s="53"/>
      <c r="B1071" s="52"/>
      <c r="C1071" s="52"/>
      <c r="D1071" s="52"/>
      <c r="E1071" s="52"/>
      <c r="F1071" s="52"/>
      <c r="G1071" s="52"/>
      <c r="H1071" s="54"/>
      <c r="I1071" s="54"/>
      <c r="J1071" s="55"/>
      <c r="K1071" s="23"/>
      <c r="L1071" s="56"/>
      <c r="M1071" s="56"/>
      <c r="N1071" s="56"/>
      <c r="O1071" s="56"/>
      <c r="P1071" s="56"/>
      <c r="Q1071" s="56"/>
      <c r="R1071" s="54"/>
      <c r="S1071" s="54"/>
      <c r="T1071" s="23"/>
      <c r="U1071" s="23"/>
      <c r="V1071" s="23"/>
      <c r="W1071" s="23"/>
    </row>
    <row r="1072" spans="1:23" ht="15" x14ac:dyDescent="0.25">
      <c r="A1072" s="53"/>
      <c r="B1072" s="52"/>
      <c r="C1072" s="52"/>
      <c r="D1072" s="52"/>
      <c r="E1072" s="52"/>
      <c r="F1072" s="52"/>
      <c r="G1072" s="52"/>
      <c r="H1072" s="54"/>
      <c r="I1072" s="54"/>
      <c r="J1072" s="55"/>
      <c r="K1072" s="23"/>
      <c r="L1072" s="56"/>
      <c r="M1072" s="56"/>
      <c r="N1072" s="56"/>
      <c r="O1072" s="56"/>
      <c r="P1072" s="56"/>
      <c r="Q1072" s="56"/>
      <c r="R1072" s="54"/>
      <c r="S1072" s="54"/>
      <c r="T1072" s="23"/>
      <c r="U1072" s="23"/>
      <c r="V1072" s="23"/>
      <c r="W1072" s="23"/>
    </row>
    <row r="1073" spans="1:23" ht="15" x14ac:dyDescent="0.25">
      <c r="A1073" s="53"/>
      <c r="B1073" s="52"/>
      <c r="C1073" s="52"/>
      <c r="D1073" s="52"/>
      <c r="E1073" s="52"/>
      <c r="F1073" s="52"/>
      <c r="G1073" s="52"/>
      <c r="H1073" s="54"/>
      <c r="I1073" s="54"/>
      <c r="J1073" s="55"/>
      <c r="K1073" s="23"/>
      <c r="L1073" s="56"/>
      <c r="M1073" s="56"/>
      <c r="N1073" s="56"/>
      <c r="O1073" s="56"/>
      <c r="P1073" s="56"/>
      <c r="Q1073" s="56"/>
      <c r="R1073" s="54"/>
      <c r="S1073" s="54"/>
      <c r="T1073" s="23"/>
      <c r="U1073" s="23"/>
      <c r="V1073" s="23"/>
      <c r="W1073" s="23"/>
    </row>
    <row r="1074" spans="1:23" ht="15" x14ac:dyDescent="0.25">
      <c r="A1074" s="53"/>
      <c r="B1074" s="52"/>
      <c r="C1074" s="52"/>
      <c r="D1074" s="52"/>
      <c r="E1074" s="52"/>
      <c r="F1074" s="52"/>
      <c r="G1074" s="52"/>
      <c r="H1074" s="54"/>
      <c r="I1074" s="54"/>
      <c r="J1074" s="55"/>
      <c r="K1074" s="23"/>
      <c r="L1074" s="56"/>
      <c r="M1074" s="56"/>
      <c r="N1074" s="56"/>
      <c r="O1074" s="56"/>
      <c r="P1074" s="56"/>
      <c r="Q1074" s="56"/>
      <c r="R1074" s="54"/>
      <c r="S1074" s="54"/>
      <c r="T1074" s="23"/>
      <c r="U1074" s="23"/>
      <c r="V1074" s="23"/>
      <c r="W1074" s="23"/>
    </row>
    <row r="1075" spans="1:23" ht="15" x14ac:dyDescent="0.25">
      <c r="A1075" s="53"/>
      <c r="B1075" s="52"/>
      <c r="C1075" s="52"/>
      <c r="D1075" s="52"/>
      <c r="E1075" s="52"/>
      <c r="F1075" s="52"/>
      <c r="G1075" s="52"/>
      <c r="H1075" s="54"/>
      <c r="I1075" s="54"/>
      <c r="J1075" s="55"/>
      <c r="K1075" s="23"/>
      <c r="L1075" s="56"/>
      <c r="M1075" s="56"/>
      <c r="N1075" s="56"/>
      <c r="O1075" s="56"/>
      <c r="P1075" s="56"/>
      <c r="Q1075" s="56"/>
      <c r="R1075" s="54"/>
      <c r="S1075" s="54"/>
      <c r="T1075" s="23"/>
      <c r="U1075" s="23"/>
      <c r="V1075" s="23"/>
      <c r="W1075" s="23"/>
    </row>
    <row r="1076" spans="1:23" ht="15" x14ac:dyDescent="0.25">
      <c r="A1076" s="53"/>
      <c r="B1076" s="52"/>
      <c r="C1076" s="52"/>
      <c r="D1076" s="52"/>
      <c r="E1076" s="52"/>
      <c r="F1076" s="52"/>
      <c r="G1076" s="52"/>
      <c r="H1076" s="54"/>
      <c r="I1076" s="54"/>
      <c r="J1076" s="55"/>
      <c r="K1076" s="23"/>
      <c r="L1076" s="56"/>
      <c r="M1076" s="56"/>
      <c r="N1076" s="56"/>
      <c r="O1076" s="56"/>
      <c r="P1076" s="56"/>
      <c r="Q1076" s="56"/>
      <c r="R1076" s="54"/>
      <c r="S1076" s="54"/>
      <c r="T1076" s="23"/>
      <c r="U1076" s="23"/>
      <c r="V1076" s="23"/>
      <c r="W1076" s="23"/>
    </row>
    <row r="1077" spans="1:23" ht="15" x14ac:dyDescent="0.25">
      <c r="A1077" s="53"/>
      <c r="B1077" s="52"/>
      <c r="C1077" s="52"/>
      <c r="D1077" s="52"/>
      <c r="E1077" s="52"/>
      <c r="F1077" s="52"/>
      <c r="G1077" s="52"/>
      <c r="H1077" s="54"/>
      <c r="I1077" s="54"/>
      <c r="J1077" s="55"/>
      <c r="K1077" s="23"/>
      <c r="L1077" s="56"/>
      <c r="M1077" s="56"/>
      <c r="N1077" s="56"/>
      <c r="O1077" s="56"/>
      <c r="P1077" s="56"/>
      <c r="Q1077" s="56"/>
      <c r="R1077" s="54"/>
      <c r="S1077" s="54"/>
      <c r="T1077" s="23"/>
      <c r="U1077" s="23"/>
      <c r="V1077" s="23"/>
      <c r="W1077" s="23"/>
    </row>
    <row r="1078" spans="1:23" ht="15" x14ac:dyDescent="0.25">
      <c r="A1078" s="53"/>
      <c r="B1078" s="52"/>
      <c r="C1078" s="52"/>
      <c r="D1078" s="52"/>
      <c r="E1078" s="52"/>
      <c r="F1078" s="52"/>
      <c r="G1078" s="52"/>
      <c r="H1078" s="54"/>
      <c r="I1078" s="54"/>
      <c r="J1078" s="55"/>
      <c r="K1078" s="23"/>
      <c r="L1078" s="56"/>
      <c r="M1078" s="56"/>
      <c r="N1078" s="56"/>
      <c r="O1078" s="56"/>
      <c r="P1078" s="56"/>
      <c r="Q1078" s="56"/>
      <c r="R1078" s="54"/>
      <c r="S1078" s="54"/>
      <c r="T1078" s="23"/>
      <c r="U1078" s="23"/>
      <c r="V1078" s="23"/>
      <c r="W1078" s="23"/>
    </row>
    <row r="1079" spans="1:23" ht="15" x14ac:dyDescent="0.25">
      <c r="A1079" s="53"/>
      <c r="B1079" s="52"/>
      <c r="C1079" s="52"/>
      <c r="D1079" s="52"/>
      <c r="E1079" s="52"/>
      <c r="F1079" s="52"/>
      <c r="G1079" s="52"/>
      <c r="H1079" s="54"/>
      <c r="I1079" s="54"/>
      <c r="J1079" s="55"/>
      <c r="K1079" s="23"/>
      <c r="L1079" s="56"/>
      <c r="M1079" s="56"/>
      <c r="N1079" s="56"/>
      <c r="O1079" s="56"/>
      <c r="P1079" s="56"/>
      <c r="Q1079" s="56"/>
      <c r="R1079" s="54"/>
      <c r="S1079" s="54"/>
      <c r="T1079" s="23"/>
      <c r="U1079" s="23"/>
      <c r="V1079" s="23"/>
      <c r="W1079" s="23"/>
    </row>
    <row r="1080" spans="1:23" ht="15" x14ac:dyDescent="0.25">
      <c r="A1080" s="53"/>
      <c r="B1080" s="52"/>
      <c r="C1080" s="52"/>
      <c r="D1080" s="52"/>
      <c r="E1080" s="52"/>
      <c r="F1080" s="52"/>
      <c r="G1080" s="52"/>
      <c r="H1080" s="54"/>
      <c r="I1080" s="54"/>
      <c r="J1080" s="55"/>
      <c r="K1080" s="23"/>
      <c r="L1080" s="56"/>
      <c r="M1080" s="56"/>
      <c r="N1080" s="56"/>
      <c r="O1080" s="56"/>
      <c r="P1080" s="56"/>
      <c r="Q1080" s="56"/>
      <c r="R1080" s="54"/>
      <c r="S1080" s="54"/>
      <c r="T1080" s="23"/>
      <c r="U1080" s="23"/>
      <c r="V1080" s="23"/>
      <c r="W1080" s="23"/>
    </row>
    <row r="1081" spans="1:23" ht="15" x14ac:dyDescent="0.25">
      <c r="A1081" s="53"/>
      <c r="B1081" s="52"/>
      <c r="C1081" s="52"/>
      <c r="D1081" s="52"/>
      <c r="E1081" s="52"/>
      <c r="F1081" s="52"/>
      <c r="G1081" s="52"/>
      <c r="H1081" s="54"/>
      <c r="I1081" s="54"/>
      <c r="J1081" s="55"/>
      <c r="K1081" s="23"/>
      <c r="L1081" s="56"/>
      <c r="M1081" s="56"/>
      <c r="N1081" s="56"/>
      <c r="O1081" s="56"/>
      <c r="P1081" s="56"/>
      <c r="Q1081" s="56"/>
      <c r="R1081" s="54"/>
      <c r="S1081" s="54"/>
      <c r="T1081" s="23"/>
      <c r="U1081" s="23"/>
      <c r="V1081" s="23"/>
      <c r="W1081" s="23"/>
    </row>
    <row r="1082" spans="1:23" ht="15" x14ac:dyDescent="0.25">
      <c r="A1082" s="53"/>
      <c r="B1082" s="52"/>
      <c r="C1082" s="52"/>
      <c r="D1082" s="52"/>
      <c r="E1082" s="52"/>
      <c r="F1082" s="52"/>
      <c r="G1082" s="52"/>
      <c r="H1082" s="54"/>
      <c r="I1082" s="54"/>
      <c r="J1082" s="55"/>
      <c r="K1082" s="23"/>
      <c r="L1082" s="56"/>
      <c r="M1082" s="56"/>
      <c r="N1082" s="56"/>
      <c r="O1082" s="56"/>
      <c r="P1082" s="56"/>
      <c r="Q1082" s="56"/>
      <c r="R1082" s="54"/>
      <c r="S1082" s="54"/>
      <c r="T1082" s="23"/>
      <c r="U1082" s="23"/>
      <c r="V1082" s="23"/>
      <c r="W1082" s="23"/>
    </row>
    <row r="1083" spans="1:23" ht="15" x14ac:dyDescent="0.25">
      <c r="A1083" s="53"/>
      <c r="B1083" s="52"/>
      <c r="C1083" s="52"/>
      <c r="D1083" s="52"/>
      <c r="E1083" s="52"/>
      <c r="F1083" s="52"/>
      <c r="G1083" s="52"/>
      <c r="H1083" s="54"/>
      <c r="I1083" s="54"/>
      <c r="J1083" s="55"/>
      <c r="K1083" s="23"/>
      <c r="L1083" s="56"/>
      <c r="M1083" s="56"/>
      <c r="N1083" s="56"/>
      <c r="O1083" s="56"/>
      <c r="P1083" s="56"/>
      <c r="Q1083" s="56"/>
      <c r="R1083" s="54"/>
      <c r="S1083" s="54"/>
      <c r="T1083" s="23"/>
      <c r="U1083" s="23"/>
      <c r="V1083" s="23"/>
      <c r="W1083" s="23"/>
    </row>
    <row r="1084" spans="1:23" ht="15" x14ac:dyDescent="0.25">
      <c r="A1084" s="53"/>
      <c r="B1084" s="52"/>
      <c r="C1084" s="52"/>
      <c r="D1084" s="52"/>
      <c r="E1084" s="52"/>
      <c r="F1084" s="52"/>
      <c r="G1084" s="52"/>
      <c r="H1084" s="54"/>
      <c r="I1084" s="54"/>
      <c r="J1084" s="55"/>
      <c r="K1084" s="23"/>
      <c r="L1084" s="56"/>
      <c r="M1084" s="56"/>
      <c r="N1084" s="56"/>
      <c r="O1084" s="56"/>
      <c r="P1084" s="56"/>
      <c r="Q1084" s="56"/>
      <c r="R1084" s="54"/>
      <c r="S1084" s="54"/>
      <c r="T1084" s="23"/>
      <c r="U1084" s="23"/>
      <c r="V1084" s="23"/>
      <c r="W1084" s="23"/>
    </row>
    <row r="1085" spans="1:23" ht="15" x14ac:dyDescent="0.25">
      <c r="A1085" s="53"/>
      <c r="B1085" s="52"/>
      <c r="C1085" s="52"/>
      <c r="D1085" s="52"/>
      <c r="E1085" s="52"/>
      <c r="F1085" s="52"/>
      <c r="G1085" s="52"/>
      <c r="H1085" s="54"/>
      <c r="I1085" s="54"/>
      <c r="J1085" s="55"/>
      <c r="K1085" s="23"/>
      <c r="L1085" s="56"/>
      <c r="M1085" s="56"/>
      <c r="N1085" s="56"/>
      <c r="O1085" s="56"/>
      <c r="P1085" s="56"/>
      <c r="Q1085" s="56"/>
      <c r="R1085" s="54"/>
      <c r="S1085" s="54"/>
      <c r="T1085" s="23"/>
      <c r="U1085" s="23"/>
      <c r="V1085" s="23"/>
      <c r="W1085" s="23"/>
    </row>
    <row r="1086" spans="1:23" ht="15" x14ac:dyDescent="0.25">
      <c r="A1086" s="53"/>
      <c r="B1086" s="52"/>
      <c r="C1086" s="52"/>
      <c r="D1086" s="52"/>
      <c r="E1086" s="52"/>
      <c r="F1086" s="52"/>
      <c r="G1086" s="52"/>
      <c r="H1086" s="54"/>
      <c r="I1086" s="54"/>
      <c r="J1086" s="55"/>
      <c r="K1086" s="23"/>
      <c r="L1086" s="56"/>
      <c r="M1086" s="56"/>
      <c r="N1086" s="56"/>
      <c r="O1086" s="56"/>
      <c r="P1086" s="56"/>
      <c r="Q1086" s="56"/>
      <c r="R1086" s="54"/>
      <c r="S1086" s="54"/>
      <c r="T1086" s="23"/>
      <c r="U1086" s="23"/>
      <c r="V1086" s="23"/>
      <c r="W1086" s="23"/>
    </row>
    <row r="1087" spans="1:23" ht="15" x14ac:dyDescent="0.25">
      <c r="A1087" s="53"/>
      <c r="B1087" s="52"/>
      <c r="C1087" s="52"/>
      <c r="D1087" s="52"/>
      <c r="E1087" s="52"/>
      <c r="F1087" s="52"/>
      <c r="G1087" s="52"/>
      <c r="H1087" s="54"/>
      <c r="I1087" s="54"/>
      <c r="J1087" s="55"/>
      <c r="K1087" s="23"/>
      <c r="L1087" s="56"/>
      <c r="M1087" s="56"/>
      <c r="N1087" s="56"/>
      <c r="O1087" s="56"/>
      <c r="P1087" s="56"/>
      <c r="Q1087" s="56"/>
      <c r="R1087" s="54"/>
      <c r="S1087" s="54"/>
      <c r="T1087" s="23"/>
      <c r="U1087" s="23"/>
      <c r="V1087" s="23"/>
      <c r="W1087" s="23"/>
    </row>
    <row r="1088" spans="1:23" ht="15" x14ac:dyDescent="0.25">
      <c r="A1088" s="53"/>
      <c r="B1088" s="52"/>
      <c r="C1088" s="52"/>
      <c r="D1088" s="52"/>
      <c r="E1088" s="52"/>
      <c r="F1088" s="52"/>
      <c r="G1088" s="52"/>
      <c r="H1088" s="54"/>
      <c r="I1088" s="54"/>
      <c r="J1088" s="55"/>
      <c r="K1088" s="23"/>
      <c r="L1088" s="56"/>
      <c r="M1088" s="56"/>
      <c r="N1088" s="56"/>
      <c r="O1088" s="56"/>
      <c r="P1088" s="56"/>
      <c r="Q1088" s="56"/>
      <c r="R1088" s="54"/>
      <c r="S1088" s="54"/>
      <c r="T1088" s="23"/>
      <c r="U1088" s="23"/>
      <c r="V1088" s="23"/>
      <c r="W1088" s="23"/>
    </row>
    <row r="1089" spans="1:23" ht="15" x14ac:dyDescent="0.25">
      <c r="A1089" s="53"/>
      <c r="B1089" s="52"/>
      <c r="C1089" s="52"/>
      <c r="D1089" s="52"/>
      <c r="E1089" s="52"/>
      <c r="F1089" s="52"/>
      <c r="G1089" s="52"/>
      <c r="H1089" s="54"/>
      <c r="I1089" s="54"/>
      <c r="J1089" s="55"/>
      <c r="K1089" s="23"/>
      <c r="L1089" s="56"/>
      <c r="M1089" s="56"/>
      <c r="N1089" s="56"/>
      <c r="O1089" s="56"/>
      <c r="P1089" s="56"/>
      <c r="Q1089" s="56"/>
      <c r="R1089" s="54"/>
      <c r="S1089" s="54"/>
      <c r="T1089" s="23"/>
      <c r="U1089" s="23"/>
      <c r="V1089" s="23"/>
      <c r="W1089" s="23"/>
    </row>
    <row r="1090" spans="1:23" ht="15" x14ac:dyDescent="0.25">
      <c r="A1090" s="53"/>
      <c r="B1090" s="52"/>
      <c r="C1090" s="52"/>
      <c r="D1090" s="52"/>
      <c r="E1090" s="52"/>
      <c r="F1090" s="52"/>
      <c r="G1090" s="52"/>
      <c r="H1090" s="54"/>
      <c r="I1090" s="54"/>
      <c r="J1090" s="55"/>
      <c r="K1090" s="23"/>
      <c r="L1090" s="56"/>
      <c r="M1090" s="56"/>
      <c r="N1090" s="56"/>
      <c r="O1090" s="56"/>
      <c r="P1090" s="56"/>
      <c r="Q1090" s="56"/>
      <c r="R1090" s="54"/>
      <c r="S1090" s="54"/>
      <c r="T1090" s="23"/>
      <c r="U1090" s="23"/>
      <c r="V1090" s="23"/>
      <c r="W1090" s="23"/>
    </row>
    <row r="1091" spans="1:23" ht="15" x14ac:dyDescent="0.25">
      <c r="A1091" s="53"/>
      <c r="B1091" s="52"/>
      <c r="C1091" s="52"/>
      <c r="D1091" s="52"/>
      <c r="E1091" s="52"/>
      <c r="F1091" s="52"/>
      <c r="G1091" s="52"/>
      <c r="H1091" s="54"/>
      <c r="I1091" s="54"/>
      <c r="J1091" s="55"/>
      <c r="K1091" s="23"/>
      <c r="L1091" s="56"/>
      <c r="M1091" s="56"/>
      <c r="N1091" s="56"/>
      <c r="O1091" s="56"/>
      <c r="P1091" s="56"/>
      <c r="Q1091" s="56"/>
      <c r="R1091" s="54"/>
      <c r="S1091" s="54"/>
      <c r="T1091" s="23"/>
      <c r="U1091" s="23"/>
      <c r="V1091" s="23"/>
      <c r="W1091" s="23"/>
    </row>
    <row r="1092" spans="1:23" ht="15" x14ac:dyDescent="0.25">
      <c r="A1092" s="53"/>
      <c r="B1092" s="52"/>
      <c r="C1092" s="52"/>
      <c r="D1092" s="52"/>
      <c r="E1092" s="52"/>
      <c r="F1092" s="52"/>
      <c r="G1092" s="52"/>
      <c r="H1092" s="54"/>
      <c r="I1092" s="54"/>
      <c r="J1092" s="55"/>
      <c r="K1092" s="23"/>
      <c r="L1092" s="56"/>
      <c r="M1092" s="56"/>
      <c r="N1092" s="56"/>
      <c r="O1092" s="56"/>
      <c r="P1092" s="56"/>
      <c r="Q1092" s="56"/>
      <c r="R1092" s="54"/>
      <c r="S1092" s="54"/>
      <c r="T1092" s="23"/>
      <c r="U1092" s="23"/>
      <c r="V1092" s="23"/>
      <c r="W1092" s="23"/>
    </row>
    <row r="1093" spans="1:23" ht="15" x14ac:dyDescent="0.25">
      <c r="A1093" s="53"/>
      <c r="B1093" s="52"/>
      <c r="C1093" s="52"/>
      <c r="D1093" s="52"/>
      <c r="E1093" s="52"/>
      <c r="F1093" s="52"/>
      <c r="G1093" s="52"/>
      <c r="H1093" s="54"/>
      <c r="I1093" s="54"/>
      <c r="J1093" s="55"/>
      <c r="K1093" s="23"/>
      <c r="L1093" s="56"/>
      <c r="M1093" s="56"/>
      <c r="N1093" s="56"/>
      <c r="O1093" s="56"/>
      <c r="P1093" s="56"/>
      <c r="Q1093" s="56"/>
      <c r="R1093" s="54"/>
      <c r="S1093" s="54"/>
      <c r="T1093" s="23"/>
      <c r="U1093" s="23"/>
      <c r="V1093" s="23"/>
      <c r="W1093" s="23"/>
    </row>
    <row r="1094" spans="1:23" ht="15" x14ac:dyDescent="0.25">
      <c r="A1094" s="53"/>
      <c r="B1094" s="52"/>
      <c r="C1094" s="52"/>
      <c r="D1094" s="52"/>
      <c r="E1094" s="52"/>
      <c r="F1094" s="52"/>
      <c r="G1094" s="52"/>
      <c r="H1094" s="54"/>
      <c r="I1094" s="54"/>
      <c r="J1094" s="55"/>
      <c r="K1094" s="23"/>
      <c r="L1094" s="56"/>
      <c r="M1094" s="56"/>
      <c r="N1094" s="56"/>
      <c r="O1094" s="56"/>
      <c r="P1094" s="56"/>
      <c r="Q1094" s="56"/>
      <c r="R1094" s="54"/>
      <c r="S1094" s="54"/>
      <c r="T1094" s="23"/>
      <c r="U1094" s="23"/>
      <c r="V1094" s="23"/>
      <c r="W1094" s="23"/>
    </row>
    <row r="1095" spans="1:23" ht="15" x14ac:dyDescent="0.25">
      <c r="A1095" s="53"/>
      <c r="B1095" s="52"/>
      <c r="C1095" s="52"/>
      <c r="D1095" s="52"/>
      <c r="E1095" s="52"/>
      <c r="F1095" s="52"/>
      <c r="G1095" s="52"/>
      <c r="H1095" s="54"/>
      <c r="I1095" s="54"/>
      <c r="J1095" s="55"/>
      <c r="K1095" s="23"/>
      <c r="L1095" s="56"/>
      <c r="M1095" s="56"/>
      <c r="N1095" s="56"/>
      <c r="O1095" s="56"/>
      <c r="P1095" s="56"/>
      <c r="Q1095" s="56"/>
      <c r="R1095" s="54"/>
      <c r="S1095" s="54"/>
      <c r="T1095" s="23"/>
      <c r="U1095" s="23"/>
      <c r="V1095" s="23"/>
      <c r="W1095" s="23"/>
    </row>
    <row r="1096" spans="1:23" ht="15" x14ac:dyDescent="0.25">
      <c r="A1096" s="53"/>
      <c r="B1096" s="52"/>
      <c r="C1096" s="52"/>
      <c r="D1096" s="52"/>
      <c r="E1096" s="52"/>
      <c r="F1096" s="52"/>
      <c r="G1096" s="52"/>
      <c r="H1096" s="54"/>
      <c r="I1096" s="54"/>
      <c r="J1096" s="55"/>
      <c r="K1096" s="23"/>
      <c r="L1096" s="56"/>
      <c r="M1096" s="56"/>
      <c r="N1096" s="56"/>
      <c r="O1096" s="56"/>
      <c r="P1096" s="56"/>
      <c r="Q1096" s="56"/>
      <c r="R1096" s="54"/>
      <c r="S1096" s="54"/>
      <c r="T1096" s="23"/>
      <c r="U1096" s="23"/>
      <c r="V1096" s="23"/>
      <c r="W1096" s="23"/>
    </row>
    <row r="1097" spans="1:23" ht="15" x14ac:dyDescent="0.25">
      <c r="A1097" s="53"/>
      <c r="B1097" s="52"/>
      <c r="C1097" s="52"/>
      <c r="D1097" s="52"/>
      <c r="E1097" s="52"/>
      <c r="F1097" s="52"/>
      <c r="G1097" s="52"/>
      <c r="H1097" s="54"/>
      <c r="I1097" s="54"/>
      <c r="J1097" s="55"/>
      <c r="K1097" s="23"/>
      <c r="L1097" s="56"/>
      <c r="M1097" s="56"/>
      <c r="N1097" s="56"/>
      <c r="O1097" s="56"/>
      <c r="P1097" s="56"/>
      <c r="Q1097" s="56"/>
      <c r="R1097" s="54"/>
      <c r="S1097" s="54"/>
      <c r="T1097" s="23"/>
      <c r="U1097" s="23"/>
      <c r="V1097" s="23"/>
      <c r="W1097" s="23"/>
    </row>
    <row r="1098" spans="1:23" ht="15" x14ac:dyDescent="0.25">
      <c r="A1098" s="53"/>
      <c r="B1098" s="52"/>
      <c r="C1098" s="52"/>
      <c r="D1098" s="52"/>
      <c r="E1098" s="52"/>
      <c r="F1098" s="52"/>
      <c r="G1098" s="52"/>
      <c r="H1098" s="54"/>
      <c r="I1098" s="54"/>
      <c r="J1098" s="55"/>
      <c r="K1098" s="23"/>
      <c r="L1098" s="56"/>
      <c r="M1098" s="56"/>
      <c r="N1098" s="56"/>
      <c r="O1098" s="56"/>
      <c r="P1098" s="56"/>
      <c r="Q1098" s="56"/>
      <c r="R1098" s="54"/>
      <c r="S1098" s="54"/>
      <c r="T1098" s="23"/>
      <c r="U1098" s="23"/>
      <c r="V1098" s="23"/>
      <c r="W1098" s="23"/>
    </row>
    <row r="1099" spans="1:23" ht="15" x14ac:dyDescent="0.25">
      <c r="A1099" s="53"/>
      <c r="B1099" s="52"/>
      <c r="C1099" s="52"/>
      <c r="D1099" s="52"/>
      <c r="E1099" s="52"/>
      <c r="F1099" s="52"/>
      <c r="G1099" s="52"/>
      <c r="H1099" s="54"/>
      <c r="I1099" s="54"/>
      <c r="J1099" s="55"/>
      <c r="K1099" s="23"/>
      <c r="L1099" s="56"/>
      <c r="M1099" s="56"/>
      <c r="N1099" s="56"/>
      <c r="O1099" s="56"/>
      <c r="P1099" s="56"/>
      <c r="Q1099" s="56"/>
      <c r="R1099" s="54"/>
      <c r="S1099" s="54"/>
      <c r="T1099" s="23"/>
      <c r="U1099" s="23"/>
      <c r="V1099" s="23"/>
      <c r="W1099" s="23"/>
    </row>
    <row r="1100" spans="1:23" ht="15" x14ac:dyDescent="0.25">
      <c r="A1100" s="53"/>
      <c r="B1100" s="52"/>
      <c r="C1100" s="52"/>
      <c r="D1100" s="52"/>
      <c r="E1100" s="52"/>
      <c r="F1100" s="52"/>
      <c r="G1100" s="52"/>
      <c r="H1100" s="54"/>
      <c r="I1100" s="54"/>
      <c r="J1100" s="55"/>
      <c r="K1100" s="23"/>
      <c r="L1100" s="56"/>
      <c r="M1100" s="56"/>
      <c r="N1100" s="56"/>
      <c r="O1100" s="56"/>
      <c r="P1100" s="56"/>
      <c r="Q1100" s="56"/>
      <c r="R1100" s="54"/>
      <c r="S1100" s="54"/>
      <c r="T1100" s="23"/>
      <c r="U1100" s="23"/>
      <c r="V1100" s="23"/>
      <c r="W1100" s="23"/>
    </row>
    <row r="1101" spans="1:23" ht="15" x14ac:dyDescent="0.25">
      <c r="A1101" s="53"/>
      <c r="B1101" s="52"/>
      <c r="C1101" s="52"/>
      <c r="D1101" s="52"/>
      <c r="E1101" s="52"/>
      <c r="F1101" s="52"/>
      <c r="G1101" s="52"/>
      <c r="H1101" s="54"/>
      <c r="I1101" s="54"/>
      <c r="J1101" s="55"/>
      <c r="K1101" s="23"/>
      <c r="L1101" s="56"/>
      <c r="M1101" s="56"/>
      <c r="N1101" s="56"/>
      <c r="O1101" s="56"/>
      <c r="P1101" s="56"/>
      <c r="Q1101" s="56"/>
      <c r="R1101" s="54"/>
      <c r="S1101" s="54"/>
      <c r="T1101" s="23"/>
      <c r="U1101" s="23"/>
      <c r="V1101" s="23"/>
      <c r="W1101" s="23"/>
    </row>
    <row r="1102" spans="1:23" ht="15" x14ac:dyDescent="0.25">
      <c r="A1102" s="53"/>
      <c r="B1102" s="52"/>
      <c r="C1102" s="52"/>
      <c r="D1102" s="52"/>
      <c r="E1102" s="52"/>
      <c r="F1102" s="52"/>
      <c r="G1102" s="52"/>
      <c r="H1102" s="54"/>
      <c r="I1102" s="54"/>
      <c r="J1102" s="55"/>
      <c r="K1102" s="23"/>
      <c r="L1102" s="56"/>
      <c r="M1102" s="56"/>
      <c r="N1102" s="56"/>
      <c r="O1102" s="56"/>
      <c r="P1102" s="56"/>
      <c r="Q1102" s="56"/>
      <c r="R1102" s="54"/>
      <c r="S1102" s="54"/>
      <c r="T1102" s="23"/>
      <c r="U1102" s="23"/>
      <c r="V1102" s="23"/>
      <c r="W1102" s="23"/>
    </row>
    <row r="1103" spans="1:23" ht="15" x14ac:dyDescent="0.25">
      <c r="A1103" s="53"/>
      <c r="B1103" s="52"/>
      <c r="C1103" s="52"/>
      <c r="D1103" s="52"/>
      <c r="E1103" s="52"/>
      <c r="F1103" s="52"/>
      <c r="G1103" s="52"/>
      <c r="H1103" s="54"/>
      <c r="I1103" s="54"/>
      <c r="J1103" s="55"/>
      <c r="K1103" s="23"/>
      <c r="L1103" s="56"/>
      <c r="M1103" s="56"/>
      <c r="N1103" s="56"/>
      <c r="O1103" s="56"/>
      <c r="P1103" s="56"/>
      <c r="Q1103" s="56"/>
      <c r="R1103" s="54"/>
      <c r="S1103" s="54"/>
      <c r="T1103" s="23"/>
      <c r="U1103" s="23"/>
      <c r="V1103" s="23"/>
      <c r="W1103" s="23"/>
    </row>
    <row r="1104" spans="1:23" ht="15" x14ac:dyDescent="0.25">
      <c r="A1104" s="53"/>
      <c r="B1104" s="52"/>
      <c r="C1104" s="52"/>
      <c r="D1104" s="52"/>
      <c r="E1104" s="52"/>
      <c r="F1104" s="52"/>
      <c r="G1104" s="52"/>
      <c r="H1104" s="54"/>
      <c r="I1104" s="54"/>
      <c r="J1104" s="55"/>
      <c r="K1104" s="23"/>
      <c r="L1104" s="56"/>
      <c r="M1104" s="56"/>
      <c r="N1104" s="56"/>
      <c r="O1104" s="56"/>
      <c r="P1104" s="56"/>
      <c r="Q1104" s="56"/>
      <c r="R1104" s="54"/>
      <c r="S1104" s="54"/>
      <c r="T1104" s="23"/>
      <c r="U1104" s="23"/>
      <c r="V1104" s="23"/>
      <c r="W1104" s="23"/>
    </row>
    <row r="1105" spans="1:23" ht="15" x14ac:dyDescent="0.25">
      <c r="A1105" s="53"/>
      <c r="B1105" s="52"/>
      <c r="C1105" s="52"/>
      <c r="D1105" s="52"/>
      <c r="E1105" s="52"/>
      <c r="F1105" s="52"/>
      <c r="G1105" s="52"/>
      <c r="H1105" s="54"/>
      <c r="I1105" s="54"/>
      <c r="J1105" s="55"/>
      <c r="K1105" s="23"/>
      <c r="L1105" s="56"/>
      <c r="M1105" s="56"/>
      <c r="N1105" s="56"/>
      <c r="O1105" s="56"/>
      <c r="P1105" s="56"/>
      <c r="Q1105" s="56"/>
      <c r="R1105" s="54"/>
      <c r="S1105" s="54"/>
      <c r="T1105" s="23"/>
      <c r="U1105" s="23"/>
      <c r="V1105" s="23"/>
      <c r="W1105" s="23"/>
    </row>
    <row r="1106" spans="1:23" ht="15" x14ac:dyDescent="0.25">
      <c r="A1106" s="53"/>
      <c r="B1106" s="52"/>
      <c r="C1106" s="52"/>
      <c r="D1106" s="52"/>
      <c r="E1106" s="52"/>
      <c r="F1106" s="52"/>
      <c r="G1106" s="52"/>
      <c r="H1106" s="54"/>
      <c r="I1106" s="54"/>
      <c r="J1106" s="55"/>
      <c r="K1106" s="23"/>
      <c r="L1106" s="56"/>
      <c r="M1106" s="56"/>
      <c r="N1106" s="56"/>
      <c r="O1106" s="56"/>
      <c r="P1106" s="56"/>
      <c r="Q1106" s="56"/>
      <c r="R1106" s="54"/>
      <c r="S1106" s="54"/>
      <c r="T1106" s="23"/>
      <c r="U1106" s="23"/>
      <c r="V1106" s="23"/>
      <c r="W1106" s="23"/>
    </row>
    <row r="1107" spans="1:23" ht="15" x14ac:dyDescent="0.25">
      <c r="A1107" s="53"/>
      <c r="B1107" s="52"/>
      <c r="C1107" s="52"/>
      <c r="D1107" s="52"/>
      <c r="E1107" s="52"/>
      <c r="F1107" s="52"/>
      <c r="G1107" s="52"/>
      <c r="H1107" s="54"/>
      <c r="I1107" s="54"/>
      <c r="J1107" s="55"/>
      <c r="K1107" s="23"/>
      <c r="L1107" s="56"/>
      <c r="M1107" s="56"/>
      <c r="N1107" s="56"/>
      <c r="O1107" s="56"/>
      <c r="P1107" s="56"/>
      <c r="Q1107" s="56"/>
      <c r="R1107" s="54"/>
      <c r="S1107" s="54"/>
      <c r="T1107" s="23"/>
      <c r="U1107" s="23"/>
      <c r="V1107" s="23"/>
      <c r="W1107" s="23"/>
    </row>
    <row r="1108" spans="1:23" ht="15" x14ac:dyDescent="0.25">
      <c r="A1108" s="53"/>
      <c r="B1108" s="52"/>
      <c r="C1108" s="52"/>
      <c r="D1108" s="52"/>
      <c r="E1108" s="52"/>
      <c r="F1108" s="52"/>
      <c r="G1108" s="52"/>
      <c r="H1108" s="54"/>
      <c r="I1108" s="54"/>
      <c r="J1108" s="55"/>
      <c r="K1108" s="23"/>
      <c r="L1108" s="56"/>
      <c r="M1108" s="56"/>
      <c r="N1108" s="56"/>
      <c r="O1108" s="56"/>
      <c r="P1108" s="56"/>
      <c r="Q1108" s="56"/>
      <c r="R1108" s="54"/>
      <c r="S1108" s="54"/>
      <c r="T1108" s="23"/>
      <c r="U1108" s="23"/>
      <c r="V1108" s="23"/>
      <c r="W1108" s="23"/>
    </row>
    <row r="1109" spans="1:23" ht="15" x14ac:dyDescent="0.25">
      <c r="A1109" s="53"/>
      <c r="B1109" s="52"/>
      <c r="C1109" s="52"/>
      <c r="D1109" s="52"/>
      <c r="E1109" s="52"/>
      <c r="F1109" s="52"/>
      <c r="G1109" s="52"/>
      <c r="H1109" s="54"/>
      <c r="I1109" s="54"/>
      <c r="J1109" s="55"/>
      <c r="K1109" s="23"/>
      <c r="L1109" s="56"/>
      <c r="M1109" s="56"/>
      <c r="N1109" s="56"/>
      <c r="O1109" s="56"/>
      <c r="P1109" s="56"/>
      <c r="Q1109" s="56"/>
      <c r="R1109" s="54"/>
      <c r="S1109" s="54"/>
      <c r="T1109" s="23"/>
      <c r="U1109" s="23"/>
      <c r="V1109" s="23"/>
      <c r="W1109" s="23"/>
    </row>
    <row r="1110" spans="1:23" ht="15" x14ac:dyDescent="0.25">
      <c r="A1110" s="53"/>
      <c r="B1110" s="52"/>
      <c r="C1110" s="52"/>
      <c r="D1110" s="52"/>
      <c r="E1110" s="52"/>
      <c r="F1110" s="52"/>
      <c r="G1110" s="52"/>
      <c r="H1110" s="54"/>
      <c r="I1110" s="54"/>
      <c r="J1110" s="55"/>
      <c r="K1110" s="23"/>
      <c r="L1110" s="56"/>
      <c r="M1110" s="56"/>
      <c r="N1110" s="56"/>
      <c r="O1110" s="56"/>
      <c r="P1110" s="56"/>
      <c r="Q1110" s="56"/>
      <c r="R1110" s="54"/>
      <c r="S1110" s="54"/>
      <c r="T1110" s="23"/>
      <c r="U1110" s="23"/>
      <c r="V1110" s="23"/>
      <c r="W1110" s="23"/>
    </row>
    <row r="1111" spans="1:23" ht="15" x14ac:dyDescent="0.25">
      <c r="A1111" s="53"/>
      <c r="B1111" s="52"/>
      <c r="C1111" s="52"/>
      <c r="D1111" s="52"/>
      <c r="E1111" s="52"/>
      <c r="F1111" s="52"/>
      <c r="G1111" s="52"/>
      <c r="H1111" s="54"/>
      <c r="I1111" s="54"/>
      <c r="J1111" s="55"/>
      <c r="K1111" s="23"/>
      <c r="L1111" s="56"/>
      <c r="M1111" s="56"/>
      <c r="N1111" s="56"/>
      <c r="O1111" s="56"/>
      <c r="P1111" s="56"/>
      <c r="Q1111" s="56"/>
      <c r="R1111" s="54"/>
      <c r="S1111" s="54"/>
      <c r="T1111" s="23"/>
      <c r="U1111" s="23"/>
      <c r="V1111" s="23"/>
      <c r="W1111" s="23"/>
    </row>
    <row r="1112" spans="1:23" ht="15" x14ac:dyDescent="0.25">
      <c r="A1112" s="53"/>
      <c r="B1112" s="52"/>
      <c r="C1112" s="52"/>
      <c r="D1112" s="52"/>
      <c r="E1112" s="52"/>
      <c r="F1112" s="52"/>
      <c r="G1112" s="52"/>
      <c r="H1112" s="54"/>
      <c r="I1112" s="54"/>
      <c r="J1112" s="55"/>
      <c r="K1112" s="23"/>
      <c r="L1112" s="56"/>
      <c r="M1112" s="56"/>
      <c r="N1112" s="56"/>
      <c r="O1112" s="56"/>
      <c r="P1112" s="56"/>
      <c r="Q1112" s="56"/>
      <c r="R1112" s="54"/>
      <c r="S1112" s="54"/>
      <c r="T1112" s="23"/>
      <c r="U1112" s="23"/>
      <c r="V1112" s="23"/>
      <c r="W1112" s="23"/>
    </row>
    <row r="1113" spans="1:23" ht="15" x14ac:dyDescent="0.25">
      <c r="A1113" s="53"/>
      <c r="B1113" s="52"/>
      <c r="C1113" s="52"/>
      <c r="D1113" s="52"/>
      <c r="E1113" s="52"/>
      <c r="F1113" s="52"/>
      <c r="G1113" s="52"/>
      <c r="H1113" s="54"/>
      <c r="I1113" s="54"/>
      <c r="J1113" s="55"/>
      <c r="K1113" s="23"/>
      <c r="L1113" s="56"/>
      <c r="M1113" s="56"/>
      <c r="N1113" s="56"/>
      <c r="O1113" s="56"/>
      <c r="P1113" s="56"/>
      <c r="Q1113" s="56"/>
      <c r="R1113" s="54"/>
      <c r="S1113" s="54"/>
      <c r="T1113" s="23"/>
      <c r="U1113" s="23"/>
      <c r="V1113" s="23"/>
      <c r="W1113" s="23"/>
    </row>
    <row r="1114" spans="1:23" ht="15" x14ac:dyDescent="0.25">
      <c r="A1114" s="53"/>
      <c r="B1114" s="52"/>
      <c r="C1114" s="52"/>
      <c r="D1114" s="52"/>
      <c r="E1114" s="52"/>
      <c r="F1114" s="52"/>
      <c r="G1114" s="52"/>
      <c r="H1114" s="54"/>
      <c r="I1114" s="54"/>
      <c r="J1114" s="55"/>
      <c r="K1114" s="23"/>
      <c r="L1114" s="56"/>
      <c r="M1114" s="56"/>
      <c r="N1114" s="56"/>
      <c r="O1114" s="56"/>
      <c r="P1114" s="56"/>
      <c r="Q1114" s="56"/>
      <c r="R1114" s="54"/>
      <c r="S1114" s="54"/>
      <c r="T1114" s="23"/>
      <c r="U1114" s="23"/>
      <c r="V1114" s="23"/>
      <c r="W1114" s="23"/>
    </row>
    <row r="1115" spans="1:23" ht="15" x14ac:dyDescent="0.25">
      <c r="A1115" s="53"/>
      <c r="B1115" s="52"/>
      <c r="C1115" s="52"/>
      <c r="D1115" s="52"/>
      <c r="E1115" s="52"/>
      <c r="F1115" s="52"/>
      <c r="G1115" s="52"/>
      <c r="H1115" s="54"/>
      <c r="I1115" s="54"/>
      <c r="J1115" s="55"/>
      <c r="K1115" s="23"/>
      <c r="L1115" s="56"/>
      <c r="M1115" s="56"/>
      <c r="N1115" s="56"/>
      <c r="O1115" s="56"/>
      <c r="P1115" s="56"/>
      <c r="Q1115" s="56"/>
      <c r="R1115" s="54"/>
      <c r="S1115" s="54"/>
      <c r="T1115" s="23"/>
      <c r="U1115" s="23"/>
      <c r="V1115" s="23"/>
      <c r="W1115" s="23"/>
    </row>
    <row r="1116" spans="1:23" ht="15" x14ac:dyDescent="0.25">
      <c r="A1116" s="53"/>
      <c r="B1116" s="52"/>
      <c r="C1116" s="52"/>
      <c r="D1116" s="52"/>
      <c r="E1116" s="52"/>
      <c r="F1116" s="52"/>
      <c r="G1116" s="52"/>
      <c r="H1116" s="54"/>
      <c r="I1116" s="54"/>
      <c r="J1116" s="55"/>
      <c r="K1116" s="23"/>
      <c r="L1116" s="56"/>
      <c r="M1116" s="56"/>
      <c r="N1116" s="56"/>
      <c r="O1116" s="56"/>
      <c r="P1116" s="56"/>
      <c r="Q1116" s="56"/>
      <c r="R1116" s="54"/>
      <c r="S1116" s="54"/>
      <c r="T1116" s="23"/>
      <c r="U1116" s="23"/>
      <c r="V1116" s="23"/>
      <c r="W1116" s="23"/>
    </row>
    <row r="1117" spans="1:23" ht="15" x14ac:dyDescent="0.25">
      <c r="A1117" s="53"/>
      <c r="B1117" s="52"/>
      <c r="C1117" s="52"/>
      <c r="D1117" s="52"/>
      <c r="E1117" s="52"/>
      <c r="F1117" s="52"/>
      <c r="G1117" s="52"/>
      <c r="H1117" s="54"/>
      <c r="I1117" s="54"/>
      <c r="J1117" s="55"/>
      <c r="K1117" s="23"/>
      <c r="L1117" s="56"/>
      <c r="M1117" s="56"/>
      <c r="N1117" s="56"/>
      <c r="O1117" s="56"/>
      <c r="P1117" s="56"/>
      <c r="Q1117" s="56"/>
      <c r="R1117" s="54"/>
      <c r="S1117" s="54"/>
      <c r="T1117" s="23"/>
      <c r="U1117" s="23"/>
      <c r="V1117" s="23"/>
      <c r="W1117" s="23"/>
    </row>
    <row r="1118" spans="1:23" ht="15" x14ac:dyDescent="0.25">
      <c r="A1118" s="53"/>
      <c r="B1118" s="52"/>
      <c r="C1118" s="52"/>
      <c r="D1118" s="52"/>
      <c r="E1118" s="52"/>
      <c r="F1118" s="52"/>
      <c r="G1118" s="52"/>
      <c r="H1118" s="54"/>
      <c r="I1118" s="54"/>
      <c r="J1118" s="55"/>
      <c r="K1118" s="23"/>
      <c r="L1118" s="56"/>
      <c r="M1118" s="56"/>
      <c r="N1118" s="56"/>
      <c r="O1118" s="56"/>
      <c r="P1118" s="56"/>
      <c r="Q1118" s="56"/>
      <c r="R1118" s="54"/>
      <c r="S1118" s="54"/>
      <c r="T1118" s="23"/>
      <c r="U1118" s="23"/>
      <c r="V1118" s="23"/>
      <c r="W1118" s="23"/>
    </row>
    <row r="1119" spans="1:23" ht="15" x14ac:dyDescent="0.25">
      <c r="A1119" s="53"/>
      <c r="B1119" s="52"/>
      <c r="C1119" s="52"/>
      <c r="D1119" s="52"/>
      <c r="E1119" s="52"/>
      <c r="F1119" s="52"/>
      <c r="G1119" s="52"/>
      <c r="H1119" s="54"/>
      <c r="I1119" s="54"/>
      <c r="J1119" s="55"/>
      <c r="K1119" s="23"/>
      <c r="L1119" s="56"/>
      <c r="M1119" s="56"/>
      <c r="N1119" s="56"/>
      <c r="O1119" s="56"/>
      <c r="P1119" s="56"/>
      <c r="Q1119" s="56"/>
      <c r="R1119" s="54"/>
      <c r="S1119" s="54"/>
      <c r="T1119" s="23"/>
      <c r="U1119" s="23"/>
      <c r="V1119" s="23"/>
      <c r="W1119" s="23"/>
    </row>
    <row r="1120" spans="1:23" ht="15" x14ac:dyDescent="0.25">
      <c r="A1120" s="53"/>
      <c r="B1120" s="52"/>
      <c r="C1120" s="52"/>
      <c r="D1120" s="52"/>
      <c r="E1120" s="52"/>
      <c r="F1120" s="52"/>
      <c r="G1120" s="52"/>
      <c r="H1120" s="54"/>
      <c r="I1120" s="54"/>
      <c r="J1120" s="55"/>
      <c r="K1120" s="23"/>
      <c r="L1120" s="56"/>
      <c r="M1120" s="56"/>
      <c r="N1120" s="56"/>
      <c r="O1120" s="56"/>
      <c r="P1120" s="56"/>
      <c r="Q1120" s="56"/>
      <c r="R1120" s="54"/>
      <c r="S1120" s="54"/>
      <c r="T1120" s="23"/>
      <c r="U1120" s="23"/>
      <c r="V1120" s="23"/>
      <c r="W1120" s="23"/>
    </row>
    <row r="1121" spans="1:23" ht="15" x14ac:dyDescent="0.25">
      <c r="A1121" s="53"/>
      <c r="B1121" s="52"/>
      <c r="C1121" s="52"/>
      <c r="D1121" s="52"/>
      <c r="E1121" s="52"/>
      <c r="F1121" s="52"/>
      <c r="G1121" s="52"/>
      <c r="H1121" s="54"/>
      <c r="I1121" s="54"/>
      <c r="J1121" s="55"/>
      <c r="K1121" s="23"/>
      <c r="L1121" s="56"/>
      <c r="M1121" s="56"/>
      <c r="N1121" s="56"/>
      <c r="O1121" s="56"/>
      <c r="P1121" s="56"/>
      <c r="Q1121" s="56"/>
      <c r="R1121" s="54"/>
      <c r="S1121" s="54"/>
      <c r="T1121" s="23"/>
      <c r="U1121" s="23"/>
      <c r="V1121" s="23"/>
      <c r="W1121" s="23"/>
    </row>
    <row r="1122" spans="1:23" ht="15" x14ac:dyDescent="0.25">
      <c r="A1122" s="53"/>
      <c r="B1122" s="52"/>
      <c r="C1122" s="52"/>
      <c r="D1122" s="52"/>
      <c r="E1122" s="52"/>
      <c r="F1122" s="52"/>
      <c r="G1122" s="52"/>
      <c r="H1122" s="54"/>
      <c r="I1122" s="54"/>
      <c r="J1122" s="55"/>
      <c r="K1122" s="23"/>
      <c r="L1122" s="56"/>
      <c r="M1122" s="56"/>
      <c r="N1122" s="56"/>
      <c r="O1122" s="56"/>
      <c r="P1122" s="56"/>
      <c r="Q1122" s="56"/>
      <c r="R1122" s="54"/>
      <c r="S1122" s="54"/>
      <c r="T1122" s="23"/>
      <c r="U1122" s="23"/>
      <c r="V1122" s="23"/>
      <c r="W1122" s="23"/>
    </row>
    <row r="1123" spans="1:23" ht="15" x14ac:dyDescent="0.25">
      <c r="A1123" s="53"/>
      <c r="B1123" s="52"/>
      <c r="C1123" s="52"/>
      <c r="D1123" s="52"/>
      <c r="E1123" s="52"/>
      <c r="F1123" s="52"/>
      <c r="G1123" s="52"/>
      <c r="H1123" s="54"/>
      <c r="I1123" s="54"/>
      <c r="J1123" s="55"/>
      <c r="K1123" s="23"/>
      <c r="L1123" s="56"/>
      <c r="M1123" s="56"/>
      <c r="N1123" s="56"/>
      <c r="O1123" s="56"/>
      <c r="P1123" s="56"/>
      <c r="Q1123" s="56"/>
      <c r="R1123" s="54"/>
      <c r="S1123" s="54"/>
      <c r="T1123" s="23"/>
      <c r="U1123" s="23"/>
      <c r="V1123" s="23"/>
      <c r="W1123" s="23"/>
    </row>
    <row r="1124" spans="1:23" ht="15" x14ac:dyDescent="0.25">
      <c r="A1124" s="53"/>
      <c r="B1124" s="52"/>
      <c r="C1124" s="52"/>
      <c r="D1124" s="52"/>
      <c r="E1124" s="52"/>
      <c r="F1124" s="52"/>
      <c r="G1124" s="52"/>
      <c r="H1124" s="54"/>
      <c r="I1124" s="54"/>
      <c r="J1124" s="55"/>
      <c r="K1124" s="23"/>
      <c r="L1124" s="56"/>
      <c r="M1124" s="56"/>
      <c r="N1124" s="56"/>
      <c r="O1124" s="56"/>
      <c r="P1124" s="56"/>
      <c r="Q1124" s="56"/>
      <c r="R1124" s="54"/>
      <c r="S1124" s="54"/>
      <c r="T1124" s="23"/>
      <c r="U1124" s="23"/>
      <c r="V1124" s="23"/>
      <c r="W1124" s="23"/>
    </row>
    <row r="1125" spans="1:23" ht="15" x14ac:dyDescent="0.25">
      <c r="A1125" s="53"/>
      <c r="B1125" s="52"/>
      <c r="C1125" s="52"/>
      <c r="D1125" s="52"/>
      <c r="E1125" s="52"/>
      <c r="F1125" s="52"/>
      <c r="G1125" s="52"/>
      <c r="H1125" s="54"/>
      <c r="I1125" s="54"/>
      <c r="J1125" s="55"/>
      <c r="K1125" s="23"/>
      <c r="L1125" s="56"/>
      <c r="M1125" s="56"/>
      <c r="N1125" s="56"/>
      <c r="O1125" s="56"/>
      <c r="P1125" s="56"/>
      <c r="Q1125" s="56"/>
      <c r="R1125" s="54"/>
      <c r="S1125" s="54"/>
      <c r="T1125" s="23"/>
      <c r="U1125" s="23"/>
      <c r="V1125" s="23"/>
      <c r="W1125" s="23"/>
    </row>
    <row r="1126" spans="1:23" ht="15" x14ac:dyDescent="0.25">
      <c r="A1126" s="53"/>
      <c r="B1126" s="52"/>
      <c r="C1126" s="52"/>
      <c r="D1126" s="52"/>
      <c r="E1126" s="52"/>
      <c r="F1126" s="52"/>
      <c r="G1126" s="52"/>
      <c r="H1126" s="54"/>
      <c r="I1126" s="54"/>
      <c r="J1126" s="55"/>
      <c r="K1126" s="23"/>
      <c r="L1126" s="56"/>
      <c r="M1126" s="56"/>
      <c r="N1126" s="56"/>
      <c r="O1126" s="56"/>
      <c r="P1126" s="56"/>
      <c r="Q1126" s="56"/>
      <c r="R1126" s="54"/>
      <c r="S1126" s="54"/>
      <c r="T1126" s="23"/>
      <c r="U1126" s="23"/>
      <c r="V1126" s="23"/>
      <c r="W1126" s="23"/>
    </row>
    <row r="1127" spans="1:23" ht="15" x14ac:dyDescent="0.25">
      <c r="A1127" s="53"/>
      <c r="B1127" s="52"/>
      <c r="C1127" s="52"/>
      <c r="D1127" s="52"/>
      <c r="E1127" s="52"/>
      <c r="F1127" s="52"/>
      <c r="G1127" s="52"/>
      <c r="H1127" s="54"/>
      <c r="I1127" s="54"/>
      <c r="J1127" s="55"/>
      <c r="K1127" s="23"/>
      <c r="L1127" s="56"/>
      <c r="M1127" s="56"/>
      <c r="N1127" s="56"/>
      <c r="O1127" s="56"/>
      <c r="P1127" s="56"/>
      <c r="Q1127" s="56"/>
      <c r="R1127" s="54"/>
      <c r="S1127" s="54"/>
      <c r="T1127" s="23"/>
      <c r="U1127" s="23"/>
      <c r="V1127" s="23"/>
      <c r="W1127" s="23"/>
    </row>
    <row r="1128" spans="1:23" ht="15" x14ac:dyDescent="0.25">
      <c r="A1128" s="53"/>
      <c r="B1128" s="52"/>
      <c r="C1128" s="52"/>
      <c r="D1128" s="52"/>
      <c r="E1128" s="52"/>
      <c r="F1128" s="52"/>
      <c r="G1128" s="52"/>
      <c r="H1128" s="54"/>
      <c r="I1128" s="54"/>
      <c r="J1128" s="55"/>
      <c r="K1128" s="23"/>
      <c r="L1128" s="56"/>
      <c r="M1128" s="56"/>
      <c r="N1128" s="56"/>
      <c r="O1128" s="56"/>
      <c r="P1128" s="56"/>
      <c r="Q1128" s="56"/>
      <c r="R1128" s="54"/>
      <c r="S1128" s="54"/>
      <c r="T1128" s="23"/>
      <c r="U1128" s="23"/>
      <c r="V1128" s="23"/>
      <c r="W1128" s="23"/>
    </row>
    <row r="1129" spans="1:23" ht="15" x14ac:dyDescent="0.25">
      <c r="A1129" s="53"/>
      <c r="B1129" s="52"/>
      <c r="C1129" s="52"/>
      <c r="D1129" s="52"/>
      <c r="E1129" s="52"/>
      <c r="F1129" s="52"/>
      <c r="G1129" s="52"/>
      <c r="H1129" s="54"/>
      <c r="I1129" s="54"/>
      <c r="J1129" s="55"/>
      <c r="K1129" s="23"/>
      <c r="L1129" s="56"/>
      <c r="M1129" s="56"/>
      <c r="N1129" s="56"/>
      <c r="O1129" s="56"/>
      <c r="P1129" s="56"/>
      <c r="Q1129" s="56"/>
      <c r="R1129" s="54"/>
      <c r="S1129" s="54"/>
      <c r="T1129" s="23"/>
      <c r="U1129" s="23"/>
      <c r="V1129" s="23"/>
      <c r="W1129" s="23"/>
    </row>
    <row r="1130" spans="1:23" ht="15" x14ac:dyDescent="0.25">
      <c r="A1130" s="53"/>
      <c r="B1130" s="52"/>
      <c r="C1130" s="52"/>
      <c r="D1130" s="52"/>
      <c r="E1130" s="52"/>
      <c r="F1130" s="52"/>
      <c r="G1130" s="52"/>
      <c r="H1130" s="54"/>
      <c r="I1130" s="54"/>
      <c r="J1130" s="55"/>
      <c r="K1130" s="23"/>
      <c r="L1130" s="56"/>
      <c r="M1130" s="56"/>
      <c r="N1130" s="56"/>
      <c r="O1130" s="56"/>
      <c r="P1130" s="56"/>
      <c r="Q1130" s="56"/>
      <c r="R1130" s="54"/>
      <c r="S1130" s="54"/>
      <c r="T1130" s="23"/>
      <c r="U1130" s="23"/>
      <c r="V1130" s="23"/>
      <c r="W1130" s="23"/>
    </row>
    <row r="1131" spans="1:23" ht="15" x14ac:dyDescent="0.25">
      <c r="A1131" s="53"/>
      <c r="B1131" s="52"/>
      <c r="C1131" s="52"/>
      <c r="D1131" s="52"/>
      <c r="E1131" s="52"/>
      <c r="F1131" s="52"/>
      <c r="G1131" s="52"/>
      <c r="H1131" s="54"/>
      <c r="I1131" s="54"/>
      <c r="J1131" s="55"/>
      <c r="K1131" s="23"/>
      <c r="L1131" s="56"/>
      <c r="M1131" s="56"/>
      <c r="N1131" s="56"/>
      <c r="O1131" s="56"/>
      <c r="P1131" s="56"/>
      <c r="Q1131" s="56"/>
      <c r="R1131" s="54"/>
      <c r="S1131" s="54"/>
      <c r="T1131" s="23"/>
      <c r="U1131" s="23"/>
      <c r="V1131" s="23"/>
      <c r="W1131" s="23"/>
    </row>
    <row r="1132" spans="1:23" ht="15" x14ac:dyDescent="0.25">
      <c r="A1132" s="53"/>
      <c r="B1132" s="52"/>
      <c r="C1132" s="52"/>
      <c r="D1132" s="52"/>
      <c r="E1132" s="52"/>
      <c r="F1132" s="52"/>
      <c r="G1132" s="52"/>
      <c r="H1132" s="54"/>
      <c r="I1132" s="54"/>
      <c r="J1132" s="55"/>
      <c r="K1132" s="23"/>
      <c r="L1132" s="56"/>
      <c r="M1132" s="56"/>
      <c r="N1132" s="56"/>
      <c r="O1132" s="56"/>
      <c r="P1132" s="56"/>
      <c r="Q1132" s="56"/>
      <c r="R1132" s="54"/>
      <c r="S1132" s="54"/>
      <c r="T1132" s="23"/>
      <c r="U1132" s="23"/>
      <c r="V1132" s="23"/>
      <c r="W1132" s="23"/>
    </row>
    <row r="1133" spans="1:23" ht="15" x14ac:dyDescent="0.25">
      <c r="A1133" s="53"/>
      <c r="B1133" s="52"/>
      <c r="C1133" s="52"/>
      <c r="D1133" s="52"/>
      <c r="E1133" s="52"/>
      <c r="F1133" s="52"/>
      <c r="G1133" s="52"/>
      <c r="H1133" s="54"/>
      <c r="I1133" s="54"/>
      <c r="J1133" s="55"/>
      <c r="K1133" s="23"/>
      <c r="L1133" s="56"/>
      <c r="M1133" s="56"/>
      <c r="N1133" s="56"/>
      <c r="O1133" s="56"/>
      <c r="P1133" s="56"/>
      <c r="Q1133" s="56"/>
      <c r="R1133" s="54"/>
      <c r="S1133" s="54"/>
      <c r="T1133" s="23"/>
      <c r="U1133" s="23"/>
      <c r="V1133" s="23"/>
      <c r="W1133" s="23"/>
    </row>
    <row r="1134" spans="1:23" ht="15" x14ac:dyDescent="0.25">
      <c r="A1134" s="53"/>
      <c r="B1134" s="52"/>
      <c r="C1134" s="52"/>
      <c r="D1134" s="52"/>
      <c r="E1134" s="52"/>
      <c r="F1134" s="52"/>
      <c r="G1134" s="52"/>
      <c r="H1134" s="54"/>
      <c r="I1134" s="54"/>
      <c r="J1134" s="55"/>
      <c r="K1134" s="23"/>
      <c r="L1134" s="56"/>
      <c r="M1134" s="56"/>
      <c r="N1134" s="56"/>
      <c r="O1134" s="56"/>
      <c r="P1134" s="56"/>
      <c r="Q1134" s="56"/>
      <c r="R1134" s="54"/>
      <c r="S1134" s="54"/>
      <c r="T1134" s="23"/>
      <c r="U1134" s="23"/>
      <c r="V1134" s="23"/>
      <c r="W1134" s="23"/>
    </row>
    <row r="1135" spans="1:23" ht="15" x14ac:dyDescent="0.25">
      <c r="A1135" s="53"/>
      <c r="B1135" s="52"/>
      <c r="C1135" s="52"/>
      <c r="D1135" s="52"/>
      <c r="E1135" s="52"/>
      <c r="F1135" s="52"/>
      <c r="G1135" s="52"/>
      <c r="H1135" s="54"/>
      <c r="I1135" s="54"/>
      <c r="J1135" s="55"/>
      <c r="K1135" s="23"/>
      <c r="L1135" s="56"/>
      <c r="M1135" s="56"/>
      <c r="N1135" s="56"/>
      <c r="O1135" s="56"/>
      <c r="P1135" s="56"/>
      <c r="Q1135" s="56"/>
      <c r="R1135" s="54"/>
      <c r="S1135" s="54"/>
      <c r="T1135" s="23"/>
      <c r="U1135" s="23"/>
      <c r="V1135" s="23"/>
      <c r="W1135" s="23"/>
    </row>
    <row r="1136" spans="1:23" ht="15" x14ac:dyDescent="0.25">
      <c r="A1136" s="53"/>
      <c r="B1136" s="52"/>
      <c r="C1136" s="52"/>
      <c r="D1136" s="52"/>
      <c r="E1136" s="52"/>
      <c r="F1136" s="52"/>
      <c r="G1136" s="52"/>
      <c r="H1136" s="54"/>
      <c r="I1136" s="54"/>
      <c r="J1136" s="55"/>
      <c r="K1136" s="23"/>
      <c r="L1136" s="56"/>
      <c r="M1136" s="56"/>
      <c r="N1136" s="56"/>
      <c r="O1136" s="56"/>
      <c r="P1136" s="56"/>
      <c r="Q1136" s="56"/>
      <c r="R1136" s="54"/>
      <c r="S1136" s="54"/>
      <c r="T1136" s="23"/>
      <c r="U1136" s="23"/>
      <c r="V1136" s="23"/>
      <c r="W1136" s="23"/>
    </row>
    <row r="1137" spans="1:23" ht="15" x14ac:dyDescent="0.25">
      <c r="A1137" s="53"/>
      <c r="B1137" s="52"/>
      <c r="C1137" s="52"/>
      <c r="D1137" s="52"/>
      <c r="E1137" s="52"/>
      <c r="F1137" s="52"/>
      <c r="G1137" s="52"/>
      <c r="H1137" s="54"/>
      <c r="I1137" s="54"/>
      <c r="J1137" s="55"/>
      <c r="K1137" s="23"/>
      <c r="L1137" s="56"/>
      <c r="M1137" s="56"/>
      <c r="N1137" s="56"/>
      <c r="O1137" s="56"/>
      <c r="P1137" s="56"/>
      <c r="Q1137" s="56"/>
      <c r="R1137" s="54"/>
      <c r="S1137" s="54"/>
      <c r="T1137" s="23"/>
      <c r="U1137" s="23"/>
      <c r="V1137" s="23"/>
      <c r="W1137" s="23"/>
    </row>
    <row r="1138" spans="1:23" ht="15" x14ac:dyDescent="0.25">
      <c r="A1138" s="53"/>
      <c r="B1138" s="52"/>
      <c r="C1138" s="52"/>
      <c r="D1138" s="52"/>
      <c r="E1138" s="52"/>
      <c r="F1138" s="52"/>
      <c r="G1138" s="52"/>
      <c r="H1138" s="54"/>
      <c r="I1138" s="54"/>
      <c r="J1138" s="55"/>
      <c r="K1138" s="23"/>
      <c r="L1138" s="56"/>
      <c r="M1138" s="56"/>
      <c r="N1138" s="56"/>
      <c r="O1138" s="56"/>
      <c r="P1138" s="56"/>
      <c r="Q1138" s="56"/>
      <c r="R1138" s="54"/>
      <c r="S1138" s="54"/>
      <c r="T1138" s="23"/>
      <c r="U1138" s="23"/>
      <c r="V1138" s="23"/>
      <c r="W1138" s="23"/>
    </row>
    <row r="1139" spans="1:23" ht="15" x14ac:dyDescent="0.25">
      <c r="A1139" s="53"/>
      <c r="B1139" s="52"/>
      <c r="C1139" s="52"/>
      <c r="D1139" s="52"/>
      <c r="E1139" s="52"/>
      <c r="F1139" s="52"/>
      <c r="G1139" s="52"/>
      <c r="H1139" s="54"/>
      <c r="I1139" s="54"/>
      <c r="J1139" s="55"/>
      <c r="K1139" s="23"/>
      <c r="L1139" s="56"/>
      <c r="M1139" s="56"/>
      <c r="N1139" s="56"/>
      <c r="O1139" s="56"/>
      <c r="P1139" s="56"/>
      <c r="Q1139" s="56"/>
      <c r="R1139" s="54"/>
      <c r="S1139" s="54"/>
      <c r="T1139" s="23"/>
      <c r="U1139" s="23"/>
      <c r="V1139" s="23"/>
      <c r="W1139" s="23"/>
    </row>
    <row r="1140" spans="1:23" ht="15" x14ac:dyDescent="0.25">
      <c r="A1140" s="53"/>
      <c r="B1140" s="52"/>
      <c r="C1140" s="52"/>
      <c r="D1140" s="52"/>
      <c r="E1140" s="52"/>
      <c r="F1140" s="52"/>
      <c r="G1140" s="52"/>
      <c r="H1140" s="54"/>
      <c r="I1140" s="54"/>
      <c r="J1140" s="55"/>
      <c r="K1140" s="23"/>
      <c r="L1140" s="56"/>
      <c r="M1140" s="56"/>
      <c r="N1140" s="56"/>
      <c r="O1140" s="56"/>
      <c r="P1140" s="56"/>
      <c r="Q1140" s="56"/>
      <c r="R1140" s="54"/>
      <c r="S1140" s="54"/>
      <c r="T1140" s="23"/>
      <c r="U1140" s="23"/>
      <c r="V1140" s="23"/>
      <c r="W1140" s="23"/>
    </row>
    <row r="1141" spans="1:23" ht="15" x14ac:dyDescent="0.25">
      <c r="A1141" s="53"/>
      <c r="B1141" s="52"/>
      <c r="C1141" s="52"/>
      <c r="D1141" s="52"/>
      <c r="E1141" s="52"/>
      <c r="F1141" s="52"/>
      <c r="G1141" s="52"/>
      <c r="H1141" s="54"/>
      <c r="I1141" s="54"/>
      <c r="J1141" s="55"/>
      <c r="K1141" s="23"/>
      <c r="L1141" s="56"/>
      <c r="M1141" s="56"/>
      <c r="N1141" s="56"/>
      <c r="O1141" s="56"/>
      <c r="P1141" s="56"/>
      <c r="Q1141" s="56"/>
      <c r="R1141" s="54"/>
      <c r="S1141" s="54"/>
      <c r="T1141" s="23"/>
      <c r="U1141" s="23"/>
      <c r="V1141" s="23"/>
      <c r="W1141" s="23"/>
    </row>
    <row r="1142" spans="1:23" ht="15" x14ac:dyDescent="0.25">
      <c r="A1142" s="53"/>
      <c r="B1142" s="52"/>
      <c r="C1142" s="52"/>
      <c r="D1142" s="52"/>
      <c r="E1142" s="52"/>
      <c r="F1142" s="52"/>
      <c r="G1142" s="52"/>
      <c r="H1142" s="54"/>
      <c r="I1142" s="54"/>
      <c r="J1142" s="55"/>
      <c r="K1142" s="23"/>
      <c r="L1142" s="56"/>
      <c r="M1142" s="56"/>
      <c r="N1142" s="56"/>
      <c r="O1142" s="56"/>
      <c r="P1142" s="56"/>
      <c r="Q1142" s="56"/>
      <c r="R1142" s="54"/>
      <c r="S1142" s="54"/>
      <c r="T1142" s="23"/>
      <c r="U1142" s="23"/>
      <c r="V1142" s="23"/>
      <c r="W1142" s="23"/>
    </row>
    <row r="1143" spans="1:23" ht="15" x14ac:dyDescent="0.25">
      <c r="A1143" s="53"/>
      <c r="B1143" s="52"/>
      <c r="C1143" s="52"/>
      <c r="D1143" s="52"/>
      <c r="E1143" s="52"/>
      <c r="F1143" s="52"/>
      <c r="G1143" s="52"/>
      <c r="H1143" s="54"/>
      <c r="I1143" s="54"/>
      <c r="J1143" s="55"/>
      <c r="K1143" s="23"/>
      <c r="L1143" s="56"/>
      <c r="M1143" s="56"/>
      <c r="N1143" s="56"/>
      <c r="O1143" s="56"/>
      <c r="P1143" s="56"/>
      <c r="Q1143" s="56"/>
      <c r="R1143" s="54"/>
      <c r="S1143" s="54"/>
      <c r="T1143" s="23"/>
      <c r="U1143" s="23"/>
      <c r="V1143" s="23"/>
      <c r="W1143" s="23"/>
    </row>
    <row r="1144" spans="1:23" ht="15" x14ac:dyDescent="0.25">
      <c r="A1144" s="53"/>
      <c r="B1144" s="52"/>
      <c r="C1144" s="52"/>
      <c r="D1144" s="52"/>
      <c r="E1144" s="52"/>
      <c r="F1144" s="52"/>
      <c r="G1144" s="52"/>
      <c r="H1144" s="54"/>
      <c r="I1144" s="54"/>
      <c r="J1144" s="55"/>
      <c r="K1144" s="23"/>
      <c r="L1144" s="56"/>
      <c r="M1144" s="56"/>
      <c r="N1144" s="56"/>
      <c r="O1144" s="56"/>
      <c r="P1144" s="56"/>
      <c r="Q1144" s="56"/>
      <c r="R1144" s="54"/>
      <c r="S1144" s="54"/>
      <c r="T1144" s="23"/>
      <c r="U1144" s="23"/>
      <c r="V1144" s="23"/>
      <c r="W1144" s="23"/>
    </row>
  </sheetData>
  <autoFilter ref="A1:Q1044" xr:uid="{00000000-0009-0000-0000-000000000000}">
    <filterColumn colId="4">
      <filters>
        <filter val="2020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303"/>
  <sheetViews>
    <sheetView topLeftCell="A253" workbookViewId="0">
      <selection activeCell="L271" sqref="L271"/>
    </sheetView>
  </sheetViews>
  <sheetFormatPr defaultRowHeight="15" x14ac:dyDescent="0.25"/>
  <cols>
    <col min="1" max="1" width="9.140625" style="1"/>
    <col min="2" max="2" width="14.85546875" style="13" bestFit="1" customWidth="1"/>
    <col min="3" max="3" width="12" style="13" bestFit="1" customWidth="1"/>
    <col min="4" max="4" width="10.140625" style="60" customWidth="1"/>
    <col min="5" max="5" width="10.140625" style="13" customWidth="1"/>
    <col min="6" max="6" width="4" style="1" bestFit="1" customWidth="1"/>
    <col min="7" max="7" width="6.140625" style="13" bestFit="1" customWidth="1"/>
    <col min="8" max="8" width="10.42578125" style="1" bestFit="1" customWidth="1"/>
    <col min="9" max="9" width="18.5703125" style="13" bestFit="1" customWidth="1"/>
    <col min="10" max="10" width="5.5703125" style="13" bestFit="1" customWidth="1"/>
    <col min="11" max="11" width="76.5703125" style="21" bestFit="1" customWidth="1"/>
    <col min="12" max="12" width="80.28515625" style="21" bestFit="1" customWidth="1"/>
    <col min="13" max="13" width="7.7109375" style="13" bestFit="1" customWidth="1"/>
    <col min="14" max="14" width="21" style="14" bestFit="1" customWidth="1"/>
    <col min="15" max="15" width="15.5703125" style="13" bestFit="1" customWidth="1"/>
    <col min="16" max="16" width="7.28515625" style="13" bestFit="1" customWidth="1"/>
    <col min="17" max="17" width="8.5703125" style="13" bestFit="1" customWidth="1"/>
    <col min="18" max="18" width="10.140625" style="1" bestFit="1" customWidth="1"/>
    <col min="19" max="19" width="14.85546875" style="1" customWidth="1"/>
    <col min="20" max="21" width="10.42578125" style="1" bestFit="1" customWidth="1"/>
    <col min="22" max="16384" width="9.140625" style="1"/>
  </cols>
  <sheetData>
    <row r="1" spans="1:27" ht="21" x14ac:dyDescent="0.35">
      <c r="G1" s="157" t="s">
        <v>43</v>
      </c>
      <c r="H1" s="157"/>
      <c r="I1" s="157"/>
      <c r="J1" s="157"/>
      <c r="K1" s="157"/>
      <c r="L1" s="157"/>
      <c r="M1" s="157"/>
      <c r="N1" s="157"/>
      <c r="O1" s="157"/>
      <c r="P1" s="157"/>
      <c r="Q1" s="157"/>
    </row>
    <row r="2" spans="1:27" ht="60" x14ac:dyDescent="0.25">
      <c r="A2" s="1" t="s">
        <v>2837</v>
      </c>
      <c r="B2" s="13" t="s">
        <v>2797</v>
      </c>
      <c r="C2" s="13" t="s">
        <v>2794</v>
      </c>
      <c r="D2" s="60" t="s">
        <v>2795</v>
      </c>
      <c r="E2" s="13" t="s">
        <v>2796</v>
      </c>
      <c r="F2" s="2" t="s">
        <v>0</v>
      </c>
      <c r="G2" s="15" t="s">
        <v>1</v>
      </c>
      <c r="H2" s="16" t="s">
        <v>2</v>
      </c>
      <c r="I2" s="15" t="s">
        <v>3</v>
      </c>
      <c r="J2" s="17" t="s">
        <v>4</v>
      </c>
      <c r="K2" s="20" t="s">
        <v>46</v>
      </c>
      <c r="L2" s="20" t="s">
        <v>47</v>
      </c>
      <c r="M2" s="17" t="s">
        <v>5</v>
      </c>
      <c r="N2" s="17" t="s">
        <v>6</v>
      </c>
      <c r="O2" s="17" t="s">
        <v>7</v>
      </c>
      <c r="P2" s="17" t="s">
        <v>8</v>
      </c>
      <c r="Q2" s="17" t="s">
        <v>9</v>
      </c>
    </row>
    <row r="3" spans="1:27" x14ac:dyDescent="0.25">
      <c r="A3" s="1">
        <v>1</v>
      </c>
      <c r="B3" s="59" t="s">
        <v>2836</v>
      </c>
      <c r="C3" s="13" t="s">
        <v>2793</v>
      </c>
      <c r="D3" s="60">
        <v>321</v>
      </c>
      <c r="E3" s="13">
        <v>2022</v>
      </c>
      <c r="F3" s="2">
        <v>1</v>
      </c>
      <c r="G3" s="15">
        <v>1</v>
      </c>
      <c r="H3" s="18" t="str">
        <f t="shared" ref="H3:H66" si="0">B3</f>
        <v>21.08.2023</v>
      </c>
      <c r="I3" s="15" t="str">
        <f t="shared" ref="I3:I66" si="1">CONCATENATE(C3," ",D3,"/NAG/",E3)</f>
        <v>ITA 321/NAG/2022</v>
      </c>
      <c r="J3" s="15" t="str">
        <f>IF(OR(C3="ITA",C3="WTA"),VLOOKUP(I3,master_data!$A$1:$Q$1037,17,FALSE),VLOOKUP(CONCATENATE("ITA ",VLOOKUP(I3,master_data!$A$1:$Q$1037,6,FALSE),"/NAG/",VLOOKUP(I3,master_data!$A$1:$Q$1037,7,FALSE)),master_data!$A$1:$Q$1037,17,FALSE))</f>
        <v>A</v>
      </c>
      <c r="K3" s="20" t="str">
        <f>IF(OR(C3="ITA",C3="WTA"),VLOOKUP(I3,master_data!$A$1:$Q$1037,8,FALSE),VLOOKUP(CONCATENATE("ITA ",VLOOKUP(I3,master_data!$A$1:$Q$1037,6,FALSE),"/NAG/",VLOOKUP(I3,master_data!$A$1:$Q$1037,7,FALSE)),master_data!$A$1:$Q$1037,8,FALSE))</f>
        <v>BANK OF INDIA, RESHMIBAG BRANCH</v>
      </c>
      <c r="L3" s="20" t="str">
        <f>IF(OR(C3="ITA",C3="WTA"),VLOOKUP(I3,master_data!$A$1:$Q$1037,9,FALSE),VLOOKUP(CONCATENATE("ITA ",VLOOKUP(I3,master_data!$A$1:$Q$1037,6,FALSE),"/NAG/",VLOOKUP(I3,master_data!$A$1:$Q$1037,7,FALSE)),master_data!$A$1:$Q$1037,9,FALSE))</f>
        <v>DCIT (TDS),CIRCLE-1(1)</v>
      </c>
      <c r="M3" s="28" t="str">
        <f>IF(OR(C3="ITA",C3="WTA"),VLOOKUP(I3,master_data!$A$1:$Q$1037,10,FALSE),VLOOKUP(CONCATENATE("ITA ",VLOOKUP(I3,master_data!$A$1:$Q$1037,6,FALSE),"/NAG/",VLOOKUP(I3,master_data!$A$1:$Q$1037,7,FALSE)),master_data!$A$1:$Q$1037,10,FALSE))</f>
        <v>2013-14</v>
      </c>
      <c r="N3" s="17" t="str">
        <f>IF(OR(C3="ITA",C3="WTA"),VLOOKUP(I3,master_data!$A$1:$Q$1037,11,FALSE),VLOOKUP(CONCATENATE("ITA ",VLOOKUP(I3,master_data!$A$1:$Q$1037,6,FALSE),"/NAG/",VLOOKUP(I3,master_data!$A$1:$Q$1037,7,FALSE)),master_data!$A$1:$Q$1037,11,FALSE))</f>
        <v>201(1)/201(1A)</v>
      </c>
      <c r="O3" s="15">
        <f>IF(OR(C3="ITA",C3="WTA"),VLOOKUP(I3,master_data!$A$1:$Q$1037,14,FALSE),VLOOKUP(CONCATENATE("ITA ",VLOOKUP(I3,master_data!$A$1:$Q$1037,6,FALSE),"/NAG/",VLOOKUP(I3,master_data!$A$1:$Q$1037,7,FALSE)),master_data!$A$1:$Q$1037,14,FALSE))</f>
        <v>148831</v>
      </c>
      <c r="P3" s="15"/>
      <c r="Q3" s="15"/>
      <c r="R3" s="4"/>
      <c r="T3" s="3"/>
      <c r="U3" s="158" t="s">
        <v>11</v>
      </c>
      <c r="V3" s="158"/>
      <c r="W3" s="158" t="s">
        <v>12</v>
      </c>
      <c r="X3" s="158"/>
      <c r="Y3" s="158" t="s">
        <v>13</v>
      </c>
      <c r="Z3" s="158"/>
      <c r="AA3" s="3"/>
    </row>
    <row r="4" spans="1:27" x14ac:dyDescent="0.25">
      <c r="A4" s="1">
        <v>2</v>
      </c>
      <c r="B4" s="59" t="s">
        <v>2836</v>
      </c>
      <c r="C4" s="13" t="s">
        <v>2793</v>
      </c>
      <c r="D4" s="60">
        <v>322</v>
      </c>
      <c r="E4" s="13">
        <v>2022</v>
      </c>
      <c r="F4" s="2">
        <v>2</v>
      </c>
      <c r="G4" s="15">
        <v>2</v>
      </c>
      <c r="H4" s="18" t="str">
        <f t="shared" si="0"/>
        <v>21.08.2023</v>
      </c>
      <c r="I4" s="15" t="str">
        <f t="shared" si="1"/>
        <v>ITA 322/NAG/2022</v>
      </c>
      <c r="J4" s="15" t="str">
        <f>IF(OR(C4="ITA",C4="WTA"),VLOOKUP(I4,master_data!$A$1:$Q$1037,17,FALSE),VLOOKUP(CONCATENATE("ITA ",VLOOKUP(I4,master_data!$A$1:$Q$1037,6,FALSE),"/NAG/",VLOOKUP(I4,master_data!$A$1:$Q$1037,7,FALSE)),master_data!$A$1:$Q$1037,17,FALSE))</f>
        <v>A</v>
      </c>
      <c r="K4" s="20" t="str">
        <f>IF(OR(C4="ITA",C4="WTA"),VLOOKUP(I4,master_data!$A$1:$Q$1037,8,FALSE),VLOOKUP(CONCATENATE("ITA ",VLOOKUP(I4,master_data!$A$1:$Q$1037,6,FALSE),"/NAG/",VLOOKUP(I4,master_data!$A$1:$Q$1037,7,FALSE)),master_data!$A$1:$Q$1037,8,FALSE))</f>
        <v>BANK OF INDIA, TAKALGHAT BRANCH</v>
      </c>
      <c r="L4" s="20" t="str">
        <f>IF(OR(C4="ITA",C4="WTA"),VLOOKUP(I4,master_data!$A$1:$Q$1037,9,FALSE),VLOOKUP(CONCATENATE("ITA ",VLOOKUP(I4,master_data!$A$1:$Q$1037,6,FALSE),"/NAG/",VLOOKUP(I4,master_data!$A$1:$Q$1037,7,FALSE)),master_data!$A$1:$Q$1037,9,FALSE))</f>
        <v>DCIT (TDS),CIRCLE-1(1)</v>
      </c>
      <c r="M4" s="28" t="str">
        <f>IF(OR(C4="ITA",C4="WTA"),VLOOKUP(I4,master_data!$A$1:$Q$1037,10,FALSE),VLOOKUP(CONCATENATE("ITA ",VLOOKUP(I4,master_data!$A$1:$Q$1037,6,FALSE),"/NAG/",VLOOKUP(I4,master_data!$A$1:$Q$1037,7,FALSE)),master_data!$A$1:$Q$1037,10,FALSE))</f>
        <v>2013-14</v>
      </c>
      <c r="N4" s="17" t="str">
        <f>IF(OR(C4="ITA",C4="WTA"),VLOOKUP(I4,master_data!$A$1:$Q$1037,11,FALSE),VLOOKUP(CONCATENATE("ITA ",VLOOKUP(I4,master_data!$A$1:$Q$1037,6,FALSE),"/NAG/",VLOOKUP(I4,master_data!$A$1:$Q$1037,7,FALSE)),master_data!$A$1:$Q$1037,11,FALSE))</f>
        <v>201(1)/201(1A)</v>
      </c>
      <c r="O4" s="15">
        <f>IF(OR(C4="ITA",C4="WTA"),VLOOKUP(I4,master_data!$A$1:$Q$1037,14,FALSE),VLOOKUP(CONCATENATE("ITA ",VLOOKUP(I4,master_data!$A$1:$Q$1037,6,FALSE),"/NAG/",VLOOKUP(I4,master_data!$A$1:$Q$1037,7,FALSE)),master_data!$A$1:$Q$1037,14,FALSE))</f>
        <v>431791</v>
      </c>
      <c r="P4" s="15"/>
      <c r="Q4" s="15"/>
      <c r="R4" s="4"/>
      <c r="T4" s="5" t="s">
        <v>2</v>
      </c>
      <c r="U4" s="5" t="s">
        <v>10</v>
      </c>
      <c r="V4" s="5" t="s">
        <v>14</v>
      </c>
      <c r="W4" s="5" t="s">
        <v>10</v>
      </c>
      <c r="X4" s="5" t="s">
        <v>14</v>
      </c>
      <c r="Y4" s="5" t="s">
        <v>10</v>
      </c>
      <c r="Z4" s="5" t="s">
        <v>14</v>
      </c>
      <c r="AA4" s="5" t="s">
        <v>15</v>
      </c>
    </row>
    <row r="5" spans="1:27" x14ac:dyDescent="0.25">
      <c r="A5" s="1">
        <v>3</v>
      </c>
      <c r="B5" s="59" t="s">
        <v>2836</v>
      </c>
      <c r="C5" s="13" t="s">
        <v>2793</v>
      </c>
      <c r="D5" s="60">
        <v>323</v>
      </c>
      <c r="E5" s="13">
        <v>2022</v>
      </c>
      <c r="F5" s="2">
        <v>3</v>
      </c>
      <c r="G5" s="15">
        <v>3</v>
      </c>
      <c r="H5" s="18" t="str">
        <f t="shared" si="0"/>
        <v>21.08.2023</v>
      </c>
      <c r="I5" s="15" t="str">
        <f t="shared" si="1"/>
        <v>ITA 323/NAG/2022</v>
      </c>
      <c r="J5" s="15" t="str">
        <f>IF(OR(C5="ITA",C5="WTA"),VLOOKUP(I5,master_data!$A$1:$Q$1037,17,FALSE),VLOOKUP(CONCATENATE("ITA ",VLOOKUP(I5,master_data!$A$1:$Q$1037,6,FALSE),"/NAG/",VLOOKUP(I5,master_data!$A$1:$Q$1037,7,FALSE)),master_data!$A$1:$Q$1037,17,FALSE))</f>
        <v>A</v>
      </c>
      <c r="K5" s="20" t="str">
        <f>IF(OR(C5="ITA",C5="WTA"),VLOOKUP(I5,master_data!$A$1:$Q$1037,8,FALSE),VLOOKUP(CONCATENATE("ITA ",VLOOKUP(I5,master_data!$A$1:$Q$1037,6,FALSE),"/NAG/",VLOOKUP(I5,master_data!$A$1:$Q$1037,7,FALSE)),master_data!$A$1:$Q$1037,8,FALSE))</f>
        <v>BANK OF INDIA, KAMPTEE BRANCH</v>
      </c>
      <c r="L5" s="20" t="str">
        <f>IF(OR(C5="ITA",C5="WTA"),VLOOKUP(I5,master_data!$A$1:$Q$1037,9,FALSE),VLOOKUP(CONCATENATE("ITA ",VLOOKUP(I5,master_data!$A$1:$Q$1037,6,FALSE),"/NAG/",VLOOKUP(I5,master_data!$A$1:$Q$1037,7,FALSE)),master_data!$A$1:$Q$1037,9,FALSE))</f>
        <v>DCIT (TDS),CIRCLE-1(1)</v>
      </c>
      <c r="M5" s="28" t="str">
        <f>IF(OR(C5="ITA",C5="WTA"),VLOOKUP(I5,master_data!$A$1:$Q$1037,10,FALSE),VLOOKUP(CONCATENATE("ITA ",VLOOKUP(I5,master_data!$A$1:$Q$1037,6,FALSE),"/NAG/",VLOOKUP(I5,master_data!$A$1:$Q$1037,7,FALSE)),master_data!$A$1:$Q$1037,10,FALSE))</f>
        <v>2014-15</v>
      </c>
      <c r="N5" s="17" t="str">
        <f>IF(OR(C5="ITA",C5="WTA"),VLOOKUP(I5,master_data!$A$1:$Q$1037,11,FALSE),VLOOKUP(CONCATENATE("ITA ",VLOOKUP(I5,master_data!$A$1:$Q$1037,6,FALSE),"/NAG/",VLOOKUP(I5,master_data!$A$1:$Q$1037,7,FALSE)),master_data!$A$1:$Q$1037,11,FALSE))</f>
        <v>201(1)/201(1A)</v>
      </c>
      <c r="O5" s="15">
        <f>IF(OR(C5="ITA",C5="WTA"),VLOOKUP(I5,master_data!$A$1:$Q$1037,14,FALSE),VLOOKUP(CONCATENATE("ITA ",VLOOKUP(I5,master_data!$A$1:$Q$1037,6,FALSE),"/NAG/",VLOOKUP(I5,master_data!$A$1:$Q$1037,7,FALSE)),master_data!$A$1:$Q$1037,14,FALSE))</f>
        <v>58610</v>
      </c>
      <c r="P5" s="15"/>
      <c r="Q5" s="15"/>
      <c r="R5" s="4"/>
      <c r="T5" s="6">
        <v>45159</v>
      </c>
      <c r="U5" s="7">
        <f>SUM(COUNTIFS($H$3:$H$102,T5,$J$3:$J$102,$U$4,$P$3:$P$102,{"Sr. DR1"}))</f>
        <v>0</v>
      </c>
      <c r="V5" s="7">
        <f>SUM(COUNTIFS($H$3:$H$102,T5,$J$3:$J$102,$V$4,$P$3:$P$102,{"Sr. DR1"}))</f>
        <v>0</v>
      </c>
      <c r="W5" s="7">
        <f>SUM(COUNTIFS($H$3:$H$102,T5,$J$3:$J$102,$W$4,$P$3:$P$102,{"Sr. DR2"}))</f>
        <v>0</v>
      </c>
      <c r="X5" s="7">
        <f>SUM(COUNTIFS($H$3:$H$102,T5,$J$3:$J$102,$X$4,$P$3:$P$102,{"Sr. DR2"}))</f>
        <v>0</v>
      </c>
      <c r="Y5" s="7">
        <f>SUM(COUNTIFS($H$3:$H$102,T5,$J$3:$J$102,$Y$4,$P$3:$P$102,{"DR"}))</f>
        <v>0</v>
      </c>
      <c r="Z5" s="7">
        <f>SUM(COUNTIFS($H$3:$H$102,T5,$J$3:$J$102,$Z$4,$P$3:$P$102,{"DR"}))</f>
        <v>0</v>
      </c>
      <c r="AA5" s="3">
        <f>SUM(U5:Z5)</f>
        <v>0</v>
      </c>
    </row>
    <row r="6" spans="1:27" x14ac:dyDescent="0.25">
      <c r="A6" s="1">
        <v>4</v>
      </c>
      <c r="B6" s="59" t="s">
        <v>2836</v>
      </c>
      <c r="C6" s="13" t="s">
        <v>2793</v>
      </c>
      <c r="D6" s="60">
        <v>324</v>
      </c>
      <c r="E6" s="13">
        <v>2022</v>
      </c>
      <c r="F6" s="2">
        <v>4</v>
      </c>
      <c r="G6" s="15">
        <v>4</v>
      </c>
      <c r="H6" s="18" t="str">
        <f t="shared" si="0"/>
        <v>21.08.2023</v>
      </c>
      <c r="I6" s="15" t="str">
        <f t="shared" si="1"/>
        <v>ITA 324/NAG/2022</v>
      </c>
      <c r="J6" s="15" t="str">
        <f>IF(OR(C6="ITA",C6="WTA"),VLOOKUP(I6,master_data!$A$1:$Q$1037,17,FALSE),VLOOKUP(CONCATENATE("ITA ",VLOOKUP(I6,master_data!$A$1:$Q$1037,6,FALSE),"/NAG/",VLOOKUP(I6,master_data!$A$1:$Q$1037,7,FALSE)),master_data!$A$1:$Q$1037,17,FALSE))</f>
        <v>A</v>
      </c>
      <c r="K6" s="20" t="str">
        <f>IF(OR(C6="ITA",C6="WTA"),VLOOKUP(I6,master_data!$A$1:$Q$1037,8,FALSE),VLOOKUP(CONCATENATE("ITA ",VLOOKUP(I6,master_data!$A$1:$Q$1037,6,FALSE),"/NAG/",VLOOKUP(I6,master_data!$A$1:$Q$1037,7,FALSE)),master_data!$A$1:$Q$1037,8,FALSE))</f>
        <v>BANK OF INDIA, GANDHIBAG BRANCH</v>
      </c>
      <c r="L6" s="20" t="str">
        <f>IF(OR(C6="ITA",C6="WTA"),VLOOKUP(I6,master_data!$A$1:$Q$1037,9,FALSE),VLOOKUP(CONCATENATE("ITA ",VLOOKUP(I6,master_data!$A$1:$Q$1037,6,FALSE),"/NAG/",VLOOKUP(I6,master_data!$A$1:$Q$1037,7,FALSE)),master_data!$A$1:$Q$1037,9,FALSE))</f>
        <v>DCIT (TDS),CIRCLE-1(1)</v>
      </c>
      <c r="M6" s="28" t="str">
        <f>IF(OR(C6="ITA",C6="WTA"),VLOOKUP(I6,master_data!$A$1:$Q$1037,10,FALSE),VLOOKUP(CONCATENATE("ITA ",VLOOKUP(I6,master_data!$A$1:$Q$1037,6,FALSE),"/NAG/",VLOOKUP(I6,master_data!$A$1:$Q$1037,7,FALSE)),master_data!$A$1:$Q$1037,10,FALSE))</f>
        <v>2013-14</v>
      </c>
      <c r="N6" s="17" t="str">
        <f>IF(OR(C6="ITA",C6="WTA"),VLOOKUP(I6,master_data!$A$1:$Q$1037,11,FALSE),VLOOKUP(CONCATENATE("ITA ",VLOOKUP(I6,master_data!$A$1:$Q$1037,6,FALSE),"/NAG/",VLOOKUP(I6,master_data!$A$1:$Q$1037,7,FALSE)),master_data!$A$1:$Q$1037,11,FALSE))</f>
        <v>201(1)/201(1A)</v>
      </c>
      <c r="O6" s="15">
        <f>IF(OR(C6="ITA",C6="WTA"),VLOOKUP(I6,master_data!$A$1:$Q$1037,14,FALSE),VLOOKUP(CONCATENATE("ITA ",VLOOKUP(I6,master_data!$A$1:$Q$1037,6,FALSE),"/NAG/",VLOOKUP(I6,master_data!$A$1:$Q$1037,7,FALSE)),master_data!$A$1:$Q$1037,14,FALSE))</f>
        <v>71296</v>
      </c>
      <c r="P6" s="15"/>
      <c r="Q6" s="15"/>
      <c r="R6" s="4"/>
      <c r="T6" s="6">
        <v>45160</v>
      </c>
      <c r="U6" s="7">
        <f>SUM(COUNTIFS($H$3:$H$102,T6,$J$3:$J$102,$U$4,$P$3:$P$102,{"Sr. DR1"}))</f>
        <v>0</v>
      </c>
      <c r="V6" s="7">
        <f>SUM(COUNTIFS($H$3:$H$102,T6,$J$3:$J$102,$V$4,$P$3:$P$102,{"Sr. DR1"}))</f>
        <v>0</v>
      </c>
      <c r="W6" s="7">
        <f>SUM(COUNTIFS($H$3:$H$102,T6,$J$3:$J$102,$W$4,$P$3:$P$102,{"Sr. DR2"}))</f>
        <v>0</v>
      </c>
      <c r="X6" s="7">
        <f>SUM(COUNTIFS($H$3:$H$102,T6,$J$3:$J$102,$X$4,$P$3:$P$102,{"Sr. DR2"}))</f>
        <v>0</v>
      </c>
      <c r="Y6" s="7">
        <f>SUM(COUNTIFS($H$3:$H$102,T6,$J$3:$J$102,$Y$4,$P$3:$P$102,{"DR"}))</f>
        <v>0</v>
      </c>
      <c r="Z6" s="7">
        <f>SUM(COUNTIFS($H$3:$H$102,T6,$J$3:$J$102,$Z$4,$P$3:$P$102,{"DR"}))</f>
        <v>0</v>
      </c>
      <c r="AA6" s="3">
        <f t="shared" ref="AA6:AA14" si="2">SUM(U6:Z6)</f>
        <v>0</v>
      </c>
    </row>
    <row r="7" spans="1:27" x14ac:dyDescent="0.25">
      <c r="A7" s="1">
        <v>5</v>
      </c>
      <c r="B7" s="59" t="s">
        <v>2836</v>
      </c>
      <c r="C7" s="13" t="s">
        <v>2793</v>
      </c>
      <c r="D7" s="60">
        <v>325</v>
      </c>
      <c r="E7" s="13">
        <v>2022</v>
      </c>
      <c r="F7" s="2">
        <v>5</v>
      </c>
      <c r="G7" s="15">
        <v>5</v>
      </c>
      <c r="H7" s="18" t="str">
        <f t="shared" si="0"/>
        <v>21.08.2023</v>
      </c>
      <c r="I7" s="15" t="str">
        <f t="shared" si="1"/>
        <v>ITA 325/NAG/2022</v>
      </c>
      <c r="J7" s="15" t="str">
        <f>IF(OR(C7="ITA",C7="WTA"),VLOOKUP(I7,master_data!$A$1:$Q$1037,17,FALSE),VLOOKUP(CONCATENATE("ITA ",VLOOKUP(I7,master_data!$A$1:$Q$1037,6,FALSE),"/NAG/",VLOOKUP(I7,master_data!$A$1:$Q$1037,7,FALSE)),master_data!$A$1:$Q$1037,17,FALSE))</f>
        <v>A</v>
      </c>
      <c r="K7" s="20" t="str">
        <f>IF(OR(C7="ITA",C7="WTA"),VLOOKUP(I7,master_data!$A$1:$Q$1037,8,FALSE),VLOOKUP(CONCATENATE("ITA ",VLOOKUP(I7,master_data!$A$1:$Q$1037,6,FALSE),"/NAG/",VLOOKUP(I7,master_data!$A$1:$Q$1037,7,FALSE)),master_data!$A$1:$Q$1037,8,FALSE))</f>
        <v>BANK OF INDIA, GANDHIBAG BRANCH</v>
      </c>
      <c r="L7" s="20" t="str">
        <f>IF(OR(C7="ITA",C7="WTA"),VLOOKUP(I7,master_data!$A$1:$Q$1037,9,FALSE),VLOOKUP(CONCATENATE("ITA ",VLOOKUP(I7,master_data!$A$1:$Q$1037,6,FALSE),"/NAG/",VLOOKUP(I7,master_data!$A$1:$Q$1037,7,FALSE)),master_data!$A$1:$Q$1037,9,FALSE))</f>
        <v>DCIT (TDS),CIRCLE-1(1)</v>
      </c>
      <c r="M7" s="28" t="str">
        <f>IF(OR(C7="ITA",C7="WTA"),VLOOKUP(I7,master_data!$A$1:$Q$1037,10,FALSE),VLOOKUP(CONCATENATE("ITA ",VLOOKUP(I7,master_data!$A$1:$Q$1037,6,FALSE),"/NAG/",VLOOKUP(I7,master_data!$A$1:$Q$1037,7,FALSE)),master_data!$A$1:$Q$1037,10,FALSE))</f>
        <v>2014-15</v>
      </c>
      <c r="N7" s="17" t="str">
        <f>IF(OR(C7="ITA",C7="WTA"),VLOOKUP(I7,master_data!$A$1:$Q$1037,11,FALSE),VLOOKUP(CONCATENATE("ITA ",VLOOKUP(I7,master_data!$A$1:$Q$1037,6,FALSE),"/NAG/",VLOOKUP(I7,master_data!$A$1:$Q$1037,7,FALSE)),master_data!$A$1:$Q$1037,11,FALSE))</f>
        <v>201(1)/201(1A)</v>
      </c>
      <c r="O7" s="15">
        <f>IF(OR(C7="ITA",C7="WTA"),VLOOKUP(I7,master_data!$A$1:$Q$1037,14,FALSE),VLOOKUP(CONCATENATE("ITA ",VLOOKUP(I7,master_data!$A$1:$Q$1037,6,FALSE),"/NAG/",VLOOKUP(I7,master_data!$A$1:$Q$1037,7,FALSE)),master_data!$A$1:$Q$1037,14,FALSE))</f>
        <v>356922</v>
      </c>
      <c r="P7" s="15"/>
      <c r="Q7" s="15"/>
      <c r="R7" s="4"/>
      <c r="T7" s="6">
        <v>45161</v>
      </c>
      <c r="U7" s="7">
        <f>SUM(COUNTIFS($H$3:$H$102,T7,$J$3:$J$102,$U$4,$P$3:$P$102,{"Sr. DR1"}))</f>
        <v>0</v>
      </c>
      <c r="V7" s="7">
        <f>SUM(COUNTIFS($H$3:$H$102,T7,$J$3:$J$102,$V$4,$P$3:$P$102,{"Sr. DR1"}))</f>
        <v>0</v>
      </c>
      <c r="W7" s="7">
        <f>SUM(COUNTIFS($H$3:$H$102,T7,$J$3:$J$102,$W$4,$P$3:$P$102,{"Sr. DR2"}))</f>
        <v>0</v>
      </c>
      <c r="X7" s="7">
        <f>SUM(COUNTIFS($H$3:$H$102,T7,$J$3:$J$102,$X$4,$P$3:$P$102,{"Sr. DR2"}))</f>
        <v>0</v>
      </c>
      <c r="Y7" s="7">
        <f>SUM(COUNTIFS($H$3:$H$102,T7,$J$3:$J$102,$Y$4,$P$3:$P$102,{"DR"}))</f>
        <v>0</v>
      </c>
      <c r="Z7" s="7">
        <f>SUM(COUNTIFS($H$3:$H$102,T7,$J$3:$J$102,$Z$4,$P$3:$P$102,{"DR"}))</f>
        <v>0</v>
      </c>
      <c r="AA7" s="3">
        <f t="shared" si="2"/>
        <v>0</v>
      </c>
    </row>
    <row r="8" spans="1:27" x14ac:dyDescent="0.25">
      <c r="A8" s="1">
        <v>6</v>
      </c>
      <c r="B8" s="59" t="s">
        <v>2836</v>
      </c>
      <c r="C8" s="13" t="s">
        <v>2793</v>
      </c>
      <c r="D8" s="60">
        <v>326</v>
      </c>
      <c r="E8" s="13">
        <v>2022</v>
      </c>
      <c r="F8" s="2">
        <v>6</v>
      </c>
      <c r="G8" s="15">
        <v>6</v>
      </c>
      <c r="H8" s="18" t="str">
        <f t="shared" si="0"/>
        <v>21.08.2023</v>
      </c>
      <c r="I8" s="15" t="str">
        <f t="shared" si="1"/>
        <v>ITA 326/NAG/2022</v>
      </c>
      <c r="J8" s="15" t="str">
        <f>IF(OR(C8="ITA",C8="WTA"),VLOOKUP(I8,master_data!$A$1:$Q$1037,17,FALSE),VLOOKUP(CONCATENATE("ITA ",VLOOKUP(I8,master_data!$A$1:$Q$1037,6,FALSE),"/NAG/",VLOOKUP(I8,master_data!$A$1:$Q$1037,7,FALSE)),master_data!$A$1:$Q$1037,17,FALSE))</f>
        <v>A</v>
      </c>
      <c r="K8" s="20" t="str">
        <f>IF(OR(C8="ITA",C8="WTA"),VLOOKUP(I8,master_data!$A$1:$Q$1037,8,FALSE),VLOOKUP(CONCATENATE("ITA ",VLOOKUP(I8,master_data!$A$1:$Q$1037,6,FALSE),"/NAG/",VLOOKUP(I8,master_data!$A$1:$Q$1037,7,FALSE)),master_data!$A$1:$Q$1037,8,FALSE))</f>
        <v>BANK OF INDIA, NAGPUR MAIN BRANCH</v>
      </c>
      <c r="L8" s="20" t="str">
        <f>IF(OR(C8="ITA",C8="WTA"),VLOOKUP(I8,master_data!$A$1:$Q$1037,9,FALSE),VLOOKUP(CONCATENATE("ITA ",VLOOKUP(I8,master_data!$A$1:$Q$1037,6,FALSE),"/NAG/",VLOOKUP(I8,master_data!$A$1:$Q$1037,7,FALSE)),master_data!$A$1:$Q$1037,9,FALSE))</f>
        <v>DCIT (TDS),CIRCLE-1(1)</v>
      </c>
      <c r="M8" s="28" t="str">
        <f>IF(OR(C8="ITA",C8="WTA"),VLOOKUP(I8,master_data!$A$1:$Q$1037,10,FALSE),VLOOKUP(CONCATENATE("ITA ",VLOOKUP(I8,master_data!$A$1:$Q$1037,6,FALSE),"/NAG/",VLOOKUP(I8,master_data!$A$1:$Q$1037,7,FALSE)),master_data!$A$1:$Q$1037,10,FALSE))</f>
        <v>2013-14</v>
      </c>
      <c r="N8" s="17" t="str">
        <f>IF(OR(C8="ITA",C8="WTA"),VLOOKUP(I8,master_data!$A$1:$Q$1037,11,FALSE),VLOOKUP(CONCATENATE("ITA ",VLOOKUP(I8,master_data!$A$1:$Q$1037,6,FALSE),"/NAG/",VLOOKUP(I8,master_data!$A$1:$Q$1037,7,FALSE)),master_data!$A$1:$Q$1037,11,FALSE))</f>
        <v>201(1)/201(1A)</v>
      </c>
      <c r="O8" s="15">
        <f>IF(OR(C8="ITA",C8="WTA"),VLOOKUP(I8,master_data!$A$1:$Q$1037,14,FALSE),VLOOKUP(CONCATENATE("ITA ",VLOOKUP(I8,master_data!$A$1:$Q$1037,6,FALSE),"/NAG/",VLOOKUP(I8,master_data!$A$1:$Q$1037,7,FALSE)),master_data!$A$1:$Q$1037,14,FALSE))</f>
        <v>217686</v>
      </c>
      <c r="P8" s="15"/>
      <c r="Q8" s="15"/>
      <c r="R8" s="4"/>
      <c r="T8" s="6">
        <v>45162</v>
      </c>
      <c r="U8" s="7">
        <f>SUM(COUNTIFS($H$3:$H$102,T8,$J$3:$J$102,$U$4,$P$3:$P$102,{"Sr. DR1"}))</f>
        <v>0</v>
      </c>
      <c r="V8" s="7">
        <f>SUM(COUNTIFS($H$3:$H$102,T8,$J$3:$J$102,$V$4,$P$3:$P$102,{"Sr. DR1"}))</f>
        <v>0</v>
      </c>
      <c r="W8" s="7">
        <f>SUM(COUNTIFS($H$3:$H$102,T8,$J$3:$J$102,$W$4,$P$3:$P$102,{"Sr. DR2"}))</f>
        <v>0</v>
      </c>
      <c r="X8" s="7">
        <f>SUM(COUNTIFS($H$3:$H$102,T8,$J$3:$J$102,$X$4,$P$3:$P$102,{"Sr. DR2"}))</f>
        <v>0</v>
      </c>
      <c r="Y8" s="7">
        <f>SUM(COUNTIFS($H$3:$H$102,T8,$J$3:$J$102,$Y$4,$P$3:$P$102,{"DR"}))</f>
        <v>0</v>
      </c>
      <c r="Z8" s="7">
        <f>SUM(COUNTIFS($H$3:$H$102,T8,$J$3:$J$102,$Z$4,$P$3:$P$102,{"DR"}))</f>
        <v>0</v>
      </c>
      <c r="AA8" s="3">
        <f t="shared" si="2"/>
        <v>0</v>
      </c>
    </row>
    <row r="9" spans="1:27" x14ac:dyDescent="0.25">
      <c r="A9" s="1">
        <v>7</v>
      </c>
      <c r="B9" s="59" t="s">
        <v>2836</v>
      </c>
      <c r="C9" s="13" t="s">
        <v>2793</v>
      </c>
      <c r="D9" s="60">
        <v>327</v>
      </c>
      <c r="E9" s="13">
        <v>2022</v>
      </c>
      <c r="F9" s="2">
        <v>7</v>
      </c>
      <c r="G9" s="15">
        <v>7</v>
      </c>
      <c r="H9" s="18" t="str">
        <f t="shared" si="0"/>
        <v>21.08.2023</v>
      </c>
      <c r="I9" s="15" t="str">
        <f t="shared" si="1"/>
        <v>ITA 327/NAG/2022</v>
      </c>
      <c r="J9" s="15" t="str">
        <f>IF(OR(C9="ITA",C9="WTA"),VLOOKUP(I9,master_data!$A$1:$Q$1037,17,FALSE),VLOOKUP(CONCATENATE("ITA ",VLOOKUP(I9,master_data!$A$1:$Q$1037,6,FALSE),"/NAG/",VLOOKUP(I9,master_data!$A$1:$Q$1037,7,FALSE)),master_data!$A$1:$Q$1037,17,FALSE))</f>
        <v>A</v>
      </c>
      <c r="K9" s="20" t="str">
        <f>IF(OR(C9="ITA",C9="WTA"),VLOOKUP(I9,master_data!$A$1:$Q$1037,8,FALSE),VLOOKUP(CONCATENATE("ITA ",VLOOKUP(I9,master_data!$A$1:$Q$1037,6,FALSE),"/NAG/",VLOOKUP(I9,master_data!$A$1:$Q$1037,7,FALSE)),master_data!$A$1:$Q$1037,8,FALSE))</f>
        <v>BANK OF INDIA, NAGPUR MAIN BRANCH</v>
      </c>
      <c r="L9" s="20" t="str">
        <f>IF(OR(C9="ITA",C9="WTA"),VLOOKUP(I9,master_data!$A$1:$Q$1037,9,FALSE),VLOOKUP(CONCATENATE("ITA ",VLOOKUP(I9,master_data!$A$1:$Q$1037,6,FALSE),"/NAG/",VLOOKUP(I9,master_data!$A$1:$Q$1037,7,FALSE)),master_data!$A$1:$Q$1037,9,FALSE))</f>
        <v>DCIT (TDS),CIRCLE-1(1)</v>
      </c>
      <c r="M9" s="28" t="str">
        <f>IF(OR(C9="ITA",C9="WTA"),VLOOKUP(I9,master_data!$A$1:$Q$1037,10,FALSE),VLOOKUP(CONCATENATE("ITA ",VLOOKUP(I9,master_data!$A$1:$Q$1037,6,FALSE),"/NAG/",VLOOKUP(I9,master_data!$A$1:$Q$1037,7,FALSE)),master_data!$A$1:$Q$1037,10,FALSE))</f>
        <v>2014-15</v>
      </c>
      <c r="N9" s="17" t="str">
        <f>IF(OR(C9="ITA",C9="WTA"),VLOOKUP(I9,master_data!$A$1:$Q$1037,11,FALSE),VLOOKUP(CONCATENATE("ITA ",VLOOKUP(I9,master_data!$A$1:$Q$1037,6,FALSE),"/NAG/",VLOOKUP(I9,master_data!$A$1:$Q$1037,7,FALSE)),master_data!$A$1:$Q$1037,11,FALSE))</f>
        <v>201(1)/201(1A)</v>
      </c>
      <c r="O9" s="15">
        <f>IF(OR(C9="ITA",C9="WTA"),VLOOKUP(I9,master_data!$A$1:$Q$1037,14,FALSE),VLOOKUP(CONCATENATE("ITA ",VLOOKUP(I9,master_data!$A$1:$Q$1037,6,FALSE),"/NAG/",VLOOKUP(I9,master_data!$A$1:$Q$1037,7,FALSE)),master_data!$A$1:$Q$1037,14,FALSE))</f>
        <v>560617</v>
      </c>
      <c r="P9" s="15"/>
      <c r="Q9" s="15"/>
      <c r="R9" s="4"/>
      <c r="T9" s="6">
        <v>45163</v>
      </c>
      <c r="U9" s="7">
        <f>SUM(COUNTIFS($H$3:$H$102,T9,$J$3:$J$102,$U$4,$P$3:$P$102,{"Sr. DR1"}))</f>
        <v>0</v>
      </c>
      <c r="V9" s="7">
        <f>SUM(COUNTIFS($H$3:$H$102,T9,$J$3:$J$102,$V$4,$P$3:$P$102,{"Sr. DR1"}))</f>
        <v>0</v>
      </c>
      <c r="W9" s="7">
        <f>SUM(COUNTIFS($H$3:$H$102,T9,$J$3:$J$102,$W$4,$P$3:$P$102,{"Sr. DR2"}))</f>
        <v>0</v>
      </c>
      <c r="X9" s="7">
        <f>SUM(COUNTIFS($H$3:$H$102,T9,$J$3:$J$102,$X$4,$P$3:$P$102,{"Sr. DR2"}))</f>
        <v>0</v>
      </c>
      <c r="Y9" s="7">
        <f>SUM(COUNTIFS($H$3:$H$102,T9,$J$3:$J$102,$Y$4,$P$3:$P$102,{"DR"}))</f>
        <v>0</v>
      </c>
      <c r="Z9" s="7">
        <f>SUM(COUNTIFS($H$3:$H$102,T9,$J$3:$J$102,$Z$4,$P$3:$P$102,{"DR"}))</f>
        <v>0</v>
      </c>
      <c r="AA9" s="3">
        <f t="shared" si="2"/>
        <v>0</v>
      </c>
    </row>
    <row r="10" spans="1:27" x14ac:dyDescent="0.25">
      <c r="A10" s="1">
        <v>8</v>
      </c>
      <c r="B10" s="59" t="s">
        <v>2836</v>
      </c>
      <c r="C10" s="13" t="s">
        <v>2793</v>
      </c>
      <c r="D10" s="60">
        <v>328</v>
      </c>
      <c r="E10" s="13">
        <v>2022</v>
      </c>
      <c r="F10" s="2">
        <v>8</v>
      </c>
      <c r="G10" s="15">
        <v>8</v>
      </c>
      <c r="H10" s="18" t="str">
        <f t="shared" si="0"/>
        <v>21.08.2023</v>
      </c>
      <c r="I10" s="15" t="str">
        <f t="shared" si="1"/>
        <v>ITA 328/NAG/2022</v>
      </c>
      <c r="J10" s="15" t="str">
        <f>IF(OR(C10="ITA",C10="WTA"),VLOOKUP(I10,master_data!$A$1:$Q$1037,17,FALSE),VLOOKUP(CONCATENATE("ITA ",VLOOKUP(I10,master_data!$A$1:$Q$1037,6,FALSE),"/NAG/",VLOOKUP(I10,master_data!$A$1:$Q$1037,7,FALSE)),master_data!$A$1:$Q$1037,17,FALSE))</f>
        <v>A</v>
      </c>
      <c r="K10" s="20" t="str">
        <f>IF(OR(C10="ITA",C10="WTA"),VLOOKUP(I10,master_data!$A$1:$Q$1037,8,FALSE),VLOOKUP(CONCATENATE("ITA ",VLOOKUP(I10,master_data!$A$1:$Q$1037,6,FALSE),"/NAG/",VLOOKUP(I10,master_data!$A$1:$Q$1037,7,FALSE)),master_data!$A$1:$Q$1037,8,FALSE))</f>
        <v>BANK OF INDIA, MEDICAL COLLEGE</v>
      </c>
      <c r="L10" s="20" t="str">
        <f>IF(OR(C10="ITA",C10="WTA"),VLOOKUP(I10,master_data!$A$1:$Q$1037,9,FALSE),VLOOKUP(CONCATENATE("ITA ",VLOOKUP(I10,master_data!$A$1:$Q$1037,6,FALSE),"/NAG/",VLOOKUP(I10,master_data!$A$1:$Q$1037,7,FALSE)),master_data!$A$1:$Q$1037,9,FALSE))</f>
        <v>DCIT (TDS),CIRCLE-1(1)</v>
      </c>
      <c r="M10" s="28" t="str">
        <f>IF(OR(C10="ITA",C10="WTA"),VLOOKUP(I10,master_data!$A$1:$Q$1037,10,FALSE),VLOOKUP(CONCATENATE("ITA ",VLOOKUP(I10,master_data!$A$1:$Q$1037,6,FALSE),"/NAG/",VLOOKUP(I10,master_data!$A$1:$Q$1037,7,FALSE)),master_data!$A$1:$Q$1037,10,FALSE))</f>
        <v>2013-14</v>
      </c>
      <c r="N10" s="17" t="str">
        <f>IF(OR(C10="ITA",C10="WTA"),VLOOKUP(I10,master_data!$A$1:$Q$1037,11,FALSE),VLOOKUP(CONCATENATE("ITA ",VLOOKUP(I10,master_data!$A$1:$Q$1037,6,FALSE),"/NAG/",VLOOKUP(I10,master_data!$A$1:$Q$1037,7,FALSE)),master_data!$A$1:$Q$1037,11,FALSE))</f>
        <v>201(1)/201(1A)</v>
      </c>
      <c r="O10" s="15">
        <f>IF(OR(C10="ITA",C10="WTA"),VLOOKUP(I10,master_data!$A$1:$Q$1037,14,FALSE),VLOOKUP(CONCATENATE("ITA ",VLOOKUP(I10,master_data!$A$1:$Q$1037,6,FALSE),"/NAG/",VLOOKUP(I10,master_data!$A$1:$Q$1037,7,FALSE)),master_data!$A$1:$Q$1037,14,FALSE))</f>
        <v>2016218</v>
      </c>
      <c r="P10" s="15"/>
      <c r="Q10" s="15"/>
      <c r="R10" s="4"/>
      <c r="T10" s="6">
        <v>45166</v>
      </c>
      <c r="U10" s="7">
        <f>SUM(COUNTIFS($H$3:$H$102,T10,$J$3:$J$102,$U$4,$P$3:$P$102,{"Sr. DR1"}))</f>
        <v>0</v>
      </c>
      <c r="V10" s="7">
        <f>SUM(COUNTIFS($H$3:$H$102,T10,$J$3:$J$102,$V$4,$P$3:$P$102,{"Sr. DR1"}))</f>
        <v>0</v>
      </c>
      <c r="W10" s="7">
        <f>SUM(COUNTIFS($H$3:$H$102,T10,$J$3:$J$102,$W$4,$P$3:$P$102,{"Sr. DR2"}))</f>
        <v>0</v>
      </c>
      <c r="X10" s="7">
        <f>SUM(COUNTIFS($H$3:$H$102,T10,$J$3:$J$102,$X$4,$P$3:$P$102,{"Sr. DR2"}))</f>
        <v>0</v>
      </c>
      <c r="Y10" s="7">
        <f>SUM(COUNTIFS($H$3:$H$102,T10,$J$3:$J$102,$Y$4,$P$3:$P$102,{"DR"}))</f>
        <v>0</v>
      </c>
      <c r="Z10" s="7">
        <f>SUM(COUNTIFS($H$3:$H$102,T10,$J$3:$J$102,$Z$4,$P$3:$P$102,{"DR"}))</f>
        <v>0</v>
      </c>
      <c r="AA10" s="3">
        <f t="shared" si="2"/>
        <v>0</v>
      </c>
    </row>
    <row r="11" spans="1:27" x14ac:dyDescent="0.25">
      <c r="A11" s="1">
        <v>9</v>
      </c>
      <c r="B11" s="59" t="s">
        <v>2836</v>
      </c>
      <c r="C11" s="13" t="s">
        <v>2793</v>
      </c>
      <c r="D11" s="60">
        <v>337</v>
      </c>
      <c r="E11" s="13">
        <v>2022</v>
      </c>
      <c r="F11" s="2">
        <v>9</v>
      </c>
      <c r="G11" s="15">
        <v>9</v>
      </c>
      <c r="H11" s="18" t="str">
        <f t="shared" si="0"/>
        <v>21.08.2023</v>
      </c>
      <c r="I11" s="15" t="str">
        <f t="shared" si="1"/>
        <v>ITA 337/NAG/2022</v>
      </c>
      <c r="J11" s="15" t="str">
        <f>IF(OR(C11="ITA",C11="WTA"),VLOOKUP(I11,master_data!$A$1:$Q$1037,17,FALSE),VLOOKUP(CONCATENATE("ITA ",VLOOKUP(I11,master_data!$A$1:$Q$1037,6,FALSE),"/NAG/",VLOOKUP(I11,master_data!$A$1:$Q$1037,7,FALSE)),master_data!$A$1:$Q$1037,17,FALSE))</f>
        <v>A</v>
      </c>
      <c r="K11" s="20" t="str">
        <f>IF(OR(C11="ITA",C11="WTA"),VLOOKUP(I11,master_data!$A$1:$Q$1037,8,FALSE),VLOOKUP(CONCATENATE("ITA ",VLOOKUP(I11,master_data!$A$1:$Q$1037,6,FALSE),"/NAG/",VLOOKUP(I11,master_data!$A$1:$Q$1037,7,FALSE)),master_data!$A$1:$Q$1037,8,FALSE))</f>
        <v>BANK OF INDIA, DONGARGAON BRANCH</v>
      </c>
      <c r="L11" s="20" t="str">
        <f>IF(OR(C11="ITA",C11="WTA"),VLOOKUP(I11,master_data!$A$1:$Q$1037,9,FALSE),VLOOKUP(CONCATENATE("ITA ",VLOOKUP(I11,master_data!$A$1:$Q$1037,6,FALSE),"/NAG/",VLOOKUP(I11,master_data!$A$1:$Q$1037,7,FALSE)),master_data!$A$1:$Q$1037,9,FALSE))</f>
        <v>DCIT CDS CIRCLE-1, NAGPUR</v>
      </c>
      <c r="M11" s="28">
        <f>IF(OR(C11="ITA",C11="WTA"),VLOOKUP(I11,master_data!$A$1:$Q$1037,10,FALSE),VLOOKUP(CONCATENATE("ITA ",VLOOKUP(I11,master_data!$A$1:$Q$1037,6,FALSE),"/NAG/",VLOOKUP(I11,master_data!$A$1:$Q$1037,7,FALSE)),master_data!$A$1:$Q$1037,10,FALSE))</f>
        <v>40878</v>
      </c>
      <c r="N11" s="17" t="str">
        <f>IF(OR(C11="ITA",C11="WTA"),VLOOKUP(I11,master_data!$A$1:$Q$1037,11,FALSE),VLOOKUP(CONCATENATE("ITA ",VLOOKUP(I11,master_data!$A$1:$Q$1037,6,FALSE),"/NAG/",VLOOKUP(I11,master_data!$A$1:$Q$1037,7,FALSE)),master_data!$A$1:$Q$1037,11,FALSE))</f>
        <v>201(1)/201(1A)</v>
      </c>
      <c r="O11" s="15">
        <f>IF(OR(C11="ITA",C11="WTA"),VLOOKUP(I11,master_data!$A$1:$Q$1037,14,FALSE),VLOOKUP(CONCATENATE("ITA ",VLOOKUP(I11,master_data!$A$1:$Q$1037,6,FALSE),"/NAG/",VLOOKUP(I11,master_data!$A$1:$Q$1037,7,FALSE)),master_data!$A$1:$Q$1037,14,FALSE))</f>
        <v>74899</v>
      </c>
      <c r="P11" s="15"/>
      <c r="Q11" s="15"/>
      <c r="R11" s="4"/>
      <c r="T11" s="6">
        <v>45167</v>
      </c>
      <c r="U11" s="7">
        <f>SUM(COUNTIFS($H$3:$H$102,T11,$J$3:$J$102,$U$4,$P$3:$P$102,{"Sr. DR1"}))</f>
        <v>0</v>
      </c>
      <c r="V11" s="7">
        <f>SUM(COUNTIFS($H$3:$H$102,T11,$J$3:$J$102,$V$4,$P$3:$P$102,{"Sr. DR1"}))</f>
        <v>0</v>
      </c>
      <c r="W11" s="7">
        <f>SUM(COUNTIFS($H$3:$H$102,T11,$J$3:$J$102,$W$4,$P$3:$P$102,{"Sr. DR2"}))</f>
        <v>0</v>
      </c>
      <c r="X11" s="7">
        <f>SUM(COUNTIFS($H$3:$H$102,T11,$J$3:$J$102,$X$4,$P$3:$P$102,{"Sr. DR2"}))</f>
        <v>0</v>
      </c>
      <c r="Y11" s="7">
        <f>SUM(COUNTIFS($H$3:$H$102,T11,$J$3:$J$102,$Y$4,$P$3:$P$102,{"DR"}))</f>
        <v>0</v>
      </c>
      <c r="Z11" s="7">
        <f>SUM(COUNTIFS($H$3:$H$102,T11,$J$3:$J$102,$Z$4,$P$3:$P$102,{"DR"}))</f>
        <v>0</v>
      </c>
      <c r="AA11" s="3">
        <f t="shared" si="2"/>
        <v>0</v>
      </c>
    </row>
    <row r="12" spans="1:27" x14ac:dyDescent="0.25">
      <c r="A12" s="1">
        <v>10</v>
      </c>
      <c r="B12" s="59" t="s">
        <v>2836</v>
      </c>
      <c r="C12" s="13" t="s">
        <v>2793</v>
      </c>
      <c r="D12" s="60">
        <v>338</v>
      </c>
      <c r="E12" s="13">
        <v>2022</v>
      </c>
      <c r="F12" s="2">
        <v>10</v>
      </c>
      <c r="G12" s="15">
        <v>10</v>
      </c>
      <c r="H12" s="18" t="str">
        <f t="shared" si="0"/>
        <v>21.08.2023</v>
      </c>
      <c r="I12" s="15" t="str">
        <f t="shared" si="1"/>
        <v>ITA 338/NAG/2022</v>
      </c>
      <c r="J12" s="15" t="str">
        <f>IF(OR(C12="ITA",C12="WTA"),VLOOKUP(I12,master_data!$A$1:$Q$1037,17,FALSE),VLOOKUP(CONCATENATE("ITA ",VLOOKUP(I12,master_data!$A$1:$Q$1037,6,FALSE),"/NAG/",VLOOKUP(I12,master_data!$A$1:$Q$1037,7,FALSE)),master_data!$A$1:$Q$1037,17,FALSE))</f>
        <v>A</v>
      </c>
      <c r="K12" s="20" t="str">
        <f>IF(OR(C12="ITA",C12="WTA"),VLOOKUP(I12,master_data!$A$1:$Q$1037,8,FALSE),VLOOKUP(CONCATENATE("ITA ",VLOOKUP(I12,master_data!$A$1:$Q$1037,6,FALSE),"/NAG/",VLOOKUP(I12,master_data!$A$1:$Q$1037,7,FALSE)),master_data!$A$1:$Q$1037,8,FALSE))</f>
        <v>BANK OF INDIA, R.T.ROAD BRANCH NAGPUR</v>
      </c>
      <c r="L12" s="20" t="str">
        <f>IF(OR(C12="ITA",C12="WTA"),VLOOKUP(I12,master_data!$A$1:$Q$1037,9,FALSE),VLOOKUP(CONCATENATE("ITA ",VLOOKUP(I12,master_data!$A$1:$Q$1037,6,FALSE),"/NAG/",VLOOKUP(I12,master_data!$A$1:$Q$1037,7,FALSE)),master_data!$A$1:$Q$1037,9,FALSE))</f>
        <v>DCIT CDS CIRCLE-1, NAGPUR</v>
      </c>
      <c r="M12" s="28" t="str">
        <f>IF(OR(C12="ITA",C12="WTA"),VLOOKUP(I12,master_data!$A$1:$Q$1037,10,FALSE),VLOOKUP(CONCATENATE("ITA ",VLOOKUP(I12,master_data!$A$1:$Q$1037,6,FALSE),"/NAG/",VLOOKUP(I12,master_data!$A$1:$Q$1037,7,FALSE)),master_data!$A$1:$Q$1037,10,FALSE))</f>
        <v>2012-13</v>
      </c>
      <c r="N12" s="17" t="str">
        <f>IF(OR(C12="ITA",C12="WTA"),VLOOKUP(I12,master_data!$A$1:$Q$1037,11,FALSE),VLOOKUP(CONCATENATE("ITA ",VLOOKUP(I12,master_data!$A$1:$Q$1037,6,FALSE),"/NAG/",VLOOKUP(I12,master_data!$A$1:$Q$1037,7,FALSE)),master_data!$A$1:$Q$1037,11,FALSE))</f>
        <v>201(1)/201(1A)</v>
      </c>
      <c r="O12" s="15">
        <f>IF(OR(C12="ITA",C12="WTA"),VLOOKUP(I12,master_data!$A$1:$Q$1037,14,FALSE),VLOOKUP(CONCATENATE("ITA ",VLOOKUP(I12,master_data!$A$1:$Q$1037,6,FALSE),"/NAG/",VLOOKUP(I12,master_data!$A$1:$Q$1037,7,FALSE)),master_data!$A$1:$Q$1037,14,FALSE))</f>
        <v>247878</v>
      </c>
      <c r="P12" s="15"/>
      <c r="Q12" s="15"/>
      <c r="R12" s="4"/>
      <c r="T12" s="6">
        <v>45168</v>
      </c>
      <c r="U12" s="7">
        <f>SUM(COUNTIFS($H$3:$H$102,T12,$J$3:$J$102,$U$4,$P$3:$P$102,{"Sr. DR1"}))</f>
        <v>0</v>
      </c>
      <c r="V12" s="7">
        <f>SUM(COUNTIFS($H$3:$H$102,T12,$J$3:$J$102,$V$4,$P$3:$P$102,{"Sr. DR1"}))</f>
        <v>0</v>
      </c>
      <c r="W12" s="7">
        <f>SUM(COUNTIFS($H$3:$H$102,T12,$J$3:$J$102,$W$4,$P$3:$P$102,{"Sr. DR2"}))</f>
        <v>0</v>
      </c>
      <c r="X12" s="7">
        <f>SUM(COUNTIFS($H$3:$H$102,T12,$J$3:$J$102,$X$4,$P$3:$P$102,{"Sr. DR2"}))</f>
        <v>0</v>
      </c>
      <c r="Y12" s="7">
        <f>SUM(COUNTIFS($H$3:$H$102,T12,$J$3:$J$102,$Y$4,$P$3:$P$102,{"DR"}))</f>
        <v>0</v>
      </c>
      <c r="Z12" s="7">
        <f>SUM(COUNTIFS($H$3:$H$102,T12,$J$3:$J$102,$Z$4,$P$3:$P$102,{"DR"}))</f>
        <v>0</v>
      </c>
      <c r="AA12" s="3">
        <f t="shared" si="2"/>
        <v>0</v>
      </c>
    </row>
    <row r="13" spans="1:27" x14ac:dyDescent="0.25">
      <c r="A13" s="1">
        <v>11</v>
      </c>
      <c r="B13" s="59" t="s">
        <v>2836</v>
      </c>
      <c r="C13" s="13" t="s">
        <v>2793</v>
      </c>
      <c r="D13" s="60">
        <v>339</v>
      </c>
      <c r="E13" s="13">
        <v>2022</v>
      </c>
      <c r="F13" s="2">
        <v>11</v>
      </c>
      <c r="G13" s="15">
        <v>11</v>
      </c>
      <c r="H13" s="18" t="str">
        <f t="shared" si="0"/>
        <v>21.08.2023</v>
      </c>
      <c r="I13" s="15" t="str">
        <f t="shared" si="1"/>
        <v>ITA 339/NAG/2022</v>
      </c>
      <c r="J13" s="15" t="str">
        <f>IF(OR(C13="ITA",C13="WTA"),VLOOKUP(I13,master_data!$A$1:$Q$1037,17,FALSE),VLOOKUP(CONCATENATE("ITA ",VLOOKUP(I13,master_data!$A$1:$Q$1037,6,FALSE),"/NAG/",VLOOKUP(I13,master_data!$A$1:$Q$1037,7,FALSE)),master_data!$A$1:$Q$1037,17,FALSE))</f>
        <v>A</v>
      </c>
      <c r="K13" s="20" t="str">
        <f>IF(OR(C13="ITA",C13="WTA"),VLOOKUP(I13,master_data!$A$1:$Q$1037,8,FALSE),VLOOKUP(CONCATENATE("ITA ",VLOOKUP(I13,master_data!$A$1:$Q$1037,6,FALSE),"/NAG/",VLOOKUP(I13,master_data!$A$1:$Q$1037,7,FALSE)),master_data!$A$1:$Q$1037,8,FALSE))</f>
        <v>BANK OF INDIA, KALMESHWAR BRANCH NAGPUR</v>
      </c>
      <c r="L13" s="20" t="str">
        <f>IF(OR(C13="ITA",C13="WTA"),VLOOKUP(I13,master_data!$A$1:$Q$1037,9,FALSE),VLOOKUP(CONCATENATE("ITA ",VLOOKUP(I13,master_data!$A$1:$Q$1037,6,FALSE),"/NAG/",VLOOKUP(I13,master_data!$A$1:$Q$1037,7,FALSE)),master_data!$A$1:$Q$1037,9,FALSE))</f>
        <v>DCIT CDS CIRCLE-1, NAGPUR</v>
      </c>
      <c r="M13" s="28" t="str">
        <f>IF(OR(C13="ITA",C13="WTA"),VLOOKUP(I13,master_data!$A$1:$Q$1037,10,FALSE),VLOOKUP(CONCATENATE("ITA ",VLOOKUP(I13,master_data!$A$1:$Q$1037,6,FALSE),"/NAG/",VLOOKUP(I13,master_data!$A$1:$Q$1037,7,FALSE)),master_data!$A$1:$Q$1037,10,FALSE))</f>
        <v>2013-14</v>
      </c>
      <c r="N13" s="17" t="str">
        <f>IF(OR(C13="ITA",C13="WTA"),VLOOKUP(I13,master_data!$A$1:$Q$1037,11,FALSE),VLOOKUP(CONCATENATE("ITA ",VLOOKUP(I13,master_data!$A$1:$Q$1037,6,FALSE),"/NAG/",VLOOKUP(I13,master_data!$A$1:$Q$1037,7,FALSE)),master_data!$A$1:$Q$1037,11,FALSE))</f>
        <v>201(1)/201(1A)</v>
      </c>
      <c r="O13" s="15">
        <f>IF(OR(C13="ITA",C13="WTA"),VLOOKUP(I13,master_data!$A$1:$Q$1037,14,FALSE),VLOOKUP(CONCATENATE("ITA ",VLOOKUP(I13,master_data!$A$1:$Q$1037,6,FALSE),"/NAG/",VLOOKUP(I13,master_data!$A$1:$Q$1037,7,FALSE)),master_data!$A$1:$Q$1037,14,FALSE))</f>
        <v>3494</v>
      </c>
      <c r="P13" s="15"/>
      <c r="Q13" s="15"/>
      <c r="R13" s="8"/>
      <c r="T13" s="6">
        <v>45169</v>
      </c>
      <c r="U13" s="7">
        <f>SUM(COUNTIFS($H$3:$H$102,T13,$J$3:$J$102,$U$4,$P$3:$P$102,{"Sr. DR1"}))</f>
        <v>0</v>
      </c>
      <c r="V13" s="7">
        <f>SUM(COUNTIFS($H$3:$H$102,T13,$J$3:$J$102,$V$4,$P$3:$P$102,{"Sr. DR1"}))</f>
        <v>0</v>
      </c>
      <c r="W13" s="7">
        <f>SUM(COUNTIFS($H$3:$H$102,T13,$J$3:$J$102,$W$4,$P$3:$P$102,{"Sr. DR2"}))</f>
        <v>0</v>
      </c>
      <c r="X13" s="7">
        <f>SUM(COUNTIFS($H$3:$H$102,T13,$J$3:$J$102,$X$4,$P$3:$P$102,{"Sr. DR2"}))</f>
        <v>0</v>
      </c>
      <c r="Y13" s="7">
        <f>SUM(COUNTIFS($H$3:$H$102,T13,$J$3:$J$102,$Y$4,$P$3:$P$102,{"DR"}))</f>
        <v>0</v>
      </c>
      <c r="Z13" s="7">
        <f>SUM(COUNTIFS($H$3:$H$102,T13,$J$3:$J$102,$Z$4,$P$3:$P$102,{"DR"}))</f>
        <v>0</v>
      </c>
      <c r="AA13" s="3">
        <f t="shared" si="2"/>
        <v>0</v>
      </c>
    </row>
    <row r="14" spans="1:27" x14ac:dyDescent="0.25">
      <c r="A14" s="1">
        <v>12</v>
      </c>
      <c r="B14" s="59" t="s">
        <v>2836</v>
      </c>
      <c r="C14" s="13" t="s">
        <v>2793</v>
      </c>
      <c r="D14" s="60">
        <v>340</v>
      </c>
      <c r="E14" s="13">
        <v>2022</v>
      </c>
      <c r="F14" s="2">
        <v>12</v>
      </c>
      <c r="G14" s="15">
        <v>12</v>
      </c>
      <c r="H14" s="18" t="str">
        <f t="shared" si="0"/>
        <v>21.08.2023</v>
      </c>
      <c r="I14" s="15" t="str">
        <f t="shared" si="1"/>
        <v>ITA 340/NAG/2022</v>
      </c>
      <c r="J14" s="15" t="str">
        <f>IF(OR(C14="ITA",C14="WTA"),VLOOKUP(I14,master_data!$A$1:$Q$1037,17,FALSE),VLOOKUP(CONCATENATE("ITA ",VLOOKUP(I14,master_data!$A$1:$Q$1037,6,FALSE),"/NAG/",VLOOKUP(I14,master_data!$A$1:$Q$1037,7,FALSE)),master_data!$A$1:$Q$1037,17,FALSE))</f>
        <v>A</v>
      </c>
      <c r="K14" s="20" t="str">
        <f>IF(OR(C14="ITA",C14="WTA"),VLOOKUP(I14,master_data!$A$1:$Q$1037,8,FALSE),VLOOKUP(CONCATENATE("ITA ",VLOOKUP(I14,master_data!$A$1:$Q$1037,6,FALSE),"/NAG/",VLOOKUP(I14,master_data!$A$1:$Q$1037,7,FALSE)),master_data!$A$1:$Q$1037,8,FALSE))</f>
        <v>BANK OF INDIA, SAONER  BRANCH NAGPUR</v>
      </c>
      <c r="L14" s="20" t="str">
        <f>IF(OR(C14="ITA",C14="WTA"),VLOOKUP(I14,master_data!$A$1:$Q$1037,9,FALSE),VLOOKUP(CONCATENATE("ITA ",VLOOKUP(I14,master_data!$A$1:$Q$1037,6,FALSE),"/NAG/",VLOOKUP(I14,master_data!$A$1:$Q$1037,7,FALSE)),master_data!$A$1:$Q$1037,9,FALSE))</f>
        <v>DCIT CDS CIRCLE-1, NAGPUR</v>
      </c>
      <c r="M14" s="28" t="str">
        <f>IF(OR(C14="ITA",C14="WTA"),VLOOKUP(I14,master_data!$A$1:$Q$1037,10,FALSE),VLOOKUP(CONCATENATE("ITA ",VLOOKUP(I14,master_data!$A$1:$Q$1037,6,FALSE),"/NAG/",VLOOKUP(I14,master_data!$A$1:$Q$1037,7,FALSE)),master_data!$A$1:$Q$1037,10,FALSE))</f>
        <v>2013-14</v>
      </c>
      <c r="N14" s="17" t="str">
        <f>IF(OR(C14="ITA",C14="WTA"),VLOOKUP(I14,master_data!$A$1:$Q$1037,11,FALSE),VLOOKUP(CONCATENATE("ITA ",VLOOKUP(I14,master_data!$A$1:$Q$1037,6,FALSE),"/NAG/",VLOOKUP(I14,master_data!$A$1:$Q$1037,7,FALSE)),master_data!$A$1:$Q$1037,11,FALSE))</f>
        <v>201(1)/201(1A)</v>
      </c>
      <c r="O14" s="15">
        <f>IF(OR(C14="ITA",C14="WTA"),VLOOKUP(I14,master_data!$A$1:$Q$1037,14,FALSE),VLOOKUP(CONCATENATE("ITA ",VLOOKUP(I14,master_data!$A$1:$Q$1037,6,FALSE),"/NAG/",VLOOKUP(I14,master_data!$A$1:$Q$1037,7,FALSE)),master_data!$A$1:$Q$1037,14,FALSE))</f>
        <v>554477</v>
      </c>
      <c r="P14" s="15"/>
      <c r="Q14" s="15"/>
      <c r="R14" s="8"/>
      <c r="T14" s="6">
        <v>45170</v>
      </c>
      <c r="U14" s="7">
        <f>SUM(COUNTIFS($H$3:$H$102,T14,$J$3:$J$102,$U$4,$P$3:$P$102,{"Sr. DR1"}))</f>
        <v>0</v>
      </c>
      <c r="V14" s="7">
        <f>SUM(COUNTIFS($H$3:$H$102,T14,$J$3:$J$102,$V$4,$P$3:$P$102,{"Sr. DR1"}))</f>
        <v>0</v>
      </c>
      <c r="W14" s="7">
        <f>SUM(COUNTIFS($H$3:$H$102,T14,$J$3:$J$102,$W$4,$P$3:$P$102,{"Sr. DR2"}))</f>
        <v>0</v>
      </c>
      <c r="X14" s="7">
        <f>SUM(COUNTIFS($H$3:$H$102,T14,$J$3:$J$102,$X$4,$P$3:$P$102,{"Sr. DR2"}))</f>
        <v>0</v>
      </c>
      <c r="Y14" s="7">
        <f>SUM(COUNTIFS($H$3:$H$102,T14,$J$3:$J$102,$Y$4,$P$3:$P$102,{"DR"}))</f>
        <v>0</v>
      </c>
      <c r="Z14" s="7">
        <f>SUM(COUNTIFS($H$3:$H$102,T14,$J$3:$J$102,$Z$4,$P$3:$P$102,{"DR"}))</f>
        <v>0</v>
      </c>
      <c r="AA14" s="3">
        <f t="shared" si="2"/>
        <v>0</v>
      </c>
    </row>
    <row r="15" spans="1:27" x14ac:dyDescent="0.25">
      <c r="A15" s="1">
        <v>13</v>
      </c>
      <c r="B15" s="59" t="s">
        <v>2836</v>
      </c>
      <c r="C15" s="13" t="s">
        <v>2793</v>
      </c>
      <c r="D15" s="60">
        <v>341</v>
      </c>
      <c r="E15" s="13">
        <v>2022</v>
      </c>
      <c r="F15" s="2">
        <v>13</v>
      </c>
      <c r="G15" s="15">
        <v>13</v>
      </c>
      <c r="H15" s="18" t="str">
        <f t="shared" si="0"/>
        <v>21.08.2023</v>
      </c>
      <c r="I15" s="15" t="str">
        <f t="shared" si="1"/>
        <v>ITA 341/NAG/2022</v>
      </c>
      <c r="J15" s="15" t="str">
        <f>IF(OR(C15="ITA",C15="WTA"),VLOOKUP(I15,master_data!$A$1:$Q$1037,17,FALSE),VLOOKUP(CONCATENATE("ITA ",VLOOKUP(I15,master_data!$A$1:$Q$1037,6,FALSE),"/NAG/",VLOOKUP(I15,master_data!$A$1:$Q$1037,7,FALSE)),master_data!$A$1:$Q$1037,17,FALSE))</f>
        <v>A</v>
      </c>
      <c r="K15" s="20" t="str">
        <f>IF(OR(C15="ITA",C15="WTA"),VLOOKUP(I15,master_data!$A$1:$Q$1037,8,FALSE),VLOOKUP(CONCATENATE("ITA ",VLOOKUP(I15,master_data!$A$1:$Q$1037,6,FALSE),"/NAG/",VLOOKUP(I15,master_data!$A$1:$Q$1037,7,FALSE)),master_data!$A$1:$Q$1037,8,FALSE))</f>
        <v>BANK OF INDIA, SAONER  BRANCH NAGPUR</v>
      </c>
      <c r="L15" s="20" t="str">
        <f>IF(OR(C15="ITA",C15="WTA"),VLOOKUP(I15,master_data!$A$1:$Q$1037,9,FALSE),VLOOKUP(CONCATENATE("ITA ",VLOOKUP(I15,master_data!$A$1:$Q$1037,6,FALSE),"/NAG/",VLOOKUP(I15,master_data!$A$1:$Q$1037,7,FALSE)),master_data!$A$1:$Q$1037,9,FALSE))</f>
        <v>DCIT CDS CIRCLE-1, NAGPUR</v>
      </c>
      <c r="M15" s="28" t="str">
        <f>IF(OR(C15="ITA",C15="WTA"),VLOOKUP(I15,master_data!$A$1:$Q$1037,10,FALSE),VLOOKUP(CONCATENATE("ITA ",VLOOKUP(I15,master_data!$A$1:$Q$1037,6,FALSE),"/NAG/",VLOOKUP(I15,master_data!$A$1:$Q$1037,7,FALSE)),master_data!$A$1:$Q$1037,10,FALSE))</f>
        <v>2014-15</v>
      </c>
      <c r="N15" s="17" t="str">
        <f>IF(OR(C15="ITA",C15="WTA"),VLOOKUP(I15,master_data!$A$1:$Q$1037,11,FALSE),VLOOKUP(CONCATENATE("ITA ",VLOOKUP(I15,master_data!$A$1:$Q$1037,6,FALSE),"/NAG/",VLOOKUP(I15,master_data!$A$1:$Q$1037,7,FALSE)),master_data!$A$1:$Q$1037,11,FALSE))</f>
        <v>201(1)/201(1A)</v>
      </c>
      <c r="O15" s="15">
        <f>IF(OR(C15="ITA",C15="WTA"),VLOOKUP(I15,master_data!$A$1:$Q$1037,14,FALSE),VLOOKUP(CONCATENATE("ITA ",VLOOKUP(I15,master_data!$A$1:$Q$1037,6,FALSE),"/NAG/",VLOOKUP(I15,master_data!$A$1:$Q$1037,7,FALSE)),master_data!$A$1:$Q$1037,14,FALSE))</f>
        <v>119510</v>
      </c>
      <c r="P15" s="15"/>
      <c r="Q15" s="15"/>
      <c r="R15" s="8"/>
      <c r="T15" s="5" t="s">
        <v>18</v>
      </c>
      <c r="U15" s="3">
        <f t="shared" ref="U15:Z15" si="3">SUM(U5:U14)</f>
        <v>0</v>
      </c>
      <c r="V15" s="3">
        <f t="shared" si="3"/>
        <v>0</v>
      </c>
      <c r="W15" s="3">
        <f t="shared" si="3"/>
        <v>0</v>
      </c>
      <c r="X15" s="3">
        <f t="shared" si="3"/>
        <v>0</v>
      </c>
      <c r="Y15" s="3">
        <f t="shared" si="3"/>
        <v>0</v>
      </c>
      <c r="Z15" s="3">
        <f t="shared" si="3"/>
        <v>0</v>
      </c>
      <c r="AA15" s="3"/>
    </row>
    <row r="16" spans="1:27" x14ac:dyDescent="0.25">
      <c r="A16" s="1">
        <v>14</v>
      </c>
      <c r="B16" s="59" t="s">
        <v>2836</v>
      </c>
      <c r="C16" s="13" t="s">
        <v>2793</v>
      </c>
      <c r="D16" s="60">
        <v>342</v>
      </c>
      <c r="E16" s="13">
        <v>2022</v>
      </c>
      <c r="F16" s="2">
        <v>14</v>
      </c>
      <c r="G16" s="15">
        <v>14</v>
      </c>
      <c r="H16" s="18" t="str">
        <f t="shared" si="0"/>
        <v>21.08.2023</v>
      </c>
      <c r="I16" s="15" t="str">
        <f t="shared" si="1"/>
        <v>ITA 342/NAG/2022</v>
      </c>
      <c r="J16" s="15" t="str">
        <f>IF(OR(C16="ITA",C16="WTA"),VLOOKUP(I16,master_data!$A$1:$Q$1037,17,FALSE),VLOOKUP(CONCATENATE("ITA ",VLOOKUP(I16,master_data!$A$1:$Q$1037,6,FALSE),"/NAG/",VLOOKUP(I16,master_data!$A$1:$Q$1037,7,FALSE)),master_data!$A$1:$Q$1037,17,FALSE))</f>
        <v>A</v>
      </c>
      <c r="K16" s="20" t="str">
        <f>IF(OR(C16="ITA",C16="WTA"),VLOOKUP(I16,master_data!$A$1:$Q$1037,8,FALSE),VLOOKUP(CONCATENATE("ITA ",VLOOKUP(I16,master_data!$A$1:$Q$1037,6,FALSE),"/NAG/",VLOOKUP(I16,master_data!$A$1:$Q$1037,7,FALSE)),master_data!$A$1:$Q$1037,8,FALSE))</f>
        <v>BANK OF INDIA, PARSEONI  BRANCH NAGPUR</v>
      </c>
      <c r="L16" s="20" t="str">
        <f>IF(OR(C16="ITA",C16="WTA"),VLOOKUP(I16,master_data!$A$1:$Q$1037,9,FALSE),VLOOKUP(CONCATENATE("ITA ",VLOOKUP(I16,master_data!$A$1:$Q$1037,6,FALSE),"/NAG/",VLOOKUP(I16,master_data!$A$1:$Q$1037,7,FALSE)),master_data!$A$1:$Q$1037,9,FALSE))</f>
        <v>DCIT CDS CIRCLE-1, NAGPUR</v>
      </c>
      <c r="M16" s="28" t="str">
        <f>IF(OR(C16="ITA",C16="WTA"),VLOOKUP(I16,master_data!$A$1:$Q$1037,10,FALSE),VLOOKUP(CONCATENATE("ITA ",VLOOKUP(I16,master_data!$A$1:$Q$1037,6,FALSE),"/NAG/",VLOOKUP(I16,master_data!$A$1:$Q$1037,7,FALSE)),master_data!$A$1:$Q$1037,10,FALSE))</f>
        <v>2013-14</v>
      </c>
      <c r="N16" s="17" t="str">
        <f>IF(OR(C16="ITA",C16="WTA"),VLOOKUP(I16,master_data!$A$1:$Q$1037,11,FALSE),VLOOKUP(CONCATENATE("ITA ",VLOOKUP(I16,master_data!$A$1:$Q$1037,6,FALSE),"/NAG/",VLOOKUP(I16,master_data!$A$1:$Q$1037,7,FALSE)),master_data!$A$1:$Q$1037,11,FALSE))</f>
        <v>201(1)/201(1A)</v>
      </c>
      <c r="O16" s="15">
        <f>IF(OR(C16="ITA",C16="WTA"),VLOOKUP(I16,master_data!$A$1:$Q$1037,14,FALSE),VLOOKUP(CONCATENATE("ITA ",VLOOKUP(I16,master_data!$A$1:$Q$1037,6,FALSE),"/NAG/",VLOOKUP(I16,master_data!$A$1:$Q$1037,7,FALSE)),master_data!$A$1:$Q$1037,14,FALSE))</f>
        <v>11112</v>
      </c>
      <c r="P16" s="15"/>
      <c r="Q16" s="15"/>
      <c r="R16" s="8"/>
      <c r="T16" s="5" t="s">
        <v>15</v>
      </c>
      <c r="U16" s="159">
        <f>U15+V15</f>
        <v>0</v>
      </c>
      <c r="V16" s="159"/>
      <c r="W16" s="159">
        <f>W15+X15</f>
        <v>0</v>
      </c>
      <c r="X16" s="159"/>
      <c r="Y16" s="159">
        <f>Y15+Z15</f>
        <v>0</v>
      </c>
      <c r="Z16" s="159"/>
      <c r="AA16" s="3">
        <f>U16+W16+Y16</f>
        <v>0</v>
      </c>
    </row>
    <row r="17" spans="1:27" x14ac:dyDescent="0.25">
      <c r="A17" s="1">
        <v>15</v>
      </c>
      <c r="B17" s="59" t="s">
        <v>2836</v>
      </c>
      <c r="C17" s="13" t="s">
        <v>2793</v>
      </c>
      <c r="D17" s="60">
        <v>343</v>
      </c>
      <c r="E17" s="13">
        <v>2022</v>
      </c>
      <c r="F17" s="2">
        <v>15</v>
      </c>
      <c r="G17" s="15">
        <v>15</v>
      </c>
      <c r="H17" s="18" t="str">
        <f t="shared" si="0"/>
        <v>21.08.2023</v>
      </c>
      <c r="I17" s="15" t="str">
        <f t="shared" si="1"/>
        <v>ITA 343/NAG/2022</v>
      </c>
      <c r="J17" s="15" t="str">
        <f>IF(OR(C17="ITA",C17="WTA"),VLOOKUP(I17,master_data!$A$1:$Q$1037,17,FALSE),VLOOKUP(CONCATENATE("ITA ",VLOOKUP(I17,master_data!$A$1:$Q$1037,6,FALSE),"/NAG/",VLOOKUP(I17,master_data!$A$1:$Q$1037,7,FALSE)),master_data!$A$1:$Q$1037,17,FALSE))</f>
        <v>A</v>
      </c>
      <c r="K17" s="20" t="str">
        <f>IF(OR(C17="ITA",C17="WTA"),VLOOKUP(I17,master_data!$A$1:$Q$1037,8,FALSE),VLOOKUP(CONCATENATE("ITA ",VLOOKUP(I17,master_data!$A$1:$Q$1037,6,FALSE),"/NAG/",VLOOKUP(I17,master_data!$A$1:$Q$1037,7,FALSE)),master_data!$A$1:$Q$1037,8,FALSE))</f>
        <v>BANK OF INDIA, PARSEONI  BRANCH NAGPUR</v>
      </c>
      <c r="L17" s="20" t="str">
        <f>IF(OR(C17="ITA",C17="WTA"),VLOOKUP(I17,master_data!$A$1:$Q$1037,9,FALSE),VLOOKUP(CONCATENATE("ITA ",VLOOKUP(I17,master_data!$A$1:$Q$1037,6,FALSE),"/NAG/",VLOOKUP(I17,master_data!$A$1:$Q$1037,7,FALSE)),master_data!$A$1:$Q$1037,9,FALSE))</f>
        <v>DCIT CDS CIRCLE-1, NAGPUR</v>
      </c>
      <c r="M17" s="28" t="str">
        <f>IF(OR(C17="ITA",C17="WTA"),VLOOKUP(I17,master_data!$A$1:$Q$1037,10,FALSE),VLOOKUP(CONCATENATE("ITA ",VLOOKUP(I17,master_data!$A$1:$Q$1037,6,FALSE),"/NAG/",VLOOKUP(I17,master_data!$A$1:$Q$1037,7,FALSE)),master_data!$A$1:$Q$1037,10,FALSE))</f>
        <v>2014-15</v>
      </c>
      <c r="N17" s="17" t="str">
        <f>IF(OR(C17="ITA",C17="WTA"),VLOOKUP(I17,master_data!$A$1:$Q$1037,11,FALSE),VLOOKUP(CONCATENATE("ITA ",VLOOKUP(I17,master_data!$A$1:$Q$1037,6,FALSE),"/NAG/",VLOOKUP(I17,master_data!$A$1:$Q$1037,7,FALSE)),master_data!$A$1:$Q$1037,11,FALSE))</f>
        <v>201(1)/201(1A)</v>
      </c>
      <c r="O17" s="15">
        <f>IF(OR(C17="ITA",C17="WTA"),VLOOKUP(I17,master_data!$A$1:$Q$1037,14,FALSE),VLOOKUP(CONCATENATE("ITA ",VLOOKUP(I17,master_data!$A$1:$Q$1037,6,FALSE),"/NAG/",VLOOKUP(I17,master_data!$A$1:$Q$1037,7,FALSE)),master_data!$A$1:$Q$1037,14,FALSE))</f>
        <v>136877</v>
      </c>
      <c r="P17" s="15"/>
      <c r="Q17" s="15"/>
      <c r="R17" s="8"/>
    </row>
    <row r="18" spans="1:27" x14ac:dyDescent="0.25">
      <c r="A18" s="1">
        <v>16</v>
      </c>
      <c r="B18" s="59" t="s">
        <v>2836</v>
      </c>
      <c r="C18" s="13" t="s">
        <v>2793</v>
      </c>
      <c r="D18" s="60">
        <v>332</v>
      </c>
      <c r="E18" s="13">
        <v>2022</v>
      </c>
      <c r="F18" s="2">
        <v>16</v>
      </c>
      <c r="G18" s="15">
        <v>16</v>
      </c>
      <c r="H18" s="18" t="str">
        <f t="shared" si="0"/>
        <v>21.08.2023</v>
      </c>
      <c r="I18" s="15" t="str">
        <f t="shared" si="1"/>
        <v>ITA 332/NAG/2022</v>
      </c>
      <c r="J18" s="15" t="str">
        <f>IF(OR(C18="ITA",C18="WTA"),VLOOKUP(I18,master_data!$A$1:$Q$1037,17,FALSE),VLOOKUP(CONCATENATE("ITA ",VLOOKUP(I18,master_data!$A$1:$Q$1037,6,FALSE),"/NAG/",VLOOKUP(I18,master_data!$A$1:$Q$1037,7,FALSE)),master_data!$A$1:$Q$1037,17,FALSE))</f>
        <v>A</v>
      </c>
      <c r="K18" s="20" t="str">
        <f>IF(OR(C18="ITA",C18="WTA"),VLOOKUP(I18,master_data!$A$1:$Q$1037,8,FALSE),VLOOKUP(CONCATENATE("ITA ",VLOOKUP(I18,master_data!$A$1:$Q$1037,6,FALSE),"/NAG/",VLOOKUP(I18,master_data!$A$1:$Q$1037,7,FALSE)),master_data!$A$1:$Q$1037,8,FALSE))</f>
        <v>GURINDER SINGH INDERJIT SINGH NAYYAR</v>
      </c>
      <c r="L18" s="20" t="str">
        <f>IF(OR(C18="ITA",C18="WTA"),VLOOKUP(I18,master_data!$A$1:$Q$1037,9,FALSE),VLOOKUP(CONCATENATE("ITA ",VLOOKUP(I18,master_data!$A$1:$Q$1037,6,FALSE),"/NAG/",VLOOKUP(I18,master_data!$A$1:$Q$1037,7,FALSE)),master_data!$A$1:$Q$1037,9,FALSE))</f>
        <v xml:space="preserve">ACIT, CPC-TDS, </v>
      </c>
      <c r="M18" s="28" t="str">
        <f>IF(OR(C18="ITA",C18="WTA"),VLOOKUP(I18,master_data!$A$1:$Q$1037,10,FALSE),VLOOKUP(CONCATENATE("ITA ",VLOOKUP(I18,master_data!$A$1:$Q$1037,6,FALSE),"/NAG/",VLOOKUP(I18,master_data!$A$1:$Q$1037,7,FALSE)),master_data!$A$1:$Q$1037,10,FALSE))</f>
        <v>2013-14</v>
      </c>
      <c r="N18" s="17" t="str">
        <f>IF(OR(C18="ITA",C18="WTA"),VLOOKUP(I18,master_data!$A$1:$Q$1037,11,FALSE),VLOOKUP(CONCATENATE("ITA ",VLOOKUP(I18,master_data!$A$1:$Q$1037,6,FALSE),"/NAG/",VLOOKUP(I18,master_data!$A$1:$Q$1037,7,FALSE)),master_data!$A$1:$Q$1037,11,FALSE))</f>
        <v>200A/234E</v>
      </c>
      <c r="O18" s="15">
        <f>IF(OR(C18="ITA",C18="WTA"),VLOOKUP(I18,master_data!$A$1:$Q$1037,14,FALSE),VLOOKUP(CONCATENATE("ITA ",VLOOKUP(I18,master_data!$A$1:$Q$1037,6,FALSE),"/NAG/",VLOOKUP(I18,master_data!$A$1:$Q$1037,7,FALSE)),master_data!$A$1:$Q$1037,14,FALSE))</f>
        <v>0</v>
      </c>
      <c r="P18" s="15"/>
      <c r="Q18" s="15"/>
      <c r="R18" s="8"/>
    </row>
    <row r="19" spans="1:27" x14ac:dyDescent="0.25">
      <c r="A19" s="1">
        <v>17</v>
      </c>
      <c r="B19" s="59" t="s">
        <v>2836</v>
      </c>
      <c r="C19" s="13" t="s">
        <v>2793</v>
      </c>
      <c r="D19" s="60">
        <v>333</v>
      </c>
      <c r="E19" s="13">
        <v>2022</v>
      </c>
      <c r="F19" s="2">
        <v>17</v>
      </c>
      <c r="G19" s="15">
        <v>17</v>
      </c>
      <c r="H19" s="18" t="str">
        <f t="shared" si="0"/>
        <v>21.08.2023</v>
      </c>
      <c r="I19" s="15" t="str">
        <f t="shared" si="1"/>
        <v>ITA 333/NAG/2022</v>
      </c>
      <c r="J19" s="15" t="str">
        <f>IF(OR(C19="ITA",C19="WTA"),VLOOKUP(I19,master_data!$A$1:$Q$1037,17,FALSE),VLOOKUP(CONCATENATE("ITA ",VLOOKUP(I19,master_data!$A$1:$Q$1037,6,FALSE),"/NAG/",VLOOKUP(I19,master_data!$A$1:$Q$1037,7,FALSE)),master_data!$A$1:$Q$1037,17,FALSE))</f>
        <v>A</v>
      </c>
      <c r="K19" s="20" t="str">
        <f>IF(OR(C19="ITA",C19="WTA"),VLOOKUP(I19,master_data!$A$1:$Q$1037,8,FALSE),VLOOKUP(CONCATENATE("ITA ",VLOOKUP(I19,master_data!$A$1:$Q$1037,6,FALSE),"/NAG/",VLOOKUP(I19,master_data!$A$1:$Q$1037,7,FALSE)),master_data!$A$1:$Q$1037,8,FALSE))</f>
        <v>GURINDER SINGH INDERJIT SINGH NAYYAR</v>
      </c>
      <c r="L19" s="20" t="str">
        <f>IF(OR(C19="ITA",C19="WTA"),VLOOKUP(I19,master_data!$A$1:$Q$1037,9,FALSE),VLOOKUP(CONCATENATE("ITA ",VLOOKUP(I19,master_data!$A$1:$Q$1037,6,FALSE),"/NAG/",VLOOKUP(I19,master_data!$A$1:$Q$1037,7,FALSE)),master_data!$A$1:$Q$1037,9,FALSE))</f>
        <v xml:space="preserve">ACIT, CPC-TDS, </v>
      </c>
      <c r="M19" s="28" t="str">
        <f>IF(OR(C19="ITA",C19="WTA"),VLOOKUP(I19,master_data!$A$1:$Q$1037,10,FALSE),VLOOKUP(CONCATENATE("ITA ",VLOOKUP(I19,master_data!$A$1:$Q$1037,6,FALSE),"/NAG/",VLOOKUP(I19,master_data!$A$1:$Q$1037,7,FALSE)),master_data!$A$1:$Q$1037,10,FALSE))</f>
        <v>2014-15</v>
      </c>
      <c r="N19" s="17" t="str">
        <f>IF(OR(C19="ITA",C19="WTA"),VLOOKUP(I19,master_data!$A$1:$Q$1037,11,FALSE),VLOOKUP(CONCATENATE("ITA ",VLOOKUP(I19,master_data!$A$1:$Q$1037,6,FALSE),"/NAG/",VLOOKUP(I19,master_data!$A$1:$Q$1037,7,FALSE)),master_data!$A$1:$Q$1037,11,FALSE))</f>
        <v>200A/234E</v>
      </c>
      <c r="O19" s="15">
        <f>IF(OR(C19="ITA",C19="WTA"),VLOOKUP(I19,master_data!$A$1:$Q$1037,14,FALSE),VLOOKUP(CONCATENATE("ITA ",VLOOKUP(I19,master_data!$A$1:$Q$1037,6,FALSE),"/NAG/",VLOOKUP(I19,master_data!$A$1:$Q$1037,7,FALSE)),master_data!$A$1:$Q$1037,14,FALSE))</f>
        <v>0</v>
      </c>
      <c r="P19" s="15"/>
      <c r="Q19" s="15"/>
      <c r="R19" s="8"/>
    </row>
    <row r="20" spans="1:27" x14ac:dyDescent="0.25">
      <c r="A20" s="1">
        <v>18</v>
      </c>
      <c r="B20" s="59" t="s">
        <v>2836</v>
      </c>
      <c r="C20" s="13" t="s">
        <v>2793</v>
      </c>
      <c r="D20" s="60">
        <v>367</v>
      </c>
      <c r="E20" s="13">
        <v>2022</v>
      </c>
      <c r="F20" s="2">
        <v>18</v>
      </c>
      <c r="G20" s="15">
        <v>18</v>
      </c>
      <c r="H20" s="18" t="str">
        <f t="shared" si="0"/>
        <v>21.08.2023</v>
      </c>
      <c r="I20" s="15" t="str">
        <f t="shared" si="1"/>
        <v>ITA 367/NAG/2022</v>
      </c>
      <c r="J20" s="15" t="str">
        <f>IF(OR(C20="ITA",C20="WTA"),VLOOKUP(I20,master_data!$A$1:$Q$1037,17,FALSE),VLOOKUP(CONCATENATE("ITA ",VLOOKUP(I20,master_data!$A$1:$Q$1037,6,FALSE),"/NAG/",VLOOKUP(I20,master_data!$A$1:$Q$1037,7,FALSE)),master_data!$A$1:$Q$1037,17,FALSE))</f>
        <v>A</v>
      </c>
      <c r="K20" s="20" t="str">
        <f>IF(OR(C20="ITA",C20="WTA"),VLOOKUP(I20,master_data!$A$1:$Q$1037,8,FALSE),VLOOKUP(CONCATENATE("ITA ",VLOOKUP(I20,master_data!$A$1:$Q$1037,6,FALSE),"/NAG/",VLOOKUP(I20,master_data!$A$1:$Q$1037,7,FALSE)),master_data!$A$1:$Q$1037,8,FALSE))</f>
        <v>BALJINDER SINGH INDERJEET SINGH NAYYAR</v>
      </c>
      <c r="L20" s="20" t="str">
        <f>IF(OR(C20="ITA",C20="WTA"),VLOOKUP(I20,master_data!$A$1:$Q$1037,9,FALSE),VLOOKUP(CONCATENATE("ITA ",VLOOKUP(I20,master_data!$A$1:$Q$1037,6,FALSE),"/NAG/",VLOOKUP(I20,master_data!$A$1:$Q$1037,7,FALSE)),master_data!$A$1:$Q$1037,9,FALSE))</f>
        <v>ACIT, CPC(TDS), NAGPUR</v>
      </c>
      <c r="M20" s="28" t="str">
        <f>IF(OR(C20="ITA",C20="WTA"),VLOOKUP(I20,master_data!$A$1:$Q$1037,10,FALSE),VLOOKUP(CONCATENATE("ITA ",VLOOKUP(I20,master_data!$A$1:$Q$1037,6,FALSE),"/NAG/",VLOOKUP(I20,master_data!$A$1:$Q$1037,7,FALSE)),master_data!$A$1:$Q$1037,10,FALSE))</f>
        <v>2013-14</v>
      </c>
      <c r="N20" s="17" t="str">
        <f>IF(OR(C20="ITA",C20="WTA"),VLOOKUP(I20,master_data!$A$1:$Q$1037,11,FALSE),VLOOKUP(CONCATENATE("ITA ",VLOOKUP(I20,master_data!$A$1:$Q$1037,6,FALSE),"/NAG/",VLOOKUP(I20,master_data!$A$1:$Q$1037,7,FALSE)),master_data!$A$1:$Q$1037,11,FALSE))</f>
        <v>200A/234E</v>
      </c>
      <c r="O20" s="15">
        <f>IF(OR(C20="ITA",C20="WTA"),VLOOKUP(I20,master_data!$A$1:$Q$1037,14,FALSE),VLOOKUP(CONCATENATE("ITA ",VLOOKUP(I20,master_data!$A$1:$Q$1037,6,FALSE),"/NAG/",VLOOKUP(I20,master_data!$A$1:$Q$1037,7,FALSE)),master_data!$A$1:$Q$1037,14,FALSE))</f>
        <v>0</v>
      </c>
      <c r="P20" s="15"/>
      <c r="Q20" s="15"/>
      <c r="R20" s="8"/>
    </row>
    <row r="21" spans="1:27" x14ac:dyDescent="0.25">
      <c r="A21" s="1">
        <v>19</v>
      </c>
      <c r="B21" s="59" t="s">
        <v>2836</v>
      </c>
      <c r="C21" s="13" t="s">
        <v>2793</v>
      </c>
      <c r="D21" s="60">
        <v>424</v>
      </c>
      <c r="E21" s="13">
        <v>2022</v>
      </c>
      <c r="F21" s="2">
        <v>19</v>
      </c>
      <c r="G21" s="15">
        <v>19</v>
      </c>
      <c r="H21" s="18" t="str">
        <f t="shared" si="0"/>
        <v>21.08.2023</v>
      </c>
      <c r="I21" s="15" t="str">
        <f t="shared" si="1"/>
        <v>ITA 424/NAG/2022</v>
      </c>
      <c r="J21" s="15" t="str">
        <f>IF(OR(C21="ITA",C21="WTA"),VLOOKUP(I21,master_data!$A$1:$Q$1037,17,FALSE),VLOOKUP(CONCATENATE("ITA ",VLOOKUP(I21,master_data!$A$1:$Q$1037,6,FALSE),"/NAG/",VLOOKUP(I21,master_data!$A$1:$Q$1037,7,FALSE)),master_data!$A$1:$Q$1037,17,FALSE))</f>
        <v>A</v>
      </c>
      <c r="K21" s="20" t="str">
        <f>IF(OR(C21="ITA",C21="WTA"),VLOOKUP(I21,master_data!$A$1:$Q$1037,8,FALSE),VLOOKUP(CONCATENATE("ITA ",VLOOKUP(I21,master_data!$A$1:$Q$1037,6,FALSE),"/NAG/",VLOOKUP(I21,master_data!$A$1:$Q$1037,7,FALSE)),master_data!$A$1:$Q$1037,8,FALSE))</f>
        <v>M/s Sricon Logistics Pvt.Ltd., Nagpur</v>
      </c>
      <c r="L21" s="20" t="str">
        <f>IF(OR(C21="ITA",C21="WTA"),VLOOKUP(I21,master_data!$A$1:$Q$1037,9,FALSE),VLOOKUP(CONCATENATE("ITA ",VLOOKUP(I21,master_data!$A$1:$Q$1037,6,FALSE),"/NAG/",VLOOKUP(I21,master_data!$A$1:$Q$1037,7,FALSE)),master_data!$A$1:$Q$1037,9,FALSE))</f>
        <v>ACIT -TDS, Circle-1, Nagpur, Nagpur</v>
      </c>
      <c r="M21" s="28" t="str">
        <f>IF(OR(C21="ITA",C21="WTA"),VLOOKUP(I21,master_data!$A$1:$Q$1037,10,FALSE),VLOOKUP(CONCATENATE("ITA ",VLOOKUP(I21,master_data!$A$1:$Q$1037,6,FALSE),"/NAG/",VLOOKUP(I21,master_data!$A$1:$Q$1037,7,FALSE)),master_data!$A$1:$Q$1037,10,FALSE))</f>
        <v>2013-14</v>
      </c>
      <c r="N21" s="17" t="str">
        <f>IF(OR(C21="ITA",C21="WTA"),VLOOKUP(I21,master_data!$A$1:$Q$1037,11,FALSE),VLOOKUP(CONCATENATE("ITA ",VLOOKUP(I21,master_data!$A$1:$Q$1037,6,FALSE),"/NAG/",VLOOKUP(I21,master_data!$A$1:$Q$1037,7,FALSE)),master_data!$A$1:$Q$1037,11,FALSE))</f>
        <v>234E</v>
      </c>
      <c r="O21" s="15">
        <f>IF(OR(C21="ITA",C21="WTA"),VLOOKUP(I21,master_data!$A$1:$Q$1037,14,FALSE),VLOOKUP(CONCATENATE("ITA ",VLOOKUP(I21,master_data!$A$1:$Q$1037,6,FALSE),"/NAG/",VLOOKUP(I21,master_data!$A$1:$Q$1037,7,FALSE)),master_data!$A$1:$Q$1037,14,FALSE))</f>
        <v>38000</v>
      </c>
      <c r="P21" s="15"/>
      <c r="Q21" s="15"/>
      <c r="R21" s="8"/>
    </row>
    <row r="22" spans="1:27" x14ac:dyDescent="0.25">
      <c r="A22" s="1">
        <v>20</v>
      </c>
      <c r="B22" s="59" t="s">
        <v>2836</v>
      </c>
      <c r="C22" s="13" t="s">
        <v>2793</v>
      </c>
      <c r="D22" s="60">
        <v>425</v>
      </c>
      <c r="E22" s="13">
        <v>2022</v>
      </c>
      <c r="F22" s="2">
        <v>20</v>
      </c>
      <c r="G22" s="15">
        <v>20</v>
      </c>
      <c r="H22" s="18" t="str">
        <f t="shared" si="0"/>
        <v>21.08.2023</v>
      </c>
      <c r="I22" s="15" t="str">
        <f t="shared" si="1"/>
        <v>ITA 425/NAG/2022</v>
      </c>
      <c r="J22" s="15" t="str">
        <f>IF(OR(C22="ITA",C22="WTA"),VLOOKUP(I22,master_data!$A$1:$Q$1037,17,FALSE),VLOOKUP(CONCATENATE("ITA ",VLOOKUP(I22,master_data!$A$1:$Q$1037,6,FALSE),"/NAG/",VLOOKUP(I22,master_data!$A$1:$Q$1037,7,FALSE)),master_data!$A$1:$Q$1037,17,FALSE))</f>
        <v>A</v>
      </c>
      <c r="K22" s="20" t="str">
        <f>IF(OR(C22="ITA",C22="WTA"),VLOOKUP(I22,master_data!$A$1:$Q$1037,8,FALSE),VLOOKUP(CONCATENATE("ITA ",VLOOKUP(I22,master_data!$A$1:$Q$1037,6,FALSE),"/NAG/",VLOOKUP(I22,master_data!$A$1:$Q$1037,7,FALSE)),master_data!$A$1:$Q$1037,8,FALSE))</f>
        <v>M/s Sricon Logistics Pvt.Ltd., Nagpur</v>
      </c>
      <c r="L22" s="20" t="str">
        <f>IF(OR(C22="ITA",C22="WTA"),VLOOKUP(I22,master_data!$A$1:$Q$1037,9,FALSE),VLOOKUP(CONCATENATE("ITA ",VLOOKUP(I22,master_data!$A$1:$Q$1037,6,FALSE),"/NAG/",VLOOKUP(I22,master_data!$A$1:$Q$1037,7,FALSE)),master_data!$A$1:$Q$1037,9,FALSE))</f>
        <v>ACIT -TDS, Circle-1, Nagpur, Nagpur</v>
      </c>
      <c r="M22" s="28" t="str">
        <f>IF(OR(C22="ITA",C22="WTA"),VLOOKUP(I22,master_data!$A$1:$Q$1037,10,FALSE),VLOOKUP(CONCATENATE("ITA ",VLOOKUP(I22,master_data!$A$1:$Q$1037,6,FALSE),"/NAG/",VLOOKUP(I22,master_data!$A$1:$Q$1037,7,FALSE)),master_data!$A$1:$Q$1037,10,FALSE))</f>
        <v>2014-15</v>
      </c>
      <c r="N22" s="17" t="str">
        <f>IF(OR(C22="ITA",C22="WTA"),VLOOKUP(I22,master_data!$A$1:$Q$1037,11,FALSE),VLOOKUP(CONCATENATE("ITA ",VLOOKUP(I22,master_data!$A$1:$Q$1037,6,FALSE),"/NAG/",VLOOKUP(I22,master_data!$A$1:$Q$1037,7,FALSE)),master_data!$A$1:$Q$1037,11,FALSE))</f>
        <v>234E</v>
      </c>
      <c r="O22" s="15">
        <f>IF(OR(C22="ITA",C22="WTA"),VLOOKUP(I22,master_data!$A$1:$Q$1037,14,FALSE),VLOOKUP(CONCATENATE("ITA ",VLOOKUP(I22,master_data!$A$1:$Q$1037,6,FALSE),"/NAG/",VLOOKUP(I22,master_data!$A$1:$Q$1037,7,FALSE)),master_data!$A$1:$Q$1037,14,FALSE))</f>
        <v>151148</v>
      </c>
      <c r="P22" s="15"/>
      <c r="Q22" s="15"/>
      <c r="R22" s="8"/>
      <c r="T22"/>
      <c r="U22" s="160"/>
      <c r="V22" s="160"/>
      <c r="W22" s="160"/>
      <c r="X22" s="160"/>
      <c r="Y22" s="160"/>
      <c r="Z22" s="160"/>
      <c r="AA22"/>
    </row>
    <row r="23" spans="1:27" x14ac:dyDescent="0.25">
      <c r="A23" s="1">
        <v>21</v>
      </c>
      <c r="B23" s="59" t="s">
        <v>2836</v>
      </c>
      <c r="C23" s="13" t="s">
        <v>2793</v>
      </c>
      <c r="D23" s="60">
        <v>426</v>
      </c>
      <c r="E23" s="13">
        <v>2022</v>
      </c>
      <c r="F23" s="2">
        <v>21</v>
      </c>
      <c r="G23" s="15">
        <v>21</v>
      </c>
      <c r="H23" s="18" t="str">
        <f t="shared" si="0"/>
        <v>21.08.2023</v>
      </c>
      <c r="I23" s="15" t="str">
        <f t="shared" si="1"/>
        <v>ITA 426/NAG/2022</v>
      </c>
      <c r="J23" s="15" t="str">
        <f>IF(OR(C23="ITA",C23="WTA"),VLOOKUP(I23,master_data!$A$1:$Q$1037,17,FALSE),VLOOKUP(CONCATENATE("ITA ",VLOOKUP(I23,master_data!$A$1:$Q$1037,6,FALSE),"/NAG/",VLOOKUP(I23,master_data!$A$1:$Q$1037,7,FALSE)),master_data!$A$1:$Q$1037,17,FALSE))</f>
        <v>A</v>
      </c>
      <c r="K23" s="20" t="str">
        <f>IF(OR(C23="ITA",C23="WTA"),VLOOKUP(I23,master_data!$A$1:$Q$1037,8,FALSE),VLOOKUP(CONCATENATE("ITA ",VLOOKUP(I23,master_data!$A$1:$Q$1037,6,FALSE),"/NAG/",VLOOKUP(I23,master_data!$A$1:$Q$1037,7,FALSE)),master_data!$A$1:$Q$1037,8,FALSE))</f>
        <v>M/s Sricon Logistics Pvt.Ltd., Nagpur</v>
      </c>
      <c r="L23" s="20" t="str">
        <f>IF(OR(C23="ITA",C23="WTA"),VLOOKUP(I23,master_data!$A$1:$Q$1037,9,FALSE),VLOOKUP(CONCATENATE("ITA ",VLOOKUP(I23,master_data!$A$1:$Q$1037,6,FALSE),"/NAG/",VLOOKUP(I23,master_data!$A$1:$Q$1037,7,FALSE)),master_data!$A$1:$Q$1037,9,FALSE))</f>
        <v>ACIT -TDS, Circle-1, Nagpur, Nagpur</v>
      </c>
      <c r="M23" s="28" t="str">
        <f>IF(OR(C23="ITA",C23="WTA"),VLOOKUP(I23,master_data!$A$1:$Q$1037,10,FALSE),VLOOKUP(CONCATENATE("ITA ",VLOOKUP(I23,master_data!$A$1:$Q$1037,6,FALSE),"/NAG/",VLOOKUP(I23,master_data!$A$1:$Q$1037,7,FALSE)),master_data!$A$1:$Q$1037,10,FALSE))</f>
        <v>2015-16</v>
      </c>
      <c r="N23" s="17" t="str">
        <f>IF(OR(C23="ITA",C23="WTA"),VLOOKUP(I23,master_data!$A$1:$Q$1037,11,FALSE),VLOOKUP(CONCATENATE("ITA ",VLOOKUP(I23,master_data!$A$1:$Q$1037,6,FALSE),"/NAG/",VLOOKUP(I23,master_data!$A$1:$Q$1037,7,FALSE)),master_data!$A$1:$Q$1037,11,FALSE))</f>
        <v>234E</v>
      </c>
      <c r="O23" s="15">
        <f>IF(OR(C23="ITA",C23="WTA"),VLOOKUP(I23,master_data!$A$1:$Q$1037,14,FALSE),VLOOKUP(CONCATENATE("ITA ",VLOOKUP(I23,master_data!$A$1:$Q$1037,6,FALSE),"/NAG/",VLOOKUP(I23,master_data!$A$1:$Q$1037,7,FALSE)),master_data!$A$1:$Q$1037,14,FALSE))</f>
        <v>180859</v>
      </c>
      <c r="P23" s="15"/>
      <c r="Q23" s="15"/>
      <c r="R23" s="8"/>
      <c r="T23"/>
      <c r="U23"/>
      <c r="V23"/>
      <c r="W23"/>
      <c r="X23"/>
      <c r="Y23"/>
      <c r="Z23"/>
      <c r="AA23"/>
    </row>
    <row r="24" spans="1:27" x14ac:dyDescent="0.25">
      <c r="A24" s="1">
        <v>22</v>
      </c>
      <c r="B24" s="59" t="s">
        <v>2836</v>
      </c>
      <c r="C24" s="13" t="s">
        <v>2793</v>
      </c>
      <c r="D24" s="60">
        <v>427</v>
      </c>
      <c r="E24" s="13">
        <v>2022</v>
      </c>
      <c r="F24" s="2">
        <v>22</v>
      </c>
      <c r="G24" s="15">
        <v>22</v>
      </c>
      <c r="H24" s="18" t="str">
        <f t="shared" si="0"/>
        <v>21.08.2023</v>
      </c>
      <c r="I24" s="15" t="str">
        <f t="shared" si="1"/>
        <v>ITA 427/NAG/2022</v>
      </c>
      <c r="J24" s="15" t="str">
        <f>IF(OR(C24="ITA",C24="WTA"),VLOOKUP(I24,master_data!$A$1:$Q$1037,17,FALSE),VLOOKUP(CONCATENATE("ITA ",VLOOKUP(I24,master_data!$A$1:$Q$1037,6,FALSE),"/NAG/",VLOOKUP(I24,master_data!$A$1:$Q$1037,7,FALSE)),master_data!$A$1:$Q$1037,17,FALSE))</f>
        <v>A</v>
      </c>
      <c r="K24" s="20" t="str">
        <f>IF(OR(C24="ITA",C24="WTA"),VLOOKUP(I24,master_data!$A$1:$Q$1037,8,FALSE),VLOOKUP(CONCATENATE("ITA ",VLOOKUP(I24,master_data!$A$1:$Q$1037,6,FALSE),"/NAG/",VLOOKUP(I24,master_data!$A$1:$Q$1037,7,FALSE)),master_data!$A$1:$Q$1037,8,FALSE))</f>
        <v>M/s Sricon Logistics Pvt.Ltd., Nagpur</v>
      </c>
      <c r="L24" s="20" t="str">
        <f>IF(OR(C24="ITA",C24="WTA"),VLOOKUP(I24,master_data!$A$1:$Q$1037,9,FALSE),VLOOKUP(CONCATENATE("ITA ",VLOOKUP(I24,master_data!$A$1:$Q$1037,6,FALSE),"/NAG/",VLOOKUP(I24,master_data!$A$1:$Q$1037,7,FALSE)),master_data!$A$1:$Q$1037,9,FALSE))</f>
        <v>ACIT -TDS, Circle-1, Nagpur, Nagpur</v>
      </c>
      <c r="M24" s="28" t="str">
        <f>IF(OR(C24="ITA",C24="WTA"),VLOOKUP(I24,master_data!$A$1:$Q$1037,10,FALSE),VLOOKUP(CONCATENATE("ITA ",VLOOKUP(I24,master_data!$A$1:$Q$1037,6,FALSE),"/NAG/",VLOOKUP(I24,master_data!$A$1:$Q$1037,7,FALSE)),master_data!$A$1:$Q$1037,10,FALSE))</f>
        <v>2016-17</v>
      </c>
      <c r="N24" s="17" t="str">
        <f>IF(OR(C24="ITA",C24="WTA"),VLOOKUP(I24,master_data!$A$1:$Q$1037,11,FALSE),VLOOKUP(CONCATENATE("ITA ",VLOOKUP(I24,master_data!$A$1:$Q$1037,6,FALSE),"/NAG/",VLOOKUP(I24,master_data!$A$1:$Q$1037,7,FALSE)),master_data!$A$1:$Q$1037,11,FALSE))</f>
        <v>234E</v>
      </c>
      <c r="O24" s="15">
        <f>IF(OR(C24="ITA",C24="WTA"),VLOOKUP(I24,master_data!$A$1:$Q$1037,14,FALSE),VLOOKUP(CONCATENATE("ITA ",VLOOKUP(I24,master_data!$A$1:$Q$1037,6,FALSE),"/NAG/",VLOOKUP(I24,master_data!$A$1:$Q$1037,7,FALSE)),master_data!$A$1:$Q$1037,14,FALSE))</f>
        <v>0</v>
      </c>
      <c r="P24" s="15"/>
      <c r="Q24" s="15"/>
      <c r="R24" s="8"/>
      <c r="T24"/>
      <c r="U24"/>
      <c r="V24"/>
      <c r="W24"/>
      <c r="X24"/>
      <c r="Y24"/>
      <c r="Z24"/>
      <c r="AA24"/>
    </row>
    <row r="25" spans="1:27" x14ac:dyDescent="0.25">
      <c r="B25" s="59"/>
      <c r="F25" s="2">
        <v>23</v>
      </c>
      <c r="G25" s="15">
        <v>23</v>
      </c>
      <c r="H25" s="18">
        <f t="shared" si="0"/>
        <v>0</v>
      </c>
      <c r="I25" s="15" t="str">
        <f t="shared" si="1"/>
        <v xml:space="preserve"> /NAG/</v>
      </c>
      <c r="J25" s="15" t="e">
        <f>IF(OR(C25="ITA",C25="WTA"),VLOOKUP(I25,master_data!$A$1:$Q$1037,17,FALSE),VLOOKUP(CONCATENATE("ITA ",VLOOKUP(I25,master_data!$A$1:$Q$1037,6,FALSE),"/NAG/",VLOOKUP(I25,master_data!$A$1:$Q$1037,7,FALSE)),master_data!$A$1:$Q$1037,17,FALSE))</f>
        <v>#N/A</v>
      </c>
      <c r="K25" s="20" t="e">
        <f>IF(OR(C25="ITA",C25="WTA"),VLOOKUP(I25,master_data!$A$1:$Q$1037,8,FALSE),VLOOKUP(CONCATENATE("ITA ",VLOOKUP(I25,master_data!$A$1:$Q$1037,6,FALSE),"/NAG/",VLOOKUP(I25,master_data!$A$1:$Q$1037,7,FALSE)),master_data!$A$1:$Q$1037,8,FALSE))</f>
        <v>#N/A</v>
      </c>
      <c r="L25" s="20" t="e">
        <f>IF(OR(C25="ITA",C25="WTA"),VLOOKUP(I25,master_data!$A$1:$Q$1037,9,FALSE),VLOOKUP(CONCATENATE("ITA ",VLOOKUP(I25,master_data!$A$1:$Q$1037,6,FALSE),"/NAG/",VLOOKUP(I25,master_data!$A$1:$Q$1037,7,FALSE)),master_data!$A$1:$Q$1037,9,FALSE))</f>
        <v>#N/A</v>
      </c>
      <c r="M25" s="28" t="e">
        <f>IF(OR(C25="ITA",C25="WTA"),VLOOKUP(I25,master_data!$A$1:$Q$1037,10,FALSE),VLOOKUP(CONCATENATE("ITA ",VLOOKUP(I25,master_data!$A$1:$Q$1037,6,FALSE),"/NAG/",VLOOKUP(I25,master_data!$A$1:$Q$1037,7,FALSE)),master_data!$A$1:$Q$1037,10,FALSE))</f>
        <v>#N/A</v>
      </c>
      <c r="N25" s="17" t="e">
        <f>IF(OR(C25="ITA",C25="WTA"),VLOOKUP(I25,master_data!$A$1:$Q$1037,11,FALSE),VLOOKUP(CONCATENATE("ITA ",VLOOKUP(I25,master_data!$A$1:$Q$1037,6,FALSE),"/NAG/",VLOOKUP(I25,master_data!$A$1:$Q$1037,7,FALSE)),master_data!$A$1:$Q$1037,11,FALSE))</f>
        <v>#N/A</v>
      </c>
      <c r="O25" s="15" t="e">
        <f>IF(OR(C25="ITA",C25="WTA"),VLOOKUP(I25,master_data!$A$1:$Q$1037,14,FALSE),VLOOKUP(CONCATENATE("ITA ",VLOOKUP(I25,master_data!$A$1:$Q$1037,6,FALSE),"/NAG/",VLOOKUP(I25,master_data!$A$1:$Q$1037,7,FALSE)),master_data!$A$1:$Q$1037,14,FALSE))</f>
        <v>#N/A</v>
      </c>
      <c r="P25" s="15"/>
      <c r="Q25" s="15"/>
      <c r="R25" s="8"/>
      <c r="T25"/>
      <c r="U25"/>
      <c r="V25"/>
      <c r="W25"/>
      <c r="X25"/>
      <c r="Y25"/>
      <c r="Z25"/>
      <c r="AA25"/>
    </row>
    <row r="26" spans="1:27" x14ac:dyDescent="0.25">
      <c r="A26" s="1">
        <v>1</v>
      </c>
      <c r="B26" s="59" t="s">
        <v>2838</v>
      </c>
      <c r="C26" s="13" t="s">
        <v>2793</v>
      </c>
      <c r="D26" s="60">
        <v>1</v>
      </c>
      <c r="E26" s="13">
        <v>2019</v>
      </c>
      <c r="F26" s="2">
        <v>24</v>
      </c>
      <c r="G26" s="15">
        <v>24</v>
      </c>
      <c r="H26" s="18" t="str">
        <f t="shared" si="0"/>
        <v>22.08.2023</v>
      </c>
      <c r="I26" s="15" t="str">
        <f t="shared" si="1"/>
        <v>ITA 1/NAG/2019</v>
      </c>
      <c r="J26" s="15" t="str">
        <f>IF(OR(C26="ITA",C26="WTA"),VLOOKUP(I26,master_data!$A$1:$Q$1037,17,FALSE),VLOOKUP(CONCATENATE("ITA ",VLOOKUP(I26,master_data!$A$1:$Q$1037,6,FALSE),"/NAG/",VLOOKUP(I26,master_data!$A$1:$Q$1037,7,FALSE)),master_data!$A$1:$Q$1037,17,FALSE))</f>
        <v>D</v>
      </c>
      <c r="K26" s="20" t="str">
        <f>IF(OR(C26="ITA",C26="WTA"),VLOOKUP(I26,master_data!$A$1:$Q$1037,8,FALSE),VLOOKUP(CONCATENATE("ITA ",VLOOKUP(I26,master_data!$A$1:$Q$1037,6,FALSE),"/NAG/",VLOOKUP(I26,master_data!$A$1:$Q$1037,7,FALSE)),master_data!$A$1:$Q$1037,8,FALSE))</f>
        <v>INCOME TAX OFFICER WARD -1 AKOLA</v>
      </c>
      <c r="L26" s="20" t="str">
        <f>IF(OR(C26="ITA",C26="WTA"),VLOOKUP(I26,master_data!$A$1:$Q$1037,9,FALSE),VLOOKUP(CONCATENATE("ITA ",VLOOKUP(I26,master_data!$A$1:$Q$1037,6,FALSE),"/NAG/",VLOOKUP(I26,master_data!$A$1:$Q$1037,7,FALSE)),master_data!$A$1:$Q$1037,9,FALSE))</f>
        <v>M/S BALKRISHANA TRADERS NAGPUR</v>
      </c>
      <c r="M26" s="28">
        <f>IF(OR(C26="ITA",C26="WTA"),VLOOKUP(I26,master_data!$A$1:$Q$1037,10,FALSE),VLOOKUP(CONCATENATE("ITA ",VLOOKUP(I26,master_data!$A$1:$Q$1037,6,FALSE),"/NAG/",VLOOKUP(I26,master_data!$A$1:$Q$1037,7,FALSE)),master_data!$A$1:$Q$1037,10,FALSE))</f>
        <v>39692</v>
      </c>
      <c r="N26" s="17" t="str">
        <f>IF(OR(C26="ITA",C26="WTA"),VLOOKUP(I26,master_data!$A$1:$Q$1037,11,FALSE),VLOOKUP(CONCATENATE("ITA ",VLOOKUP(I26,master_data!$A$1:$Q$1037,6,FALSE),"/NAG/",VLOOKUP(I26,master_data!$A$1:$Q$1037,7,FALSE)),master_data!$A$1:$Q$1037,11,FALSE))</f>
        <v>143(3)</v>
      </c>
      <c r="O26" s="15">
        <f>IF(OR(C26="ITA",C26="WTA"),VLOOKUP(I26,master_data!$A$1:$Q$1037,14,FALSE),VLOOKUP(CONCATENATE("ITA ",VLOOKUP(I26,master_data!$A$1:$Q$1037,6,FALSE),"/NAG/",VLOOKUP(I26,master_data!$A$1:$Q$1037,7,FALSE)),master_data!$A$1:$Q$1037,14,FALSE))</f>
        <v>32797030</v>
      </c>
      <c r="P26" s="15"/>
      <c r="Q26" s="15"/>
      <c r="R26" s="8"/>
      <c r="T26"/>
      <c r="U26"/>
      <c r="V26"/>
      <c r="W26"/>
      <c r="X26"/>
      <c r="Y26"/>
      <c r="Z26"/>
      <c r="AA26"/>
    </row>
    <row r="27" spans="1:27" x14ac:dyDescent="0.25">
      <c r="A27" s="1">
        <v>2</v>
      </c>
      <c r="B27" s="59" t="s">
        <v>2838</v>
      </c>
      <c r="C27" s="13" t="s">
        <v>2793</v>
      </c>
      <c r="D27" s="60">
        <v>2</v>
      </c>
      <c r="E27" s="13">
        <v>2019</v>
      </c>
      <c r="F27" s="2">
        <v>25</v>
      </c>
      <c r="G27" s="15">
        <v>25</v>
      </c>
      <c r="H27" s="18" t="str">
        <f t="shared" si="0"/>
        <v>22.08.2023</v>
      </c>
      <c r="I27" s="15" t="str">
        <f t="shared" si="1"/>
        <v>ITA 2/NAG/2019</v>
      </c>
      <c r="J27" s="15" t="str">
        <f>IF(OR(C27="ITA",C27="WTA"),VLOOKUP(I27,master_data!$A$1:$Q$1037,17,FALSE),VLOOKUP(CONCATENATE("ITA ",VLOOKUP(I27,master_data!$A$1:$Q$1037,6,FALSE),"/NAG/",VLOOKUP(I27,master_data!$A$1:$Q$1037,7,FALSE)),master_data!$A$1:$Q$1037,17,FALSE))</f>
        <v>D</v>
      </c>
      <c r="K27" s="20" t="str">
        <f>IF(OR(C27="ITA",C27="WTA"),VLOOKUP(I27,master_data!$A$1:$Q$1037,8,FALSE),VLOOKUP(CONCATENATE("ITA ",VLOOKUP(I27,master_data!$A$1:$Q$1037,6,FALSE),"/NAG/",VLOOKUP(I27,master_data!$A$1:$Q$1037,7,FALSE)),master_data!$A$1:$Q$1037,8,FALSE))</f>
        <v>INCOME TAX OFFICER WARD -1 AKOLA</v>
      </c>
      <c r="L27" s="20" t="str">
        <f>IF(OR(C27="ITA",C27="WTA"),VLOOKUP(I27,master_data!$A$1:$Q$1037,9,FALSE),VLOOKUP(CONCATENATE("ITA ",VLOOKUP(I27,master_data!$A$1:$Q$1037,6,FALSE),"/NAG/",VLOOKUP(I27,master_data!$A$1:$Q$1037,7,FALSE)),master_data!$A$1:$Q$1037,9,FALSE))</f>
        <v>M/S BALKRISHANA TRADERS NAGPUR</v>
      </c>
      <c r="M27" s="28">
        <f>IF(OR(C27="ITA",C27="WTA"),VLOOKUP(I27,master_data!$A$1:$Q$1037,10,FALSE),VLOOKUP(CONCATENATE("ITA ",VLOOKUP(I27,master_data!$A$1:$Q$1037,6,FALSE),"/NAG/",VLOOKUP(I27,master_data!$A$1:$Q$1037,7,FALSE)),master_data!$A$1:$Q$1037,10,FALSE))</f>
        <v>40087</v>
      </c>
      <c r="N27" s="17" t="str">
        <f>IF(OR(C27="ITA",C27="WTA"),VLOOKUP(I27,master_data!$A$1:$Q$1037,11,FALSE),VLOOKUP(CONCATENATE("ITA ",VLOOKUP(I27,master_data!$A$1:$Q$1037,6,FALSE),"/NAG/",VLOOKUP(I27,master_data!$A$1:$Q$1037,7,FALSE)),master_data!$A$1:$Q$1037,11,FALSE))</f>
        <v>143(3)</v>
      </c>
      <c r="O27" s="15">
        <f>IF(OR(C27="ITA",C27="WTA"),VLOOKUP(I27,master_data!$A$1:$Q$1037,14,FALSE),VLOOKUP(CONCATENATE("ITA ",VLOOKUP(I27,master_data!$A$1:$Q$1037,6,FALSE),"/NAG/",VLOOKUP(I27,master_data!$A$1:$Q$1037,7,FALSE)),master_data!$A$1:$Q$1037,14,FALSE))</f>
        <v>52798451</v>
      </c>
      <c r="P27" s="15"/>
      <c r="Q27" s="15"/>
      <c r="R27" s="8"/>
      <c r="T27"/>
      <c r="U27"/>
      <c r="V27"/>
      <c r="W27"/>
      <c r="X27"/>
      <c r="Y27"/>
      <c r="Z27"/>
      <c r="AA27"/>
    </row>
    <row r="28" spans="1:27" x14ac:dyDescent="0.25">
      <c r="A28" s="1">
        <v>3</v>
      </c>
      <c r="B28" s="59" t="s">
        <v>2838</v>
      </c>
      <c r="C28" s="13" t="s">
        <v>2793</v>
      </c>
      <c r="D28" s="60">
        <v>3</v>
      </c>
      <c r="E28" s="13">
        <v>2019</v>
      </c>
      <c r="F28" s="2">
        <v>26</v>
      </c>
      <c r="G28" s="15">
        <v>26</v>
      </c>
      <c r="H28" s="18" t="str">
        <f t="shared" si="0"/>
        <v>22.08.2023</v>
      </c>
      <c r="I28" s="15" t="str">
        <f t="shared" si="1"/>
        <v>ITA 3/NAG/2019</v>
      </c>
      <c r="J28" s="15" t="str">
        <f>IF(OR(C28="ITA",C28="WTA"),VLOOKUP(I28,master_data!$A$1:$Q$1037,17,FALSE),VLOOKUP(CONCATENATE("ITA ",VLOOKUP(I28,master_data!$A$1:$Q$1037,6,FALSE),"/NAG/",VLOOKUP(I28,master_data!$A$1:$Q$1037,7,FALSE)),master_data!$A$1:$Q$1037,17,FALSE))</f>
        <v>D</v>
      </c>
      <c r="K28" s="20" t="str">
        <f>IF(OR(C28="ITA",C28="WTA"),VLOOKUP(I28,master_data!$A$1:$Q$1037,8,FALSE),VLOOKUP(CONCATENATE("ITA ",VLOOKUP(I28,master_data!$A$1:$Q$1037,6,FALSE),"/NAG/",VLOOKUP(I28,master_data!$A$1:$Q$1037,7,FALSE)),master_data!$A$1:$Q$1037,8,FALSE))</f>
        <v>INCOME TAX OFFICERS WARD -1 AKOLA</v>
      </c>
      <c r="L28" s="20" t="str">
        <f>IF(OR(C28="ITA",C28="WTA"),VLOOKUP(I28,master_data!$A$1:$Q$1037,9,FALSE),VLOOKUP(CONCATENATE("ITA ",VLOOKUP(I28,master_data!$A$1:$Q$1037,6,FALSE),"/NAG/",VLOOKUP(I28,master_data!$A$1:$Q$1037,7,FALSE)),master_data!$A$1:$Q$1037,9,FALSE))</f>
        <v>M/S BALKRISHANA TRADERS AKOLA</v>
      </c>
      <c r="M28" s="28">
        <f>IF(OR(C28="ITA",C28="WTA"),VLOOKUP(I28,master_data!$A$1:$Q$1037,10,FALSE),VLOOKUP(CONCATENATE("ITA ",VLOOKUP(I28,master_data!$A$1:$Q$1037,6,FALSE),"/NAG/",VLOOKUP(I28,master_data!$A$1:$Q$1037,7,FALSE)),master_data!$A$1:$Q$1037,10,FALSE))</f>
        <v>40483</v>
      </c>
      <c r="N28" s="17" t="str">
        <f>IF(OR(C28="ITA",C28="WTA"),VLOOKUP(I28,master_data!$A$1:$Q$1037,11,FALSE),VLOOKUP(CONCATENATE("ITA ",VLOOKUP(I28,master_data!$A$1:$Q$1037,6,FALSE),"/NAG/",VLOOKUP(I28,master_data!$A$1:$Q$1037,7,FALSE)),master_data!$A$1:$Q$1037,11,FALSE))</f>
        <v>143(3)</v>
      </c>
      <c r="O28" s="15">
        <f>IF(OR(C28="ITA",C28="WTA"),VLOOKUP(I28,master_data!$A$1:$Q$1037,14,FALSE),VLOOKUP(CONCATENATE("ITA ",VLOOKUP(I28,master_data!$A$1:$Q$1037,6,FALSE),"/NAG/",VLOOKUP(I28,master_data!$A$1:$Q$1037,7,FALSE)),master_data!$A$1:$Q$1037,14,FALSE))</f>
        <v>27500660</v>
      </c>
      <c r="P28" s="15"/>
      <c r="Q28" s="15"/>
      <c r="R28" s="8"/>
      <c r="T28"/>
      <c r="U28"/>
      <c r="V28"/>
      <c r="W28"/>
      <c r="X28"/>
      <c r="Y28"/>
      <c r="Z28"/>
      <c r="AA28"/>
    </row>
    <row r="29" spans="1:27" x14ac:dyDescent="0.25">
      <c r="A29" s="1">
        <v>4</v>
      </c>
      <c r="B29" s="59" t="s">
        <v>2838</v>
      </c>
      <c r="C29" s="13" t="s">
        <v>2793</v>
      </c>
      <c r="D29" s="60">
        <v>4</v>
      </c>
      <c r="E29" s="13">
        <v>2019</v>
      </c>
      <c r="F29" s="2">
        <v>27</v>
      </c>
      <c r="G29" s="15">
        <v>27</v>
      </c>
      <c r="H29" s="18" t="str">
        <f t="shared" si="0"/>
        <v>22.08.2023</v>
      </c>
      <c r="I29" s="15" t="str">
        <f t="shared" si="1"/>
        <v>ITA 4/NAG/2019</v>
      </c>
      <c r="J29" s="15" t="str">
        <f>IF(OR(C29="ITA",C29="WTA"),VLOOKUP(I29,master_data!$A$1:$Q$1037,17,FALSE),VLOOKUP(CONCATENATE("ITA ",VLOOKUP(I29,master_data!$A$1:$Q$1037,6,FALSE),"/NAG/",VLOOKUP(I29,master_data!$A$1:$Q$1037,7,FALSE)),master_data!$A$1:$Q$1037,17,FALSE))</f>
        <v>D</v>
      </c>
      <c r="K29" s="20" t="str">
        <f>IF(OR(C29="ITA",C29="WTA"),VLOOKUP(I29,master_data!$A$1:$Q$1037,8,FALSE),VLOOKUP(CONCATENATE("ITA ",VLOOKUP(I29,master_data!$A$1:$Q$1037,6,FALSE),"/NAG/",VLOOKUP(I29,master_data!$A$1:$Q$1037,7,FALSE)),master_data!$A$1:$Q$1037,8,FALSE))</f>
        <v>INOCME TAX OFFICER , WARD 1(5) NAGPUR</v>
      </c>
      <c r="L29" s="20" t="str">
        <f>IF(OR(C29="ITA",C29="WTA"),VLOOKUP(I29,master_data!$A$1:$Q$1037,9,FALSE),VLOOKUP(CONCATENATE("ITA ",VLOOKUP(I29,master_data!$A$1:$Q$1037,6,FALSE),"/NAG/",VLOOKUP(I29,master_data!$A$1:$Q$1037,7,FALSE)),master_data!$A$1:$Q$1037,9,FALSE))</f>
        <v>VIDARBHA KONKAN GRAMIN BANK
 NAGPUR</v>
      </c>
      <c r="M29" s="28" t="str">
        <f>IF(OR(C29="ITA",C29="WTA"),VLOOKUP(I29,master_data!$A$1:$Q$1037,10,FALSE),VLOOKUP(CONCATENATE("ITA ",VLOOKUP(I29,master_data!$A$1:$Q$1037,6,FALSE),"/NAG/",VLOOKUP(I29,master_data!$A$1:$Q$1037,7,FALSE)),master_data!$A$1:$Q$1037,10,FALSE))</f>
        <v>2014-15</v>
      </c>
      <c r="N29" s="17" t="str">
        <f>IF(OR(C29="ITA",C29="WTA"),VLOOKUP(I29,master_data!$A$1:$Q$1037,11,FALSE),VLOOKUP(CONCATENATE("ITA ",VLOOKUP(I29,master_data!$A$1:$Q$1037,6,FALSE),"/NAG/",VLOOKUP(I29,master_data!$A$1:$Q$1037,7,FALSE)),master_data!$A$1:$Q$1037,11,FALSE))</f>
        <v>143(3)</v>
      </c>
      <c r="O29" s="15">
        <f>IF(OR(C29="ITA",C29="WTA"),VLOOKUP(I29,master_data!$A$1:$Q$1037,14,FALSE),VLOOKUP(CONCATENATE("ITA ",VLOOKUP(I29,master_data!$A$1:$Q$1037,6,FALSE),"/NAG/",VLOOKUP(I29,master_data!$A$1:$Q$1037,7,FALSE)),master_data!$A$1:$Q$1037,14,FALSE))</f>
        <v>173954837</v>
      </c>
      <c r="P29" s="15"/>
      <c r="Q29" s="15"/>
      <c r="R29" s="8"/>
      <c r="T29"/>
      <c r="U29"/>
      <c r="V29"/>
      <c r="W29"/>
      <c r="X29"/>
      <c r="Y29"/>
      <c r="Z29"/>
      <c r="AA29"/>
    </row>
    <row r="30" spans="1:27" x14ac:dyDescent="0.25">
      <c r="A30" s="1">
        <v>5</v>
      </c>
      <c r="B30" s="59" t="s">
        <v>2838</v>
      </c>
      <c r="C30" s="13" t="s">
        <v>2793</v>
      </c>
      <c r="D30" s="60">
        <v>5</v>
      </c>
      <c r="E30" s="13">
        <v>2019</v>
      </c>
      <c r="F30" s="2">
        <v>28</v>
      </c>
      <c r="G30" s="15">
        <v>28</v>
      </c>
      <c r="H30" s="18" t="str">
        <f t="shared" si="0"/>
        <v>22.08.2023</v>
      </c>
      <c r="I30" s="15" t="str">
        <f t="shared" si="1"/>
        <v>ITA 5/NAG/2019</v>
      </c>
      <c r="J30" s="15" t="str">
        <f>IF(OR(C30="ITA",C30="WTA"),VLOOKUP(I30,master_data!$A$1:$Q$1037,17,FALSE),VLOOKUP(CONCATENATE("ITA ",VLOOKUP(I30,master_data!$A$1:$Q$1037,6,FALSE),"/NAG/",VLOOKUP(I30,master_data!$A$1:$Q$1037,7,FALSE)),master_data!$A$1:$Q$1037,17,FALSE))</f>
        <v>D</v>
      </c>
      <c r="K30" s="20" t="str">
        <f>IF(OR(C30="ITA",C30="WTA"),VLOOKUP(I30,master_data!$A$1:$Q$1037,8,FALSE),VLOOKUP(CONCATENATE("ITA ",VLOOKUP(I30,master_data!$A$1:$Q$1037,6,FALSE),"/NAG/",VLOOKUP(I30,master_data!$A$1:$Q$1037,7,FALSE)),master_data!$A$1:$Q$1037,8,FALSE))</f>
        <v>INOCME TAX OFFICER , WARD 1(5) NAGPUR</v>
      </c>
      <c r="L30" s="20" t="str">
        <f>IF(OR(C30="ITA",C30="WTA"),VLOOKUP(I30,master_data!$A$1:$Q$1037,9,FALSE),VLOOKUP(CONCATENATE("ITA ",VLOOKUP(I30,master_data!$A$1:$Q$1037,6,FALSE),"/NAG/",VLOOKUP(I30,master_data!$A$1:$Q$1037,7,FALSE)),master_data!$A$1:$Q$1037,9,FALSE))</f>
        <v>VIDARBHA KONKAN GRAMIN BANK
 NAGPUR</v>
      </c>
      <c r="M30" s="28" t="str">
        <f>IF(OR(C30="ITA",C30="WTA"),VLOOKUP(I30,master_data!$A$1:$Q$1037,10,FALSE),VLOOKUP(CONCATENATE("ITA ",VLOOKUP(I30,master_data!$A$1:$Q$1037,6,FALSE),"/NAG/",VLOOKUP(I30,master_data!$A$1:$Q$1037,7,FALSE)),master_data!$A$1:$Q$1037,10,FALSE))</f>
        <v>2015-16</v>
      </c>
      <c r="N30" s="17" t="str">
        <f>IF(OR(C30="ITA",C30="WTA"),VLOOKUP(I30,master_data!$A$1:$Q$1037,11,FALSE),VLOOKUP(CONCATENATE("ITA ",VLOOKUP(I30,master_data!$A$1:$Q$1037,6,FALSE),"/NAG/",VLOOKUP(I30,master_data!$A$1:$Q$1037,7,FALSE)),master_data!$A$1:$Q$1037,11,FALSE))</f>
        <v>143(3)</v>
      </c>
      <c r="O30" s="15">
        <f>IF(OR(C30="ITA",C30="WTA"),VLOOKUP(I30,master_data!$A$1:$Q$1037,14,FALSE),VLOOKUP(CONCATENATE("ITA ",VLOOKUP(I30,master_data!$A$1:$Q$1037,6,FALSE),"/NAG/",VLOOKUP(I30,master_data!$A$1:$Q$1037,7,FALSE)),master_data!$A$1:$Q$1037,14,FALSE))</f>
        <v>19231029</v>
      </c>
      <c r="P30" s="15"/>
      <c r="Q30" s="15"/>
      <c r="R30" s="4"/>
      <c r="T30"/>
      <c r="U30" s="160"/>
      <c r="V30" s="160"/>
      <c r="W30" s="160"/>
      <c r="X30" s="160"/>
      <c r="Y30" s="160"/>
      <c r="Z30" s="160"/>
      <c r="AA30"/>
    </row>
    <row r="31" spans="1:27" x14ac:dyDescent="0.25">
      <c r="A31" s="1">
        <v>6</v>
      </c>
      <c r="B31" s="59" t="s">
        <v>2838</v>
      </c>
      <c r="C31" s="13" t="s">
        <v>2793</v>
      </c>
      <c r="D31" s="60">
        <v>7</v>
      </c>
      <c r="E31" s="13">
        <v>2019</v>
      </c>
      <c r="F31" s="2">
        <v>29</v>
      </c>
      <c r="G31" s="15">
        <v>29</v>
      </c>
      <c r="H31" s="18" t="str">
        <f t="shared" si="0"/>
        <v>22.08.2023</v>
      </c>
      <c r="I31" s="15" t="str">
        <f t="shared" si="1"/>
        <v>ITA 7/NAG/2019</v>
      </c>
      <c r="J31" s="15" t="str">
        <f>IF(OR(C31="ITA",C31="WTA"),VLOOKUP(I31,master_data!$A$1:$Q$1037,17,FALSE),VLOOKUP(CONCATENATE("ITA ",VLOOKUP(I31,master_data!$A$1:$Q$1037,6,FALSE),"/NAG/",VLOOKUP(I31,master_data!$A$1:$Q$1037,7,FALSE)),master_data!$A$1:$Q$1037,17,FALSE))</f>
        <v>A</v>
      </c>
      <c r="K31" s="20" t="str">
        <f>IF(OR(C31="ITA",C31="WTA"),VLOOKUP(I31,master_data!$A$1:$Q$1037,8,FALSE),VLOOKUP(CONCATENATE("ITA ",VLOOKUP(I31,master_data!$A$1:$Q$1037,6,FALSE),"/NAG/",VLOOKUP(I31,master_data!$A$1:$Q$1037,7,FALSE)),master_data!$A$1:$Q$1037,8,FALSE))</f>
        <v>VIDHARBHA KONKAN GRAMIN BANK NAGPUR</v>
      </c>
      <c r="L31" s="20" t="str">
        <f>IF(OR(C31="ITA",C31="WTA"),VLOOKUP(I31,master_data!$A$1:$Q$1037,9,FALSE),VLOOKUP(CONCATENATE("ITA ",VLOOKUP(I31,master_data!$A$1:$Q$1037,6,FALSE),"/NAG/",VLOOKUP(I31,master_data!$A$1:$Q$1037,7,FALSE)),master_data!$A$1:$Q$1037,9,FALSE))</f>
        <v>INCOME TAX OFFICER WARD 1(5)
 NAGPUR</v>
      </c>
      <c r="M31" s="28" t="str">
        <f>IF(OR(C31="ITA",C31="WTA"),VLOOKUP(I31,master_data!$A$1:$Q$1037,10,FALSE),VLOOKUP(CONCATENATE("ITA ",VLOOKUP(I31,master_data!$A$1:$Q$1037,6,FALSE),"/NAG/",VLOOKUP(I31,master_data!$A$1:$Q$1037,7,FALSE)),master_data!$A$1:$Q$1037,10,FALSE))</f>
        <v>2014-15</v>
      </c>
      <c r="N31" s="17" t="str">
        <f>IF(OR(C31="ITA",C31="WTA"),VLOOKUP(I31,master_data!$A$1:$Q$1037,11,FALSE),VLOOKUP(CONCATENATE("ITA ",VLOOKUP(I31,master_data!$A$1:$Q$1037,6,FALSE),"/NAG/",VLOOKUP(I31,master_data!$A$1:$Q$1037,7,FALSE)),master_data!$A$1:$Q$1037,11,FALSE))</f>
        <v>143(3)</v>
      </c>
      <c r="O31" s="15">
        <f>IF(OR(C31="ITA",C31="WTA"),VLOOKUP(I31,master_data!$A$1:$Q$1037,14,FALSE),VLOOKUP(CONCATENATE("ITA ",VLOOKUP(I31,master_data!$A$1:$Q$1037,6,FALSE),"/NAG/",VLOOKUP(I31,master_data!$A$1:$Q$1037,7,FALSE)),master_data!$A$1:$Q$1037,14,FALSE))</f>
        <v>1199163217</v>
      </c>
      <c r="P31" s="15"/>
      <c r="Q31" s="15"/>
      <c r="R31" s="8"/>
    </row>
    <row r="32" spans="1:27" s="10" customFormat="1" x14ac:dyDescent="0.25">
      <c r="A32" s="1">
        <v>7</v>
      </c>
      <c r="B32" s="59" t="s">
        <v>2838</v>
      </c>
      <c r="C32" s="13" t="s">
        <v>2793</v>
      </c>
      <c r="D32" s="60">
        <v>8</v>
      </c>
      <c r="E32" s="13">
        <v>2019</v>
      </c>
      <c r="F32" s="2">
        <v>30</v>
      </c>
      <c r="G32" s="15">
        <v>30</v>
      </c>
      <c r="H32" s="18" t="str">
        <f t="shared" si="0"/>
        <v>22.08.2023</v>
      </c>
      <c r="I32" s="15" t="str">
        <f t="shared" si="1"/>
        <v>ITA 8/NAG/2019</v>
      </c>
      <c r="J32" s="15" t="str">
        <f>IF(OR(C32="ITA",C32="WTA"),VLOOKUP(I32,master_data!$A$1:$Q$1037,17,FALSE),VLOOKUP(CONCATENATE("ITA ",VLOOKUP(I32,master_data!$A$1:$Q$1037,6,FALSE),"/NAG/",VLOOKUP(I32,master_data!$A$1:$Q$1037,7,FALSE)),master_data!$A$1:$Q$1037,17,FALSE))</f>
        <v>A</v>
      </c>
      <c r="K32" s="20" t="str">
        <f>IF(OR(C32="ITA",C32="WTA"),VLOOKUP(I32,master_data!$A$1:$Q$1037,8,FALSE),VLOOKUP(CONCATENATE("ITA ",VLOOKUP(I32,master_data!$A$1:$Q$1037,6,FALSE),"/NAG/",VLOOKUP(I32,master_data!$A$1:$Q$1037,7,FALSE)),master_data!$A$1:$Q$1037,8,FALSE))</f>
        <v>VIDHARBHA KONKAN GRAMIN BANK NAGPUR</v>
      </c>
      <c r="L32" s="20" t="str">
        <f>IF(OR(C32="ITA",C32="WTA"),VLOOKUP(I32,master_data!$A$1:$Q$1037,9,FALSE),VLOOKUP(CONCATENATE("ITA ",VLOOKUP(I32,master_data!$A$1:$Q$1037,6,FALSE),"/NAG/",VLOOKUP(I32,master_data!$A$1:$Q$1037,7,FALSE)),master_data!$A$1:$Q$1037,9,FALSE))</f>
        <v>INCOME TAX OFFICER WARD 1(5)
 NAGPUR</v>
      </c>
      <c r="M32" s="28" t="str">
        <f>IF(OR(C32="ITA",C32="WTA"),VLOOKUP(I32,master_data!$A$1:$Q$1037,10,FALSE),VLOOKUP(CONCATENATE("ITA ",VLOOKUP(I32,master_data!$A$1:$Q$1037,6,FALSE),"/NAG/",VLOOKUP(I32,master_data!$A$1:$Q$1037,7,FALSE)),master_data!$A$1:$Q$1037,10,FALSE))</f>
        <v>2015-2016</v>
      </c>
      <c r="N32" s="17" t="str">
        <f>IF(OR(C32="ITA",C32="WTA"),VLOOKUP(I32,master_data!$A$1:$Q$1037,11,FALSE),VLOOKUP(CONCATENATE("ITA ",VLOOKUP(I32,master_data!$A$1:$Q$1037,6,FALSE),"/NAG/",VLOOKUP(I32,master_data!$A$1:$Q$1037,7,FALSE)),master_data!$A$1:$Q$1037,11,FALSE))</f>
        <v>143(3)</v>
      </c>
      <c r="O32" s="15">
        <f>IF(OR(C32="ITA",C32="WTA"),VLOOKUP(I32,master_data!$A$1:$Q$1037,14,FALSE),VLOOKUP(CONCATENATE("ITA ",VLOOKUP(I32,master_data!$A$1:$Q$1037,6,FALSE),"/NAG/",VLOOKUP(I32,master_data!$A$1:$Q$1037,7,FALSE)),master_data!$A$1:$Q$1037,14,FALSE))</f>
        <v>890395031</v>
      </c>
      <c r="P32" s="19"/>
      <c r="Q32" s="19"/>
      <c r="R32" s="4"/>
    </row>
    <row r="33" spans="1:18" s="10" customFormat="1" x14ac:dyDescent="0.25">
      <c r="A33" s="1">
        <v>8</v>
      </c>
      <c r="B33" s="59" t="s">
        <v>2838</v>
      </c>
      <c r="C33" s="13" t="s">
        <v>2793</v>
      </c>
      <c r="D33" s="60">
        <v>13</v>
      </c>
      <c r="E33" s="13">
        <v>2019</v>
      </c>
      <c r="F33" s="2">
        <v>31</v>
      </c>
      <c r="G33" s="15">
        <v>31</v>
      </c>
      <c r="H33" s="18" t="str">
        <f t="shared" si="0"/>
        <v>22.08.2023</v>
      </c>
      <c r="I33" s="15" t="str">
        <f t="shared" si="1"/>
        <v>ITA 13/NAG/2019</v>
      </c>
      <c r="J33" s="15" t="str">
        <f>IF(OR(C33="ITA",C33="WTA"),VLOOKUP(I33,master_data!$A$1:$Q$1037,17,FALSE),VLOOKUP(CONCATENATE("ITA ",VLOOKUP(I33,master_data!$A$1:$Q$1037,6,FALSE),"/NAG/",VLOOKUP(I33,master_data!$A$1:$Q$1037,7,FALSE)),master_data!$A$1:$Q$1037,17,FALSE))</f>
        <v>A</v>
      </c>
      <c r="K33" s="20" t="str">
        <f>IF(OR(C33="ITA",C33="WTA"),VLOOKUP(I33,master_data!$A$1:$Q$1037,8,FALSE),VLOOKUP(CONCATENATE("ITA ",VLOOKUP(I33,master_data!$A$1:$Q$1037,6,FALSE),"/NAG/",VLOOKUP(I33,master_data!$A$1:$Q$1037,7,FALSE)),master_data!$A$1:$Q$1037,8,FALSE))</f>
        <v>DEBASHU SERVICES PRIVATE LIMITED,
 Nagpur</v>
      </c>
      <c r="L33" s="20" t="str">
        <f>IF(OR(C33="ITA",C33="WTA"),VLOOKUP(I33,master_data!$A$1:$Q$1037,9,FALSE),VLOOKUP(CONCATENATE("ITA ",VLOOKUP(I33,master_data!$A$1:$Q$1037,6,FALSE),"/NAG/",VLOOKUP(I33,master_data!$A$1:$Q$1037,7,FALSE)),master_data!$A$1:$Q$1037,9,FALSE))</f>
        <v>DY. COMMISSIONER OF INCOME TAX , CIRCLE -1
 Nagpur</v>
      </c>
      <c r="M33" s="28" t="str">
        <f>IF(OR(C33="ITA",C33="WTA"),VLOOKUP(I33,master_data!$A$1:$Q$1037,10,FALSE),VLOOKUP(CONCATENATE("ITA ",VLOOKUP(I33,master_data!$A$1:$Q$1037,6,FALSE),"/NAG/",VLOOKUP(I33,master_data!$A$1:$Q$1037,7,FALSE)),master_data!$A$1:$Q$1037,10,FALSE))</f>
        <v>2015-16</v>
      </c>
      <c r="N33" s="17" t="str">
        <f>IF(OR(C33="ITA",C33="WTA"),VLOOKUP(I33,master_data!$A$1:$Q$1037,11,FALSE),VLOOKUP(CONCATENATE("ITA ",VLOOKUP(I33,master_data!$A$1:$Q$1037,6,FALSE),"/NAG/",VLOOKUP(I33,master_data!$A$1:$Q$1037,7,FALSE)),master_data!$A$1:$Q$1037,11,FALSE))</f>
        <v>143(3)</v>
      </c>
      <c r="O33" s="15">
        <f>IF(OR(C33="ITA",C33="WTA"),VLOOKUP(I33,master_data!$A$1:$Q$1037,14,FALSE),VLOOKUP(CONCATENATE("ITA ",VLOOKUP(I33,master_data!$A$1:$Q$1037,6,FALSE),"/NAG/",VLOOKUP(I33,master_data!$A$1:$Q$1037,7,FALSE)),master_data!$A$1:$Q$1037,14,FALSE))</f>
        <v>25561020</v>
      </c>
      <c r="P33" s="19"/>
      <c r="Q33" s="19"/>
      <c r="R33" s="4"/>
    </row>
    <row r="34" spans="1:18" s="10" customFormat="1" x14ac:dyDescent="0.25">
      <c r="A34" s="1">
        <v>9</v>
      </c>
      <c r="B34" s="59" t="s">
        <v>2838</v>
      </c>
      <c r="C34" s="13" t="s">
        <v>2793</v>
      </c>
      <c r="D34" s="60">
        <v>14</v>
      </c>
      <c r="E34" s="13">
        <v>2019</v>
      </c>
      <c r="F34" s="2">
        <v>32</v>
      </c>
      <c r="G34" s="15">
        <v>32</v>
      </c>
      <c r="H34" s="18" t="str">
        <f t="shared" si="0"/>
        <v>22.08.2023</v>
      </c>
      <c r="I34" s="15" t="str">
        <f t="shared" si="1"/>
        <v>ITA 14/NAG/2019</v>
      </c>
      <c r="J34" s="15" t="str">
        <f>IF(OR(C34="ITA",C34="WTA"),VLOOKUP(I34,master_data!$A$1:$Q$1037,17,FALSE),VLOOKUP(CONCATENATE("ITA ",VLOOKUP(I34,master_data!$A$1:$Q$1037,6,FALSE),"/NAG/",VLOOKUP(I34,master_data!$A$1:$Q$1037,7,FALSE)),master_data!$A$1:$Q$1037,17,FALSE))</f>
        <v>A</v>
      </c>
      <c r="K34" s="20" t="str">
        <f>IF(OR(C34="ITA",C34="WTA"),VLOOKUP(I34,master_data!$A$1:$Q$1037,8,FALSE),VLOOKUP(CONCATENATE("ITA ",VLOOKUP(I34,master_data!$A$1:$Q$1037,6,FALSE),"/NAG/",VLOOKUP(I34,master_data!$A$1:$Q$1037,7,FALSE)),master_data!$A$1:$Q$1037,8,FALSE))</f>
        <v>DEBASHU SERVICES PRIVATE LIMITED,
 Nagpur</v>
      </c>
      <c r="L34" s="20" t="str">
        <f>IF(OR(C34="ITA",C34="WTA"),VLOOKUP(I34,master_data!$A$1:$Q$1037,9,FALSE),VLOOKUP(CONCATENATE("ITA ",VLOOKUP(I34,master_data!$A$1:$Q$1037,6,FALSE),"/NAG/",VLOOKUP(I34,master_data!$A$1:$Q$1037,7,FALSE)),master_data!$A$1:$Q$1037,9,FALSE))</f>
        <v>DY. COMMISSIONER OF INCOME TAX , CIRCLE -1
 Nagpur</v>
      </c>
      <c r="M34" s="28" t="str">
        <f>IF(OR(C34="ITA",C34="WTA"),VLOOKUP(I34,master_data!$A$1:$Q$1037,10,FALSE),VLOOKUP(CONCATENATE("ITA ",VLOOKUP(I34,master_data!$A$1:$Q$1037,6,FALSE),"/NAG/",VLOOKUP(I34,master_data!$A$1:$Q$1037,7,FALSE)),master_data!$A$1:$Q$1037,10,FALSE))</f>
        <v>2014-15</v>
      </c>
      <c r="N34" s="17" t="str">
        <f>IF(OR(C34="ITA",C34="WTA"),VLOOKUP(I34,master_data!$A$1:$Q$1037,11,FALSE),VLOOKUP(CONCATENATE("ITA ",VLOOKUP(I34,master_data!$A$1:$Q$1037,6,FALSE),"/NAG/",VLOOKUP(I34,master_data!$A$1:$Q$1037,7,FALSE)),master_data!$A$1:$Q$1037,11,FALSE))</f>
        <v>143(3)</v>
      </c>
      <c r="O34" s="15">
        <f>IF(OR(C34="ITA",C34="WTA"),VLOOKUP(I34,master_data!$A$1:$Q$1037,14,FALSE),VLOOKUP(CONCATENATE("ITA ",VLOOKUP(I34,master_data!$A$1:$Q$1037,6,FALSE),"/NAG/",VLOOKUP(I34,master_data!$A$1:$Q$1037,7,FALSE)),master_data!$A$1:$Q$1037,14,FALSE))</f>
        <v>19021594</v>
      </c>
      <c r="P34" s="19"/>
      <c r="Q34" s="19"/>
      <c r="R34" s="4"/>
    </row>
    <row r="35" spans="1:18" s="10" customFormat="1" x14ac:dyDescent="0.25">
      <c r="A35" s="1">
        <v>10</v>
      </c>
      <c r="B35" s="59" t="s">
        <v>2838</v>
      </c>
      <c r="C35" s="13" t="s">
        <v>2793</v>
      </c>
      <c r="D35" s="60">
        <v>23</v>
      </c>
      <c r="E35" s="13">
        <v>2019</v>
      </c>
      <c r="F35" s="2">
        <v>33</v>
      </c>
      <c r="G35" s="15">
        <v>33</v>
      </c>
      <c r="H35" s="18" t="str">
        <f t="shared" si="0"/>
        <v>22.08.2023</v>
      </c>
      <c r="I35" s="15" t="str">
        <f t="shared" si="1"/>
        <v>ITA 23/NAG/2019</v>
      </c>
      <c r="J35" s="15" t="str">
        <f>IF(OR(C35="ITA",C35="WTA"),VLOOKUP(I35,master_data!$A$1:$Q$1037,17,FALSE),VLOOKUP(CONCATENATE("ITA ",VLOOKUP(I35,master_data!$A$1:$Q$1037,6,FALSE),"/NAG/",VLOOKUP(I35,master_data!$A$1:$Q$1037,7,FALSE)),master_data!$A$1:$Q$1037,17,FALSE))</f>
        <v>D</v>
      </c>
      <c r="K35" s="20" t="str">
        <f>IF(OR(C35="ITA",C35="WTA"),VLOOKUP(I35,master_data!$A$1:$Q$1037,8,FALSE),VLOOKUP(CONCATENATE("ITA ",VLOOKUP(I35,master_data!$A$1:$Q$1037,6,FALSE),"/NAG/",VLOOKUP(I35,master_data!$A$1:$Q$1037,7,FALSE)),master_data!$A$1:$Q$1037,8,FALSE))</f>
        <v>DY. COMMISSIONER OF INCOME TAX , CIRCLE -1
 Nagpur</v>
      </c>
      <c r="L35" s="20" t="str">
        <f>IF(OR(C35="ITA",C35="WTA"),VLOOKUP(I35,master_data!$A$1:$Q$1037,9,FALSE),VLOOKUP(CONCATENATE("ITA ",VLOOKUP(I35,master_data!$A$1:$Q$1037,6,FALSE),"/NAG/",VLOOKUP(I35,master_data!$A$1:$Q$1037,7,FALSE)),master_data!$A$1:$Q$1037,9,FALSE))</f>
        <v>DEBASHU SERVICES PRIVATE LIMITED,
 Nagpur</v>
      </c>
      <c r="M35" s="28" t="str">
        <f>IF(OR(C35="ITA",C35="WTA"),VLOOKUP(I35,master_data!$A$1:$Q$1037,10,FALSE),VLOOKUP(CONCATENATE("ITA ",VLOOKUP(I35,master_data!$A$1:$Q$1037,6,FALSE),"/NAG/",VLOOKUP(I35,master_data!$A$1:$Q$1037,7,FALSE)),master_data!$A$1:$Q$1037,10,FALSE))</f>
        <v>2014-15</v>
      </c>
      <c r="N35" s="17" t="str">
        <f>IF(OR(C35="ITA",C35="WTA"),VLOOKUP(I35,master_data!$A$1:$Q$1037,11,FALSE),VLOOKUP(CONCATENATE("ITA ",VLOOKUP(I35,master_data!$A$1:$Q$1037,6,FALSE),"/NAG/",VLOOKUP(I35,master_data!$A$1:$Q$1037,7,FALSE)),master_data!$A$1:$Q$1037,11,FALSE))</f>
        <v>143(3)</v>
      </c>
      <c r="O35" s="15">
        <f>IF(OR(C35="ITA",C35="WTA"),VLOOKUP(I35,master_data!$A$1:$Q$1037,14,FALSE),VLOOKUP(CONCATENATE("ITA ",VLOOKUP(I35,master_data!$A$1:$Q$1037,6,FALSE),"/NAG/",VLOOKUP(I35,master_data!$A$1:$Q$1037,7,FALSE)),master_data!$A$1:$Q$1037,14,FALSE))</f>
        <v>19021594</v>
      </c>
      <c r="P35" s="19"/>
      <c r="Q35" s="19"/>
      <c r="R35" s="4"/>
    </row>
    <row r="36" spans="1:18" s="10" customFormat="1" x14ac:dyDescent="0.25">
      <c r="A36" s="1">
        <v>11</v>
      </c>
      <c r="B36" s="59" t="s">
        <v>2838</v>
      </c>
      <c r="C36" s="13" t="s">
        <v>2793</v>
      </c>
      <c r="D36" s="60">
        <v>24</v>
      </c>
      <c r="E36" s="13">
        <v>2019</v>
      </c>
      <c r="F36" s="2">
        <v>34</v>
      </c>
      <c r="G36" s="15">
        <v>34</v>
      </c>
      <c r="H36" s="18" t="str">
        <f t="shared" si="0"/>
        <v>22.08.2023</v>
      </c>
      <c r="I36" s="15" t="str">
        <f t="shared" si="1"/>
        <v>ITA 24/NAG/2019</v>
      </c>
      <c r="J36" s="15" t="str">
        <f>IF(OR(C36="ITA",C36="WTA"),VLOOKUP(I36,master_data!$A$1:$Q$1037,17,FALSE),VLOOKUP(CONCATENATE("ITA ",VLOOKUP(I36,master_data!$A$1:$Q$1037,6,FALSE),"/NAG/",VLOOKUP(I36,master_data!$A$1:$Q$1037,7,FALSE)),master_data!$A$1:$Q$1037,17,FALSE))</f>
        <v>D</v>
      </c>
      <c r="K36" s="20" t="str">
        <f>IF(OR(C36="ITA",C36="WTA"),VLOOKUP(I36,master_data!$A$1:$Q$1037,8,FALSE),VLOOKUP(CONCATENATE("ITA ",VLOOKUP(I36,master_data!$A$1:$Q$1037,6,FALSE),"/NAG/",VLOOKUP(I36,master_data!$A$1:$Q$1037,7,FALSE)),master_data!$A$1:$Q$1037,8,FALSE))</f>
        <v>DY. COMMISSIONER OF INCOME TAX , CIRCLE -1
 Nagpur</v>
      </c>
      <c r="L36" s="20" t="str">
        <f>IF(OR(C36="ITA",C36="WTA"),VLOOKUP(I36,master_data!$A$1:$Q$1037,9,FALSE),VLOOKUP(CONCATENATE("ITA ",VLOOKUP(I36,master_data!$A$1:$Q$1037,6,FALSE),"/NAG/",VLOOKUP(I36,master_data!$A$1:$Q$1037,7,FALSE)),master_data!$A$1:$Q$1037,9,FALSE))</f>
        <v>DEBASHU SERVICES PRIVATE LIMITED,
 Nagpur</v>
      </c>
      <c r="M36" s="28" t="str">
        <f>IF(OR(C36="ITA",C36="WTA"),VLOOKUP(I36,master_data!$A$1:$Q$1037,10,FALSE),VLOOKUP(CONCATENATE("ITA ",VLOOKUP(I36,master_data!$A$1:$Q$1037,6,FALSE),"/NAG/",VLOOKUP(I36,master_data!$A$1:$Q$1037,7,FALSE)),master_data!$A$1:$Q$1037,10,FALSE))</f>
        <v>2015-16</v>
      </c>
      <c r="N36" s="17" t="str">
        <f>IF(OR(C36="ITA",C36="WTA"),VLOOKUP(I36,master_data!$A$1:$Q$1037,11,FALSE),VLOOKUP(CONCATENATE("ITA ",VLOOKUP(I36,master_data!$A$1:$Q$1037,6,FALSE),"/NAG/",VLOOKUP(I36,master_data!$A$1:$Q$1037,7,FALSE)),master_data!$A$1:$Q$1037,11,FALSE))</f>
        <v>143(3)</v>
      </c>
      <c r="O36" s="15">
        <f>IF(OR(C36="ITA",C36="WTA"),VLOOKUP(I36,master_data!$A$1:$Q$1037,14,FALSE),VLOOKUP(CONCATENATE("ITA ",VLOOKUP(I36,master_data!$A$1:$Q$1037,6,FALSE),"/NAG/",VLOOKUP(I36,master_data!$A$1:$Q$1037,7,FALSE)),master_data!$A$1:$Q$1037,14,FALSE))</f>
        <v>25561020</v>
      </c>
      <c r="P36" s="19"/>
      <c r="Q36" s="19"/>
      <c r="R36" s="4"/>
    </row>
    <row r="37" spans="1:18" s="10" customFormat="1" x14ac:dyDescent="0.25">
      <c r="A37" s="1">
        <v>12</v>
      </c>
      <c r="B37" s="59" t="s">
        <v>2838</v>
      </c>
      <c r="C37" s="13" t="s">
        <v>2793</v>
      </c>
      <c r="D37" s="60">
        <v>21</v>
      </c>
      <c r="E37" s="13">
        <v>2019</v>
      </c>
      <c r="F37" s="2">
        <v>35</v>
      </c>
      <c r="G37" s="15">
        <v>35</v>
      </c>
      <c r="H37" s="18" t="str">
        <f t="shared" si="0"/>
        <v>22.08.2023</v>
      </c>
      <c r="I37" s="15" t="str">
        <f t="shared" si="1"/>
        <v>ITA 21/NAG/2019</v>
      </c>
      <c r="J37" s="15" t="str">
        <f>IF(OR(C37="ITA",C37="WTA"),VLOOKUP(I37,master_data!$A$1:$Q$1037,17,FALSE),VLOOKUP(CONCATENATE("ITA ",VLOOKUP(I37,master_data!$A$1:$Q$1037,6,FALSE),"/NAG/",VLOOKUP(I37,master_data!$A$1:$Q$1037,7,FALSE)),master_data!$A$1:$Q$1037,17,FALSE))</f>
        <v>D</v>
      </c>
      <c r="K37" s="20" t="str">
        <f>IF(OR(C37="ITA",C37="WTA"),VLOOKUP(I37,master_data!$A$1:$Q$1037,8,FALSE),VLOOKUP(CONCATENATE("ITA ",VLOOKUP(I37,master_data!$A$1:$Q$1037,6,FALSE),"/NAG/",VLOOKUP(I37,master_data!$A$1:$Q$1037,7,FALSE)),master_data!$A$1:$Q$1037,8,FALSE))</f>
        <v>ASSISTANT COMMISSIONER OF INCOME TAX , CENTRAL CIRCLE - 2(1)
 NAGPUR</v>
      </c>
      <c r="L37" s="20" t="str">
        <f>IF(OR(C37="ITA",C37="WTA"),VLOOKUP(I37,master_data!$A$1:$Q$1037,9,FALSE),VLOOKUP(CONCATENATE("ITA ",VLOOKUP(I37,master_data!$A$1:$Q$1037,6,FALSE),"/NAG/",VLOOKUP(I37,master_data!$A$1:$Q$1037,7,FALSE)),master_data!$A$1:$Q$1037,9,FALSE))</f>
        <v>M/S UNIJULES LIFE SCIENCES LIMITED
 NAGPUR</v>
      </c>
      <c r="M37" s="28">
        <f>IF(OR(C37="ITA",C37="WTA"),VLOOKUP(I37,master_data!$A$1:$Q$1037,10,FALSE),VLOOKUP(CONCATENATE("ITA ",VLOOKUP(I37,master_data!$A$1:$Q$1037,6,FALSE),"/NAG/",VLOOKUP(I37,master_data!$A$1:$Q$1037,7,FALSE)),master_data!$A$1:$Q$1037,10,FALSE))</f>
        <v>39692</v>
      </c>
      <c r="N37" s="17" t="str">
        <f>IF(OR(C37="ITA",C37="WTA"),VLOOKUP(I37,master_data!$A$1:$Q$1037,11,FALSE),VLOOKUP(CONCATENATE("ITA ",VLOOKUP(I37,master_data!$A$1:$Q$1037,6,FALSE),"/NAG/",VLOOKUP(I37,master_data!$A$1:$Q$1037,7,FALSE)),master_data!$A$1:$Q$1037,11,FALSE))</f>
        <v>143(3)</v>
      </c>
      <c r="O37" s="15">
        <f>IF(OR(C37="ITA",C37="WTA"),VLOOKUP(I37,master_data!$A$1:$Q$1037,14,FALSE),VLOOKUP(CONCATENATE("ITA ",VLOOKUP(I37,master_data!$A$1:$Q$1037,6,FALSE),"/NAG/",VLOOKUP(I37,master_data!$A$1:$Q$1037,7,FALSE)),master_data!$A$1:$Q$1037,14,FALSE))</f>
        <v>138090068</v>
      </c>
      <c r="P37" s="19"/>
      <c r="Q37" s="19"/>
      <c r="R37" s="4"/>
    </row>
    <row r="38" spans="1:18" s="11" customFormat="1" x14ac:dyDescent="0.25">
      <c r="A38" s="1">
        <v>13</v>
      </c>
      <c r="B38" s="59" t="s">
        <v>2838</v>
      </c>
      <c r="C38" s="13" t="s">
        <v>2793</v>
      </c>
      <c r="D38" s="60">
        <v>22</v>
      </c>
      <c r="E38" s="13">
        <v>2019</v>
      </c>
      <c r="F38" s="2">
        <v>36</v>
      </c>
      <c r="G38" s="15">
        <v>36</v>
      </c>
      <c r="H38" s="18" t="str">
        <f t="shared" si="0"/>
        <v>22.08.2023</v>
      </c>
      <c r="I38" s="15" t="str">
        <f t="shared" si="1"/>
        <v>ITA 22/NAG/2019</v>
      </c>
      <c r="J38" s="15" t="str">
        <f>IF(OR(C38="ITA",C38="WTA"),VLOOKUP(I38,master_data!$A$1:$Q$1037,17,FALSE),VLOOKUP(CONCATENATE("ITA ",VLOOKUP(I38,master_data!$A$1:$Q$1037,6,FALSE),"/NAG/",VLOOKUP(I38,master_data!$A$1:$Q$1037,7,FALSE)),master_data!$A$1:$Q$1037,17,FALSE))</f>
        <v>D</v>
      </c>
      <c r="K38" s="20" t="str">
        <f>IF(OR(C38="ITA",C38="WTA"),VLOOKUP(I38,master_data!$A$1:$Q$1037,8,FALSE),VLOOKUP(CONCATENATE("ITA ",VLOOKUP(I38,master_data!$A$1:$Q$1037,6,FALSE),"/NAG/",VLOOKUP(I38,master_data!$A$1:$Q$1037,7,FALSE)),master_data!$A$1:$Q$1037,8,FALSE))</f>
        <v>ASSISTANT COMMISSIONER OF INCOME TAX , CENTRAL CIRCLE - 2(1)
 NAGPUR</v>
      </c>
      <c r="L38" s="20" t="str">
        <f>IF(OR(C38="ITA",C38="WTA"),VLOOKUP(I38,master_data!$A$1:$Q$1037,9,FALSE),VLOOKUP(CONCATENATE("ITA ",VLOOKUP(I38,master_data!$A$1:$Q$1037,6,FALSE),"/NAG/",VLOOKUP(I38,master_data!$A$1:$Q$1037,7,FALSE)),master_data!$A$1:$Q$1037,9,FALSE))</f>
        <v>M/S UNIJULES LIFE SCIENCES LIMITED
 NAGPUR</v>
      </c>
      <c r="M38" s="28">
        <f>IF(OR(C38="ITA",C38="WTA"),VLOOKUP(I38,master_data!$A$1:$Q$1037,10,FALSE),VLOOKUP(CONCATENATE("ITA ",VLOOKUP(I38,master_data!$A$1:$Q$1037,6,FALSE),"/NAG/",VLOOKUP(I38,master_data!$A$1:$Q$1037,7,FALSE)),master_data!$A$1:$Q$1037,10,FALSE))</f>
        <v>40087</v>
      </c>
      <c r="N38" s="17" t="str">
        <f>IF(OR(C38="ITA",C38="WTA"),VLOOKUP(I38,master_data!$A$1:$Q$1037,11,FALSE),VLOOKUP(CONCATENATE("ITA ",VLOOKUP(I38,master_data!$A$1:$Q$1037,6,FALSE),"/NAG/",VLOOKUP(I38,master_data!$A$1:$Q$1037,7,FALSE)),master_data!$A$1:$Q$1037,11,FALSE))</f>
        <v>143(3)</v>
      </c>
      <c r="O38" s="15">
        <f>IF(OR(C38="ITA",C38="WTA"),VLOOKUP(I38,master_data!$A$1:$Q$1037,14,FALSE),VLOOKUP(CONCATENATE("ITA ",VLOOKUP(I38,master_data!$A$1:$Q$1037,6,FALSE),"/NAG/",VLOOKUP(I38,master_data!$A$1:$Q$1037,7,FALSE)),master_data!$A$1:$Q$1037,14,FALSE))</f>
        <v>457690705</v>
      </c>
      <c r="P38" s="19"/>
      <c r="Q38" s="19"/>
      <c r="R38" s="8"/>
    </row>
    <row r="39" spans="1:18" s="11" customFormat="1" x14ac:dyDescent="0.25">
      <c r="A39" s="1">
        <v>14</v>
      </c>
      <c r="B39" s="59" t="s">
        <v>2838</v>
      </c>
      <c r="C39" s="13" t="s">
        <v>2793</v>
      </c>
      <c r="D39" s="60">
        <v>31</v>
      </c>
      <c r="E39" s="13">
        <v>2019</v>
      </c>
      <c r="F39" s="2">
        <v>37</v>
      </c>
      <c r="G39" s="15">
        <v>37</v>
      </c>
      <c r="H39" s="18" t="str">
        <f t="shared" si="0"/>
        <v>22.08.2023</v>
      </c>
      <c r="I39" s="15" t="str">
        <f t="shared" si="1"/>
        <v>ITA 31/NAG/2019</v>
      </c>
      <c r="J39" s="15" t="str">
        <f>IF(OR(C39="ITA",C39="WTA"),VLOOKUP(I39,master_data!$A$1:$Q$1037,17,FALSE),VLOOKUP(CONCATENATE("ITA ",VLOOKUP(I39,master_data!$A$1:$Q$1037,6,FALSE),"/NAG/",VLOOKUP(I39,master_data!$A$1:$Q$1037,7,FALSE)),master_data!$A$1:$Q$1037,17,FALSE))</f>
        <v>D</v>
      </c>
      <c r="K39" s="20" t="str">
        <f>IF(OR(C39="ITA",C39="WTA"),VLOOKUP(I39,master_data!$A$1:$Q$1037,8,FALSE),VLOOKUP(CONCATENATE("ITA ",VLOOKUP(I39,master_data!$A$1:$Q$1037,6,FALSE),"/NAG/",VLOOKUP(I39,master_data!$A$1:$Q$1037,7,FALSE)),master_data!$A$1:$Q$1037,8,FALSE))</f>
        <v>ASSISTANT COMMISSIONER OF INCOME TAX , CENTRAL CIRCLE - 2(1)
 NAGPUR</v>
      </c>
      <c r="L39" s="20" t="str">
        <f>IF(OR(C39="ITA",C39="WTA"),VLOOKUP(I39,master_data!$A$1:$Q$1037,9,FALSE),VLOOKUP(CONCATENATE("ITA ",VLOOKUP(I39,master_data!$A$1:$Q$1037,6,FALSE),"/NAG/",VLOOKUP(I39,master_data!$A$1:$Q$1037,7,FALSE)),master_data!$A$1:$Q$1037,9,FALSE))</f>
        <v>M/S UNIJULES LIFE SCIENCES LIMITED
 NAGPUR</v>
      </c>
      <c r="M39" s="28">
        <f>IF(OR(C39="ITA",C39="WTA"),VLOOKUP(I39,master_data!$A$1:$Q$1037,10,FALSE),VLOOKUP(CONCATENATE("ITA ",VLOOKUP(I39,master_data!$A$1:$Q$1037,6,FALSE),"/NAG/",VLOOKUP(I39,master_data!$A$1:$Q$1037,7,FALSE)),master_data!$A$1:$Q$1037,10,FALSE))</f>
        <v>40483</v>
      </c>
      <c r="N39" s="17" t="str">
        <f>IF(OR(C39="ITA",C39="WTA"),VLOOKUP(I39,master_data!$A$1:$Q$1037,11,FALSE),VLOOKUP(CONCATENATE("ITA ",VLOOKUP(I39,master_data!$A$1:$Q$1037,6,FALSE),"/NAG/",VLOOKUP(I39,master_data!$A$1:$Q$1037,7,FALSE)),master_data!$A$1:$Q$1037,11,FALSE))</f>
        <v>143(3)</v>
      </c>
      <c r="O39" s="15">
        <f>IF(OR(C39="ITA",C39="WTA"),VLOOKUP(I39,master_data!$A$1:$Q$1037,14,FALSE),VLOOKUP(CONCATENATE("ITA ",VLOOKUP(I39,master_data!$A$1:$Q$1037,6,FALSE),"/NAG/",VLOOKUP(I39,master_data!$A$1:$Q$1037,7,FALSE)),master_data!$A$1:$Q$1037,14,FALSE))</f>
        <v>286528000</v>
      </c>
      <c r="P39" s="19"/>
      <c r="Q39" s="19"/>
      <c r="R39" s="8"/>
    </row>
    <row r="40" spans="1:18" x14ac:dyDescent="0.25">
      <c r="A40" s="1">
        <v>15</v>
      </c>
      <c r="B40" s="59" t="s">
        <v>2838</v>
      </c>
      <c r="C40" s="13" t="s">
        <v>2793</v>
      </c>
      <c r="D40" s="60">
        <v>28</v>
      </c>
      <c r="E40" s="13">
        <v>2019</v>
      </c>
      <c r="F40" s="2">
        <v>38</v>
      </c>
      <c r="G40" s="15">
        <v>38</v>
      </c>
      <c r="H40" s="18" t="str">
        <f t="shared" si="0"/>
        <v>22.08.2023</v>
      </c>
      <c r="I40" s="15" t="str">
        <f t="shared" si="1"/>
        <v>ITA 28/NAG/2019</v>
      </c>
      <c r="J40" s="15" t="str">
        <f>IF(OR(C40="ITA",C40="WTA"),VLOOKUP(I40,master_data!$A$1:$Q$1037,17,FALSE),VLOOKUP(CONCATENATE("ITA ",VLOOKUP(I40,master_data!$A$1:$Q$1037,6,FALSE),"/NAG/",VLOOKUP(I40,master_data!$A$1:$Q$1037,7,FALSE)),master_data!$A$1:$Q$1037,17,FALSE))</f>
        <v>A</v>
      </c>
      <c r="K40" s="20" t="str">
        <f>IF(OR(C40="ITA",C40="WTA"),VLOOKUP(I40,master_data!$A$1:$Q$1037,8,FALSE),VLOOKUP(CONCATENATE("ITA ",VLOOKUP(I40,master_data!$A$1:$Q$1037,6,FALSE),"/NAG/",VLOOKUP(I40,master_data!$A$1:$Q$1037,7,FALSE)),master_data!$A$1:$Q$1037,8,FALSE))</f>
        <v>SHRI PRANAV NALIN MEHTA
 NAGPUR</v>
      </c>
      <c r="L40" s="20" t="str">
        <f>IF(OR(C40="ITA",C40="WTA"),VLOOKUP(I40,master_data!$A$1:$Q$1037,9,FALSE),VLOOKUP(CONCATENATE("ITA ",VLOOKUP(I40,master_data!$A$1:$Q$1037,6,FALSE),"/NAG/",VLOOKUP(I40,master_data!$A$1:$Q$1037,7,FALSE)),master_data!$A$1:$Q$1037,9,FALSE))</f>
        <v>PR.CIT-1, NAGPUR NAGPUR</v>
      </c>
      <c r="M40" s="28">
        <f>IF(OR(C40="ITA",C40="WTA"),VLOOKUP(I40,master_data!$A$1:$Q$1037,10,FALSE),VLOOKUP(CONCATENATE("ITA ",VLOOKUP(I40,master_data!$A$1:$Q$1037,6,FALSE),"/NAG/",VLOOKUP(I40,master_data!$A$1:$Q$1037,7,FALSE)),master_data!$A$1:$Q$1037,10,FALSE))</f>
        <v>40878</v>
      </c>
      <c r="N40" s="17">
        <f>IF(OR(C40="ITA",C40="WTA"),VLOOKUP(I40,master_data!$A$1:$Q$1037,11,FALSE),VLOOKUP(CONCATENATE("ITA ",VLOOKUP(I40,master_data!$A$1:$Q$1037,6,FALSE),"/NAG/",VLOOKUP(I40,master_data!$A$1:$Q$1037,7,FALSE)),master_data!$A$1:$Q$1037,11,FALSE))</f>
        <v>263</v>
      </c>
      <c r="O40" s="15" t="str">
        <f>IF(OR(C40="ITA",C40="WTA"),VLOOKUP(I40,master_data!$A$1:$Q$1037,14,FALSE),VLOOKUP(CONCATENATE("ITA ",VLOOKUP(I40,master_data!$A$1:$Q$1037,6,FALSE),"/NAG/",VLOOKUP(I40,master_data!$A$1:$Q$1037,7,FALSE)),master_data!$A$1:$Q$1037,14,FALSE))</f>
        <v>_</v>
      </c>
      <c r="P40" s="15"/>
      <c r="Q40" s="15"/>
      <c r="R40" s="4"/>
    </row>
    <row r="41" spans="1:18" s="12" customFormat="1" x14ac:dyDescent="0.25">
      <c r="A41" s="1">
        <v>16</v>
      </c>
      <c r="B41" s="59" t="s">
        <v>2838</v>
      </c>
      <c r="C41" s="13" t="s">
        <v>2793</v>
      </c>
      <c r="D41" s="60">
        <v>34</v>
      </c>
      <c r="E41" s="13">
        <v>2019</v>
      </c>
      <c r="F41" s="2">
        <v>39</v>
      </c>
      <c r="G41" s="15">
        <v>39</v>
      </c>
      <c r="H41" s="18" t="str">
        <f t="shared" si="0"/>
        <v>22.08.2023</v>
      </c>
      <c r="I41" s="15" t="str">
        <f t="shared" si="1"/>
        <v>ITA 34/NAG/2019</v>
      </c>
      <c r="J41" s="15" t="str">
        <f>IF(OR(C41="ITA",C41="WTA"),VLOOKUP(I41,master_data!$A$1:$Q$1037,17,FALSE),VLOOKUP(CONCATENATE("ITA ",VLOOKUP(I41,master_data!$A$1:$Q$1037,6,FALSE),"/NAG/",VLOOKUP(I41,master_data!$A$1:$Q$1037,7,FALSE)),master_data!$A$1:$Q$1037,17,FALSE))</f>
        <v>A</v>
      </c>
      <c r="K41" s="20" t="str">
        <f>IF(OR(C41="ITA",C41="WTA"),VLOOKUP(I41,master_data!$A$1:$Q$1037,8,FALSE),VLOOKUP(CONCATENATE("ITA ",VLOOKUP(I41,master_data!$A$1:$Q$1037,6,FALSE),"/NAG/",VLOOKUP(I41,master_data!$A$1:$Q$1037,7,FALSE)),master_data!$A$1:$Q$1037,8,FALSE))</f>
        <v>SETH MANOHARLALJI AND ANJELA AGRAWAL CHARITABLE TRUST NAGPUR</v>
      </c>
      <c r="L41" s="20" t="str">
        <f>IF(OR(C41="ITA",C41="WTA"),VLOOKUP(I41,master_data!$A$1:$Q$1037,9,FALSE),VLOOKUP(CONCATENATE("ITA ",VLOOKUP(I41,master_data!$A$1:$Q$1037,6,FALSE),"/NAG/",VLOOKUP(I41,master_data!$A$1:$Q$1037,7,FALSE)),master_data!$A$1:$Q$1037,9,FALSE))</f>
        <v>COMISSIONER OF INCOME TAX (EXEMPTION ) NAGPUR</v>
      </c>
      <c r="M41" s="28">
        <f>IF(OR(C41="ITA",C41="WTA"),VLOOKUP(I41,master_data!$A$1:$Q$1037,10,FALSE),VLOOKUP(CONCATENATE("ITA ",VLOOKUP(I41,master_data!$A$1:$Q$1037,6,FALSE),"/NAG/",VLOOKUP(I41,master_data!$A$1:$Q$1037,7,FALSE)),master_data!$A$1:$Q$1037,10,FALSE))</f>
        <v>0</v>
      </c>
      <c r="N41" s="17" t="str">
        <f>IF(OR(C41="ITA",C41="WTA"),VLOOKUP(I41,master_data!$A$1:$Q$1037,11,FALSE),VLOOKUP(CONCATENATE("ITA ",VLOOKUP(I41,master_data!$A$1:$Q$1037,6,FALSE),"/NAG/",VLOOKUP(I41,master_data!$A$1:$Q$1037,7,FALSE)),master_data!$A$1:$Q$1037,11,FALSE))</f>
        <v>80G</v>
      </c>
      <c r="O41" s="15" t="str">
        <f>IF(OR(C41="ITA",C41="WTA"),VLOOKUP(I41,master_data!$A$1:$Q$1037,14,FALSE),VLOOKUP(CONCATENATE("ITA ",VLOOKUP(I41,master_data!$A$1:$Q$1037,6,FALSE),"/NAG/",VLOOKUP(I41,master_data!$A$1:$Q$1037,7,FALSE)),master_data!$A$1:$Q$1037,14,FALSE))</f>
        <v>_</v>
      </c>
      <c r="P41" s="15"/>
      <c r="Q41" s="15"/>
      <c r="R41" s="8"/>
    </row>
    <row r="42" spans="1:18" s="12" customFormat="1" x14ac:dyDescent="0.25">
      <c r="A42" s="1">
        <v>17</v>
      </c>
      <c r="B42" s="59" t="s">
        <v>2838</v>
      </c>
      <c r="C42" s="13" t="s">
        <v>2793</v>
      </c>
      <c r="D42" s="60">
        <v>35</v>
      </c>
      <c r="E42" s="13">
        <v>2019</v>
      </c>
      <c r="F42" s="2">
        <v>40</v>
      </c>
      <c r="G42" s="15">
        <v>40</v>
      </c>
      <c r="H42" s="18" t="str">
        <f t="shared" si="0"/>
        <v>22.08.2023</v>
      </c>
      <c r="I42" s="15" t="str">
        <f t="shared" si="1"/>
        <v>ITA 35/NAG/2019</v>
      </c>
      <c r="J42" s="15" t="str">
        <f>IF(OR(C42="ITA",C42="WTA"),VLOOKUP(I42,master_data!$A$1:$Q$1037,17,FALSE),VLOOKUP(CONCATENATE("ITA ",VLOOKUP(I42,master_data!$A$1:$Q$1037,6,FALSE),"/NAG/",VLOOKUP(I42,master_data!$A$1:$Q$1037,7,FALSE)),master_data!$A$1:$Q$1037,17,FALSE))</f>
        <v>A</v>
      </c>
      <c r="K42" s="20" t="str">
        <f>IF(OR(C42="ITA",C42="WTA"),VLOOKUP(I42,master_data!$A$1:$Q$1037,8,FALSE),VLOOKUP(CONCATENATE("ITA ",VLOOKUP(I42,master_data!$A$1:$Q$1037,6,FALSE),"/NAG/",VLOOKUP(I42,master_data!$A$1:$Q$1037,7,FALSE)),master_data!$A$1:$Q$1037,8,FALSE))</f>
        <v>SHANKARLAL JALAN FOUNDATION NAGPUR</v>
      </c>
      <c r="L42" s="20" t="str">
        <f>IF(OR(C42="ITA",C42="WTA"),VLOOKUP(I42,master_data!$A$1:$Q$1037,9,FALSE),VLOOKUP(CONCATENATE("ITA ",VLOOKUP(I42,master_data!$A$1:$Q$1037,6,FALSE),"/NAG/",VLOOKUP(I42,master_data!$A$1:$Q$1037,7,FALSE)),master_data!$A$1:$Q$1037,9,FALSE))</f>
        <v>COMMISSIONER OF INCOME TAX ( EXEMPTION ) PUNE</v>
      </c>
      <c r="M42" s="28">
        <f>IF(OR(C42="ITA",C42="WTA"),VLOOKUP(I42,master_data!$A$1:$Q$1037,10,FALSE),VLOOKUP(CONCATENATE("ITA ",VLOOKUP(I42,master_data!$A$1:$Q$1037,6,FALSE),"/NAG/",VLOOKUP(I42,master_data!$A$1:$Q$1037,7,FALSE)),master_data!$A$1:$Q$1037,10,FALSE))</f>
        <v>0</v>
      </c>
      <c r="N42" s="17" t="str">
        <f>IF(OR(C42="ITA",C42="WTA"),VLOOKUP(I42,master_data!$A$1:$Q$1037,11,FALSE),VLOOKUP(CONCATENATE("ITA ",VLOOKUP(I42,master_data!$A$1:$Q$1037,6,FALSE),"/NAG/",VLOOKUP(I42,master_data!$A$1:$Q$1037,7,FALSE)),master_data!$A$1:$Q$1037,11,FALSE))</f>
        <v>12AA</v>
      </c>
      <c r="O42" s="15" t="str">
        <f>IF(OR(C42="ITA",C42="WTA"),VLOOKUP(I42,master_data!$A$1:$Q$1037,14,FALSE),VLOOKUP(CONCATENATE("ITA ",VLOOKUP(I42,master_data!$A$1:$Q$1037,6,FALSE),"/NAG/",VLOOKUP(I42,master_data!$A$1:$Q$1037,7,FALSE)),master_data!$A$1:$Q$1037,14,FALSE))</f>
        <v>_</v>
      </c>
      <c r="P42" s="15"/>
      <c r="Q42" s="15"/>
      <c r="R42" s="8"/>
    </row>
    <row r="43" spans="1:18" s="12" customFormat="1" x14ac:dyDescent="0.25">
      <c r="A43" s="1">
        <v>18</v>
      </c>
      <c r="B43" s="59" t="s">
        <v>2838</v>
      </c>
      <c r="C43" s="13" t="s">
        <v>2793</v>
      </c>
      <c r="D43" s="60">
        <v>36</v>
      </c>
      <c r="E43" s="13">
        <v>2019</v>
      </c>
      <c r="F43" s="2">
        <v>41</v>
      </c>
      <c r="G43" s="15">
        <v>41</v>
      </c>
      <c r="H43" s="18" t="str">
        <f t="shared" si="0"/>
        <v>22.08.2023</v>
      </c>
      <c r="I43" s="15" t="str">
        <f t="shared" si="1"/>
        <v>ITA 36/NAG/2019</v>
      </c>
      <c r="J43" s="15" t="str">
        <f>IF(OR(C43="ITA",C43="WTA"),VLOOKUP(I43,master_data!$A$1:$Q$1037,17,FALSE),VLOOKUP(CONCATENATE("ITA ",VLOOKUP(I43,master_data!$A$1:$Q$1037,6,FALSE),"/NAG/",VLOOKUP(I43,master_data!$A$1:$Q$1037,7,FALSE)),master_data!$A$1:$Q$1037,17,FALSE))</f>
        <v>A</v>
      </c>
      <c r="K43" s="20" t="str">
        <f>IF(OR(C43="ITA",C43="WTA"),VLOOKUP(I43,master_data!$A$1:$Q$1037,8,FALSE),VLOOKUP(CONCATENATE("ITA ",VLOOKUP(I43,master_data!$A$1:$Q$1037,6,FALSE),"/NAG/",VLOOKUP(I43,master_data!$A$1:$Q$1037,7,FALSE)),master_data!$A$1:$Q$1037,8,FALSE))</f>
        <v>DR. BABASAHEB AMBEDKAR URBAN CO -OPRATIVE BANK LIMITED
 NAGPUR</v>
      </c>
      <c r="L43" s="20" t="str">
        <f>IF(OR(C43="ITA",C43="WTA"),VLOOKUP(I43,master_data!$A$1:$Q$1037,9,FALSE),VLOOKUP(CONCATENATE("ITA ",VLOOKUP(I43,master_data!$A$1:$Q$1037,6,FALSE),"/NAG/",VLOOKUP(I43,master_data!$A$1:$Q$1037,7,FALSE)),master_data!$A$1:$Q$1037,9,FALSE))</f>
        <v>DIRECTOR OF INCOME TAX (INTELLIGENCE &amp; CRIMINAL INVESTIGATION ) NAGPUR</v>
      </c>
      <c r="M43" s="28">
        <f>IF(OR(C43="ITA",C43="WTA"),VLOOKUP(I43,master_data!$A$1:$Q$1037,10,FALSE),VLOOKUP(CONCATENATE("ITA ",VLOOKUP(I43,master_data!$A$1:$Q$1037,6,FALSE),"/NAG/",VLOOKUP(I43,master_data!$A$1:$Q$1037,7,FALSE)),master_data!$A$1:$Q$1037,10,FALSE))</f>
        <v>39692</v>
      </c>
      <c r="N43" s="17">
        <f>IF(OR(C43="ITA",C43="WTA"),VLOOKUP(I43,master_data!$A$1:$Q$1037,11,FALSE),VLOOKUP(CONCATENATE("ITA ",VLOOKUP(I43,master_data!$A$1:$Q$1037,6,FALSE),"/NAG/",VLOOKUP(I43,master_data!$A$1:$Q$1037,7,FALSE)),master_data!$A$1:$Q$1037,11,FALSE))</f>
        <v>271</v>
      </c>
      <c r="O43" s="15">
        <f>IF(OR(C43="ITA",C43="WTA"),VLOOKUP(I43,master_data!$A$1:$Q$1037,14,FALSE),VLOOKUP(CONCATENATE("ITA ",VLOOKUP(I43,master_data!$A$1:$Q$1037,6,FALSE),"/NAG/",VLOOKUP(I43,master_data!$A$1:$Q$1037,7,FALSE)),master_data!$A$1:$Q$1037,14,FALSE))</f>
        <v>294600</v>
      </c>
      <c r="P43" s="15"/>
      <c r="Q43" s="15"/>
      <c r="R43" s="8"/>
    </row>
    <row r="44" spans="1:18" s="12" customFormat="1" x14ac:dyDescent="0.25">
      <c r="A44" s="1">
        <v>19</v>
      </c>
      <c r="B44" s="59" t="s">
        <v>2838</v>
      </c>
      <c r="C44" s="13" t="s">
        <v>2793</v>
      </c>
      <c r="D44" s="60">
        <v>37</v>
      </c>
      <c r="E44" s="13">
        <v>2019</v>
      </c>
      <c r="F44" s="2">
        <v>42</v>
      </c>
      <c r="G44" s="15">
        <v>42</v>
      </c>
      <c r="H44" s="18" t="str">
        <f t="shared" si="0"/>
        <v>22.08.2023</v>
      </c>
      <c r="I44" s="15" t="str">
        <f t="shared" si="1"/>
        <v>ITA 37/NAG/2019</v>
      </c>
      <c r="J44" s="15" t="str">
        <f>IF(OR(C44="ITA",C44="WTA"),VLOOKUP(I44,master_data!$A$1:$Q$1037,17,FALSE),VLOOKUP(CONCATENATE("ITA ",VLOOKUP(I44,master_data!$A$1:$Q$1037,6,FALSE),"/NAG/",VLOOKUP(I44,master_data!$A$1:$Q$1037,7,FALSE)),master_data!$A$1:$Q$1037,17,FALSE))</f>
        <v>A</v>
      </c>
      <c r="K44" s="20" t="str">
        <f>IF(OR(C44="ITA",C44="WTA"),VLOOKUP(I44,master_data!$A$1:$Q$1037,8,FALSE),VLOOKUP(CONCATENATE("ITA ",VLOOKUP(I44,master_data!$A$1:$Q$1037,6,FALSE),"/NAG/",VLOOKUP(I44,master_data!$A$1:$Q$1037,7,FALSE)),master_data!$A$1:$Q$1037,8,FALSE))</f>
        <v>DR. BABASAHEB AMBEDKAR URBAN CO -OPRATIVE BANK LIMITED
 NAGPUR</v>
      </c>
      <c r="L44" s="20" t="str">
        <f>IF(OR(C44="ITA",C44="WTA"),VLOOKUP(I44,master_data!$A$1:$Q$1037,9,FALSE),VLOOKUP(CONCATENATE("ITA ",VLOOKUP(I44,master_data!$A$1:$Q$1037,6,FALSE),"/NAG/",VLOOKUP(I44,master_data!$A$1:$Q$1037,7,FALSE)),master_data!$A$1:$Q$1037,9,FALSE))</f>
        <v>DIRECTOR OF INCOME TAX (INTELLIGENCE &amp; CRIMINAL INVESTIGATION )</v>
      </c>
      <c r="M44" s="28">
        <f>IF(OR(C44="ITA",C44="WTA"),VLOOKUP(I44,master_data!$A$1:$Q$1037,10,FALSE),VLOOKUP(CONCATENATE("ITA ",VLOOKUP(I44,master_data!$A$1:$Q$1037,6,FALSE),"/NAG/",VLOOKUP(I44,master_data!$A$1:$Q$1037,7,FALSE)),master_data!$A$1:$Q$1037,10,FALSE))</f>
        <v>40087</v>
      </c>
      <c r="N44" s="17">
        <f>IF(OR(C44="ITA",C44="WTA"),VLOOKUP(I44,master_data!$A$1:$Q$1037,11,FALSE),VLOOKUP(CONCATENATE("ITA ",VLOOKUP(I44,master_data!$A$1:$Q$1037,6,FALSE),"/NAG/",VLOOKUP(I44,master_data!$A$1:$Q$1037,7,FALSE)),master_data!$A$1:$Q$1037,11,FALSE))</f>
        <v>271</v>
      </c>
      <c r="O44" s="15">
        <f>IF(OR(C44="ITA",C44="WTA"),VLOOKUP(I44,master_data!$A$1:$Q$1037,14,FALSE),VLOOKUP(CONCATENATE("ITA ",VLOOKUP(I44,master_data!$A$1:$Q$1037,6,FALSE),"/NAG/",VLOOKUP(I44,master_data!$A$1:$Q$1037,7,FALSE)),master_data!$A$1:$Q$1037,14,FALSE))</f>
        <v>258100</v>
      </c>
      <c r="P44" s="15"/>
      <c r="Q44" s="15"/>
      <c r="R44" s="8"/>
    </row>
    <row r="45" spans="1:18" s="12" customFormat="1" x14ac:dyDescent="0.25">
      <c r="A45" s="1">
        <v>20</v>
      </c>
      <c r="B45" s="59" t="s">
        <v>2838</v>
      </c>
      <c r="C45" s="13" t="s">
        <v>2793</v>
      </c>
      <c r="D45" s="60">
        <v>38</v>
      </c>
      <c r="E45" s="13">
        <v>2019</v>
      </c>
      <c r="F45" s="2">
        <v>43</v>
      </c>
      <c r="G45" s="15">
        <v>43</v>
      </c>
      <c r="H45" s="18" t="str">
        <f t="shared" si="0"/>
        <v>22.08.2023</v>
      </c>
      <c r="I45" s="15" t="str">
        <f t="shared" si="1"/>
        <v>ITA 38/NAG/2019</v>
      </c>
      <c r="J45" s="15" t="str">
        <f>IF(OR(C45="ITA",C45="WTA"),VLOOKUP(I45,master_data!$A$1:$Q$1037,17,FALSE),VLOOKUP(CONCATENATE("ITA ",VLOOKUP(I45,master_data!$A$1:$Q$1037,6,FALSE),"/NAG/",VLOOKUP(I45,master_data!$A$1:$Q$1037,7,FALSE)),master_data!$A$1:$Q$1037,17,FALSE))</f>
        <v>A</v>
      </c>
      <c r="K45" s="20" t="str">
        <f>IF(OR(C45="ITA",C45="WTA"),VLOOKUP(I45,master_data!$A$1:$Q$1037,8,FALSE),VLOOKUP(CONCATENATE("ITA ",VLOOKUP(I45,master_data!$A$1:$Q$1037,6,FALSE),"/NAG/",VLOOKUP(I45,master_data!$A$1:$Q$1037,7,FALSE)),master_data!$A$1:$Q$1037,8,FALSE))</f>
        <v>DR. BABASAHEB AMBEDKAR URBAN CO -OPRATIVE BANK LIMITED
 NAGPUR</v>
      </c>
      <c r="L45" s="20" t="str">
        <f>IF(OR(C45="ITA",C45="WTA"),VLOOKUP(I45,master_data!$A$1:$Q$1037,9,FALSE),VLOOKUP(CONCATENATE("ITA ",VLOOKUP(I45,master_data!$A$1:$Q$1037,6,FALSE),"/NAG/",VLOOKUP(I45,master_data!$A$1:$Q$1037,7,FALSE)),master_data!$A$1:$Q$1037,9,FALSE))</f>
        <v>DIRECTOR OF INCOME TAX (INTELLIGENCE &amp; CRIMINAL INVESTIGATION ) NAGPUR</v>
      </c>
      <c r="M45" s="28">
        <f>IF(OR(C45="ITA",C45="WTA"),VLOOKUP(I45,master_data!$A$1:$Q$1037,10,FALSE),VLOOKUP(CONCATENATE("ITA ",VLOOKUP(I45,master_data!$A$1:$Q$1037,6,FALSE),"/NAG/",VLOOKUP(I45,master_data!$A$1:$Q$1037,7,FALSE)),master_data!$A$1:$Q$1037,10,FALSE))</f>
        <v>40483</v>
      </c>
      <c r="N45" s="17">
        <f>IF(OR(C45="ITA",C45="WTA"),VLOOKUP(I45,master_data!$A$1:$Q$1037,11,FALSE),VLOOKUP(CONCATENATE("ITA ",VLOOKUP(I45,master_data!$A$1:$Q$1037,6,FALSE),"/NAG/",VLOOKUP(I45,master_data!$A$1:$Q$1037,7,FALSE)),master_data!$A$1:$Q$1037,11,FALSE))</f>
        <v>271</v>
      </c>
      <c r="O45" s="15">
        <f>IF(OR(C45="ITA",C45="WTA"),VLOOKUP(I45,master_data!$A$1:$Q$1037,14,FALSE),VLOOKUP(CONCATENATE("ITA ",VLOOKUP(I45,master_data!$A$1:$Q$1037,6,FALSE),"/NAG/",VLOOKUP(I45,master_data!$A$1:$Q$1037,7,FALSE)),master_data!$A$1:$Q$1037,14,FALSE))</f>
        <v>221600</v>
      </c>
      <c r="P45" s="15"/>
      <c r="Q45" s="15"/>
      <c r="R45" s="8"/>
    </row>
    <row r="46" spans="1:18" s="10" customFormat="1" x14ac:dyDescent="0.25">
      <c r="A46" s="1">
        <v>21</v>
      </c>
      <c r="B46" s="59" t="s">
        <v>2838</v>
      </c>
      <c r="C46" s="13" t="s">
        <v>2793</v>
      </c>
      <c r="D46" s="60">
        <v>39</v>
      </c>
      <c r="E46" s="13">
        <v>2019</v>
      </c>
      <c r="F46" s="2">
        <v>44</v>
      </c>
      <c r="G46" s="15">
        <v>44</v>
      </c>
      <c r="H46" s="18" t="str">
        <f t="shared" si="0"/>
        <v>22.08.2023</v>
      </c>
      <c r="I46" s="15" t="str">
        <f t="shared" si="1"/>
        <v>ITA 39/NAG/2019</v>
      </c>
      <c r="J46" s="15" t="str">
        <f>IF(OR(C46="ITA",C46="WTA"),VLOOKUP(I46,master_data!$A$1:$Q$1037,17,FALSE),VLOOKUP(CONCATENATE("ITA ",VLOOKUP(I46,master_data!$A$1:$Q$1037,6,FALSE),"/NAG/",VLOOKUP(I46,master_data!$A$1:$Q$1037,7,FALSE)),master_data!$A$1:$Q$1037,17,FALSE))</f>
        <v>A</v>
      </c>
      <c r="K46" s="20" t="str">
        <f>IF(OR(C46="ITA",C46="WTA"),VLOOKUP(I46,master_data!$A$1:$Q$1037,8,FALSE),VLOOKUP(CONCATENATE("ITA ",VLOOKUP(I46,master_data!$A$1:$Q$1037,6,FALSE),"/NAG/",VLOOKUP(I46,master_data!$A$1:$Q$1037,7,FALSE)),master_data!$A$1:$Q$1037,8,FALSE))</f>
        <v>DR. BABASAHEB AMBEDKAR URBAN CO -OPRATIVE BANK LIMITED
 NAGPUR</v>
      </c>
      <c r="L46" s="20" t="str">
        <f>IF(OR(C46="ITA",C46="WTA"),VLOOKUP(I46,master_data!$A$1:$Q$1037,9,FALSE),VLOOKUP(CONCATENATE("ITA ",VLOOKUP(I46,master_data!$A$1:$Q$1037,6,FALSE),"/NAG/",VLOOKUP(I46,master_data!$A$1:$Q$1037,7,FALSE)),master_data!$A$1:$Q$1037,9,FALSE))</f>
        <v>DIRECTOR OF INCOME TAX (INTELLIGENCE &amp; CRIMINAL INVESTIGATION ) NAGPUR</v>
      </c>
      <c r="M46" s="28">
        <f>IF(OR(C46="ITA",C46="WTA"),VLOOKUP(I46,master_data!$A$1:$Q$1037,10,FALSE),VLOOKUP(CONCATENATE("ITA ",VLOOKUP(I46,master_data!$A$1:$Q$1037,6,FALSE),"/NAG/",VLOOKUP(I46,master_data!$A$1:$Q$1037,7,FALSE)),master_data!$A$1:$Q$1037,10,FALSE))</f>
        <v>40878</v>
      </c>
      <c r="N46" s="17">
        <f>IF(OR(C46="ITA",C46="WTA"),VLOOKUP(I46,master_data!$A$1:$Q$1037,11,FALSE),VLOOKUP(CONCATENATE("ITA ",VLOOKUP(I46,master_data!$A$1:$Q$1037,6,FALSE),"/NAG/",VLOOKUP(I46,master_data!$A$1:$Q$1037,7,FALSE)),master_data!$A$1:$Q$1037,11,FALSE))</f>
        <v>271</v>
      </c>
      <c r="O46" s="15">
        <f>IF(OR(C46="ITA",C46="WTA"),VLOOKUP(I46,master_data!$A$1:$Q$1037,14,FALSE),VLOOKUP(CONCATENATE("ITA ",VLOOKUP(I46,master_data!$A$1:$Q$1037,6,FALSE),"/NAG/",VLOOKUP(I46,master_data!$A$1:$Q$1037,7,FALSE)),master_data!$A$1:$Q$1037,14,FALSE))</f>
        <v>185100</v>
      </c>
      <c r="P46" s="19"/>
      <c r="Q46" s="19"/>
      <c r="R46" s="4"/>
    </row>
    <row r="47" spans="1:18" s="10" customFormat="1" x14ac:dyDescent="0.25">
      <c r="A47" s="1">
        <v>22</v>
      </c>
      <c r="B47" s="59" t="s">
        <v>2838</v>
      </c>
      <c r="C47" s="13" t="s">
        <v>2793</v>
      </c>
      <c r="D47" s="60">
        <v>40</v>
      </c>
      <c r="E47" s="13">
        <v>2019</v>
      </c>
      <c r="F47" s="2">
        <v>45</v>
      </c>
      <c r="G47" s="15">
        <v>45</v>
      </c>
      <c r="H47" s="18" t="str">
        <f t="shared" si="0"/>
        <v>22.08.2023</v>
      </c>
      <c r="I47" s="15" t="str">
        <f t="shared" si="1"/>
        <v>ITA 40/NAG/2019</v>
      </c>
      <c r="J47" s="15" t="str">
        <f>IF(OR(C47="ITA",C47="WTA"),VLOOKUP(I47,master_data!$A$1:$Q$1037,17,FALSE),VLOOKUP(CONCATENATE("ITA ",VLOOKUP(I47,master_data!$A$1:$Q$1037,6,FALSE),"/NAG/",VLOOKUP(I47,master_data!$A$1:$Q$1037,7,FALSE)),master_data!$A$1:$Q$1037,17,FALSE))</f>
        <v>A</v>
      </c>
      <c r="K47" s="20" t="str">
        <f>IF(OR(C47="ITA",C47="WTA"),VLOOKUP(I47,master_data!$A$1:$Q$1037,8,FALSE),VLOOKUP(CONCATENATE("ITA ",VLOOKUP(I47,master_data!$A$1:$Q$1037,6,FALSE),"/NAG/",VLOOKUP(I47,master_data!$A$1:$Q$1037,7,FALSE)),master_data!$A$1:$Q$1037,8,FALSE))</f>
        <v>DR. BABASAHEB AMBEDKAR URBAN CO -OPRATIVE BANK LIMITED
 NAGPUR</v>
      </c>
      <c r="L47" s="20" t="str">
        <f>IF(OR(C47="ITA",C47="WTA"),VLOOKUP(I47,master_data!$A$1:$Q$1037,9,FALSE),VLOOKUP(CONCATENATE("ITA ",VLOOKUP(I47,master_data!$A$1:$Q$1037,6,FALSE),"/NAG/",VLOOKUP(I47,master_data!$A$1:$Q$1037,7,FALSE)),master_data!$A$1:$Q$1037,9,FALSE))</f>
        <v>DIRECTOR OF INCOME TAX (INTELLIGENCE &amp; CRIMINAL INVESTIGATION ) NAGPUR</v>
      </c>
      <c r="M47" s="28" t="str">
        <f>IF(OR(C47="ITA",C47="WTA"),VLOOKUP(I47,master_data!$A$1:$Q$1037,10,FALSE),VLOOKUP(CONCATENATE("ITA ",VLOOKUP(I47,master_data!$A$1:$Q$1037,6,FALSE),"/NAG/",VLOOKUP(I47,master_data!$A$1:$Q$1037,7,FALSE)),master_data!$A$1:$Q$1037,10,FALSE))</f>
        <v>2012-13</v>
      </c>
      <c r="N47" s="17">
        <f>IF(OR(C47="ITA",C47="WTA"),VLOOKUP(I47,master_data!$A$1:$Q$1037,11,FALSE),VLOOKUP(CONCATENATE("ITA ",VLOOKUP(I47,master_data!$A$1:$Q$1037,6,FALSE),"/NAG/",VLOOKUP(I47,master_data!$A$1:$Q$1037,7,FALSE)),master_data!$A$1:$Q$1037,11,FALSE))</f>
        <v>271</v>
      </c>
      <c r="O47" s="15">
        <f>IF(OR(C47="ITA",C47="WTA"),VLOOKUP(I47,master_data!$A$1:$Q$1037,14,FALSE),VLOOKUP(CONCATENATE("ITA ",VLOOKUP(I47,master_data!$A$1:$Q$1037,6,FALSE),"/NAG/",VLOOKUP(I47,master_data!$A$1:$Q$1037,7,FALSE)),master_data!$A$1:$Q$1037,14,FALSE))</f>
        <v>148600</v>
      </c>
      <c r="P47" s="19"/>
      <c r="Q47" s="19"/>
      <c r="R47" s="4"/>
    </row>
    <row r="48" spans="1:18" s="10" customFormat="1" x14ac:dyDescent="0.25">
      <c r="A48" s="1">
        <v>23</v>
      </c>
      <c r="B48" s="59" t="s">
        <v>2838</v>
      </c>
      <c r="C48" s="13" t="s">
        <v>2793</v>
      </c>
      <c r="D48" s="60">
        <v>41</v>
      </c>
      <c r="E48" s="13">
        <v>2019</v>
      </c>
      <c r="F48" s="2">
        <v>46</v>
      </c>
      <c r="G48" s="15">
        <v>46</v>
      </c>
      <c r="H48" s="18" t="str">
        <f t="shared" si="0"/>
        <v>22.08.2023</v>
      </c>
      <c r="I48" s="15" t="str">
        <f t="shared" si="1"/>
        <v>ITA 41/NAG/2019</v>
      </c>
      <c r="J48" s="15" t="str">
        <f>IF(OR(C48="ITA",C48="WTA"),VLOOKUP(I48,master_data!$A$1:$Q$1037,17,FALSE),VLOOKUP(CONCATENATE("ITA ",VLOOKUP(I48,master_data!$A$1:$Q$1037,6,FALSE),"/NAG/",VLOOKUP(I48,master_data!$A$1:$Q$1037,7,FALSE)),master_data!$A$1:$Q$1037,17,FALSE))</f>
        <v>A</v>
      </c>
      <c r="K48" s="20" t="str">
        <f>IF(OR(C48="ITA",C48="WTA"),VLOOKUP(I48,master_data!$A$1:$Q$1037,8,FALSE),VLOOKUP(CONCATENATE("ITA ",VLOOKUP(I48,master_data!$A$1:$Q$1037,6,FALSE),"/NAG/",VLOOKUP(I48,master_data!$A$1:$Q$1037,7,FALSE)),master_data!$A$1:$Q$1037,8,FALSE))</f>
        <v>DR. BABASAHEB AMBEDKAR URBAN CO -OPRATIVE BANK LIMITED
 NAGPUR</v>
      </c>
      <c r="L48" s="20" t="str">
        <f>IF(OR(C48="ITA",C48="WTA"),VLOOKUP(I48,master_data!$A$1:$Q$1037,9,FALSE),VLOOKUP(CONCATENATE("ITA ",VLOOKUP(I48,master_data!$A$1:$Q$1037,6,FALSE),"/NAG/",VLOOKUP(I48,master_data!$A$1:$Q$1037,7,FALSE)),master_data!$A$1:$Q$1037,9,FALSE))</f>
        <v>DIRECTOR OF INCOME TAX (INTELLIGENCE &amp; CRIMINAL INVESTIGATION ) NAGPUR</v>
      </c>
      <c r="M48" s="28" t="str">
        <f>IF(OR(C48="ITA",C48="WTA"),VLOOKUP(I48,master_data!$A$1:$Q$1037,10,FALSE),VLOOKUP(CONCATENATE("ITA ",VLOOKUP(I48,master_data!$A$1:$Q$1037,6,FALSE),"/NAG/",VLOOKUP(I48,master_data!$A$1:$Q$1037,7,FALSE)),master_data!$A$1:$Q$1037,10,FALSE))</f>
        <v>2013-14</v>
      </c>
      <c r="N48" s="17">
        <f>IF(OR(C48="ITA",C48="WTA"),VLOOKUP(I48,master_data!$A$1:$Q$1037,11,FALSE),VLOOKUP(CONCATENATE("ITA ",VLOOKUP(I48,master_data!$A$1:$Q$1037,6,FALSE),"/NAG/",VLOOKUP(I48,master_data!$A$1:$Q$1037,7,FALSE)),master_data!$A$1:$Q$1037,11,FALSE))</f>
        <v>271</v>
      </c>
      <c r="O48" s="15">
        <f>IF(OR(C48="ITA",C48="WTA"),VLOOKUP(I48,master_data!$A$1:$Q$1037,14,FALSE),VLOOKUP(CONCATENATE("ITA ",VLOOKUP(I48,master_data!$A$1:$Q$1037,6,FALSE),"/NAG/",VLOOKUP(I48,master_data!$A$1:$Q$1037,7,FALSE)),master_data!$A$1:$Q$1037,14,FALSE))</f>
        <v>112200</v>
      </c>
      <c r="P48" s="19"/>
      <c r="Q48" s="19"/>
      <c r="R48" s="4"/>
    </row>
    <row r="49" spans="1:18" s="10" customFormat="1" x14ac:dyDescent="0.25">
      <c r="A49" s="1">
        <v>24</v>
      </c>
      <c r="B49" s="59" t="s">
        <v>2838</v>
      </c>
      <c r="C49" s="13" t="s">
        <v>2793</v>
      </c>
      <c r="D49" s="60">
        <v>42</v>
      </c>
      <c r="E49" s="13">
        <v>2019</v>
      </c>
      <c r="F49" s="9"/>
      <c r="G49" s="15">
        <v>47</v>
      </c>
      <c r="H49" s="18" t="str">
        <f t="shared" si="0"/>
        <v>22.08.2023</v>
      </c>
      <c r="I49" s="15" t="str">
        <f t="shared" si="1"/>
        <v>ITA 42/NAG/2019</v>
      </c>
      <c r="J49" s="15" t="str">
        <f>IF(OR(C49="ITA",C49="WTA"),VLOOKUP(I49,master_data!$A$1:$Q$1037,17,FALSE),VLOOKUP(CONCATENATE("ITA ",VLOOKUP(I49,master_data!$A$1:$Q$1037,6,FALSE),"/NAG/",VLOOKUP(I49,master_data!$A$1:$Q$1037,7,FALSE)),master_data!$A$1:$Q$1037,17,FALSE))</f>
        <v>A</v>
      </c>
      <c r="K49" s="20" t="str">
        <f>IF(OR(C49="ITA",C49="WTA"),VLOOKUP(I49,master_data!$A$1:$Q$1037,8,FALSE),VLOOKUP(CONCATENATE("ITA ",VLOOKUP(I49,master_data!$A$1:$Q$1037,6,FALSE),"/NAG/",VLOOKUP(I49,master_data!$A$1:$Q$1037,7,FALSE)),master_data!$A$1:$Q$1037,8,FALSE))</f>
        <v>DR. BABASAHEB AMBEDKAR URBAN CO -OPRATIVE BANK LIMITED
 NAGPUR</v>
      </c>
      <c r="L49" s="20" t="str">
        <f>IF(OR(C49="ITA",C49="WTA"),VLOOKUP(I49,master_data!$A$1:$Q$1037,9,FALSE),VLOOKUP(CONCATENATE("ITA ",VLOOKUP(I49,master_data!$A$1:$Q$1037,6,FALSE),"/NAG/",VLOOKUP(I49,master_data!$A$1:$Q$1037,7,FALSE)),master_data!$A$1:$Q$1037,9,FALSE))</f>
        <v>DIRECTOR OF INCOME TAX (INTELLIGENCE &amp; CRIMINAL INVESTIGATION ) NAGPUR</v>
      </c>
      <c r="M49" s="28" t="str">
        <f>IF(OR(C49="ITA",C49="WTA"),VLOOKUP(I49,master_data!$A$1:$Q$1037,10,FALSE),VLOOKUP(CONCATENATE("ITA ",VLOOKUP(I49,master_data!$A$1:$Q$1037,6,FALSE),"/NAG/",VLOOKUP(I49,master_data!$A$1:$Q$1037,7,FALSE)),master_data!$A$1:$Q$1037,10,FALSE))</f>
        <v>2014-15</v>
      </c>
      <c r="N49" s="17">
        <f>IF(OR(C49="ITA",C49="WTA"),VLOOKUP(I49,master_data!$A$1:$Q$1037,11,FALSE),VLOOKUP(CONCATENATE("ITA ",VLOOKUP(I49,master_data!$A$1:$Q$1037,6,FALSE),"/NAG/",VLOOKUP(I49,master_data!$A$1:$Q$1037,7,FALSE)),master_data!$A$1:$Q$1037,11,FALSE))</f>
        <v>271</v>
      </c>
      <c r="O49" s="15">
        <f>IF(OR(C49="ITA",C49="WTA"),VLOOKUP(I49,master_data!$A$1:$Q$1037,14,FALSE),VLOOKUP(CONCATENATE("ITA ",VLOOKUP(I49,master_data!$A$1:$Q$1037,6,FALSE),"/NAG/",VLOOKUP(I49,master_data!$A$1:$Q$1037,7,FALSE)),master_data!$A$1:$Q$1037,14,FALSE))</f>
        <v>75500</v>
      </c>
      <c r="P49" s="19"/>
      <c r="Q49" s="19"/>
      <c r="R49" s="4"/>
    </row>
    <row r="50" spans="1:18" s="10" customFormat="1" x14ac:dyDescent="0.25">
      <c r="A50" s="1">
        <v>25</v>
      </c>
      <c r="B50" s="59" t="s">
        <v>2838</v>
      </c>
      <c r="C50" s="13" t="s">
        <v>2793</v>
      </c>
      <c r="D50" s="60">
        <v>43</v>
      </c>
      <c r="E50" s="13">
        <v>2019</v>
      </c>
      <c r="F50" s="9">
        <v>51</v>
      </c>
      <c r="G50" s="15">
        <v>48</v>
      </c>
      <c r="H50" s="18" t="str">
        <f t="shared" si="0"/>
        <v>22.08.2023</v>
      </c>
      <c r="I50" s="15" t="str">
        <f t="shared" si="1"/>
        <v>ITA 43/NAG/2019</v>
      </c>
      <c r="J50" s="15" t="str">
        <f>IF(OR(C50="ITA",C50="WTA"),VLOOKUP(I50,master_data!$A$1:$Q$1037,17,FALSE),VLOOKUP(CONCATENATE("ITA ",VLOOKUP(I50,master_data!$A$1:$Q$1037,6,FALSE),"/NAG/",VLOOKUP(I50,master_data!$A$1:$Q$1037,7,FALSE)),master_data!$A$1:$Q$1037,17,FALSE))</f>
        <v>A</v>
      </c>
      <c r="K50" s="20" t="str">
        <f>IF(OR(C50="ITA",C50="WTA"),VLOOKUP(I50,master_data!$A$1:$Q$1037,8,FALSE),VLOOKUP(CONCATENATE("ITA ",VLOOKUP(I50,master_data!$A$1:$Q$1037,6,FALSE),"/NAG/",VLOOKUP(I50,master_data!$A$1:$Q$1037,7,FALSE)),master_data!$A$1:$Q$1037,8,FALSE))</f>
        <v>DR. BABASAHEB AMBEDKAR URBAN CO -OPRATIVE BANK LIMITED
 NAGPUR</v>
      </c>
      <c r="L50" s="20" t="str">
        <f>IF(OR(C50="ITA",C50="WTA"),VLOOKUP(I50,master_data!$A$1:$Q$1037,9,FALSE),VLOOKUP(CONCATENATE("ITA ",VLOOKUP(I50,master_data!$A$1:$Q$1037,6,FALSE),"/NAG/",VLOOKUP(I50,master_data!$A$1:$Q$1037,7,FALSE)),master_data!$A$1:$Q$1037,9,FALSE))</f>
        <v>DIRECTOR OF INCOME TAX (INTELLIGENCE &amp; CRIMINAL INVESTIGATION ) NAGPUR</v>
      </c>
      <c r="M50" s="28" t="str">
        <f>IF(OR(C50="ITA",C50="WTA"),VLOOKUP(I50,master_data!$A$1:$Q$1037,10,FALSE),VLOOKUP(CONCATENATE("ITA ",VLOOKUP(I50,master_data!$A$1:$Q$1037,6,FALSE),"/NAG/",VLOOKUP(I50,master_data!$A$1:$Q$1037,7,FALSE)),master_data!$A$1:$Q$1037,10,FALSE))</f>
        <v>2015-16</v>
      </c>
      <c r="N50" s="17">
        <f>IF(OR(C50="ITA",C50="WTA"),VLOOKUP(I50,master_data!$A$1:$Q$1037,11,FALSE),VLOOKUP(CONCATENATE("ITA ",VLOOKUP(I50,master_data!$A$1:$Q$1037,6,FALSE),"/NAG/",VLOOKUP(I50,master_data!$A$1:$Q$1037,7,FALSE)),master_data!$A$1:$Q$1037,11,FALSE))</f>
        <v>271</v>
      </c>
      <c r="O50" s="15">
        <f>IF(OR(C50="ITA",C50="WTA"),VLOOKUP(I50,master_data!$A$1:$Q$1037,14,FALSE),VLOOKUP(CONCATENATE("ITA ",VLOOKUP(I50,master_data!$A$1:$Q$1037,6,FALSE),"/NAG/",VLOOKUP(I50,master_data!$A$1:$Q$1037,7,FALSE)),master_data!$A$1:$Q$1037,14,FALSE))</f>
        <v>173800</v>
      </c>
      <c r="P50" s="19"/>
      <c r="Q50" s="19"/>
      <c r="R50" s="4"/>
    </row>
    <row r="51" spans="1:18" s="10" customFormat="1" x14ac:dyDescent="0.25">
      <c r="A51" s="1">
        <v>26</v>
      </c>
      <c r="B51" s="59" t="s">
        <v>2838</v>
      </c>
      <c r="C51" s="62" t="s">
        <v>2800</v>
      </c>
      <c r="D51" s="60">
        <v>1</v>
      </c>
      <c r="E51" s="62">
        <v>2023</v>
      </c>
      <c r="F51" s="9">
        <v>52</v>
      </c>
      <c r="G51" s="15">
        <v>49</v>
      </c>
      <c r="H51" s="18" t="str">
        <f t="shared" si="0"/>
        <v>22.08.2023</v>
      </c>
      <c r="I51" s="15" t="str">
        <f t="shared" si="1"/>
        <v>WTA 1/NAG/2023</v>
      </c>
      <c r="J51" s="15" t="str">
        <f>IF(OR(C51="ITA",C51="WTA"),VLOOKUP(I51,master_data!$A$1:$Q$1037,17,FALSE),VLOOKUP(CONCATENATE("ITA ",VLOOKUP(I51,master_data!$A$1:$Q$1037,6,FALSE),"/NAG/",VLOOKUP(I51,master_data!$A$1:$Q$1037,7,FALSE)),master_data!$A$1:$Q$1037,17,FALSE))</f>
        <v>A</v>
      </c>
      <c r="K51" s="20" t="str">
        <f>IF(OR(C51="ITA",C51="WTA"),VLOOKUP(I51,master_data!$A$1:$Q$1037,8,FALSE),VLOOKUP(CONCATENATE("ITA ",VLOOKUP(I51,master_data!$A$1:$Q$1037,6,FALSE),"/NAG/",VLOOKUP(I51,master_data!$A$1:$Q$1037,7,FALSE)),master_data!$A$1:$Q$1037,8,FALSE))</f>
        <v>DR. VIDYA SAGAR GARG &amp; BRIJ BHUSHAN GARG , NAGPUR</v>
      </c>
      <c r="L51" s="20" t="str">
        <f>IF(OR(C51="ITA",C51="WTA"),VLOOKUP(I51,master_data!$A$1:$Q$1037,9,FALSE),VLOOKUP(CONCATENATE("ITA ",VLOOKUP(I51,master_data!$A$1:$Q$1037,6,FALSE),"/NAG/",VLOOKUP(I51,master_data!$A$1:$Q$1037,7,FALSE)),master_data!$A$1:$Q$1037,9,FALSE))</f>
        <v>Dy CIT, Circle-2, NAGPUR</v>
      </c>
      <c r="M51" s="28" t="str">
        <f>IF(OR(C51="ITA",C51="WTA"),VLOOKUP(I51,master_data!$A$1:$Q$1037,10,FALSE),VLOOKUP(CONCATENATE("ITA ",VLOOKUP(I51,master_data!$A$1:$Q$1037,6,FALSE),"/NAG/",VLOOKUP(I51,master_data!$A$1:$Q$1037,7,FALSE)),master_data!$A$1:$Q$1037,10,FALSE))</f>
        <v>2009-10</v>
      </c>
      <c r="N51" s="17" t="str">
        <f>IF(OR(C51="ITA",C51="WTA"),VLOOKUP(I51,master_data!$A$1:$Q$1037,11,FALSE),VLOOKUP(CONCATENATE("ITA ",VLOOKUP(I51,master_data!$A$1:$Q$1037,6,FALSE),"/NAG/",VLOOKUP(I51,master_data!$A$1:$Q$1037,7,FALSE)),master_data!$A$1:$Q$1037,11,FALSE))</f>
        <v>16(5)/17</v>
      </c>
      <c r="O51" s="15">
        <f>IF(OR(C51="ITA",C51="WTA"),VLOOKUP(I51,master_data!$A$1:$Q$1037,14,FALSE),VLOOKUP(CONCATENATE("ITA ",VLOOKUP(I51,master_data!$A$1:$Q$1037,6,FALSE),"/NAG/",VLOOKUP(I51,master_data!$A$1:$Q$1037,7,FALSE)),master_data!$A$1:$Q$1037,14,FALSE))</f>
        <v>0</v>
      </c>
      <c r="P51" s="19"/>
      <c r="Q51" s="19"/>
    </row>
    <row r="52" spans="1:18" s="10" customFormat="1" x14ac:dyDescent="0.25">
      <c r="B52" s="61"/>
      <c r="C52" s="62"/>
      <c r="D52" s="60"/>
      <c r="E52" s="62"/>
      <c r="F52" s="9">
        <v>53</v>
      </c>
      <c r="G52" s="15">
        <v>50</v>
      </c>
      <c r="H52" s="18">
        <f t="shared" si="0"/>
        <v>0</v>
      </c>
      <c r="I52" s="15" t="str">
        <f t="shared" si="1"/>
        <v xml:space="preserve"> /NAG/</v>
      </c>
      <c r="J52" s="15" t="e">
        <f>IF(OR(C52="ITA",C52="WTA"),VLOOKUP(I52,master_data!$A$1:$Q$1037,17,FALSE),VLOOKUP(CONCATENATE("ITA ",VLOOKUP(I52,master_data!$A$1:$Q$1037,6,FALSE),"/NAG/",VLOOKUP(I52,master_data!$A$1:$Q$1037,7,FALSE)),master_data!$A$1:$Q$1037,17,FALSE))</f>
        <v>#N/A</v>
      </c>
      <c r="K52" s="20" t="e">
        <f>IF(OR(C52="ITA",C52="WTA"),VLOOKUP(I52,master_data!$A$1:$Q$1037,8,FALSE),VLOOKUP(CONCATENATE("ITA ",VLOOKUP(I52,master_data!$A$1:$Q$1037,6,FALSE),"/NAG/",VLOOKUP(I52,master_data!$A$1:$Q$1037,7,FALSE)),master_data!$A$1:$Q$1037,8,FALSE))</f>
        <v>#N/A</v>
      </c>
      <c r="L52" s="20" t="e">
        <f>IF(OR(C52="ITA",C52="WTA"),VLOOKUP(I52,master_data!$A$1:$Q$1037,9,FALSE),VLOOKUP(CONCATENATE("ITA ",VLOOKUP(I52,master_data!$A$1:$Q$1037,6,FALSE),"/NAG/",VLOOKUP(I52,master_data!$A$1:$Q$1037,7,FALSE)),master_data!$A$1:$Q$1037,9,FALSE))</f>
        <v>#N/A</v>
      </c>
      <c r="M52" s="28" t="e">
        <f>IF(OR(C52="ITA",C52="WTA"),VLOOKUP(I52,master_data!$A$1:$Q$1037,10,FALSE),VLOOKUP(CONCATENATE("ITA ",VLOOKUP(I52,master_data!$A$1:$Q$1037,6,FALSE),"/NAG/",VLOOKUP(I52,master_data!$A$1:$Q$1037,7,FALSE)),master_data!$A$1:$Q$1037,10,FALSE))</f>
        <v>#N/A</v>
      </c>
      <c r="N52" s="17" t="e">
        <f>IF(OR(C52="ITA",C52="WTA"),VLOOKUP(I52,master_data!$A$1:$Q$1037,11,FALSE),VLOOKUP(CONCATENATE("ITA ",VLOOKUP(I52,master_data!$A$1:$Q$1037,6,FALSE),"/NAG/",VLOOKUP(I52,master_data!$A$1:$Q$1037,7,FALSE)),master_data!$A$1:$Q$1037,11,FALSE))</f>
        <v>#N/A</v>
      </c>
      <c r="O52" s="15" t="e">
        <f>IF(OR(C52="ITA",C52="WTA"),VLOOKUP(I52,master_data!$A$1:$Q$1037,14,FALSE),VLOOKUP(CONCATENATE("ITA ",VLOOKUP(I52,master_data!$A$1:$Q$1037,6,FALSE),"/NAG/",VLOOKUP(I52,master_data!$A$1:$Q$1037,7,FALSE)),master_data!$A$1:$Q$1037,14,FALSE))</f>
        <v>#N/A</v>
      </c>
      <c r="P52" s="19"/>
      <c r="Q52" s="19"/>
    </row>
    <row r="53" spans="1:18" s="10" customFormat="1" x14ac:dyDescent="0.25">
      <c r="A53" s="10">
        <v>1</v>
      </c>
      <c r="B53" s="61" t="s">
        <v>2839</v>
      </c>
      <c r="C53" s="62" t="s">
        <v>2793</v>
      </c>
      <c r="D53" s="60">
        <v>11</v>
      </c>
      <c r="E53" s="62">
        <v>2019</v>
      </c>
      <c r="F53" s="9">
        <v>54</v>
      </c>
      <c r="G53" s="15">
        <v>51</v>
      </c>
      <c r="H53" s="18" t="str">
        <f t="shared" si="0"/>
        <v>23.08.2023</v>
      </c>
      <c r="I53" s="15" t="str">
        <f t="shared" si="1"/>
        <v>ITA 11/NAG/2019</v>
      </c>
      <c r="J53" s="15" t="str">
        <f>IF(OR(C53="ITA",C53="WTA"),VLOOKUP(I53,master_data!$A$1:$Q$1037,17,FALSE),VLOOKUP(CONCATENATE("ITA ",VLOOKUP(I53,master_data!$A$1:$Q$1037,6,FALSE),"/NAG/",VLOOKUP(I53,master_data!$A$1:$Q$1037,7,FALSE)),master_data!$A$1:$Q$1037,17,FALSE))</f>
        <v>A</v>
      </c>
      <c r="K53" s="20" t="str">
        <f>IF(OR(C53="ITA",C53="WTA"),VLOOKUP(I53,master_data!$A$1:$Q$1037,8,FALSE),VLOOKUP(CONCATENATE("ITA ",VLOOKUP(I53,master_data!$A$1:$Q$1037,6,FALSE),"/NAG/",VLOOKUP(I53,master_data!$A$1:$Q$1037,7,FALSE)),master_data!$A$1:$Q$1037,8,FALSE))</f>
        <v>RAHUL RAJENDRA JAIN
 AMRAVATI</v>
      </c>
      <c r="L53" s="20" t="str">
        <f>IF(OR(C53="ITA",C53="WTA"),VLOOKUP(I53,master_data!$A$1:$Q$1037,9,FALSE),VLOOKUP(CONCATENATE("ITA ",VLOOKUP(I53,master_data!$A$1:$Q$1037,6,FALSE),"/NAG/",VLOOKUP(I53,master_data!$A$1:$Q$1037,7,FALSE)),master_data!$A$1:$Q$1037,9,FALSE))</f>
        <v>PR COMMISSIONER OF INCOME TAX -1 NAGPUR</v>
      </c>
      <c r="M53" s="28" t="str">
        <f>IF(OR(C53="ITA",C53="WTA"),VLOOKUP(I53,master_data!$A$1:$Q$1037,10,FALSE),VLOOKUP(CONCATENATE("ITA ",VLOOKUP(I53,master_data!$A$1:$Q$1037,6,FALSE),"/NAG/",VLOOKUP(I53,master_data!$A$1:$Q$1037,7,FALSE)),master_data!$A$1:$Q$1037,10,FALSE))</f>
        <v>2014-15</v>
      </c>
      <c r="N53" s="17">
        <f>IF(OR(C53="ITA",C53="WTA"),VLOOKUP(I53,master_data!$A$1:$Q$1037,11,FALSE),VLOOKUP(CONCATENATE("ITA ",VLOOKUP(I53,master_data!$A$1:$Q$1037,6,FALSE),"/NAG/",VLOOKUP(I53,master_data!$A$1:$Q$1037,7,FALSE)),master_data!$A$1:$Q$1037,11,FALSE))</f>
        <v>263</v>
      </c>
      <c r="O53" s="15" t="str">
        <f>IF(OR(C53="ITA",C53="WTA"),VLOOKUP(I53,master_data!$A$1:$Q$1037,14,FALSE),VLOOKUP(CONCATENATE("ITA ",VLOOKUP(I53,master_data!$A$1:$Q$1037,6,FALSE),"/NAG/",VLOOKUP(I53,master_data!$A$1:$Q$1037,7,FALSE)),master_data!$A$1:$Q$1037,14,FALSE))</f>
        <v>_</v>
      </c>
      <c r="P53" s="19"/>
      <c r="Q53" s="19"/>
    </row>
    <row r="54" spans="1:18" s="10" customFormat="1" x14ac:dyDescent="0.25">
      <c r="A54" s="10">
        <v>2</v>
      </c>
      <c r="B54" s="61" t="s">
        <v>2839</v>
      </c>
      <c r="C54" s="62" t="s">
        <v>2793</v>
      </c>
      <c r="D54" s="60">
        <v>44</v>
      </c>
      <c r="E54" s="62">
        <v>2019</v>
      </c>
      <c r="F54" s="9">
        <v>55</v>
      </c>
      <c r="G54" s="15">
        <v>52</v>
      </c>
      <c r="H54" s="18" t="str">
        <f t="shared" si="0"/>
        <v>23.08.2023</v>
      </c>
      <c r="I54" s="15" t="str">
        <f t="shared" si="1"/>
        <v>ITA 44/NAG/2019</v>
      </c>
      <c r="J54" s="15" t="str">
        <f>IF(OR(C54="ITA",C54="WTA"),VLOOKUP(I54,master_data!$A$1:$Q$1037,17,FALSE),VLOOKUP(CONCATENATE("ITA ",VLOOKUP(I54,master_data!$A$1:$Q$1037,6,FALSE),"/NAG/",VLOOKUP(I54,master_data!$A$1:$Q$1037,7,FALSE)),master_data!$A$1:$Q$1037,17,FALSE))</f>
        <v>A</v>
      </c>
      <c r="K54" s="20" t="str">
        <f>IF(OR(C54="ITA",C54="WTA"),VLOOKUP(I54,master_data!$A$1:$Q$1037,8,FALSE),VLOOKUP(CONCATENATE("ITA ",VLOOKUP(I54,master_data!$A$1:$Q$1037,6,FALSE),"/NAG/",VLOOKUP(I54,master_data!$A$1:$Q$1037,7,FALSE)),master_data!$A$1:$Q$1037,8,FALSE))</f>
        <v>TUSHAR AMBADAS PATIL
 NAGPUR</v>
      </c>
      <c r="L54" s="20" t="str">
        <f>IF(OR(C54="ITA",C54="WTA"),VLOOKUP(I54,master_data!$A$1:$Q$1037,9,FALSE),VLOOKUP(CONCATENATE("ITA ",VLOOKUP(I54,master_data!$A$1:$Q$1037,6,FALSE),"/NAG/",VLOOKUP(I54,master_data!$A$1:$Q$1037,7,FALSE)),master_data!$A$1:$Q$1037,9,FALSE))</f>
        <v>COMMISSIONER OF INCOME TAX NAGPUR -1 NAGPUR</v>
      </c>
      <c r="M54" s="28" t="str">
        <f>IF(OR(C54="ITA",C54="WTA"),VLOOKUP(I54,master_data!$A$1:$Q$1037,10,FALSE),VLOOKUP(CONCATENATE("ITA ",VLOOKUP(I54,master_data!$A$1:$Q$1037,6,FALSE),"/NAG/",VLOOKUP(I54,master_data!$A$1:$Q$1037,7,FALSE)),master_data!$A$1:$Q$1037,10,FALSE))</f>
        <v>2015-16</v>
      </c>
      <c r="N54" s="17">
        <f>IF(OR(C54="ITA",C54="WTA"),VLOOKUP(I54,master_data!$A$1:$Q$1037,11,FALSE),VLOOKUP(CONCATENATE("ITA ",VLOOKUP(I54,master_data!$A$1:$Q$1037,6,FALSE),"/NAG/",VLOOKUP(I54,master_data!$A$1:$Q$1037,7,FALSE)),master_data!$A$1:$Q$1037,11,FALSE))</f>
        <v>263</v>
      </c>
      <c r="O54" s="15" t="str">
        <f>IF(OR(C54="ITA",C54="WTA"),VLOOKUP(I54,master_data!$A$1:$Q$1037,14,FALSE),VLOOKUP(CONCATENATE("ITA ",VLOOKUP(I54,master_data!$A$1:$Q$1037,6,FALSE),"/NAG/",VLOOKUP(I54,master_data!$A$1:$Q$1037,7,FALSE)),master_data!$A$1:$Q$1037,14,FALSE))</f>
        <v>_</v>
      </c>
      <c r="P54" s="19"/>
      <c r="Q54" s="19"/>
    </row>
    <row r="55" spans="1:18" s="10" customFormat="1" x14ac:dyDescent="0.25">
      <c r="A55" s="10">
        <v>3</v>
      </c>
      <c r="B55" s="61" t="s">
        <v>2839</v>
      </c>
      <c r="C55" s="62" t="s">
        <v>2793</v>
      </c>
      <c r="D55" s="60">
        <v>46</v>
      </c>
      <c r="E55" s="62">
        <v>2019</v>
      </c>
      <c r="F55" s="9">
        <v>56</v>
      </c>
      <c r="G55" s="15">
        <v>53</v>
      </c>
      <c r="H55" s="18" t="str">
        <f t="shared" si="0"/>
        <v>23.08.2023</v>
      </c>
      <c r="I55" s="15" t="str">
        <f t="shared" si="1"/>
        <v>ITA 46/NAG/2019</v>
      </c>
      <c r="J55" s="15" t="str">
        <f>IF(OR(C55="ITA",C55="WTA"),VLOOKUP(I55,master_data!$A$1:$Q$1037,17,FALSE),VLOOKUP(CONCATENATE("ITA ",VLOOKUP(I55,master_data!$A$1:$Q$1037,6,FALSE),"/NAG/",VLOOKUP(I55,master_data!$A$1:$Q$1037,7,FALSE)),master_data!$A$1:$Q$1037,17,FALSE))</f>
        <v>A</v>
      </c>
      <c r="K55" s="20" t="str">
        <f>IF(OR(C55="ITA",C55="WTA"),VLOOKUP(I55,master_data!$A$1:$Q$1037,8,FALSE),VLOOKUP(CONCATENATE("ITA ",VLOOKUP(I55,master_data!$A$1:$Q$1037,6,FALSE),"/NAG/",VLOOKUP(I55,master_data!$A$1:$Q$1037,7,FALSE)),master_data!$A$1:$Q$1037,8,FALSE))</f>
        <v>SHRI LOHANNA MAHAJAN TRUST YAVATMAL</v>
      </c>
      <c r="L55" s="20" t="str">
        <f>IF(OR(C55="ITA",C55="WTA"),VLOOKUP(I55,master_data!$A$1:$Q$1037,9,FALSE),VLOOKUP(CONCATENATE("ITA ",VLOOKUP(I55,master_data!$A$1:$Q$1037,6,FALSE),"/NAG/",VLOOKUP(I55,master_data!$A$1:$Q$1037,7,FALSE)),master_data!$A$1:$Q$1037,9,FALSE))</f>
        <v>COMMISSIONER OF INCOMET TAX ( EXEMPTION)
 PUNE</v>
      </c>
      <c r="M55" s="28">
        <f>IF(OR(C55="ITA",C55="WTA"),VLOOKUP(I55,master_data!$A$1:$Q$1037,10,FALSE),VLOOKUP(CONCATENATE("ITA ",VLOOKUP(I55,master_data!$A$1:$Q$1037,6,FALSE),"/NAG/",VLOOKUP(I55,master_data!$A$1:$Q$1037,7,FALSE)),master_data!$A$1:$Q$1037,10,FALSE))</f>
        <v>0</v>
      </c>
      <c r="N55" s="17" t="str">
        <f>IF(OR(C55="ITA",C55="WTA"),VLOOKUP(I55,master_data!$A$1:$Q$1037,11,FALSE),VLOOKUP(CONCATENATE("ITA ",VLOOKUP(I55,master_data!$A$1:$Q$1037,6,FALSE),"/NAG/",VLOOKUP(I55,master_data!$A$1:$Q$1037,7,FALSE)),master_data!$A$1:$Q$1037,11,FALSE))</f>
        <v>12AA</v>
      </c>
      <c r="O55" s="15" t="str">
        <f>IF(OR(C55="ITA",C55="WTA"),VLOOKUP(I55,master_data!$A$1:$Q$1037,14,FALSE),VLOOKUP(CONCATENATE("ITA ",VLOOKUP(I55,master_data!$A$1:$Q$1037,6,FALSE),"/NAG/",VLOOKUP(I55,master_data!$A$1:$Q$1037,7,FALSE)),master_data!$A$1:$Q$1037,14,FALSE))</f>
        <v>_</v>
      </c>
      <c r="P55" s="19"/>
      <c r="Q55" s="19"/>
    </row>
    <row r="56" spans="1:18" s="10" customFormat="1" x14ac:dyDescent="0.25">
      <c r="A56" s="10">
        <v>4</v>
      </c>
      <c r="B56" s="61" t="s">
        <v>2839</v>
      </c>
      <c r="C56" s="62" t="s">
        <v>2793</v>
      </c>
      <c r="D56" s="60">
        <v>47</v>
      </c>
      <c r="E56" s="62">
        <v>2019</v>
      </c>
      <c r="F56" s="9">
        <v>57</v>
      </c>
      <c r="G56" s="15">
        <v>54</v>
      </c>
      <c r="H56" s="18" t="str">
        <f t="shared" si="0"/>
        <v>23.08.2023</v>
      </c>
      <c r="I56" s="15" t="str">
        <f t="shared" si="1"/>
        <v>ITA 47/NAG/2019</v>
      </c>
      <c r="J56" s="15" t="str">
        <f>IF(OR(C56="ITA",C56="WTA"),VLOOKUP(I56,master_data!$A$1:$Q$1037,17,FALSE),VLOOKUP(CONCATENATE("ITA ",VLOOKUP(I56,master_data!$A$1:$Q$1037,6,FALSE),"/NAG/",VLOOKUP(I56,master_data!$A$1:$Q$1037,7,FALSE)),master_data!$A$1:$Q$1037,17,FALSE))</f>
        <v>D</v>
      </c>
      <c r="K56" s="20" t="str">
        <f>IF(OR(C56="ITA",C56="WTA"),VLOOKUP(I56,master_data!$A$1:$Q$1037,8,FALSE),VLOOKUP(CONCATENATE("ITA ",VLOOKUP(I56,master_data!$A$1:$Q$1037,6,FALSE),"/NAG/",VLOOKUP(I56,master_data!$A$1:$Q$1037,7,FALSE)),master_data!$A$1:$Q$1037,8,FALSE))</f>
        <v>ITO, WARD- 1)1)
 Nagpur</v>
      </c>
      <c r="L56" s="20" t="str">
        <f>IF(OR(C56="ITA",C56="WTA"),VLOOKUP(I56,master_data!$A$1:$Q$1037,9,FALSE),VLOOKUP(CONCATENATE("ITA ",VLOOKUP(I56,master_data!$A$1:$Q$1037,6,FALSE),"/NAG/",VLOOKUP(I56,master_data!$A$1:$Q$1037,7,FALSE)),master_data!$A$1:$Q$1037,9,FALSE))</f>
        <v>AXYKNO ENTERPRISES PVT. LTD.
 Nagpur</v>
      </c>
      <c r="M56" s="28" t="str">
        <f>IF(OR(C56="ITA",C56="WTA"),VLOOKUP(I56,master_data!$A$1:$Q$1037,10,FALSE),VLOOKUP(CONCATENATE("ITA ",VLOOKUP(I56,master_data!$A$1:$Q$1037,6,FALSE),"/NAG/",VLOOKUP(I56,master_data!$A$1:$Q$1037,7,FALSE)),master_data!$A$1:$Q$1037,10,FALSE))</f>
        <v>2012-13</v>
      </c>
      <c r="N56" s="17">
        <f>IF(OR(C56="ITA",C56="WTA"),VLOOKUP(I56,master_data!$A$1:$Q$1037,11,FALSE),VLOOKUP(CONCATENATE("ITA ",VLOOKUP(I56,master_data!$A$1:$Q$1037,6,FALSE),"/NAG/",VLOOKUP(I56,master_data!$A$1:$Q$1037,7,FALSE)),master_data!$A$1:$Q$1037,11,FALSE))</f>
        <v>263</v>
      </c>
      <c r="O56" s="15">
        <f>IF(OR(C56="ITA",C56="WTA"),VLOOKUP(I56,master_data!$A$1:$Q$1037,14,FALSE),VLOOKUP(CONCATENATE("ITA ",VLOOKUP(I56,master_data!$A$1:$Q$1037,6,FALSE),"/NAG/",VLOOKUP(I56,master_data!$A$1:$Q$1037,7,FALSE)),master_data!$A$1:$Q$1037,14,FALSE))</f>
        <v>15850000</v>
      </c>
      <c r="P56" s="19"/>
      <c r="Q56" s="19"/>
    </row>
    <row r="57" spans="1:18" s="10" customFormat="1" x14ac:dyDescent="0.25">
      <c r="A57" s="10">
        <v>5</v>
      </c>
      <c r="B57" s="61" t="s">
        <v>2839</v>
      </c>
      <c r="C57" s="62" t="s">
        <v>2793</v>
      </c>
      <c r="D57" s="60">
        <v>48</v>
      </c>
      <c r="E57" s="62">
        <v>2019</v>
      </c>
      <c r="F57" s="9">
        <v>58</v>
      </c>
      <c r="G57" s="15">
        <v>55</v>
      </c>
      <c r="H57" s="18" t="str">
        <f t="shared" si="0"/>
        <v>23.08.2023</v>
      </c>
      <c r="I57" s="15" t="str">
        <f t="shared" si="1"/>
        <v>ITA 48/NAG/2019</v>
      </c>
      <c r="J57" s="15" t="str">
        <f>IF(OR(C57="ITA",C57="WTA"),VLOOKUP(I57,master_data!$A$1:$Q$1037,17,FALSE),VLOOKUP(CONCATENATE("ITA ",VLOOKUP(I57,master_data!$A$1:$Q$1037,6,FALSE),"/NAG/",VLOOKUP(I57,master_data!$A$1:$Q$1037,7,FALSE)),master_data!$A$1:$Q$1037,17,FALSE))</f>
        <v>D</v>
      </c>
      <c r="K57" s="20" t="str">
        <f>IF(OR(C57="ITA",C57="WTA"),VLOOKUP(I57,master_data!$A$1:$Q$1037,8,FALSE),VLOOKUP(CONCATENATE("ITA ",VLOOKUP(I57,master_data!$A$1:$Q$1037,6,FALSE),"/NAG/",VLOOKUP(I57,master_data!$A$1:$Q$1037,7,FALSE)),master_data!$A$1:$Q$1037,8,FALSE))</f>
        <v>INCOME TAX OFFICER , WARD -3 AMRAVATI</v>
      </c>
      <c r="L57" s="20" t="str">
        <f>IF(OR(C57="ITA",C57="WTA"),VLOOKUP(I57,master_data!$A$1:$Q$1037,9,FALSE),VLOOKUP(CONCATENATE("ITA ",VLOOKUP(I57,master_data!$A$1:$Q$1037,6,FALSE),"/NAG/",VLOOKUP(I57,master_data!$A$1:$Q$1037,7,FALSE)),master_data!$A$1:$Q$1037,9,FALSE))</f>
        <v>SHIR VIVEK RAMESH MATHKAR PUNE</v>
      </c>
      <c r="M57" s="28" t="str">
        <f>IF(OR(C57="ITA",C57="WTA"),VLOOKUP(I57,master_data!$A$1:$Q$1037,10,FALSE),VLOOKUP(CONCATENATE("ITA ",VLOOKUP(I57,master_data!$A$1:$Q$1037,6,FALSE),"/NAG/",VLOOKUP(I57,master_data!$A$1:$Q$1037,7,FALSE)),master_data!$A$1:$Q$1037,10,FALSE))</f>
        <v>2013-14</v>
      </c>
      <c r="N57" s="17" t="str">
        <f>IF(OR(C57="ITA",C57="WTA"),VLOOKUP(I57,master_data!$A$1:$Q$1037,11,FALSE),VLOOKUP(CONCATENATE("ITA ",VLOOKUP(I57,master_data!$A$1:$Q$1037,6,FALSE),"/NAG/",VLOOKUP(I57,master_data!$A$1:$Q$1037,7,FALSE)),master_data!$A$1:$Q$1037,11,FALSE))</f>
        <v>143(3)</v>
      </c>
      <c r="O57" s="15">
        <f>IF(OR(C57="ITA",C57="WTA"),VLOOKUP(I57,master_data!$A$1:$Q$1037,14,FALSE),VLOOKUP(CONCATENATE("ITA ",VLOOKUP(I57,master_data!$A$1:$Q$1037,6,FALSE),"/NAG/",VLOOKUP(I57,master_data!$A$1:$Q$1037,7,FALSE)),master_data!$A$1:$Q$1037,14,FALSE))</f>
        <v>18245633</v>
      </c>
      <c r="P57" s="19"/>
      <c r="Q57" s="19"/>
    </row>
    <row r="58" spans="1:18" s="10" customFormat="1" x14ac:dyDescent="0.25">
      <c r="A58" s="10">
        <v>6</v>
      </c>
      <c r="B58" s="61" t="s">
        <v>2839</v>
      </c>
      <c r="C58" s="62" t="s">
        <v>2793</v>
      </c>
      <c r="D58" s="60">
        <v>49</v>
      </c>
      <c r="E58" s="62">
        <v>2019</v>
      </c>
      <c r="F58" s="9">
        <v>59</v>
      </c>
      <c r="G58" s="15">
        <v>56</v>
      </c>
      <c r="H58" s="18" t="str">
        <f t="shared" si="0"/>
        <v>23.08.2023</v>
      </c>
      <c r="I58" s="15" t="str">
        <f t="shared" si="1"/>
        <v>ITA 49/NAG/2019</v>
      </c>
      <c r="J58" s="15" t="str">
        <f>IF(OR(C58="ITA",C58="WTA"),VLOOKUP(I58,master_data!$A$1:$Q$1037,17,FALSE),VLOOKUP(CONCATENATE("ITA ",VLOOKUP(I58,master_data!$A$1:$Q$1037,6,FALSE),"/NAG/",VLOOKUP(I58,master_data!$A$1:$Q$1037,7,FALSE)),master_data!$A$1:$Q$1037,17,FALSE))</f>
        <v>D</v>
      </c>
      <c r="K58" s="20" t="str">
        <f>IF(OR(C58="ITA",C58="WTA"),VLOOKUP(I58,master_data!$A$1:$Q$1037,8,FALSE),VLOOKUP(CONCATENATE("ITA ",VLOOKUP(I58,master_data!$A$1:$Q$1037,6,FALSE),"/NAG/",VLOOKUP(I58,master_data!$A$1:$Q$1037,7,FALSE)),master_data!$A$1:$Q$1037,8,FALSE))</f>
        <v>INCOME TAX OFFICER WARD -1 KHAMGAON</v>
      </c>
      <c r="L58" s="20" t="str">
        <f>IF(OR(C58="ITA",C58="WTA"),VLOOKUP(I58,master_data!$A$1:$Q$1037,9,FALSE),VLOOKUP(CONCATENATE("ITA ",VLOOKUP(I58,master_data!$A$1:$Q$1037,6,FALSE),"/NAG/",VLOOKUP(I58,master_data!$A$1:$Q$1037,7,FALSE)),master_data!$A$1:$Q$1037,9,FALSE))</f>
        <v>SHRI TARCHAND MOTILAL KOTECHA BULDHANA</v>
      </c>
      <c r="M58" s="28">
        <f>IF(OR(C58="ITA",C58="WTA"),VLOOKUP(I58,master_data!$A$1:$Q$1037,10,FALSE),VLOOKUP(CONCATENATE("ITA ",VLOOKUP(I58,master_data!$A$1:$Q$1037,6,FALSE),"/NAG/",VLOOKUP(I58,master_data!$A$1:$Q$1037,7,FALSE)),master_data!$A$1:$Q$1037,10,FALSE))</f>
        <v>40878</v>
      </c>
      <c r="N58" s="17" t="str">
        <f>IF(OR(C58="ITA",C58="WTA"),VLOOKUP(I58,master_data!$A$1:$Q$1037,11,FALSE),VLOOKUP(CONCATENATE("ITA ",VLOOKUP(I58,master_data!$A$1:$Q$1037,6,FALSE),"/NAG/",VLOOKUP(I58,master_data!$A$1:$Q$1037,7,FALSE)),master_data!$A$1:$Q$1037,11,FALSE))</f>
        <v>143(3)</v>
      </c>
      <c r="O58" s="15">
        <f>IF(OR(C58="ITA",C58="WTA"),VLOOKUP(I58,master_data!$A$1:$Q$1037,14,FALSE),VLOOKUP(CONCATENATE("ITA ",VLOOKUP(I58,master_data!$A$1:$Q$1037,6,FALSE),"/NAG/",VLOOKUP(I58,master_data!$A$1:$Q$1037,7,FALSE)),master_data!$A$1:$Q$1037,14,FALSE))</f>
        <v>15326577</v>
      </c>
      <c r="P58" s="19"/>
      <c r="Q58" s="19"/>
    </row>
    <row r="59" spans="1:18" s="10" customFormat="1" x14ac:dyDescent="0.25">
      <c r="A59" s="10">
        <v>7</v>
      </c>
      <c r="B59" s="61" t="s">
        <v>2839</v>
      </c>
      <c r="C59" s="62" t="s">
        <v>2798</v>
      </c>
      <c r="D59" s="60">
        <v>7</v>
      </c>
      <c r="E59" s="62">
        <v>2019</v>
      </c>
      <c r="F59" s="9">
        <v>60</v>
      </c>
      <c r="G59" s="15">
        <v>57</v>
      </c>
      <c r="H59" s="18" t="str">
        <f t="shared" si="0"/>
        <v>23.08.2023</v>
      </c>
      <c r="I59" s="15" t="str">
        <f t="shared" si="1"/>
        <v>CO 7/NAG/2019</v>
      </c>
      <c r="J59" s="15" t="str">
        <f>IF(OR(C59="ITA",C59="WTA"),VLOOKUP(I59,master_data!$A$1:$Q$1037,17,FALSE),VLOOKUP(CONCATENATE("ITA ",VLOOKUP(I59,master_data!$A$1:$Q$1037,6,FALSE),"/NAG/",VLOOKUP(I59,master_data!$A$1:$Q$1037,7,FALSE)),master_data!$A$1:$Q$1037,17,FALSE))</f>
        <v>D</v>
      </c>
      <c r="K59" s="20" t="str">
        <f>IF(OR(C59="ITA",C59="WTA"),VLOOKUP(I59,master_data!$A$1:$Q$1037,8,FALSE),VLOOKUP(CONCATENATE("ITA ",VLOOKUP(I59,master_data!$A$1:$Q$1037,6,FALSE),"/NAG/",VLOOKUP(I59,master_data!$A$1:$Q$1037,7,FALSE)),master_data!$A$1:$Q$1037,8,FALSE))</f>
        <v>INCOME TAX OFFICER WARD -1 KHAMGAON</v>
      </c>
      <c r="L59" s="20" t="str">
        <f>IF(OR(C59="ITA",C59="WTA"),VLOOKUP(I59,master_data!$A$1:$Q$1037,9,FALSE),VLOOKUP(CONCATENATE("ITA ",VLOOKUP(I59,master_data!$A$1:$Q$1037,6,FALSE),"/NAG/",VLOOKUP(I59,master_data!$A$1:$Q$1037,7,FALSE)),master_data!$A$1:$Q$1037,9,FALSE))</f>
        <v>SHRI TARCHAND MOTILAL KOTECHA BULDHANA</v>
      </c>
      <c r="M59" s="28">
        <f>IF(OR(C59="ITA",C59="WTA"),VLOOKUP(I59,master_data!$A$1:$Q$1037,10,FALSE),VLOOKUP(CONCATENATE("ITA ",VLOOKUP(I59,master_data!$A$1:$Q$1037,6,FALSE),"/NAG/",VLOOKUP(I59,master_data!$A$1:$Q$1037,7,FALSE)),master_data!$A$1:$Q$1037,10,FALSE))</f>
        <v>40878</v>
      </c>
      <c r="N59" s="17" t="str">
        <f>IF(OR(C59="ITA",C59="WTA"),VLOOKUP(I59,master_data!$A$1:$Q$1037,11,FALSE),VLOOKUP(CONCATENATE("ITA ",VLOOKUP(I59,master_data!$A$1:$Q$1037,6,FALSE),"/NAG/",VLOOKUP(I59,master_data!$A$1:$Q$1037,7,FALSE)),master_data!$A$1:$Q$1037,11,FALSE))</f>
        <v>143(3)</v>
      </c>
      <c r="O59" s="15">
        <f>IF(OR(C59="ITA",C59="WTA"),VLOOKUP(I59,master_data!$A$1:$Q$1037,14,FALSE),VLOOKUP(CONCATENATE("ITA ",VLOOKUP(I59,master_data!$A$1:$Q$1037,6,FALSE),"/NAG/",VLOOKUP(I59,master_data!$A$1:$Q$1037,7,FALSE)),master_data!$A$1:$Q$1037,14,FALSE))</f>
        <v>15326577</v>
      </c>
      <c r="P59" s="19"/>
      <c r="Q59" s="19"/>
    </row>
    <row r="60" spans="1:18" s="10" customFormat="1" x14ac:dyDescent="0.25">
      <c r="A60" s="10">
        <v>8</v>
      </c>
      <c r="B60" s="61" t="s">
        <v>2839</v>
      </c>
      <c r="C60" s="62" t="s">
        <v>2793</v>
      </c>
      <c r="D60" s="60">
        <v>51</v>
      </c>
      <c r="E60" s="62">
        <v>2019</v>
      </c>
      <c r="F60" s="9">
        <v>61</v>
      </c>
      <c r="G60" s="15">
        <v>58</v>
      </c>
      <c r="H60" s="18" t="str">
        <f t="shared" si="0"/>
        <v>23.08.2023</v>
      </c>
      <c r="I60" s="15" t="str">
        <f t="shared" si="1"/>
        <v>ITA 51/NAG/2019</v>
      </c>
      <c r="J60" s="15" t="str">
        <f>IF(OR(C60="ITA",C60="WTA"),VLOOKUP(I60,master_data!$A$1:$Q$1037,17,FALSE),VLOOKUP(CONCATENATE("ITA ",VLOOKUP(I60,master_data!$A$1:$Q$1037,6,FALSE),"/NAG/",VLOOKUP(I60,master_data!$A$1:$Q$1037,7,FALSE)),master_data!$A$1:$Q$1037,17,FALSE))</f>
        <v>A</v>
      </c>
      <c r="K60" s="20" t="str">
        <f>IF(OR(C60="ITA",C60="WTA"),VLOOKUP(I60,master_data!$A$1:$Q$1037,8,FALSE),VLOOKUP(CONCATENATE("ITA ",VLOOKUP(I60,master_data!$A$1:$Q$1037,6,FALSE),"/NAG/",VLOOKUP(I60,master_data!$A$1:$Q$1037,7,FALSE)),master_data!$A$1:$Q$1037,8,FALSE))</f>
        <v>M/S PURUSHOTTAM SUPER BAZAAR NAGPUR</v>
      </c>
      <c r="L60" s="20" t="str">
        <f>IF(OR(C60="ITA",C60="WTA"),VLOOKUP(I60,master_data!$A$1:$Q$1037,9,FALSE),VLOOKUP(CONCATENATE("ITA ",VLOOKUP(I60,master_data!$A$1:$Q$1037,6,FALSE),"/NAG/",VLOOKUP(I60,master_data!$A$1:$Q$1037,7,FALSE)),master_data!$A$1:$Q$1037,9,FALSE))</f>
        <v>COMMISSIONER OF INCOME TAX -1 NAGPUR</v>
      </c>
      <c r="M60" s="28" t="str">
        <f>IF(OR(C60="ITA",C60="WTA"),VLOOKUP(I60,master_data!$A$1:$Q$1037,10,FALSE),VLOOKUP(CONCATENATE("ITA ",VLOOKUP(I60,master_data!$A$1:$Q$1037,6,FALSE),"/NAG/",VLOOKUP(I60,master_data!$A$1:$Q$1037,7,FALSE)),master_data!$A$1:$Q$1037,10,FALSE))</f>
        <v>2014-15</v>
      </c>
      <c r="N60" s="17">
        <f>IF(OR(C60="ITA",C60="WTA"),VLOOKUP(I60,master_data!$A$1:$Q$1037,11,FALSE),VLOOKUP(CONCATENATE("ITA ",VLOOKUP(I60,master_data!$A$1:$Q$1037,6,FALSE),"/NAG/",VLOOKUP(I60,master_data!$A$1:$Q$1037,7,FALSE)),master_data!$A$1:$Q$1037,11,FALSE))</f>
        <v>263</v>
      </c>
      <c r="O60" s="15" t="str">
        <f>IF(OR(C60="ITA",C60="WTA"),VLOOKUP(I60,master_data!$A$1:$Q$1037,14,FALSE),VLOOKUP(CONCATENATE("ITA ",VLOOKUP(I60,master_data!$A$1:$Q$1037,6,FALSE),"/NAG/",VLOOKUP(I60,master_data!$A$1:$Q$1037,7,FALSE)),master_data!$A$1:$Q$1037,14,FALSE))</f>
        <v>_</v>
      </c>
      <c r="P60" s="19"/>
      <c r="Q60" s="19"/>
    </row>
    <row r="61" spans="1:18" s="10" customFormat="1" x14ac:dyDescent="0.25">
      <c r="A61" s="10">
        <v>9</v>
      </c>
      <c r="B61" s="61" t="s">
        <v>2839</v>
      </c>
      <c r="C61" s="62" t="s">
        <v>2793</v>
      </c>
      <c r="D61" s="60">
        <v>59</v>
      </c>
      <c r="E61" s="62">
        <v>2019</v>
      </c>
      <c r="F61" s="9">
        <v>62</v>
      </c>
      <c r="G61" s="15">
        <v>59</v>
      </c>
      <c r="H61" s="18" t="str">
        <f t="shared" si="0"/>
        <v>23.08.2023</v>
      </c>
      <c r="I61" s="15" t="str">
        <f t="shared" si="1"/>
        <v>ITA 59/NAG/2019</v>
      </c>
      <c r="J61" s="15" t="str">
        <f>IF(OR(C61="ITA",C61="WTA"),VLOOKUP(I61,master_data!$A$1:$Q$1037,17,FALSE),VLOOKUP(CONCATENATE("ITA ",VLOOKUP(I61,master_data!$A$1:$Q$1037,6,FALSE),"/NAG/",VLOOKUP(I61,master_data!$A$1:$Q$1037,7,FALSE)),master_data!$A$1:$Q$1037,17,FALSE))</f>
        <v>D</v>
      </c>
      <c r="K61" s="20" t="str">
        <f>IF(OR(C61="ITA",C61="WTA"),VLOOKUP(I61,master_data!$A$1:$Q$1037,8,FALSE),VLOOKUP(CONCATENATE("ITA ",VLOOKUP(I61,master_data!$A$1:$Q$1037,6,FALSE),"/NAG/",VLOOKUP(I61,master_data!$A$1:$Q$1037,7,FALSE)),master_data!$A$1:$Q$1037,8,FALSE))</f>
        <v>INCOME TAX OFFICER WARD -3(5) NAGPUR</v>
      </c>
      <c r="L61" s="20" t="str">
        <f>IF(OR(C61="ITA",C61="WTA"),VLOOKUP(I61,master_data!$A$1:$Q$1037,9,FALSE),VLOOKUP(CONCATENATE("ITA ",VLOOKUP(I61,master_data!$A$1:$Q$1037,6,FALSE),"/NAG/",VLOOKUP(I61,master_data!$A$1:$Q$1037,7,FALSE)),master_data!$A$1:$Q$1037,9,FALSE))</f>
        <v>M/S THE UMRED MAHILA SHAKARI PAT PURVATA SANSTHA MARYADIT UMRED
 NAGPUR</v>
      </c>
      <c r="M61" s="28" t="str">
        <f>IF(OR(C61="ITA",C61="WTA"),VLOOKUP(I61,master_data!$A$1:$Q$1037,10,FALSE),VLOOKUP(CONCATENATE("ITA ",VLOOKUP(I61,master_data!$A$1:$Q$1037,6,FALSE),"/NAG/",VLOOKUP(I61,master_data!$A$1:$Q$1037,7,FALSE)),master_data!$A$1:$Q$1037,10,FALSE))</f>
        <v>2012-13</v>
      </c>
      <c r="N61" s="17">
        <f>IF(OR(C61="ITA",C61="WTA"),VLOOKUP(I61,master_data!$A$1:$Q$1037,11,FALSE),VLOOKUP(CONCATENATE("ITA ",VLOOKUP(I61,master_data!$A$1:$Q$1037,6,FALSE),"/NAG/",VLOOKUP(I61,master_data!$A$1:$Q$1037,7,FALSE)),master_data!$A$1:$Q$1037,11,FALSE))</f>
        <v>154</v>
      </c>
      <c r="O61" s="15">
        <f>IF(OR(C61="ITA",C61="WTA"),VLOOKUP(I61,master_data!$A$1:$Q$1037,14,FALSE),VLOOKUP(CONCATENATE("ITA ",VLOOKUP(I61,master_data!$A$1:$Q$1037,6,FALSE),"/NAG/",VLOOKUP(I61,master_data!$A$1:$Q$1037,7,FALSE)),master_data!$A$1:$Q$1037,14,FALSE))</f>
        <v>440413</v>
      </c>
      <c r="P61" s="19"/>
      <c r="Q61" s="19"/>
    </row>
    <row r="62" spans="1:18" s="10" customFormat="1" x14ac:dyDescent="0.25">
      <c r="A62" s="10">
        <v>10</v>
      </c>
      <c r="B62" s="61" t="s">
        <v>2839</v>
      </c>
      <c r="C62" s="62" t="s">
        <v>2793</v>
      </c>
      <c r="D62" s="60">
        <v>62</v>
      </c>
      <c r="E62" s="62">
        <v>2019</v>
      </c>
      <c r="F62" s="9">
        <v>63</v>
      </c>
      <c r="G62" s="15">
        <v>60</v>
      </c>
      <c r="H62" s="18" t="str">
        <f t="shared" si="0"/>
        <v>23.08.2023</v>
      </c>
      <c r="I62" s="15" t="str">
        <f t="shared" si="1"/>
        <v>ITA 62/NAG/2019</v>
      </c>
      <c r="J62" s="15" t="str">
        <f>IF(OR(C62="ITA",C62="WTA"),VLOOKUP(I62,master_data!$A$1:$Q$1037,17,FALSE),VLOOKUP(CONCATENATE("ITA ",VLOOKUP(I62,master_data!$A$1:$Q$1037,6,FALSE),"/NAG/",VLOOKUP(I62,master_data!$A$1:$Q$1037,7,FALSE)),master_data!$A$1:$Q$1037,17,FALSE))</f>
        <v>A</v>
      </c>
      <c r="K62" s="20" t="str">
        <f>IF(OR(C62="ITA",C62="WTA"),VLOOKUP(I62,master_data!$A$1:$Q$1037,8,FALSE),VLOOKUP(CONCATENATE("ITA ",VLOOKUP(I62,master_data!$A$1:$Q$1037,6,FALSE),"/NAG/",VLOOKUP(I62,master_data!$A$1:$Q$1037,7,FALSE)),master_data!$A$1:$Q$1037,8,FALSE))</f>
        <v>SHETKARI SOLVENT (INDIA) LIMITED
 Nagpur</v>
      </c>
      <c r="L62" s="20" t="str">
        <f>IF(OR(C62="ITA",C62="WTA"),VLOOKUP(I62,master_data!$A$1:$Q$1037,9,FALSE),VLOOKUP(CONCATENATE("ITA ",VLOOKUP(I62,master_data!$A$1:$Q$1037,6,FALSE),"/NAG/",VLOOKUP(I62,master_data!$A$1:$Q$1037,7,FALSE)),master_data!$A$1:$Q$1037,9,FALSE))</f>
        <v>DY.COMMISSIONE R OF INCOME TAX
 Nagpur</v>
      </c>
      <c r="M62" s="28">
        <f>IF(OR(C62="ITA",C62="WTA"),VLOOKUP(I62,master_data!$A$1:$Q$1037,10,FALSE),VLOOKUP(CONCATENATE("ITA ",VLOOKUP(I62,master_data!$A$1:$Q$1037,6,FALSE),"/NAG/",VLOOKUP(I62,master_data!$A$1:$Q$1037,7,FALSE)),master_data!$A$1:$Q$1037,10,FALSE))</f>
        <v>39295</v>
      </c>
      <c r="N62" s="17">
        <f>IF(OR(C62="ITA",C62="WTA"),VLOOKUP(I62,master_data!$A$1:$Q$1037,11,FALSE),VLOOKUP(CONCATENATE("ITA ",VLOOKUP(I62,master_data!$A$1:$Q$1037,6,FALSE),"/NAG/",VLOOKUP(I62,master_data!$A$1:$Q$1037,7,FALSE)),master_data!$A$1:$Q$1037,11,FALSE))</f>
        <v>271</v>
      </c>
      <c r="O62" s="15">
        <f>IF(OR(C62="ITA",C62="WTA"),VLOOKUP(I62,master_data!$A$1:$Q$1037,14,FALSE),VLOOKUP(CONCATENATE("ITA ",VLOOKUP(I62,master_data!$A$1:$Q$1037,6,FALSE),"/NAG/",VLOOKUP(I62,master_data!$A$1:$Q$1037,7,FALSE)),master_data!$A$1:$Q$1037,14,FALSE))</f>
        <v>27000000</v>
      </c>
      <c r="P62" s="19"/>
      <c r="Q62" s="19"/>
    </row>
    <row r="63" spans="1:18" s="10" customFormat="1" x14ac:dyDescent="0.25">
      <c r="A63" s="10">
        <v>11</v>
      </c>
      <c r="B63" s="61" t="s">
        <v>2839</v>
      </c>
      <c r="C63" s="62" t="s">
        <v>2793</v>
      </c>
      <c r="D63" s="60">
        <v>63</v>
      </c>
      <c r="E63" s="62">
        <v>2019</v>
      </c>
      <c r="F63" s="9">
        <v>64</v>
      </c>
      <c r="G63" s="15">
        <v>61</v>
      </c>
      <c r="H63" s="18" t="str">
        <f t="shared" si="0"/>
        <v>23.08.2023</v>
      </c>
      <c r="I63" s="15" t="str">
        <f t="shared" si="1"/>
        <v>ITA 63/NAG/2019</v>
      </c>
      <c r="J63" s="15" t="str">
        <f>IF(OR(C63="ITA",C63="WTA"),VLOOKUP(I63,master_data!$A$1:$Q$1037,17,FALSE),VLOOKUP(CONCATENATE("ITA ",VLOOKUP(I63,master_data!$A$1:$Q$1037,6,FALSE),"/NAG/",VLOOKUP(I63,master_data!$A$1:$Q$1037,7,FALSE)),master_data!$A$1:$Q$1037,17,FALSE))</f>
        <v>A</v>
      </c>
      <c r="K63" s="20" t="str">
        <f>IF(OR(C63="ITA",C63="WTA"),VLOOKUP(I63,master_data!$A$1:$Q$1037,8,FALSE),VLOOKUP(CONCATENATE("ITA ",VLOOKUP(I63,master_data!$A$1:$Q$1037,6,FALSE),"/NAG/",VLOOKUP(I63,master_data!$A$1:$Q$1037,7,FALSE)),master_data!$A$1:$Q$1037,8,FALSE))</f>
        <v>SHETKARI SOLVENT (INDIA) LIMITED
 Nagpur</v>
      </c>
      <c r="L63" s="20" t="str">
        <f>IF(OR(C63="ITA",C63="WTA"),VLOOKUP(I63,master_data!$A$1:$Q$1037,9,FALSE),VLOOKUP(CONCATENATE("ITA ",VLOOKUP(I63,master_data!$A$1:$Q$1037,6,FALSE),"/NAG/",VLOOKUP(I63,master_data!$A$1:$Q$1037,7,FALSE)),master_data!$A$1:$Q$1037,9,FALSE))</f>
        <v>DY.COMMISSIONE R OF INCOME TAX
 Nagpur</v>
      </c>
      <c r="M63" s="28">
        <f>IF(OR(C63="ITA",C63="WTA"),VLOOKUP(I63,master_data!$A$1:$Q$1037,10,FALSE),VLOOKUP(CONCATENATE("ITA ",VLOOKUP(I63,master_data!$A$1:$Q$1037,6,FALSE),"/NAG/",VLOOKUP(I63,master_data!$A$1:$Q$1037,7,FALSE)),master_data!$A$1:$Q$1037,10,FALSE))</f>
        <v>39692</v>
      </c>
      <c r="N63" s="17">
        <f>IF(OR(C63="ITA",C63="WTA"),VLOOKUP(I63,master_data!$A$1:$Q$1037,11,FALSE),VLOOKUP(CONCATENATE("ITA ",VLOOKUP(I63,master_data!$A$1:$Q$1037,6,FALSE),"/NAG/",VLOOKUP(I63,master_data!$A$1:$Q$1037,7,FALSE)),master_data!$A$1:$Q$1037,11,FALSE))</f>
        <v>271</v>
      </c>
      <c r="O63" s="15">
        <f>IF(OR(C63="ITA",C63="WTA"),VLOOKUP(I63,master_data!$A$1:$Q$1037,14,FALSE),VLOOKUP(CONCATENATE("ITA ",VLOOKUP(I63,master_data!$A$1:$Q$1037,6,FALSE),"/NAG/",VLOOKUP(I63,master_data!$A$1:$Q$1037,7,FALSE)),master_data!$A$1:$Q$1037,14,FALSE))</f>
        <v>1600000</v>
      </c>
      <c r="P63" s="19"/>
      <c r="Q63" s="19"/>
    </row>
    <row r="64" spans="1:18" s="10" customFormat="1" x14ac:dyDescent="0.25">
      <c r="A64" s="10">
        <v>12</v>
      </c>
      <c r="B64" s="61" t="s">
        <v>2839</v>
      </c>
      <c r="C64" s="62" t="s">
        <v>2793</v>
      </c>
      <c r="D64" s="60">
        <v>69</v>
      </c>
      <c r="E64" s="62">
        <v>2019</v>
      </c>
      <c r="F64" s="9">
        <v>65</v>
      </c>
      <c r="G64" s="15">
        <v>62</v>
      </c>
      <c r="H64" s="18" t="str">
        <f t="shared" si="0"/>
        <v>23.08.2023</v>
      </c>
      <c r="I64" s="15" t="str">
        <f t="shared" si="1"/>
        <v>ITA 69/NAG/2019</v>
      </c>
      <c r="J64" s="15" t="str">
        <f>IF(OR(C64="ITA",C64="WTA"),VLOOKUP(I64,master_data!$A$1:$Q$1037,17,FALSE),VLOOKUP(CONCATENATE("ITA ",VLOOKUP(I64,master_data!$A$1:$Q$1037,6,FALSE),"/NAG/",VLOOKUP(I64,master_data!$A$1:$Q$1037,7,FALSE)),master_data!$A$1:$Q$1037,17,FALSE))</f>
        <v>A</v>
      </c>
      <c r="K64" s="20" t="str">
        <f>IF(OR(C64="ITA",C64="WTA"),VLOOKUP(I64,master_data!$A$1:$Q$1037,8,FALSE),VLOOKUP(CONCATENATE("ITA ",VLOOKUP(I64,master_data!$A$1:$Q$1037,6,FALSE),"/NAG/",VLOOKUP(I64,master_data!$A$1:$Q$1037,7,FALSE)),master_data!$A$1:$Q$1037,8,FALSE))</f>
        <v>SHARDA ISPAT LIMITED NAGPUR</v>
      </c>
      <c r="L64" s="20" t="str">
        <f>IF(OR(C64="ITA",C64="WTA"),VLOOKUP(I64,master_data!$A$1:$Q$1037,9,FALSE),VLOOKUP(CONCATENATE("ITA ",VLOOKUP(I64,master_data!$A$1:$Q$1037,6,FALSE),"/NAG/",VLOOKUP(I64,master_data!$A$1:$Q$1037,7,FALSE)),master_data!$A$1:$Q$1037,9,FALSE))</f>
        <v>THE ASSISTANT COMMISSIONER OF INCOME TAX CIRCLE-2 NAGPUR</v>
      </c>
      <c r="M64" s="28">
        <f>IF(OR(C64="ITA",C64="WTA"),VLOOKUP(I64,master_data!$A$1:$Q$1037,10,FALSE),VLOOKUP(CONCATENATE("ITA ",VLOOKUP(I64,master_data!$A$1:$Q$1037,6,FALSE),"/NAG/",VLOOKUP(I64,master_data!$A$1:$Q$1037,7,FALSE)),master_data!$A$1:$Q$1037,10,FALSE))</f>
        <v>39295</v>
      </c>
      <c r="N64" s="17" t="str">
        <f>IF(OR(C64="ITA",C64="WTA"),VLOOKUP(I64,master_data!$A$1:$Q$1037,11,FALSE),VLOOKUP(CONCATENATE("ITA ",VLOOKUP(I64,master_data!$A$1:$Q$1037,6,FALSE),"/NAG/",VLOOKUP(I64,master_data!$A$1:$Q$1037,7,FALSE)),master_data!$A$1:$Q$1037,11,FALSE))</f>
        <v>143(3)</v>
      </c>
      <c r="O64" s="15">
        <f>IF(OR(C64="ITA",C64="WTA"),VLOOKUP(I64,master_data!$A$1:$Q$1037,14,FALSE),VLOOKUP(CONCATENATE("ITA ",VLOOKUP(I64,master_data!$A$1:$Q$1037,6,FALSE),"/NAG/",VLOOKUP(I64,master_data!$A$1:$Q$1037,7,FALSE)),master_data!$A$1:$Q$1037,14,FALSE))</f>
        <v>750000</v>
      </c>
      <c r="P64" s="19"/>
      <c r="Q64" s="19"/>
    </row>
    <row r="65" spans="1:17" s="10" customFormat="1" x14ac:dyDescent="0.25">
      <c r="A65" s="10">
        <v>13</v>
      </c>
      <c r="B65" s="61" t="s">
        <v>2839</v>
      </c>
      <c r="C65" s="62" t="s">
        <v>2793</v>
      </c>
      <c r="D65" s="60">
        <v>81</v>
      </c>
      <c r="E65" s="62">
        <v>2019</v>
      </c>
      <c r="F65" s="9">
        <v>66</v>
      </c>
      <c r="G65" s="15">
        <v>63</v>
      </c>
      <c r="H65" s="18" t="str">
        <f t="shared" si="0"/>
        <v>23.08.2023</v>
      </c>
      <c r="I65" s="15" t="str">
        <f t="shared" si="1"/>
        <v>ITA 81/NAG/2019</v>
      </c>
      <c r="J65" s="15" t="str">
        <f>IF(OR(C65="ITA",C65="WTA"),VLOOKUP(I65,master_data!$A$1:$Q$1037,17,FALSE),VLOOKUP(CONCATENATE("ITA ",VLOOKUP(I65,master_data!$A$1:$Q$1037,6,FALSE),"/NAG/",VLOOKUP(I65,master_data!$A$1:$Q$1037,7,FALSE)),master_data!$A$1:$Q$1037,17,FALSE))</f>
        <v>A</v>
      </c>
      <c r="K65" s="20" t="str">
        <f>IF(OR(C65="ITA",C65="WTA"),VLOOKUP(I65,master_data!$A$1:$Q$1037,8,FALSE),VLOOKUP(CONCATENATE("ITA ",VLOOKUP(I65,master_data!$A$1:$Q$1037,6,FALSE),"/NAG/",VLOOKUP(I65,master_data!$A$1:$Q$1037,7,FALSE)),master_data!$A$1:$Q$1037,8,FALSE))</f>
        <v>SMT.SAROJ RAMESH RANDER
 NAGPUR</v>
      </c>
      <c r="L65" s="20" t="str">
        <f>IF(OR(C65="ITA",C65="WTA"),VLOOKUP(I65,master_data!$A$1:$Q$1037,9,FALSE),VLOOKUP(CONCATENATE("ITA ",VLOOKUP(I65,master_data!$A$1:$Q$1037,6,FALSE),"/NAG/",VLOOKUP(I65,master_data!$A$1:$Q$1037,7,FALSE)),master_data!$A$1:$Q$1037,9,FALSE))</f>
        <v>ASSTT. CIT, CENTRAL CIRCLE 1(3)
 NAGPUR</v>
      </c>
      <c r="M65" s="28" t="str">
        <f>IF(OR(C65="ITA",C65="WTA"),VLOOKUP(I65,master_data!$A$1:$Q$1037,10,FALSE),VLOOKUP(CONCATENATE("ITA ",VLOOKUP(I65,master_data!$A$1:$Q$1037,6,FALSE),"/NAG/",VLOOKUP(I65,master_data!$A$1:$Q$1037,7,FALSE)),master_data!$A$1:$Q$1037,10,FALSE))</f>
        <v>2013-14</v>
      </c>
      <c r="N65" s="17">
        <f>IF(OR(C65="ITA",C65="WTA"),VLOOKUP(I65,master_data!$A$1:$Q$1037,11,FALSE),VLOOKUP(CONCATENATE("ITA ",VLOOKUP(I65,master_data!$A$1:$Q$1037,6,FALSE),"/NAG/",VLOOKUP(I65,master_data!$A$1:$Q$1037,7,FALSE)),master_data!$A$1:$Q$1037,11,FALSE))</f>
        <v>263</v>
      </c>
      <c r="O65" s="15" t="str">
        <f>IF(OR(C65="ITA",C65="WTA"),VLOOKUP(I65,master_data!$A$1:$Q$1037,14,FALSE),VLOOKUP(CONCATENATE("ITA ",VLOOKUP(I65,master_data!$A$1:$Q$1037,6,FALSE),"/NAG/",VLOOKUP(I65,master_data!$A$1:$Q$1037,7,FALSE)),master_data!$A$1:$Q$1037,14,FALSE))</f>
        <v>_</v>
      </c>
      <c r="P65" s="19"/>
      <c r="Q65" s="19"/>
    </row>
    <row r="66" spans="1:17" s="10" customFormat="1" x14ac:dyDescent="0.25">
      <c r="A66" s="10">
        <v>14</v>
      </c>
      <c r="B66" s="61" t="s">
        <v>2839</v>
      </c>
      <c r="C66" s="62" t="s">
        <v>2793</v>
      </c>
      <c r="D66" s="60">
        <v>85</v>
      </c>
      <c r="E66" s="62">
        <v>2019</v>
      </c>
      <c r="F66" s="9">
        <v>67</v>
      </c>
      <c r="G66" s="15">
        <v>64</v>
      </c>
      <c r="H66" s="18" t="str">
        <f t="shared" si="0"/>
        <v>23.08.2023</v>
      </c>
      <c r="I66" s="15" t="str">
        <f t="shared" si="1"/>
        <v>ITA 85/NAG/2019</v>
      </c>
      <c r="J66" s="15" t="str">
        <f>IF(OR(C66="ITA",C66="WTA"),VLOOKUP(I66,master_data!$A$1:$Q$1037,17,FALSE),VLOOKUP(CONCATENATE("ITA ",VLOOKUP(I66,master_data!$A$1:$Q$1037,6,FALSE),"/NAG/",VLOOKUP(I66,master_data!$A$1:$Q$1037,7,FALSE)),master_data!$A$1:$Q$1037,17,FALSE))</f>
        <v>D</v>
      </c>
      <c r="K66" s="20" t="str">
        <f>IF(OR(C66="ITA",C66="WTA"),VLOOKUP(I66,master_data!$A$1:$Q$1037,8,FALSE),VLOOKUP(CONCATENATE("ITA ",VLOOKUP(I66,master_data!$A$1:$Q$1037,6,FALSE),"/NAG/",VLOOKUP(I66,master_data!$A$1:$Q$1037,7,FALSE)),master_data!$A$1:$Q$1037,8,FALSE))</f>
        <v>DY.CIT , CIRCLE -3
 Nagpur</v>
      </c>
      <c r="L66" s="20" t="str">
        <f>IF(OR(C66="ITA",C66="WTA"),VLOOKUP(I66,master_data!$A$1:$Q$1037,9,FALSE),VLOOKUP(CONCATENATE("ITA ",VLOOKUP(I66,master_data!$A$1:$Q$1037,6,FALSE),"/NAG/",VLOOKUP(I66,master_data!$A$1:$Q$1037,7,FALSE)),master_data!$A$1:$Q$1037,9,FALSE))</f>
        <v>M/S. BABASAHEB KEDAR SHETKARI SAHAKARI SOOT GIRNI LTD.,
 Nagpur</v>
      </c>
      <c r="M66" s="28" t="str">
        <f>IF(OR(C66="ITA",C66="WTA"),VLOOKUP(I66,master_data!$A$1:$Q$1037,10,FALSE),VLOOKUP(CONCATENATE("ITA ",VLOOKUP(I66,master_data!$A$1:$Q$1037,6,FALSE),"/NAG/",VLOOKUP(I66,master_data!$A$1:$Q$1037,7,FALSE)),master_data!$A$1:$Q$1037,10,FALSE))</f>
        <v>2007-2008</v>
      </c>
      <c r="N66" s="17" t="str">
        <f>IF(OR(C66="ITA",C66="WTA"),VLOOKUP(I66,master_data!$A$1:$Q$1037,11,FALSE),VLOOKUP(CONCATENATE("ITA ",VLOOKUP(I66,master_data!$A$1:$Q$1037,6,FALSE),"/NAG/",VLOOKUP(I66,master_data!$A$1:$Q$1037,7,FALSE)),master_data!$A$1:$Q$1037,11,FALSE))</f>
        <v>143(3)</v>
      </c>
      <c r="O66" s="15">
        <f>IF(OR(C66="ITA",C66="WTA"),VLOOKUP(I66,master_data!$A$1:$Q$1037,14,FALSE),VLOOKUP(CONCATENATE("ITA ",VLOOKUP(I66,master_data!$A$1:$Q$1037,6,FALSE),"/NAG/",VLOOKUP(I66,master_data!$A$1:$Q$1037,7,FALSE)),master_data!$A$1:$Q$1037,14,FALSE))</f>
        <v>1692970</v>
      </c>
      <c r="P66" s="19"/>
      <c r="Q66" s="19"/>
    </row>
    <row r="67" spans="1:17" s="10" customFormat="1" x14ac:dyDescent="0.25">
      <c r="A67" s="10">
        <v>15</v>
      </c>
      <c r="B67" s="61" t="s">
        <v>2839</v>
      </c>
      <c r="C67" s="62" t="s">
        <v>2793</v>
      </c>
      <c r="D67" s="60">
        <v>87</v>
      </c>
      <c r="E67" s="62">
        <v>2019</v>
      </c>
      <c r="F67" s="9">
        <v>68</v>
      </c>
      <c r="G67" s="15">
        <v>65</v>
      </c>
      <c r="H67" s="18" t="str">
        <f t="shared" ref="H67:H130" si="4">B67</f>
        <v>23.08.2023</v>
      </c>
      <c r="I67" s="15" t="str">
        <f t="shared" ref="I67:I130" si="5">CONCATENATE(C67," ",D67,"/NAG/",E67)</f>
        <v>ITA 87/NAG/2019</v>
      </c>
      <c r="J67" s="15" t="str">
        <f>IF(OR(C67="ITA",C67="WTA"),VLOOKUP(I67,master_data!$A$1:$Q$1037,17,FALSE),VLOOKUP(CONCATENATE("ITA ",VLOOKUP(I67,master_data!$A$1:$Q$1037,6,FALSE),"/NAG/",VLOOKUP(I67,master_data!$A$1:$Q$1037,7,FALSE)),master_data!$A$1:$Q$1037,17,FALSE))</f>
        <v>D</v>
      </c>
      <c r="K67" s="20" t="str">
        <f>IF(OR(C67="ITA",C67="WTA"),VLOOKUP(I67,master_data!$A$1:$Q$1037,8,FALSE),VLOOKUP(CONCATENATE("ITA ",VLOOKUP(I67,master_data!$A$1:$Q$1037,6,FALSE),"/NAG/",VLOOKUP(I67,master_data!$A$1:$Q$1037,7,FALSE)),master_data!$A$1:$Q$1037,8,FALSE))</f>
        <v>Assistatn Commissioner of Income Tax Centrl Circle -2(2)
 Nagpur</v>
      </c>
      <c r="L67" s="20" t="str">
        <f>IF(OR(C67="ITA",C67="WTA"),VLOOKUP(I67,master_data!$A$1:$Q$1037,9,FALSE),VLOOKUP(CONCATENATE("ITA ",VLOOKUP(I67,master_data!$A$1:$Q$1037,6,FALSE),"/NAG/",VLOOKUP(I67,master_data!$A$1:$Q$1037,7,FALSE)),master_data!$A$1:$Q$1037,9,FALSE))</f>
        <v>M/s Ramsons Insdustries Limited Nagpur</v>
      </c>
      <c r="M67" s="28">
        <f>IF(OR(C67="ITA",C67="WTA"),VLOOKUP(I67,master_data!$A$1:$Q$1037,10,FALSE),VLOOKUP(CONCATENATE("ITA ",VLOOKUP(I67,master_data!$A$1:$Q$1037,6,FALSE),"/NAG/",VLOOKUP(I67,master_data!$A$1:$Q$1037,7,FALSE)),master_data!$A$1:$Q$1037,10,FALSE))</f>
        <v>40483</v>
      </c>
      <c r="N67" s="17" t="str">
        <f>IF(OR(C67="ITA",C67="WTA"),VLOOKUP(I67,master_data!$A$1:$Q$1037,11,FALSE),VLOOKUP(CONCATENATE("ITA ",VLOOKUP(I67,master_data!$A$1:$Q$1037,6,FALSE),"/NAG/",VLOOKUP(I67,master_data!$A$1:$Q$1037,7,FALSE)),master_data!$A$1:$Q$1037,11,FALSE))</f>
        <v>143(3)</v>
      </c>
      <c r="O67" s="15">
        <f>IF(OR(C67="ITA",C67="WTA"),VLOOKUP(I67,master_data!$A$1:$Q$1037,14,FALSE),VLOOKUP(CONCATENATE("ITA ",VLOOKUP(I67,master_data!$A$1:$Q$1037,6,FALSE),"/NAG/",VLOOKUP(I67,master_data!$A$1:$Q$1037,7,FALSE)),master_data!$A$1:$Q$1037,14,FALSE))</f>
        <v>150000000</v>
      </c>
      <c r="P67" s="19"/>
      <c r="Q67" s="19"/>
    </row>
    <row r="68" spans="1:17" s="10" customFormat="1" x14ac:dyDescent="0.25">
      <c r="A68" s="10">
        <v>16</v>
      </c>
      <c r="B68" s="61" t="s">
        <v>2839</v>
      </c>
      <c r="C68" s="62" t="s">
        <v>2793</v>
      </c>
      <c r="D68" s="60">
        <v>88</v>
      </c>
      <c r="E68" s="62">
        <v>2019</v>
      </c>
      <c r="F68" s="9">
        <v>69</v>
      </c>
      <c r="G68" s="15">
        <v>66</v>
      </c>
      <c r="H68" s="18" t="str">
        <f t="shared" si="4"/>
        <v>23.08.2023</v>
      </c>
      <c r="I68" s="15" t="str">
        <f t="shared" si="5"/>
        <v>ITA 88/NAG/2019</v>
      </c>
      <c r="J68" s="15" t="str">
        <f>IF(OR(C68="ITA",C68="WTA"),VLOOKUP(I68,master_data!$A$1:$Q$1037,17,FALSE),VLOOKUP(CONCATENATE("ITA ",VLOOKUP(I68,master_data!$A$1:$Q$1037,6,FALSE),"/NAG/",VLOOKUP(I68,master_data!$A$1:$Q$1037,7,FALSE)),master_data!$A$1:$Q$1037,17,FALSE))</f>
        <v>D</v>
      </c>
      <c r="K68" s="20" t="str">
        <f>IF(OR(C68="ITA",C68="WTA"),VLOOKUP(I68,master_data!$A$1:$Q$1037,8,FALSE),VLOOKUP(CONCATENATE("ITA ",VLOOKUP(I68,master_data!$A$1:$Q$1037,6,FALSE),"/NAG/",VLOOKUP(I68,master_data!$A$1:$Q$1037,7,FALSE)),master_data!$A$1:$Q$1037,8,FALSE))</f>
        <v>Assistatn Commissioner of Income Tax Centrl Circle -2(2)
 Nagpur</v>
      </c>
      <c r="L68" s="20" t="str">
        <f>IF(OR(C68="ITA",C68="WTA"),VLOOKUP(I68,master_data!$A$1:$Q$1037,9,FALSE),VLOOKUP(CONCATENATE("ITA ",VLOOKUP(I68,master_data!$A$1:$Q$1037,6,FALSE),"/NAG/",VLOOKUP(I68,master_data!$A$1:$Q$1037,7,FALSE)),master_data!$A$1:$Q$1037,9,FALSE))</f>
        <v>M/s Ramsons Insdustries Limited Nagpur</v>
      </c>
      <c r="M68" s="28" t="str">
        <f>IF(OR(C68="ITA",C68="WTA"),VLOOKUP(I68,master_data!$A$1:$Q$1037,10,FALSE),VLOOKUP(CONCATENATE("ITA ",VLOOKUP(I68,master_data!$A$1:$Q$1037,6,FALSE),"/NAG/",VLOOKUP(I68,master_data!$A$1:$Q$1037,7,FALSE)),master_data!$A$1:$Q$1037,10,FALSE))</f>
        <v>2016-17</v>
      </c>
      <c r="N68" s="17" t="str">
        <f>IF(OR(C68="ITA",C68="WTA"),VLOOKUP(I68,master_data!$A$1:$Q$1037,11,FALSE),VLOOKUP(CONCATENATE("ITA ",VLOOKUP(I68,master_data!$A$1:$Q$1037,6,FALSE),"/NAG/",VLOOKUP(I68,master_data!$A$1:$Q$1037,7,FALSE)),master_data!$A$1:$Q$1037,11,FALSE))</f>
        <v>143(3)</v>
      </c>
      <c r="O68" s="15">
        <f>IF(OR(C68="ITA",C68="WTA"),VLOOKUP(I68,master_data!$A$1:$Q$1037,14,FALSE),VLOOKUP(CONCATENATE("ITA ",VLOOKUP(I68,master_data!$A$1:$Q$1037,6,FALSE),"/NAG/",VLOOKUP(I68,master_data!$A$1:$Q$1037,7,FALSE)),master_data!$A$1:$Q$1037,14,FALSE))</f>
        <v>56726156</v>
      </c>
      <c r="P68" s="19"/>
      <c r="Q68" s="19"/>
    </row>
    <row r="69" spans="1:17" s="10" customFormat="1" x14ac:dyDescent="0.25">
      <c r="A69" s="10">
        <v>17</v>
      </c>
      <c r="B69" s="61" t="s">
        <v>2839</v>
      </c>
      <c r="C69" s="62" t="s">
        <v>2793</v>
      </c>
      <c r="D69" s="60">
        <v>89</v>
      </c>
      <c r="E69" s="62">
        <v>2019</v>
      </c>
      <c r="F69" s="9">
        <v>70</v>
      </c>
      <c r="G69" s="15">
        <v>67</v>
      </c>
      <c r="H69" s="18" t="str">
        <f t="shared" si="4"/>
        <v>23.08.2023</v>
      </c>
      <c r="I69" s="15" t="str">
        <f t="shared" si="5"/>
        <v>ITA 89/NAG/2019</v>
      </c>
      <c r="J69" s="15" t="str">
        <f>IF(OR(C69="ITA",C69="WTA"),VLOOKUP(I69,master_data!$A$1:$Q$1037,17,FALSE),VLOOKUP(CONCATENATE("ITA ",VLOOKUP(I69,master_data!$A$1:$Q$1037,6,FALSE),"/NAG/",VLOOKUP(I69,master_data!$A$1:$Q$1037,7,FALSE)),master_data!$A$1:$Q$1037,17,FALSE))</f>
        <v>D</v>
      </c>
      <c r="K69" s="20" t="str">
        <f>IF(OR(C69="ITA",C69="WTA"),VLOOKUP(I69,master_data!$A$1:$Q$1037,8,FALSE),VLOOKUP(CONCATENATE("ITA ",VLOOKUP(I69,master_data!$A$1:$Q$1037,6,FALSE),"/NAG/",VLOOKUP(I69,master_data!$A$1:$Q$1037,7,FALSE)),master_data!$A$1:$Q$1037,8,FALSE))</f>
        <v>Assistatn Commissioenr of Inocme Tax Central Circle -2(2)
 Nagpur</v>
      </c>
      <c r="L69" s="20" t="str">
        <f>IF(OR(C69="ITA",C69="WTA"),VLOOKUP(I69,master_data!$A$1:$Q$1037,9,FALSE),VLOOKUP(CONCATENATE("ITA ",VLOOKUP(I69,master_data!$A$1:$Q$1037,6,FALSE),"/NAG/",VLOOKUP(I69,master_data!$A$1:$Q$1037,7,FALSE)),master_data!$A$1:$Q$1037,9,FALSE))</f>
        <v>Shri Ramswarup S Sarda
 Nagpur</v>
      </c>
      <c r="M69" s="28" t="str">
        <f>IF(OR(C69="ITA",C69="WTA"),VLOOKUP(I69,master_data!$A$1:$Q$1037,10,FALSE),VLOOKUP(CONCATENATE("ITA ",VLOOKUP(I69,master_data!$A$1:$Q$1037,6,FALSE),"/NAG/",VLOOKUP(I69,master_data!$A$1:$Q$1037,7,FALSE)),master_data!$A$1:$Q$1037,10,FALSE))</f>
        <v>2014-15</v>
      </c>
      <c r="N69" s="17" t="str">
        <f>IF(OR(C69="ITA",C69="WTA"),VLOOKUP(I69,master_data!$A$1:$Q$1037,11,FALSE),VLOOKUP(CONCATENATE("ITA ",VLOOKUP(I69,master_data!$A$1:$Q$1037,6,FALSE),"/NAG/",VLOOKUP(I69,master_data!$A$1:$Q$1037,7,FALSE)),master_data!$A$1:$Q$1037,11,FALSE))</f>
        <v>143(3)</v>
      </c>
      <c r="O69" s="15">
        <f>IF(OR(C69="ITA",C69="WTA"),VLOOKUP(I69,master_data!$A$1:$Q$1037,14,FALSE),VLOOKUP(CONCATENATE("ITA ",VLOOKUP(I69,master_data!$A$1:$Q$1037,6,FALSE),"/NAG/",VLOOKUP(I69,master_data!$A$1:$Q$1037,7,FALSE)),master_data!$A$1:$Q$1037,14,FALSE))</f>
        <v>16897740</v>
      </c>
      <c r="P69" s="19"/>
      <c r="Q69" s="19"/>
    </row>
    <row r="70" spans="1:17" s="10" customFormat="1" x14ac:dyDescent="0.25">
      <c r="A70" s="10">
        <v>18</v>
      </c>
      <c r="B70" s="61" t="s">
        <v>2839</v>
      </c>
      <c r="C70" s="62" t="s">
        <v>2793</v>
      </c>
      <c r="D70" s="60">
        <v>96</v>
      </c>
      <c r="E70" s="62">
        <v>2019</v>
      </c>
      <c r="F70" s="9">
        <v>71</v>
      </c>
      <c r="G70" s="15">
        <v>68</v>
      </c>
      <c r="H70" s="18" t="str">
        <f t="shared" si="4"/>
        <v>23.08.2023</v>
      </c>
      <c r="I70" s="15" t="str">
        <f t="shared" si="5"/>
        <v>ITA 96/NAG/2019</v>
      </c>
      <c r="J70" s="15" t="str">
        <f>IF(OR(C70="ITA",C70="WTA"),VLOOKUP(I70,master_data!$A$1:$Q$1037,17,FALSE),VLOOKUP(CONCATENATE("ITA ",VLOOKUP(I70,master_data!$A$1:$Q$1037,6,FALSE),"/NAG/",VLOOKUP(I70,master_data!$A$1:$Q$1037,7,FALSE)),master_data!$A$1:$Q$1037,17,FALSE))</f>
        <v>A</v>
      </c>
      <c r="K70" s="20" t="str">
        <f>IF(OR(C70="ITA",C70="WTA"),VLOOKUP(I70,master_data!$A$1:$Q$1037,8,FALSE),VLOOKUP(CONCATENATE("ITA ",VLOOKUP(I70,master_data!$A$1:$Q$1037,6,FALSE),"/NAG/",VLOOKUP(I70,master_data!$A$1:$Q$1037,7,FALSE)),master_data!$A$1:$Q$1037,8,FALSE))</f>
        <v>M/S SANMATI NAGRI, SHAKARI PAT
 SANSTHA MARYADIT, WARDHA</v>
      </c>
      <c r="L70" s="20" t="str">
        <f>IF(OR(C70="ITA",C70="WTA"),VLOOKUP(I70,master_data!$A$1:$Q$1037,9,FALSE),VLOOKUP(CONCATENATE("ITA ",VLOOKUP(I70,master_data!$A$1:$Q$1037,6,FALSE),"/NAG/",VLOOKUP(I70,master_data!$A$1:$Q$1037,7,FALSE)),master_data!$A$1:$Q$1037,9,FALSE))</f>
        <v>INCOME TAX, OFFICER ,
 WARDHA-2, WARDHA</v>
      </c>
      <c r="M70" s="28" t="str">
        <f>IF(OR(C70="ITA",C70="WTA"),VLOOKUP(I70,master_data!$A$1:$Q$1037,10,FALSE),VLOOKUP(CONCATENATE("ITA ",VLOOKUP(I70,master_data!$A$1:$Q$1037,6,FALSE),"/NAG/",VLOOKUP(I70,master_data!$A$1:$Q$1037,7,FALSE)),master_data!$A$1:$Q$1037,10,FALSE))</f>
        <v>2012-13</v>
      </c>
      <c r="N70" s="17" t="str">
        <f>IF(OR(C70="ITA",C70="WTA"),VLOOKUP(I70,master_data!$A$1:$Q$1037,11,FALSE),VLOOKUP(CONCATENATE("ITA ",VLOOKUP(I70,master_data!$A$1:$Q$1037,6,FALSE),"/NAG/",VLOOKUP(I70,master_data!$A$1:$Q$1037,7,FALSE)),master_data!$A$1:$Q$1037,11,FALSE))</f>
        <v>143(3)</v>
      </c>
      <c r="O70" s="15">
        <f>IF(OR(C70="ITA",C70="WTA"),VLOOKUP(I70,master_data!$A$1:$Q$1037,14,FALSE),VLOOKUP(CONCATENATE("ITA ",VLOOKUP(I70,master_data!$A$1:$Q$1037,6,FALSE),"/NAG/",VLOOKUP(I70,master_data!$A$1:$Q$1037,7,FALSE)),master_data!$A$1:$Q$1037,14,FALSE))</f>
        <v>215328</v>
      </c>
      <c r="P70" s="19"/>
      <c r="Q70" s="19"/>
    </row>
    <row r="71" spans="1:17" s="10" customFormat="1" x14ac:dyDescent="0.25">
      <c r="A71" s="10">
        <v>19</v>
      </c>
      <c r="B71" s="61" t="s">
        <v>2839</v>
      </c>
      <c r="C71" s="62" t="s">
        <v>2793</v>
      </c>
      <c r="D71" s="60">
        <v>97</v>
      </c>
      <c r="E71" s="62">
        <v>2019</v>
      </c>
      <c r="F71" s="9">
        <v>72</v>
      </c>
      <c r="G71" s="15">
        <v>69</v>
      </c>
      <c r="H71" s="18" t="str">
        <f t="shared" si="4"/>
        <v>23.08.2023</v>
      </c>
      <c r="I71" s="15" t="str">
        <f t="shared" si="5"/>
        <v>ITA 97/NAG/2019</v>
      </c>
      <c r="J71" s="15" t="str">
        <f>IF(OR(C71="ITA",C71="WTA"),VLOOKUP(I71,master_data!$A$1:$Q$1037,17,FALSE),VLOOKUP(CONCATENATE("ITA ",VLOOKUP(I71,master_data!$A$1:$Q$1037,6,FALSE),"/NAG/",VLOOKUP(I71,master_data!$A$1:$Q$1037,7,FALSE)),master_data!$A$1:$Q$1037,17,FALSE))</f>
        <v>A</v>
      </c>
      <c r="K71" s="20" t="str">
        <f>IF(OR(C71="ITA",C71="WTA"),VLOOKUP(I71,master_data!$A$1:$Q$1037,8,FALSE),VLOOKUP(CONCATENATE("ITA ",VLOOKUP(I71,master_data!$A$1:$Q$1037,6,FALSE),"/NAG/",VLOOKUP(I71,master_data!$A$1:$Q$1037,7,FALSE)),master_data!$A$1:$Q$1037,8,FALSE))</f>
        <v>SUFALAM INFRA PROJECTS LTD
 Nagpur</v>
      </c>
      <c r="L71" s="20" t="str">
        <f>IF(OR(C71="ITA",C71="WTA"),VLOOKUP(I71,master_data!$A$1:$Q$1037,9,FALSE),VLOOKUP(CONCATENATE("ITA ",VLOOKUP(I71,master_data!$A$1:$Q$1037,6,FALSE),"/NAG/",VLOOKUP(I71,master_data!$A$1:$Q$1037,7,FALSE)),master_data!$A$1:$Q$1037,9,FALSE))</f>
        <v>Pr. CIT (Central ) Nagpur</v>
      </c>
      <c r="M71" s="28" t="str">
        <f>IF(OR(C71="ITA",C71="WTA"),VLOOKUP(I71,master_data!$A$1:$Q$1037,10,FALSE),VLOOKUP(CONCATENATE("ITA ",VLOOKUP(I71,master_data!$A$1:$Q$1037,6,FALSE),"/NAG/",VLOOKUP(I71,master_data!$A$1:$Q$1037,7,FALSE)),master_data!$A$1:$Q$1037,10,FALSE))</f>
        <v>2014-15</v>
      </c>
      <c r="N71" s="17">
        <f>IF(OR(C71="ITA",C71="WTA"),VLOOKUP(I71,master_data!$A$1:$Q$1037,11,FALSE),VLOOKUP(CONCATENATE("ITA ",VLOOKUP(I71,master_data!$A$1:$Q$1037,6,FALSE),"/NAG/",VLOOKUP(I71,master_data!$A$1:$Q$1037,7,FALSE)),master_data!$A$1:$Q$1037,11,FALSE))</f>
        <v>263</v>
      </c>
      <c r="O71" s="15" t="str">
        <f>IF(OR(C71="ITA",C71="WTA"),VLOOKUP(I71,master_data!$A$1:$Q$1037,14,FALSE),VLOOKUP(CONCATENATE("ITA ",VLOOKUP(I71,master_data!$A$1:$Q$1037,6,FALSE),"/NAG/",VLOOKUP(I71,master_data!$A$1:$Q$1037,7,FALSE)),master_data!$A$1:$Q$1037,14,FALSE))</f>
        <v>_</v>
      </c>
      <c r="P71" s="19"/>
      <c r="Q71" s="19"/>
    </row>
    <row r="72" spans="1:17" s="10" customFormat="1" x14ac:dyDescent="0.25">
      <c r="A72" s="10">
        <v>20</v>
      </c>
      <c r="B72" s="61" t="s">
        <v>2839</v>
      </c>
      <c r="C72" s="62" t="s">
        <v>2793</v>
      </c>
      <c r="D72" s="60">
        <v>100</v>
      </c>
      <c r="E72" s="62">
        <v>2019</v>
      </c>
      <c r="F72" s="9">
        <v>73</v>
      </c>
      <c r="G72" s="15">
        <v>70</v>
      </c>
      <c r="H72" s="18" t="str">
        <f t="shared" si="4"/>
        <v>23.08.2023</v>
      </c>
      <c r="I72" s="15" t="str">
        <f t="shared" si="5"/>
        <v>ITA 100/NAG/2019</v>
      </c>
      <c r="J72" s="15" t="str">
        <f>IF(OR(C72="ITA",C72="WTA"),VLOOKUP(I72,master_data!$A$1:$Q$1037,17,FALSE),VLOOKUP(CONCATENATE("ITA ",VLOOKUP(I72,master_data!$A$1:$Q$1037,6,FALSE),"/NAG/",VLOOKUP(I72,master_data!$A$1:$Q$1037,7,FALSE)),master_data!$A$1:$Q$1037,17,FALSE))</f>
        <v>D</v>
      </c>
      <c r="K72" s="20" t="str">
        <f>IF(OR(C72="ITA",C72="WTA"),VLOOKUP(I72,master_data!$A$1:$Q$1037,8,FALSE),VLOOKUP(CONCATENATE("ITA ",VLOOKUP(I72,master_data!$A$1:$Q$1037,6,FALSE),"/NAG/",VLOOKUP(I72,master_data!$A$1:$Q$1037,7,FALSE)),master_data!$A$1:$Q$1037,8,FALSE))</f>
        <v>DY . CIT CENTRAL CIRCLE-2(2) NAGPUR</v>
      </c>
      <c r="L72" s="20" t="str">
        <f>IF(OR(C72="ITA",C72="WTA"),VLOOKUP(I72,master_data!$A$1:$Q$1037,9,FALSE),VLOOKUP(CONCATENATE("ITA ",VLOOKUP(I72,master_data!$A$1:$Q$1037,6,FALSE),"/NAG/",VLOOKUP(I72,master_data!$A$1:$Q$1037,7,FALSE)),master_data!$A$1:$Q$1037,9,FALSE))</f>
        <v>SHRI RAJESH R SARDA NAGPUR</v>
      </c>
      <c r="M72" s="28" t="str">
        <f>IF(OR(C72="ITA",C72="WTA"),VLOOKUP(I72,master_data!$A$1:$Q$1037,10,FALSE),VLOOKUP(CONCATENATE("ITA ",VLOOKUP(I72,master_data!$A$1:$Q$1037,6,FALSE),"/NAG/",VLOOKUP(I72,master_data!$A$1:$Q$1037,7,FALSE)),master_data!$A$1:$Q$1037,10,FALSE))</f>
        <v>2016-17</v>
      </c>
      <c r="N72" s="17" t="str">
        <f>IF(OR(C72="ITA",C72="WTA"),VLOOKUP(I72,master_data!$A$1:$Q$1037,11,FALSE),VLOOKUP(CONCATENATE("ITA ",VLOOKUP(I72,master_data!$A$1:$Q$1037,6,FALSE),"/NAG/",VLOOKUP(I72,master_data!$A$1:$Q$1037,7,FALSE)),master_data!$A$1:$Q$1037,11,FALSE))</f>
        <v>143(3)</v>
      </c>
      <c r="O72" s="15">
        <f>IF(OR(C72="ITA",C72="WTA"),VLOOKUP(I72,master_data!$A$1:$Q$1037,14,FALSE),VLOOKUP(CONCATENATE("ITA ",VLOOKUP(I72,master_data!$A$1:$Q$1037,6,FALSE),"/NAG/",VLOOKUP(I72,master_data!$A$1:$Q$1037,7,FALSE)),master_data!$A$1:$Q$1037,14,FALSE))</f>
        <v>50678964</v>
      </c>
      <c r="P72" s="19"/>
      <c r="Q72" s="19"/>
    </row>
    <row r="73" spans="1:17" s="10" customFormat="1" x14ac:dyDescent="0.25">
      <c r="A73" s="10">
        <v>21</v>
      </c>
      <c r="B73" s="61" t="s">
        <v>2839</v>
      </c>
      <c r="C73" s="62" t="s">
        <v>2793</v>
      </c>
      <c r="D73" s="60">
        <v>103</v>
      </c>
      <c r="E73" s="62">
        <v>2019</v>
      </c>
      <c r="F73" s="9">
        <v>74</v>
      </c>
      <c r="G73" s="15">
        <v>71</v>
      </c>
      <c r="H73" s="18" t="str">
        <f t="shared" si="4"/>
        <v>23.08.2023</v>
      </c>
      <c r="I73" s="15" t="str">
        <f t="shared" si="5"/>
        <v>ITA 103/NAG/2019</v>
      </c>
      <c r="J73" s="15" t="str">
        <f>IF(OR(C73="ITA",C73="WTA"),VLOOKUP(I73,master_data!$A$1:$Q$1037,17,FALSE),VLOOKUP(CONCATENATE("ITA ",VLOOKUP(I73,master_data!$A$1:$Q$1037,6,FALSE),"/NAG/",VLOOKUP(I73,master_data!$A$1:$Q$1037,7,FALSE)),master_data!$A$1:$Q$1037,17,FALSE))</f>
        <v>D</v>
      </c>
      <c r="K73" s="20" t="str">
        <f>IF(OR(C73="ITA",C73="WTA"),VLOOKUP(I73,master_data!$A$1:$Q$1037,8,FALSE),VLOOKUP(CONCATENATE("ITA ",VLOOKUP(I73,master_data!$A$1:$Q$1037,6,FALSE),"/NAG/",VLOOKUP(I73,master_data!$A$1:$Q$1037,7,FALSE)),master_data!$A$1:$Q$1037,8,FALSE))</f>
        <v>Asstt. Commissioner Of Inocme Tax Central Circle-2(2)
 Nagpur</v>
      </c>
      <c r="L73" s="20" t="str">
        <f>IF(OR(C73="ITA",C73="WTA"),VLOOKUP(I73,master_data!$A$1:$Q$1037,9,FALSE),VLOOKUP(CONCATENATE("ITA ",VLOOKUP(I73,master_data!$A$1:$Q$1037,6,FALSE),"/NAG/",VLOOKUP(I73,master_data!$A$1:$Q$1037,7,FALSE)),master_data!$A$1:$Q$1037,9,FALSE))</f>
        <v>Shri Sudhir Ramswaroop Sarda Nagpur</v>
      </c>
      <c r="M73" s="28" t="str">
        <f>IF(OR(C73="ITA",C73="WTA"),VLOOKUP(I73,master_data!$A$1:$Q$1037,10,FALSE),VLOOKUP(CONCATENATE("ITA ",VLOOKUP(I73,master_data!$A$1:$Q$1037,6,FALSE),"/NAG/",VLOOKUP(I73,master_data!$A$1:$Q$1037,7,FALSE)),master_data!$A$1:$Q$1037,10,FALSE))</f>
        <v>2014-15</v>
      </c>
      <c r="N73" s="17" t="str">
        <f>IF(OR(C73="ITA",C73="WTA"),VLOOKUP(I73,master_data!$A$1:$Q$1037,11,FALSE),VLOOKUP(CONCATENATE("ITA ",VLOOKUP(I73,master_data!$A$1:$Q$1037,6,FALSE),"/NAG/",VLOOKUP(I73,master_data!$A$1:$Q$1037,7,FALSE)),master_data!$A$1:$Q$1037,11,FALSE))</f>
        <v>143(3)</v>
      </c>
      <c r="O73" s="15">
        <f>IF(OR(C73="ITA",C73="WTA"),VLOOKUP(I73,master_data!$A$1:$Q$1037,14,FALSE),VLOOKUP(CONCATENATE("ITA ",VLOOKUP(I73,master_data!$A$1:$Q$1037,6,FALSE),"/NAG/",VLOOKUP(I73,master_data!$A$1:$Q$1037,7,FALSE)),master_data!$A$1:$Q$1037,14,FALSE))</f>
        <v>25247265</v>
      </c>
      <c r="P73" s="19"/>
      <c r="Q73" s="19"/>
    </row>
    <row r="74" spans="1:17" s="10" customFormat="1" x14ac:dyDescent="0.25">
      <c r="A74" s="10">
        <v>22</v>
      </c>
      <c r="B74" s="61" t="s">
        <v>2839</v>
      </c>
      <c r="C74" s="62" t="s">
        <v>2793</v>
      </c>
      <c r="D74" s="60">
        <v>108</v>
      </c>
      <c r="E74" s="62">
        <v>2019</v>
      </c>
      <c r="F74" s="9">
        <v>75</v>
      </c>
      <c r="G74" s="15">
        <v>72</v>
      </c>
      <c r="H74" s="18" t="str">
        <f t="shared" si="4"/>
        <v>23.08.2023</v>
      </c>
      <c r="I74" s="15" t="str">
        <f t="shared" si="5"/>
        <v>ITA 108/NAG/2019</v>
      </c>
      <c r="J74" s="15" t="str">
        <f>IF(OR(C74="ITA",C74="WTA"),VLOOKUP(I74,master_data!$A$1:$Q$1037,17,FALSE),VLOOKUP(CONCATENATE("ITA ",VLOOKUP(I74,master_data!$A$1:$Q$1037,6,FALSE),"/NAG/",VLOOKUP(I74,master_data!$A$1:$Q$1037,7,FALSE)),master_data!$A$1:$Q$1037,17,FALSE))</f>
        <v>D</v>
      </c>
      <c r="K74" s="20" t="str">
        <f>IF(OR(C74="ITA",C74="WTA"),VLOOKUP(I74,master_data!$A$1:$Q$1037,8,FALSE),VLOOKUP(CONCATENATE("ITA ",VLOOKUP(I74,master_data!$A$1:$Q$1037,6,FALSE),"/NAG/",VLOOKUP(I74,master_data!$A$1:$Q$1037,7,FALSE)),master_data!$A$1:$Q$1037,8,FALSE))</f>
        <v>Income Tax Officer , Ward -5
 Amravati</v>
      </c>
      <c r="L74" s="20" t="str">
        <f>IF(OR(C74="ITA",C74="WTA"),VLOOKUP(I74,master_data!$A$1:$Q$1037,9,FALSE),VLOOKUP(CONCATENATE("ITA ",VLOOKUP(I74,master_data!$A$1:$Q$1037,6,FALSE),"/NAG/",VLOOKUP(I74,master_data!$A$1:$Q$1037,7,FALSE)),master_data!$A$1:$Q$1037,9,FALSE))</f>
        <v>Jitendra Pransingh Thakur
 Amravati</v>
      </c>
      <c r="M74" s="28" t="str">
        <f>IF(OR(C74="ITA",C74="WTA"),VLOOKUP(I74,master_data!$A$1:$Q$1037,10,FALSE),VLOOKUP(CONCATENATE("ITA ",VLOOKUP(I74,master_data!$A$1:$Q$1037,6,FALSE),"/NAG/",VLOOKUP(I74,master_data!$A$1:$Q$1037,7,FALSE)),master_data!$A$1:$Q$1037,10,FALSE))</f>
        <v>2015-16</v>
      </c>
      <c r="N74" s="17" t="str">
        <f>IF(OR(C74="ITA",C74="WTA"),VLOOKUP(I74,master_data!$A$1:$Q$1037,11,FALSE),VLOOKUP(CONCATENATE("ITA ",VLOOKUP(I74,master_data!$A$1:$Q$1037,6,FALSE),"/NAG/",VLOOKUP(I74,master_data!$A$1:$Q$1037,7,FALSE)),master_data!$A$1:$Q$1037,11,FALSE))</f>
        <v>143(3)</v>
      </c>
      <c r="O74" s="15">
        <f>IF(OR(C74="ITA",C74="WTA"),VLOOKUP(I74,master_data!$A$1:$Q$1037,14,FALSE),VLOOKUP(CONCATENATE("ITA ",VLOOKUP(I74,master_data!$A$1:$Q$1037,6,FALSE),"/NAG/",VLOOKUP(I74,master_data!$A$1:$Q$1037,7,FALSE)),master_data!$A$1:$Q$1037,14,FALSE))</f>
        <v>28472000</v>
      </c>
      <c r="P74" s="19"/>
      <c r="Q74" s="19"/>
    </row>
    <row r="75" spans="1:17" s="10" customFormat="1" x14ac:dyDescent="0.25">
      <c r="A75" s="10">
        <v>23</v>
      </c>
      <c r="B75" s="61" t="s">
        <v>2839</v>
      </c>
      <c r="C75" s="62" t="s">
        <v>2793</v>
      </c>
      <c r="D75" s="60">
        <v>38</v>
      </c>
      <c r="E75" s="62">
        <v>2020</v>
      </c>
      <c r="F75" s="9">
        <v>76</v>
      </c>
      <c r="G75" s="15">
        <v>73</v>
      </c>
      <c r="H75" s="18" t="str">
        <f t="shared" si="4"/>
        <v>23.08.2023</v>
      </c>
      <c r="I75" s="15" t="str">
        <f t="shared" si="5"/>
        <v>ITA 38/NAG/2020</v>
      </c>
      <c r="J75" s="15" t="str">
        <f>IF(OR(C75="ITA",C75="WTA"),VLOOKUP(I75,master_data!$A$1:$Q$1037,17,FALSE),VLOOKUP(CONCATENATE("ITA ",VLOOKUP(I75,master_data!$A$1:$Q$1037,6,FALSE),"/NAG/",VLOOKUP(I75,master_data!$A$1:$Q$1037,7,FALSE)),master_data!$A$1:$Q$1037,17,FALSE))</f>
        <v>D</v>
      </c>
      <c r="K75" s="20" t="str">
        <f>IF(OR(C75="ITA",C75="WTA"),VLOOKUP(I75,master_data!$A$1:$Q$1037,8,FALSE),VLOOKUP(CONCATENATE("ITA ",VLOOKUP(I75,master_data!$A$1:$Q$1037,6,FALSE),"/NAG/",VLOOKUP(I75,master_data!$A$1:$Q$1037,7,FALSE)),master_data!$A$1:$Q$1037,8,FALSE))</f>
        <v>ASSTT.COMMISSION ER FO INCOME TAX CIRCLE(EXEMPTION
 ) NAGPUR</v>
      </c>
      <c r="L75" s="20" t="str">
        <f>IF(OR(C75="ITA",C75="WTA"),VLOOKUP(I75,master_data!$A$1:$Q$1037,9,FALSE),VLOOKUP(CONCATENATE("ITA ",VLOOKUP(I75,master_data!$A$1:$Q$1037,6,FALSE),"/NAG/",VLOOKUP(I75,master_data!$A$1:$Q$1037,7,FALSE)),master_data!$A$1:$Q$1037,9,FALSE))</f>
        <v>M/S VIDARBHA CRICKET ASSOCIATION NAGPUR</v>
      </c>
      <c r="M75" s="28" t="str">
        <f>IF(OR(C75="ITA",C75="WTA"),VLOOKUP(I75,master_data!$A$1:$Q$1037,10,FALSE),VLOOKUP(CONCATENATE("ITA ",VLOOKUP(I75,master_data!$A$1:$Q$1037,6,FALSE),"/NAG/",VLOOKUP(I75,master_data!$A$1:$Q$1037,7,FALSE)),master_data!$A$1:$Q$1037,10,FALSE))</f>
        <v>2015-16</v>
      </c>
      <c r="N75" s="17" t="str">
        <f>IF(OR(C75="ITA",C75="WTA"),VLOOKUP(I75,master_data!$A$1:$Q$1037,11,FALSE),VLOOKUP(CONCATENATE("ITA ",VLOOKUP(I75,master_data!$A$1:$Q$1037,6,FALSE),"/NAG/",VLOOKUP(I75,master_data!$A$1:$Q$1037,7,FALSE)),master_data!$A$1:$Q$1037,11,FALSE))</f>
        <v>143(3)</v>
      </c>
      <c r="O75" s="15">
        <f>IF(OR(C75="ITA",C75="WTA"),VLOOKUP(I75,master_data!$A$1:$Q$1037,14,FALSE),VLOOKUP(CONCATENATE("ITA ",VLOOKUP(I75,master_data!$A$1:$Q$1037,6,FALSE),"/NAG/",VLOOKUP(I75,master_data!$A$1:$Q$1037,7,FALSE)),master_data!$A$1:$Q$1037,14,FALSE))</f>
        <v>85735020</v>
      </c>
      <c r="P75" s="19"/>
      <c r="Q75" s="19"/>
    </row>
    <row r="76" spans="1:17" x14ac:dyDescent="0.25">
      <c r="A76" s="10">
        <v>24</v>
      </c>
      <c r="B76" s="61" t="s">
        <v>2839</v>
      </c>
      <c r="C76" s="62" t="s">
        <v>2793</v>
      </c>
      <c r="D76" s="60">
        <v>39</v>
      </c>
      <c r="E76" s="62">
        <v>2020</v>
      </c>
      <c r="F76" s="2">
        <v>77</v>
      </c>
      <c r="G76" s="15">
        <v>74</v>
      </c>
      <c r="H76" s="18" t="str">
        <f t="shared" si="4"/>
        <v>23.08.2023</v>
      </c>
      <c r="I76" s="15" t="str">
        <f t="shared" si="5"/>
        <v>ITA 39/NAG/2020</v>
      </c>
      <c r="J76" s="15" t="str">
        <f>IF(OR(C76="ITA",C76="WTA"),VLOOKUP(I76,master_data!$A$1:$Q$1037,17,FALSE),VLOOKUP(CONCATENATE("ITA ",VLOOKUP(I76,master_data!$A$1:$Q$1037,6,FALSE),"/NAG/",VLOOKUP(I76,master_data!$A$1:$Q$1037,7,FALSE)),master_data!$A$1:$Q$1037,17,FALSE))</f>
        <v>D</v>
      </c>
      <c r="K76" s="20" t="str">
        <f>IF(OR(C76="ITA",C76="WTA"),VLOOKUP(I76,master_data!$A$1:$Q$1037,8,FALSE),VLOOKUP(CONCATENATE("ITA ",VLOOKUP(I76,master_data!$A$1:$Q$1037,6,FALSE),"/NAG/",VLOOKUP(I76,master_data!$A$1:$Q$1037,7,FALSE)),master_data!$A$1:$Q$1037,8,FALSE))</f>
        <v>ASSTT.COMMISSIONER FO INCOME TAX CIRCLE(EXEMPTION
 ) NAGPUR</v>
      </c>
      <c r="L76" s="20" t="str">
        <f>IF(OR(C76="ITA",C76="WTA"),VLOOKUP(I76,master_data!$A$1:$Q$1037,9,FALSE),VLOOKUP(CONCATENATE("ITA ",VLOOKUP(I76,master_data!$A$1:$Q$1037,6,FALSE),"/NAG/",VLOOKUP(I76,master_data!$A$1:$Q$1037,7,FALSE)),master_data!$A$1:$Q$1037,9,FALSE))</f>
        <v>M/S VIDARBHACRICKET ASSOCIATION NAGPUR</v>
      </c>
      <c r="M76" s="28" t="str">
        <f>IF(OR(C76="ITA",C76="WTA"),VLOOKUP(I76,master_data!$A$1:$Q$1037,10,FALSE),VLOOKUP(CONCATENATE("ITA ",VLOOKUP(I76,master_data!$A$1:$Q$1037,6,FALSE),"/NAG/",VLOOKUP(I76,master_data!$A$1:$Q$1037,7,FALSE)),master_data!$A$1:$Q$1037,10,FALSE))</f>
        <v>2016-17</v>
      </c>
      <c r="N76" s="17" t="str">
        <f>IF(OR(C76="ITA",C76="WTA"),VLOOKUP(I76,master_data!$A$1:$Q$1037,11,FALSE),VLOOKUP(CONCATENATE("ITA ",VLOOKUP(I76,master_data!$A$1:$Q$1037,6,FALSE),"/NAG/",VLOOKUP(I76,master_data!$A$1:$Q$1037,7,FALSE)),master_data!$A$1:$Q$1037,11,FALSE))</f>
        <v>143(3)</v>
      </c>
      <c r="O76" s="15">
        <f>IF(OR(C76="ITA",C76="WTA"),VLOOKUP(I76,master_data!$A$1:$Q$1037,14,FALSE),VLOOKUP(CONCATENATE("ITA ",VLOOKUP(I76,master_data!$A$1:$Q$1037,6,FALSE),"/NAG/",VLOOKUP(I76,master_data!$A$1:$Q$1037,7,FALSE)),master_data!$A$1:$Q$1037,14,FALSE))</f>
        <v>86426199</v>
      </c>
      <c r="P76" s="15"/>
      <c r="Q76" s="15"/>
    </row>
    <row r="77" spans="1:17" x14ac:dyDescent="0.25">
      <c r="A77" s="10">
        <v>25</v>
      </c>
      <c r="B77" s="61" t="s">
        <v>2839</v>
      </c>
      <c r="C77" s="62" t="s">
        <v>2793</v>
      </c>
      <c r="D77" s="60">
        <v>385</v>
      </c>
      <c r="E77" s="13">
        <v>2022</v>
      </c>
      <c r="F77" s="2"/>
      <c r="G77" s="15">
        <v>75</v>
      </c>
      <c r="H77" s="18" t="str">
        <f t="shared" si="4"/>
        <v>23.08.2023</v>
      </c>
      <c r="I77" s="15" t="str">
        <f t="shared" si="5"/>
        <v>ITA 385/NAG/2022</v>
      </c>
      <c r="J77" s="15" t="str">
        <f>IF(OR(C77="ITA",C77="WTA"),VLOOKUP(I77,master_data!$A$1:$Q$1037,17,FALSE),VLOOKUP(CONCATENATE("ITA ",VLOOKUP(I77,master_data!$A$1:$Q$1037,6,FALSE),"/NAG/",VLOOKUP(I77,master_data!$A$1:$Q$1037,7,FALSE)),master_data!$A$1:$Q$1037,17,FALSE))</f>
        <v>A</v>
      </c>
      <c r="K77" s="20" t="str">
        <f>IF(OR(C77="ITA",C77="WTA"),VLOOKUP(I77,master_data!$A$1:$Q$1037,8,FALSE),VLOOKUP(CONCATENATE("ITA ",VLOOKUP(I77,master_data!$A$1:$Q$1037,6,FALSE),"/NAG/",VLOOKUP(I77,master_data!$A$1:$Q$1037,7,FALSE)),master_data!$A$1:$Q$1037,8,FALSE))</f>
        <v>BHARTIYA GRAMIN ADIWASI VIKAS SANSTHA, CHANDRAPUR</v>
      </c>
      <c r="L77" s="20" t="str">
        <f>IF(OR(C77="ITA",C77="WTA"),VLOOKUP(I77,master_data!$A$1:$Q$1037,9,FALSE),VLOOKUP(CONCATENATE("ITA ",VLOOKUP(I77,master_data!$A$1:$Q$1037,6,FALSE),"/NAG/",VLOOKUP(I77,master_data!$A$1:$Q$1037,7,FALSE)),master_data!$A$1:$Q$1037,9,FALSE))</f>
        <v>CIT EXEMPTION, PUNE</v>
      </c>
      <c r="M77" s="28" t="str">
        <f>IF(OR(C77="ITA",C77="WTA"),VLOOKUP(I77,master_data!$A$1:$Q$1037,10,FALSE),VLOOKUP(CONCATENATE("ITA ",VLOOKUP(I77,master_data!$A$1:$Q$1037,6,FALSE),"/NAG/",VLOOKUP(I77,master_data!$A$1:$Q$1037,7,FALSE)),master_data!$A$1:$Q$1037,10,FALSE))</f>
        <v>2021-22</v>
      </c>
      <c r="N77" s="17" t="str">
        <f>IF(OR(C77="ITA",C77="WTA"),VLOOKUP(I77,master_data!$A$1:$Q$1037,11,FALSE),VLOOKUP(CONCATENATE("ITA ",VLOOKUP(I77,master_data!$A$1:$Q$1037,6,FALSE),"/NAG/",VLOOKUP(I77,master_data!$A$1:$Q$1037,7,FALSE)),master_data!$A$1:$Q$1037,11,FALSE))</f>
        <v>12AB(1)(b)</v>
      </c>
      <c r="O77" s="15">
        <f>IF(OR(C77="ITA",C77="WTA"),VLOOKUP(I77,master_data!$A$1:$Q$1037,14,FALSE),VLOOKUP(CONCATENATE("ITA ",VLOOKUP(I77,master_data!$A$1:$Q$1037,6,FALSE),"/NAG/",VLOOKUP(I77,master_data!$A$1:$Q$1037,7,FALSE)),master_data!$A$1:$Q$1037,14,FALSE))</f>
        <v>0</v>
      </c>
      <c r="P77" s="15"/>
      <c r="Q77" s="15"/>
    </row>
    <row r="78" spans="1:17" s="10" customFormat="1" x14ac:dyDescent="0.25">
      <c r="A78" s="10">
        <v>26</v>
      </c>
      <c r="B78" s="61" t="s">
        <v>2839</v>
      </c>
      <c r="C78" s="62" t="s">
        <v>2793</v>
      </c>
      <c r="D78" s="60">
        <v>409</v>
      </c>
      <c r="E78" s="62">
        <v>2022</v>
      </c>
      <c r="F78" s="9">
        <v>78</v>
      </c>
      <c r="G78" s="15">
        <v>76</v>
      </c>
      <c r="H78" s="18" t="str">
        <f t="shared" si="4"/>
        <v>23.08.2023</v>
      </c>
      <c r="I78" s="15" t="str">
        <f t="shared" si="5"/>
        <v>ITA 409/NAG/2022</v>
      </c>
      <c r="J78" s="15" t="str">
        <f>IF(OR(C78="ITA",C78="WTA"),VLOOKUP(I78,master_data!$A$1:$Q$1037,17,FALSE),VLOOKUP(CONCATENATE("ITA ",VLOOKUP(I78,master_data!$A$1:$Q$1037,6,FALSE),"/NAG/",VLOOKUP(I78,master_data!$A$1:$Q$1037,7,FALSE)),master_data!$A$1:$Q$1037,17,FALSE))</f>
        <v>A</v>
      </c>
      <c r="K78" s="20" t="str">
        <f>IF(OR(C78="ITA",C78="WTA"),VLOOKUP(I78,master_data!$A$1:$Q$1037,8,FALSE),VLOOKUP(CONCATENATE("ITA ",VLOOKUP(I78,master_data!$A$1:$Q$1037,6,FALSE),"/NAG/",VLOOKUP(I78,master_data!$A$1:$Q$1037,7,FALSE)),master_data!$A$1:$Q$1037,8,FALSE))</f>
        <v>SEVANKUR, NAGPUR</v>
      </c>
      <c r="L78" s="20" t="str">
        <f>IF(OR(C78="ITA",C78="WTA"),VLOOKUP(I78,master_data!$A$1:$Q$1037,9,FALSE),VLOOKUP(CONCATENATE("ITA ",VLOOKUP(I78,master_data!$A$1:$Q$1037,6,FALSE),"/NAG/",VLOOKUP(I78,master_data!$A$1:$Q$1037,7,FALSE)),master_data!$A$1:$Q$1037,9,FALSE))</f>
        <v>COMMISSIONER OF INCOME TAX (EXEMPTION), PUNE</v>
      </c>
      <c r="M78" s="28" t="str">
        <f>IF(OR(C78="ITA",C78="WTA"),VLOOKUP(I78,master_data!$A$1:$Q$1037,10,FALSE),VLOOKUP(CONCATENATE("ITA ",VLOOKUP(I78,master_data!$A$1:$Q$1037,6,FALSE),"/NAG/",VLOOKUP(I78,master_data!$A$1:$Q$1037,7,FALSE)),master_data!$A$1:$Q$1037,10,FALSE))</f>
        <v>2022-23</v>
      </c>
      <c r="N78" s="17" t="str">
        <f>IF(OR(C78="ITA",C78="WTA"),VLOOKUP(I78,master_data!$A$1:$Q$1037,11,FALSE),VLOOKUP(CONCATENATE("ITA ",VLOOKUP(I78,master_data!$A$1:$Q$1037,6,FALSE),"/NAG/",VLOOKUP(I78,master_data!$A$1:$Q$1037,7,FALSE)),master_data!$A$1:$Q$1037,11,FALSE))</f>
        <v>12AA</v>
      </c>
      <c r="O78" s="15">
        <f>IF(OR(C78="ITA",C78="WTA"),VLOOKUP(I78,master_data!$A$1:$Q$1037,14,FALSE),VLOOKUP(CONCATENATE("ITA ",VLOOKUP(I78,master_data!$A$1:$Q$1037,6,FALSE),"/NAG/",VLOOKUP(I78,master_data!$A$1:$Q$1037,7,FALSE)),master_data!$A$1:$Q$1037,14,FALSE))</f>
        <v>0</v>
      </c>
      <c r="P78" s="19"/>
      <c r="Q78" s="19"/>
    </row>
    <row r="79" spans="1:17" s="10" customFormat="1" x14ac:dyDescent="0.25">
      <c r="B79" s="61"/>
      <c r="C79" s="62"/>
      <c r="D79" s="60"/>
      <c r="E79" s="62"/>
      <c r="F79" s="9">
        <v>79</v>
      </c>
      <c r="G79" s="15">
        <v>77</v>
      </c>
      <c r="H79" s="18">
        <f t="shared" si="4"/>
        <v>0</v>
      </c>
      <c r="I79" s="15" t="str">
        <f t="shared" si="5"/>
        <v xml:space="preserve"> /NAG/</v>
      </c>
      <c r="J79" s="15" t="e">
        <f>IF(OR(C79="ITA",C79="WTA"),VLOOKUP(I79,master_data!$A$1:$Q$1037,17,FALSE),VLOOKUP(CONCATENATE("ITA ",VLOOKUP(I79,master_data!$A$1:$Q$1037,6,FALSE),"/NAG/",VLOOKUP(I79,master_data!$A$1:$Q$1037,7,FALSE)),master_data!$A$1:$Q$1037,17,FALSE))</f>
        <v>#N/A</v>
      </c>
      <c r="K79" s="20" t="e">
        <f>IF(OR(C79="ITA",C79="WTA"),VLOOKUP(I79,master_data!$A$1:$Q$1037,8,FALSE),VLOOKUP(CONCATENATE("ITA ",VLOOKUP(I79,master_data!$A$1:$Q$1037,6,FALSE),"/NAG/",VLOOKUP(I79,master_data!$A$1:$Q$1037,7,FALSE)),master_data!$A$1:$Q$1037,8,FALSE))</f>
        <v>#N/A</v>
      </c>
      <c r="L79" s="20" t="e">
        <f>IF(OR(C79="ITA",C79="WTA"),VLOOKUP(I79,master_data!$A$1:$Q$1037,9,FALSE),VLOOKUP(CONCATENATE("ITA ",VLOOKUP(I79,master_data!$A$1:$Q$1037,6,FALSE),"/NAG/",VLOOKUP(I79,master_data!$A$1:$Q$1037,7,FALSE)),master_data!$A$1:$Q$1037,9,FALSE))</f>
        <v>#N/A</v>
      </c>
      <c r="M79" s="28" t="e">
        <f>IF(OR(C79="ITA",C79="WTA"),VLOOKUP(I79,master_data!$A$1:$Q$1037,10,FALSE),VLOOKUP(CONCATENATE("ITA ",VLOOKUP(I79,master_data!$A$1:$Q$1037,6,FALSE),"/NAG/",VLOOKUP(I79,master_data!$A$1:$Q$1037,7,FALSE)),master_data!$A$1:$Q$1037,10,FALSE))</f>
        <v>#N/A</v>
      </c>
      <c r="N79" s="17" t="e">
        <f>IF(OR(C79="ITA",C79="WTA"),VLOOKUP(I79,master_data!$A$1:$Q$1037,11,FALSE),VLOOKUP(CONCATENATE("ITA ",VLOOKUP(I79,master_data!$A$1:$Q$1037,6,FALSE),"/NAG/",VLOOKUP(I79,master_data!$A$1:$Q$1037,7,FALSE)),master_data!$A$1:$Q$1037,11,FALSE))</f>
        <v>#N/A</v>
      </c>
      <c r="O79" s="15" t="e">
        <f>IF(OR(C79="ITA",C79="WTA"),VLOOKUP(I79,master_data!$A$1:$Q$1037,14,FALSE),VLOOKUP(CONCATENATE("ITA ",VLOOKUP(I79,master_data!$A$1:$Q$1037,6,FALSE),"/NAG/",VLOOKUP(I79,master_data!$A$1:$Q$1037,7,FALSE)),master_data!$A$1:$Q$1037,14,FALSE))</f>
        <v>#N/A</v>
      </c>
      <c r="P79" s="19"/>
      <c r="Q79" s="19"/>
    </row>
    <row r="80" spans="1:17" s="10" customFormat="1" x14ac:dyDescent="0.25">
      <c r="A80" s="10">
        <v>1</v>
      </c>
      <c r="B80" s="61" t="s">
        <v>2840</v>
      </c>
      <c r="C80" s="62" t="s">
        <v>2793</v>
      </c>
      <c r="D80" s="60">
        <v>109</v>
      </c>
      <c r="E80" s="62">
        <v>2019</v>
      </c>
      <c r="F80" s="9">
        <v>80</v>
      </c>
      <c r="G80" s="15">
        <v>78</v>
      </c>
      <c r="H80" s="18" t="str">
        <f t="shared" si="4"/>
        <v>24.08.2023</v>
      </c>
      <c r="I80" s="15" t="str">
        <f t="shared" si="5"/>
        <v>ITA 109/NAG/2019</v>
      </c>
      <c r="J80" s="15" t="str">
        <f>IF(OR(C80="ITA",C80="WTA"),VLOOKUP(I80,master_data!$A$1:$Q$1037,17,FALSE),VLOOKUP(CONCATENATE("ITA ",VLOOKUP(I80,master_data!$A$1:$Q$1037,6,FALSE),"/NAG/",VLOOKUP(I80,master_data!$A$1:$Q$1037,7,FALSE)),master_data!$A$1:$Q$1037,17,FALSE))</f>
        <v>D</v>
      </c>
      <c r="K80" s="20" t="str">
        <f>IF(OR(C80="ITA",C80="WTA"),VLOOKUP(I80,master_data!$A$1:$Q$1037,8,FALSE),VLOOKUP(CONCATENATE("ITA ",VLOOKUP(I80,master_data!$A$1:$Q$1037,6,FALSE),"/NAG/",VLOOKUP(I80,master_data!$A$1:$Q$1037,7,FALSE)),master_data!$A$1:$Q$1037,8,FALSE))</f>
        <v>Dy. Commissioner of Income Tax Central
 Circle-1(1), Nagpur</v>
      </c>
      <c r="L80" s="20" t="str">
        <f>IF(OR(C80="ITA",C80="WTA"),VLOOKUP(I80,master_data!$A$1:$Q$1037,9,FALSE),VLOOKUP(CONCATENATE("ITA ",VLOOKUP(I80,master_data!$A$1:$Q$1037,6,FALSE),"/NAG/",VLOOKUP(I80,master_data!$A$1:$Q$1037,7,FALSE)),master_data!$A$1:$Q$1037,9,FALSE))</f>
        <v>Shri Sanjay Gaurishankar
 Agrawal Nagpur</v>
      </c>
      <c r="M80" s="28" t="str">
        <f>IF(OR(C80="ITA",C80="WTA"),VLOOKUP(I80,master_data!$A$1:$Q$1037,10,FALSE),VLOOKUP(CONCATENATE("ITA ",VLOOKUP(I80,master_data!$A$1:$Q$1037,6,FALSE),"/NAG/",VLOOKUP(I80,master_data!$A$1:$Q$1037,7,FALSE)),master_data!$A$1:$Q$1037,10,FALSE))</f>
        <v>2014-15</v>
      </c>
      <c r="N80" s="17" t="str">
        <f>IF(OR(C80="ITA",C80="WTA"),VLOOKUP(I80,master_data!$A$1:$Q$1037,11,FALSE),VLOOKUP(CONCATENATE("ITA ",VLOOKUP(I80,master_data!$A$1:$Q$1037,6,FALSE),"/NAG/",VLOOKUP(I80,master_data!$A$1:$Q$1037,7,FALSE)),master_data!$A$1:$Q$1037,11,FALSE))</f>
        <v>143(3)</v>
      </c>
      <c r="O80" s="15">
        <f>IF(OR(C80="ITA",C80="WTA"),VLOOKUP(I80,master_data!$A$1:$Q$1037,14,FALSE),VLOOKUP(CONCATENATE("ITA ",VLOOKUP(I80,master_data!$A$1:$Q$1037,6,FALSE),"/NAG/",VLOOKUP(I80,master_data!$A$1:$Q$1037,7,FALSE)),master_data!$A$1:$Q$1037,14,FALSE))</f>
        <v>42560990</v>
      </c>
      <c r="P80" s="19"/>
      <c r="Q80" s="19"/>
    </row>
    <row r="81" spans="1:17" s="10" customFormat="1" x14ac:dyDescent="0.25">
      <c r="A81" s="10">
        <v>2</v>
      </c>
      <c r="B81" s="61" t="s">
        <v>2840</v>
      </c>
      <c r="C81" s="62" t="s">
        <v>2793</v>
      </c>
      <c r="D81" s="60">
        <v>111</v>
      </c>
      <c r="E81" s="62">
        <v>2019</v>
      </c>
      <c r="F81" s="9">
        <v>81</v>
      </c>
      <c r="G81" s="15">
        <v>79</v>
      </c>
      <c r="H81" s="18" t="str">
        <f t="shared" si="4"/>
        <v>24.08.2023</v>
      </c>
      <c r="I81" s="15" t="str">
        <f t="shared" si="5"/>
        <v>ITA 111/NAG/2019</v>
      </c>
      <c r="J81" s="15" t="str">
        <f>IF(OR(C81="ITA",C81="WTA"),VLOOKUP(I81,master_data!$A$1:$Q$1037,17,FALSE),VLOOKUP(CONCATENATE("ITA ",VLOOKUP(I81,master_data!$A$1:$Q$1037,6,FALSE),"/NAG/",VLOOKUP(I81,master_data!$A$1:$Q$1037,7,FALSE)),master_data!$A$1:$Q$1037,17,FALSE))</f>
        <v>A</v>
      </c>
      <c r="K81" s="20" t="str">
        <f>IF(OR(C81="ITA",C81="WTA"),VLOOKUP(I81,master_data!$A$1:$Q$1037,8,FALSE),VLOOKUP(CONCATENATE("ITA ",VLOOKUP(I81,master_data!$A$1:$Q$1037,6,FALSE),"/NAG/",VLOOKUP(I81,master_data!$A$1:$Q$1037,7,FALSE)),master_data!$A$1:$Q$1037,8,FALSE))</f>
        <v>M/S CEZANE TRADELINKS
 PRIVATE LIMITED Nagpur</v>
      </c>
      <c r="L81" s="20" t="str">
        <f>IF(OR(C81="ITA",C81="WTA"),VLOOKUP(I81,master_data!$A$1:$Q$1037,9,FALSE),VLOOKUP(CONCATENATE("ITA ",VLOOKUP(I81,master_data!$A$1:$Q$1037,6,FALSE),"/NAG/",VLOOKUP(I81,master_data!$A$1:$Q$1037,7,FALSE)),master_data!$A$1:$Q$1037,9,FALSE))</f>
        <v>Assistant Commissioner of
 Income Tax Circle Nagpur</v>
      </c>
      <c r="M81" s="28">
        <f>IF(OR(C81="ITA",C81="WTA"),VLOOKUP(I81,master_data!$A$1:$Q$1037,10,FALSE),VLOOKUP(CONCATENATE("ITA ",VLOOKUP(I81,master_data!$A$1:$Q$1037,6,FALSE),"/NAG/",VLOOKUP(I81,master_data!$A$1:$Q$1037,7,FALSE)),master_data!$A$1:$Q$1037,10,FALSE))</f>
        <v>40483</v>
      </c>
      <c r="N81" s="17">
        <f>IF(OR(C81="ITA",C81="WTA"),VLOOKUP(I81,master_data!$A$1:$Q$1037,11,FALSE),VLOOKUP(CONCATENATE("ITA ",VLOOKUP(I81,master_data!$A$1:$Q$1037,6,FALSE),"/NAG/",VLOOKUP(I81,master_data!$A$1:$Q$1037,7,FALSE)),master_data!$A$1:$Q$1037,11,FALSE))</f>
        <v>144</v>
      </c>
      <c r="O81" s="15">
        <f>IF(OR(C81="ITA",C81="WTA"),VLOOKUP(I81,master_data!$A$1:$Q$1037,14,FALSE),VLOOKUP(CONCATENATE("ITA ",VLOOKUP(I81,master_data!$A$1:$Q$1037,6,FALSE),"/NAG/",VLOOKUP(I81,master_data!$A$1:$Q$1037,7,FALSE)),master_data!$A$1:$Q$1037,14,FALSE))</f>
        <v>20000000</v>
      </c>
      <c r="P81" s="19"/>
      <c r="Q81" s="19"/>
    </row>
    <row r="82" spans="1:17" s="10" customFormat="1" x14ac:dyDescent="0.25">
      <c r="A82" s="10">
        <v>3</v>
      </c>
      <c r="B82" s="61" t="s">
        <v>2840</v>
      </c>
      <c r="C82" s="62" t="s">
        <v>2793</v>
      </c>
      <c r="D82" s="60">
        <v>114</v>
      </c>
      <c r="E82" s="62">
        <v>2019</v>
      </c>
      <c r="F82" s="9">
        <v>82</v>
      </c>
      <c r="G82" s="15">
        <v>80</v>
      </c>
      <c r="H82" s="18" t="str">
        <f t="shared" si="4"/>
        <v>24.08.2023</v>
      </c>
      <c r="I82" s="15" t="str">
        <f t="shared" si="5"/>
        <v>ITA 114/NAG/2019</v>
      </c>
      <c r="J82" s="15" t="str">
        <f>IF(OR(C82="ITA",C82="WTA"),VLOOKUP(I82,master_data!$A$1:$Q$1037,17,FALSE),VLOOKUP(CONCATENATE("ITA ",VLOOKUP(I82,master_data!$A$1:$Q$1037,6,FALSE),"/NAG/",VLOOKUP(I82,master_data!$A$1:$Q$1037,7,FALSE)),master_data!$A$1:$Q$1037,17,FALSE))</f>
        <v>A</v>
      </c>
      <c r="K82" s="20" t="str">
        <f>IF(OR(C82="ITA",C82="WTA"),VLOOKUP(I82,master_data!$A$1:$Q$1037,8,FALSE),VLOOKUP(CONCATENATE("ITA ",VLOOKUP(I82,master_data!$A$1:$Q$1037,6,FALSE),"/NAG/",VLOOKUP(I82,master_data!$A$1:$Q$1037,7,FALSE)),master_data!$A$1:$Q$1037,8,FALSE))</f>
        <v>PANKAJ D DUBE Nagpur</v>
      </c>
      <c r="L82" s="20" t="str">
        <f>IF(OR(C82="ITA",C82="WTA"),VLOOKUP(I82,master_data!$A$1:$Q$1037,9,FALSE),VLOOKUP(CONCATENATE("ITA ",VLOOKUP(I82,master_data!$A$1:$Q$1037,6,FALSE),"/NAG/",VLOOKUP(I82,master_data!$A$1:$Q$1037,7,FALSE)),master_data!$A$1:$Q$1037,9,FALSE))</f>
        <v>Principal Commissioner of Income Tax Nagpur</v>
      </c>
      <c r="M82" s="28" t="str">
        <f>IF(OR(C82="ITA",C82="WTA"),VLOOKUP(I82,master_data!$A$1:$Q$1037,10,FALSE),VLOOKUP(CONCATENATE("ITA ",VLOOKUP(I82,master_data!$A$1:$Q$1037,6,FALSE),"/NAG/",VLOOKUP(I82,master_data!$A$1:$Q$1037,7,FALSE)),master_data!$A$1:$Q$1037,10,FALSE))</f>
        <v>2014-15</v>
      </c>
      <c r="N82" s="17">
        <f>IF(OR(C82="ITA",C82="WTA"),VLOOKUP(I82,master_data!$A$1:$Q$1037,11,FALSE),VLOOKUP(CONCATENATE("ITA ",VLOOKUP(I82,master_data!$A$1:$Q$1037,6,FALSE),"/NAG/",VLOOKUP(I82,master_data!$A$1:$Q$1037,7,FALSE)),master_data!$A$1:$Q$1037,11,FALSE))</f>
        <v>263</v>
      </c>
      <c r="O82" s="15" t="str">
        <f>IF(OR(C82="ITA",C82="WTA"),VLOOKUP(I82,master_data!$A$1:$Q$1037,14,FALSE),VLOOKUP(CONCATENATE("ITA ",VLOOKUP(I82,master_data!$A$1:$Q$1037,6,FALSE),"/NAG/",VLOOKUP(I82,master_data!$A$1:$Q$1037,7,FALSE)),master_data!$A$1:$Q$1037,14,FALSE))</f>
        <v>_</v>
      </c>
      <c r="P82" s="19"/>
      <c r="Q82" s="19"/>
    </row>
    <row r="83" spans="1:17" x14ac:dyDescent="0.25">
      <c r="A83" s="10">
        <v>4</v>
      </c>
      <c r="B83" s="61" t="s">
        <v>2840</v>
      </c>
      <c r="C83" s="62" t="s">
        <v>2793</v>
      </c>
      <c r="D83" s="60">
        <v>121</v>
      </c>
      <c r="E83" s="62">
        <v>2019</v>
      </c>
      <c r="F83" s="2">
        <v>83</v>
      </c>
      <c r="G83" s="15">
        <v>81</v>
      </c>
      <c r="H83" s="18" t="str">
        <f t="shared" si="4"/>
        <v>24.08.2023</v>
      </c>
      <c r="I83" s="15" t="str">
        <f t="shared" si="5"/>
        <v>ITA 121/NAG/2019</v>
      </c>
      <c r="J83" s="15" t="str">
        <f>IF(OR(C83="ITA",C83="WTA"),VLOOKUP(I83,master_data!$A$1:$Q$1037,17,FALSE),VLOOKUP(CONCATENATE("ITA ",VLOOKUP(I83,master_data!$A$1:$Q$1037,6,FALSE),"/NAG/",VLOOKUP(I83,master_data!$A$1:$Q$1037,7,FALSE)),master_data!$A$1:$Q$1037,17,FALSE))</f>
        <v>A</v>
      </c>
      <c r="K83" s="20" t="str">
        <f>IF(OR(C83="ITA",C83="WTA"),VLOOKUP(I83,master_data!$A$1:$Q$1037,8,FALSE),VLOOKUP(CONCATENATE("ITA ",VLOOKUP(I83,master_data!$A$1:$Q$1037,6,FALSE),"/NAG/",VLOOKUP(I83,master_data!$A$1:$Q$1037,7,FALSE)),master_data!$A$1:$Q$1037,8,FALSE))</f>
        <v>TRISTAR RETAIL BRANDS PVT LTD
 Nagpur</v>
      </c>
      <c r="L83" s="20" t="str">
        <f>IF(OR(C83="ITA",C83="WTA"),VLOOKUP(I83,master_data!$A$1:$Q$1037,9,FALSE),VLOOKUP(CONCATENATE("ITA ",VLOOKUP(I83,master_data!$A$1:$Q$1037,6,FALSE),"/NAG/",VLOOKUP(I83,master_data!$A$1:$Q$1037,7,FALSE)),master_data!$A$1:$Q$1037,9,FALSE))</f>
        <v>Income Tax Officer , Ward 2(2)
 Nagpur</v>
      </c>
      <c r="M83" s="28" t="str">
        <f>IF(OR(C83="ITA",C83="WTA"),VLOOKUP(I83,master_data!$A$1:$Q$1037,10,FALSE),VLOOKUP(CONCATENATE("ITA ",VLOOKUP(I83,master_data!$A$1:$Q$1037,6,FALSE),"/NAG/",VLOOKUP(I83,master_data!$A$1:$Q$1037,7,FALSE)),master_data!$A$1:$Q$1037,10,FALSE))</f>
        <v>2012-13</v>
      </c>
      <c r="N83" s="17" t="str">
        <f>IF(OR(C83="ITA",C83="WTA"),VLOOKUP(I83,master_data!$A$1:$Q$1037,11,FALSE),VLOOKUP(CONCATENATE("ITA ",VLOOKUP(I83,master_data!$A$1:$Q$1037,6,FALSE),"/NAG/",VLOOKUP(I83,master_data!$A$1:$Q$1037,7,FALSE)),master_data!$A$1:$Q$1037,11,FALSE))</f>
        <v>143(3)</v>
      </c>
      <c r="O83" s="15">
        <f>IF(OR(C83="ITA",C83="WTA"),VLOOKUP(I83,master_data!$A$1:$Q$1037,14,FALSE),VLOOKUP(CONCATENATE("ITA ",VLOOKUP(I83,master_data!$A$1:$Q$1037,6,FALSE),"/NAG/",VLOOKUP(I83,master_data!$A$1:$Q$1037,7,FALSE)),master_data!$A$1:$Q$1037,14,FALSE))</f>
        <v>6759343</v>
      </c>
      <c r="P83" s="15"/>
      <c r="Q83" s="15"/>
    </row>
    <row r="84" spans="1:17" x14ac:dyDescent="0.25">
      <c r="A84" s="10">
        <v>5</v>
      </c>
      <c r="B84" s="61" t="s">
        <v>2840</v>
      </c>
      <c r="C84" s="62" t="s">
        <v>2793</v>
      </c>
      <c r="D84" s="60">
        <v>129</v>
      </c>
      <c r="E84" s="62">
        <v>2019</v>
      </c>
      <c r="F84" s="2">
        <v>84</v>
      </c>
      <c r="G84" s="15">
        <v>82</v>
      </c>
      <c r="H84" s="18" t="str">
        <f t="shared" si="4"/>
        <v>24.08.2023</v>
      </c>
      <c r="I84" s="15" t="str">
        <f t="shared" si="5"/>
        <v>ITA 129/NAG/2019</v>
      </c>
      <c r="J84" s="15" t="str">
        <f>IF(OR(C84="ITA",C84="WTA"),VLOOKUP(I84,master_data!$A$1:$Q$1037,17,FALSE),VLOOKUP(CONCATENATE("ITA ",VLOOKUP(I84,master_data!$A$1:$Q$1037,6,FALSE),"/NAG/",VLOOKUP(I84,master_data!$A$1:$Q$1037,7,FALSE)),master_data!$A$1:$Q$1037,17,FALSE))</f>
        <v>A</v>
      </c>
      <c r="K84" s="20" t="str">
        <f>IF(OR(C84="ITA",C84="WTA"),VLOOKUP(I84,master_data!$A$1:$Q$1037,8,FALSE),VLOOKUP(CONCATENATE("ITA ",VLOOKUP(I84,master_data!$A$1:$Q$1037,6,FALSE),"/NAG/",VLOOKUP(I84,master_data!$A$1:$Q$1037,7,FALSE)),master_data!$A$1:$Q$1037,8,FALSE))</f>
        <v>MOHD. SHAFI NAUSHAHI
 Nagpur</v>
      </c>
      <c r="L84" s="20" t="str">
        <f>IF(OR(C84="ITA",C84="WTA"),VLOOKUP(I84,master_data!$A$1:$Q$1037,9,FALSE),VLOOKUP(CONCATENATE("ITA ",VLOOKUP(I84,master_data!$A$1:$Q$1037,6,FALSE),"/NAG/",VLOOKUP(I84,master_data!$A$1:$Q$1037,7,FALSE)),master_data!$A$1:$Q$1037,9,FALSE))</f>
        <v>Commissioner of Inocme Tax -IV Nagpur</v>
      </c>
      <c r="M84" s="28">
        <f>IF(OR(C84="ITA",C84="WTA"),VLOOKUP(I84,master_data!$A$1:$Q$1037,10,FALSE),VLOOKUP(CONCATENATE("ITA ",VLOOKUP(I84,master_data!$A$1:$Q$1037,6,FALSE),"/NAG/",VLOOKUP(I84,master_data!$A$1:$Q$1037,7,FALSE)),master_data!$A$1:$Q$1037,10,FALSE))</f>
        <v>40087</v>
      </c>
      <c r="N84" s="17" t="str">
        <f>IF(OR(C84="ITA",C84="WTA"),VLOOKUP(I84,master_data!$A$1:$Q$1037,11,FALSE),VLOOKUP(CONCATENATE("ITA ",VLOOKUP(I84,master_data!$A$1:$Q$1037,6,FALSE),"/NAG/",VLOOKUP(I84,master_data!$A$1:$Q$1037,7,FALSE)),master_data!$A$1:$Q$1037,11,FALSE))</f>
        <v>143(3)</v>
      </c>
      <c r="O84" s="15" t="str">
        <f>IF(OR(C84="ITA",C84="WTA"),VLOOKUP(I84,master_data!$A$1:$Q$1037,14,FALSE),VLOOKUP(CONCATENATE("ITA ",VLOOKUP(I84,master_data!$A$1:$Q$1037,6,FALSE),"/NAG/",VLOOKUP(I84,master_data!$A$1:$Q$1037,7,FALSE)),master_data!$A$1:$Q$1037,14,FALSE))</f>
        <v>NA</v>
      </c>
      <c r="P84" s="15"/>
      <c r="Q84" s="15"/>
    </row>
    <row r="85" spans="1:17" x14ac:dyDescent="0.25">
      <c r="A85" s="10">
        <v>6</v>
      </c>
      <c r="B85" s="61" t="s">
        <v>2840</v>
      </c>
      <c r="C85" s="62" t="s">
        <v>2793</v>
      </c>
      <c r="D85" s="60">
        <v>134</v>
      </c>
      <c r="E85" s="62">
        <v>2019</v>
      </c>
      <c r="F85" s="2">
        <v>85</v>
      </c>
      <c r="G85" s="15">
        <v>83</v>
      </c>
      <c r="H85" s="18" t="str">
        <f t="shared" si="4"/>
        <v>24.08.2023</v>
      </c>
      <c r="I85" s="15" t="str">
        <f t="shared" si="5"/>
        <v>ITA 134/NAG/2019</v>
      </c>
      <c r="J85" s="15" t="str">
        <f>IF(OR(C85="ITA",C85="WTA"),VLOOKUP(I85,master_data!$A$1:$Q$1037,17,FALSE),VLOOKUP(CONCATENATE("ITA ",VLOOKUP(I85,master_data!$A$1:$Q$1037,6,FALSE),"/NAG/",VLOOKUP(I85,master_data!$A$1:$Q$1037,7,FALSE)),master_data!$A$1:$Q$1037,17,FALSE))</f>
        <v>A</v>
      </c>
      <c r="K85" s="20" t="str">
        <f>IF(OR(C85="ITA",C85="WTA"),VLOOKUP(I85,master_data!$A$1:$Q$1037,8,FALSE),VLOOKUP(CONCATENATE("ITA ",VLOOKUP(I85,master_data!$A$1:$Q$1037,6,FALSE),"/NAG/",VLOOKUP(I85,master_data!$A$1:$Q$1037,7,FALSE)),master_data!$A$1:$Q$1037,8,FALSE))</f>
        <v>SUNIL NARAYANDAS KHATOD
 Akola</v>
      </c>
      <c r="L85" s="20" t="str">
        <f>IF(OR(C85="ITA",C85="WTA"),VLOOKUP(I85,master_data!$A$1:$Q$1037,9,FALSE),VLOOKUP(CONCATENATE("ITA ",VLOOKUP(I85,master_data!$A$1:$Q$1037,6,FALSE),"/NAG/",VLOOKUP(I85,master_data!$A$1:$Q$1037,7,FALSE)),master_data!$A$1:$Q$1037,9,FALSE))</f>
        <v>Commissioner of Income Tax -1 Nagpur</v>
      </c>
      <c r="M85" s="28" t="str">
        <f>IF(OR(C85="ITA",C85="WTA"),VLOOKUP(I85,master_data!$A$1:$Q$1037,10,FALSE),VLOOKUP(CONCATENATE("ITA ",VLOOKUP(I85,master_data!$A$1:$Q$1037,6,FALSE),"/NAG/",VLOOKUP(I85,master_data!$A$1:$Q$1037,7,FALSE)),master_data!$A$1:$Q$1037,10,FALSE))</f>
        <v>2014-15</v>
      </c>
      <c r="N85" s="17">
        <f>IF(OR(C85="ITA",C85="WTA"),VLOOKUP(I85,master_data!$A$1:$Q$1037,11,FALSE),VLOOKUP(CONCATENATE("ITA ",VLOOKUP(I85,master_data!$A$1:$Q$1037,6,FALSE),"/NAG/",VLOOKUP(I85,master_data!$A$1:$Q$1037,7,FALSE)),master_data!$A$1:$Q$1037,11,FALSE))</f>
        <v>263</v>
      </c>
      <c r="O85" s="15" t="str">
        <f>IF(OR(C85="ITA",C85="WTA"),VLOOKUP(I85,master_data!$A$1:$Q$1037,14,FALSE),VLOOKUP(CONCATENATE("ITA ",VLOOKUP(I85,master_data!$A$1:$Q$1037,6,FALSE),"/NAG/",VLOOKUP(I85,master_data!$A$1:$Q$1037,7,FALSE)),master_data!$A$1:$Q$1037,14,FALSE))</f>
        <v>_</v>
      </c>
      <c r="P85" s="15"/>
      <c r="Q85" s="15"/>
    </row>
    <row r="86" spans="1:17" s="10" customFormat="1" x14ac:dyDescent="0.25">
      <c r="A86" s="10">
        <v>7</v>
      </c>
      <c r="B86" s="61" t="s">
        <v>2840</v>
      </c>
      <c r="C86" s="62" t="s">
        <v>2793</v>
      </c>
      <c r="D86" s="60">
        <v>135</v>
      </c>
      <c r="E86" s="62">
        <v>2019</v>
      </c>
      <c r="F86" s="9">
        <v>86</v>
      </c>
      <c r="G86" s="15">
        <v>84</v>
      </c>
      <c r="H86" s="18" t="str">
        <f t="shared" si="4"/>
        <v>24.08.2023</v>
      </c>
      <c r="I86" s="15" t="str">
        <f t="shared" si="5"/>
        <v>ITA 135/NAG/2019</v>
      </c>
      <c r="J86" s="15" t="str">
        <f>IF(OR(C86="ITA",C86="WTA"),VLOOKUP(I86,master_data!$A$1:$Q$1037,17,FALSE),VLOOKUP(CONCATENATE("ITA ",VLOOKUP(I86,master_data!$A$1:$Q$1037,6,FALSE),"/NAG/",VLOOKUP(I86,master_data!$A$1:$Q$1037,7,FALSE)),master_data!$A$1:$Q$1037,17,FALSE))</f>
        <v>A</v>
      </c>
      <c r="K86" s="20" t="str">
        <f>IF(OR(C86="ITA",C86="WTA"),VLOOKUP(I86,master_data!$A$1:$Q$1037,8,FALSE),VLOOKUP(CONCATENATE("ITA ",VLOOKUP(I86,master_data!$A$1:$Q$1037,6,FALSE),"/NAG/",VLOOKUP(I86,master_data!$A$1:$Q$1037,7,FALSE)),master_data!$A$1:$Q$1037,8,FALSE))</f>
        <v>SHRI GOPICHAND P PANJWANI
 Akola</v>
      </c>
      <c r="L86" s="20" t="str">
        <f>IF(OR(C86="ITA",C86="WTA"),VLOOKUP(I86,master_data!$A$1:$Q$1037,9,FALSE),VLOOKUP(CONCATENATE("ITA ",VLOOKUP(I86,master_data!$A$1:$Q$1037,6,FALSE),"/NAG/",VLOOKUP(I86,master_data!$A$1:$Q$1037,7,FALSE)),master_data!$A$1:$Q$1037,9,FALSE))</f>
        <v>Additional Commissioner of Income Tax (TDS), Rang-1
 Nagpur</v>
      </c>
      <c r="M86" s="28" t="str">
        <f>IF(OR(C86="ITA",C86="WTA"),VLOOKUP(I86,master_data!$A$1:$Q$1037,10,FALSE),VLOOKUP(CONCATENATE("ITA ",VLOOKUP(I86,master_data!$A$1:$Q$1037,6,FALSE),"/NAG/",VLOOKUP(I86,master_data!$A$1:$Q$1037,7,FALSE)),master_data!$A$1:$Q$1037,10,FALSE))</f>
        <v>2015-16</v>
      </c>
      <c r="N86" s="17" t="str">
        <f>IF(OR(C86="ITA",C86="WTA"),VLOOKUP(I86,master_data!$A$1:$Q$1037,11,FALSE),VLOOKUP(CONCATENATE("ITA ",VLOOKUP(I86,master_data!$A$1:$Q$1037,6,FALSE),"/NAG/",VLOOKUP(I86,master_data!$A$1:$Q$1037,7,FALSE)),master_data!$A$1:$Q$1037,11,FALSE))</f>
        <v>200A</v>
      </c>
      <c r="O86" s="15">
        <f>IF(OR(C86="ITA",C86="WTA"),VLOOKUP(I86,master_data!$A$1:$Q$1037,14,FALSE),VLOOKUP(CONCATENATE("ITA ",VLOOKUP(I86,master_data!$A$1:$Q$1037,6,FALSE),"/NAG/",VLOOKUP(I86,master_data!$A$1:$Q$1037,7,FALSE)),master_data!$A$1:$Q$1037,14,FALSE))</f>
        <v>22000</v>
      </c>
      <c r="P86" s="19"/>
      <c r="Q86" s="19"/>
    </row>
    <row r="87" spans="1:17" s="10" customFormat="1" x14ac:dyDescent="0.25">
      <c r="A87" s="10">
        <v>8</v>
      </c>
      <c r="B87" s="61" t="s">
        <v>2840</v>
      </c>
      <c r="C87" s="62" t="s">
        <v>2793</v>
      </c>
      <c r="D87" s="60">
        <v>136</v>
      </c>
      <c r="E87" s="62">
        <v>2019</v>
      </c>
      <c r="F87" s="9">
        <v>87</v>
      </c>
      <c r="G87" s="15">
        <v>85</v>
      </c>
      <c r="H87" s="18" t="str">
        <f t="shared" si="4"/>
        <v>24.08.2023</v>
      </c>
      <c r="I87" s="15" t="str">
        <f t="shared" si="5"/>
        <v>ITA 136/NAG/2019</v>
      </c>
      <c r="J87" s="15" t="str">
        <f>IF(OR(C87="ITA",C87="WTA"),VLOOKUP(I87,master_data!$A$1:$Q$1037,17,FALSE),VLOOKUP(CONCATENATE("ITA ",VLOOKUP(I87,master_data!$A$1:$Q$1037,6,FALSE),"/NAG/",VLOOKUP(I87,master_data!$A$1:$Q$1037,7,FALSE)),master_data!$A$1:$Q$1037,17,FALSE))</f>
        <v>A</v>
      </c>
      <c r="K87" s="20" t="str">
        <f>IF(OR(C87="ITA",C87="WTA"),VLOOKUP(I87,master_data!$A$1:$Q$1037,8,FALSE),VLOOKUP(CONCATENATE("ITA ",VLOOKUP(I87,master_data!$A$1:$Q$1037,6,FALSE),"/NAG/",VLOOKUP(I87,master_data!$A$1:$Q$1037,7,FALSE)),master_data!$A$1:$Q$1037,8,FALSE))</f>
        <v>SHRI GOPICHAND P PANJWANI
 Akola</v>
      </c>
      <c r="L87" s="20" t="str">
        <f>IF(OR(C87="ITA",C87="WTA"),VLOOKUP(I87,master_data!$A$1:$Q$1037,9,FALSE),VLOOKUP(CONCATENATE("ITA ",VLOOKUP(I87,master_data!$A$1:$Q$1037,6,FALSE),"/NAG/",VLOOKUP(I87,master_data!$A$1:$Q$1037,7,FALSE)),master_data!$A$1:$Q$1037,9,FALSE))</f>
        <v>Additional Commissioner of Income Tax (TDS), Rang-1
 Nagpur</v>
      </c>
      <c r="M87" s="28" t="str">
        <f>IF(OR(C87="ITA",C87="WTA"),VLOOKUP(I87,master_data!$A$1:$Q$1037,10,FALSE),VLOOKUP(CONCATENATE("ITA ",VLOOKUP(I87,master_data!$A$1:$Q$1037,6,FALSE),"/NAG/",VLOOKUP(I87,master_data!$A$1:$Q$1037,7,FALSE)),master_data!$A$1:$Q$1037,10,FALSE))</f>
        <v>2016-17</v>
      </c>
      <c r="N87" s="17" t="str">
        <f>IF(OR(C87="ITA",C87="WTA"),VLOOKUP(I87,master_data!$A$1:$Q$1037,11,FALSE),VLOOKUP(CONCATENATE("ITA ",VLOOKUP(I87,master_data!$A$1:$Q$1037,6,FALSE),"/NAG/",VLOOKUP(I87,master_data!$A$1:$Q$1037,7,FALSE)),master_data!$A$1:$Q$1037,11,FALSE))</f>
        <v>200A</v>
      </c>
      <c r="O87" s="15">
        <f>IF(OR(C87="ITA",C87="WTA"),VLOOKUP(I87,master_data!$A$1:$Q$1037,14,FALSE),VLOOKUP(CONCATENATE("ITA ",VLOOKUP(I87,master_data!$A$1:$Q$1037,6,FALSE),"/NAG/",VLOOKUP(I87,master_data!$A$1:$Q$1037,7,FALSE)),master_data!$A$1:$Q$1037,14,FALSE))</f>
        <v>32800</v>
      </c>
      <c r="P87" s="19"/>
      <c r="Q87" s="19"/>
    </row>
    <row r="88" spans="1:17" s="10" customFormat="1" x14ac:dyDescent="0.25">
      <c r="A88" s="10">
        <v>9</v>
      </c>
      <c r="B88" s="61" t="s">
        <v>2840</v>
      </c>
      <c r="C88" s="62" t="s">
        <v>2793</v>
      </c>
      <c r="D88" s="60">
        <v>137</v>
      </c>
      <c r="E88" s="62">
        <v>2019</v>
      </c>
      <c r="F88" s="9">
        <v>88</v>
      </c>
      <c r="G88" s="15">
        <v>86</v>
      </c>
      <c r="H88" s="18" t="str">
        <f t="shared" si="4"/>
        <v>24.08.2023</v>
      </c>
      <c r="I88" s="15" t="str">
        <f t="shared" si="5"/>
        <v>ITA 137/NAG/2019</v>
      </c>
      <c r="J88" s="15" t="str">
        <f>IF(OR(C88="ITA",C88="WTA"),VLOOKUP(I88,master_data!$A$1:$Q$1037,17,FALSE),VLOOKUP(CONCATENATE("ITA ",VLOOKUP(I88,master_data!$A$1:$Q$1037,6,FALSE),"/NAG/",VLOOKUP(I88,master_data!$A$1:$Q$1037,7,FALSE)),master_data!$A$1:$Q$1037,17,FALSE))</f>
        <v>A</v>
      </c>
      <c r="K88" s="20" t="str">
        <f>IF(OR(C88="ITA",C88="WTA"),VLOOKUP(I88,master_data!$A$1:$Q$1037,8,FALSE),VLOOKUP(CONCATENATE("ITA ",VLOOKUP(I88,master_data!$A$1:$Q$1037,6,FALSE),"/NAG/",VLOOKUP(I88,master_data!$A$1:$Q$1037,7,FALSE)),master_data!$A$1:$Q$1037,8,FALSE))</f>
        <v>SHRI ASHISH P PANJWANI
 Nagpur</v>
      </c>
      <c r="L88" s="20" t="str">
        <f>IF(OR(C88="ITA",C88="WTA"),VLOOKUP(I88,master_data!$A$1:$Q$1037,9,FALSE),VLOOKUP(CONCATENATE("ITA ",VLOOKUP(I88,master_data!$A$1:$Q$1037,6,FALSE),"/NAG/",VLOOKUP(I88,master_data!$A$1:$Q$1037,7,FALSE)),master_data!$A$1:$Q$1037,9,FALSE))</f>
        <v>Additional Commissioner of Income Tax (TDS), Range -1
 Nagpur</v>
      </c>
      <c r="M88" s="28" t="str">
        <f>IF(OR(C88="ITA",C88="WTA"),VLOOKUP(I88,master_data!$A$1:$Q$1037,10,FALSE),VLOOKUP(CONCATENATE("ITA ",VLOOKUP(I88,master_data!$A$1:$Q$1037,6,FALSE),"/NAG/",VLOOKUP(I88,master_data!$A$1:$Q$1037,7,FALSE)),master_data!$A$1:$Q$1037,10,FALSE))</f>
        <v>2015-16</v>
      </c>
      <c r="N88" s="17" t="str">
        <f>IF(OR(C88="ITA",C88="WTA"),VLOOKUP(I88,master_data!$A$1:$Q$1037,11,FALSE),VLOOKUP(CONCATENATE("ITA ",VLOOKUP(I88,master_data!$A$1:$Q$1037,6,FALSE),"/NAG/",VLOOKUP(I88,master_data!$A$1:$Q$1037,7,FALSE)),master_data!$A$1:$Q$1037,11,FALSE))</f>
        <v>200A</v>
      </c>
      <c r="O88" s="15">
        <f>IF(OR(C88="ITA",C88="WTA"),VLOOKUP(I88,master_data!$A$1:$Q$1037,14,FALSE),VLOOKUP(CONCATENATE("ITA ",VLOOKUP(I88,master_data!$A$1:$Q$1037,6,FALSE),"/NAG/",VLOOKUP(I88,master_data!$A$1:$Q$1037,7,FALSE)),master_data!$A$1:$Q$1037,14,FALSE))</f>
        <v>18400</v>
      </c>
      <c r="P88" s="19"/>
      <c r="Q88" s="19"/>
    </row>
    <row r="89" spans="1:17" s="10" customFormat="1" x14ac:dyDescent="0.25">
      <c r="A89" s="10">
        <v>10</v>
      </c>
      <c r="B89" s="61" t="s">
        <v>2840</v>
      </c>
      <c r="C89" s="62" t="s">
        <v>2793</v>
      </c>
      <c r="D89" s="60">
        <v>138</v>
      </c>
      <c r="E89" s="62">
        <v>2019</v>
      </c>
      <c r="F89" s="9">
        <v>89</v>
      </c>
      <c r="G89" s="15">
        <v>87</v>
      </c>
      <c r="H89" s="18" t="str">
        <f t="shared" si="4"/>
        <v>24.08.2023</v>
      </c>
      <c r="I89" s="15" t="str">
        <f t="shared" si="5"/>
        <v>ITA 138/NAG/2019</v>
      </c>
      <c r="J89" s="15" t="str">
        <f>IF(OR(C89="ITA",C89="WTA"),VLOOKUP(I89,master_data!$A$1:$Q$1037,17,FALSE),VLOOKUP(CONCATENATE("ITA ",VLOOKUP(I89,master_data!$A$1:$Q$1037,6,FALSE),"/NAG/",VLOOKUP(I89,master_data!$A$1:$Q$1037,7,FALSE)),master_data!$A$1:$Q$1037,17,FALSE))</f>
        <v>A</v>
      </c>
      <c r="K89" s="20" t="str">
        <f>IF(OR(C89="ITA",C89="WTA"),VLOOKUP(I89,master_data!$A$1:$Q$1037,8,FALSE),VLOOKUP(CONCATENATE("ITA ",VLOOKUP(I89,master_data!$A$1:$Q$1037,6,FALSE),"/NAG/",VLOOKUP(I89,master_data!$A$1:$Q$1037,7,FALSE)),master_data!$A$1:$Q$1037,8,FALSE))</f>
        <v>SHRI ASHISH P PANJWANI
 Nagpur</v>
      </c>
      <c r="L89" s="20" t="str">
        <f>IF(OR(C89="ITA",C89="WTA"),VLOOKUP(I89,master_data!$A$1:$Q$1037,9,FALSE),VLOOKUP(CONCATENATE("ITA ",VLOOKUP(I89,master_data!$A$1:$Q$1037,6,FALSE),"/NAG/",VLOOKUP(I89,master_data!$A$1:$Q$1037,7,FALSE)),master_data!$A$1:$Q$1037,9,FALSE))</f>
        <v>Additional Commissioner of Income Tax (TDS), Range -1
 Nagpur</v>
      </c>
      <c r="M89" s="28" t="str">
        <f>IF(OR(C89="ITA",C89="WTA"),VLOOKUP(I89,master_data!$A$1:$Q$1037,10,FALSE),VLOOKUP(CONCATENATE("ITA ",VLOOKUP(I89,master_data!$A$1:$Q$1037,6,FALSE),"/NAG/",VLOOKUP(I89,master_data!$A$1:$Q$1037,7,FALSE)),master_data!$A$1:$Q$1037,10,FALSE))</f>
        <v>2016-17</v>
      </c>
      <c r="N89" s="17" t="str">
        <f>IF(OR(C89="ITA",C89="WTA"),VLOOKUP(I89,master_data!$A$1:$Q$1037,11,FALSE),VLOOKUP(CONCATENATE("ITA ",VLOOKUP(I89,master_data!$A$1:$Q$1037,6,FALSE),"/NAG/",VLOOKUP(I89,master_data!$A$1:$Q$1037,7,FALSE)),master_data!$A$1:$Q$1037,11,FALSE))</f>
        <v>200A</v>
      </c>
      <c r="O89" s="15">
        <f>IF(OR(C89="ITA",C89="WTA"),VLOOKUP(I89,master_data!$A$1:$Q$1037,14,FALSE),VLOOKUP(CONCATENATE("ITA ",VLOOKUP(I89,master_data!$A$1:$Q$1037,6,FALSE),"/NAG/",VLOOKUP(I89,master_data!$A$1:$Q$1037,7,FALSE)),master_data!$A$1:$Q$1037,14,FALSE))</f>
        <v>15971</v>
      </c>
      <c r="P89" s="19"/>
      <c r="Q89" s="19"/>
    </row>
    <row r="90" spans="1:17" s="10" customFormat="1" x14ac:dyDescent="0.25">
      <c r="A90" s="10">
        <v>11</v>
      </c>
      <c r="B90" s="61" t="s">
        <v>2840</v>
      </c>
      <c r="C90" s="62" t="s">
        <v>2793</v>
      </c>
      <c r="D90" s="60">
        <v>150</v>
      </c>
      <c r="E90" s="62">
        <v>2019</v>
      </c>
      <c r="F90" s="9">
        <v>90</v>
      </c>
      <c r="G90" s="15">
        <v>88</v>
      </c>
      <c r="H90" s="18" t="str">
        <f t="shared" si="4"/>
        <v>24.08.2023</v>
      </c>
      <c r="I90" s="15" t="str">
        <f t="shared" si="5"/>
        <v>ITA 150/NAG/2019</v>
      </c>
      <c r="J90" s="15" t="str">
        <f>IF(OR(C90="ITA",C90="WTA"),VLOOKUP(I90,master_data!$A$1:$Q$1037,17,FALSE),VLOOKUP(CONCATENATE("ITA ",VLOOKUP(I90,master_data!$A$1:$Q$1037,6,FALSE),"/NAG/",VLOOKUP(I90,master_data!$A$1:$Q$1037,7,FALSE)),master_data!$A$1:$Q$1037,17,FALSE))</f>
        <v>D</v>
      </c>
      <c r="K90" s="20" t="str">
        <f>IF(OR(C90="ITA",C90="WTA"),VLOOKUP(I90,master_data!$A$1:$Q$1037,8,FALSE),VLOOKUP(CONCATENATE("ITA ",VLOOKUP(I90,master_data!$A$1:$Q$1037,6,FALSE),"/NAG/",VLOOKUP(I90,master_data!$A$1:$Q$1037,7,FALSE)),master_data!$A$1:$Q$1037,8,FALSE))</f>
        <v>Income Tax Officer Ward-1
 Bhandara</v>
      </c>
      <c r="L90" s="20" t="str">
        <f>IF(OR(C90="ITA",C90="WTA"),VLOOKUP(I90,master_data!$A$1:$Q$1037,9,FALSE),VLOOKUP(CONCATENATE("ITA ",VLOOKUP(I90,master_data!$A$1:$Q$1037,6,FALSE),"/NAG/",VLOOKUP(I90,master_data!$A$1:$Q$1037,7,FALSE)),master_data!$A$1:$Q$1037,9,FALSE))</f>
        <v>M/s Bhandarar Zilla Parishad Madhyamil shikshak Sahkari Pat Sanstha
 Nagpur</v>
      </c>
      <c r="M90" s="28" t="str">
        <f>IF(OR(C90="ITA",C90="WTA"),VLOOKUP(I90,master_data!$A$1:$Q$1037,10,FALSE),VLOOKUP(CONCATENATE("ITA ",VLOOKUP(I90,master_data!$A$1:$Q$1037,6,FALSE),"/NAG/",VLOOKUP(I90,master_data!$A$1:$Q$1037,7,FALSE)),master_data!$A$1:$Q$1037,10,FALSE))</f>
        <v>2013-14</v>
      </c>
      <c r="N90" s="17" t="str">
        <f>IF(OR(C90="ITA",C90="WTA"),VLOOKUP(I90,master_data!$A$1:$Q$1037,11,FALSE),VLOOKUP(CONCATENATE("ITA ",VLOOKUP(I90,master_data!$A$1:$Q$1037,6,FALSE),"/NAG/",VLOOKUP(I90,master_data!$A$1:$Q$1037,7,FALSE)),master_data!$A$1:$Q$1037,11,FALSE))</f>
        <v>143(3)</v>
      </c>
      <c r="O90" s="15">
        <f>IF(OR(C90="ITA",C90="WTA"),VLOOKUP(I90,master_data!$A$1:$Q$1037,14,FALSE),VLOOKUP(CONCATENATE("ITA ",VLOOKUP(I90,master_data!$A$1:$Q$1037,6,FALSE),"/NAG/",VLOOKUP(I90,master_data!$A$1:$Q$1037,7,FALSE)),master_data!$A$1:$Q$1037,14,FALSE))</f>
        <v>468830</v>
      </c>
      <c r="P90" s="19"/>
      <c r="Q90" s="19"/>
    </row>
    <row r="91" spans="1:17" x14ac:dyDescent="0.25">
      <c r="A91" s="10">
        <v>12</v>
      </c>
      <c r="B91" s="61" t="s">
        <v>2840</v>
      </c>
      <c r="C91" s="62" t="s">
        <v>2793</v>
      </c>
      <c r="D91" s="60">
        <v>151</v>
      </c>
      <c r="E91" s="62">
        <v>2019</v>
      </c>
      <c r="F91" s="2">
        <v>91</v>
      </c>
      <c r="G91" s="15">
        <v>89</v>
      </c>
      <c r="H91" s="18" t="str">
        <f t="shared" si="4"/>
        <v>24.08.2023</v>
      </c>
      <c r="I91" s="15" t="str">
        <f t="shared" si="5"/>
        <v>ITA 151/NAG/2019</v>
      </c>
      <c r="J91" s="15" t="str">
        <f>IF(OR(C91="ITA",C91="WTA"),VLOOKUP(I91,master_data!$A$1:$Q$1037,17,FALSE),VLOOKUP(CONCATENATE("ITA ",VLOOKUP(I91,master_data!$A$1:$Q$1037,6,FALSE),"/NAG/",VLOOKUP(I91,master_data!$A$1:$Q$1037,7,FALSE)),master_data!$A$1:$Q$1037,17,FALSE))</f>
        <v>D</v>
      </c>
      <c r="K91" s="20" t="str">
        <f>IF(OR(C91="ITA",C91="WTA"),VLOOKUP(I91,master_data!$A$1:$Q$1037,8,FALSE),VLOOKUP(CONCATENATE("ITA ",VLOOKUP(I91,master_data!$A$1:$Q$1037,6,FALSE),"/NAG/",VLOOKUP(I91,master_data!$A$1:$Q$1037,7,FALSE)),master_data!$A$1:$Q$1037,8,FALSE))</f>
        <v>Dy. CIT Central Circle - 1(2)
 Nagpur</v>
      </c>
      <c r="L91" s="20" t="str">
        <f>IF(OR(C91="ITA",C91="WTA"),VLOOKUP(I91,master_data!$A$1:$Q$1037,9,FALSE),VLOOKUP(CONCATENATE("ITA ",VLOOKUP(I91,master_data!$A$1:$Q$1037,6,FALSE),"/NAG/",VLOOKUP(I91,master_data!$A$1:$Q$1037,7,FALSE)),master_data!$A$1:$Q$1037,9,FALSE))</f>
        <v>Shri Amit Bhaurao Jichkar
 Nagpur</v>
      </c>
      <c r="M91" s="28" t="str">
        <f>IF(OR(C91="ITA",C91="WTA"),VLOOKUP(I91,master_data!$A$1:$Q$1037,10,FALSE),VLOOKUP(CONCATENATE("ITA ",VLOOKUP(I91,master_data!$A$1:$Q$1037,6,FALSE),"/NAG/",VLOOKUP(I91,master_data!$A$1:$Q$1037,7,FALSE)),master_data!$A$1:$Q$1037,10,FALSE))</f>
        <v>2012-13</v>
      </c>
      <c r="N91" s="17" t="str">
        <f>IF(OR(C91="ITA",C91="WTA"),VLOOKUP(I91,master_data!$A$1:$Q$1037,11,FALSE),VLOOKUP(CONCATENATE("ITA ",VLOOKUP(I91,master_data!$A$1:$Q$1037,6,FALSE),"/NAG/",VLOOKUP(I91,master_data!$A$1:$Q$1037,7,FALSE)),master_data!$A$1:$Q$1037,11,FALSE))</f>
        <v>143(3)</v>
      </c>
      <c r="O91" s="15">
        <f>IF(OR(C91="ITA",C91="WTA"),VLOOKUP(I91,master_data!$A$1:$Q$1037,14,FALSE),VLOOKUP(CONCATENATE("ITA ",VLOOKUP(I91,master_data!$A$1:$Q$1037,6,FALSE),"/NAG/",VLOOKUP(I91,master_data!$A$1:$Q$1037,7,FALSE)),master_data!$A$1:$Q$1037,14,FALSE))</f>
        <v>10000000</v>
      </c>
      <c r="P91" s="15"/>
      <c r="Q91" s="15"/>
    </row>
    <row r="92" spans="1:17" s="10" customFormat="1" x14ac:dyDescent="0.25">
      <c r="A92" s="10">
        <v>13</v>
      </c>
      <c r="B92" s="61" t="s">
        <v>2840</v>
      </c>
      <c r="C92" s="62" t="s">
        <v>2793</v>
      </c>
      <c r="D92" s="60">
        <v>153</v>
      </c>
      <c r="E92" s="62">
        <v>2019</v>
      </c>
      <c r="F92" s="9">
        <v>92</v>
      </c>
      <c r="G92" s="15">
        <v>90</v>
      </c>
      <c r="H92" s="18" t="str">
        <f t="shared" si="4"/>
        <v>24.08.2023</v>
      </c>
      <c r="I92" s="15" t="str">
        <f t="shared" si="5"/>
        <v>ITA 153/NAG/2019</v>
      </c>
      <c r="J92" s="15" t="str">
        <f>IF(OR(C92="ITA",C92="WTA"),VLOOKUP(I92,master_data!$A$1:$Q$1037,17,FALSE),VLOOKUP(CONCATENATE("ITA ",VLOOKUP(I92,master_data!$A$1:$Q$1037,6,FALSE),"/NAG/",VLOOKUP(I92,master_data!$A$1:$Q$1037,7,FALSE)),master_data!$A$1:$Q$1037,17,FALSE))</f>
        <v>D</v>
      </c>
      <c r="K92" s="20" t="str">
        <f>IF(OR(C92="ITA",C92="WTA"),VLOOKUP(I92,master_data!$A$1:$Q$1037,8,FALSE),VLOOKUP(CONCATENATE("ITA ",VLOOKUP(I92,master_data!$A$1:$Q$1037,6,FALSE),"/NAG/",VLOOKUP(I92,master_data!$A$1:$Q$1037,7,FALSE)),master_data!$A$1:$Q$1037,8,FALSE))</f>
        <v>Inocome Tax Officer Ward -2
 Nagpur</v>
      </c>
      <c r="L92" s="20" t="str">
        <f>IF(OR(C92="ITA",C92="WTA"),VLOOKUP(I92,master_data!$A$1:$Q$1037,9,FALSE),VLOOKUP(CONCATENATE("ITA ",VLOOKUP(I92,master_data!$A$1:$Q$1037,6,FALSE),"/NAG/",VLOOKUP(I92,master_data!$A$1:$Q$1037,7,FALSE)),master_data!$A$1:$Q$1037,9,FALSE))</f>
        <v>M/s The Pulgaon Urban Credit Co- Oprative Society Pulgaon</v>
      </c>
      <c r="M92" s="28">
        <f>IF(OR(C92="ITA",C92="WTA"),VLOOKUP(I92,master_data!$A$1:$Q$1037,10,FALSE),VLOOKUP(CONCATENATE("ITA ",VLOOKUP(I92,master_data!$A$1:$Q$1037,6,FALSE),"/NAG/",VLOOKUP(I92,master_data!$A$1:$Q$1037,7,FALSE)),master_data!$A$1:$Q$1037,10,FALSE))</f>
        <v>40483</v>
      </c>
      <c r="N92" s="17" t="str">
        <f>IF(OR(C92="ITA",C92="WTA"),VLOOKUP(I92,master_data!$A$1:$Q$1037,11,FALSE),VLOOKUP(CONCATENATE("ITA ",VLOOKUP(I92,master_data!$A$1:$Q$1037,6,FALSE),"/NAG/",VLOOKUP(I92,master_data!$A$1:$Q$1037,7,FALSE)),master_data!$A$1:$Q$1037,11,FALSE))</f>
        <v>143(3)</v>
      </c>
      <c r="O92" s="15" t="str">
        <f>IF(OR(C92="ITA",C92="WTA"),VLOOKUP(I92,master_data!$A$1:$Q$1037,14,FALSE),VLOOKUP(CONCATENATE("ITA ",VLOOKUP(I92,master_data!$A$1:$Q$1037,6,FALSE),"/NAG/",VLOOKUP(I92,master_data!$A$1:$Q$1037,7,FALSE)),master_data!$A$1:$Q$1037,14,FALSE))</f>
        <v>NA</v>
      </c>
      <c r="P92" s="19"/>
      <c r="Q92" s="19"/>
    </row>
    <row r="93" spans="1:17" x14ac:dyDescent="0.25">
      <c r="A93" s="10">
        <v>14</v>
      </c>
      <c r="B93" s="61" t="s">
        <v>2840</v>
      </c>
      <c r="C93" s="62" t="s">
        <v>2793</v>
      </c>
      <c r="D93" s="60">
        <v>156</v>
      </c>
      <c r="E93" s="62">
        <v>2019</v>
      </c>
      <c r="F93" s="2">
        <v>93</v>
      </c>
      <c r="G93" s="15">
        <v>91</v>
      </c>
      <c r="H93" s="18" t="str">
        <f t="shared" si="4"/>
        <v>24.08.2023</v>
      </c>
      <c r="I93" s="15" t="str">
        <f t="shared" si="5"/>
        <v>ITA 156/NAG/2019</v>
      </c>
      <c r="J93" s="15" t="str">
        <f>IF(OR(C93="ITA",C93="WTA"),VLOOKUP(I93,master_data!$A$1:$Q$1037,17,FALSE),VLOOKUP(CONCATENATE("ITA ",VLOOKUP(I93,master_data!$A$1:$Q$1037,6,FALSE),"/NAG/",VLOOKUP(I93,master_data!$A$1:$Q$1037,7,FALSE)),master_data!$A$1:$Q$1037,17,FALSE))</f>
        <v>D</v>
      </c>
      <c r="K93" s="20" t="str">
        <f>IF(OR(C93="ITA",C93="WTA"),VLOOKUP(I93,master_data!$A$1:$Q$1037,8,FALSE),VLOOKUP(CONCATENATE("ITA ",VLOOKUP(I93,master_data!$A$1:$Q$1037,6,FALSE),"/NAG/",VLOOKUP(I93,master_data!$A$1:$Q$1037,7,FALSE)),master_data!$A$1:$Q$1037,8,FALSE))</f>
        <v>Asstt.Commissioner of Income tax Circle-2 Nagpur</v>
      </c>
      <c r="L93" s="20" t="str">
        <f>IF(OR(C93="ITA",C93="WTA"),VLOOKUP(I93,master_data!$A$1:$Q$1037,9,FALSE),VLOOKUP(CONCATENATE("ITA ",VLOOKUP(I93,master_data!$A$1:$Q$1037,6,FALSE),"/NAG/",VLOOKUP(I93,master_data!$A$1:$Q$1037,7,FALSE)),master_data!$A$1:$Q$1037,9,FALSE))</f>
        <v>M/s Western Coalfields Limited Nagpur</v>
      </c>
      <c r="M93" s="28" t="str">
        <f>IF(OR(C93="ITA",C93="WTA"),VLOOKUP(I93,master_data!$A$1:$Q$1037,10,FALSE),VLOOKUP(CONCATENATE("ITA ",VLOOKUP(I93,master_data!$A$1:$Q$1037,6,FALSE),"/NAG/",VLOOKUP(I93,master_data!$A$1:$Q$1037,7,FALSE)),master_data!$A$1:$Q$1037,10,FALSE))</f>
        <v>2015-16</v>
      </c>
      <c r="N93" s="17" t="str">
        <f>IF(OR(C93="ITA",C93="WTA"),VLOOKUP(I93,master_data!$A$1:$Q$1037,11,FALSE),VLOOKUP(CONCATENATE("ITA ",VLOOKUP(I93,master_data!$A$1:$Q$1037,6,FALSE),"/NAG/",VLOOKUP(I93,master_data!$A$1:$Q$1037,7,FALSE)),master_data!$A$1:$Q$1037,11,FALSE))</f>
        <v>143(3)</v>
      </c>
      <c r="O93" s="15">
        <f>IF(OR(C93="ITA",C93="WTA"),VLOOKUP(I93,master_data!$A$1:$Q$1037,14,FALSE),VLOOKUP(CONCATENATE("ITA ",VLOOKUP(I93,master_data!$A$1:$Q$1037,6,FALSE),"/NAG/",VLOOKUP(I93,master_data!$A$1:$Q$1037,7,FALSE)),master_data!$A$1:$Q$1037,14,FALSE))</f>
        <v>430448924</v>
      </c>
      <c r="P93" s="15"/>
      <c r="Q93" s="15"/>
    </row>
    <row r="94" spans="1:17" x14ac:dyDescent="0.25">
      <c r="A94" s="10">
        <v>15</v>
      </c>
      <c r="B94" s="61" t="s">
        <v>2840</v>
      </c>
      <c r="C94" s="62" t="s">
        <v>2793</v>
      </c>
      <c r="D94" s="60">
        <v>157</v>
      </c>
      <c r="E94" s="62">
        <v>2019</v>
      </c>
      <c r="F94" s="2">
        <v>94</v>
      </c>
      <c r="G94" s="15">
        <v>92</v>
      </c>
      <c r="H94" s="18" t="str">
        <f t="shared" si="4"/>
        <v>24.08.2023</v>
      </c>
      <c r="I94" s="15" t="str">
        <f t="shared" si="5"/>
        <v>ITA 157/NAG/2019</v>
      </c>
      <c r="J94" s="15" t="str">
        <f>IF(OR(C94="ITA",C94="WTA"),VLOOKUP(I94,master_data!$A$1:$Q$1037,17,FALSE),VLOOKUP(CONCATENATE("ITA ",VLOOKUP(I94,master_data!$A$1:$Q$1037,6,FALSE),"/NAG/",VLOOKUP(I94,master_data!$A$1:$Q$1037,7,FALSE)),master_data!$A$1:$Q$1037,17,FALSE))</f>
        <v>D</v>
      </c>
      <c r="K94" s="20" t="str">
        <f>IF(OR(C94="ITA",C94="WTA"),VLOOKUP(I94,master_data!$A$1:$Q$1037,8,FALSE),VLOOKUP(CONCATENATE("ITA ",VLOOKUP(I94,master_data!$A$1:$Q$1037,6,FALSE),"/NAG/",VLOOKUP(I94,master_data!$A$1:$Q$1037,7,FALSE)),master_data!$A$1:$Q$1037,8,FALSE))</f>
        <v>Assistant Commissioner of Inocme Tax Circle Nagpur</v>
      </c>
      <c r="L94" s="20" t="str">
        <f>IF(OR(C94="ITA",C94="WTA"),VLOOKUP(I94,master_data!$A$1:$Q$1037,9,FALSE),VLOOKUP(CONCATENATE("ITA ",VLOOKUP(I94,master_data!$A$1:$Q$1037,6,FALSE),"/NAG/",VLOOKUP(I94,master_data!$A$1:$Q$1037,7,FALSE)),master_data!$A$1:$Q$1037,9,FALSE))</f>
        <v>Wardha Nagri Sahakari Adhikosh (Bank ) Maryadit Wardha</v>
      </c>
      <c r="M94" s="28" t="str">
        <f>IF(OR(C94="ITA",C94="WTA"),VLOOKUP(I94,master_data!$A$1:$Q$1037,10,FALSE),VLOOKUP(CONCATENATE("ITA ",VLOOKUP(I94,master_data!$A$1:$Q$1037,6,FALSE),"/NAG/",VLOOKUP(I94,master_data!$A$1:$Q$1037,7,FALSE)),master_data!$A$1:$Q$1037,10,FALSE))</f>
        <v>2012-13</v>
      </c>
      <c r="N94" s="17" t="str">
        <f>IF(OR(C94="ITA",C94="WTA"),VLOOKUP(I94,master_data!$A$1:$Q$1037,11,FALSE),VLOOKUP(CONCATENATE("ITA ",VLOOKUP(I94,master_data!$A$1:$Q$1037,6,FALSE),"/NAG/",VLOOKUP(I94,master_data!$A$1:$Q$1037,7,FALSE)),master_data!$A$1:$Q$1037,11,FALSE))</f>
        <v>143(3)</v>
      </c>
      <c r="O94" s="15">
        <f>IF(OR(C94="ITA",C94="WTA"),VLOOKUP(I94,master_data!$A$1:$Q$1037,14,FALSE),VLOOKUP(CONCATENATE("ITA ",VLOOKUP(I94,master_data!$A$1:$Q$1037,6,FALSE),"/NAG/",VLOOKUP(I94,master_data!$A$1:$Q$1037,7,FALSE)),master_data!$A$1:$Q$1037,14,FALSE))</f>
        <v>36872577</v>
      </c>
      <c r="P94" s="15"/>
      <c r="Q94" s="15"/>
    </row>
    <row r="95" spans="1:17" x14ac:dyDescent="0.25">
      <c r="A95" s="10">
        <v>16</v>
      </c>
      <c r="B95" s="61" t="s">
        <v>2840</v>
      </c>
      <c r="C95" s="62" t="s">
        <v>2793</v>
      </c>
      <c r="D95" s="60">
        <v>158</v>
      </c>
      <c r="E95" s="62">
        <v>2019</v>
      </c>
      <c r="F95" s="2">
        <v>95</v>
      </c>
      <c r="G95" s="15">
        <v>93</v>
      </c>
      <c r="H95" s="18" t="str">
        <f t="shared" si="4"/>
        <v>24.08.2023</v>
      </c>
      <c r="I95" s="15" t="str">
        <f t="shared" si="5"/>
        <v>ITA 158/NAG/2019</v>
      </c>
      <c r="J95" s="15" t="str">
        <f>IF(OR(C95="ITA",C95="WTA"),VLOOKUP(I95,master_data!$A$1:$Q$1037,17,FALSE),VLOOKUP(CONCATENATE("ITA ",VLOOKUP(I95,master_data!$A$1:$Q$1037,6,FALSE),"/NAG/",VLOOKUP(I95,master_data!$A$1:$Q$1037,7,FALSE)),master_data!$A$1:$Q$1037,17,FALSE))</f>
        <v>D</v>
      </c>
      <c r="K95" s="20" t="str">
        <f>IF(OR(C95="ITA",C95="WTA"),VLOOKUP(I95,master_data!$A$1:$Q$1037,8,FALSE),VLOOKUP(CONCATENATE("ITA ",VLOOKUP(I95,master_data!$A$1:$Q$1037,6,FALSE),"/NAG/",VLOOKUP(I95,master_data!$A$1:$Q$1037,7,FALSE)),master_data!$A$1:$Q$1037,8,FALSE))</f>
        <v>Inocme Tax Officer Ward
 -2
 Bhandara</v>
      </c>
      <c r="L95" s="20" t="str">
        <f>IF(OR(C95="ITA",C95="WTA"),VLOOKUP(I95,master_data!$A$1:$Q$1037,9,FALSE),VLOOKUP(CONCATENATE("ITA ",VLOOKUP(I95,master_data!$A$1:$Q$1037,6,FALSE),"/NAG/",VLOOKUP(I95,master_data!$A$1:$Q$1037,7,FALSE)),master_data!$A$1:$Q$1037,9,FALSE))</f>
        <v>The Bhandrara Urban Co-Operative Bank Limited
 Bhandara</v>
      </c>
      <c r="M95" s="28">
        <f>IF(OR(C95="ITA",C95="WTA"),VLOOKUP(I95,master_data!$A$1:$Q$1037,10,FALSE),VLOOKUP(CONCATENATE("ITA ",VLOOKUP(I95,master_data!$A$1:$Q$1037,6,FALSE),"/NAG/",VLOOKUP(I95,master_data!$A$1:$Q$1037,7,FALSE)),master_data!$A$1:$Q$1037,10,FALSE))</f>
        <v>40087</v>
      </c>
      <c r="N95" s="17" t="str">
        <f>IF(OR(C95="ITA",C95="WTA"),VLOOKUP(I95,master_data!$A$1:$Q$1037,11,FALSE),VLOOKUP(CONCATENATE("ITA ",VLOOKUP(I95,master_data!$A$1:$Q$1037,6,FALSE),"/NAG/",VLOOKUP(I95,master_data!$A$1:$Q$1037,7,FALSE)),master_data!$A$1:$Q$1037,11,FALSE))</f>
        <v>143(3)</v>
      </c>
      <c r="O95" s="15">
        <f>IF(OR(C95="ITA",C95="WTA"),VLOOKUP(I95,master_data!$A$1:$Q$1037,14,FALSE),VLOOKUP(CONCATENATE("ITA ",VLOOKUP(I95,master_data!$A$1:$Q$1037,6,FALSE),"/NAG/",VLOOKUP(I95,master_data!$A$1:$Q$1037,7,FALSE)),master_data!$A$1:$Q$1037,14,FALSE))</f>
        <v>33854257</v>
      </c>
      <c r="P95" s="15"/>
      <c r="Q95" s="15"/>
    </row>
    <row r="96" spans="1:17" s="10" customFormat="1" x14ac:dyDescent="0.25">
      <c r="A96" s="10">
        <v>17</v>
      </c>
      <c r="B96" s="61" t="s">
        <v>2840</v>
      </c>
      <c r="C96" s="62" t="s">
        <v>2793</v>
      </c>
      <c r="D96" s="60">
        <v>159</v>
      </c>
      <c r="E96" s="62">
        <v>2019</v>
      </c>
      <c r="F96" s="9">
        <v>96</v>
      </c>
      <c r="G96" s="15">
        <v>94</v>
      </c>
      <c r="H96" s="18" t="str">
        <f t="shared" si="4"/>
        <v>24.08.2023</v>
      </c>
      <c r="I96" s="15" t="str">
        <f t="shared" si="5"/>
        <v>ITA 159/NAG/2019</v>
      </c>
      <c r="J96" s="15" t="str">
        <f>IF(OR(C96="ITA",C96="WTA"),VLOOKUP(I96,master_data!$A$1:$Q$1037,17,FALSE),VLOOKUP(CONCATENATE("ITA ",VLOOKUP(I96,master_data!$A$1:$Q$1037,6,FALSE),"/NAG/",VLOOKUP(I96,master_data!$A$1:$Q$1037,7,FALSE)),master_data!$A$1:$Q$1037,17,FALSE))</f>
        <v>D</v>
      </c>
      <c r="K96" s="20" t="str">
        <f>IF(OR(C96="ITA",C96="WTA"),VLOOKUP(I96,master_data!$A$1:$Q$1037,8,FALSE),VLOOKUP(CONCATENATE("ITA ",VLOOKUP(I96,master_data!$A$1:$Q$1037,6,FALSE),"/NAG/",VLOOKUP(I96,master_data!$A$1:$Q$1037,7,FALSE)),master_data!$A$1:$Q$1037,8,FALSE))</f>
        <v>Inocme Tax Officer Ward
 -2
 Bhandara</v>
      </c>
      <c r="L96" s="20" t="str">
        <f>IF(OR(C96="ITA",C96="WTA"),VLOOKUP(I96,master_data!$A$1:$Q$1037,9,FALSE),VLOOKUP(CONCATENATE("ITA ",VLOOKUP(I96,master_data!$A$1:$Q$1037,6,FALSE),"/NAG/",VLOOKUP(I96,master_data!$A$1:$Q$1037,7,FALSE)),master_data!$A$1:$Q$1037,9,FALSE))</f>
        <v>The Bhandrara Urban Co-Operative Bank Limited
 Bhandara</v>
      </c>
      <c r="M96" s="28" t="str">
        <f>IF(OR(C96="ITA",C96="WTA"),VLOOKUP(I96,master_data!$A$1:$Q$1037,10,FALSE),VLOOKUP(CONCATENATE("ITA ",VLOOKUP(I96,master_data!$A$1:$Q$1037,6,FALSE),"/NAG/",VLOOKUP(I96,master_data!$A$1:$Q$1037,7,FALSE)),master_data!$A$1:$Q$1037,10,FALSE))</f>
        <v>2014-15</v>
      </c>
      <c r="N96" s="17" t="str">
        <f>IF(OR(C96="ITA",C96="WTA"),VLOOKUP(I96,master_data!$A$1:$Q$1037,11,FALSE),VLOOKUP(CONCATENATE("ITA ",VLOOKUP(I96,master_data!$A$1:$Q$1037,6,FALSE),"/NAG/",VLOOKUP(I96,master_data!$A$1:$Q$1037,7,FALSE)),master_data!$A$1:$Q$1037,11,FALSE))</f>
        <v>143(3)</v>
      </c>
      <c r="O96" s="15">
        <f>IF(OR(C96="ITA",C96="WTA"),VLOOKUP(I96,master_data!$A$1:$Q$1037,14,FALSE),VLOOKUP(CONCATENATE("ITA ",VLOOKUP(I96,master_data!$A$1:$Q$1037,6,FALSE),"/NAG/",VLOOKUP(I96,master_data!$A$1:$Q$1037,7,FALSE)),master_data!$A$1:$Q$1037,14,FALSE))</f>
        <v>12914625</v>
      </c>
      <c r="P96" s="19"/>
      <c r="Q96" s="19"/>
    </row>
    <row r="97" spans="1:17" x14ac:dyDescent="0.25">
      <c r="A97" s="10">
        <v>18</v>
      </c>
      <c r="B97" s="61" t="s">
        <v>2840</v>
      </c>
      <c r="C97" s="62" t="s">
        <v>2793</v>
      </c>
      <c r="D97" s="60">
        <v>162</v>
      </c>
      <c r="E97" s="62">
        <v>2019</v>
      </c>
      <c r="F97" s="2">
        <v>97</v>
      </c>
      <c r="G97" s="15">
        <v>95</v>
      </c>
      <c r="H97" s="18" t="str">
        <f t="shared" si="4"/>
        <v>24.08.2023</v>
      </c>
      <c r="I97" s="15" t="str">
        <f t="shared" si="5"/>
        <v>ITA 162/NAG/2019</v>
      </c>
      <c r="J97" s="15" t="str">
        <f>IF(OR(C97="ITA",C97="WTA"),VLOOKUP(I97,master_data!$A$1:$Q$1037,17,FALSE),VLOOKUP(CONCATENATE("ITA ",VLOOKUP(I97,master_data!$A$1:$Q$1037,6,FALSE),"/NAG/",VLOOKUP(I97,master_data!$A$1:$Q$1037,7,FALSE)),master_data!$A$1:$Q$1037,17,FALSE))</f>
        <v>D</v>
      </c>
      <c r="K97" s="20" t="str">
        <f>IF(OR(C97="ITA",C97="WTA"),VLOOKUP(I97,master_data!$A$1:$Q$1037,8,FALSE),VLOOKUP(CONCATENATE("ITA ",VLOOKUP(I97,master_data!$A$1:$Q$1037,6,FALSE),"/NAG/",VLOOKUP(I97,master_data!$A$1:$Q$1037,7,FALSE)),master_data!$A$1:$Q$1037,8,FALSE))</f>
        <v>Dy. Commissioner of Income Tax Circle-1 Nagpur</v>
      </c>
      <c r="L97" s="20" t="str">
        <f>IF(OR(C97="ITA",C97="WTA"),VLOOKUP(I97,master_data!$A$1:$Q$1037,9,FALSE),VLOOKUP(CONCATENATE("ITA ",VLOOKUP(I97,master_data!$A$1:$Q$1037,6,FALSE),"/NAG/",VLOOKUP(I97,master_data!$A$1:$Q$1037,7,FALSE)),master_data!$A$1:$Q$1037,9,FALSE))</f>
        <v>M/s Spacewood Office Solutions Private limited Mumbai</v>
      </c>
      <c r="M97" s="28" t="str">
        <f>IF(OR(C97="ITA",C97="WTA"),VLOOKUP(I97,master_data!$A$1:$Q$1037,10,FALSE),VLOOKUP(CONCATENATE("ITA ",VLOOKUP(I97,master_data!$A$1:$Q$1037,6,FALSE),"/NAG/",VLOOKUP(I97,master_data!$A$1:$Q$1037,7,FALSE)),master_data!$A$1:$Q$1037,10,FALSE))</f>
        <v>2013-14</v>
      </c>
      <c r="N97" s="17">
        <f>IF(OR(C97="ITA",C97="WTA"),VLOOKUP(I97,master_data!$A$1:$Q$1037,11,FALSE),VLOOKUP(CONCATENATE("ITA ",VLOOKUP(I97,master_data!$A$1:$Q$1037,6,FALSE),"/NAG/",VLOOKUP(I97,master_data!$A$1:$Q$1037,7,FALSE)),master_data!$A$1:$Q$1037,11,FALSE))</f>
        <v>154</v>
      </c>
      <c r="O97" s="15">
        <f>IF(OR(C97="ITA",C97="WTA"),VLOOKUP(I97,master_data!$A$1:$Q$1037,14,FALSE),VLOOKUP(CONCATENATE("ITA ",VLOOKUP(I97,master_data!$A$1:$Q$1037,6,FALSE),"/NAG/",VLOOKUP(I97,master_data!$A$1:$Q$1037,7,FALSE)),master_data!$A$1:$Q$1037,14,FALSE))</f>
        <v>1630873</v>
      </c>
      <c r="P97" s="15"/>
      <c r="Q97" s="15"/>
    </row>
    <row r="98" spans="1:17" s="10" customFormat="1" x14ac:dyDescent="0.25">
      <c r="A98" s="10">
        <v>19</v>
      </c>
      <c r="B98" s="61" t="s">
        <v>2840</v>
      </c>
      <c r="C98" s="62" t="s">
        <v>2793</v>
      </c>
      <c r="D98" s="60">
        <v>163</v>
      </c>
      <c r="E98" s="62">
        <v>2019</v>
      </c>
      <c r="F98" s="9">
        <v>98</v>
      </c>
      <c r="G98" s="15">
        <v>96</v>
      </c>
      <c r="H98" s="18" t="str">
        <f t="shared" si="4"/>
        <v>24.08.2023</v>
      </c>
      <c r="I98" s="15" t="str">
        <f t="shared" si="5"/>
        <v>ITA 163/NAG/2019</v>
      </c>
      <c r="J98" s="15" t="str">
        <f>IF(OR(C98="ITA",C98="WTA"),VLOOKUP(I98,master_data!$A$1:$Q$1037,17,FALSE),VLOOKUP(CONCATENATE("ITA ",VLOOKUP(I98,master_data!$A$1:$Q$1037,6,FALSE),"/NAG/",VLOOKUP(I98,master_data!$A$1:$Q$1037,7,FALSE)),master_data!$A$1:$Q$1037,17,FALSE))</f>
        <v>D</v>
      </c>
      <c r="K98" s="20" t="str">
        <f>IF(OR(C98="ITA",C98="WTA"),VLOOKUP(I98,master_data!$A$1:$Q$1037,8,FALSE),VLOOKUP(CONCATENATE("ITA ",VLOOKUP(I98,master_data!$A$1:$Q$1037,6,FALSE),"/NAG/",VLOOKUP(I98,master_data!$A$1:$Q$1037,7,FALSE)),master_data!$A$1:$Q$1037,8,FALSE))</f>
        <v>DY. C.I.T. CENTRAL CIR.-1(3)
 Nagpur</v>
      </c>
      <c r="L98" s="20" t="str">
        <f>IF(OR(C98="ITA",C98="WTA"),VLOOKUP(I98,master_data!$A$1:$Q$1037,9,FALSE),VLOOKUP(CONCATENATE("ITA ",VLOOKUP(I98,master_data!$A$1:$Q$1037,6,FALSE),"/NAG/",VLOOKUP(I98,master_data!$A$1:$Q$1037,7,FALSE)),master_data!$A$1:$Q$1037,9,FALSE))</f>
        <v>M/S SPACEWOOD FURNISHERS PVT. LTD
 Nagpur</v>
      </c>
      <c r="M98" s="28" t="str">
        <f>IF(OR(C98="ITA",C98="WTA"),VLOOKUP(I98,master_data!$A$1:$Q$1037,10,FALSE),VLOOKUP(CONCATENATE("ITA ",VLOOKUP(I98,master_data!$A$1:$Q$1037,6,FALSE),"/NAG/",VLOOKUP(I98,master_data!$A$1:$Q$1037,7,FALSE)),master_data!$A$1:$Q$1037,10,FALSE))</f>
        <v>2013-14</v>
      </c>
      <c r="N98" s="17">
        <f>IF(OR(C98="ITA",C98="WTA"),VLOOKUP(I98,master_data!$A$1:$Q$1037,11,FALSE),VLOOKUP(CONCATENATE("ITA ",VLOOKUP(I98,master_data!$A$1:$Q$1037,6,FALSE),"/NAG/",VLOOKUP(I98,master_data!$A$1:$Q$1037,7,FALSE)),master_data!$A$1:$Q$1037,11,FALSE))</f>
        <v>154</v>
      </c>
      <c r="O98" s="15">
        <f>IF(OR(C98="ITA",C98="WTA"),VLOOKUP(I98,master_data!$A$1:$Q$1037,14,FALSE),VLOOKUP(CONCATENATE("ITA ",VLOOKUP(I98,master_data!$A$1:$Q$1037,6,FALSE),"/NAG/",VLOOKUP(I98,master_data!$A$1:$Q$1037,7,FALSE)),master_data!$A$1:$Q$1037,14,FALSE))</f>
        <v>1765162</v>
      </c>
      <c r="P98" s="19"/>
      <c r="Q98" s="19"/>
    </row>
    <row r="99" spans="1:17" x14ac:dyDescent="0.25">
      <c r="A99" s="10">
        <v>20</v>
      </c>
      <c r="B99" s="61" t="s">
        <v>2840</v>
      </c>
      <c r="C99" s="62" t="s">
        <v>2793</v>
      </c>
      <c r="D99" s="60">
        <v>164</v>
      </c>
      <c r="E99" s="62">
        <v>2019</v>
      </c>
      <c r="F99" s="2">
        <v>99</v>
      </c>
      <c r="G99" s="15">
        <v>97</v>
      </c>
      <c r="H99" s="18" t="str">
        <f t="shared" si="4"/>
        <v>24.08.2023</v>
      </c>
      <c r="I99" s="15" t="str">
        <f t="shared" si="5"/>
        <v>ITA 164/NAG/2019</v>
      </c>
      <c r="J99" s="15" t="str">
        <f>IF(OR(C99="ITA",C99="WTA"),VLOOKUP(I99,master_data!$A$1:$Q$1037,17,FALSE),VLOOKUP(CONCATENATE("ITA ",VLOOKUP(I99,master_data!$A$1:$Q$1037,6,FALSE),"/NAG/",VLOOKUP(I99,master_data!$A$1:$Q$1037,7,FALSE)),master_data!$A$1:$Q$1037,17,FALSE))</f>
        <v>A</v>
      </c>
      <c r="K99" s="20" t="str">
        <f>IF(OR(C99="ITA",C99="WTA"),VLOOKUP(I99,master_data!$A$1:$Q$1037,8,FALSE),VLOOKUP(CONCATENATE("ITA ",VLOOKUP(I99,master_data!$A$1:$Q$1037,6,FALSE),"/NAG/",VLOOKUP(I99,master_data!$A$1:$Q$1037,7,FALSE)),master_data!$A$1:$Q$1037,8,FALSE))</f>
        <v>SHRI PRALHAD CHODHARY
 Nagpur</v>
      </c>
      <c r="L99" s="20" t="str">
        <f>IF(OR(C99="ITA",C99="WTA"),VLOOKUP(I99,master_data!$A$1:$Q$1037,9,FALSE),VLOOKUP(CONCATENATE("ITA ",VLOOKUP(I99,master_data!$A$1:$Q$1037,6,FALSE),"/NAG/",VLOOKUP(I99,master_data!$A$1:$Q$1037,7,FALSE)),master_data!$A$1:$Q$1037,9,FALSE))</f>
        <v>Assistant Commissioner of Income Tax central Circle -1(3) Nagpur</v>
      </c>
      <c r="M99" s="28">
        <f>IF(OR(C99="ITA",C99="WTA"),VLOOKUP(I99,master_data!$A$1:$Q$1037,10,FALSE),VLOOKUP(CONCATENATE("ITA ",VLOOKUP(I99,master_data!$A$1:$Q$1037,6,FALSE),"/NAG/",VLOOKUP(I99,master_data!$A$1:$Q$1037,7,FALSE)),master_data!$A$1:$Q$1037,10,FALSE))</f>
        <v>39295</v>
      </c>
      <c r="N99" s="17">
        <f>IF(OR(C99="ITA",C99="WTA"),VLOOKUP(I99,master_data!$A$1:$Q$1037,11,FALSE),VLOOKUP(CONCATENATE("ITA ",VLOOKUP(I99,master_data!$A$1:$Q$1037,6,FALSE),"/NAG/",VLOOKUP(I99,master_data!$A$1:$Q$1037,7,FALSE)),master_data!$A$1:$Q$1037,11,FALSE))</f>
        <v>153</v>
      </c>
      <c r="O99" s="15">
        <f>IF(OR(C99="ITA",C99="WTA"),VLOOKUP(I99,master_data!$A$1:$Q$1037,14,FALSE),VLOOKUP(CONCATENATE("ITA ",VLOOKUP(I99,master_data!$A$1:$Q$1037,6,FALSE),"/NAG/",VLOOKUP(I99,master_data!$A$1:$Q$1037,7,FALSE)),master_data!$A$1:$Q$1037,14,FALSE))</f>
        <v>1512580</v>
      </c>
      <c r="P99" s="15"/>
      <c r="Q99" s="15"/>
    </row>
    <row r="100" spans="1:17" x14ac:dyDescent="0.25">
      <c r="A100" s="10">
        <v>21</v>
      </c>
      <c r="B100" s="61" t="s">
        <v>2840</v>
      </c>
      <c r="C100" s="62" t="s">
        <v>2793</v>
      </c>
      <c r="D100" s="60">
        <v>167</v>
      </c>
      <c r="E100" s="62">
        <v>2019</v>
      </c>
      <c r="F100" s="2">
        <v>100</v>
      </c>
      <c r="G100" s="15">
        <v>98</v>
      </c>
      <c r="H100" s="18" t="str">
        <f t="shared" si="4"/>
        <v>24.08.2023</v>
      </c>
      <c r="I100" s="15" t="str">
        <f t="shared" si="5"/>
        <v>ITA 167/NAG/2019</v>
      </c>
      <c r="J100" s="15" t="str">
        <f>IF(OR(C100="ITA",C100="WTA"),VLOOKUP(I100,master_data!$A$1:$Q$1037,17,FALSE),VLOOKUP(CONCATENATE("ITA ",VLOOKUP(I100,master_data!$A$1:$Q$1037,6,FALSE),"/NAG/",VLOOKUP(I100,master_data!$A$1:$Q$1037,7,FALSE)),master_data!$A$1:$Q$1037,17,FALSE))</f>
        <v>D</v>
      </c>
      <c r="K100" s="20" t="str">
        <f>IF(OR(C100="ITA",C100="WTA"),VLOOKUP(I100,master_data!$A$1:$Q$1037,8,FALSE),VLOOKUP(CONCATENATE("ITA ",VLOOKUP(I100,master_data!$A$1:$Q$1037,6,FALSE),"/NAG/",VLOOKUP(I100,master_data!$A$1:$Q$1037,7,FALSE)),master_data!$A$1:$Q$1037,8,FALSE))</f>
        <v>Dy. CIT Central Circle - 1(2)
 Nagpur</v>
      </c>
      <c r="L100" s="20" t="str">
        <f>IF(OR(C100="ITA",C100="WTA"),VLOOKUP(I100,master_data!$A$1:$Q$1037,9,FALSE),VLOOKUP(CONCATENATE("ITA ",VLOOKUP(I100,master_data!$A$1:$Q$1037,6,FALSE),"/NAG/",VLOOKUP(I100,master_data!$A$1:$Q$1037,7,FALSE)),master_data!$A$1:$Q$1037,9,FALSE))</f>
        <v>Shri Amit Bhaurao Jichkar
 Nagpur</v>
      </c>
      <c r="M100" s="28" t="str">
        <f>IF(OR(C100="ITA",C100="WTA"),VLOOKUP(I100,master_data!$A$1:$Q$1037,10,FALSE),VLOOKUP(CONCATENATE("ITA ",VLOOKUP(I100,master_data!$A$1:$Q$1037,6,FALSE),"/NAG/",VLOOKUP(I100,master_data!$A$1:$Q$1037,7,FALSE)),master_data!$A$1:$Q$1037,10,FALSE))</f>
        <v>2012-13</v>
      </c>
      <c r="N100" s="17" t="str">
        <f>IF(OR(C100="ITA",C100="WTA"),VLOOKUP(I100,master_data!$A$1:$Q$1037,11,FALSE),VLOOKUP(CONCATENATE("ITA ",VLOOKUP(I100,master_data!$A$1:$Q$1037,6,FALSE),"/NAG/",VLOOKUP(I100,master_data!$A$1:$Q$1037,7,FALSE)),master_data!$A$1:$Q$1037,11,FALSE))</f>
        <v>143(3)</v>
      </c>
      <c r="O100" s="15">
        <f>IF(OR(C100="ITA",C100="WTA"),VLOOKUP(I100,master_data!$A$1:$Q$1037,14,FALSE),VLOOKUP(CONCATENATE("ITA ",VLOOKUP(I100,master_data!$A$1:$Q$1037,6,FALSE),"/NAG/",VLOOKUP(I100,master_data!$A$1:$Q$1037,7,FALSE)),master_data!$A$1:$Q$1037,14,FALSE))</f>
        <v>10000000</v>
      </c>
      <c r="P100" s="15"/>
      <c r="Q100" s="15"/>
    </row>
    <row r="101" spans="1:17" x14ac:dyDescent="0.25">
      <c r="A101" s="10">
        <v>22</v>
      </c>
      <c r="B101" s="61" t="s">
        <v>2840</v>
      </c>
      <c r="C101" s="62" t="s">
        <v>2793</v>
      </c>
      <c r="D101" s="60">
        <v>168</v>
      </c>
      <c r="E101" s="62">
        <v>2019</v>
      </c>
      <c r="F101" s="2">
        <v>101</v>
      </c>
      <c r="G101" s="15">
        <v>99</v>
      </c>
      <c r="H101" s="18" t="str">
        <f t="shared" si="4"/>
        <v>24.08.2023</v>
      </c>
      <c r="I101" s="15" t="str">
        <f t="shared" si="5"/>
        <v>ITA 168/NAG/2019</v>
      </c>
      <c r="J101" s="15" t="str">
        <f>IF(OR(C101="ITA",C101="WTA"),VLOOKUP(I101,master_data!$A$1:$Q$1037,17,FALSE),VLOOKUP(CONCATENATE("ITA ",VLOOKUP(I101,master_data!$A$1:$Q$1037,6,FALSE),"/NAG/",VLOOKUP(I101,master_data!$A$1:$Q$1037,7,FALSE)),master_data!$A$1:$Q$1037,17,FALSE))</f>
        <v>D</v>
      </c>
      <c r="K101" s="20" t="str">
        <f>IF(OR(C101="ITA",C101="WTA"),VLOOKUP(I101,master_data!$A$1:$Q$1037,8,FALSE),VLOOKUP(CONCATENATE("ITA ",VLOOKUP(I101,master_data!$A$1:$Q$1037,6,FALSE),"/NAG/",VLOOKUP(I101,master_data!$A$1:$Q$1037,7,FALSE)),master_data!$A$1:$Q$1037,8,FALSE))</f>
        <v>ACIT, CENTRAL- CIRCLE-2(1),
 Nagpur</v>
      </c>
      <c r="L101" s="20" t="str">
        <f>IF(OR(C101="ITA",C101="WTA"),VLOOKUP(I101,master_data!$A$1:$Q$1037,9,FALSE),VLOOKUP(CONCATENATE("ITA ",VLOOKUP(I101,master_data!$A$1:$Q$1037,6,FALSE),"/NAG/",VLOOKUP(I101,master_data!$A$1:$Q$1037,7,FALSE)),master_data!$A$1:$Q$1037,9,FALSE))</f>
        <v>KETAN CERAMICS PVT. LTD.,
 Nagpur</v>
      </c>
      <c r="M101" s="28">
        <f>IF(OR(C101="ITA",C101="WTA"),VLOOKUP(I101,master_data!$A$1:$Q$1037,10,FALSE),VLOOKUP(CONCATENATE("ITA ",VLOOKUP(I101,master_data!$A$1:$Q$1037,6,FALSE),"/NAG/",VLOOKUP(I101,master_data!$A$1:$Q$1037,7,FALSE)),master_data!$A$1:$Q$1037,10,FALSE))</f>
        <v>40878</v>
      </c>
      <c r="N101" s="17" t="str">
        <f>IF(OR(C101="ITA",C101="WTA"),VLOOKUP(I101,master_data!$A$1:$Q$1037,11,FALSE),VLOOKUP(CONCATENATE("ITA ",VLOOKUP(I101,master_data!$A$1:$Q$1037,6,FALSE),"/NAG/",VLOOKUP(I101,master_data!$A$1:$Q$1037,7,FALSE)),master_data!$A$1:$Q$1037,11,FALSE))</f>
        <v>143(3)</v>
      </c>
      <c r="O101" s="15">
        <f>IF(OR(C101="ITA",C101="WTA"),VLOOKUP(I101,master_data!$A$1:$Q$1037,14,FALSE),VLOOKUP(CONCATENATE("ITA ",VLOOKUP(I101,master_data!$A$1:$Q$1037,6,FALSE),"/NAG/",VLOOKUP(I101,master_data!$A$1:$Q$1037,7,FALSE)),master_data!$A$1:$Q$1037,14,FALSE))</f>
        <v>13254308</v>
      </c>
      <c r="P101" s="15"/>
      <c r="Q101" s="15"/>
    </row>
    <row r="102" spans="1:17" x14ac:dyDescent="0.25">
      <c r="A102" s="10">
        <v>23</v>
      </c>
      <c r="B102" s="61" t="s">
        <v>2840</v>
      </c>
      <c r="C102" s="62" t="s">
        <v>2793</v>
      </c>
      <c r="D102" s="60">
        <v>169</v>
      </c>
      <c r="E102" s="62">
        <v>2019</v>
      </c>
      <c r="F102" s="2">
        <v>102</v>
      </c>
      <c r="G102" s="15">
        <v>100</v>
      </c>
      <c r="H102" s="18" t="str">
        <f t="shared" si="4"/>
        <v>24.08.2023</v>
      </c>
      <c r="I102" s="15" t="str">
        <f t="shared" si="5"/>
        <v>ITA 169/NAG/2019</v>
      </c>
      <c r="J102" s="15" t="str">
        <f>IF(OR(C102="ITA",C102="WTA"),VLOOKUP(I102,master_data!$A$1:$Q$1037,17,FALSE),VLOOKUP(CONCATENATE("ITA ",VLOOKUP(I102,master_data!$A$1:$Q$1037,6,FALSE),"/NAG/",VLOOKUP(I102,master_data!$A$1:$Q$1037,7,FALSE)),master_data!$A$1:$Q$1037,17,FALSE))</f>
        <v>D</v>
      </c>
      <c r="K102" s="20" t="str">
        <f>IF(OR(C102="ITA",C102="WTA"),VLOOKUP(I102,master_data!$A$1:$Q$1037,8,FALSE),VLOOKUP(CONCATENATE("ITA ",VLOOKUP(I102,master_data!$A$1:$Q$1037,6,FALSE),"/NAG/",VLOOKUP(I102,master_data!$A$1:$Q$1037,7,FALSE)),master_data!$A$1:$Q$1037,8,FALSE))</f>
        <v>ACIT, CENTRAL- CIRCLE-2(1),
 Nagpur</v>
      </c>
      <c r="L102" s="20" t="str">
        <f>IF(OR(C102="ITA",C102="WTA"),VLOOKUP(I102,master_data!$A$1:$Q$1037,9,FALSE),VLOOKUP(CONCATENATE("ITA ",VLOOKUP(I102,master_data!$A$1:$Q$1037,6,FALSE),"/NAG/",VLOOKUP(I102,master_data!$A$1:$Q$1037,7,FALSE)),master_data!$A$1:$Q$1037,9,FALSE))</f>
        <v>KETAN CERAMICS PVT. LTD.,
 Nagpur</v>
      </c>
      <c r="M102" s="28" t="str">
        <f>IF(OR(C102="ITA",C102="WTA"),VLOOKUP(I102,master_data!$A$1:$Q$1037,10,FALSE),VLOOKUP(CONCATENATE("ITA ",VLOOKUP(I102,master_data!$A$1:$Q$1037,6,FALSE),"/NAG/",VLOOKUP(I102,master_data!$A$1:$Q$1037,7,FALSE)),master_data!$A$1:$Q$1037,10,FALSE))</f>
        <v>2013-14</v>
      </c>
      <c r="N102" s="17" t="str">
        <f>IF(OR(C102="ITA",C102="WTA"),VLOOKUP(I102,master_data!$A$1:$Q$1037,11,FALSE),VLOOKUP(CONCATENATE("ITA ",VLOOKUP(I102,master_data!$A$1:$Q$1037,6,FALSE),"/NAG/",VLOOKUP(I102,master_data!$A$1:$Q$1037,7,FALSE)),master_data!$A$1:$Q$1037,11,FALSE))</f>
        <v>143(3)</v>
      </c>
      <c r="O102" s="15">
        <f>IF(OR(C102="ITA",C102="WTA"),VLOOKUP(I102,master_data!$A$1:$Q$1037,14,FALSE),VLOOKUP(CONCATENATE("ITA ",VLOOKUP(I102,master_data!$A$1:$Q$1037,6,FALSE),"/NAG/",VLOOKUP(I102,master_data!$A$1:$Q$1037,7,FALSE)),master_data!$A$1:$Q$1037,14,FALSE))</f>
        <v>9897936</v>
      </c>
      <c r="P102" s="15"/>
      <c r="Q102" s="15"/>
    </row>
    <row r="103" spans="1:17" x14ac:dyDescent="0.25">
      <c r="A103" s="10">
        <v>24</v>
      </c>
      <c r="B103" s="61" t="s">
        <v>2840</v>
      </c>
      <c r="C103" s="62" t="s">
        <v>2793</v>
      </c>
      <c r="D103" s="60">
        <v>173</v>
      </c>
      <c r="E103" s="62">
        <v>2019</v>
      </c>
      <c r="H103" s="18" t="str">
        <f t="shared" si="4"/>
        <v>24.08.2023</v>
      </c>
      <c r="I103" s="15" t="str">
        <f t="shared" si="5"/>
        <v>ITA 173/NAG/2019</v>
      </c>
      <c r="J103" s="15" t="str">
        <f>IF(OR(C103="ITA",C103="WTA"),VLOOKUP(I103,master_data!$A$1:$Q$1037,17,FALSE),VLOOKUP(CONCATENATE("ITA ",VLOOKUP(I103,master_data!$A$1:$Q$1037,6,FALSE),"/NAG/",VLOOKUP(I103,master_data!$A$1:$Q$1037,7,FALSE)),master_data!$A$1:$Q$1037,17,FALSE))</f>
        <v>D</v>
      </c>
      <c r="K103" s="20" t="str">
        <f>IF(OR(C103="ITA",C103="WTA"),VLOOKUP(I103,master_data!$A$1:$Q$1037,8,FALSE),VLOOKUP(CONCATENATE("ITA ",VLOOKUP(I103,master_data!$A$1:$Q$1037,6,FALSE),"/NAG/",VLOOKUP(I103,master_data!$A$1:$Q$1037,7,FALSE)),master_data!$A$1:$Q$1037,8,FALSE))</f>
        <v>Income Tax Officer Ward
 -3
 Yavatmal</v>
      </c>
      <c r="L103" s="20" t="str">
        <f>IF(OR(C103="ITA",C103="WTA"),VLOOKUP(I103,master_data!$A$1:$Q$1037,9,FALSE),VLOOKUP(CONCATENATE("ITA ",VLOOKUP(I103,master_data!$A$1:$Q$1037,6,FALSE),"/NAG/",VLOOKUP(I103,master_data!$A$1:$Q$1037,7,FALSE)),master_data!$A$1:$Q$1037,9,FALSE))</f>
        <v>M/s Raghobaji Sonbaji Pajgade Yavatmal</v>
      </c>
      <c r="M103" s="28" t="str">
        <f>IF(OR(C103="ITA",C103="WTA"),VLOOKUP(I103,master_data!$A$1:$Q$1037,10,FALSE),VLOOKUP(CONCATENATE("ITA ",VLOOKUP(I103,master_data!$A$1:$Q$1037,6,FALSE),"/NAG/",VLOOKUP(I103,master_data!$A$1:$Q$1037,7,FALSE)),master_data!$A$1:$Q$1037,10,FALSE))</f>
        <v>2012-13</v>
      </c>
      <c r="N103" s="17" t="str">
        <f>IF(OR(C103="ITA",C103="WTA"),VLOOKUP(I103,master_data!$A$1:$Q$1037,11,FALSE),VLOOKUP(CONCATENATE("ITA ",VLOOKUP(I103,master_data!$A$1:$Q$1037,6,FALSE),"/NAG/",VLOOKUP(I103,master_data!$A$1:$Q$1037,7,FALSE)),master_data!$A$1:$Q$1037,11,FALSE))</f>
        <v>143(3)</v>
      </c>
      <c r="O103" s="15">
        <f>IF(OR(C103="ITA",C103="WTA"),VLOOKUP(I103,master_data!$A$1:$Q$1037,14,FALSE),VLOOKUP(CONCATENATE("ITA ",VLOOKUP(I103,master_data!$A$1:$Q$1037,6,FALSE),"/NAG/",VLOOKUP(I103,master_data!$A$1:$Q$1037,7,FALSE)),master_data!$A$1:$Q$1037,14,FALSE))</f>
        <v>16626348</v>
      </c>
      <c r="P103" s="15"/>
      <c r="Q103" s="15"/>
    </row>
    <row r="104" spans="1:17" x14ac:dyDescent="0.25">
      <c r="A104" s="10">
        <v>25</v>
      </c>
      <c r="B104" s="61" t="s">
        <v>2840</v>
      </c>
      <c r="C104" s="62" t="s">
        <v>2793</v>
      </c>
      <c r="D104" s="60">
        <v>174</v>
      </c>
      <c r="E104" s="62">
        <v>2019</v>
      </c>
      <c r="H104" s="18" t="str">
        <f t="shared" si="4"/>
        <v>24.08.2023</v>
      </c>
      <c r="I104" s="15" t="str">
        <f t="shared" si="5"/>
        <v>ITA 174/NAG/2019</v>
      </c>
      <c r="J104" s="15" t="str">
        <f>IF(OR(C104="ITA",C104="WTA"),VLOOKUP(I104,master_data!$A$1:$Q$1037,17,FALSE),VLOOKUP(CONCATENATE("ITA ",VLOOKUP(I104,master_data!$A$1:$Q$1037,6,FALSE),"/NAG/",VLOOKUP(I104,master_data!$A$1:$Q$1037,7,FALSE)),master_data!$A$1:$Q$1037,17,FALSE))</f>
        <v>D</v>
      </c>
      <c r="K104" s="20" t="str">
        <f>IF(OR(C104="ITA",C104="WTA"),VLOOKUP(I104,master_data!$A$1:$Q$1037,8,FALSE),VLOOKUP(CONCATENATE("ITA ",VLOOKUP(I104,master_data!$A$1:$Q$1037,6,FALSE),"/NAG/",VLOOKUP(I104,master_data!$A$1:$Q$1037,7,FALSE)),master_data!$A$1:$Q$1037,8,FALSE))</f>
        <v>Deputy Commissioner of Income Tax , Circle-2 Nagpur</v>
      </c>
      <c r="L104" s="20" t="str">
        <f>IF(OR(C104="ITA",C104="WTA"),VLOOKUP(I104,master_data!$A$1:$Q$1037,9,FALSE),VLOOKUP(CONCATENATE("ITA ",VLOOKUP(I104,master_data!$A$1:$Q$1037,6,FALSE),"/NAG/",VLOOKUP(I104,master_data!$A$1:$Q$1037,7,FALSE)),master_data!$A$1:$Q$1037,9,FALSE))</f>
        <v>M/s Nagpur Highway Infracons Pvt.Ltd Nagpur</v>
      </c>
      <c r="M104" s="28" t="str">
        <f>IF(OR(C104="ITA",C104="WTA"),VLOOKUP(I104,master_data!$A$1:$Q$1037,10,FALSE),VLOOKUP(CONCATENATE("ITA ",VLOOKUP(I104,master_data!$A$1:$Q$1037,6,FALSE),"/NAG/",VLOOKUP(I104,master_data!$A$1:$Q$1037,7,FALSE)),master_data!$A$1:$Q$1037,10,FALSE))</f>
        <v>2015-16</v>
      </c>
      <c r="N104" s="17" t="str">
        <f>IF(OR(C104="ITA",C104="WTA"),VLOOKUP(I104,master_data!$A$1:$Q$1037,11,FALSE),VLOOKUP(CONCATENATE("ITA ",VLOOKUP(I104,master_data!$A$1:$Q$1037,6,FALSE),"/NAG/",VLOOKUP(I104,master_data!$A$1:$Q$1037,7,FALSE)),master_data!$A$1:$Q$1037,11,FALSE))</f>
        <v>143(3)</v>
      </c>
      <c r="O104" s="15">
        <f>IF(OR(C104="ITA",C104="WTA"),VLOOKUP(I104,master_data!$A$1:$Q$1037,14,FALSE),VLOOKUP(CONCATENATE("ITA ",VLOOKUP(I104,master_data!$A$1:$Q$1037,6,FALSE),"/NAG/",VLOOKUP(I104,master_data!$A$1:$Q$1037,7,FALSE)),master_data!$A$1:$Q$1037,14,FALSE))</f>
        <v>9707222</v>
      </c>
      <c r="P104" s="15"/>
      <c r="Q104" s="15"/>
    </row>
    <row r="105" spans="1:17" x14ac:dyDescent="0.25">
      <c r="H105" s="18">
        <f t="shared" si="4"/>
        <v>0</v>
      </c>
      <c r="I105" s="15" t="str">
        <f t="shared" si="5"/>
        <v xml:space="preserve"> /NAG/</v>
      </c>
      <c r="J105" s="15" t="e">
        <f>IF(OR(C105="ITA",C105="WTA"),VLOOKUP(I105,master_data!$A$1:$Q$1037,17,FALSE),VLOOKUP(CONCATENATE("ITA ",VLOOKUP(I105,master_data!$A$1:$Q$1037,6,FALSE),"/NAG/",VLOOKUP(I105,master_data!$A$1:$Q$1037,7,FALSE)),master_data!$A$1:$Q$1037,17,FALSE))</f>
        <v>#N/A</v>
      </c>
      <c r="K105" s="20" t="e">
        <f>IF(OR(C105="ITA",C105="WTA"),VLOOKUP(I105,master_data!$A$1:$Q$1037,8,FALSE),VLOOKUP(CONCATENATE("ITA ",VLOOKUP(I105,master_data!$A$1:$Q$1037,6,FALSE),"/NAG/",VLOOKUP(I105,master_data!$A$1:$Q$1037,7,FALSE)),master_data!$A$1:$Q$1037,8,FALSE))</f>
        <v>#N/A</v>
      </c>
      <c r="L105" s="20" t="e">
        <f>IF(OR(C105="ITA",C105="WTA"),VLOOKUP(I105,master_data!$A$1:$Q$1037,9,FALSE),VLOOKUP(CONCATENATE("ITA ",VLOOKUP(I105,master_data!$A$1:$Q$1037,6,FALSE),"/NAG/",VLOOKUP(I105,master_data!$A$1:$Q$1037,7,FALSE)),master_data!$A$1:$Q$1037,9,FALSE))</f>
        <v>#N/A</v>
      </c>
      <c r="M105" s="28" t="e">
        <f>IF(OR(C105="ITA",C105="WTA"),VLOOKUP(I105,master_data!$A$1:$Q$1037,10,FALSE),VLOOKUP(CONCATENATE("ITA ",VLOOKUP(I105,master_data!$A$1:$Q$1037,6,FALSE),"/NAG/",VLOOKUP(I105,master_data!$A$1:$Q$1037,7,FALSE)),master_data!$A$1:$Q$1037,10,FALSE))</f>
        <v>#N/A</v>
      </c>
      <c r="N105" s="17" t="e">
        <f>IF(OR(C105="ITA",C105="WTA"),VLOOKUP(I105,master_data!$A$1:$Q$1037,11,FALSE),VLOOKUP(CONCATENATE("ITA ",VLOOKUP(I105,master_data!$A$1:$Q$1037,6,FALSE),"/NAG/",VLOOKUP(I105,master_data!$A$1:$Q$1037,7,FALSE)),master_data!$A$1:$Q$1037,11,FALSE))</f>
        <v>#N/A</v>
      </c>
      <c r="O105" s="15" t="e">
        <f>IF(OR(C105="ITA",C105="WTA"),VLOOKUP(I105,master_data!$A$1:$Q$1037,14,FALSE),VLOOKUP(CONCATENATE("ITA ",VLOOKUP(I105,master_data!$A$1:$Q$1037,6,FALSE),"/NAG/",VLOOKUP(I105,master_data!$A$1:$Q$1037,7,FALSE)),master_data!$A$1:$Q$1037,14,FALSE))</f>
        <v>#N/A</v>
      </c>
      <c r="P105" s="15"/>
      <c r="Q105" s="15"/>
    </row>
    <row r="106" spans="1:17" x14ac:dyDescent="0.25">
      <c r="A106" s="1">
        <v>1</v>
      </c>
      <c r="B106" s="13" t="s">
        <v>2841</v>
      </c>
      <c r="C106" s="13" t="s">
        <v>2793</v>
      </c>
      <c r="D106" s="60">
        <v>185</v>
      </c>
      <c r="E106" s="13">
        <v>2019</v>
      </c>
      <c r="H106" s="18" t="str">
        <f t="shared" si="4"/>
        <v>25.08.2023</v>
      </c>
      <c r="I106" s="15" t="str">
        <f t="shared" si="5"/>
        <v>ITA 185/NAG/2019</v>
      </c>
      <c r="J106" s="15" t="str">
        <f>IF(OR(C106="ITA",C106="WTA"),VLOOKUP(I106,master_data!$A$1:$Q$1037,17,FALSE),VLOOKUP(CONCATENATE("ITA ",VLOOKUP(I106,master_data!$A$1:$Q$1037,6,FALSE),"/NAG/",VLOOKUP(I106,master_data!$A$1:$Q$1037,7,FALSE)),master_data!$A$1:$Q$1037,17,FALSE))</f>
        <v>A</v>
      </c>
      <c r="K106" s="20" t="str">
        <f>IF(OR(C106="ITA",C106="WTA"),VLOOKUP(I106,master_data!$A$1:$Q$1037,8,FALSE),VLOOKUP(CONCATENATE("ITA ",VLOOKUP(I106,master_data!$A$1:$Q$1037,6,FALSE),"/NAG/",VLOOKUP(I106,master_data!$A$1:$Q$1037,7,FALSE)),master_data!$A$1:$Q$1037,8,FALSE))</f>
        <v>DNYANDHAMMA BAHUUDDESHIYA
 VIKAS SANSTHA, Nagpur</v>
      </c>
      <c r="L106" s="20" t="str">
        <f>IF(OR(C106="ITA",C106="WTA"),VLOOKUP(I106,master_data!$A$1:$Q$1037,9,FALSE),VLOOKUP(CONCATENATE("ITA ",VLOOKUP(I106,master_data!$A$1:$Q$1037,6,FALSE),"/NAG/",VLOOKUP(I106,master_data!$A$1:$Q$1037,7,FALSE)),master_data!$A$1:$Q$1037,9,FALSE))</f>
        <v>CIT Exemption Pune</v>
      </c>
      <c r="M106" s="28">
        <f>IF(OR(C106="ITA",C106="WTA"),VLOOKUP(I106,master_data!$A$1:$Q$1037,10,FALSE),VLOOKUP(CONCATENATE("ITA ",VLOOKUP(I106,master_data!$A$1:$Q$1037,6,FALSE),"/NAG/",VLOOKUP(I106,master_data!$A$1:$Q$1037,7,FALSE)),master_data!$A$1:$Q$1037,10,FALSE))</f>
        <v>0</v>
      </c>
      <c r="N106" s="17" t="str">
        <f>IF(OR(C106="ITA",C106="WTA"),VLOOKUP(I106,master_data!$A$1:$Q$1037,11,FALSE),VLOOKUP(CONCATENATE("ITA ",VLOOKUP(I106,master_data!$A$1:$Q$1037,6,FALSE),"/NAG/",VLOOKUP(I106,master_data!$A$1:$Q$1037,7,FALSE)),master_data!$A$1:$Q$1037,11,FALSE))</f>
        <v>80G</v>
      </c>
      <c r="O106" s="15" t="str">
        <f>IF(OR(C106="ITA",C106="WTA"),VLOOKUP(I106,master_data!$A$1:$Q$1037,14,FALSE),VLOOKUP(CONCATENATE("ITA ",VLOOKUP(I106,master_data!$A$1:$Q$1037,6,FALSE),"/NAG/",VLOOKUP(I106,master_data!$A$1:$Q$1037,7,FALSE)),master_data!$A$1:$Q$1037,14,FALSE))</f>
        <v>_</v>
      </c>
      <c r="P106" s="15"/>
      <c r="Q106" s="15"/>
    </row>
    <row r="107" spans="1:17" x14ac:dyDescent="0.25">
      <c r="A107" s="1">
        <v>2</v>
      </c>
      <c r="B107" s="13" t="s">
        <v>2841</v>
      </c>
      <c r="C107" s="13" t="s">
        <v>2793</v>
      </c>
      <c r="D107" s="60">
        <v>194</v>
      </c>
      <c r="E107" s="13">
        <v>2019</v>
      </c>
      <c r="H107" s="18" t="str">
        <f t="shared" si="4"/>
        <v>25.08.2023</v>
      </c>
      <c r="I107" s="15" t="str">
        <f t="shared" si="5"/>
        <v>ITA 194/NAG/2019</v>
      </c>
      <c r="J107" s="15" t="str">
        <f>IF(OR(C107="ITA",C107="WTA"),VLOOKUP(I107,master_data!$A$1:$Q$1037,17,FALSE),VLOOKUP(CONCATENATE("ITA ",VLOOKUP(I107,master_data!$A$1:$Q$1037,6,FALSE),"/NAG/",VLOOKUP(I107,master_data!$A$1:$Q$1037,7,FALSE)),master_data!$A$1:$Q$1037,17,FALSE))</f>
        <v>A</v>
      </c>
      <c r="K107" s="20" t="str">
        <f>IF(OR(C107="ITA",C107="WTA"),VLOOKUP(I107,master_data!$A$1:$Q$1037,8,FALSE),VLOOKUP(CONCATENATE("ITA ",VLOOKUP(I107,master_data!$A$1:$Q$1037,6,FALSE),"/NAG/",VLOOKUP(I107,master_data!$A$1:$Q$1037,7,FALSE)),master_data!$A$1:$Q$1037,8,FALSE))</f>
        <v>M/S B.HIMMATLAL AGRAWAL
 Nagpur</v>
      </c>
      <c r="L107" s="20" t="str">
        <f>IF(OR(C107="ITA",C107="WTA"),VLOOKUP(I107,master_data!$A$1:$Q$1037,9,FALSE),VLOOKUP(CONCATENATE("ITA ",VLOOKUP(I107,master_data!$A$1:$Q$1037,6,FALSE),"/NAG/",VLOOKUP(I107,master_data!$A$1:$Q$1037,7,FALSE)),master_data!$A$1:$Q$1037,9,FALSE))</f>
        <v>Income Tax Officer 4(4)
 Nagpur</v>
      </c>
      <c r="M107" s="28" t="str">
        <f>IF(OR(C107="ITA",C107="WTA"),VLOOKUP(I107,master_data!$A$1:$Q$1037,10,FALSE),VLOOKUP(CONCATENATE("ITA ",VLOOKUP(I107,master_data!$A$1:$Q$1037,6,FALSE),"/NAG/",VLOOKUP(I107,master_data!$A$1:$Q$1037,7,FALSE)),master_data!$A$1:$Q$1037,10,FALSE))</f>
        <v>2014-15</v>
      </c>
      <c r="N107" s="17" t="str">
        <f>IF(OR(C107="ITA",C107="WTA"),VLOOKUP(I107,master_data!$A$1:$Q$1037,11,FALSE),VLOOKUP(CONCATENATE("ITA ",VLOOKUP(I107,master_data!$A$1:$Q$1037,6,FALSE),"/NAG/",VLOOKUP(I107,master_data!$A$1:$Q$1037,7,FALSE)),master_data!$A$1:$Q$1037,11,FALSE))</f>
        <v>143(3)</v>
      </c>
      <c r="O107" s="15">
        <f>IF(OR(C107="ITA",C107="WTA"),VLOOKUP(I107,master_data!$A$1:$Q$1037,14,FALSE),VLOOKUP(CONCATENATE("ITA ",VLOOKUP(I107,master_data!$A$1:$Q$1037,6,FALSE),"/NAG/",VLOOKUP(I107,master_data!$A$1:$Q$1037,7,FALSE)),master_data!$A$1:$Q$1037,14,FALSE))</f>
        <v>5588577</v>
      </c>
      <c r="P107" s="15"/>
      <c r="Q107" s="15"/>
    </row>
    <row r="108" spans="1:17" x14ac:dyDescent="0.25">
      <c r="A108" s="1">
        <v>3</v>
      </c>
      <c r="B108" s="13" t="s">
        <v>2841</v>
      </c>
      <c r="C108" s="13" t="s">
        <v>2793</v>
      </c>
      <c r="D108" s="60">
        <v>199</v>
      </c>
      <c r="E108" s="13">
        <v>2019</v>
      </c>
      <c r="H108" s="18" t="str">
        <f t="shared" si="4"/>
        <v>25.08.2023</v>
      </c>
      <c r="I108" s="15" t="str">
        <f t="shared" si="5"/>
        <v>ITA 199/NAG/2019</v>
      </c>
      <c r="J108" s="15" t="str">
        <f>IF(OR(C108="ITA",C108="WTA"),VLOOKUP(I108,master_data!$A$1:$Q$1037,17,FALSE),VLOOKUP(CONCATENATE("ITA ",VLOOKUP(I108,master_data!$A$1:$Q$1037,6,FALSE),"/NAG/",VLOOKUP(I108,master_data!$A$1:$Q$1037,7,FALSE)),master_data!$A$1:$Q$1037,17,FALSE))</f>
        <v>D</v>
      </c>
      <c r="K108" s="20" t="str">
        <f>IF(OR(C108="ITA",C108="WTA"),VLOOKUP(I108,master_data!$A$1:$Q$1037,8,FALSE),VLOOKUP(CONCATENATE("ITA ",VLOOKUP(I108,master_data!$A$1:$Q$1037,6,FALSE),"/NAG/",VLOOKUP(I108,master_data!$A$1:$Q$1037,7,FALSE)),master_data!$A$1:$Q$1037,8,FALSE))</f>
        <v>Depurty Commission of Income Tax circle-3 Nagpur</v>
      </c>
      <c r="L108" s="20" t="str">
        <f>IF(OR(C108="ITA",C108="WTA"),VLOOKUP(I108,master_data!$A$1:$Q$1037,9,FALSE),VLOOKUP(CONCATENATE("ITA ",VLOOKUP(I108,master_data!$A$1:$Q$1037,6,FALSE),"/NAG/",VLOOKUP(I108,master_data!$A$1:$Q$1037,7,FALSE)),master_data!$A$1:$Q$1037,9,FALSE))</f>
        <v>M/s P.N. Dewalkar constructions Nagpur</v>
      </c>
      <c r="M108" s="28">
        <f>IF(OR(C108="ITA",C108="WTA"),VLOOKUP(I108,master_data!$A$1:$Q$1037,10,FALSE),VLOOKUP(CONCATENATE("ITA ",VLOOKUP(I108,master_data!$A$1:$Q$1037,6,FALSE),"/NAG/",VLOOKUP(I108,master_data!$A$1:$Q$1037,7,FALSE)),master_data!$A$1:$Q$1037,10,FALSE))</f>
        <v>40087</v>
      </c>
      <c r="N108" s="17" t="str">
        <f>IF(OR(C108="ITA",C108="WTA"),VLOOKUP(I108,master_data!$A$1:$Q$1037,11,FALSE),VLOOKUP(CONCATENATE("ITA ",VLOOKUP(I108,master_data!$A$1:$Q$1037,6,FALSE),"/NAG/",VLOOKUP(I108,master_data!$A$1:$Q$1037,7,FALSE)),master_data!$A$1:$Q$1037,11,FALSE))</f>
        <v>143(3)</v>
      </c>
      <c r="O108" s="15">
        <f>IF(OR(C108="ITA",C108="WTA"),VLOOKUP(I108,master_data!$A$1:$Q$1037,14,FALSE),VLOOKUP(CONCATENATE("ITA ",VLOOKUP(I108,master_data!$A$1:$Q$1037,6,FALSE),"/NAG/",VLOOKUP(I108,master_data!$A$1:$Q$1037,7,FALSE)),master_data!$A$1:$Q$1037,14,FALSE))</f>
        <v>534375</v>
      </c>
      <c r="P108" s="15"/>
      <c r="Q108" s="15"/>
    </row>
    <row r="109" spans="1:17" x14ac:dyDescent="0.25">
      <c r="A109" s="1">
        <v>4</v>
      </c>
      <c r="B109" s="13" t="s">
        <v>2841</v>
      </c>
      <c r="C109" s="13" t="s">
        <v>2793</v>
      </c>
      <c r="D109" s="60">
        <v>200</v>
      </c>
      <c r="E109" s="13">
        <v>2019</v>
      </c>
      <c r="H109" s="18" t="str">
        <f t="shared" si="4"/>
        <v>25.08.2023</v>
      </c>
      <c r="I109" s="15" t="str">
        <f t="shared" si="5"/>
        <v>ITA 200/NAG/2019</v>
      </c>
      <c r="J109" s="15" t="str">
        <f>IF(OR(C109="ITA",C109="WTA"),VLOOKUP(I109,master_data!$A$1:$Q$1037,17,FALSE),VLOOKUP(CONCATENATE("ITA ",VLOOKUP(I109,master_data!$A$1:$Q$1037,6,FALSE),"/NAG/",VLOOKUP(I109,master_data!$A$1:$Q$1037,7,FALSE)),master_data!$A$1:$Q$1037,17,FALSE))</f>
        <v>D</v>
      </c>
      <c r="K109" s="20" t="str">
        <f>IF(OR(C109="ITA",C109="WTA"),VLOOKUP(I109,master_data!$A$1:$Q$1037,8,FALSE),VLOOKUP(CONCATENATE("ITA ",VLOOKUP(I109,master_data!$A$1:$Q$1037,6,FALSE),"/NAG/",VLOOKUP(I109,master_data!$A$1:$Q$1037,7,FALSE)),master_data!$A$1:$Q$1037,8,FALSE))</f>
        <v>Depurty Commission of Income Tax circle-3 Nagpur</v>
      </c>
      <c r="L109" s="20" t="str">
        <f>IF(OR(C109="ITA",C109="WTA"),VLOOKUP(I109,master_data!$A$1:$Q$1037,9,FALSE),VLOOKUP(CONCATENATE("ITA ",VLOOKUP(I109,master_data!$A$1:$Q$1037,6,FALSE),"/NAG/",VLOOKUP(I109,master_data!$A$1:$Q$1037,7,FALSE)),master_data!$A$1:$Q$1037,9,FALSE))</f>
        <v>M/s P.N. Dewalkar constructions Nagpur</v>
      </c>
      <c r="M109" s="28">
        <f>IF(OR(C109="ITA",C109="WTA"),VLOOKUP(I109,master_data!$A$1:$Q$1037,10,FALSE),VLOOKUP(CONCATENATE("ITA ",VLOOKUP(I109,master_data!$A$1:$Q$1037,6,FALSE),"/NAG/",VLOOKUP(I109,master_data!$A$1:$Q$1037,7,FALSE)),master_data!$A$1:$Q$1037,10,FALSE))</f>
        <v>40878</v>
      </c>
      <c r="N109" s="17" t="str">
        <f>IF(OR(C109="ITA",C109="WTA"),VLOOKUP(I109,master_data!$A$1:$Q$1037,11,FALSE),VLOOKUP(CONCATENATE("ITA ",VLOOKUP(I109,master_data!$A$1:$Q$1037,6,FALSE),"/NAG/",VLOOKUP(I109,master_data!$A$1:$Q$1037,7,FALSE)),master_data!$A$1:$Q$1037,11,FALSE))</f>
        <v>143(3)</v>
      </c>
      <c r="O109" s="15">
        <f>IF(OR(C109="ITA",C109="WTA"),VLOOKUP(I109,master_data!$A$1:$Q$1037,14,FALSE),VLOOKUP(CONCATENATE("ITA ",VLOOKUP(I109,master_data!$A$1:$Q$1037,6,FALSE),"/NAG/",VLOOKUP(I109,master_data!$A$1:$Q$1037,7,FALSE)),master_data!$A$1:$Q$1037,14,FALSE))</f>
        <v>497813</v>
      </c>
      <c r="P109" s="15"/>
      <c r="Q109" s="15"/>
    </row>
    <row r="110" spans="1:17" x14ac:dyDescent="0.25">
      <c r="A110" s="1">
        <v>5</v>
      </c>
      <c r="B110" s="13" t="s">
        <v>2841</v>
      </c>
      <c r="C110" s="13" t="s">
        <v>2793</v>
      </c>
      <c r="D110" s="60">
        <v>206</v>
      </c>
      <c r="E110" s="13">
        <v>2019</v>
      </c>
      <c r="H110" s="18" t="str">
        <f t="shared" si="4"/>
        <v>25.08.2023</v>
      </c>
      <c r="I110" s="15" t="str">
        <f t="shared" si="5"/>
        <v>ITA 206/NAG/2019</v>
      </c>
      <c r="J110" s="15" t="str">
        <f>IF(OR(C110="ITA",C110="WTA"),VLOOKUP(I110,master_data!$A$1:$Q$1037,17,FALSE),VLOOKUP(CONCATENATE("ITA ",VLOOKUP(I110,master_data!$A$1:$Q$1037,6,FALSE),"/NAG/",VLOOKUP(I110,master_data!$A$1:$Q$1037,7,FALSE)),master_data!$A$1:$Q$1037,17,FALSE))</f>
        <v>A</v>
      </c>
      <c r="K110" s="20" t="str">
        <f>IF(OR(C110="ITA",C110="WTA"),VLOOKUP(I110,master_data!$A$1:$Q$1037,8,FALSE),VLOOKUP(CONCATENATE("ITA ",VLOOKUP(I110,master_data!$A$1:$Q$1037,6,FALSE),"/NAG/",VLOOKUP(I110,master_data!$A$1:$Q$1037,7,FALSE)),master_data!$A$1:$Q$1037,8,FALSE))</f>
        <v>SHRI GANESH MANDIR SANSTHAN,
 DIGRAS, Yavatmal</v>
      </c>
      <c r="L110" s="20" t="str">
        <f>IF(OR(C110="ITA",C110="WTA"),VLOOKUP(I110,master_data!$A$1:$Q$1037,9,FALSE),VLOOKUP(CONCATENATE("ITA ",VLOOKUP(I110,master_data!$A$1:$Q$1037,6,FALSE),"/NAG/",VLOOKUP(I110,master_data!$A$1:$Q$1037,7,FALSE)),master_data!$A$1:$Q$1037,9,FALSE))</f>
        <v>Commissioner of Income Tax -
 (Exmption ) Pune</v>
      </c>
      <c r="M110" s="28">
        <f>IF(OR(C110="ITA",C110="WTA"),VLOOKUP(I110,master_data!$A$1:$Q$1037,10,FALSE),VLOOKUP(CONCATENATE("ITA ",VLOOKUP(I110,master_data!$A$1:$Q$1037,6,FALSE),"/NAG/",VLOOKUP(I110,master_data!$A$1:$Q$1037,7,FALSE)),master_data!$A$1:$Q$1037,10,FALSE))</f>
        <v>0</v>
      </c>
      <c r="N110" s="17" t="str">
        <f>IF(OR(C110="ITA",C110="WTA"),VLOOKUP(I110,master_data!$A$1:$Q$1037,11,FALSE),VLOOKUP(CONCATENATE("ITA ",VLOOKUP(I110,master_data!$A$1:$Q$1037,6,FALSE),"/NAG/",VLOOKUP(I110,master_data!$A$1:$Q$1037,7,FALSE)),master_data!$A$1:$Q$1037,11,FALSE))</f>
        <v>12AA</v>
      </c>
      <c r="O110" s="15" t="str">
        <f>IF(OR(C110="ITA",C110="WTA"),VLOOKUP(I110,master_data!$A$1:$Q$1037,14,FALSE),VLOOKUP(CONCATENATE("ITA ",VLOOKUP(I110,master_data!$A$1:$Q$1037,6,FALSE),"/NAG/",VLOOKUP(I110,master_data!$A$1:$Q$1037,7,FALSE)),master_data!$A$1:$Q$1037,14,FALSE))</f>
        <v>_</v>
      </c>
      <c r="P110" s="15"/>
      <c r="Q110" s="15"/>
    </row>
    <row r="111" spans="1:17" x14ac:dyDescent="0.25">
      <c r="A111" s="1">
        <v>6</v>
      </c>
      <c r="B111" s="13" t="s">
        <v>2841</v>
      </c>
      <c r="C111" s="13" t="s">
        <v>2793</v>
      </c>
      <c r="D111" s="60">
        <v>207</v>
      </c>
      <c r="E111" s="13">
        <v>2019</v>
      </c>
      <c r="H111" s="18" t="str">
        <f t="shared" si="4"/>
        <v>25.08.2023</v>
      </c>
      <c r="I111" s="15" t="str">
        <f t="shared" si="5"/>
        <v>ITA 207/NAG/2019</v>
      </c>
      <c r="J111" s="15" t="str">
        <f>IF(OR(C111="ITA",C111="WTA"),VLOOKUP(I111,master_data!$A$1:$Q$1037,17,FALSE),VLOOKUP(CONCATENATE("ITA ",VLOOKUP(I111,master_data!$A$1:$Q$1037,6,FALSE),"/NAG/",VLOOKUP(I111,master_data!$A$1:$Q$1037,7,FALSE)),master_data!$A$1:$Q$1037,17,FALSE))</f>
        <v>D</v>
      </c>
      <c r="K111" s="20" t="str">
        <f>IF(OR(C111="ITA",C111="WTA"),VLOOKUP(I111,master_data!$A$1:$Q$1037,8,FALSE),VLOOKUP(CONCATENATE("ITA ",VLOOKUP(I111,master_data!$A$1:$Q$1037,6,FALSE),"/NAG/",VLOOKUP(I111,master_data!$A$1:$Q$1037,7,FALSE)),master_data!$A$1:$Q$1037,8,FALSE))</f>
        <v>ACIT, Wardha Circle, Wardha Wardha</v>
      </c>
      <c r="L111" s="20" t="str">
        <f>IF(OR(C111="ITA",C111="WTA"),VLOOKUP(I111,master_data!$A$1:$Q$1037,9,FALSE),VLOOKUP(CONCATENATE("ITA ",VLOOKUP(I111,master_data!$A$1:$Q$1037,6,FALSE),"/NAG/",VLOOKUP(I111,master_data!$A$1:$Q$1037,7,FALSE)),master_data!$A$1:$Q$1037,9,FALSE))</f>
        <v>M/s Pusad Urban Co-</v>
      </c>
      <c r="M111" s="28">
        <f>IF(OR(C111="ITA",C111="WTA"),VLOOKUP(I111,master_data!$A$1:$Q$1037,10,FALSE),VLOOKUP(CONCATENATE("ITA ",VLOOKUP(I111,master_data!$A$1:$Q$1037,6,FALSE),"/NAG/",VLOOKUP(I111,master_data!$A$1:$Q$1037,7,FALSE)),master_data!$A$1:$Q$1037,10,FALSE))</f>
        <v>39295</v>
      </c>
      <c r="N111" s="17" t="str">
        <f>IF(OR(C111="ITA",C111="WTA"),VLOOKUP(I111,master_data!$A$1:$Q$1037,11,FALSE),VLOOKUP(CONCATENATE("ITA ",VLOOKUP(I111,master_data!$A$1:$Q$1037,6,FALSE),"/NAG/",VLOOKUP(I111,master_data!$A$1:$Q$1037,7,FALSE)),master_data!$A$1:$Q$1037,11,FALSE))</f>
        <v>143(3)</v>
      </c>
      <c r="O111" s="15">
        <f>IF(OR(C111="ITA",C111="WTA"),VLOOKUP(I111,master_data!$A$1:$Q$1037,14,FALSE),VLOOKUP(CONCATENATE("ITA ",VLOOKUP(I111,master_data!$A$1:$Q$1037,6,FALSE),"/NAG/",VLOOKUP(I111,master_data!$A$1:$Q$1037,7,FALSE)),master_data!$A$1:$Q$1037,14,FALSE))</f>
        <v>9453092</v>
      </c>
      <c r="P111" s="15"/>
      <c r="Q111" s="15"/>
    </row>
    <row r="112" spans="1:17" x14ac:dyDescent="0.25">
      <c r="A112" s="1">
        <v>7</v>
      </c>
      <c r="B112" s="13" t="s">
        <v>2841</v>
      </c>
      <c r="C112" s="13" t="s">
        <v>2793</v>
      </c>
      <c r="D112" s="60">
        <v>236</v>
      </c>
      <c r="E112" s="13">
        <v>2019</v>
      </c>
      <c r="H112" s="18" t="str">
        <f t="shared" si="4"/>
        <v>25.08.2023</v>
      </c>
      <c r="I112" s="15" t="str">
        <f t="shared" si="5"/>
        <v>ITA 236/NAG/2019</v>
      </c>
      <c r="J112" s="15" t="str">
        <f>IF(OR(C112="ITA",C112="WTA"),VLOOKUP(I112,master_data!$A$1:$Q$1037,17,FALSE),VLOOKUP(CONCATENATE("ITA ",VLOOKUP(I112,master_data!$A$1:$Q$1037,6,FALSE),"/NAG/",VLOOKUP(I112,master_data!$A$1:$Q$1037,7,FALSE)),master_data!$A$1:$Q$1037,17,FALSE))</f>
        <v>D</v>
      </c>
      <c r="K112" s="20" t="str">
        <f>IF(OR(C112="ITA",C112="WTA"),VLOOKUP(I112,master_data!$A$1:$Q$1037,8,FALSE),VLOOKUP(CONCATENATE("ITA ",VLOOKUP(I112,master_data!$A$1:$Q$1037,6,FALSE),"/NAG/",VLOOKUP(I112,master_data!$A$1:$Q$1037,7,FALSE)),master_data!$A$1:$Q$1037,8,FALSE))</f>
        <v>Income Tax Officer , Ward -1
 Akola</v>
      </c>
      <c r="L112" s="20" t="str">
        <f>IF(OR(C112="ITA",C112="WTA"),VLOOKUP(I112,master_data!$A$1:$Q$1037,9,FALSE),VLOOKUP(CONCATENATE("ITA ",VLOOKUP(I112,master_data!$A$1:$Q$1037,6,FALSE),"/NAG/",VLOOKUP(I112,master_data!$A$1:$Q$1037,7,FALSE)),master_data!$A$1:$Q$1037,9,FALSE))</f>
        <v>Shri Jagdishprasad Prabhudayal Bachhuka</v>
      </c>
      <c r="M112" s="28">
        <f>IF(OR(C112="ITA",C112="WTA"),VLOOKUP(I112,master_data!$A$1:$Q$1037,10,FALSE),VLOOKUP(CONCATENATE("ITA ",VLOOKUP(I112,master_data!$A$1:$Q$1037,6,FALSE),"/NAG/",VLOOKUP(I112,master_data!$A$1:$Q$1037,7,FALSE)),master_data!$A$1:$Q$1037,10,FALSE))</f>
        <v>40483</v>
      </c>
      <c r="N112" s="17">
        <f>IF(OR(C112="ITA",C112="WTA"),VLOOKUP(I112,master_data!$A$1:$Q$1037,11,FALSE),VLOOKUP(CONCATENATE("ITA ",VLOOKUP(I112,master_data!$A$1:$Q$1037,6,FALSE),"/NAG/",VLOOKUP(I112,master_data!$A$1:$Q$1037,7,FALSE)),master_data!$A$1:$Q$1037,11,FALSE))</f>
        <v>263</v>
      </c>
      <c r="O112" s="15">
        <f>IF(OR(C112="ITA",C112="WTA"),VLOOKUP(I112,master_data!$A$1:$Q$1037,14,FALSE),VLOOKUP(CONCATENATE("ITA ",VLOOKUP(I112,master_data!$A$1:$Q$1037,6,FALSE),"/NAG/",VLOOKUP(I112,master_data!$A$1:$Q$1037,7,FALSE)),master_data!$A$1:$Q$1037,14,FALSE))</f>
        <v>658836</v>
      </c>
      <c r="P112" s="15"/>
      <c r="Q112" s="15"/>
    </row>
    <row r="113" spans="1:17" x14ac:dyDescent="0.25">
      <c r="A113" s="1">
        <v>8</v>
      </c>
      <c r="B113" s="13" t="s">
        <v>2841</v>
      </c>
      <c r="C113" s="13" t="s">
        <v>2793</v>
      </c>
      <c r="D113" s="60">
        <v>244</v>
      </c>
      <c r="E113" s="13">
        <v>2019</v>
      </c>
      <c r="H113" s="18" t="str">
        <f t="shared" si="4"/>
        <v>25.08.2023</v>
      </c>
      <c r="I113" s="15" t="str">
        <f t="shared" si="5"/>
        <v>ITA 244/NAG/2019</v>
      </c>
      <c r="J113" s="15" t="str">
        <f>IF(OR(C113="ITA",C113="WTA"),VLOOKUP(I113,master_data!$A$1:$Q$1037,17,FALSE),VLOOKUP(CONCATENATE("ITA ",VLOOKUP(I113,master_data!$A$1:$Q$1037,6,FALSE),"/NAG/",VLOOKUP(I113,master_data!$A$1:$Q$1037,7,FALSE)),master_data!$A$1:$Q$1037,17,FALSE))</f>
        <v>A</v>
      </c>
      <c r="K113" s="20" t="str">
        <f>IF(OR(C113="ITA",C113="WTA"),VLOOKUP(I113,master_data!$A$1:$Q$1037,8,FALSE),VLOOKUP(CONCATENATE("ITA ",VLOOKUP(I113,master_data!$A$1:$Q$1037,6,FALSE),"/NAG/",VLOOKUP(I113,master_data!$A$1:$Q$1037,7,FALSE)),master_data!$A$1:$Q$1037,8,FALSE))</f>
        <v>FIROZ FARUK HUSSAIN
 Wardha</v>
      </c>
      <c r="L113" s="20" t="str">
        <f>IF(OR(C113="ITA",C113="WTA"),VLOOKUP(I113,master_data!$A$1:$Q$1037,9,FALSE),VLOOKUP(CONCATENATE("ITA ",VLOOKUP(I113,master_data!$A$1:$Q$1037,6,FALSE),"/NAG/",VLOOKUP(I113,master_data!$A$1:$Q$1037,7,FALSE)),master_data!$A$1:$Q$1037,9,FALSE))</f>
        <v>Income Tax Officer , Ward -1
 Wardha</v>
      </c>
      <c r="M113" s="28" t="str">
        <f>IF(OR(C113="ITA",C113="WTA"),VLOOKUP(I113,master_data!$A$1:$Q$1037,10,FALSE),VLOOKUP(CONCATENATE("ITA ",VLOOKUP(I113,master_data!$A$1:$Q$1037,6,FALSE),"/NAG/",VLOOKUP(I113,master_data!$A$1:$Q$1037,7,FALSE)),master_data!$A$1:$Q$1037,10,FALSE))</f>
        <v>2012-13</v>
      </c>
      <c r="N113" s="17" t="str">
        <f>IF(OR(C113="ITA",C113="WTA"),VLOOKUP(I113,master_data!$A$1:$Q$1037,11,FALSE),VLOOKUP(CONCATENATE("ITA ",VLOOKUP(I113,master_data!$A$1:$Q$1037,6,FALSE),"/NAG/",VLOOKUP(I113,master_data!$A$1:$Q$1037,7,FALSE)),master_data!$A$1:$Q$1037,11,FALSE))</f>
        <v>143(3)</v>
      </c>
      <c r="O113" s="15">
        <f>IF(OR(C113="ITA",C113="WTA"),VLOOKUP(I113,master_data!$A$1:$Q$1037,14,FALSE),VLOOKUP(CONCATENATE("ITA ",VLOOKUP(I113,master_data!$A$1:$Q$1037,6,FALSE),"/NAG/",VLOOKUP(I113,master_data!$A$1:$Q$1037,7,FALSE)),master_data!$A$1:$Q$1037,14,FALSE))</f>
        <v>975000</v>
      </c>
      <c r="P113" s="15"/>
      <c r="Q113" s="15"/>
    </row>
    <row r="114" spans="1:17" x14ac:dyDescent="0.25">
      <c r="A114" s="1">
        <v>9</v>
      </c>
      <c r="B114" s="13" t="s">
        <v>2841</v>
      </c>
      <c r="C114" s="13" t="s">
        <v>2793</v>
      </c>
      <c r="D114" s="60">
        <v>245</v>
      </c>
      <c r="E114" s="13">
        <v>2019</v>
      </c>
      <c r="H114" s="18" t="str">
        <f t="shared" si="4"/>
        <v>25.08.2023</v>
      </c>
      <c r="I114" s="15" t="str">
        <f t="shared" si="5"/>
        <v>ITA 245/NAG/2019</v>
      </c>
      <c r="J114" s="15" t="str">
        <f>IF(OR(C114="ITA",C114="WTA"),VLOOKUP(I114,master_data!$A$1:$Q$1037,17,FALSE),VLOOKUP(CONCATENATE("ITA ",VLOOKUP(I114,master_data!$A$1:$Q$1037,6,FALSE),"/NAG/",VLOOKUP(I114,master_data!$A$1:$Q$1037,7,FALSE)),master_data!$A$1:$Q$1037,17,FALSE))</f>
        <v>A</v>
      </c>
      <c r="K114" s="20" t="str">
        <f>IF(OR(C114="ITA",C114="WTA"),VLOOKUP(I114,master_data!$A$1:$Q$1037,8,FALSE),VLOOKUP(CONCATENATE("ITA ",VLOOKUP(I114,master_data!$A$1:$Q$1037,6,FALSE),"/NAG/",VLOOKUP(I114,master_data!$A$1:$Q$1037,7,FALSE)),master_data!$A$1:$Q$1037,8,FALSE))</f>
        <v>NAV VIDYA NIKETAN SHIKSHAN SANSTHA
 Amravati</v>
      </c>
      <c r="L114" s="20" t="str">
        <f>IF(OR(C114="ITA",C114="WTA"),VLOOKUP(I114,master_data!$A$1:$Q$1037,9,FALSE),VLOOKUP(CONCATENATE("ITA ",VLOOKUP(I114,master_data!$A$1:$Q$1037,6,FALSE),"/NAG/",VLOOKUP(I114,master_data!$A$1:$Q$1037,7,FALSE)),master_data!$A$1:$Q$1037,9,FALSE))</f>
        <v>CIT(EXEMPTION) PUNE</v>
      </c>
      <c r="M114" s="28">
        <f>IF(OR(C114="ITA",C114="WTA"),VLOOKUP(I114,master_data!$A$1:$Q$1037,10,FALSE),VLOOKUP(CONCATENATE("ITA ",VLOOKUP(I114,master_data!$A$1:$Q$1037,6,FALSE),"/NAG/",VLOOKUP(I114,master_data!$A$1:$Q$1037,7,FALSE)),master_data!$A$1:$Q$1037,10,FALSE))</f>
        <v>0</v>
      </c>
      <c r="N114" s="17" t="str">
        <f>IF(OR(C114="ITA",C114="WTA"),VLOOKUP(I114,master_data!$A$1:$Q$1037,11,FALSE),VLOOKUP(CONCATENATE("ITA ",VLOOKUP(I114,master_data!$A$1:$Q$1037,6,FALSE),"/NAG/",VLOOKUP(I114,master_data!$A$1:$Q$1037,7,FALSE)),master_data!$A$1:$Q$1037,11,FALSE))</f>
        <v>12AA</v>
      </c>
      <c r="O114" s="15" t="str">
        <f>IF(OR(C114="ITA",C114="WTA"),VLOOKUP(I114,master_data!$A$1:$Q$1037,14,FALSE),VLOOKUP(CONCATENATE("ITA ",VLOOKUP(I114,master_data!$A$1:$Q$1037,6,FALSE),"/NAG/",VLOOKUP(I114,master_data!$A$1:$Q$1037,7,FALSE)),master_data!$A$1:$Q$1037,14,FALSE))</f>
        <v>_</v>
      </c>
      <c r="P114" s="15"/>
      <c r="Q114" s="15"/>
    </row>
    <row r="115" spans="1:17" x14ac:dyDescent="0.25">
      <c r="A115" s="1">
        <v>10</v>
      </c>
      <c r="B115" s="13" t="s">
        <v>2841</v>
      </c>
      <c r="C115" s="13" t="s">
        <v>2793</v>
      </c>
      <c r="D115" s="60">
        <v>271</v>
      </c>
      <c r="E115" s="13">
        <v>2019</v>
      </c>
      <c r="H115" s="18" t="str">
        <f t="shared" si="4"/>
        <v>25.08.2023</v>
      </c>
      <c r="I115" s="15" t="str">
        <f t="shared" si="5"/>
        <v>ITA 271/NAG/2019</v>
      </c>
      <c r="J115" s="15" t="str">
        <f>IF(OR(C115="ITA",C115="WTA"),VLOOKUP(I115,master_data!$A$1:$Q$1037,17,FALSE),VLOOKUP(CONCATENATE("ITA ",VLOOKUP(I115,master_data!$A$1:$Q$1037,6,FALSE),"/NAG/",VLOOKUP(I115,master_data!$A$1:$Q$1037,7,FALSE)),master_data!$A$1:$Q$1037,17,FALSE))</f>
        <v>A</v>
      </c>
      <c r="K115" s="20" t="str">
        <f>IF(OR(C115="ITA",C115="WTA"),VLOOKUP(I115,master_data!$A$1:$Q$1037,8,FALSE),VLOOKUP(CONCATENATE("ITA ",VLOOKUP(I115,master_data!$A$1:$Q$1037,6,FALSE),"/NAG/",VLOOKUP(I115,master_data!$A$1:$Q$1037,7,FALSE)),master_data!$A$1:$Q$1037,8,FALSE))</f>
        <v>M/S PEE VEE TEXTILES LIMITED
 Wardha</v>
      </c>
      <c r="L115" s="20" t="str">
        <f>IF(OR(C115="ITA",C115="WTA"),VLOOKUP(I115,master_data!$A$1:$Q$1037,9,FALSE),VLOOKUP(CONCATENATE("ITA ",VLOOKUP(I115,master_data!$A$1:$Q$1037,6,FALSE),"/NAG/",VLOOKUP(I115,master_data!$A$1:$Q$1037,7,FALSE)),master_data!$A$1:$Q$1037,9,FALSE))</f>
        <v>Assistatn Commissioner of Income Tax wardha circle
 Wardha</v>
      </c>
      <c r="M115" s="28" t="str">
        <f>IF(OR(C115="ITA",C115="WTA"),VLOOKUP(I115,master_data!$A$1:$Q$1037,10,FALSE),VLOOKUP(CONCATENATE("ITA ",VLOOKUP(I115,master_data!$A$1:$Q$1037,6,FALSE),"/NAG/",VLOOKUP(I115,master_data!$A$1:$Q$1037,7,FALSE)),master_data!$A$1:$Q$1037,10,FALSE))</f>
        <v>2013-14</v>
      </c>
      <c r="N115" s="17" t="str">
        <f>IF(OR(C115="ITA",C115="WTA"),VLOOKUP(I115,master_data!$A$1:$Q$1037,11,FALSE),VLOOKUP(CONCATENATE("ITA ",VLOOKUP(I115,master_data!$A$1:$Q$1037,6,FALSE),"/NAG/",VLOOKUP(I115,master_data!$A$1:$Q$1037,7,FALSE)),master_data!$A$1:$Q$1037,11,FALSE))</f>
        <v>143(3)</v>
      </c>
      <c r="O115" s="15">
        <f>IF(OR(C115="ITA",C115="WTA"),VLOOKUP(I115,master_data!$A$1:$Q$1037,14,FALSE),VLOOKUP(CONCATENATE("ITA ",VLOOKUP(I115,master_data!$A$1:$Q$1037,6,FALSE),"/NAG/",VLOOKUP(I115,master_data!$A$1:$Q$1037,7,FALSE)),master_data!$A$1:$Q$1037,14,FALSE))</f>
        <v>36045129</v>
      </c>
      <c r="P115" s="15"/>
      <c r="Q115" s="15"/>
    </row>
    <row r="116" spans="1:17" x14ac:dyDescent="0.25">
      <c r="A116" s="1">
        <v>11</v>
      </c>
      <c r="B116" s="13" t="s">
        <v>2841</v>
      </c>
      <c r="C116" s="13" t="s">
        <v>2793</v>
      </c>
      <c r="D116" s="60">
        <v>272</v>
      </c>
      <c r="E116" s="13">
        <v>2019</v>
      </c>
      <c r="H116" s="18" t="str">
        <f t="shared" si="4"/>
        <v>25.08.2023</v>
      </c>
      <c r="I116" s="15" t="str">
        <f t="shared" si="5"/>
        <v>ITA 272/NAG/2019</v>
      </c>
      <c r="J116" s="15" t="str">
        <f>IF(OR(C116="ITA",C116="WTA"),VLOOKUP(I116,master_data!$A$1:$Q$1037,17,FALSE),VLOOKUP(CONCATENATE("ITA ",VLOOKUP(I116,master_data!$A$1:$Q$1037,6,FALSE),"/NAG/",VLOOKUP(I116,master_data!$A$1:$Q$1037,7,FALSE)),master_data!$A$1:$Q$1037,17,FALSE))</f>
        <v>A</v>
      </c>
      <c r="K116" s="20" t="str">
        <f>IF(OR(C116="ITA",C116="WTA"),VLOOKUP(I116,master_data!$A$1:$Q$1037,8,FALSE),VLOOKUP(CONCATENATE("ITA ",VLOOKUP(I116,master_data!$A$1:$Q$1037,6,FALSE),"/NAG/",VLOOKUP(I116,master_data!$A$1:$Q$1037,7,FALSE)),master_data!$A$1:$Q$1037,8,FALSE))</f>
        <v>M/S PEE VEE TEXTILES LIMITED
 Wardha</v>
      </c>
      <c r="L116" s="20" t="str">
        <f>IF(OR(C116="ITA",C116="WTA"),VLOOKUP(I116,master_data!$A$1:$Q$1037,9,FALSE),VLOOKUP(CONCATENATE("ITA ",VLOOKUP(I116,master_data!$A$1:$Q$1037,6,FALSE),"/NAG/",VLOOKUP(I116,master_data!$A$1:$Q$1037,7,FALSE)),master_data!$A$1:$Q$1037,9,FALSE))</f>
        <v>Assistatn Commissioner of Income Tax wardha circle
 Wardha</v>
      </c>
      <c r="M116" s="28" t="str">
        <f>IF(OR(C116="ITA",C116="WTA"),VLOOKUP(I116,master_data!$A$1:$Q$1037,10,FALSE),VLOOKUP(CONCATENATE("ITA ",VLOOKUP(I116,master_data!$A$1:$Q$1037,6,FALSE),"/NAG/",VLOOKUP(I116,master_data!$A$1:$Q$1037,7,FALSE)),master_data!$A$1:$Q$1037,10,FALSE))</f>
        <v>2014-15</v>
      </c>
      <c r="N116" s="17" t="str">
        <f>IF(OR(C116="ITA",C116="WTA"),VLOOKUP(I116,master_data!$A$1:$Q$1037,11,FALSE),VLOOKUP(CONCATENATE("ITA ",VLOOKUP(I116,master_data!$A$1:$Q$1037,6,FALSE),"/NAG/",VLOOKUP(I116,master_data!$A$1:$Q$1037,7,FALSE)),master_data!$A$1:$Q$1037,11,FALSE))</f>
        <v>143(3)</v>
      </c>
      <c r="O116" s="15" t="str">
        <f>IF(OR(C116="ITA",C116="WTA"),VLOOKUP(I116,master_data!$A$1:$Q$1037,14,FALSE),VLOOKUP(CONCATENATE("ITA ",VLOOKUP(I116,master_data!$A$1:$Q$1037,6,FALSE),"/NAG/",VLOOKUP(I116,master_data!$A$1:$Q$1037,7,FALSE)),master_data!$A$1:$Q$1037,14,FALSE))</f>
        <v>14799250
 9</v>
      </c>
      <c r="P116" s="15"/>
      <c r="Q116" s="15"/>
    </row>
    <row r="117" spans="1:17" x14ac:dyDescent="0.25">
      <c r="A117" s="1">
        <v>12</v>
      </c>
      <c r="B117" s="13" t="s">
        <v>2841</v>
      </c>
      <c r="C117" s="13" t="s">
        <v>2793</v>
      </c>
      <c r="D117" s="60">
        <v>304</v>
      </c>
      <c r="E117" s="13">
        <v>2019</v>
      </c>
      <c r="H117" s="18" t="str">
        <f t="shared" si="4"/>
        <v>25.08.2023</v>
      </c>
      <c r="I117" s="15" t="str">
        <f t="shared" si="5"/>
        <v>ITA 304/NAG/2019</v>
      </c>
      <c r="J117" s="15" t="str">
        <f>IF(OR(C117="ITA",C117="WTA"),VLOOKUP(I117,master_data!$A$1:$Q$1037,17,FALSE),VLOOKUP(CONCATENATE("ITA ",VLOOKUP(I117,master_data!$A$1:$Q$1037,6,FALSE),"/NAG/",VLOOKUP(I117,master_data!$A$1:$Q$1037,7,FALSE)),master_data!$A$1:$Q$1037,17,FALSE))</f>
        <v>D</v>
      </c>
      <c r="K117" s="20" t="str">
        <f>IF(OR(C117="ITA",C117="WTA"),VLOOKUP(I117,master_data!$A$1:$Q$1037,8,FALSE),VLOOKUP(CONCATENATE("ITA ",VLOOKUP(I117,master_data!$A$1:$Q$1037,6,FALSE),"/NAG/",VLOOKUP(I117,master_data!$A$1:$Q$1037,7,FALSE)),master_data!$A$1:$Q$1037,8,FALSE))</f>
        <v>Asstt. CIT, Wardha Circle Wardha</v>
      </c>
      <c r="L117" s="20" t="str">
        <f>IF(OR(C117="ITA",C117="WTA"),VLOOKUP(I117,master_data!$A$1:$Q$1037,9,FALSE),VLOOKUP(CONCATENATE("ITA ",VLOOKUP(I117,master_data!$A$1:$Q$1037,6,FALSE),"/NAG/",VLOOKUP(I117,master_data!$A$1:$Q$1037,7,FALSE)),master_data!$A$1:$Q$1037,9,FALSE))</f>
        <v>M/s Pee Vee Texiles, Ltd
 Wardha</v>
      </c>
      <c r="M117" s="28" t="str">
        <f>IF(OR(C117="ITA",C117="WTA"),VLOOKUP(I117,master_data!$A$1:$Q$1037,10,FALSE),VLOOKUP(CONCATENATE("ITA ",VLOOKUP(I117,master_data!$A$1:$Q$1037,6,FALSE),"/NAG/",VLOOKUP(I117,master_data!$A$1:$Q$1037,7,FALSE)),master_data!$A$1:$Q$1037,10,FALSE))</f>
        <v>2013-14</v>
      </c>
      <c r="N117" s="17" t="str">
        <f>IF(OR(C117="ITA",C117="WTA"),VLOOKUP(I117,master_data!$A$1:$Q$1037,11,FALSE),VLOOKUP(CONCATENATE("ITA ",VLOOKUP(I117,master_data!$A$1:$Q$1037,6,FALSE),"/NAG/",VLOOKUP(I117,master_data!$A$1:$Q$1037,7,FALSE)),master_data!$A$1:$Q$1037,11,FALSE))</f>
        <v>143(3)</v>
      </c>
      <c r="O117" s="15">
        <f>IF(OR(C117="ITA",C117="WTA"),VLOOKUP(I117,master_data!$A$1:$Q$1037,14,FALSE),VLOOKUP(CONCATENATE("ITA ",VLOOKUP(I117,master_data!$A$1:$Q$1037,6,FALSE),"/NAG/",VLOOKUP(I117,master_data!$A$1:$Q$1037,7,FALSE)),master_data!$A$1:$Q$1037,14,FALSE))</f>
        <v>98524082</v>
      </c>
      <c r="P117" s="15"/>
      <c r="Q117" s="15"/>
    </row>
    <row r="118" spans="1:17" x14ac:dyDescent="0.25">
      <c r="A118" s="1">
        <v>13</v>
      </c>
      <c r="B118" s="13" t="s">
        <v>2841</v>
      </c>
      <c r="C118" s="13" t="s">
        <v>2793</v>
      </c>
      <c r="D118" s="60">
        <v>305</v>
      </c>
      <c r="E118" s="13">
        <v>2019</v>
      </c>
      <c r="H118" s="18" t="str">
        <f t="shared" si="4"/>
        <v>25.08.2023</v>
      </c>
      <c r="I118" s="15" t="str">
        <f t="shared" si="5"/>
        <v>ITA 305/NAG/2019</v>
      </c>
      <c r="J118" s="15" t="str">
        <f>IF(OR(C118="ITA",C118="WTA"),VLOOKUP(I118,master_data!$A$1:$Q$1037,17,FALSE),VLOOKUP(CONCATENATE("ITA ",VLOOKUP(I118,master_data!$A$1:$Q$1037,6,FALSE),"/NAG/",VLOOKUP(I118,master_data!$A$1:$Q$1037,7,FALSE)),master_data!$A$1:$Q$1037,17,FALSE))</f>
        <v>D</v>
      </c>
      <c r="K118" s="20" t="str">
        <f>IF(OR(C118="ITA",C118="WTA"),VLOOKUP(I118,master_data!$A$1:$Q$1037,8,FALSE),VLOOKUP(CONCATENATE("ITA ",VLOOKUP(I118,master_data!$A$1:$Q$1037,6,FALSE),"/NAG/",VLOOKUP(I118,master_data!$A$1:$Q$1037,7,FALSE)),master_data!$A$1:$Q$1037,8,FALSE))</f>
        <v>Asstt. CIT, Wardha Circle Wardha</v>
      </c>
      <c r="L118" s="20" t="str">
        <f>IF(OR(C118="ITA",C118="WTA"),VLOOKUP(I118,master_data!$A$1:$Q$1037,9,FALSE),VLOOKUP(CONCATENATE("ITA ",VLOOKUP(I118,master_data!$A$1:$Q$1037,6,FALSE),"/NAG/",VLOOKUP(I118,master_data!$A$1:$Q$1037,7,FALSE)),master_data!$A$1:$Q$1037,9,FALSE))</f>
        <v>M/s Pee Vee Texiles, Ltd
 Wardha</v>
      </c>
      <c r="M118" s="28" t="str">
        <f>IF(OR(C118="ITA",C118="WTA"),VLOOKUP(I118,master_data!$A$1:$Q$1037,10,FALSE),VLOOKUP(CONCATENATE("ITA ",VLOOKUP(I118,master_data!$A$1:$Q$1037,6,FALSE),"/NAG/",VLOOKUP(I118,master_data!$A$1:$Q$1037,7,FALSE)),master_data!$A$1:$Q$1037,10,FALSE))</f>
        <v>2014-15</v>
      </c>
      <c r="N118" s="17" t="str">
        <f>IF(OR(C118="ITA",C118="WTA"),VLOOKUP(I118,master_data!$A$1:$Q$1037,11,FALSE),VLOOKUP(CONCATENATE("ITA ",VLOOKUP(I118,master_data!$A$1:$Q$1037,6,FALSE),"/NAG/",VLOOKUP(I118,master_data!$A$1:$Q$1037,7,FALSE)),master_data!$A$1:$Q$1037,11,FALSE))</f>
        <v>143(3)</v>
      </c>
      <c r="O118" s="15">
        <f>IF(OR(C118="ITA",C118="WTA"),VLOOKUP(I118,master_data!$A$1:$Q$1037,14,FALSE),VLOOKUP(CONCATENATE("ITA ",VLOOKUP(I118,master_data!$A$1:$Q$1037,6,FALSE),"/NAG/",VLOOKUP(I118,master_data!$A$1:$Q$1037,7,FALSE)),master_data!$A$1:$Q$1037,14,FALSE))</f>
        <v>161947700</v>
      </c>
      <c r="P118" s="15"/>
      <c r="Q118" s="15"/>
    </row>
    <row r="119" spans="1:17" x14ac:dyDescent="0.25">
      <c r="A119" s="1">
        <v>14</v>
      </c>
      <c r="B119" s="13" t="s">
        <v>2841</v>
      </c>
      <c r="C119" s="13" t="s">
        <v>2793</v>
      </c>
      <c r="D119" s="60">
        <v>273</v>
      </c>
      <c r="E119" s="13">
        <v>2019</v>
      </c>
      <c r="H119" s="18" t="str">
        <f t="shared" si="4"/>
        <v>25.08.2023</v>
      </c>
      <c r="I119" s="15" t="str">
        <f t="shared" si="5"/>
        <v>ITA 273/NAG/2019</v>
      </c>
      <c r="J119" s="15" t="str">
        <f>IF(OR(C119="ITA",C119="WTA"),VLOOKUP(I119,master_data!$A$1:$Q$1037,17,FALSE),VLOOKUP(CONCATENATE("ITA ",VLOOKUP(I119,master_data!$A$1:$Q$1037,6,FALSE),"/NAG/",VLOOKUP(I119,master_data!$A$1:$Q$1037,7,FALSE)),master_data!$A$1:$Q$1037,17,FALSE))</f>
        <v>D</v>
      </c>
      <c r="K119" s="20" t="str">
        <f>IF(OR(C119="ITA",C119="WTA"),VLOOKUP(I119,master_data!$A$1:$Q$1037,8,FALSE),VLOOKUP(CONCATENATE("ITA ",VLOOKUP(I119,master_data!$A$1:$Q$1037,6,FALSE),"/NAG/",VLOOKUP(I119,master_data!$A$1:$Q$1037,7,FALSE)),master_data!$A$1:$Q$1037,8,FALSE))</f>
        <v>Income Tax Officer , Ward-2
 Akola</v>
      </c>
      <c r="L119" s="20" t="str">
        <f>IF(OR(C119="ITA",C119="WTA"),VLOOKUP(I119,master_data!$A$1:$Q$1037,9,FALSE),VLOOKUP(CONCATENATE("ITA ",VLOOKUP(I119,master_data!$A$1:$Q$1037,6,FALSE),"/NAG/",VLOOKUP(I119,master_data!$A$1:$Q$1037,7,FALSE)),master_data!$A$1:$Q$1037,9,FALSE))</f>
        <v>Smt Pushpa Vasant Khandelwal
 Akola</v>
      </c>
      <c r="M119" s="28">
        <f>IF(OR(C119="ITA",C119="WTA"),VLOOKUP(I119,master_data!$A$1:$Q$1037,10,FALSE),VLOOKUP(CONCATENATE("ITA ",VLOOKUP(I119,master_data!$A$1:$Q$1037,6,FALSE),"/NAG/",VLOOKUP(I119,master_data!$A$1:$Q$1037,7,FALSE)),master_data!$A$1:$Q$1037,10,FALSE))</f>
        <v>40878</v>
      </c>
      <c r="N119" s="17" t="str">
        <f>IF(OR(C119="ITA",C119="WTA"),VLOOKUP(I119,master_data!$A$1:$Q$1037,11,FALSE),VLOOKUP(CONCATENATE("ITA ",VLOOKUP(I119,master_data!$A$1:$Q$1037,6,FALSE),"/NAG/",VLOOKUP(I119,master_data!$A$1:$Q$1037,7,FALSE)),master_data!$A$1:$Q$1037,11,FALSE))</f>
        <v>143(3)</v>
      </c>
      <c r="O119" s="15">
        <f>IF(OR(C119="ITA",C119="WTA"),VLOOKUP(I119,master_data!$A$1:$Q$1037,14,FALSE),VLOOKUP(CONCATENATE("ITA ",VLOOKUP(I119,master_data!$A$1:$Q$1037,6,FALSE),"/NAG/",VLOOKUP(I119,master_data!$A$1:$Q$1037,7,FALSE)),master_data!$A$1:$Q$1037,14,FALSE))</f>
        <v>6867095</v>
      </c>
      <c r="P119" s="15"/>
      <c r="Q119" s="15"/>
    </row>
    <row r="120" spans="1:17" x14ac:dyDescent="0.25">
      <c r="A120" s="1">
        <v>15</v>
      </c>
      <c r="B120" s="13" t="s">
        <v>2841</v>
      </c>
      <c r="C120" s="13" t="s">
        <v>2793</v>
      </c>
      <c r="D120" s="60">
        <v>274</v>
      </c>
      <c r="E120" s="13">
        <v>2019</v>
      </c>
      <c r="H120" s="18" t="str">
        <f t="shared" si="4"/>
        <v>25.08.2023</v>
      </c>
      <c r="I120" s="15" t="str">
        <f t="shared" si="5"/>
        <v>ITA 274/NAG/2019</v>
      </c>
      <c r="J120" s="15" t="str">
        <f>IF(OR(C120="ITA",C120="WTA"),VLOOKUP(I120,master_data!$A$1:$Q$1037,17,FALSE),VLOOKUP(CONCATENATE("ITA ",VLOOKUP(I120,master_data!$A$1:$Q$1037,6,FALSE),"/NAG/",VLOOKUP(I120,master_data!$A$1:$Q$1037,7,FALSE)),master_data!$A$1:$Q$1037,17,FALSE))</f>
        <v>D</v>
      </c>
      <c r="K120" s="20" t="str">
        <f>IF(OR(C120="ITA",C120="WTA"),VLOOKUP(I120,master_data!$A$1:$Q$1037,8,FALSE),VLOOKUP(CONCATENATE("ITA ",VLOOKUP(I120,master_data!$A$1:$Q$1037,6,FALSE),"/NAG/",VLOOKUP(I120,master_data!$A$1:$Q$1037,7,FALSE)),master_data!$A$1:$Q$1037,8,FALSE))</f>
        <v>Income Tax Officer, Ward -2
 Akola</v>
      </c>
      <c r="L120" s="20" t="str">
        <f>IF(OR(C120="ITA",C120="WTA"),VLOOKUP(I120,master_data!$A$1:$Q$1037,9,FALSE),VLOOKUP(CONCATENATE("ITA ",VLOOKUP(I120,master_data!$A$1:$Q$1037,6,FALSE),"/NAG/",VLOOKUP(I120,master_data!$A$1:$Q$1037,7,FALSE)),master_data!$A$1:$Q$1037,9,FALSE))</f>
        <v>Shri Gaurav vasant Khandelwal
 Akola</v>
      </c>
      <c r="M120" s="28">
        <f>IF(OR(C120="ITA",C120="WTA"),VLOOKUP(I120,master_data!$A$1:$Q$1037,10,FALSE),VLOOKUP(CONCATENATE("ITA ",VLOOKUP(I120,master_data!$A$1:$Q$1037,6,FALSE),"/NAG/",VLOOKUP(I120,master_data!$A$1:$Q$1037,7,FALSE)),master_data!$A$1:$Q$1037,10,FALSE))</f>
        <v>40878</v>
      </c>
      <c r="N120" s="17" t="str">
        <f>IF(OR(C120="ITA",C120="WTA"),VLOOKUP(I120,master_data!$A$1:$Q$1037,11,FALSE),VLOOKUP(CONCATENATE("ITA ",VLOOKUP(I120,master_data!$A$1:$Q$1037,6,FALSE),"/NAG/",VLOOKUP(I120,master_data!$A$1:$Q$1037,7,FALSE)),master_data!$A$1:$Q$1037,11,FALSE))</f>
        <v>143(3)</v>
      </c>
      <c r="O120" s="15">
        <f>IF(OR(C120="ITA",C120="WTA"),VLOOKUP(I120,master_data!$A$1:$Q$1037,14,FALSE),VLOOKUP(CONCATENATE("ITA ",VLOOKUP(I120,master_data!$A$1:$Q$1037,6,FALSE),"/NAG/",VLOOKUP(I120,master_data!$A$1:$Q$1037,7,FALSE)),master_data!$A$1:$Q$1037,14,FALSE))</f>
        <v>5791114</v>
      </c>
      <c r="P120" s="15"/>
      <c r="Q120" s="15"/>
    </row>
    <row r="121" spans="1:17" x14ac:dyDescent="0.25">
      <c r="A121" s="1">
        <v>16</v>
      </c>
      <c r="B121" s="13" t="s">
        <v>2841</v>
      </c>
      <c r="C121" s="13" t="s">
        <v>2793</v>
      </c>
      <c r="D121" s="60">
        <v>275</v>
      </c>
      <c r="E121" s="13">
        <v>2019</v>
      </c>
      <c r="H121" s="18" t="str">
        <f t="shared" si="4"/>
        <v>25.08.2023</v>
      </c>
      <c r="I121" s="15" t="str">
        <f t="shared" si="5"/>
        <v>ITA 275/NAG/2019</v>
      </c>
      <c r="J121" s="15" t="str">
        <f>IF(OR(C121="ITA",C121="WTA"),VLOOKUP(I121,master_data!$A$1:$Q$1037,17,FALSE),VLOOKUP(CONCATENATE("ITA ",VLOOKUP(I121,master_data!$A$1:$Q$1037,6,FALSE),"/NAG/",VLOOKUP(I121,master_data!$A$1:$Q$1037,7,FALSE)),master_data!$A$1:$Q$1037,17,FALSE))</f>
        <v>D</v>
      </c>
      <c r="K121" s="20" t="str">
        <f>IF(OR(C121="ITA",C121="WTA"),VLOOKUP(I121,master_data!$A$1:$Q$1037,8,FALSE),VLOOKUP(CONCATENATE("ITA ",VLOOKUP(I121,master_data!$A$1:$Q$1037,6,FALSE),"/NAG/",VLOOKUP(I121,master_data!$A$1:$Q$1037,7,FALSE)),master_data!$A$1:$Q$1037,8,FALSE))</f>
        <v>Incom Tax Officer , Ward
 -2
 Akola</v>
      </c>
      <c r="L121" s="20" t="str">
        <f>IF(OR(C121="ITA",C121="WTA"),VLOOKUP(I121,master_data!$A$1:$Q$1037,9,FALSE),VLOOKUP(CONCATENATE("ITA ",VLOOKUP(I121,master_data!$A$1:$Q$1037,6,FALSE),"/NAG/",VLOOKUP(I121,master_data!$A$1:$Q$1037,7,FALSE)),master_data!$A$1:$Q$1037,9,FALSE))</f>
        <v>Shri Sagar Vasant Khandelwal Akola</v>
      </c>
      <c r="M121" s="28">
        <f>IF(OR(C121="ITA",C121="WTA"),VLOOKUP(I121,master_data!$A$1:$Q$1037,10,FALSE),VLOOKUP(CONCATENATE("ITA ",VLOOKUP(I121,master_data!$A$1:$Q$1037,6,FALSE),"/NAG/",VLOOKUP(I121,master_data!$A$1:$Q$1037,7,FALSE)),master_data!$A$1:$Q$1037,10,FALSE))</f>
        <v>40878</v>
      </c>
      <c r="N121" s="17" t="str">
        <f>IF(OR(C121="ITA",C121="WTA"),VLOOKUP(I121,master_data!$A$1:$Q$1037,11,FALSE),VLOOKUP(CONCATENATE("ITA ",VLOOKUP(I121,master_data!$A$1:$Q$1037,6,FALSE),"/NAG/",VLOOKUP(I121,master_data!$A$1:$Q$1037,7,FALSE)),master_data!$A$1:$Q$1037,11,FALSE))</f>
        <v>143(3)</v>
      </c>
      <c r="O121" s="15">
        <f>IF(OR(C121="ITA",C121="WTA"),VLOOKUP(I121,master_data!$A$1:$Q$1037,14,FALSE),VLOOKUP(CONCATENATE("ITA ",VLOOKUP(I121,master_data!$A$1:$Q$1037,6,FALSE),"/NAG/",VLOOKUP(I121,master_data!$A$1:$Q$1037,7,FALSE)),master_data!$A$1:$Q$1037,14,FALSE))</f>
        <v>7446062</v>
      </c>
      <c r="P121" s="15"/>
      <c r="Q121" s="15"/>
    </row>
    <row r="122" spans="1:17" x14ac:dyDescent="0.25">
      <c r="A122" s="1">
        <v>17</v>
      </c>
      <c r="B122" s="13" t="s">
        <v>2841</v>
      </c>
      <c r="C122" s="13" t="s">
        <v>2793</v>
      </c>
      <c r="D122" s="60">
        <v>300</v>
      </c>
      <c r="E122" s="13">
        <v>2019</v>
      </c>
      <c r="H122" s="18" t="str">
        <f t="shared" si="4"/>
        <v>25.08.2023</v>
      </c>
      <c r="I122" s="15" t="str">
        <f t="shared" si="5"/>
        <v>ITA 300/NAG/2019</v>
      </c>
      <c r="J122" s="15" t="str">
        <f>IF(OR(C122="ITA",C122="WTA"),VLOOKUP(I122,master_data!$A$1:$Q$1037,17,FALSE),VLOOKUP(CONCATENATE("ITA ",VLOOKUP(I122,master_data!$A$1:$Q$1037,6,FALSE),"/NAG/",VLOOKUP(I122,master_data!$A$1:$Q$1037,7,FALSE)),master_data!$A$1:$Q$1037,17,FALSE))</f>
        <v>D</v>
      </c>
      <c r="K122" s="20" t="str">
        <f>IF(OR(C122="ITA",C122="WTA"),VLOOKUP(I122,master_data!$A$1:$Q$1037,8,FALSE),VLOOKUP(CONCATENATE("ITA ",VLOOKUP(I122,master_data!$A$1:$Q$1037,6,FALSE),"/NAG/",VLOOKUP(I122,master_data!$A$1:$Q$1037,7,FALSE)),master_data!$A$1:$Q$1037,8,FALSE))</f>
        <v>Income Tax Officer, Ward -1 Gondia</v>
      </c>
      <c r="L122" s="20" t="str">
        <f>IF(OR(C122="ITA",C122="WTA"),VLOOKUP(I122,master_data!$A$1:$Q$1037,9,FALSE),VLOOKUP(CONCATENATE("ITA ",VLOOKUP(I122,master_data!$A$1:$Q$1037,6,FALSE),"/NAG/",VLOOKUP(I122,master_data!$A$1:$Q$1037,7,FALSE)),master_data!$A$1:$Q$1037,9,FALSE))</f>
        <v>Shri Rajendrakumar Hiralal Jain Gondia</v>
      </c>
      <c r="M122" s="28">
        <f>IF(OR(C122="ITA",C122="WTA"),VLOOKUP(I122,master_data!$A$1:$Q$1037,10,FALSE),VLOOKUP(CONCATENATE("ITA ",VLOOKUP(I122,master_data!$A$1:$Q$1037,6,FALSE),"/NAG/",VLOOKUP(I122,master_data!$A$1:$Q$1037,7,FALSE)),master_data!$A$1:$Q$1037,10,FALSE))</f>
        <v>40878</v>
      </c>
      <c r="N122" s="17" t="str">
        <f>IF(OR(C122="ITA",C122="WTA"),VLOOKUP(I122,master_data!$A$1:$Q$1037,11,FALSE),VLOOKUP(CONCATENATE("ITA ",VLOOKUP(I122,master_data!$A$1:$Q$1037,6,FALSE),"/NAG/",VLOOKUP(I122,master_data!$A$1:$Q$1037,7,FALSE)),master_data!$A$1:$Q$1037,11,FALSE))</f>
        <v>143(3)</v>
      </c>
      <c r="O122" s="15">
        <f>IF(OR(C122="ITA",C122="WTA"),VLOOKUP(I122,master_data!$A$1:$Q$1037,14,FALSE),VLOOKUP(CONCATENATE("ITA ",VLOOKUP(I122,master_data!$A$1:$Q$1037,6,FALSE),"/NAG/",VLOOKUP(I122,master_data!$A$1:$Q$1037,7,FALSE)),master_data!$A$1:$Q$1037,14,FALSE))</f>
        <v>150000000</v>
      </c>
      <c r="P122" s="15"/>
      <c r="Q122" s="15"/>
    </row>
    <row r="123" spans="1:17" x14ac:dyDescent="0.25">
      <c r="A123" s="1">
        <v>18</v>
      </c>
      <c r="B123" s="13" t="s">
        <v>2841</v>
      </c>
      <c r="C123" s="13" t="s">
        <v>2793</v>
      </c>
      <c r="D123" s="60">
        <v>301</v>
      </c>
      <c r="E123" s="13">
        <v>2019</v>
      </c>
      <c r="H123" s="18" t="str">
        <f t="shared" si="4"/>
        <v>25.08.2023</v>
      </c>
      <c r="I123" s="15" t="str">
        <f t="shared" si="5"/>
        <v>ITA 301/NAG/2019</v>
      </c>
      <c r="J123" s="15" t="str">
        <f>IF(OR(C123="ITA",C123="WTA"),VLOOKUP(I123,master_data!$A$1:$Q$1037,17,FALSE),VLOOKUP(CONCATENATE("ITA ",VLOOKUP(I123,master_data!$A$1:$Q$1037,6,FALSE),"/NAG/",VLOOKUP(I123,master_data!$A$1:$Q$1037,7,FALSE)),master_data!$A$1:$Q$1037,17,FALSE))</f>
        <v>D</v>
      </c>
      <c r="K123" s="20" t="str">
        <f>IF(OR(C123="ITA",C123="WTA"),VLOOKUP(I123,master_data!$A$1:$Q$1037,8,FALSE),VLOOKUP(CONCATENATE("ITA ",VLOOKUP(I123,master_data!$A$1:$Q$1037,6,FALSE),"/NAG/",VLOOKUP(I123,master_data!$A$1:$Q$1037,7,FALSE)),master_data!$A$1:$Q$1037,8,FALSE))</f>
        <v>Income Tax Officer, Ward -1(4)
 Nagpur</v>
      </c>
      <c r="L123" s="20" t="str">
        <f>IF(OR(C123="ITA",C123="WTA"),VLOOKUP(I123,master_data!$A$1:$Q$1037,9,FALSE),VLOOKUP(CONCATENATE("ITA ",VLOOKUP(I123,master_data!$A$1:$Q$1037,6,FALSE),"/NAG/",VLOOKUP(I123,master_data!$A$1:$Q$1037,7,FALSE)),master_data!$A$1:$Q$1037,9,FALSE))</f>
        <v>Shri Prenish Umakant Pachabhaiye
 Nagpur</v>
      </c>
      <c r="M123" s="28">
        <f>IF(OR(C123="ITA",C123="WTA"),VLOOKUP(I123,master_data!$A$1:$Q$1037,10,FALSE),VLOOKUP(CONCATENATE("ITA ",VLOOKUP(I123,master_data!$A$1:$Q$1037,6,FALSE),"/NAG/",VLOOKUP(I123,master_data!$A$1:$Q$1037,7,FALSE)),master_data!$A$1:$Q$1037,10,FALSE))</f>
        <v>40483</v>
      </c>
      <c r="N123" s="17" t="str">
        <f>IF(OR(C123="ITA",C123="WTA"),VLOOKUP(I123,master_data!$A$1:$Q$1037,11,FALSE),VLOOKUP(CONCATENATE("ITA ",VLOOKUP(I123,master_data!$A$1:$Q$1037,6,FALSE),"/NAG/",VLOOKUP(I123,master_data!$A$1:$Q$1037,7,FALSE)),master_data!$A$1:$Q$1037,11,FALSE))</f>
        <v>143(3)</v>
      </c>
      <c r="O123" s="15">
        <f>IF(OR(C123="ITA",C123="WTA"),VLOOKUP(I123,master_data!$A$1:$Q$1037,14,FALSE),VLOOKUP(CONCATENATE("ITA ",VLOOKUP(I123,master_data!$A$1:$Q$1037,6,FALSE),"/NAG/",VLOOKUP(I123,master_data!$A$1:$Q$1037,7,FALSE)),master_data!$A$1:$Q$1037,14,FALSE))</f>
        <v>121085338</v>
      </c>
      <c r="P123" s="15"/>
      <c r="Q123" s="15"/>
    </row>
    <row r="124" spans="1:17" x14ac:dyDescent="0.25">
      <c r="A124" s="1">
        <v>19</v>
      </c>
      <c r="B124" s="13" t="s">
        <v>2841</v>
      </c>
      <c r="C124" s="13" t="s">
        <v>2793</v>
      </c>
      <c r="D124" s="60">
        <v>309</v>
      </c>
      <c r="E124" s="13">
        <v>2019</v>
      </c>
      <c r="H124" s="18" t="str">
        <f t="shared" si="4"/>
        <v>25.08.2023</v>
      </c>
      <c r="I124" s="15" t="str">
        <f t="shared" si="5"/>
        <v>ITA 309/NAG/2019</v>
      </c>
      <c r="J124" s="15" t="str">
        <f>IF(OR(C124="ITA",C124="WTA"),VLOOKUP(I124,master_data!$A$1:$Q$1037,17,FALSE),VLOOKUP(CONCATENATE("ITA ",VLOOKUP(I124,master_data!$A$1:$Q$1037,6,FALSE),"/NAG/",VLOOKUP(I124,master_data!$A$1:$Q$1037,7,FALSE)),master_data!$A$1:$Q$1037,17,FALSE))</f>
        <v>D</v>
      </c>
      <c r="K124" s="20" t="str">
        <f>IF(OR(C124="ITA",C124="WTA"),VLOOKUP(I124,master_data!$A$1:$Q$1037,8,FALSE),VLOOKUP(CONCATENATE("ITA ",VLOOKUP(I124,master_data!$A$1:$Q$1037,6,FALSE),"/NAG/",VLOOKUP(I124,master_data!$A$1:$Q$1037,7,FALSE)),master_data!$A$1:$Q$1037,8,FALSE))</f>
        <v>Income tax Officer, Ward 1(5)
 Nagpur</v>
      </c>
      <c r="L124" s="20" t="str">
        <f>IF(OR(C124="ITA",C124="WTA"),VLOOKUP(I124,master_data!$A$1:$Q$1037,9,FALSE),VLOOKUP(CONCATENATE("ITA ",VLOOKUP(I124,master_data!$A$1:$Q$1037,6,FALSE),"/NAG/",VLOOKUP(I124,master_data!$A$1:$Q$1037,7,FALSE)),master_data!$A$1:$Q$1037,9,FALSE))</f>
        <v>M/s Sheil Mrcentile Pvt.Ltd.
 Nagpur</v>
      </c>
      <c r="M124" s="28">
        <f>IF(OR(C124="ITA",C124="WTA"),VLOOKUP(I124,master_data!$A$1:$Q$1037,10,FALSE),VLOOKUP(CONCATENATE("ITA ",VLOOKUP(I124,master_data!$A$1:$Q$1037,6,FALSE),"/NAG/",VLOOKUP(I124,master_data!$A$1:$Q$1037,7,FALSE)),master_data!$A$1:$Q$1037,10,FALSE))</f>
        <v>40483</v>
      </c>
      <c r="N124" s="17" t="str">
        <f>IF(OR(C124="ITA",C124="WTA"),VLOOKUP(I124,master_data!$A$1:$Q$1037,11,FALSE),VLOOKUP(CONCATENATE("ITA ",VLOOKUP(I124,master_data!$A$1:$Q$1037,6,FALSE),"/NAG/",VLOOKUP(I124,master_data!$A$1:$Q$1037,7,FALSE)),master_data!$A$1:$Q$1037,11,FALSE))</f>
        <v>143(3)</v>
      </c>
      <c r="O124" s="15">
        <f>IF(OR(C124="ITA",C124="WTA"),VLOOKUP(I124,master_data!$A$1:$Q$1037,14,FALSE),VLOOKUP(CONCATENATE("ITA ",VLOOKUP(I124,master_data!$A$1:$Q$1037,6,FALSE),"/NAG/",VLOOKUP(I124,master_data!$A$1:$Q$1037,7,FALSE)),master_data!$A$1:$Q$1037,14,FALSE))</f>
        <v>145000000</v>
      </c>
      <c r="P124" s="15"/>
      <c r="Q124" s="15"/>
    </row>
    <row r="125" spans="1:17" x14ac:dyDescent="0.25">
      <c r="A125" s="1">
        <v>20</v>
      </c>
      <c r="B125" s="13" t="s">
        <v>2841</v>
      </c>
      <c r="C125" s="13" t="s">
        <v>2793</v>
      </c>
      <c r="D125" s="60">
        <v>310</v>
      </c>
      <c r="E125" s="13">
        <v>2019</v>
      </c>
      <c r="H125" s="18" t="str">
        <f t="shared" si="4"/>
        <v>25.08.2023</v>
      </c>
      <c r="I125" s="15" t="str">
        <f t="shared" si="5"/>
        <v>ITA 310/NAG/2019</v>
      </c>
      <c r="J125" s="15" t="str">
        <f>IF(OR(C125="ITA",C125="WTA"),VLOOKUP(I125,master_data!$A$1:$Q$1037,17,FALSE),VLOOKUP(CONCATENATE("ITA ",VLOOKUP(I125,master_data!$A$1:$Q$1037,6,FALSE),"/NAG/",VLOOKUP(I125,master_data!$A$1:$Q$1037,7,FALSE)),master_data!$A$1:$Q$1037,17,FALSE))</f>
        <v>A</v>
      </c>
      <c r="K125" s="20" t="str">
        <f>IF(OR(C125="ITA",C125="WTA"),VLOOKUP(I125,master_data!$A$1:$Q$1037,8,FALSE),VLOOKUP(CONCATENATE("ITA ",VLOOKUP(I125,master_data!$A$1:$Q$1037,6,FALSE),"/NAG/",VLOOKUP(I125,master_data!$A$1:$Q$1037,7,FALSE)),master_data!$A$1:$Q$1037,8,FALSE))</f>
        <v>C-DET EXPLOSIVE INDUSTRIES PVT.LTD.,
 Nagpur</v>
      </c>
      <c r="L125" s="20" t="str">
        <f>IF(OR(C125="ITA",C125="WTA"),VLOOKUP(I125,master_data!$A$1:$Q$1037,9,FALSE),VLOOKUP(CONCATENATE("ITA ",VLOOKUP(I125,master_data!$A$1:$Q$1037,6,FALSE),"/NAG/",VLOOKUP(I125,master_data!$A$1:$Q$1037,7,FALSE)),master_data!$A$1:$Q$1037,9,FALSE))</f>
        <v>Dy. Commissioner of Income Tax , Circle- 2,
 Nagpur</v>
      </c>
      <c r="M125" s="28" t="str">
        <f>IF(OR(C125="ITA",C125="WTA"),VLOOKUP(I125,master_data!$A$1:$Q$1037,10,FALSE),VLOOKUP(CONCATENATE("ITA ",VLOOKUP(I125,master_data!$A$1:$Q$1037,6,FALSE),"/NAG/",VLOOKUP(I125,master_data!$A$1:$Q$1037,7,FALSE)),master_data!$A$1:$Q$1037,10,FALSE))</f>
        <v>2012-13</v>
      </c>
      <c r="N125" s="17" t="str">
        <f>IF(OR(C125="ITA",C125="WTA"),VLOOKUP(I125,master_data!$A$1:$Q$1037,11,FALSE),VLOOKUP(CONCATENATE("ITA ",VLOOKUP(I125,master_data!$A$1:$Q$1037,6,FALSE),"/NAG/",VLOOKUP(I125,master_data!$A$1:$Q$1037,7,FALSE)),master_data!$A$1:$Q$1037,11,FALSE))</f>
        <v>143(3)</v>
      </c>
      <c r="O125" s="15">
        <f>IF(OR(C125="ITA",C125="WTA"),VLOOKUP(I125,master_data!$A$1:$Q$1037,14,FALSE),VLOOKUP(CONCATENATE("ITA ",VLOOKUP(I125,master_data!$A$1:$Q$1037,6,FALSE),"/NAG/",VLOOKUP(I125,master_data!$A$1:$Q$1037,7,FALSE)),master_data!$A$1:$Q$1037,14,FALSE))</f>
        <v>3500000</v>
      </c>
      <c r="P125" s="15"/>
      <c r="Q125" s="15"/>
    </row>
    <row r="126" spans="1:17" x14ac:dyDescent="0.25">
      <c r="A126" s="1">
        <v>21</v>
      </c>
      <c r="B126" s="13" t="s">
        <v>2841</v>
      </c>
      <c r="C126" s="13" t="s">
        <v>2793</v>
      </c>
      <c r="D126" s="60">
        <v>311</v>
      </c>
      <c r="E126" s="13">
        <v>2019</v>
      </c>
      <c r="H126" s="18" t="str">
        <f t="shared" si="4"/>
        <v>25.08.2023</v>
      </c>
      <c r="I126" s="15" t="str">
        <f t="shared" si="5"/>
        <v>ITA 311/NAG/2019</v>
      </c>
      <c r="J126" s="15" t="str">
        <f>IF(OR(C126="ITA",C126="WTA"),VLOOKUP(I126,master_data!$A$1:$Q$1037,17,FALSE),VLOOKUP(CONCATENATE("ITA ",VLOOKUP(I126,master_data!$A$1:$Q$1037,6,FALSE),"/NAG/",VLOOKUP(I126,master_data!$A$1:$Q$1037,7,FALSE)),master_data!$A$1:$Q$1037,17,FALSE))</f>
        <v>A</v>
      </c>
      <c r="K126" s="20" t="str">
        <f>IF(OR(C126="ITA",C126="WTA"),VLOOKUP(I126,master_data!$A$1:$Q$1037,8,FALSE),VLOOKUP(CONCATENATE("ITA ",VLOOKUP(I126,master_data!$A$1:$Q$1037,6,FALSE),"/NAG/",VLOOKUP(I126,master_data!$A$1:$Q$1037,7,FALSE)),master_data!$A$1:$Q$1037,8,FALSE))</f>
        <v>C-DET EXPLOSIVE INDUSTRIES PVT. LTD
 Nagpur</v>
      </c>
      <c r="L126" s="20" t="str">
        <f>IF(OR(C126="ITA",C126="WTA"),VLOOKUP(I126,master_data!$A$1:$Q$1037,9,FALSE),VLOOKUP(CONCATENATE("ITA ",VLOOKUP(I126,master_data!$A$1:$Q$1037,6,FALSE),"/NAG/",VLOOKUP(I126,master_data!$A$1:$Q$1037,7,FALSE)),master_data!$A$1:$Q$1037,9,FALSE))</f>
        <v>D.C.I.T, Circle-2 Nagpur</v>
      </c>
      <c r="M126" s="28" t="str">
        <f>IF(OR(C126="ITA",C126="WTA"),VLOOKUP(I126,master_data!$A$1:$Q$1037,10,FALSE),VLOOKUP(CONCATENATE("ITA ",VLOOKUP(I126,master_data!$A$1:$Q$1037,6,FALSE),"/NAG/",VLOOKUP(I126,master_data!$A$1:$Q$1037,7,FALSE)),master_data!$A$1:$Q$1037,10,FALSE))</f>
        <v>2013-14</v>
      </c>
      <c r="N126" s="17" t="str">
        <f>IF(OR(C126="ITA",C126="WTA"),VLOOKUP(I126,master_data!$A$1:$Q$1037,11,FALSE),VLOOKUP(CONCATENATE("ITA ",VLOOKUP(I126,master_data!$A$1:$Q$1037,6,FALSE),"/NAG/",VLOOKUP(I126,master_data!$A$1:$Q$1037,7,FALSE)),master_data!$A$1:$Q$1037,11,FALSE))</f>
        <v>143(3)</v>
      </c>
      <c r="O126" s="15">
        <f>IF(OR(C126="ITA",C126="WTA"),VLOOKUP(I126,master_data!$A$1:$Q$1037,14,FALSE),VLOOKUP(CONCATENATE("ITA ",VLOOKUP(I126,master_data!$A$1:$Q$1037,6,FALSE),"/NAG/",VLOOKUP(I126,master_data!$A$1:$Q$1037,7,FALSE)),master_data!$A$1:$Q$1037,14,FALSE))</f>
        <v>1750000</v>
      </c>
      <c r="P126" s="15"/>
      <c r="Q126" s="15"/>
    </row>
    <row r="127" spans="1:17" x14ac:dyDescent="0.25">
      <c r="A127" s="1">
        <v>22</v>
      </c>
      <c r="B127" s="13" t="s">
        <v>2841</v>
      </c>
      <c r="C127" s="13" t="s">
        <v>2793</v>
      </c>
      <c r="D127" s="60">
        <v>312</v>
      </c>
      <c r="E127" s="13">
        <v>2019</v>
      </c>
      <c r="H127" s="18" t="str">
        <f t="shared" si="4"/>
        <v>25.08.2023</v>
      </c>
      <c r="I127" s="15" t="str">
        <f t="shared" si="5"/>
        <v>ITA 312/NAG/2019</v>
      </c>
      <c r="J127" s="15" t="str">
        <f>IF(OR(C127="ITA",C127="WTA"),VLOOKUP(I127,master_data!$A$1:$Q$1037,17,FALSE),VLOOKUP(CONCATENATE("ITA ",VLOOKUP(I127,master_data!$A$1:$Q$1037,6,FALSE),"/NAG/",VLOOKUP(I127,master_data!$A$1:$Q$1037,7,FALSE)),master_data!$A$1:$Q$1037,17,FALSE))</f>
        <v>A</v>
      </c>
      <c r="K127" s="20" t="str">
        <f>IF(OR(C127="ITA",C127="WTA"),VLOOKUP(I127,master_data!$A$1:$Q$1037,8,FALSE),VLOOKUP(CONCATENATE("ITA ",VLOOKUP(I127,master_data!$A$1:$Q$1037,6,FALSE),"/NAG/",VLOOKUP(I127,master_data!$A$1:$Q$1037,7,FALSE)),master_data!$A$1:$Q$1037,8,FALSE))</f>
        <v>C-DET EXPLOSIVE INDUSTRIES PVT. LTD
 Nagpur</v>
      </c>
      <c r="L127" s="20" t="str">
        <f>IF(OR(C127="ITA",C127="WTA"),VLOOKUP(I127,master_data!$A$1:$Q$1037,9,FALSE),VLOOKUP(CONCATENATE("ITA ",VLOOKUP(I127,master_data!$A$1:$Q$1037,6,FALSE),"/NAG/",VLOOKUP(I127,master_data!$A$1:$Q$1037,7,FALSE)),master_data!$A$1:$Q$1037,9,FALSE))</f>
        <v>D.C.I.T, Circle-2 Nagpur</v>
      </c>
      <c r="M127" s="28" t="str">
        <f>IF(OR(C127="ITA",C127="WTA"),VLOOKUP(I127,master_data!$A$1:$Q$1037,10,FALSE),VLOOKUP(CONCATENATE("ITA ",VLOOKUP(I127,master_data!$A$1:$Q$1037,6,FALSE),"/NAG/",VLOOKUP(I127,master_data!$A$1:$Q$1037,7,FALSE)),master_data!$A$1:$Q$1037,10,FALSE))</f>
        <v>2014-15</v>
      </c>
      <c r="N127" s="17" t="str">
        <f>IF(OR(C127="ITA",C127="WTA"),VLOOKUP(I127,master_data!$A$1:$Q$1037,11,FALSE),VLOOKUP(CONCATENATE("ITA ",VLOOKUP(I127,master_data!$A$1:$Q$1037,6,FALSE),"/NAG/",VLOOKUP(I127,master_data!$A$1:$Q$1037,7,FALSE)),master_data!$A$1:$Q$1037,11,FALSE))</f>
        <v>143(3)</v>
      </c>
      <c r="O127" s="15">
        <f>IF(OR(C127="ITA",C127="WTA"),VLOOKUP(I127,master_data!$A$1:$Q$1037,14,FALSE),VLOOKUP(CONCATENATE("ITA ",VLOOKUP(I127,master_data!$A$1:$Q$1037,6,FALSE),"/NAG/",VLOOKUP(I127,master_data!$A$1:$Q$1037,7,FALSE)),master_data!$A$1:$Q$1037,14,FALSE))</f>
        <v>4692682</v>
      </c>
      <c r="P127" s="15"/>
      <c r="Q127" s="15"/>
    </row>
    <row r="128" spans="1:17" x14ac:dyDescent="0.25">
      <c r="A128" s="1">
        <v>23</v>
      </c>
      <c r="B128" s="13" t="s">
        <v>2841</v>
      </c>
      <c r="C128" s="13" t="s">
        <v>2793</v>
      </c>
      <c r="D128" s="60">
        <v>313</v>
      </c>
      <c r="E128" s="13">
        <v>2019</v>
      </c>
      <c r="H128" s="18" t="str">
        <f t="shared" si="4"/>
        <v>25.08.2023</v>
      </c>
      <c r="I128" s="15" t="str">
        <f t="shared" si="5"/>
        <v>ITA 313/NAG/2019</v>
      </c>
      <c r="J128" s="15" t="str">
        <f>IF(OR(C128="ITA",C128="WTA"),VLOOKUP(I128,master_data!$A$1:$Q$1037,17,FALSE),VLOOKUP(CONCATENATE("ITA ",VLOOKUP(I128,master_data!$A$1:$Q$1037,6,FALSE),"/NAG/",VLOOKUP(I128,master_data!$A$1:$Q$1037,7,FALSE)),master_data!$A$1:$Q$1037,17,FALSE))</f>
        <v>D</v>
      </c>
      <c r="K128" s="20" t="str">
        <f>IF(OR(C128="ITA",C128="WTA"),VLOOKUP(I128,master_data!$A$1:$Q$1037,8,FALSE),VLOOKUP(CONCATENATE("ITA ",VLOOKUP(I128,master_data!$A$1:$Q$1037,6,FALSE),"/NAG/",VLOOKUP(I128,master_data!$A$1:$Q$1037,7,FALSE)),master_data!$A$1:$Q$1037,8,FALSE))</f>
        <v>Income Tax Officer , Ward -2(1)
 Nagpur</v>
      </c>
      <c r="L128" s="20" t="str">
        <f>IF(OR(C128="ITA",C128="WTA"),VLOOKUP(I128,master_data!$A$1:$Q$1037,9,FALSE),VLOOKUP(CONCATENATE("ITA ",VLOOKUP(I128,master_data!$A$1:$Q$1037,6,FALSE),"/NAG/",VLOOKUP(I128,master_data!$A$1:$Q$1037,7,FALSE)),master_data!$A$1:$Q$1037,9,FALSE))</f>
        <v>M/s Adequate Infrastructure Private Limited
 Nagpur</v>
      </c>
      <c r="M128" s="28">
        <f>IF(OR(C128="ITA",C128="WTA"),VLOOKUP(I128,master_data!$A$1:$Q$1037,10,FALSE),VLOOKUP(CONCATENATE("ITA ",VLOOKUP(I128,master_data!$A$1:$Q$1037,6,FALSE),"/NAG/",VLOOKUP(I128,master_data!$A$1:$Q$1037,7,FALSE)),master_data!$A$1:$Q$1037,10,FALSE))</f>
        <v>40878</v>
      </c>
      <c r="N128" s="17" t="str">
        <f>IF(OR(C128="ITA",C128="WTA"),VLOOKUP(I128,master_data!$A$1:$Q$1037,11,FALSE),VLOOKUP(CONCATENATE("ITA ",VLOOKUP(I128,master_data!$A$1:$Q$1037,6,FALSE),"/NAG/",VLOOKUP(I128,master_data!$A$1:$Q$1037,7,FALSE)),master_data!$A$1:$Q$1037,11,FALSE))</f>
        <v>143(3)</v>
      </c>
      <c r="O128" s="15">
        <f>IF(OR(C128="ITA",C128="WTA"),VLOOKUP(I128,master_data!$A$1:$Q$1037,14,FALSE),VLOOKUP(CONCATENATE("ITA ",VLOOKUP(I128,master_data!$A$1:$Q$1037,6,FALSE),"/NAG/",VLOOKUP(I128,master_data!$A$1:$Q$1037,7,FALSE)),master_data!$A$1:$Q$1037,14,FALSE))</f>
        <v>5000000</v>
      </c>
      <c r="P128" s="15"/>
      <c r="Q128" s="15"/>
    </row>
    <row r="129" spans="1:17" x14ac:dyDescent="0.25">
      <c r="A129" s="1">
        <v>24</v>
      </c>
      <c r="B129" s="13" t="s">
        <v>2841</v>
      </c>
      <c r="C129" s="13" t="s">
        <v>2793</v>
      </c>
      <c r="D129" s="60">
        <v>314</v>
      </c>
      <c r="E129" s="13">
        <v>2019</v>
      </c>
      <c r="H129" s="18" t="str">
        <f t="shared" si="4"/>
        <v>25.08.2023</v>
      </c>
      <c r="I129" s="15" t="str">
        <f t="shared" si="5"/>
        <v>ITA 314/NAG/2019</v>
      </c>
      <c r="J129" s="15" t="str">
        <f>IF(OR(C129="ITA",C129="WTA"),VLOOKUP(I129,master_data!$A$1:$Q$1037,17,FALSE),VLOOKUP(CONCATENATE("ITA ",VLOOKUP(I129,master_data!$A$1:$Q$1037,6,FALSE),"/NAG/",VLOOKUP(I129,master_data!$A$1:$Q$1037,7,FALSE)),master_data!$A$1:$Q$1037,17,FALSE))</f>
        <v>A</v>
      </c>
      <c r="K129" s="20" t="str">
        <f>IF(OR(C129="ITA",C129="WTA"),VLOOKUP(I129,master_data!$A$1:$Q$1037,8,FALSE),VLOOKUP(CONCATENATE("ITA ",VLOOKUP(I129,master_data!$A$1:$Q$1037,6,FALSE),"/NAG/",VLOOKUP(I129,master_data!$A$1:$Q$1037,7,FALSE)),master_data!$A$1:$Q$1037,8,FALSE))</f>
        <v>M/s Jain Spice foods Private Limited Nagpur</v>
      </c>
      <c r="L129" s="20" t="str">
        <f>IF(OR(C129="ITA",C129="WTA"),VLOOKUP(I129,master_data!$A$1:$Q$1037,9,FALSE),VLOOKUP(CONCATENATE("ITA ",VLOOKUP(I129,master_data!$A$1:$Q$1037,6,FALSE),"/NAG/",VLOOKUP(I129,master_data!$A$1:$Q$1037,7,FALSE)),master_data!$A$1:$Q$1037,9,FALSE))</f>
        <v>M/s Jain Spice Foods Private Limited Nagpur</v>
      </c>
      <c r="M129" s="28">
        <f>IF(OR(C129="ITA",C129="WTA"),VLOOKUP(I129,master_data!$A$1:$Q$1037,10,FALSE),VLOOKUP(CONCATENATE("ITA ",VLOOKUP(I129,master_data!$A$1:$Q$1037,6,FALSE),"/NAG/",VLOOKUP(I129,master_data!$A$1:$Q$1037,7,FALSE)),master_data!$A$1:$Q$1037,10,FALSE))</f>
        <v>40878</v>
      </c>
      <c r="N129" s="17" t="str">
        <f>IF(OR(C129="ITA",C129="WTA"),VLOOKUP(I129,master_data!$A$1:$Q$1037,11,FALSE),VLOOKUP(CONCATENATE("ITA ",VLOOKUP(I129,master_data!$A$1:$Q$1037,6,FALSE),"/NAG/",VLOOKUP(I129,master_data!$A$1:$Q$1037,7,FALSE)),master_data!$A$1:$Q$1037,11,FALSE))</f>
        <v>143(3)</v>
      </c>
      <c r="O129" s="15">
        <f>IF(OR(C129="ITA",C129="WTA"),VLOOKUP(I129,master_data!$A$1:$Q$1037,14,FALSE),VLOOKUP(CONCATENATE("ITA ",VLOOKUP(I129,master_data!$A$1:$Q$1037,6,FALSE),"/NAG/",VLOOKUP(I129,master_data!$A$1:$Q$1037,7,FALSE)),master_data!$A$1:$Q$1037,14,FALSE))</f>
        <v>17500000</v>
      </c>
      <c r="P129" s="15"/>
      <c r="Q129" s="15"/>
    </row>
    <row r="130" spans="1:17" x14ac:dyDescent="0.25">
      <c r="A130" s="1">
        <v>25</v>
      </c>
      <c r="B130" s="13" t="s">
        <v>2841</v>
      </c>
      <c r="C130" s="13" t="s">
        <v>2799</v>
      </c>
      <c r="D130" s="60">
        <v>1</v>
      </c>
      <c r="E130" s="13">
        <v>2023</v>
      </c>
      <c r="H130" s="18" t="str">
        <f t="shared" si="4"/>
        <v>25.08.2023</v>
      </c>
      <c r="I130" s="15" t="str">
        <f t="shared" si="5"/>
        <v>SA 1/NAG/2023</v>
      </c>
      <c r="J130" s="15" t="str">
        <f>IF(OR(C130="ITA",C130="WTA"),VLOOKUP(I130,master_data!$A$1:$Q$1037,17,FALSE),VLOOKUP(CONCATENATE("ITA ",VLOOKUP(I130,master_data!$A$1:$Q$1037,6,FALSE),"/NAG/",VLOOKUP(I130,master_data!$A$1:$Q$1037,7,FALSE)),master_data!$A$1:$Q$1037,17,FALSE))</f>
        <v>A</v>
      </c>
      <c r="K130" s="20" t="str">
        <f>IF(OR(C130="ITA",C130="WTA"),VLOOKUP(I130,master_data!$A$1:$Q$1037,8,FALSE),VLOOKUP(CONCATENATE("ITA ",VLOOKUP(I130,master_data!$A$1:$Q$1037,6,FALSE),"/NAG/",VLOOKUP(I130,master_data!$A$1:$Q$1037,7,FALSE)),master_data!$A$1:$Q$1037,8,FALSE))</f>
        <v xml:space="preserve">KAWALJEET SINGH ARNEJA
</v>
      </c>
      <c r="L130" s="20" t="str">
        <f>IF(OR(C130="ITA",C130="WTA"),VLOOKUP(I130,master_data!$A$1:$Q$1037,9,FALSE),VLOOKUP(CONCATENATE("ITA ",VLOOKUP(I130,master_data!$A$1:$Q$1037,6,FALSE),"/NAG/",VLOOKUP(I130,master_data!$A$1:$Q$1037,7,FALSE)),master_data!$A$1:$Q$1037,9,FALSE))</f>
        <v>ITO WARD -2(1), NAGPUR</v>
      </c>
      <c r="M130" s="28" t="str">
        <f>IF(OR(C130="ITA",C130="WTA"),VLOOKUP(I130,master_data!$A$1:$Q$1037,10,FALSE),VLOOKUP(CONCATENATE("ITA ",VLOOKUP(I130,master_data!$A$1:$Q$1037,6,FALSE),"/NAG/",VLOOKUP(I130,master_data!$A$1:$Q$1037,7,FALSE)),master_data!$A$1:$Q$1037,10,FALSE))</f>
        <v>2015-16</v>
      </c>
      <c r="N130" s="17" t="str">
        <f>IF(OR(C130="ITA",C130="WTA"),VLOOKUP(I130,master_data!$A$1:$Q$1037,11,FALSE),VLOOKUP(CONCATENATE("ITA ",VLOOKUP(I130,master_data!$A$1:$Q$1037,6,FALSE),"/NAG/",VLOOKUP(I130,master_data!$A$1:$Q$1037,7,FALSE)),master_data!$A$1:$Q$1037,11,FALSE))</f>
        <v>143(3)</v>
      </c>
      <c r="O130" s="15">
        <f>IF(OR(C130="ITA",C130="WTA"),VLOOKUP(I130,master_data!$A$1:$Q$1037,14,FALSE),VLOOKUP(CONCATENATE("ITA ",VLOOKUP(I130,master_data!$A$1:$Q$1037,6,FALSE),"/NAG/",VLOOKUP(I130,master_data!$A$1:$Q$1037,7,FALSE)),master_data!$A$1:$Q$1037,14,FALSE))</f>
        <v>1924712</v>
      </c>
      <c r="P130" s="15"/>
      <c r="Q130" s="15"/>
    </row>
    <row r="131" spans="1:17" x14ac:dyDescent="0.25">
      <c r="H131" s="18">
        <f t="shared" ref="H131:H194" si="6">B131</f>
        <v>0</v>
      </c>
      <c r="I131" s="15" t="str">
        <f t="shared" ref="I131:I194" si="7">CONCATENATE(C131," ",D131,"/NAG/",E131)</f>
        <v xml:space="preserve"> /NAG/</v>
      </c>
      <c r="J131" s="15" t="e">
        <f>IF(OR(C131="ITA",C131="WTA"),VLOOKUP(I131,master_data!$A$1:$Q$1037,17,FALSE),VLOOKUP(CONCATENATE("ITA ",VLOOKUP(I131,master_data!$A$1:$Q$1037,6,FALSE),"/NAG/",VLOOKUP(I131,master_data!$A$1:$Q$1037,7,FALSE)),master_data!$A$1:$Q$1037,17,FALSE))</f>
        <v>#N/A</v>
      </c>
      <c r="K131" s="20" t="e">
        <f>IF(OR(C131="ITA",C131="WTA"),VLOOKUP(I131,master_data!$A$1:$Q$1037,8,FALSE),VLOOKUP(CONCATENATE("ITA ",VLOOKUP(I131,master_data!$A$1:$Q$1037,6,FALSE),"/NAG/",VLOOKUP(I131,master_data!$A$1:$Q$1037,7,FALSE)),master_data!$A$1:$Q$1037,8,FALSE))</f>
        <v>#N/A</v>
      </c>
      <c r="L131" s="20" t="e">
        <f>IF(OR(C131="ITA",C131="WTA"),VLOOKUP(I131,master_data!$A$1:$Q$1037,9,FALSE),VLOOKUP(CONCATENATE("ITA ",VLOOKUP(I131,master_data!$A$1:$Q$1037,6,FALSE),"/NAG/",VLOOKUP(I131,master_data!$A$1:$Q$1037,7,FALSE)),master_data!$A$1:$Q$1037,9,FALSE))</f>
        <v>#N/A</v>
      </c>
      <c r="M131" s="28" t="e">
        <f>IF(OR(C131="ITA",C131="WTA"),VLOOKUP(I131,master_data!$A$1:$Q$1037,10,FALSE),VLOOKUP(CONCATENATE("ITA ",VLOOKUP(I131,master_data!$A$1:$Q$1037,6,FALSE),"/NAG/",VLOOKUP(I131,master_data!$A$1:$Q$1037,7,FALSE)),master_data!$A$1:$Q$1037,10,FALSE))</f>
        <v>#N/A</v>
      </c>
      <c r="N131" s="17" t="e">
        <f>IF(OR(C131="ITA",C131="WTA"),VLOOKUP(I131,master_data!$A$1:$Q$1037,11,FALSE),VLOOKUP(CONCATENATE("ITA ",VLOOKUP(I131,master_data!$A$1:$Q$1037,6,FALSE),"/NAG/",VLOOKUP(I131,master_data!$A$1:$Q$1037,7,FALSE)),master_data!$A$1:$Q$1037,11,FALSE))</f>
        <v>#N/A</v>
      </c>
      <c r="O131" s="15" t="e">
        <f>IF(OR(C131="ITA",C131="WTA"),VLOOKUP(I131,master_data!$A$1:$Q$1037,14,FALSE),VLOOKUP(CONCATENATE("ITA ",VLOOKUP(I131,master_data!$A$1:$Q$1037,6,FALSE),"/NAG/",VLOOKUP(I131,master_data!$A$1:$Q$1037,7,FALSE)),master_data!$A$1:$Q$1037,14,FALSE))</f>
        <v>#N/A</v>
      </c>
      <c r="P131" s="15"/>
      <c r="Q131" s="15"/>
    </row>
    <row r="132" spans="1:17" x14ac:dyDescent="0.25">
      <c r="A132" s="1">
        <v>1</v>
      </c>
      <c r="B132" s="13" t="s">
        <v>2842</v>
      </c>
      <c r="C132" s="13" t="s">
        <v>2793</v>
      </c>
      <c r="D132" s="60">
        <v>344</v>
      </c>
      <c r="E132" s="13">
        <v>2022</v>
      </c>
      <c r="H132" s="18" t="str">
        <f t="shared" si="6"/>
        <v>28.08.2023</v>
      </c>
      <c r="I132" s="15" t="str">
        <f t="shared" si="7"/>
        <v>ITA 344/NAG/2022</v>
      </c>
      <c r="J132" s="15" t="str">
        <f>IF(OR(C132="ITA",C132="WTA"),VLOOKUP(I132,master_data!$A$1:$Q$1037,17,FALSE),VLOOKUP(CONCATENATE("ITA ",VLOOKUP(I132,master_data!$A$1:$Q$1037,6,FALSE),"/NAG/",VLOOKUP(I132,master_data!$A$1:$Q$1037,7,FALSE)),master_data!$A$1:$Q$1037,17,FALSE))</f>
        <v>A</v>
      </c>
      <c r="K132" s="20" t="str">
        <f>IF(OR(C132="ITA",C132="WTA"),VLOOKUP(I132,master_data!$A$1:$Q$1037,8,FALSE),VLOOKUP(CONCATENATE("ITA ",VLOOKUP(I132,master_data!$A$1:$Q$1037,6,FALSE),"/NAG/",VLOOKUP(I132,master_data!$A$1:$Q$1037,7,FALSE)),master_data!$A$1:$Q$1037,8,FALSE))</f>
        <v>BANK OF INDIA, KATOL  BRANCH NAGPUR</v>
      </c>
      <c r="L132" s="20" t="str">
        <f>IF(OR(C132="ITA",C132="WTA"),VLOOKUP(I132,master_data!$A$1:$Q$1037,9,FALSE),VLOOKUP(CONCATENATE("ITA ",VLOOKUP(I132,master_data!$A$1:$Q$1037,6,FALSE),"/NAG/",VLOOKUP(I132,master_data!$A$1:$Q$1037,7,FALSE)),master_data!$A$1:$Q$1037,9,FALSE))</f>
        <v>DCIT CDS CIRCLE-1, NAGPUR</v>
      </c>
      <c r="M132" s="28" t="str">
        <f>IF(OR(C132="ITA",C132="WTA"),VLOOKUP(I132,master_data!$A$1:$Q$1037,10,FALSE),VLOOKUP(CONCATENATE("ITA ",VLOOKUP(I132,master_data!$A$1:$Q$1037,6,FALSE),"/NAG/",VLOOKUP(I132,master_data!$A$1:$Q$1037,7,FALSE)),master_data!$A$1:$Q$1037,10,FALSE))</f>
        <v>2013-14</v>
      </c>
      <c r="N132" s="17" t="str">
        <f>IF(OR(C132="ITA",C132="WTA"),VLOOKUP(I132,master_data!$A$1:$Q$1037,11,FALSE),VLOOKUP(CONCATENATE("ITA ",VLOOKUP(I132,master_data!$A$1:$Q$1037,6,FALSE),"/NAG/",VLOOKUP(I132,master_data!$A$1:$Q$1037,7,FALSE)),master_data!$A$1:$Q$1037,11,FALSE))</f>
        <v>201(1)/201(1A)</v>
      </c>
      <c r="O132" s="15">
        <f>IF(OR(C132="ITA",C132="WTA"),VLOOKUP(I132,master_data!$A$1:$Q$1037,14,FALSE),VLOOKUP(CONCATENATE("ITA ",VLOOKUP(I132,master_data!$A$1:$Q$1037,6,FALSE),"/NAG/",VLOOKUP(I132,master_data!$A$1:$Q$1037,7,FALSE)),master_data!$A$1:$Q$1037,14,FALSE))</f>
        <v>20132</v>
      </c>
      <c r="P132" s="15"/>
      <c r="Q132" s="15"/>
    </row>
    <row r="133" spans="1:17" x14ac:dyDescent="0.25">
      <c r="A133" s="1">
        <v>2</v>
      </c>
      <c r="B133" s="13" t="s">
        <v>2842</v>
      </c>
      <c r="C133" s="13" t="s">
        <v>2793</v>
      </c>
      <c r="D133" s="60">
        <v>345</v>
      </c>
      <c r="E133" s="13">
        <v>2022</v>
      </c>
      <c r="H133" s="18" t="str">
        <f t="shared" si="6"/>
        <v>28.08.2023</v>
      </c>
      <c r="I133" s="15" t="str">
        <f t="shared" si="7"/>
        <v>ITA 345/NAG/2022</v>
      </c>
      <c r="J133" s="15" t="str">
        <f>IF(OR(C133="ITA",C133="WTA"),VLOOKUP(I133,master_data!$A$1:$Q$1037,17,FALSE),VLOOKUP(CONCATENATE("ITA ",VLOOKUP(I133,master_data!$A$1:$Q$1037,6,FALSE),"/NAG/",VLOOKUP(I133,master_data!$A$1:$Q$1037,7,FALSE)),master_data!$A$1:$Q$1037,17,FALSE))</f>
        <v>A</v>
      </c>
      <c r="K133" s="20" t="str">
        <f>IF(OR(C133="ITA",C133="WTA"),VLOOKUP(I133,master_data!$A$1:$Q$1037,8,FALSE),VLOOKUP(CONCATENATE("ITA ",VLOOKUP(I133,master_data!$A$1:$Q$1037,6,FALSE),"/NAG/",VLOOKUP(I133,master_data!$A$1:$Q$1037,7,FALSE)),master_data!$A$1:$Q$1037,8,FALSE))</f>
        <v>BANK OF INDIA, KATOL  BRANCH NAGPUR</v>
      </c>
      <c r="L133" s="20" t="str">
        <f>IF(OR(C133="ITA",C133="WTA"),VLOOKUP(I133,master_data!$A$1:$Q$1037,9,FALSE),VLOOKUP(CONCATENATE("ITA ",VLOOKUP(I133,master_data!$A$1:$Q$1037,6,FALSE),"/NAG/",VLOOKUP(I133,master_data!$A$1:$Q$1037,7,FALSE)),master_data!$A$1:$Q$1037,9,FALSE))</f>
        <v>DCIT CDS CIRCLE-1, NAGPUR</v>
      </c>
      <c r="M133" s="28" t="str">
        <f>IF(OR(C133="ITA",C133="WTA"),VLOOKUP(I133,master_data!$A$1:$Q$1037,10,FALSE),VLOOKUP(CONCATENATE("ITA ",VLOOKUP(I133,master_data!$A$1:$Q$1037,6,FALSE),"/NAG/",VLOOKUP(I133,master_data!$A$1:$Q$1037,7,FALSE)),master_data!$A$1:$Q$1037,10,FALSE))</f>
        <v>2014-15</v>
      </c>
      <c r="N133" s="17" t="str">
        <f>IF(OR(C133="ITA",C133="WTA"),VLOOKUP(I133,master_data!$A$1:$Q$1037,11,FALSE),VLOOKUP(CONCATENATE("ITA ",VLOOKUP(I133,master_data!$A$1:$Q$1037,6,FALSE),"/NAG/",VLOOKUP(I133,master_data!$A$1:$Q$1037,7,FALSE)),master_data!$A$1:$Q$1037,11,FALSE))</f>
        <v>201(1)/201(1A)</v>
      </c>
      <c r="O133" s="15">
        <f>IF(OR(C133="ITA",C133="WTA"),VLOOKUP(I133,master_data!$A$1:$Q$1037,14,FALSE),VLOOKUP(CONCATENATE("ITA ",VLOOKUP(I133,master_data!$A$1:$Q$1037,6,FALSE),"/NAG/",VLOOKUP(I133,master_data!$A$1:$Q$1037,7,FALSE)),master_data!$A$1:$Q$1037,14,FALSE))</f>
        <v>87436</v>
      </c>
      <c r="P133" s="15"/>
      <c r="Q133" s="15"/>
    </row>
    <row r="134" spans="1:17" x14ac:dyDescent="0.25">
      <c r="A134" s="1">
        <v>3</v>
      </c>
      <c r="B134" s="13" t="s">
        <v>2842</v>
      </c>
      <c r="C134" s="13" t="s">
        <v>2793</v>
      </c>
      <c r="D134" s="60">
        <v>346</v>
      </c>
      <c r="E134" s="13">
        <v>2022</v>
      </c>
      <c r="H134" s="18" t="str">
        <f t="shared" si="6"/>
        <v>28.08.2023</v>
      </c>
      <c r="I134" s="15" t="str">
        <f t="shared" si="7"/>
        <v>ITA 346/NAG/2022</v>
      </c>
      <c r="J134" s="15" t="str">
        <f>IF(OR(C134="ITA",C134="WTA"),VLOOKUP(I134,master_data!$A$1:$Q$1037,17,FALSE),VLOOKUP(CONCATENATE("ITA ",VLOOKUP(I134,master_data!$A$1:$Q$1037,6,FALSE),"/NAG/",VLOOKUP(I134,master_data!$A$1:$Q$1037,7,FALSE)),master_data!$A$1:$Q$1037,17,FALSE))</f>
        <v>A</v>
      </c>
      <c r="K134" s="20" t="str">
        <f>IF(OR(C134="ITA",C134="WTA"),VLOOKUP(I134,master_data!$A$1:$Q$1037,8,FALSE),VLOOKUP(CONCATENATE("ITA ",VLOOKUP(I134,master_data!$A$1:$Q$1037,6,FALSE),"/NAG/",VLOOKUP(I134,master_data!$A$1:$Q$1037,7,FALSE)),master_data!$A$1:$Q$1037,8,FALSE))</f>
        <v>BANK OF INDIA, FETRI  BRANCH NAGPUR</v>
      </c>
      <c r="L134" s="20" t="str">
        <f>IF(OR(C134="ITA",C134="WTA"),VLOOKUP(I134,master_data!$A$1:$Q$1037,9,FALSE),VLOOKUP(CONCATENATE("ITA ",VLOOKUP(I134,master_data!$A$1:$Q$1037,6,FALSE),"/NAG/",VLOOKUP(I134,master_data!$A$1:$Q$1037,7,FALSE)),master_data!$A$1:$Q$1037,9,FALSE))</f>
        <v>DCIT CDS CIRCLE-1, NAGPUR</v>
      </c>
      <c r="M134" s="28" t="str">
        <f>IF(OR(C134="ITA",C134="WTA"),VLOOKUP(I134,master_data!$A$1:$Q$1037,10,FALSE),VLOOKUP(CONCATENATE("ITA ",VLOOKUP(I134,master_data!$A$1:$Q$1037,6,FALSE),"/NAG/",VLOOKUP(I134,master_data!$A$1:$Q$1037,7,FALSE)),master_data!$A$1:$Q$1037,10,FALSE))</f>
        <v>2013-14</v>
      </c>
      <c r="N134" s="17" t="str">
        <f>IF(OR(C134="ITA",C134="WTA"),VLOOKUP(I134,master_data!$A$1:$Q$1037,11,FALSE),VLOOKUP(CONCATENATE("ITA ",VLOOKUP(I134,master_data!$A$1:$Q$1037,6,FALSE),"/NAG/",VLOOKUP(I134,master_data!$A$1:$Q$1037,7,FALSE)),master_data!$A$1:$Q$1037,11,FALSE))</f>
        <v>201(1)/201(1A)</v>
      </c>
      <c r="O134" s="15">
        <f>IF(OR(C134="ITA",C134="WTA"),VLOOKUP(I134,master_data!$A$1:$Q$1037,14,FALSE),VLOOKUP(CONCATENATE("ITA ",VLOOKUP(I134,master_data!$A$1:$Q$1037,6,FALSE),"/NAG/",VLOOKUP(I134,master_data!$A$1:$Q$1037,7,FALSE)),master_data!$A$1:$Q$1037,14,FALSE))</f>
        <v>50238</v>
      </c>
      <c r="P134" s="15"/>
      <c r="Q134" s="15"/>
    </row>
    <row r="135" spans="1:17" x14ac:dyDescent="0.25">
      <c r="A135" s="1">
        <v>4</v>
      </c>
      <c r="B135" s="13" t="s">
        <v>2842</v>
      </c>
      <c r="C135" s="13" t="s">
        <v>2793</v>
      </c>
      <c r="D135" s="60">
        <v>347</v>
      </c>
      <c r="E135" s="13">
        <v>2022</v>
      </c>
      <c r="H135" s="18" t="str">
        <f t="shared" si="6"/>
        <v>28.08.2023</v>
      </c>
      <c r="I135" s="15" t="str">
        <f t="shared" si="7"/>
        <v>ITA 347/NAG/2022</v>
      </c>
      <c r="J135" s="15" t="str">
        <f>IF(OR(C135="ITA",C135="WTA"),VLOOKUP(I135,master_data!$A$1:$Q$1037,17,FALSE),VLOOKUP(CONCATENATE("ITA ",VLOOKUP(I135,master_data!$A$1:$Q$1037,6,FALSE),"/NAG/",VLOOKUP(I135,master_data!$A$1:$Q$1037,7,FALSE)),master_data!$A$1:$Q$1037,17,FALSE))</f>
        <v>A</v>
      </c>
      <c r="K135" s="20" t="str">
        <f>IF(OR(C135="ITA",C135="WTA"),VLOOKUP(I135,master_data!$A$1:$Q$1037,8,FALSE),VLOOKUP(CONCATENATE("ITA ",VLOOKUP(I135,master_data!$A$1:$Q$1037,6,FALSE),"/NAG/",VLOOKUP(I135,master_data!$A$1:$Q$1037,7,FALSE)),master_data!$A$1:$Q$1037,8,FALSE))</f>
        <v>BANK OF INDIA, FETRI  BRANCH NAGPUR</v>
      </c>
      <c r="L135" s="20" t="str">
        <f>IF(OR(C135="ITA",C135="WTA"),VLOOKUP(I135,master_data!$A$1:$Q$1037,9,FALSE),VLOOKUP(CONCATENATE("ITA ",VLOOKUP(I135,master_data!$A$1:$Q$1037,6,FALSE),"/NAG/",VLOOKUP(I135,master_data!$A$1:$Q$1037,7,FALSE)),master_data!$A$1:$Q$1037,9,FALSE))</f>
        <v>DCIT CDS CIRCLE-1, NAGPUR</v>
      </c>
      <c r="M135" s="28" t="str">
        <f>IF(OR(C135="ITA",C135="WTA"),VLOOKUP(I135,master_data!$A$1:$Q$1037,10,FALSE),VLOOKUP(CONCATENATE("ITA ",VLOOKUP(I135,master_data!$A$1:$Q$1037,6,FALSE),"/NAG/",VLOOKUP(I135,master_data!$A$1:$Q$1037,7,FALSE)),master_data!$A$1:$Q$1037,10,FALSE))</f>
        <v>2014-15</v>
      </c>
      <c r="N135" s="17" t="str">
        <f>IF(OR(C135="ITA",C135="WTA"),VLOOKUP(I135,master_data!$A$1:$Q$1037,11,FALSE),VLOOKUP(CONCATENATE("ITA ",VLOOKUP(I135,master_data!$A$1:$Q$1037,6,FALSE),"/NAG/",VLOOKUP(I135,master_data!$A$1:$Q$1037,7,FALSE)),master_data!$A$1:$Q$1037,11,FALSE))</f>
        <v>201(1)/201(1A)</v>
      </c>
      <c r="O135" s="15">
        <f>IF(OR(C135="ITA",C135="WTA"),VLOOKUP(I135,master_data!$A$1:$Q$1037,14,FALSE),VLOOKUP(CONCATENATE("ITA ",VLOOKUP(I135,master_data!$A$1:$Q$1037,6,FALSE),"/NAG/",VLOOKUP(I135,master_data!$A$1:$Q$1037,7,FALSE)),master_data!$A$1:$Q$1037,14,FALSE))</f>
        <v>43727</v>
      </c>
      <c r="P135" s="15"/>
      <c r="Q135" s="15"/>
    </row>
    <row r="136" spans="1:17" x14ac:dyDescent="0.25">
      <c r="A136" s="1">
        <v>5</v>
      </c>
      <c r="B136" s="13" t="s">
        <v>2842</v>
      </c>
      <c r="C136" s="13" t="s">
        <v>2793</v>
      </c>
      <c r="D136" s="60">
        <v>348</v>
      </c>
      <c r="E136" s="13">
        <v>2022</v>
      </c>
      <c r="H136" s="18" t="str">
        <f t="shared" si="6"/>
        <v>28.08.2023</v>
      </c>
      <c r="I136" s="15" t="str">
        <f t="shared" si="7"/>
        <v>ITA 348/NAG/2022</v>
      </c>
      <c r="J136" s="15" t="str">
        <f>IF(OR(C136="ITA",C136="WTA"),VLOOKUP(I136,master_data!$A$1:$Q$1037,17,FALSE),VLOOKUP(CONCATENATE("ITA ",VLOOKUP(I136,master_data!$A$1:$Q$1037,6,FALSE),"/NAG/",VLOOKUP(I136,master_data!$A$1:$Q$1037,7,FALSE)),master_data!$A$1:$Q$1037,17,FALSE))</f>
        <v>A</v>
      </c>
      <c r="K136" s="20" t="str">
        <f>IF(OR(C136="ITA",C136="WTA"),VLOOKUP(I136,master_data!$A$1:$Q$1037,8,FALSE),VLOOKUP(CONCATENATE("ITA ",VLOOKUP(I136,master_data!$A$1:$Q$1037,6,FALSE),"/NAG/",VLOOKUP(I136,master_data!$A$1:$Q$1037,7,FALSE)),master_data!$A$1:$Q$1037,8,FALSE))</f>
        <v>BANK OF INDIA, SITABULDI  BRANCH NAGPUR</v>
      </c>
      <c r="L136" s="20" t="str">
        <f>IF(OR(C136="ITA",C136="WTA"),VLOOKUP(I136,master_data!$A$1:$Q$1037,9,FALSE),VLOOKUP(CONCATENATE("ITA ",VLOOKUP(I136,master_data!$A$1:$Q$1037,6,FALSE),"/NAG/",VLOOKUP(I136,master_data!$A$1:$Q$1037,7,FALSE)),master_data!$A$1:$Q$1037,9,FALSE))</f>
        <v>DCIT CDS CIRCLE-1, NAGPUR</v>
      </c>
      <c r="M136" s="28" t="str">
        <f>IF(OR(C136="ITA",C136="WTA"),VLOOKUP(I136,master_data!$A$1:$Q$1037,10,FALSE),VLOOKUP(CONCATENATE("ITA ",VLOOKUP(I136,master_data!$A$1:$Q$1037,6,FALSE),"/NAG/",VLOOKUP(I136,master_data!$A$1:$Q$1037,7,FALSE)),master_data!$A$1:$Q$1037,10,FALSE))</f>
        <v>2013-14</v>
      </c>
      <c r="N136" s="17" t="str">
        <f>IF(OR(C136="ITA",C136="WTA"),VLOOKUP(I136,master_data!$A$1:$Q$1037,11,FALSE),VLOOKUP(CONCATENATE("ITA ",VLOOKUP(I136,master_data!$A$1:$Q$1037,6,FALSE),"/NAG/",VLOOKUP(I136,master_data!$A$1:$Q$1037,7,FALSE)),master_data!$A$1:$Q$1037,11,FALSE))</f>
        <v>201(1)/201(1A)</v>
      </c>
      <c r="O136" s="15">
        <f>IF(OR(C136="ITA",C136="WTA"),VLOOKUP(I136,master_data!$A$1:$Q$1037,14,FALSE),VLOOKUP(CONCATENATE("ITA ",VLOOKUP(I136,master_data!$A$1:$Q$1037,6,FALSE),"/NAG/",VLOOKUP(I136,master_data!$A$1:$Q$1037,7,FALSE)),master_data!$A$1:$Q$1037,14,FALSE))</f>
        <v>23853</v>
      </c>
      <c r="P136" s="15"/>
      <c r="Q136" s="15"/>
    </row>
    <row r="137" spans="1:17" x14ac:dyDescent="0.25">
      <c r="A137" s="1">
        <v>6</v>
      </c>
      <c r="B137" s="13" t="s">
        <v>2842</v>
      </c>
      <c r="C137" s="13" t="s">
        <v>2793</v>
      </c>
      <c r="D137" s="60">
        <v>349</v>
      </c>
      <c r="E137" s="13">
        <v>2022</v>
      </c>
      <c r="H137" s="18" t="str">
        <f t="shared" si="6"/>
        <v>28.08.2023</v>
      </c>
      <c r="I137" s="15" t="str">
        <f t="shared" si="7"/>
        <v>ITA 349/NAG/2022</v>
      </c>
      <c r="J137" s="15" t="str">
        <f>IF(OR(C137="ITA",C137="WTA"),VLOOKUP(I137,master_data!$A$1:$Q$1037,17,FALSE),VLOOKUP(CONCATENATE("ITA ",VLOOKUP(I137,master_data!$A$1:$Q$1037,6,FALSE),"/NAG/",VLOOKUP(I137,master_data!$A$1:$Q$1037,7,FALSE)),master_data!$A$1:$Q$1037,17,FALSE))</f>
        <v>A</v>
      </c>
      <c r="K137" s="20" t="str">
        <f>IF(OR(C137="ITA",C137="WTA"),VLOOKUP(I137,master_data!$A$1:$Q$1037,8,FALSE),VLOOKUP(CONCATENATE("ITA ",VLOOKUP(I137,master_data!$A$1:$Q$1037,6,FALSE),"/NAG/",VLOOKUP(I137,master_data!$A$1:$Q$1037,7,FALSE)),master_data!$A$1:$Q$1037,8,FALSE))</f>
        <v>BANK OF INDIA, SITABULDI  BRANCH NAGPUR</v>
      </c>
      <c r="L137" s="20" t="str">
        <f>IF(OR(C137="ITA",C137="WTA"),VLOOKUP(I137,master_data!$A$1:$Q$1037,9,FALSE),VLOOKUP(CONCATENATE("ITA ",VLOOKUP(I137,master_data!$A$1:$Q$1037,6,FALSE),"/NAG/",VLOOKUP(I137,master_data!$A$1:$Q$1037,7,FALSE)),master_data!$A$1:$Q$1037,9,FALSE))</f>
        <v>DCIT CDS CIRCLE-1, NAGPUR</v>
      </c>
      <c r="M137" s="28" t="str">
        <f>IF(OR(C137="ITA",C137="WTA"),VLOOKUP(I137,master_data!$A$1:$Q$1037,10,FALSE),VLOOKUP(CONCATENATE("ITA ",VLOOKUP(I137,master_data!$A$1:$Q$1037,6,FALSE),"/NAG/",VLOOKUP(I137,master_data!$A$1:$Q$1037,7,FALSE)),master_data!$A$1:$Q$1037,10,FALSE))</f>
        <v>2014-15</v>
      </c>
      <c r="N137" s="17" t="str">
        <f>IF(OR(C137="ITA",C137="WTA"),VLOOKUP(I137,master_data!$A$1:$Q$1037,11,FALSE),VLOOKUP(CONCATENATE("ITA ",VLOOKUP(I137,master_data!$A$1:$Q$1037,6,FALSE),"/NAG/",VLOOKUP(I137,master_data!$A$1:$Q$1037,7,FALSE)),master_data!$A$1:$Q$1037,11,FALSE))</f>
        <v>201(1)/201(1A)</v>
      </c>
      <c r="O137" s="15">
        <f>IF(OR(C137="ITA",C137="WTA"),VLOOKUP(I137,master_data!$A$1:$Q$1037,14,FALSE),VLOOKUP(CONCATENATE("ITA ",VLOOKUP(I137,master_data!$A$1:$Q$1037,6,FALSE),"/NAG/",VLOOKUP(I137,master_data!$A$1:$Q$1037,7,FALSE)),master_data!$A$1:$Q$1037,14,FALSE))</f>
        <v>110152</v>
      </c>
      <c r="P137" s="15"/>
      <c r="Q137" s="15"/>
    </row>
    <row r="138" spans="1:17" x14ac:dyDescent="0.25">
      <c r="A138" s="1">
        <v>7</v>
      </c>
      <c r="B138" s="13" t="s">
        <v>2842</v>
      </c>
      <c r="C138" s="13" t="s">
        <v>2793</v>
      </c>
      <c r="D138" s="60">
        <v>350</v>
      </c>
      <c r="E138" s="13">
        <v>2022</v>
      </c>
      <c r="H138" s="18" t="str">
        <f t="shared" si="6"/>
        <v>28.08.2023</v>
      </c>
      <c r="I138" s="15" t="str">
        <f t="shared" si="7"/>
        <v>ITA 350/NAG/2022</v>
      </c>
      <c r="J138" s="15" t="str">
        <f>IF(OR(C138="ITA",C138="WTA"),VLOOKUP(I138,master_data!$A$1:$Q$1037,17,FALSE),VLOOKUP(CONCATENATE("ITA ",VLOOKUP(I138,master_data!$A$1:$Q$1037,6,FALSE),"/NAG/",VLOOKUP(I138,master_data!$A$1:$Q$1037,7,FALSE)),master_data!$A$1:$Q$1037,17,FALSE))</f>
        <v>A</v>
      </c>
      <c r="K138" s="20" t="str">
        <f>IF(OR(C138="ITA",C138="WTA"),VLOOKUP(I138,master_data!$A$1:$Q$1037,8,FALSE),VLOOKUP(CONCATENATE("ITA ",VLOOKUP(I138,master_data!$A$1:$Q$1037,6,FALSE),"/NAG/",VLOOKUP(I138,master_data!$A$1:$Q$1037,7,FALSE)),master_data!$A$1:$Q$1037,8,FALSE))</f>
        <v>BANK OF INDIA, BESA  BRANCH NAGPUR</v>
      </c>
      <c r="L138" s="20" t="str">
        <f>IF(OR(C138="ITA",C138="WTA"),VLOOKUP(I138,master_data!$A$1:$Q$1037,9,FALSE),VLOOKUP(CONCATENATE("ITA ",VLOOKUP(I138,master_data!$A$1:$Q$1037,6,FALSE),"/NAG/",VLOOKUP(I138,master_data!$A$1:$Q$1037,7,FALSE)),master_data!$A$1:$Q$1037,9,FALSE))</f>
        <v>DCIT CDS CIRCLE-1, NAGPUR</v>
      </c>
      <c r="M138" s="28" t="str">
        <f>IF(OR(C138="ITA",C138="WTA"),VLOOKUP(I138,master_data!$A$1:$Q$1037,10,FALSE),VLOOKUP(CONCATENATE("ITA ",VLOOKUP(I138,master_data!$A$1:$Q$1037,6,FALSE),"/NAG/",VLOOKUP(I138,master_data!$A$1:$Q$1037,7,FALSE)),master_data!$A$1:$Q$1037,10,FALSE))</f>
        <v>2013-14</v>
      </c>
      <c r="N138" s="17" t="str">
        <f>IF(OR(C138="ITA",C138="WTA"),VLOOKUP(I138,master_data!$A$1:$Q$1037,11,FALSE),VLOOKUP(CONCATENATE("ITA ",VLOOKUP(I138,master_data!$A$1:$Q$1037,6,FALSE),"/NAG/",VLOOKUP(I138,master_data!$A$1:$Q$1037,7,FALSE)),master_data!$A$1:$Q$1037,11,FALSE))</f>
        <v>201(1)/201(1A)</v>
      </c>
      <c r="O138" s="15">
        <f>IF(OR(C138="ITA",C138="WTA"),VLOOKUP(I138,master_data!$A$1:$Q$1037,14,FALSE),VLOOKUP(CONCATENATE("ITA ",VLOOKUP(I138,master_data!$A$1:$Q$1037,6,FALSE),"/NAG/",VLOOKUP(I138,master_data!$A$1:$Q$1037,7,FALSE)),master_data!$A$1:$Q$1037,14,FALSE))</f>
        <v>220956</v>
      </c>
      <c r="P138" s="15"/>
      <c r="Q138" s="15"/>
    </row>
    <row r="139" spans="1:17" x14ac:dyDescent="0.25">
      <c r="A139" s="1">
        <v>8</v>
      </c>
      <c r="B139" s="13" t="s">
        <v>2842</v>
      </c>
      <c r="C139" s="13" t="s">
        <v>2793</v>
      </c>
      <c r="D139" s="60">
        <v>351</v>
      </c>
      <c r="E139" s="13">
        <v>2022</v>
      </c>
      <c r="H139" s="18" t="str">
        <f t="shared" si="6"/>
        <v>28.08.2023</v>
      </c>
      <c r="I139" s="15" t="str">
        <f t="shared" si="7"/>
        <v>ITA 351/NAG/2022</v>
      </c>
      <c r="J139" s="15" t="str">
        <f>IF(OR(C139="ITA",C139="WTA"),VLOOKUP(I139,master_data!$A$1:$Q$1037,17,FALSE),VLOOKUP(CONCATENATE("ITA ",VLOOKUP(I139,master_data!$A$1:$Q$1037,6,FALSE),"/NAG/",VLOOKUP(I139,master_data!$A$1:$Q$1037,7,FALSE)),master_data!$A$1:$Q$1037,17,FALSE))</f>
        <v>A</v>
      </c>
      <c r="K139" s="20" t="str">
        <f>IF(OR(C139="ITA",C139="WTA"),VLOOKUP(I139,master_data!$A$1:$Q$1037,8,FALSE),VLOOKUP(CONCATENATE("ITA ",VLOOKUP(I139,master_data!$A$1:$Q$1037,6,FALSE),"/NAG/",VLOOKUP(I139,master_data!$A$1:$Q$1037,7,FALSE)),master_data!$A$1:$Q$1037,8,FALSE))</f>
        <v>BANK OF INDIA, BESA  BRANCH NAGPUR</v>
      </c>
      <c r="L139" s="20" t="str">
        <f>IF(OR(C139="ITA",C139="WTA"),VLOOKUP(I139,master_data!$A$1:$Q$1037,9,FALSE),VLOOKUP(CONCATENATE("ITA ",VLOOKUP(I139,master_data!$A$1:$Q$1037,6,FALSE),"/NAG/",VLOOKUP(I139,master_data!$A$1:$Q$1037,7,FALSE)),master_data!$A$1:$Q$1037,9,FALSE))</f>
        <v>DCIT CDS CIRCLE-1, NAGPUR</v>
      </c>
      <c r="M139" s="28" t="str">
        <f>IF(OR(C139="ITA",C139="WTA"),VLOOKUP(I139,master_data!$A$1:$Q$1037,10,FALSE),VLOOKUP(CONCATENATE("ITA ",VLOOKUP(I139,master_data!$A$1:$Q$1037,6,FALSE),"/NAG/",VLOOKUP(I139,master_data!$A$1:$Q$1037,7,FALSE)),master_data!$A$1:$Q$1037,10,FALSE))</f>
        <v>2014-15</v>
      </c>
      <c r="N139" s="17" t="str">
        <f>IF(OR(C139="ITA",C139="WTA"),VLOOKUP(I139,master_data!$A$1:$Q$1037,11,FALSE),VLOOKUP(CONCATENATE("ITA ",VLOOKUP(I139,master_data!$A$1:$Q$1037,6,FALSE),"/NAG/",VLOOKUP(I139,master_data!$A$1:$Q$1037,7,FALSE)),master_data!$A$1:$Q$1037,11,FALSE))</f>
        <v>201(1)/201(1A)</v>
      </c>
      <c r="O139" s="15">
        <f>IF(OR(C139="ITA",C139="WTA"),VLOOKUP(I139,master_data!$A$1:$Q$1037,14,FALSE),VLOOKUP(CONCATENATE("ITA ",VLOOKUP(I139,master_data!$A$1:$Q$1037,6,FALSE),"/NAG/",VLOOKUP(I139,master_data!$A$1:$Q$1037,7,FALSE)),master_data!$A$1:$Q$1037,14,FALSE))</f>
        <v>90583</v>
      </c>
      <c r="P139" s="15"/>
      <c r="Q139" s="15"/>
    </row>
    <row r="140" spans="1:17" x14ac:dyDescent="0.25">
      <c r="A140" s="1">
        <v>9</v>
      </c>
      <c r="B140" s="13" t="s">
        <v>2842</v>
      </c>
      <c r="C140" s="13" t="s">
        <v>2793</v>
      </c>
      <c r="D140" s="60">
        <v>352</v>
      </c>
      <c r="E140" s="13">
        <v>2022</v>
      </c>
      <c r="H140" s="18" t="str">
        <f t="shared" si="6"/>
        <v>28.08.2023</v>
      </c>
      <c r="I140" s="15" t="str">
        <f t="shared" si="7"/>
        <v>ITA 352/NAG/2022</v>
      </c>
      <c r="J140" s="15" t="str">
        <f>IF(OR(C140="ITA",C140="WTA"),VLOOKUP(I140,master_data!$A$1:$Q$1037,17,FALSE),VLOOKUP(CONCATENATE("ITA ",VLOOKUP(I140,master_data!$A$1:$Q$1037,6,FALSE),"/NAG/",VLOOKUP(I140,master_data!$A$1:$Q$1037,7,FALSE)),master_data!$A$1:$Q$1037,17,FALSE))</f>
        <v>A</v>
      </c>
      <c r="K140" s="20" t="str">
        <f>IF(OR(C140="ITA",C140="WTA"),VLOOKUP(I140,master_data!$A$1:$Q$1037,8,FALSE),VLOOKUP(CONCATENATE("ITA ",VLOOKUP(I140,master_data!$A$1:$Q$1037,6,FALSE),"/NAG/",VLOOKUP(I140,master_data!$A$1:$Q$1037,7,FALSE)),master_data!$A$1:$Q$1037,8,FALSE))</f>
        <v>BANK OF INDIA, MID CORPORATE  BRANCH NAGPUR</v>
      </c>
      <c r="L140" s="20" t="str">
        <f>IF(OR(C140="ITA",C140="WTA"),VLOOKUP(I140,master_data!$A$1:$Q$1037,9,FALSE),VLOOKUP(CONCATENATE("ITA ",VLOOKUP(I140,master_data!$A$1:$Q$1037,6,FALSE),"/NAG/",VLOOKUP(I140,master_data!$A$1:$Q$1037,7,FALSE)),master_data!$A$1:$Q$1037,9,FALSE))</f>
        <v>DCIT CDS CIRCLE-1, NAGPUR</v>
      </c>
      <c r="M140" s="28" t="str">
        <f>IF(OR(C140="ITA",C140="WTA"),VLOOKUP(I140,master_data!$A$1:$Q$1037,10,FALSE),VLOOKUP(CONCATENATE("ITA ",VLOOKUP(I140,master_data!$A$1:$Q$1037,6,FALSE),"/NAG/",VLOOKUP(I140,master_data!$A$1:$Q$1037,7,FALSE)),master_data!$A$1:$Q$1037,10,FALSE))</f>
        <v>2013-14</v>
      </c>
      <c r="N140" s="17" t="str">
        <f>IF(OR(C140="ITA",C140="WTA"),VLOOKUP(I140,master_data!$A$1:$Q$1037,11,FALSE),VLOOKUP(CONCATENATE("ITA ",VLOOKUP(I140,master_data!$A$1:$Q$1037,6,FALSE),"/NAG/",VLOOKUP(I140,master_data!$A$1:$Q$1037,7,FALSE)),master_data!$A$1:$Q$1037,11,FALSE))</f>
        <v>201(1)/201(1A)</v>
      </c>
      <c r="O140" s="15">
        <f>IF(OR(C140="ITA",C140="WTA"),VLOOKUP(I140,master_data!$A$1:$Q$1037,14,FALSE),VLOOKUP(CONCATENATE("ITA ",VLOOKUP(I140,master_data!$A$1:$Q$1037,6,FALSE),"/NAG/",VLOOKUP(I140,master_data!$A$1:$Q$1037,7,FALSE)),master_data!$A$1:$Q$1037,14,FALSE))</f>
        <v>2467</v>
      </c>
      <c r="P140" s="15"/>
      <c r="Q140" s="15"/>
    </row>
    <row r="141" spans="1:17" x14ac:dyDescent="0.25">
      <c r="A141" s="1">
        <v>10</v>
      </c>
      <c r="B141" s="13" t="s">
        <v>2842</v>
      </c>
      <c r="C141" s="13" t="s">
        <v>2793</v>
      </c>
      <c r="D141" s="60">
        <v>353</v>
      </c>
      <c r="E141" s="13">
        <v>2022</v>
      </c>
      <c r="H141" s="18" t="str">
        <f t="shared" si="6"/>
        <v>28.08.2023</v>
      </c>
      <c r="I141" s="15" t="str">
        <f t="shared" si="7"/>
        <v>ITA 353/NAG/2022</v>
      </c>
      <c r="J141" s="15" t="str">
        <f>IF(OR(C141="ITA",C141="WTA"),VLOOKUP(I141,master_data!$A$1:$Q$1037,17,FALSE),VLOOKUP(CONCATENATE("ITA ",VLOOKUP(I141,master_data!$A$1:$Q$1037,6,FALSE),"/NAG/",VLOOKUP(I141,master_data!$A$1:$Q$1037,7,FALSE)),master_data!$A$1:$Q$1037,17,FALSE))</f>
        <v>A</v>
      </c>
      <c r="K141" s="20" t="str">
        <f>IF(OR(C141="ITA",C141="WTA"),VLOOKUP(I141,master_data!$A$1:$Q$1037,8,FALSE),VLOOKUP(CONCATENATE("ITA ",VLOOKUP(I141,master_data!$A$1:$Q$1037,6,FALSE),"/NAG/",VLOOKUP(I141,master_data!$A$1:$Q$1037,7,FALSE)),master_data!$A$1:$Q$1037,8,FALSE))</f>
        <v>BANK OF INDIA, HINGNA  BRANCH NAGPUR</v>
      </c>
      <c r="L141" s="20" t="str">
        <f>IF(OR(C141="ITA",C141="WTA"),VLOOKUP(I141,master_data!$A$1:$Q$1037,9,FALSE),VLOOKUP(CONCATENATE("ITA ",VLOOKUP(I141,master_data!$A$1:$Q$1037,6,FALSE),"/NAG/",VLOOKUP(I141,master_data!$A$1:$Q$1037,7,FALSE)),master_data!$A$1:$Q$1037,9,FALSE))</f>
        <v>DCIT CDS CIRCLE-1, NAGPUR</v>
      </c>
      <c r="M141" s="28" t="str">
        <f>IF(OR(C141="ITA",C141="WTA"),VLOOKUP(I141,master_data!$A$1:$Q$1037,10,FALSE),VLOOKUP(CONCATENATE("ITA ",VLOOKUP(I141,master_data!$A$1:$Q$1037,6,FALSE),"/NAG/",VLOOKUP(I141,master_data!$A$1:$Q$1037,7,FALSE)),master_data!$A$1:$Q$1037,10,FALSE))</f>
        <v>2014-15</v>
      </c>
      <c r="N141" s="17" t="str">
        <f>IF(OR(C141="ITA",C141="WTA"),VLOOKUP(I141,master_data!$A$1:$Q$1037,11,FALSE),VLOOKUP(CONCATENATE("ITA ",VLOOKUP(I141,master_data!$A$1:$Q$1037,6,FALSE),"/NAG/",VLOOKUP(I141,master_data!$A$1:$Q$1037,7,FALSE)),master_data!$A$1:$Q$1037,11,FALSE))</f>
        <v>201(1)/201(1A)</v>
      </c>
      <c r="O141" s="15">
        <f>IF(OR(C141="ITA",C141="WTA"),VLOOKUP(I141,master_data!$A$1:$Q$1037,14,FALSE),VLOOKUP(CONCATENATE("ITA ",VLOOKUP(I141,master_data!$A$1:$Q$1037,6,FALSE),"/NAG/",VLOOKUP(I141,master_data!$A$1:$Q$1037,7,FALSE)),master_data!$A$1:$Q$1037,14,FALSE))</f>
        <v>383791</v>
      </c>
      <c r="P141" s="15"/>
      <c r="Q141" s="15"/>
    </row>
    <row r="142" spans="1:17" x14ac:dyDescent="0.25">
      <c r="A142" s="1">
        <v>11</v>
      </c>
      <c r="B142" s="13" t="s">
        <v>2842</v>
      </c>
      <c r="C142" s="13" t="s">
        <v>2793</v>
      </c>
      <c r="D142" s="60">
        <v>354</v>
      </c>
      <c r="E142" s="13">
        <v>2022</v>
      </c>
      <c r="H142" s="18" t="str">
        <f t="shared" si="6"/>
        <v>28.08.2023</v>
      </c>
      <c r="I142" s="15" t="str">
        <f t="shared" si="7"/>
        <v>ITA 354/NAG/2022</v>
      </c>
      <c r="J142" s="15" t="str">
        <f>IF(OR(C142="ITA",C142="WTA"),VLOOKUP(I142,master_data!$A$1:$Q$1037,17,FALSE),VLOOKUP(CONCATENATE("ITA ",VLOOKUP(I142,master_data!$A$1:$Q$1037,6,FALSE),"/NAG/",VLOOKUP(I142,master_data!$A$1:$Q$1037,7,FALSE)),master_data!$A$1:$Q$1037,17,FALSE))</f>
        <v>A</v>
      </c>
      <c r="K142" s="20" t="str">
        <f>IF(OR(C142="ITA",C142="WTA"),VLOOKUP(I142,master_data!$A$1:$Q$1037,8,FALSE),VLOOKUP(CONCATENATE("ITA ",VLOOKUP(I142,master_data!$A$1:$Q$1037,6,FALSE),"/NAG/",VLOOKUP(I142,master_data!$A$1:$Q$1037,7,FALSE)),master_data!$A$1:$Q$1037,8,FALSE))</f>
        <v>BANK OF INDIA, AJNI CHOWK  BRANCH NAGPUR</v>
      </c>
      <c r="L142" s="20" t="str">
        <f>IF(OR(C142="ITA",C142="WTA"),VLOOKUP(I142,master_data!$A$1:$Q$1037,9,FALSE),VLOOKUP(CONCATENATE("ITA ",VLOOKUP(I142,master_data!$A$1:$Q$1037,6,FALSE),"/NAG/",VLOOKUP(I142,master_data!$A$1:$Q$1037,7,FALSE)),master_data!$A$1:$Q$1037,9,FALSE))</f>
        <v>DCIT CDS CIRCLE-1, NAGPUR</v>
      </c>
      <c r="M142" s="28" t="str">
        <f>IF(OR(C142="ITA",C142="WTA"),VLOOKUP(I142,master_data!$A$1:$Q$1037,10,FALSE),VLOOKUP(CONCATENATE("ITA ",VLOOKUP(I142,master_data!$A$1:$Q$1037,6,FALSE),"/NAG/",VLOOKUP(I142,master_data!$A$1:$Q$1037,7,FALSE)),master_data!$A$1:$Q$1037,10,FALSE))</f>
        <v>2014-15</v>
      </c>
      <c r="N142" s="17" t="str">
        <f>IF(OR(C142="ITA",C142="WTA"),VLOOKUP(I142,master_data!$A$1:$Q$1037,11,FALSE),VLOOKUP(CONCATENATE("ITA ",VLOOKUP(I142,master_data!$A$1:$Q$1037,6,FALSE),"/NAG/",VLOOKUP(I142,master_data!$A$1:$Q$1037,7,FALSE)),master_data!$A$1:$Q$1037,11,FALSE))</f>
        <v>201(1)/201(1A)</v>
      </c>
      <c r="O142" s="15">
        <f>IF(OR(C142="ITA",C142="WTA"),VLOOKUP(I142,master_data!$A$1:$Q$1037,14,FALSE),VLOOKUP(CONCATENATE("ITA ",VLOOKUP(I142,master_data!$A$1:$Q$1037,6,FALSE),"/NAG/",VLOOKUP(I142,master_data!$A$1:$Q$1037,7,FALSE)),master_data!$A$1:$Q$1037,14,FALSE))</f>
        <v>100044</v>
      </c>
      <c r="P142" s="15"/>
      <c r="Q142" s="15"/>
    </row>
    <row r="143" spans="1:17" x14ac:dyDescent="0.25">
      <c r="A143" s="1">
        <v>12</v>
      </c>
      <c r="B143" s="13" t="s">
        <v>2842</v>
      </c>
      <c r="C143" s="13" t="s">
        <v>2793</v>
      </c>
      <c r="D143" s="60">
        <v>355</v>
      </c>
      <c r="E143" s="13">
        <v>2022</v>
      </c>
      <c r="H143" s="18" t="str">
        <f t="shared" si="6"/>
        <v>28.08.2023</v>
      </c>
      <c r="I143" s="15" t="str">
        <f t="shared" si="7"/>
        <v>ITA 355/NAG/2022</v>
      </c>
      <c r="J143" s="15" t="str">
        <f>IF(OR(C143="ITA",C143="WTA"),VLOOKUP(I143,master_data!$A$1:$Q$1037,17,FALSE),VLOOKUP(CONCATENATE("ITA ",VLOOKUP(I143,master_data!$A$1:$Q$1037,6,FALSE),"/NAG/",VLOOKUP(I143,master_data!$A$1:$Q$1037,7,FALSE)),master_data!$A$1:$Q$1037,17,FALSE))</f>
        <v>A</v>
      </c>
      <c r="K143" s="20" t="str">
        <f>IF(OR(C143="ITA",C143="WTA"),VLOOKUP(I143,master_data!$A$1:$Q$1037,8,FALSE),VLOOKUP(CONCATENATE("ITA ",VLOOKUP(I143,master_data!$A$1:$Q$1037,6,FALSE),"/NAG/",VLOOKUP(I143,master_data!$A$1:$Q$1037,7,FALSE)),master_data!$A$1:$Q$1037,8,FALSE))</f>
        <v>BANK OF INDIA, DONGARGAON  BRANCH NAGPUR</v>
      </c>
      <c r="L143" s="20" t="str">
        <f>IF(OR(C143="ITA",C143="WTA"),VLOOKUP(I143,master_data!$A$1:$Q$1037,9,FALSE),VLOOKUP(CONCATENATE("ITA ",VLOOKUP(I143,master_data!$A$1:$Q$1037,6,FALSE),"/NAG/",VLOOKUP(I143,master_data!$A$1:$Q$1037,7,FALSE)),master_data!$A$1:$Q$1037,9,FALSE))</f>
        <v>DCIT CDS CIRCLE-1, NAGPUR</v>
      </c>
      <c r="M143" s="28" t="str">
        <f>IF(OR(C143="ITA",C143="WTA"),VLOOKUP(I143,master_data!$A$1:$Q$1037,10,FALSE),VLOOKUP(CONCATENATE("ITA ",VLOOKUP(I143,master_data!$A$1:$Q$1037,6,FALSE),"/NAG/",VLOOKUP(I143,master_data!$A$1:$Q$1037,7,FALSE)),master_data!$A$1:$Q$1037,10,FALSE))</f>
        <v>2014-15</v>
      </c>
      <c r="N143" s="17" t="str">
        <f>IF(OR(C143="ITA",C143="WTA"),VLOOKUP(I143,master_data!$A$1:$Q$1037,11,FALSE),VLOOKUP(CONCATENATE("ITA ",VLOOKUP(I143,master_data!$A$1:$Q$1037,6,FALSE),"/NAG/",VLOOKUP(I143,master_data!$A$1:$Q$1037,7,FALSE)),master_data!$A$1:$Q$1037,11,FALSE))</f>
        <v>201(1)/201(1A)</v>
      </c>
      <c r="O143" s="15">
        <f>IF(OR(C143="ITA",C143="WTA"),VLOOKUP(I143,master_data!$A$1:$Q$1037,14,FALSE),VLOOKUP(CONCATENATE("ITA ",VLOOKUP(I143,master_data!$A$1:$Q$1037,6,FALSE),"/NAG/",VLOOKUP(I143,master_data!$A$1:$Q$1037,7,FALSE)),master_data!$A$1:$Q$1037,14,FALSE))</f>
        <v>18225</v>
      </c>
      <c r="P143" s="15"/>
      <c r="Q143" s="15"/>
    </row>
    <row r="144" spans="1:17" x14ac:dyDescent="0.25">
      <c r="A144" s="1">
        <v>13</v>
      </c>
      <c r="B144" s="13" t="s">
        <v>2842</v>
      </c>
      <c r="C144" s="13" t="s">
        <v>2793</v>
      </c>
      <c r="D144" s="60">
        <v>356</v>
      </c>
      <c r="E144" s="13">
        <v>2022</v>
      </c>
      <c r="H144" s="18" t="str">
        <f t="shared" si="6"/>
        <v>28.08.2023</v>
      </c>
      <c r="I144" s="15" t="str">
        <f t="shared" si="7"/>
        <v>ITA 356/NAG/2022</v>
      </c>
      <c r="J144" s="15" t="str">
        <f>IF(OR(C144="ITA",C144="WTA"),VLOOKUP(I144,master_data!$A$1:$Q$1037,17,FALSE),VLOOKUP(CONCATENATE("ITA ",VLOOKUP(I144,master_data!$A$1:$Q$1037,6,FALSE),"/NAG/",VLOOKUP(I144,master_data!$A$1:$Q$1037,7,FALSE)),master_data!$A$1:$Q$1037,17,FALSE))</f>
        <v>A</v>
      </c>
      <c r="K144" s="20" t="str">
        <f>IF(OR(C144="ITA",C144="WTA"),VLOOKUP(I144,master_data!$A$1:$Q$1037,8,FALSE),VLOOKUP(CONCATENATE("ITA ",VLOOKUP(I144,master_data!$A$1:$Q$1037,6,FALSE),"/NAG/",VLOOKUP(I144,master_data!$A$1:$Q$1037,7,FALSE)),master_data!$A$1:$Q$1037,8,FALSE))</f>
        <v>BANK OF INDIA, RESHAMBAG  BRANCH NAGPUR</v>
      </c>
      <c r="L144" s="20" t="str">
        <f>IF(OR(C144="ITA",C144="WTA"),VLOOKUP(I144,master_data!$A$1:$Q$1037,9,FALSE),VLOOKUP(CONCATENATE("ITA ",VLOOKUP(I144,master_data!$A$1:$Q$1037,6,FALSE),"/NAG/",VLOOKUP(I144,master_data!$A$1:$Q$1037,7,FALSE)),master_data!$A$1:$Q$1037,9,FALSE))</f>
        <v>DCIT CDS CIRCLE-1, NAGPUR</v>
      </c>
      <c r="M144" s="28" t="str">
        <f>IF(OR(C144="ITA",C144="WTA"),VLOOKUP(I144,master_data!$A$1:$Q$1037,10,FALSE),VLOOKUP(CONCATENATE("ITA ",VLOOKUP(I144,master_data!$A$1:$Q$1037,6,FALSE),"/NAG/",VLOOKUP(I144,master_data!$A$1:$Q$1037,7,FALSE)),master_data!$A$1:$Q$1037,10,FALSE))</f>
        <v>2014-15</v>
      </c>
      <c r="N144" s="17" t="str">
        <f>IF(OR(C144="ITA",C144="WTA"),VLOOKUP(I144,master_data!$A$1:$Q$1037,11,FALSE),VLOOKUP(CONCATENATE("ITA ",VLOOKUP(I144,master_data!$A$1:$Q$1037,6,FALSE),"/NAG/",VLOOKUP(I144,master_data!$A$1:$Q$1037,7,FALSE)),master_data!$A$1:$Q$1037,11,FALSE))</f>
        <v>201(1)/201(1A)</v>
      </c>
      <c r="O144" s="15">
        <f>IF(OR(C144="ITA",C144="WTA"),VLOOKUP(I144,master_data!$A$1:$Q$1037,14,FALSE),VLOOKUP(CONCATENATE("ITA ",VLOOKUP(I144,master_data!$A$1:$Q$1037,6,FALSE),"/NAG/",VLOOKUP(I144,master_data!$A$1:$Q$1037,7,FALSE)),master_data!$A$1:$Q$1037,14,FALSE))</f>
        <v>106533</v>
      </c>
      <c r="P144" s="15"/>
      <c r="Q144" s="15"/>
    </row>
    <row r="145" spans="1:17" x14ac:dyDescent="0.25">
      <c r="A145" s="1">
        <v>14</v>
      </c>
      <c r="B145" s="13" t="s">
        <v>2842</v>
      </c>
      <c r="C145" s="13" t="s">
        <v>2793</v>
      </c>
      <c r="D145" s="60">
        <v>357</v>
      </c>
      <c r="E145" s="13">
        <v>2022</v>
      </c>
      <c r="H145" s="18" t="str">
        <f t="shared" si="6"/>
        <v>28.08.2023</v>
      </c>
      <c r="I145" s="15" t="str">
        <f t="shared" si="7"/>
        <v>ITA 357/NAG/2022</v>
      </c>
      <c r="J145" s="15" t="str">
        <f>IF(OR(C145="ITA",C145="WTA"),VLOOKUP(I145,master_data!$A$1:$Q$1037,17,FALSE),VLOOKUP(CONCATENATE("ITA ",VLOOKUP(I145,master_data!$A$1:$Q$1037,6,FALSE),"/NAG/",VLOOKUP(I145,master_data!$A$1:$Q$1037,7,FALSE)),master_data!$A$1:$Q$1037,17,FALSE))</f>
        <v>A</v>
      </c>
      <c r="K145" s="20" t="str">
        <f>IF(OR(C145="ITA",C145="WTA"),VLOOKUP(I145,master_data!$A$1:$Q$1037,8,FALSE),VLOOKUP(CONCATENATE("ITA ",VLOOKUP(I145,master_data!$A$1:$Q$1037,6,FALSE),"/NAG/",VLOOKUP(I145,master_data!$A$1:$Q$1037,7,FALSE)),master_data!$A$1:$Q$1037,8,FALSE))</f>
        <v>BANK OF INDIA, UMRED  BRANCH NAGPUR</v>
      </c>
      <c r="L145" s="20" t="str">
        <f>IF(OR(C145="ITA",C145="WTA"),VLOOKUP(I145,master_data!$A$1:$Q$1037,9,FALSE),VLOOKUP(CONCATENATE("ITA ",VLOOKUP(I145,master_data!$A$1:$Q$1037,6,FALSE),"/NAG/",VLOOKUP(I145,master_data!$A$1:$Q$1037,7,FALSE)),master_data!$A$1:$Q$1037,9,FALSE))</f>
        <v>DCIT CDS CIRCLE-1, NAGPUR</v>
      </c>
      <c r="M145" s="28" t="str">
        <f>IF(OR(C145="ITA",C145="WTA"),VLOOKUP(I145,master_data!$A$1:$Q$1037,10,FALSE),VLOOKUP(CONCATENATE("ITA ",VLOOKUP(I145,master_data!$A$1:$Q$1037,6,FALSE),"/NAG/",VLOOKUP(I145,master_data!$A$1:$Q$1037,7,FALSE)),master_data!$A$1:$Q$1037,10,FALSE))</f>
        <v>2014-15</v>
      </c>
      <c r="N145" s="17" t="str">
        <f>IF(OR(C145="ITA",C145="WTA"),VLOOKUP(I145,master_data!$A$1:$Q$1037,11,FALSE),VLOOKUP(CONCATENATE("ITA ",VLOOKUP(I145,master_data!$A$1:$Q$1037,6,FALSE),"/NAG/",VLOOKUP(I145,master_data!$A$1:$Q$1037,7,FALSE)),master_data!$A$1:$Q$1037,11,FALSE))</f>
        <v>201(1)/201(1A)</v>
      </c>
      <c r="O145" s="15">
        <f>IF(OR(C145="ITA",C145="WTA"),VLOOKUP(I145,master_data!$A$1:$Q$1037,14,FALSE),VLOOKUP(CONCATENATE("ITA ",VLOOKUP(I145,master_data!$A$1:$Q$1037,6,FALSE),"/NAG/",VLOOKUP(I145,master_data!$A$1:$Q$1037,7,FALSE)),master_data!$A$1:$Q$1037,14,FALSE))</f>
        <v>153091</v>
      </c>
      <c r="P145" s="15"/>
      <c r="Q145" s="15"/>
    </row>
    <row r="146" spans="1:17" x14ac:dyDescent="0.25">
      <c r="A146" s="1">
        <v>15</v>
      </c>
      <c r="B146" s="13" t="s">
        <v>2842</v>
      </c>
      <c r="C146" s="13" t="s">
        <v>2793</v>
      </c>
      <c r="D146" s="60">
        <v>358</v>
      </c>
      <c r="E146" s="13">
        <v>2022</v>
      </c>
      <c r="H146" s="18" t="str">
        <f t="shared" si="6"/>
        <v>28.08.2023</v>
      </c>
      <c r="I146" s="15" t="str">
        <f t="shared" si="7"/>
        <v>ITA 358/NAG/2022</v>
      </c>
      <c r="J146" s="15" t="str">
        <f>IF(OR(C146="ITA",C146="WTA"),VLOOKUP(I146,master_data!$A$1:$Q$1037,17,FALSE),VLOOKUP(CONCATENATE("ITA ",VLOOKUP(I146,master_data!$A$1:$Q$1037,6,FALSE),"/NAG/",VLOOKUP(I146,master_data!$A$1:$Q$1037,7,FALSE)),master_data!$A$1:$Q$1037,17,FALSE))</f>
        <v>A</v>
      </c>
      <c r="K146" s="20" t="str">
        <f>IF(OR(C146="ITA",C146="WTA"),VLOOKUP(I146,master_data!$A$1:$Q$1037,8,FALSE),VLOOKUP(CONCATENATE("ITA ",VLOOKUP(I146,master_data!$A$1:$Q$1037,6,FALSE),"/NAG/",VLOOKUP(I146,master_data!$A$1:$Q$1037,7,FALSE)),master_data!$A$1:$Q$1037,8,FALSE))</f>
        <v>BANK OF INDIA, MEDICAL COLLEGE  BRANCH NAGPUR</v>
      </c>
      <c r="L146" s="20" t="str">
        <f>IF(OR(C146="ITA",C146="WTA"),VLOOKUP(I146,master_data!$A$1:$Q$1037,9,FALSE),VLOOKUP(CONCATENATE("ITA ",VLOOKUP(I146,master_data!$A$1:$Q$1037,6,FALSE),"/NAG/",VLOOKUP(I146,master_data!$A$1:$Q$1037,7,FALSE)),master_data!$A$1:$Q$1037,9,FALSE))</f>
        <v>DCIT CDS CIRCLE-1, NAGPUR</v>
      </c>
      <c r="M146" s="28" t="str">
        <f>IF(OR(C146="ITA",C146="WTA"),VLOOKUP(I146,master_data!$A$1:$Q$1037,10,FALSE),VLOOKUP(CONCATENATE("ITA ",VLOOKUP(I146,master_data!$A$1:$Q$1037,6,FALSE),"/NAG/",VLOOKUP(I146,master_data!$A$1:$Q$1037,7,FALSE)),master_data!$A$1:$Q$1037,10,FALSE))</f>
        <v>2014-15</v>
      </c>
      <c r="N146" s="17" t="str">
        <f>IF(OR(C146="ITA",C146="WTA"),VLOOKUP(I146,master_data!$A$1:$Q$1037,11,FALSE),VLOOKUP(CONCATENATE("ITA ",VLOOKUP(I146,master_data!$A$1:$Q$1037,6,FALSE),"/NAG/",VLOOKUP(I146,master_data!$A$1:$Q$1037,7,FALSE)),master_data!$A$1:$Q$1037,11,FALSE))</f>
        <v>201(1)/201(1A)</v>
      </c>
      <c r="O146" s="15">
        <f>IF(OR(C146="ITA",C146="WTA"),VLOOKUP(I146,master_data!$A$1:$Q$1037,14,FALSE),VLOOKUP(CONCATENATE("ITA ",VLOOKUP(I146,master_data!$A$1:$Q$1037,6,FALSE),"/NAG/",VLOOKUP(I146,master_data!$A$1:$Q$1037,7,FALSE)),master_data!$A$1:$Q$1037,14,FALSE))</f>
        <v>57197</v>
      </c>
      <c r="P146" s="15"/>
      <c r="Q146" s="15"/>
    </row>
    <row r="147" spans="1:17" x14ac:dyDescent="0.25">
      <c r="A147" s="1">
        <v>16</v>
      </c>
      <c r="B147" s="13" t="s">
        <v>2842</v>
      </c>
      <c r="C147" s="13" t="s">
        <v>2793</v>
      </c>
      <c r="D147" s="60">
        <v>323</v>
      </c>
      <c r="E147" s="13">
        <v>2019</v>
      </c>
      <c r="H147" s="18" t="str">
        <f t="shared" si="6"/>
        <v>28.08.2023</v>
      </c>
      <c r="I147" s="15" t="str">
        <f t="shared" si="7"/>
        <v>ITA 323/NAG/2019</v>
      </c>
      <c r="J147" s="15" t="str">
        <f>IF(OR(C147="ITA",C147="WTA"),VLOOKUP(I147,master_data!$A$1:$Q$1037,17,FALSE),VLOOKUP(CONCATENATE("ITA ",VLOOKUP(I147,master_data!$A$1:$Q$1037,6,FALSE),"/NAG/",VLOOKUP(I147,master_data!$A$1:$Q$1037,7,FALSE)),master_data!$A$1:$Q$1037,17,FALSE))</f>
        <v>A</v>
      </c>
      <c r="K147" s="20" t="str">
        <f>IF(OR(C147="ITA",C147="WTA"),VLOOKUP(I147,master_data!$A$1:$Q$1037,8,FALSE),VLOOKUP(CONCATENATE("ITA ",VLOOKUP(I147,master_data!$A$1:$Q$1037,6,FALSE),"/NAG/",VLOOKUP(I147,master_data!$A$1:$Q$1037,7,FALSE)),master_data!$A$1:$Q$1037,8,FALSE))</f>
        <v>RUBY TOUCH INFRSTRUCTURE
 PRIVATE LIMITED NAGPUR</v>
      </c>
      <c r="L147" s="20" t="str">
        <f>IF(OR(C147="ITA",C147="WTA"),VLOOKUP(I147,master_data!$A$1:$Q$1037,9,FALSE),VLOOKUP(CONCATENATE("ITA ",VLOOKUP(I147,master_data!$A$1:$Q$1037,6,FALSE),"/NAG/",VLOOKUP(I147,master_data!$A$1:$Q$1037,7,FALSE)),master_data!$A$1:$Q$1037,9,FALSE))</f>
        <v>ACIT Circle -II NAGPUR</v>
      </c>
      <c r="M147" s="28" t="str">
        <f>IF(OR(C147="ITA",C147="WTA"),VLOOKUP(I147,master_data!$A$1:$Q$1037,10,FALSE),VLOOKUP(CONCATENATE("ITA ",VLOOKUP(I147,master_data!$A$1:$Q$1037,6,FALSE),"/NAG/",VLOOKUP(I147,master_data!$A$1:$Q$1037,7,FALSE)),master_data!$A$1:$Q$1037,10,FALSE))</f>
        <v>2013-14</v>
      </c>
      <c r="N147" s="17" t="str">
        <f>IF(OR(C147="ITA",C147="WTA"),VLOOKUP(I147,master_data!$A$1:$Q$1037,11,FALSE),VLOOKUP(CONCATENATE("ITA ",VLOOKUP(I147,master_data!$A$1:$Q$1037,6,FALSE),"/NAG/",VLOOKUP(I147,master_data!$A$1:$Q$1037,7,FALSE)),master_data!$A$1:$Q$1037,11,FALSE))</f>
        <v>143(3)</v>
      </c>
      <c r="O147" s="15">
        <f>IF(OR(C147="ITA",C147="WTA"),VLOOKUP(I147,master_data!$A$1:$Q$1037,14,FALSE),VLOOKUP(CONCATENATE("ITA ",VLOOKUP(I147,master_data!$A$1:$Q$1037,6,FALSE),"/NAG/",VLOOKUP(I147,master_data!$A$1:$Q$1037,7,FALSE)),master_data!$A$1:$Q$1037,14,FALSE))</f>
        <v>844270</v>
      </c>
      <c r="P147" s="15"/>
      <c r="Q147" s="15"/>
    </row>
    <row r="148" spans="1:17" x14ac:dyDescent="0.25">
      <c r="A148" s="1">
        <v>17</v>
      </c>
      <c r="B148" s="13" t="s">
        <v>2842</v>
      </c>
      <c r="C148" s="13" t="s">
        <v>2793</v>
      </c>
      <c r="D148" s="60">
        <v>324</v>
      </c>
      <c r="E148" s="13">
        <v>2019</v>
      </c>
      <c r="H148" s="18" t="str">
        <f t="shared" si="6"/>
        <v>28.08.2023</v>
      </c>
      <c r="I148" s="15" t="str">
        <f t="shared" si="7"/>
        <v>ITA 324/NAG/2019</v>
      </c>
      <c r="J148" s="15" t="str">
        <f>IF(OR(C148="ITA",C148="WTA"),VLOOKUP(I148,master_data!$A$1:$Q$1037,17,FALSE),VLOOKUP(CONCATENATE("ITA ",VLOOKUP(I148,master_data!$A$1:$Q$1037,6,FALSE),"/NAG/",VLOOKUP(I148,master_data!$A$1:$Q$1037,7,FALSE)),master_data!$A$1:$Q$1037,17,FALSE))</f>
        <v>D</v>
      </c>
      <c r="K148" s="20" t="str">
        <f>IF(OR(C148="ITA",C148="WTA"),VLOOKUP(I148,master_data!$A$1:$Q$1037,8,FALSE),VLOOKUP(CONCATENATE("ITA ",VLOOKUP(I148,master_data!$A$1:$Q$1037,6,FALSE),"/NAG/",VLOOKUP(I148,master_data!$A$1:$Q$1037,7,FALSE)),master_data!$A$1:$Q$1037,8,FALSE))</f>
        <v>Income Tax Officer , Ward-1(5)
 Nagpur</v>
      </c>
      <c r="L148" s="20" t="str">
        <f>IF(OR(C148="ITA",C148="WTA"),VLOOKUP(I148,master_data!$A$1:$Q$1037,9,FALSE),VLOOKUP(CONCATENATE("ITA ",VLOOKUP(I148,master_data!$A$1:$Q$1037,6,FALSE),"/NAG/",VLOOKUP(I148,master_data!$A$1:$Q$1037,7,FALSE)),master_data!$A$1:$Q$1037,9,FALSE))</f>
        <v>M/s Vaishali Realities Private Limited Nagpur</v>
      </c>
      <c r="M148" s="28">
        <f>IF(OR(C148="ITA",C148="WTA"),VLOOKUP(I148,master_data!$A$1:$Q$1037,10,FALSE),VLOOKUP(CONCATENATE("ITA ",VLOOKUP(I148,master_data!$A$1:$Q$1037,6,FALSE),"/NAG/",VLOOKUP(I148,master_data!$A$1:$Q$1037,7,FALSE)),master_data!$A$1:$Q$1037,10,FALSE))</f>
        <v>40483</v>
      </c>
      <c r="N148" s="17" t="str">
        <f>IF(OR(C148="ITA",C148="WTA"),VLOOKUP(I148,master_data!$A$1:$Q$1037,11,FALSE),VLOOKUP(CONCATENATE("ITA ",VLOOKUP(I148,master_data!$A$1:$Q$1037,6,FALSE),"/NAG/",VLOOKUP(I148,master_data!$A$1:$Q$1037,7,FALSE)),master_data!$A$1:$Q$1037,11,FALSE))</f>
        <v>143(3)</v>
      </c>
      <c r="O148" s="15">
        <f>IF(OR(C148="ITA",C148="WTA"),VLOOKUP(I148,master_data!$A$1:$Q$1037,14,FALSE),VLOOKUP(CONCATENATE("ITA ",VLOOKUP(I148,master_data!$A$1:$Q$1037,6,FALSE),"/NAG/",VLOOKUP(I148,master_data!$A$1:$Q$1037,7,FALSE)),master_data!$A$1:$Q$1037,14,FALSE))</f>
        <v>80000000</v>
      </c>
      <c r="P148" s="15"/>
      <c r="Q148" s="15"/>
    </row>
    <row r="149" spans="1:17" x14ac:dyDescent="0.25">
      <c r="A149" s="1">
        <v>18</v>
      </c>
      <c r="B149" s="13" t="s">
        <v>2842</v>
      </c>
      <c r="C149" s="13" t="s">
        <v>2793</v>
      </c>
      <c r="D149" s="60">
        <v>325</v>
      </c>
      <c r="E149" s="13">
        <v>2019</v>
      </c>
      <c r="H149" s="18" t="str">
        <f t="shared" si="6"/>
        <v>28.08.2023</v>
      </c>
      <c r="I149" s="15" t="str">
        <f t="shared" si="7"/>
        <v>ITA 325/NAG/2019</v>
      </c>
      <c r="J149" s="15" t="str">
        <f>IF(OR(C149="ITA",C149="WTA"),VLOOKUP(I149,master_data!$A$1:$Q$1037,17,FALSE),VLOOKUP(CONCATENATE("ITA ",VLOOKUP(I149,master_data!$A$1:$Q$1037,6,FALSE),"/NAG/",VLOOKUP(I149,master_data!$A$1:$Q$1037,7,FALSE)),master_data!$A$1:$Q$1037,17,FALSE))</f>
        <v>D</v>
      </c>
      <c r="K149" s="20" t="str">
        <f>IF(OR(C149="ITA",C149="WTA"),VLOOKUP(I149,master_data!$A$1:$Q$1037,8,FALSE),VLOOKUP(CONCATENATE("ITA ",VLOOKUP(I149,master_data!$A$1:$Q$1037,6,FALSE),"/NAG/",VLOOKUP(I149,master_data!$A$1:$Q$1037,7,FALSE)),master_data!$A$1:$Q$1037,8,FALSE))</f>
        <v>ACIT, Circle -1 Nagpur</v>
      </c>
      <c r="L149" s="20" t="str">
        <f>IF(OR(C149="ITA",C149="WTA"),VLOOKUP(I149,master_data!$A$1:$Q$1037,9,FALSE),VLOOKUP(CONCATENATE("ITA ",VLOOKUP(I149,master_data!$A$1:$Q$1037,6,FALSE),"/NAG/",VLOOKUP(I149,master_data!$A$1:$Q$1037,7,FALSE)),master_data!$A$1:$Q$1037,9,FALSE))</f>
        <v>M/s Sheetal Infotech Private Limited Nagpur</v>
      </c>
      <c r="M149" s="28">
        <f>IF(OR(C149="ITA",C149="WTA"),VLOOKUP(I149,master_data!$A$1:$Q$1037,10,FALSE),VLOOKUP(CONCATENATE("ITA ",VLOOKUP(I149,master_data!$A$1:$Q$1037,6,FALSE),"/NAG/",VLOOKUP(I149,master_data!$A$1:$Q$1037,7,FALSE)),master_data!$A$1:$Q$1037,10,FALSE))</f>
        <v>40878</v>
      </c>
      <c r="N149" s="17" t="str">
        <f>IF(OR(C149="ITA",C149="WTA"),VLOOKUP(I149,master_data!$A$1:$Q$1037,11,FALSE),VLOOKUP(CONCATENATE("ITA ",VLOOKUP(I149,master_data!$A$1:$Q$1037,6,FALSE),"/NAG/",VLOOKUP(I149,master_data!$A$1:$Q$1037,7,FALSE)),master_data!$A$1:$Q$1037,11,FALSE))</f>
        <v>143(3)</v>
      </c>
      <c r="O149" s="15">
        <f>IF(OR(C149="ITA",C149="WTA"),VLOOKUP(I149,master_data!$A$1:$Q$1037,14,FALSE),VLOOKUP(CONCATENATE("ITA ",VLOOKUP(I149,master_data!$A$1:$Q$1037,6,FALSE),"/NAG/",VLOOKUP(I149,master_data!$A$1:$Q$1037,7,FALSE)),master_data!$A$1:$Q$1037,14,FALSE))</f>
        <v>35000000</v>
      </c>
      <c r="P149" s="15"/>
      <c r="Q149" s="15"/>
    </row>
    <row r="150" spans="1:17" x14ac:dyDescent="0.25">
      <c r="A150" s="1">
        <v>19</v>
      </c>
      <c r="B150" s="13" t="s">
        <v>2842</v>
      </c>
      <c r="C150" s="13" t="s">
        <v>2793</v>
      </c>
      <c r="D150" s="60">
        <v>351</v>
      </c>
      <c r="E150" s="13">
        <v>2019</v>
      </c>
      <c r="H150" s="18" t="str">
        <f t="shared" si="6"/>
        <v>28.08.2023</v>
      </c>
      <c r="I150" s="15" t="str">
        <f t="shared" si="7"/>
        <v>ITA 351/NAG/2019</v>
      </c>
      <c r="J150" s="15" t="str">
        <f>IF(OR(C150="ITA",C150="WTA"),VLOOKUP(I150,master_data!$A$1:$Q$1037,17,FALSE),VLOOKUP(CONCATENATE("ITA ",VLOOKUP(I150,master_data!$A$1:$Q$1037,6,FALSE),"/NAG/",VLOOKUP(I150,master_data!$A$1:$Q$1037,7,FALSE)),master_data!$A$1:$Q$1037,17,FALSE))</f>
        <v>A</v>
      </c>
      <c r="K150" s="20" t="str">
        <f>IF(OR(C150="ITA",C150="WTA"),VLOOKUP(I150,master_data!$A$1:$Q$1037,8,FALSE),VLOOKUP(CONCATENATE("ITA ",VLOOKUP(I150,master_data!$A$1:$Q$1037,6,FALSE),"/NAG/",VLOOKUP(I150,master_data!$A$1:$Q$1037,7,FALSE)),master_data!$A$1:$Q$1037,8,FALSE))</f>
        <v>SWARGIYA SHRI MANIKLALJI HARKUT EDUCATION ADN WELFARE SOCIETY
 Amravati</v>
      </c>
      <c r="L150" s="20" t="str">
        <f>IF(OR(C150="ITA",C150="WTA"),VLOOKUP(I150,master_data!$A$1:$Q$1037,9,FALSE),VLOOKUP(CONCATENATE("ITA ",VLOOKUP(I150,master_data!$A$1:$Q$1037,6,FALSE),"/NAG/",VLOOKUP(I150,master_data!$A$1:$Q$1037,7,FALSE)),master_data!$A$1:$Q$1037,9,FALSE))</f>
        <v>Comissionr of Income Tax(Exemption ) Pune</v>
      </c>
      <c r="M150" s="28">
        <f>IF(OR(C150="ITA",C150="WTA"),VLOOKUP(I150,master_data!$A$1:$Q$1037,10,FALSE),VLOOKUP(CONCATENATE("ITA ",VLOOKUP(I150,master_data!$A$1:$Q$1037,6,FALSE),"/NAG/",VLOOKUP(I150,master_data!$A$1:$Q$1037,7,FALSE)),master_data!$A$1:$Q$1037,10,FALSE))</f>
        <v>0</v>
      </c>
      <c r="N150" s="17" t="str">
        <f>IF(OR(C150="ITA",C150="WTA"),VLOOKUP(I150,master_data!$A$1:$Q$1037,11,FALSE),VLOOKUP(CONCATENATE("ITA ",VLOOKUP(I150,master_data!$A$1:$Q$1037,6,FALSE),"/NAG/",VLOOKUP(I150,master_data!$A$1:$Q$1037,7,FALSE)),master_data!$A$1:$Q$1037,11,FALSE))</f>
        <v>12AA</v>
      </c>
      <c r="O150" s="15" t="str">
        <f>IF(OR(C150="ITA",C150="WTA"),VLOOKUP(I150,master_data!$A$1:$Q$1037,14,FALSE),VLOOKUP(CONCATENATE("ITA ",VLOOKUP(I150,master_data!$A$1:$Q$1037,6,FALSE),"/NAG/",VLOOKUP(I150,master_data!$A$1:$Q$1037,7,FALSE)),master_data!$A$1:$Q$1037,14,FALSE))</f>
        <v>_</v>
      </c>
      <c r="P150" s="15"/>
      <c r="Q150" s="15"/>
    </row>
    <row r="151" spans="1:17" x14ac:dyDescent="0.25">
      <c r="H151" s="18">
        <f t="shared" si="6"/>
        <v>0</v>
      </c>
      <c r="I151" s="15" t="str">
        <f t="shared" si="7"/>
        <v xml:space="preserve"> /NAG/</v>
      </c>
      <c r="J151" s="15" t="e">
        <f>IF(OR(C151="ITA",C151="WTA"),VLOOKUP(I151,master_data!$A$1:$Q$1037,17,FALSE),VLOOKUP(CONCATENATE("ITA ",VLOOKUP(I151,master_data!$A$1:$Q$1037,6,FALSE),"/NAG/",VLOOKUP(I151,master_data!$A$1:$Q$1037,7,FALSE)),master_data!$A$1:$Q$1037,17,FALSE))</f>
        <v>#N/A</v>
      </c>
      <c r="K151" s="20" t="e">
        <f>IF(OR(C151="ITA",C151="WTA"),VLOOKUP(I151,master_data!$A$1:$Q$1037,8,FALSE),VLOOKUP(CONCATENATE("ITA ",VLOOKUP(I151,master_data!$A$1:$Q$1037,6,FALSE),"/NAG/",VLOOKUP(I151,master_data!$A$1:$Q$1037,7,FALSE)),master_data!$A$1:$Q$1037,8,FALSE))</f>
        <v>#N/A</v>
      </c>
      <c r="L151" s="20" t="e">
        <f>IF(OR(C151="ITA",C151="WTA"),VLOOKUP(I151,master_data!$A$1:$Q$1037,9,FALSE),VLOOKUP(CONCATENATE("ITA ",VLOOKUP(I151,master_data!$A$1:$Q$1037,6,FALSE),"/NAG/",VLOOKUP(I151,master_data!$A$1:$Q$1037,7,FALSE)),master_data!$A$1:$Q$1037,9,FALSE))</f>
        <v>#N/A</v>
      </c>
      <c r="M151" s="28" t="e">
        <f>IF(OR(C151="ITA",C151="WTA"),VLOOKUP(I151,master_data!$A$1:$Q$1037,10,FALSE),VLOOKUP(CONCATENATE("ITA ",VLOOKUP(I151,master_data!$A$1:$Q$1037,6,FALSE),"/NAG/",VLOOKUP(I151,master_data!$A$1:$Q$1037,7,FALSE)),master_data!$A$1:$Q$1037,10,FALSE))</f>
        <v>#N/A</v>
      </c>
      <c r="N151" s="17" t="e">
        <f>IF(OR(C151="ITA",C151="WTA"),VLOOKUP(I151,master_data!$A$1:$Q$1037,11,FALSE),VLOOKUP(CONCATENATE("ITA ",VLOOKUP(I151,master_data!$A$1:$Q$1037,6,FALSE),"/NAG/",VLOOKUP(I151,master_data!$A$1:$Q$1037,7,FALSE)),master_data!$A$1:$Q$1037,11,FALSE))</f>
        <v>#N/A</v>
      </c>
      <c r="O151" s="15" t="e">
        <f>IF(OR(C151="ITA",C151="WTA"),VLOOKUP(I151,master_data!$A$1:$Q$1037,14,FALSE),VLOOKUP(CONCATENATE("ITA ",VLOOKUP(I151,master_data!$A$1:$Q$1037,6,FALSE),"/NAG/",VLOOKUP(I151,master_data!$A$1:$Q$1037,7,FALSE)),master_data!$A$1:$Q$1037,14,FALSE))</f>
        <v>#N/A</v>
      </c>
      <c r="P151" s="15"/>
      <c r="Q151" s="15"/>
    </row>
    <row r="152" spans="1:17" x14ac:dyDescent="0.25">
      <c r="A152" s="1">
        <v>1</v>
      </c>
      <c r="B152" s="13" t="s">
        <v>2843</v>
      </c>
      <c r="C152" s="13" t="s">
        <v>2793</v>
      </c>
      <c r="D152" s="60">
        <v>355</v>
      </c>
      <c r="E152" s="13">
        <v>2019</v>
      </c>
      <c r="H152" s="18" t="str">
        <f t="shared" si="6"/>
        <v>29.08.2023</v>
      </c>
      <c r="I152" s="15" t="str">
        <f t="shared" si="7"/>
        <v>ITA 355/NAG/2019</v>
      </c>
      <c r="J152" s="15" t="str">
        <f>IF(OR(C152="ITA",C152="WTA"),VLOOKUP(I152,master_data!$A$1:$Q$1037,17,FALSE),VLOOKUP(CONCATENATE("ITA ",VLOOKUP(I152,master_data!$A$1:$Q$1037,6,FALSE),"/NAG/",VLOOKUP(I152,master_data!$A$1:$Q$1037,7,FALSE)),master_data!$A$1:$Q$1037,17,FALSE))</f>
        <v>D</v>
      </c>
      <c r="K152" s="20" t="str">
        <f>IF(OR(C152="ITA",C152="WTA"),VLOOKUP(I152,master_data!$A$1:$Q$1037,8,FALSE),VLOOKUP(CONCATENATE("ITA ",VLOOKUP(I152,master_data!$A$1:$Q$1037,6,FALSE),"/NAG/",VLOOKUP(I152,master_data!$A$1:$Q$1037,7,FALSE)),master_data!$A$1:$Q$1037,8,FALSE))</f>
        <v>Assistant Commissioner of Income Tax, Circle
 (Exemption ) Nagpur</v>
      </c>
      <c r="L152" s="20" t="str">
        <f>IF(OR(C152="ITA",C152="WTA"),VLOOKUP(I152,master_data!$A$1:$Q$1037,9,FALSE),VLOOKUP(CONCATENATE("ITA ",VLOOKUP(I152,master_data!$A$1:$Q$1037,6,FALSE),"/NAG/",VLOOKUP(I152,master_data!$A$1:$Q$1037,7,FALSE)),master_data!$A$1:$Q$1037,9,FALSE))</f>
        <v>M/s Maharshtra Live Stock Development
 board AKOLA</v>
      </c>
      <c r="M152" s="28" t="str">
        <f>IF(OR(C152="ITA",C152="WTA"),VLOOKUP(I152,master_data!$A$1:$Q$1037,10,FALSE),VLOOKUP(CONCATENATE("ITA ",VLOOKUP(I152,master_data!$A$1:$Q$1037,6,FALSE),"/NAG/",VLOOKUP(I152,master_data!$A$1:$Q$1037,7,FALSE)),master_data!$A$1:$Q$1037,10,FALSE))</f>
        <v>2016-17</v>
      </c>
      <c r="N152" s="17" t="str">
        <f>IF(OR(C152="ITA",C152="WTA"),VLOOKUP(I152,master_data!$A$1:$Q$1037,11,FALSE),VLOOKUP(CONCATENATE("ITA ",VLOOKUP(I152,master_data!$A$1:$Q$1037,6,FALSE),"/NAG/",VLOOKUP(I152,master_data!$A$1:$Q$1037,7,FALSE)),master_data!$A$1:$Q$1037,11,FALSE))</f>
        <v>143(3)</v>
      </c>
      <c r="O152" s="15">
        <f>IF(OR(C152="ITA",C152="WTA"),VLOOKUP(I152,master_data!$A$1:$Q$1037,14,FALSE),VLOOKUP(CONCATENATE("ITA ",VLOOKUP(I152,master_data!$A$1:$Q$1037,6,FALSE),"/NAG/",VLOOKUP(I152,master_data!$A$1:$Q$1037,7,FALSE)),master_data!$A$1:$Q$1037,14,FALSE))</f>
        <v>20851814</v>
      </c>
      <c r="P152" s="15"/>
      <c r="Q152" s="15"/>
    </row>
    <row r="153" spans="1:17" x14ac:dyDescent="0.25">
      <c r="A153" s="1">
        <v>2</v>
      </c>
      <c r="B153" s="13" t="s">
        <v>2843</v>
      </c>
      <c r="C153" s="13" t="s">
        <v>2793</v>
      </c>
      <c r="D153" s="60">
        <v>356</v>
      </c>
      <c r="E153" s="13">
        <v>2019</v>
      </c>
      <c r="H153" s="18" t="str">
        <f t="shared" si="6"/>
        <v>29.08.2023</v>
      </c>
      <c r="I153" s="15" t="str">
        <f t="shared" si="7"/>
        <v>ITA 356/NAG/2019</v>
      </c>
      <c r="J153" s="15" t="str">
        <f>IF(OR(C153="ITA",C153="WTA"),VLOOKUP(I153,master_data!$A$1:$Q$1037,17,FALSE),VLOOKUP(CONCATENATE("ITA ",VLOOKUP(I153,master_data!$A$1:$Q$1037,6,FALSE),"/NAG/",VLOOKUP(I153,master_data!$A$1:$Q$1037,7,FALSE)),master_data!$A$1:$Q$1037,17,FALSE))</f>
        <v>A</v>
      </c>
      <c r="K153" s="20" t="str">
        <f>IF(OR(C153="ITA",C153="WTA"),VLOOKUP(I153,master_data!$A$1:$Q$1037,8,FALSE),VLOOKUP(CONCATENATE("ITA ",VLOOKUP(I153,master_data!$A$1:$Q$1037,6,FALSE),"/NAG/",VLOOKUP(I153,master_data!$A$1:$Q$1037,7,FALSE)),master_data!$A$1:$Q$1037,8,FALSE))</f>
        <v>JAIKUMAR BHAGWANTPRASAD BAJAJ
 NAGPUR</v>
      </c>
      <c r="L153" s="20" t="str">
        <f>IF(OR(C153="ITA",C153="WTA"),VLOOKUP(I153,master_data!$A$1:$Q$1037,9,FALSE),VLOOKUP(CONCATENATE("ITA ",VLOOKUP(I153,master_data!$A$1:$Q$1037,6,FALSE),"/NAG/",VLOOKUP(I153,master_data!$A$1:$Q$1037,7,FALSE)),master_data!$A$1:$Q$1037,9,FALSE))</f>
        <v>Income Tax Officer, Ward -3(4) NAGPUR</v>
      </c>
      <c r="M153" s="28">
        <f>IF(OR(C153="ITA",C153="WTA"),VLOOKUP(I153,master_data!$A$1:$Q$1037,10,FALSE),VLOOKUP(CONCATENATE("ITA ",VLOOKUP(I153,master_data!$A$1:$Q$1037,6,FALSE),"/NAG/",VLOOKUP(I153,master_data!$A$1:$Q$1037,7,FALSE)),master_data!$A$1:$Q$1037,10,FALSE))</f>
        <v>39295</v>
      </c>
      <c r="N153" s="17">
        <f>IF(OR(C153="ITA",C153="WTA"),VLOOKUP(I153,master_data!$A$1:$Q$1037,11,FALSE),VLOOKUP(CONCATENATE("ITA ",VLOOKUP(I153,master_data!$A$1:$Q$1037,6,FALSE),"/NAG/",VLOOKUP(I153,master_data!$A$1:$Q$1037,7,FALSE)),master_data!$A$1:$Q$1037,11,FALSE))</f>
        <v>271</v>
      </c>
      <c r="O153" s="15">
        <f>IF(OR(C153="ITA",C153="WTA"),VLOOKUP(I153,master_data!$A$1:$Q$1037,14,FALSE),VLOOKUP(CONCATENATE("ITA ",VLOOKUP(I153,master_data!$A$1:$Q$1037,6,FALSE),"/NAG/",VLOOKUP(I153,master_data!$A$1:$Q$1037,7,FALSE)),master_data!$A$1:$Q$1037,14,FALSE))</f>
        <v>500000</v>
      </c>
      <c r="P153" s="15"/>
      <c r="Q153" s="15"/>
    </row>
    <row r="154" spans="1:17" x14ac:dyDescent="0.25">
      <c r="A154" s="1">
        <v>3</v>
      </c>
      <c r="B154" s="13" t="s">
        <v>2843</v>
      </c>
      <c r="C154" s="13" t="s">
        <v>2793</v>
      </c>
      <c r="D154" s="60">
        <v>357</v>
      </c>
      <c r="E154" s="13">
        <v>2019</v>
      </c>
      <c r="H154" s="18" t="str">
        <f t="shared" si="6"/>
        <v>29.08.2023</v>
      </c>
      <c r="I154" s="15" t="str">
        <f t="shared" si="7"/>
        <v>ITA 357/NAG/2019</v>
      </c>
      <c r="J154" s="15" t="str">
        <f>IF(OR(C154="ITA",C154="WTA"),VLOOKUP(I154,master_data!$A$1:$Q$1037,17,FALSE),VLOOKUP(CONCATENATE("ITA ",VLOOKUP(I154,master_data!$A$1:$Q$1037,6,FALSE),"/NAG/",VLOOKUP(I154,master_data!$A$1:$Q$1037,7,FALSE)),master_data!$A$1:$Q$1037,17,FALSE))</f>
        <v>A</v>
      </c>
      <c r="K154" s="20" t="str">
        <f>IF(OR(C154="ITA",C154="WTA"),VLOOKUP(I154,master_data!$A$1:$Q$1037,8,FALSE),VLOOKUP(CONCATENATE("ITA ",VLOOKUP(I154,master_data!$A$1:$Q$1037,6,FALSE),"/NAG/",VLOOKUP(I154,master_data!$A$1:$Q$1037,7,FALSE)),master_data!$A$1:$Q$1037,8,FALSE))</f>
        <v>MODERN EDUCATION SOCIETY
 BADNERA</v>
      </c>
      <c r="L154" s="20" t="str">
        <f>IF(OR(C154="ITA",C154="WTA"),VLOOKUP(I154,master_data!$A$1:$Q$1037,9,FALSE),VLOOKUP(CONCATENATE("ITA ",VLOOKUP(I154,master_data!$A$1:$Q$1037,6,FALSE),"/NAG/",VLOOKUP(I154,master_data!$A$1:$Q$1037,7,FALSE)),master_data!$A$1:$Q$1037,9,FALSE))</f>
        <v>CIT.(Exemption) PUNE</v>
      </c>
      <c r="M154" s="28">
        <f>IF(OR(C154="ITA",C154="WTA"),VLOOKUP(I154,master_data!$A$1:$Q$1037,10,FALSE),VLOOKUP(CONCATENATE("ITA ",VLOOKUP(I154,master_data!$A$1:$Q$1037,6,FALSE),"/NAG/",VLOOKUP(I154,master_data!$A$1:$Q$1037,7,FALSE)),master_data!$A$1:$Q$1037,10,FALSE))</f>
        <v>0</v>
      </c>
      <c r="N154" s="17" t="str">
        <f>IF(OR(C154="ITA",C154="WTA"),VLOOKUP(I154,master_data!$A$1:$Q$1037,11,FALSE),VLOOKUP(CONCATENATE("ITA ",VLOOKUP(I154,master_data!$A$1:$Q$1037,6,FALSE),"/NAG/",VLOOKUP(I154,master_data!$A$1:$Q$1037,7,FALSE)),master_data!$A$1:$Q$1037,11,FALSE))</f>
        <v>12AA</v>
      </c>
      <c r="O154" s="15" t="str">
        <f>IF(OR(C154="ITA",C154="WTA"),VLOOKUP(I154,master_data!$A$1:$Q$1037,14,FALSE),VLOOKUP(CONCATENATE("ITA ",VLOOKUP(I154,master_data!$A$1:$Q$1037,6,FALSE),"/NAG/",VLOOKUP(I154,master_data!$A$1:$Q$1037,7,FALSE)),master_data!$A$1:$Q$1037,14,FALSE))</f>
        <v>_</v>
      </c>
      <c r="P154" s="15"/>
      <c r="Q154" s="15"/>
    </row>
    <row r="155" spans="1:17" x14ac:dyDescent="0.25">
      <c r="A155" s="1">
        <v>4</v>
      </c>
      <c r="B155" s="13" t="s">
        <v>2843</v>
      </c>
      <c r="C155" s="13" t="s">
        <v>2793</v>
      </c>
      <c r="D155" s="60">
        <v>363</v>
      </c>
      <c r="E155" s="13">
        <v>2019</v>
      </c>
      <c r="H155" s="18" t="str">
        <f t="shared" si="6"/>
        <v>29.08.2023</v>
      </c>
      <c r="I155" s="15" t="str">
        <f t="shared" si="7"/>
        <v>ITA 363/NAG/2019</v>
      </c>
      <c r="J155" s="15" t="str">
        <f>IF(OR(C155="ITA",C155="WTA"),VLOOKUP(I155,master_data!$A$1:$Q$1037,17,FALSE),VLOOKUP(CONCATENATE("ITA ",VLOOKUP(I155,master_data!$A$1:$Q$1037,6,FALSE),"/NAG/",VLOOKUP(I155,master_data!$A$1:$Q$1037,7,FALSE)),master_data!$A$1:$Q$1037,17,FALSE))</f>
        <v>D</v>
      </c>
      <c r="K155" s="20" t="str">
        <f>IF(OR(C155="ITA",C155="WTA"),VLOOKUP(I155,master_data!$A$1:$Q$1037,8,FALSE),VLOOKUP(CONCATENATE("ITA ",VLOOKUP(I155,master_data!$A$1:$Q$1037,6,FALSE),"/NAG/",VLOOKUP(I155,master_data!$A$1:$Q$1037,7,FALSE)),master_data!$A$1:$Q$1037,8,FALSE))</f>
        <v>Assistant Commissioner of Income Tax Chandrapur Circle, Chandrapur</v>
      </c>
      <c r="L155" s="20" t="str">
        <f>IF(OR(C155="ITA",C155="WTA"),VLOOKUP(I155,master_data!$A$1:$Q$1037,9,FALSE),VLOOKUP(CONCATENATE("ITA ",VLOOKUP(I155,master_data!$A$1:$Q$1037,6,FALSE),"/NAG/",VLOOKUP(I155,master_data!$A$1:$Q$1037,7,FALSE)),master_data!$A$1:$Q$1037,9,FALSE))</f>
        <v>M/s Chadda Transport CHANDRAPUR</v>
      </c>
      <c r="M155" s="28">
        <f>IF(OR(C155="ITA",C155="WTA"),VLOOKUP(I155,master_data!$A$1:$Q$1037,10,FALSE),VLOOKUP(CONCATENATE("ITA ",VLOOKUP(I155,master_data!$A$1:$Q$1037,6,FALSE),"/NAG/",VLOOKUP(I155,master_data!$A$1:$Q$1037,7,FALSE)),master_data!$A$1:$Q$1037,10,FALSE))</f>
        <v>40087</v>
      </c>
      <c r="N155" s="17" t="str">
        <f>IF(OR(C155="ITA",C155="WTA"),VLOOKUP(I155,master_data!$A$1:$Q$1037,11,FALSE),VLOOKUP(CONCATENATE("ITA ",VLOOKUP(I155,master_data!$A$1:$Q$1037,6,FALSE),"/NAG/",VLOOKUP(I155,master_data!$A$1:$Q$1037,7,FALSE)),master_data!$A$1:$Q$1037,11,FALSE))</f>
        <v>143(3)</v>
      </c>
      <c r="O155" s="15">
        <f>IF(OR(C155="ITA",C155="WTA"),VLOOKUP(I155,master_data!$A$1:$Q$1037,14,FALSE),VLOOKUP(CONCATENATE("ITA ",VLOOKUP(I155,master_data!$A$1:$Q$1037,6,FALSE),"/NAG/",VLOOKUP(I155,master_data!$A$1:$Q$1037,7,FALSE)),master_data!$A$1:$Q$1037,14,FALSE))</f>
        <v>29022977</v>
      </c>
      <c r="P155" s="15"/>
      <c r="Q155" s="15"/>
    </row>
    <row r="156" spans="1:17" x14ac:dyDescent="0.25">
      <c r="A156" s="1">
        <v>5</v>
      </c>
      <c r="B156" s="13" t="s">
        <v>2843</v>
      </c>
      <c r="C156" s="13" t="s">
        <v>2798</v>
      </c>
      <c r="D156" s="60">
        <v>1</v>
      </c>
      <c r="E156" s="13">
        <v>2020</v>
      </c>
      <c r="H156" s="18" t="str">
        <f t="shared" si="6"/>
        <v>29.08.2023</v>
      </c>
      <c r="I156" s="15" t="str">
        <f t="shared" si="7"/>
        <v>CO 1/NAG/2020</v>
      </c>
      <c r="J156" s="15" t="str">
        <f>IF(OR(C156="ITA",C156="WTA"),VLOOKUP(I156,master_data!$A$1:$Q$1037,17,FALSE),VLOOKUP(CONCATENATE("ITA ",VLOOKUP(I156,master_data!$A$1:$Q$1037,6,FALSE),"/NAG/",VLOOKUP(I156,master_data!$A$1:$Q$1037,7,FALSE)),master_data!$A$1:$Q$1037,17,FALSE))</f>
        <v>D</v>
      </c>
      <c r="K156" s="20" t="str">
        <f>IF(OR(C156="ITA",C156="WTA"),VLOOKUP(I156,master_data!$A$1:$Q$1037,8,FALSE),VLOOKUP(CONCATENATE("ITA ",VLOOKUP(I156,master_data!$A$1:$Q$1037,6,FALSE),"/NAG/",VLOOKUP(I156,master_data!$A$1:$Q$1037,7,FALSE)),master_data!$A$1:$Q$1037,8,FALSE))</f>
        <v>Assistant Commissioner of Income Tax Chandrapur Circle, Chandrapur</v>
      </c>
      <c r="L156" s="20" t="str">
        <f>IF(OR(C156="ITA",C156="WTA"),VLOOKUP(I156,master_data!$A$1:$Q$1037,9,FALSE),VLOOKUP(CONCATENATE("ITA ",VLOOKUP(I156,master_data!$A$1:$Q$1037,6,FALSE),"/NAG/",VLOOKUP(I156,master_data!$A$1:$Q$1037,7,FALSE)),master_data!$A$1:$Q$1037,9,FALSE))</f>
        <v>M/s Chadda Transport CHANDRAPUR</v>
      </c>
      <c r="M156" s="28">
        <f>IF(OR(C156="ITA",C156="WTA"),VLOOKUP(I156,master_data!$A$1:$Q$1037,10,FALSE),VLOOKUP(CONCATENATE("ITA ",VLOOKUP(I156,master_data!$A$1:$Q$1037,6,FALSE),"/NAG/",VLOOKUP(I156,master_data!$A$1:$Q$1037,7,FALSE)),master_data!$A$1:$Q$1037,10,FALSE))</f>
        <v>40087</v>
      </c>
      <c r="N156" s="17" t="str">
        <f>IF(OR(C156="ITA",C156="WTA"),VLOOKUP(I156,master_data!$A$1:$Q$1037,11,FALSE),VLOOKUP(CONCATENATE("ITA ",VLOOKUP(I156,master_data!$A$1:$Q$1037,6,FALSE),"/NAG/",VLOOKUP(I156,master_data!$A$1:$Q$1037,7,FALSE)),master_data!$A$1:$Q$1037,11,FALSE))</f>
        <v>143(3)</v>
      </c>
      <c r="O156" s="15">
        <f>IF(OR(C156="ITA",C156="WTA"),VLOOKUP(I156,master_data!$A$1:$Q$1037,14,FALSE),VLOOKUP(CONCATENATE("ITA ",VLOOKUP(I156,master_data!$A$1:$Q$1037,6,FALSE),"/NAG/",VLOOKUP(I156,master_data!$A$1:$Q$1037,7,FALSE)),master_data!$A$1:$Q$1037,14,FALSE))</f>
        <v>29022977</v>
      </c>
      <c r="P156" s="15"/>
      <c r="Q156" s="15"/>
    </row>
    <row r="157" spans="1:17" x14ac:dyDescent="0.25">
      <c r="A157" s="1">
        <v>6</v>
      </c>
      <c r="B157" s="13" t="s">
        <v>2843</v>
      </c>
      <c r="C157" s="13" t="s">
        <v>2793</v>
      </c>
      <c r="D157" s="60">
        <v>364</v>
      </c>
      <c r="E157" s="13">
        <v>2019</v>
      </c>
      <c r="H157" s="18" t="str">
        <f t="shared" si="6"/>
        <v>29.08.2023</v>
      </c>
      <c r="I157" s="15" t="str">
        <f t="shared" si="7"/>
        <v>ITA 364/NAG/2019</v>
      </c>
      <c r="J157" s="15" t="str">
        <f>IF(OR(C157="ITA",C157="WTA"),VLOOKUP(I157,master_data!$A$1:$Q$1037,17,FALSE),VLOOKUP(CONCATENATE("ITA ",VLOOKUP(I157,master_data!$A$1:$Q$1037,6,FALSE),"/NAG/",VLOOKUP(I157,master_data!$A$1:$Q$1037,7,FALSE)),master_data!$A$1:$Q$1037,17,FALSE))</f>
        <v>D</v>
      </c>
      <c r="K157" s="20" t="str">
        <f>IF(OR(C157="ITA",C157="WTA"),VLOOKUP(I157,master_data!$A$1:$Q$1037,8,FALSE),VLOOKUP(CONCATENATE("ITA ",VLOOKUP(I157,master_data!$A$1:$Q$1037,6,FALSE),"/NAG/",VLOOKUP(I157,master_data!$A$1:$Q$1037,7,FALSE)),master_data!$A$1:$Q$1037,8,FALSE))</f>
        <v>ITO, WARD- 4,
 Chandrapur</v>
      </c>
      <c r="L157" s="20" t="str">
        <f>IF(OR(C157="ITA",C157="WTA"),VLOOKUP(I157,master_data!$A$1:$Q$1037,9,FALSE),VLOOKUP(CONCATENATE("ITA ",VLOOKUP(I157,master_data!$A$1:$Q$1037,6,FALSE),"/NAG/",VLOOKUP(I157,master_data!$A$1:$Q$1037,7,FALSE)),master_data!$A$1:$Q$1037,9,FALSE))</f>
        <v>M/S. K.S.R. TRANSPORT
 COMPANY, Chandrapur</v>
      </c>
      <c r="M157" s="28">
        <f>IF(OR(C157="ITA",C157="WTA"),VLOOKUP(I157,master_data!$A$1:$Q$1037,10,FALSE),VLOOKUP(CONCATENATE("ITA ",VLOOKUP(I157,master_data!$A$1:$Q$1037,6,FALSE),"/NAG/",VLOOKUP(I157,master_data!$A$1:$Q$1037,7,FALSE)),master_data!$A$1:$Q$1037,10,FALSE))</f>
        <v>40087</v>
      </c>
      <c r="N157" s="17" t="str">
        <f>IF(OR(C157="ITA",C157="WTA"),VLOOKUP(I157,master_data!$A$1:$Q$1037,11,FALSE),VLOOKUP(CONCATENATE("ITA ",VLOOKUP(I157,master_data!$A$1:$Q$1037,6,FALSE),"/NAG/",VLOOKUP(I157,master_data!$A$1:$Q$1037,7,FALSE)),master_data!$A$1:$Q$1037,11,FALSE))</f>
        <v>143(3)</v>
      </c>
      <c r="O157" s="15">
        <f>IF(OR(C157="ITA",C157="WTA"),VLOOKUP(I157,master_data!$A$1:$Q$1037,14,FALSE),VLOOKUP(CONCATENATE("ITA ",VLOOKUP(I157,master_data!$A$1:$Q$1037,6,FALSE),"/NAG/",VLOOKUP(I157,master_data!$A$1:$Q$1037,7,FALSE)),master_data!$A$1:$Q$1037,14,FALSE))</f>
        <v>23189907</v>
      </c>
      <c r="P157" s="15"/>
      <c r="Q157" s="15"/>
    </row>
    <row r="158" spans="1:17" x14ac:dyDescent="0.25">
      <c r="A158" s="1">
        <v>7</v>
      </c>
      <c r="B158" s="13" t="s">
        <v>2843</v>
      </c>
      <c r="C158" s="13" t="s">
        <v>2798</v>
      </c>
      <c r="D158" s="60">
        <v>2</v>
      </c>
      <c r="E158" s="13">
        <v>2020</v>
      </c>
      <c r="H158" s="18" t="str">
        <f t="shared" si="6"/>
        <v>29.08.2023</v>
      </c>
      <c r="I158" s="15" t="str">
        <f t="shared" si="7"/>
        <v>CO 2/NAG/2020</v>
      </c>
      <c r="J158" s="15" t="str">
        <f>IF(OR(C158="ITA",C158="WTA"),VLOOKUP(I158,master_data!$A$1:$Q$1037,17,FALSE),VLOOKUP(CONCATENATE("ITA ",VLOOKUP(I158,master_data!$A$1:$Q$1037,6,FALSE),"/NAG/",VLOOKUP(I158,master_data!$A$1:$Q$1037,7,FALSE)),master_data!$A$1:$Q$1037,17,FALSE))</f>
        <v>D</v>
      </c>
      <c r="K158" s="20" t="str">
        <f>IF(OR(C158="ITA",C158="WTA"),VLOOKUP(I158,master_data!$A$1:$Q$1037,8,FALSE),VLOOKUP(CONCATENATE("ITA ",VLOOKUP(I158,master_data!$A$1:$Q$1037,6,FALSE),"/NAG/",VLOOKUP(I158,master_data!$A$1:$Q$1037,7,FALSE)),master_data!$A$1:$Q$1037,8,FALSE))</f>
        <v>ITO, WARD- 4,
 Chandrapur</v>
      </c>
      <c r="L158" s="20" t="str">
        <f>IF(OR(C158="ITA",C158="WTA"),VLOOKUP(I158,master_data!$A$1:$Q$1037,9,FALSE),VLOOKUP(CONCATENATE("ITA ",VLOOKUP(I158,master_data!$A$1:$Q$1037,6,FALSE),"/NAG/",VLOOKUP(I158,master_data!$A$1:$Q$1037,7,FALSE)),master_data!$A$1:$Q$1037,9,FALSE))</f>
        <v>M/S. K.S.R. TRANSPORT
 COMPANY, Chandrapur</v>
      </c>
      <c r="M158" s="28">
        <f>IF(OR(C158="ITA",C158="WTA"),VLOOKUP(I158,master_data!$A$1:$Q$1037,10,FALSE),VLOOKUP(CONCATENATE("ITA ",VLOOKUP(I158,master_data!$A$1:$Q$1037,6,FALSE),"/NAG/",VLOOKUP(I158,master_data!$A$1:$Q$1037,7,FALSE)),master_data!$A$1:$Q$1037,10,FALSE))</f>
        <v>40087</v>
      </c>
      <c r="N158" s="17" t="str">
        <f>IF(OR(C158="ITA",C158="WTA"),VLOOKUP(I158,master_data!$A$1:$Q$1037,11,FALSE),VLOOKUP(CONCATENATE("ITA ",VLOOKUP(I158,master_data!$A$1:$Q$1037,6,FALSE),"/NAG/",VLOOKUP(I158,master_data!$A$1:$Q$1037,7,FALSE)),master_data!$A$1:$Q$1037,11,FALSE))</f>
        <v>143(3)</v>
      </c>
      <c r="O158" s="15">
        <f>IF(OR(C158="ITA",C158="WTA"),VLOOKUP(I158,master_data!$A$1:$Q$1037,14,FALSE),VLOOKUP(CONCATENATE("ITA ",VLOOKUP(I158,master_data!$A$1:$Q$1037,6,FALSE),"/NAG/",VLOOKUP(I158,master_data!$A$1:$Q$1037,7,FALSE)),master_data!$A$1:$Q$1037,14,FALSE))</f>
        <v>23189907</v>
      </c>
      <c r="P158" s="15"/>
      <c r="Q158" s="15"/>
    </row>
    <row r="159" spans="1:17" x14ac:dyDescent="0.25">
      <c r="A159" s="1">
        <v>8</v>
      </c>
      <c r="B159" s="13" t="s">
        <v>2843</v>
      </c>
      <c r="C159" s="13" t="s">
        <v>2793</v>
      </c>
      <c r="D159" s="60">
        <v>365</v>
      </c>
      <c r="E159" s="13">
        <v>2019</v>
      </c>
      <c r="H159" s="18" t="str">
        <f t="shared" si="6"/>
        <v>29.08.2023</v>
      </c>
      <c r="I159" s="15" t="str">
        <f t="shared" si="7"/>
        <v>ITA 365/NAG/2019</v>
      </c>
      <c r="J159" s="15" t="str">
        <f>IF(OR(C159="ITA",C159="WTA"),VLOOKUP(I159,master_data!$A$1:$Q$1037,17,FALSE),VLOOKUP(CONCATENATE("ITA ",VLOOKUP(I159,master_data!$A$1:$Q$1037,6,FALSE),"/NAG/",VLOOKUP(I159,master_data!$A$1:$Q$1037,7,FALSE)),master_data!$A$1:$Q$1037,17,FALSE))</f>
        <v>D</v>
      </c>
      <c r="K159" s="20" t="str">
        <f>IF(OR(C159="ITA",C159="WTA"),VLOOKUP(I159,master_data!$A$1:$Q$1037,8,FALSE),VLOOKUP(CONCATENATE("ITA ",VLOOKUP(I159,master_data!$A$1:$Q$1037,6,FALSE),"/NAG/",VLOOKUP(I159,master_data!$A$1:$Q$1037,7,FALSE)),master_data!$A$1:$Q$1037,8,FALSE))</f>
        <v>Deputy Commissioner of Income Tax Circle -2 Nagpur</v>
      </c>
      <c r="L159" s="20" t="str">
        <f>IF(OR(C159="ITA",C159="WTA"),VLOOKUP(I159,master_data!$A$1:$Q$1037,9,FALSE),VLOOKUP(CONCATENATE("ITA ",VLOOKUP(I159,master_data!$A$1:$Q$1037,6,FALSE),"/NAG/",VLOOKUP(I159,master_data!$A$1:$Q$1037,7,FALSE)),master_data!$A$1:$Q$1037,9,FALSE))</f>
        <v>Shri Ayaz Magdum Ali Sayyad
 Nagpur</v>
      </c>
      <c r="M159" s="28">
        <f>IF(OR(C159="ITA",C159="WTA"),VLOOKUP(I159,master_data!$A$1:$Q$1037,10,FALSE),VLOOKUP(CONCATENATE("ITA ",VLOOKUP(I159,master_data!$A$1:$Q$1037,6,FALSE),"/NAG/",VLOOKUP(I159,master_data!$A$1:$Q$1037,7,FALSE)),master_data!$A$1:$Q$1037,10,FALSE))</f>
        <v>40087</v>
      </c>
      <c r="N159" s="17" t="str">
        <f>IF(OR(C159="ITA",C159="WTA"),VLOOKUP(I159,master_data!$A$1:$Q$1037,11,FALSE),VLOOKUP(CONCATENATE("ITA ",VLOOKUP(I159,master_data!$A$1:$Q$1037,6,FALSE),"/NAG/",VLOOKUP(I159,master_data!$A$1:$Q$1037,7,FALSE)),master_data!$A$1:$Q$1037,11,FALSE))</f>
        <v>143(3)</v>
      </c>
      <c r="O159" s="15">
        <f>IF(OR(C159="ITA",C159="WTA"),VLOOKUP(I159,master_data!$A$1:$Q$1037,14,FALSE),VLOOKUP(CONCATENATE("ITA ",VLOOKUP(I159,master_data!$A$1:$Q$1037,6,FALSE),"/NAG/",VLOOKUP(I159,master_data!$A$1:$Q$1037,7,FALSE)),master_data!$A$1:$Q$1037,14,FALSE))</f>
        <v>40764000</v>
      </c>
      <c r="P159" s="15"/>
      <c r="Q159" s="15"/>
    </row>
    <row r="160" spans="1:17" x14ac:dyDescent="0.25">
      <c r="A160" s="1">
        <v>9</v>
      </c>
      <c r="B160" s="13" t="s">
        <v>2843</v>
      </c>
      <c r="C160" s="13" t="s">
        <v>2793</v>
      </c>
      <c r="D160" s="60">
        <v>367</v>
      </c>
      <c r="E160" s="13">
        <v>2019</v>
      </c>
      <c r="H160" s="18" t="str">
        <f t="shared" si="6"/>
        <v>29.08.2023</v>
      </c>
      <c r="I160" s="15" t="str">
        <f t="shared" si="7"/>
        <v>ITA 367/NAG/2019</v>
      </c>
      <c r="J160" s="15" t="str">
        <f>IF(OR(C160="ITA",C160="WTA"),VLOOKUP(I160,master_data!$A$1:$Q$1037,17,FALSE),VLOOKUP(CONCATENATE("ITA ",VLOOKUP(I160,master_data!$A$1:$Q$1037,6,FALSE),"/NAG/",VLOOKUP(I160,master_data!$A$1:$Q$1037,7,FALSE)),master_data!$A$1:$Q$1037,17,FALSE))</f>
        <v>D</v>
      </c>
      <c r="K160" s="20" t="str">
        <f>IF(OR(C160="ITA",C160="WTA"),VLOOKUP(I160,master_data!$A$1:$Q$1037,8,FALSE),VLOOKUP(CONCATENATE("ITA ",VLOOKUP(I160,master_data!$A$1:$Q$1037,6,FALSE),"/NAG/",VLOOKUP(I160,master_data!$A$1:$Q$1037,7,FALSE)),master_data!$A$1:$Q$1037,8,FALSE))</f>
        <v>Assistant Commissioner of Income tax Wardha
 Circle , Wardha</v>
      </c>
      <c r="L160" s="20" t="str">
        <f>IF(OR(C160="ITA",C160="WTA"),VLOOKUP(I160,master_data!$A$1:$Q$1037,9,FALSE),VLOOKUP(CONCATENATE("ITA ",VLOOKUP(I160,master_data!$A$1:$Q$1037,6,FALSE),"/NAG/",VLOOKUP(I160,master_data!$A$1:$Q$1037,7,FALSE)),master_data!$A$1:$Q$1037,9,FALSE))</f>
        <v>M/s Automark Industreis (India )
 Limited Yavatmal</v>
      </c>
      <c r="M160" s="28">
        <f>IF(OR(C160="ITA",C160="WTA"),VLOOKUP(I160,master_data!$A$1:$Q$1037,10,FALSE),VLOOKUP(CONCATENATE("ITA ",VLOOKUP(I160,master_data!$A$1:$Q$1037,6,FALSE),"/NAG/",VLOOKUP(I160,master_data!$A$1:$Q$1037,7,FALSE)),master_data!$A$1:$Q$1037,10,FALSE))</f>
        <v>40087</v>
      </c>
      <c r="N160" s="17" t="str">
        <f>IF(OR(C160="ITA",C160="WTA"),VLOOKUP(I160,master_data!$A$1:$Q$1037,11,FALSE),VLOOKUP(CONCATENATE("ITA ",VLOOKUP(I160,master_data!$A$1:$Q$1037,6,FALSE),"/NAG/",VLOOKUP(I160,master_data!$A$1:$Q$1037,7,FALSE)),master_data!$A$1:$Q$1037,11,FALSE))</f>
        <v>143(3)</v>
      </c>
      <c r="O160" s="15">
        <f>IF(OR(C160="ITA",C160="WTA"),VLOOKUP(I160,master_data!$A$1:$Q$1037,14,FALSE),VLOOKUP(CONCATENATE("ITA ",VLOOKUP(I160,master_data!$A$1:$Q$1037,6,FALSE),"/NAG/",VLOOKUP(I160,master_data!$A$1:$Q$1037,7,FALSE)),master_data!$A$1:$Q$1037,14,FALSE))</f>
        <v>4950000</v>
      </c>
      <c r="P160" s="15"/>
      <c r="Q160" s="15"/>
    </row>
    <row r="161" spans="1:17" x14ac:dyDescent="0.25">
      <c r="A161" s="1">
        <v>10</v>
      </c>
      <c r="B161" s="13" t="s">
        <v>2843</v>
      </c>
      <c r="C161" s="13" t="s">
        <v>2793</v>
      </c>
      <c r="D161" s="60">
        <v>368</v>
      </c>
      <c r="E161" s="13">
        <v>2019</v>
      </c>
      <c r="H161" s="18" t="str">
        <f t="shared" si="6"/>
        <v>29.08.2023</v>
      </c>
      <c r="I161" s="15" t="str">
        <f t="shared" si="7"/>
        <v>ITA 368/NAG/2019</v>
      </c>
      <c r="J161" s="15" t="str">
        <f>IF(OR(C161="ITA",C161="WTA"),VLOOKUP(I161,master_data!$A$1:$Q$1037,17,FALSE),VLOOKUP(CONCATENATE("ITA ",VLOOKUP(I161,master_data!$A$1:$Q$1037,6,FALSE),"/NAG/",VLOOKUP(I161,master_data!$A$1:$Q$1037,7,FALSE)),master_data!$A$1:$Q$1037,17,FALSE))</f>
        <v>D</v>
      </c>
      <c r="K161" s="20" t="str">
        <f>IF(OR(C161="ITA",C161="WTA"),VLOOKUP(I161,master_data!$A$1:$Q$1037,8,FALSE),VLOOKUP(CONCATENATE("ITA ",VLOOKUP(I161,master_data!$A$1:$Q$1037,6,FALSE),"/NAG/",VLOOKUP(I161,master_data!$A$1:$Q$1037,7,FALSE)),master_data!$A$1:$Q$1037,8,FALSE))</f>
        <v>Assistatn Commissioner of Income Tax , Wardha Circle
 Wardha</v>
      </c>
      <c r="L161" s="20" t="str">
        <f>IF(OR(C161="ITA",C161="WTA"),VLOOKUP(I161,master_data!$A$1:$Q$1037,9,FALSE),VLOOKUP(CONCATENATE("ITA ",VLOOKUP(I161,master_data!$A$1:$Q$1037,6,FALSE),"/NAG/",VLOOKUP(I161,master_data!$A$1:$Q$1037,7,FALSE)),master_data!$A$1:$Q$1037,9,FALSE))</f>
        <v>The Yavatmal Distt. Central Coop Bank Yavatmal</v>
      </c>
      <c r="M161" s="28" t="str">
        <f>IF(OR(C161="ITA",C161="WTA"),VLOOKUP(I161,master_data!$A$1:$Q$1037,10,FALSE),VLOOKUP(CONCATENATE("ITA ",VLOOKUP(I161,master_data!$A$1:$Q$1037,6,FALSE),"/NAG/",VLOOKUP(I161,master_data!$A$1:$Q$1037,7,FALSE)),master_data!$A$1:$Q$1037,10,FALSE))</f>
        <v>2012-13</v>
      </c>
      <c r="N161" s="17">
        <f>IF(OR(C161="ITA",C161="WTA"),VLOOKUP(I161,master_data!$A$1:$Q$1037,11,FALSE),VLOOKUP(CONCATENATE("ITA ",VLOOKUP(I161,master_data!$A$1:$Q$1037,6,FALSE),"/NAG/",VLOOKUP(I161,master_data!$A$1:$Q$1037,7,FALSE)),master_data!$A$1:$Q$1037,11,FALSE))</f>
        <v>271</v>
      </c>
      <c r="O161" s="15">
        <f>IF(OR(C161="ITA",C161="WTA"),VLOOKUP(I161,master_data!$A$1:$Q$1037,14,FALSE),VLOOKUP(CONCATENATE("ITA ",VLOOKUP(I161,master_data!$A$1:$Q$1037,6,FALSE),"/NAG/",VLOOKUP(I161,master_data!$A$1:$Q$1037,7,FALSE)),master_data!$A$1:$Q$1037,14,FALSE))</f>
        <v>6113016</v>
      </c>
      <c r="P161" s="15"/>
      <c r="Q161" s="15"/>
    </row>
    <row r="162" spans="1:17" x14ac:dyDescent="0.25">
      <c r="A162" s="1">
        <v>11</v>
      </c>
      <c r="B162" s="13" t="s">
        <v>2843</v>
      </c>
      <c r="C162" s="13" t="s">
        <v>2793</v>
      </c>
      <c r="D162" s="60">
        <v>375</v>
      </c>
      <c r="E162" s="13">
        <v>2019</v>
      </c>
      <c r="H162" s="18" t="str">
        <f t="shared" si="6"/>
        <v>29.08.2023</v>
      </c>
      <c r="I162" s="15" t="str">
        <f t="shared" si="7"/>
        <v>ITA 375/NAG/2019</v>
      </c>
      <c r="J162" s="15" t="str">
        <f>IF(OR(C162="ITA",C162="WTA"),VLOOKUP(I162,master_data!$A$1:$Q$1037,17,FALSE),VLOOKUP(CONCATENATE("ITA ",VLOOKUP(I162,master_data!$A$1:$Q$1037,6,FALSE),"/NAG/",VLOOKUP(I162,master_data!$A$1:$Q$1037,7,FALSE)),master_data!$A$1:$Q$1037,17,FALSE))</f>
        <v>A</v>
      </c>
      <c r="K162" s="20" t="str">
        <f>IF(OR(C162="ITA",C162="WTA"),VLOOKUP(I162,master_data!$A$1:$Q$1037,8,FALSE),VLOOKUP(CONCATENATE("ITA ",VLOOKUP(I162,master_data!$A$1:$Q$1037,6,FALSE),"/NAG/",VLOOKUP(I162,master_data!$A$1:$Q$1037,7,FALSE)),master_data!$A$1:$Q$1037,8,FALSE))</f>
        <v>AGRAWAL SEVA SAMITI PARATWADA</v>
      </c>
      <c r="L162" s="20" t="str">
        <f>IF(OR(C162="ITA",C162="WTA"),VLOOKUP(I162,master_data!$A$1:$Q$1037,9,FALSE),VLOOKUP(CONCATENATE("ITA ",VLOOKUP(I162,master_data!$A$1:$Q$1037,6,FALSE),"/NAG/",VLOOKUP(I162,master_data!$A$1:$Q$1037,7,FALSE)),master_data!$A$1:$Q$1037,9,FALSE))</f>
        <v>C.I.T. EXEMPTIONS PUNE</v>
      </c>
      <c r="M162" s="28">
        <f>IF(OR(C162="ITA",C162="WTA"),VLOOKUP(I162,master_data!$A$1:$Q$1037,10,FALSE),VLOOKUP(CONCATENATE("ITA ",VLOOKUP(I162,master_data!$A$1:$Q$1037,6,FALSE),"/NAG/",VLOOKUP(I162,master_data!$A$1:$Q$1037,7,FALSE)),master_data!$A$1:$Q$1037,10,FALSE))</f>
        <v>0</v>
      </c>
      <c r="N162" s="17" t="str">
        <f>IF(OR(C162="ITA",C162="WTA"),VLOOKUP(I162,master_data!$A$1:$Q$1037,11,FALSE),VLOOKUP(CONCATENATE("ITA ",VLOOKUP(I162,master_data!$A$1:$Q$1037,6,FALSE),"/NAG/",VLOOKUP(I162,master_data!$A$1:$Q$1037,7,FALSE)),master_data!$A$1:$Q$1037,11,FALSE))</f>
        <v>12AA</v>
      </c>
      <c r="O162" s="15" t="str">
        <f>IF(OR(C162="ITA",C162="WTA"),VLOOKUP(I162,master_data!$A$1:$Q$1037,14,FALSE),VLOOKUP(CONCATENATE("ITA ",VLOOKUP(I162,master_data!$A$1:$Q$1037,6,FALSE),"/NAG/",VLOOKUP(I162,master_data!$A$1:$Q$1037,7,FALSE)),master_data!$A$1:$Q$1037,14,FALSE))</f>
        <v>_</v>
      </c>
      <c r="P162" s="15"/>
      <c r="Q162" s="15"/>
    </row>
    <row r="163" spans="1:17" x14ac:dyDescent="0.25">
      <c r="A163" s="1">
        <v>12</v>
      </c>
      <c r="B163" s="13" t="s">
        <v>2843</v>
      </c>
      <c r="C163" s="13" t="s">
        <v>2793</v>
      </c>
      <c r="D163" s="60">
        <v>386</v>
      </c>
      <c r="E163" s="13">
        <v>2019</v>
      </c>
      <c r="H163" s="18" t="str">
        <f t="shared" si="6"/>
        <v>29.08.2023</v>
      </c>
      <c r="I163" s="15" t="str">
        <f t="shared" si="7"/>
        <v>ITA 386/NAG/2019</v>
      </c>
      <c r="J163" s="15" t="str">
        <f>IF(OR(C163="ITA",C163="WTA"),VLOOKUP(I163,master_data!$A$1:$Q$1037,17,FALSE),VLOOKUP(CONCATENATE("ITA ",VLOOKUP(I163,master_data!$A$1:$Q$1037,6,FALSE),"/NAG/",VLOOKUP(I163,master_data!$A$1:$Q$1037,7,FALSE)),master_data!$A$1:$Q$1037,17,FALSE))</f>
        <v>A</v>
      </c>
      <c r="K163" s="20" t="str">
        <f>IF(OR(C163="ITA",C163="WTA"),VLOOKUP(I163,master_data!$A$1:$Q$1037,8,FALSE),VLOOKUP(CONCATENATE("ITA ",VLOOKUP(I163,master_data!$A$1:$Q$1037,6,FALSE),"/NAG/",VLOOKUP(I163,master_data!$A$1:$Q$1037,7,FALSE)),master_data!$A$1:$Q$1037,8,FALSE))</f>
        <v>HARIOM BABA GAUSHALA ASHRAM TRUST
 NAGPUR</v>
      </c>
      <c r="L163" s="20" t="str">
        <f>IF(OR(C163="ITA",C163="WTA"),VLOOKUP(I163,master_data!$A$1:$Q$1037,9,FALSE),VLOOKUP(CONCATENATE("ITA ",VLOOKUP(I163,master_data!$A$1:$Q$1037,6,FALSE),"/NAG/",VLOOKUP(I163,master_data!$A$1:$Q$1037,7,FALSE)),master_data!$A$1:$Q$1037,9,FALSE))</f>
        <v>CIT(EXEMPTION) PUNE</v>
      </c>
      <c r="M163" s="28">
        <f>IF(OR(C163="ITA",C163="WTA"),VLOOKUP(I163,master_data!$A$1:$Q$1037,10,FALSE),VLOOKUP(CONCATENATE("ITA ",VLOOKUP(I163,master_data!$A$1:$Q$1037,6,FALSE),"/NAG/",VLOOKUP(I163,master_data!$A$1:$Q$1037,7,FALSE)),master_data!$A$1:$Q$1037,10,FALSE))</f>
        <v>0</v>
      </c>
      <c r="N163" s="17" t="str">
        <f>IF(OR(C163="ITA",C163="WTA"),VLOOKUP(I163,master_data!$A$1:$Q$1037,11,FALSE),VLOOKUP(CONCATENATE("ITA ",VLOOKUP(I163,master_data!$A$1:$Q$1037,6,FALSE),"/NAG/",VLOOKUP(I163,master_data!$A$1:$Q$1037,7,FALSE)),master_data!$A$1:$Q$1037,11,FALSE))</f>
        <v>80G</v>
      </c>
      <c r="O163" s="15" t="str">
        <f>IF(OR(C163="ITA",C163="WTA"),VLOOKUP(I163,master_data!$A$1:$Q$1037,14,FALSE),VLOOKUP(CONCATENATE("ITA ",VLOOKUP(I163,master_data!$A$1:$Q$1037,6,FALSE),"/NAG/",VLOOKUP(I163,master_data!$A$1:$Q$1037,7,FALSE)),master_data!$A$1:$Q$1037,14,FALSE))</f>
        <v>_</v>
      </c>
      <c r="P163" s="15"/>
      <c r="Q163" s="15"/>
    </row>
    <row r="164" spans="1:17" x14ac:dyDescent="0.25">
      <c r="H164" s="18">
        <f t="shared" si="6"/>
        <v>0</v>
      </c>
      <c r="I164" s="15" t="str">
        <f t="shared" si="7"/>
        <v xml:space="preserve"> /NAG/</v>
      </c>
      <c r="J164" s="15" t="e">
        <f>IF(OR(C164="ITA",C164="WTA"),VLOOKUP(I164,master_data!$A$1:$Q$1037,17,FALSE),VLOOKUP(CONCATENATE("ITA ",VLOOKUP(I164,master_data!$A$1:$Q$1037,6,FALSE),"/NAG/",VLOOKUP(I164,master_data!$A$1:$Q$1037,7,FALSE)),master_data!$A$1:$Q$1037,17,FALSE))</f>
        <v>#N/A</v>
      </c>
      <c r="K164" s="20" t="e">
        <f>IF(OR(C164="ITA",C164="WTA"),VLOOKUP(I164,master_data!$A$1:$Q$1037,8,FALSE),VLOOKUP(CONCATENATE("ITA ",VLOOKUP(I164,master_data!$A$1:$Q$1037,6,FALSE),"/NAG/",VLOOKUP(I164,master_data!$A$1:$Q$1037,7,FALSE)),master_data!$A$1:$Q$1037,8,FALSE))</f>
        <v>#N/A</v>
      </c>
      <c r="L164" s="20" t="e">
        <f>IF(OR(C164="ITA",C164="WTA"),VLOOKUP(I164,master_data!$A$1:$Q$1037,9,FALSE),VLOOKUP(CONCATENATE("ITA ",VLOOKUP(I164,master_data!$A$1:$Q$1037,6,FALSE),"/NAG/",VLOOKUP(I164,master_data!$A$1:$Q$1037,7,FALSE)),master_data!$A$1:$Q$1037,9,FALSE))</f>
        <v>#N/A</v>
      </c>
      <c r="M164" s="28" t="e">
        <f>IF(OR(C164="ITA",C164="WTA"),VLOOKUP(I164,master_data!$A$1:$Q$1037,10,FALSE),VLOOKUP(CONCATENATE("ITA ",VLOOKUP(I164,master_data!$A$1:$Q$1037,6,FALSE),"/NAG/",VLOOKUP(I164,master_data!$A$1:$Q$1037,7,FALSE)),master_data!$A$1:$Q$1037,10,FALSE))</f>
        <v>#N/A</v>
      </c>
      <c r="N164" s="17" t="e">
        <f>IF(OR(C164="ITA",C164="WTA"),VLOOKUP(I164,master_data!$A$1:$Q$1037,11,FALSE),VLOOKUP(CONCATENATE("ITA ",VLOOKUP(I164,master_data!$A$1:$Q$1037,6,FALSE),"/NAG/",VLOOKUP(I164,master_data!$A$1:$Q$1037,7,FALSE)),master_data!$A$1:$Q$1037,11,FALSE))</f>
        <v>#N/A</v>
      </c>
      <c r="O164" s="15" t="e">
        <f>IF(OR(C164="ITA",C164="WTA"),VLOOKUP(I164,master_data!$A$1:$Q$1037,14,FALSE),VLOOKUP(CONCATENATE("ITA ",VLOOKUP(I164,master_data!$A$1:$Q$1037,6,FALSE),"/NAG/",VLOOKUP(I164,master_data!$A$1:$Q$1037,7,FALSE)),master_data!$A$1:$Q$1037,14,FALSE))</f>
        <v>#N/A</v>
      </c>
      <c r="P164" s="15"/>
      <c r="Q164" s="15"/>
    </row>
    <row r="165" spans="1:17" x14ac:dyDescent="0.25">
      <c r="A165" s="1">
        <v>1</v>
      </c>
      <c r="B165" s="13" t="s">
        <v>2844</v>
      </c>
      <c r="C165" s="13" t="s">
        <v>2793</v>
      </c>
      <c r="D165" s="60">
        <v>387</v>
      </c>
      <c r="E165" s="13">
        <v>2019</v>
      </c>
      <c r="H165" s="18" t="str">
        <f t="shared" si="6"/>
        <v>30.08.2023</v>
      </c>
      <c r="I165" s="15" t="str">
        <f t="shared" si="7"/>
        <v>ITA 387/NAG/2019</v>
      </c>
      <c r="J165" s="15" t="str">
        <f>IF(OR(C165="ITA",C165="WTA"),VLOOKUP(I165,master_data!$A$1:$Q$1037,17,FALSE),VLOOKUP(CONCATENATE("ITA ",VLOOKUP(I165,master_data!$A$1:$Q$1037,6,FALSE),"/NAG/",VLOOKUP(I165,master_data!$A$1:$Q$1037,7,FALSE)),master_data!$A$1:$Q$1037,17,FALSE))</f>
        <v>D</v>
      </c>
      <c r="K165" s="20" t="str">
        <f>IF(OR(C165="ITA",C165="WTA"),VLOOKUP(I165,master_data!$A$1:$Q$1037,8,FALSE),VLOOKUP(CONCATENATE("ITA ",VLOOKUP(I165,master_data!$A$1:$Q$1037,6,FALSE),"/NAG/",VLOOKUP(I165,master_data!$A$1:$Q$1037,7,FALSE)),master_data!$A$1:$Q$1037,8,FALSE))</f>
        <v>THE ASSISTANT COMMISSIONER OF INCOME TAX, AKOLA CIRCLE,
 AKOLA</v>
      </c>
      <c r="L165" s="20" t="str">
        <f>IF(OR(C165="ITA",C165="WTA"),VLOOKUP(I165,master_data!$A$1:$Q$1037,9,FALSE),VLOOKUP(CONCATENATE("ITA ",VLOOKUP(I165,master_data!$A$1:$Q$1037,6,FALSE),"/NAG/",VLOOKUP(I165,master_data!$A$1:$Q$1037,7,FALSE)),master_data!$A$1:$Q$1037,9,FALSE))</f>
        <v>DSD PROGRESIVE ASSOCIATE BULDHANA</v>
      </c>
      <c r="M165" s="28" t="str">
        <f>IF(OR(C165="ITA",C165="WTA"),VLOOKUP(I165,master_data!$A$1:$Q$1037,10,FALSE),VLOOKUP(CONCATENATE("ITA ",VLOOKUP(I165,master_data!$A$1:$Q$1037,6,FALSE),"/NAG/",VLOOKUP(I165,master_data!$A$1:$Q$1037,7,FALSE)),master_data!$A$1:$Q$1037,10,FALSE))</f>
        <v>206-17</v>
      </c>
      <c r="N165" s="17" t="str">
        <f>IF(OR(C165="ITA",C165="WTA"),VLOOKUP(I165,master_data!$A$1:$Q$1037,11,FALSE),VLOOKUP(CONCATENATE("ITA ",VLOOKUP(I165,master_data!$A$1:$Q$1037,6,FALSE),"/NAG/",VLOOKUP(I165,master_data!$A$1:$Q$1037,7,FALSE)),master_data!$A$1:$Q$1037,11,FALSE))</f>
        <v>143(3)</v>
      </c>
      <c r="O165" s="15">
        <f>IF(OR(C165="ITA",C165="WTA"),VLOOKUP(I165,master_data!$A$1:$Q$1037,14,FALSE),VLOOKUP(CONCATENATE("ITA ",VLOOKUP(I165,master_data!$A$1:$Q$1037,6,FALSE),"/NAG/",VLOOKUP(I165,master_data!$A$1:$Q$1037,7,FALSE)),master_data!$A$1:$Q$1037,14,FALSE))</f>
        <v>83363005</v>
      </c>
      <c r="P165" s="15"/>
      <c r="Q165" s="15"/>
    </row>
    <row r="166" spans="1:17" x14ac:dyDescent="0.25">
      <c r="A166" s="1">
        <v>2</v>
      </c>
      <c r="B166" s="13" t="s">
        <v>2844</v>
      </c>
      <c r="C166" s="13" t="s">
        <v>2793</v>
      </c>
      <c r="D166" s="60">
        <v>388</v>
      </c>
      <c r="E166" s="13">
        <v>2019</v>
      </c>
      <c r="H166" s="18" t="str">
        <f t="shared" si="6"/>
        <v>30.08.2023</v>
      </c>
      <c r="I166" s="15" t="str">
        <f t="shared" si="7"/>
        <v>ITA 388/NAG/2019</v>
      </c>
      <c r="J166" s="15" t="str">
        <f>IF(OR(C166="ITA",C166="WTA"),VLOOKUP(I166,master_data!$A$1:$Q$1037,17,FALSE),VLOOKUP(CONCATENATE("ITA ",VLOOKUP(I166,master_data!$A$1:$Q$1037,6,FALSE),"/NAG/",VLOOKUP(I166,master_data!$A$1:$Q$1037,7,FALSE)),master_data!$A$1:$Q$1037,17,FALSE))</f>
        <v>D</v>
      </c>
      <c r="K166" s="20" t="str">
        <f>IF(OR(C166="ITA",C166="WTA"),VLOOKUP(I166,master_data!$A$1:$Q$1037,8,FALSE),VLOOKUP(CONCATENATE("ITA ",VLOOKUP(I166,master_data!$A$1:$Q$1037,6,FALSE),"/NAG/",VLOOKUP(I166,master_data!$A$1:$Q$1037,7,FALSE)),master_data!$A$1:$Q$1037,8,FALSE))</f>
        <v>THE ASSISTANT COMMISSIONER OF INCOME TAX , AKOLA CIRCLE
 AKOLA</v>
      </c>
      <c r="L166" s="20" t="str">
        <f>IF(OR(C166="ITA",C166="WTA"),VLOOKUP(I166,master_data!$A$1:$Q$1037,9,FALSE),VLOOKUP(CONCATENATE("ITA ",VLOOKUP(I166,master_data!$A$1:$Q$1037,6,FALSE),"/NAG/",VLOOKUP(I166,master_data!$A$1:$Q$1037,7,FALSE)),master_data!$A$1:$Q$1037,9,FALSE))</f>
        <v>SHRI RAMKISAN NATHA DARADE BULDHANA</v>
      </c>
      <c r="M166" s="28" t="str">
        <f>IF(OR(C166="ITA",C166="WTA"),VLOOKUP(I166,master_data!$A$1:$Q$1037,10,FALSE),VLOOKUP(CONCATENATE("ITA ",VLOOKUP(I166,master_data!$A$1:$Q$1037,6,FALSE),"/NAG/",VLOOKUP(I166,master_data!$A$1:$Q$1037,7,FALSE)),master_data!$A$1:$Q$1037,10,FALSE))</f>
        <v>2015-16</v>
      </c>
      <c r="N166" s="17" t="str">
        <f>IF(OR(C166="ITA",C166="WTA"),VLOOKUP(I166,master_data!$A$1:$Q$1037,11,FALSE),VLOOKUP(CONCATENATE("ITA ",VLOOKUP(I166,master_data!$A$1:$Q$1037,6,FALSE),"/NAG/",VLOOKUP(I166,master_data!$A$1:$Q$1037,7,FALSE)),master_data!$A$1:$Q$1037,11,FALSE))</f>
        <v>143(3)</v>
      </c>
      <c r="O166" s="15">
        <f>IF(OR(C166="ITA",C166="WTA"),VLOOKUP(I166,master_data!$A$1:$Q$1037,14,FALSE),VLOOKUP(CONCATENATE("ITA ",VLOOKUP(I166,master_data!$A$1:$Q$1037,6,FALSE),"/NAG/",VLOOKUP(I166,master_data!$A$1:$Q$1037,7,FALSE)),master_data!$A$1:$Q$1037,14,FALSE))</f>
        <v>24051961</v>
      </c>
      <c r="P166" s="15"/>
      <c r="Q166" s="15"/>
    </row>
    <row r="167" spans="1:17" x14ac:dyDescent="0.25">
      <c r="A167" s="1">
        <v>3</v>
      </c>
      <c r="B167" s="13" t="s">
        <v>2844</v>
      </c>
      <c r="C167" s="13" t="s">
        <v>2793</v>
      </c>
      <c r="D167" s="60">
        <v>389</v>
      </c>
      <c r="E167" s="13">
        <v>2019</v>
      </c>
      <c r="H167" s="18" t="str">
        <f t="shared" si="6"/>
        <v>30.08.2023</v>
      </c>
      <c r="I167" s="15" t="str">
        <f t="shared" si="7"/>
        <v>ITA 389/NAG/2019</v>
      </c>
      <c r="J167" s="15" t="str">
        <f>IF(OR(C167="ITA",C167="WTA"),VLOOKUP(I167,master_data!$A$1:$Q$1037,17,FALSE),VLOOKUP(CONCATENATE("ITA ",VLOOKUP(I167,master_data!$A$1:$Q$1037,6,FALSE),"/NAG/",VLOOKUP(I167,master_data!$A$1:$Q$1037,7,FALSE)),master_data!$A$1:$Q$1037,17,FALSE))</f>
        <v>D</v>
      </c>
      <c r="K167" s="20" t="str">
        <f>IF(OR(C167="ITA",C167="WTA"),VLOOKUP(I167,master_data!$A$1:$Q$1037,8,FALSE),VLOOKUP(CONCATENATE("ITA ",VLOOKUP(I167,master_data!$A$1:$Q$1037,6,FALSE),"/NAG/",VLOOKUP(I167,master_data!$A$1:$Q$1037,7,FALSE)),master_data!$A$1:$Q$1037,8,FALSE))</f>
        <v>ASSISTANT COMMISSIONER OF INCOME TAX , CIRCLE-5
 NAGPUR</v>
      </c>
      <c r="L167" s="20" t="str">
        <f>IF(OR(C167="ITA",C167="WTA"),VLOOKUP(I167,master_data!$A$1:$Q$1037,9,FALSE),VLOOKUP(CONCATENATE("ITA ",VLOOKUP(I167,master_data!$A$1:$Q$1037,6,FALSE),"/NAG/",VLOOKUP(I167,master_data!$A$1:$Q$1037,7,FALSE)),master_data!$A$1:$Q$1037,9,FALSE))</f>
        <v>SHRI MUKESH CHAMPALAL MALVIYA NAGPUR</v>
      </c>
      <c r="M167" s="28">
        <f>IF(OR(C167="ITA",C167="WTA"),VLOOKUP(I167,master_data!$A$1:$Q$1037,10,FALSE),VLOOKUP(CONCATENATE("ITA ",VLOOKUP(I167,master_data!$A$1:$Q$1037,6,FALSE),"/NAG/",VLOOKUP(I167,master_data!$A$1:$Q$1037,7,FALSE)),master_data!$A$1:$Q$1037,10,FALSE))</f>
        <v>40878</v>
      </c>
      <c r="N167" s="17" t="str">
        <f>IF(OR(C167="ITA",C167="WTA"),VLOOKUP(I167,master_data!$A$1:$Q$1037,11,FALSE),VLOOKUP(CONCATENATE("ITA ",VLOOKUP(I167,master_data!$A$1:$Q$1037,6,FALSE),"/NAG/",VLOOKUP(I167,master_data!$A$1:$Q$1037,7,FALSE)),master_data!$A$1:$Q$1037,11,FALSE))</f>
        <v>143(3)</v>
      </c>
      <c r="O167" s="15">
        <f>IF(OR(C167="ITA",C167="WTA"),VLOOKUP(I167,master_data!$A$1:$Q$1037,14,FALSE),VLOOKUP(CONCATENATE("ITA ",VLOOKUP(I167,master_data!$A$1:$Q$1037,6,FALSE),"/NAG/",VLOOKUP(I167,master_data!$A$1:$Q$1037,7,FALSE)),master_data!$A$1:$Q$1037,14,FALSE))</f>
        <v>38808500</v>
      </c>
      <c r="P167" s="15"/>
      <c r="Q167" s="15"/>
    </row>
    <row r="168" spans="1:17" x14ac:dyDescent="0.25">
      <c r="A168" s="1">
        <v>4</v>
      </c>
      <c r="B168" s="13" t="s">
        <v>2844</v>
      </c>
      <c r="C168" s="13" t="s">
        <v>2793</v>
      </c>
      <c r="D168" s="60">
        <v>390</v>
      </c>
      <c r="E168" s="13">
        <v>2019</v>
      </c>
      <c r="H168" s="18" t="str">
        <f t="shared" si="6"/>
        <v>30.08.2023</v>
      </c>
      <c r="I168" s="15" t="str">
        <f t="shared" si="7"/>
        <v>ITA 390/NAG/2019</v>
      </c>
      <c r="J168" s="15" t="str">
        <f>IF(OR(C168="ITA",C168="WTA"),VLOOKUP(I168,master_data!$A$1:$Q$1037,17,FALSE),VLOOKUP(CONCATENATE("ITA ",VLOOKUP(I168,master_data!$A$1:$Q$1037,6,FALSE),"/NAG/",VLOOKUP(I168,master_data!$A$1:$Q$1037,7,FALSE)),master_data!$A$1:$Q$1037,17,FALSE))</f>
        <v>D</v>
      </c>
      <c r="K168" s="20" t="str">
        <f>IF(OR(C168="ITA",C168="WTA"),VLOOKUP(I168,master_data!$A$1:$Q$1037,8,FALSE),VLOOKUP(CONCATENATE("ITA ",VLOOKUP(I168,master_data!$A$1:$Q$1037,6,FALSE),"/NAG/",VLOOKUP(I168,master_data!$A$1:$Q$1037,7,FALSE)),master_data!$A$1:$Q$1037,8,FALSE))</f>
        <v>ASSTT.COMMISSIONE R OF INCOME TAX CIRCLE-5
 NAGPUR</v>
      </c>
      <c r="L168" s="20" t="str">
        <f>IF(OR(C168="ITA",C168="WTA"),VLOOKUP(I168,master_data!$A$1:$Q$1037,9,FALSE),VLOOKUP(CONCATENATE("ITA ",VLOOKUP(I168,master_data!$A$1:$Q$1037,6,FALSE),"/NAG/",VLOOKUP(I168,master_data!$A$1:$Q$1037,7,FALSE)),master_data!$A$1:$Q$1037,9,FALSE))</f>
        <v>THE NIRMAL UJWAL CREDIT CO-OP SOCIETY LTD
 NAGPUR</v>
      </c>
      <c r="M168" s="28" t="str">
        <f>IF(OR(C168="ITA",C168="WTA"),VLOOKUP(I168,master_data!$A$1:$Q$1037,10,FALSE),VLOOKUP(CONCATENATE("ITA ",VLOOKUP(I168,master_data!$A$1:$Q$1037,6,FALSE),"/NAG/",VLOOKUP(I168,master_data!$A$1:$Q$1037,7,FALSE)),master_data!$A$1:$Q$1037,10,FALSE))</f>
        <v>2012-13</v>
      </c>
      <c r="N168" s="17" t="str">
        <f>IF(OR(C168="ITA",C168="WTA"),VLOOKUP(I168,master_data!$A$1:$Q$1037,11,FALSE),VLOOKUP(CONCATENATE("ITA ",VLOOKUP(I168,master_data!$A$1:$Q$1037,6,FALSE),"/NAG/",VLOOKUP(I168,master_data!$A$1:$Q$1037,7,FALSE)),master_data!$A$1:$Q$1037,11,FALSE))</f>
        <v>143(3)</v>
      </c>
      <c r="O168" s="15">
        <f>IF(OR(C168="ITA",C168="WTA"),VLOOKUP(I168,master_data!$A$1:$Q$1037,14,FALSE),VLOOKUP(CONCATENATE("ITA ",VLOOKUP(I168,master_data!$A$1:$Q$1037,6,FALSE),"/NAG/",VLOOKUP(I168,master_data!$A$1:$Q$1037,7,FALSE)),master_data!$A$1:$Q$1037,14,FALSE))</f>
        <v>59558685</v>
      </c>
      <c r="P168" s="15"/>
      <c r="Q168" s="15"/>
    </row>
    <row r="169" spans="1:17" x14ac:dyDescent="0.25">
      <c r="A169" s="1">
        <v>5</v>
      </c>
      <c r="B169" s="13" t="s">
        <v>2844</v>
      </c>
      <c r="C169" s="13" t="s">
        <v>2793</v>
      </c>
      <c r="D169" s="60">
        <v>391</v>
      </c>
      <c r="E169" s="13">
        <v>2019</v>
      </c>
      <c r="H169" s="18" t="str">
        <f t="shared" si="6"/>
        <v>30.08.2023</v>
      </c>
      <c r="I169" s="15" t="str">
        <f t="shared" si="7"/>
        <v>ITA 391/NAG/2019</v>
      </c>
      <c r="J169" s="15" t="str">
        <f>IF(OR(C169="ITA",C169="WTA"),VLOOKUP(I169,master_data!$A$1:$Q$1037,17,FALSE),VLOOKUP(CONCATENATE("ITA ",VLOOKUP(I169,master_data!$A$1:$Q$1037,6,FALSE),"/NAG/",VLOOKUP(I169,master_data!$A$1:$Q$1037,7,FALSE)),master_data!$A$1:$Q$1037,17,FALSE))</f>
        <v>D</v>
      </c>
      <c r="K169" s="20" t="str">
        <f>IF(OR(C169="ITA",C169="WTA"),VLOOKUP(I169,master_data!$A$1:$Q$1037,8,FALSE),VLOOKUP(CONCATENATE("ITA ",VLOOKUP(I169,master_data!$A$1:$Q$1037,6,FALSE),"/NAG/",VLOOKUP(I169,master_data!$A$1:$Q$1037,7,FALSE)),master_data!$A$1:$Q$1037,8,FALSE))</f>
        <v>ASSTT.COMMISSIONE R OF INCOME TAX CIRCLE-5
 NAGPUR</v>
      </c>
      <c r="L169" s="20" t="str">
        <f>IF(OR(C169="ITA",C169="WTA"),VLOOKUP(I169,master_data!$A$1:$Q$1037,9,FALSE),VLOOKUP(CONCATENATE("ITA ",VLOOKUP(I169,master_data!$A$1:$Q$1037,6,FALSE),"/NAG/",VLOOKUP(I169,master_data!$A$1:$Q$1037,7,FALSE)),master_data!$A$1:$Q$1037,9,FALSE))</f>
        <v>THE NIRMAL UJWAL CREDIT CO-OP SOCIETY LTD
 NAGPUR</v>
      </c>
      <c r="M169" s="28" t="str">
        <f>IF(OR(C169="ITA",C169="WTA"),VLOOKUP(I169,master_data!$A$1:$Q$1037,10,FALSE),VLOOKUP(CONCATENATE("ITA ",VLOOKUP(I169,master_data!$A$1:$Q$1037,6,FALSE),"/NAG/",VLOOKUP(I169,master_data!$A$1:$Q$1037,7,FALSE)),master_data!$A$1:$Q$1037,10,FALSE))</f>
        <v>2014-15</v>
      </c>
      <c r="N169" s="17" t="str">
        <f>IF(OR(C169="ITA",C169="WTA"),VLOOKUP(I169,master_data!$A$1:$Q$1037,11,FALSE),VLOOKUP(CONCATENATE("ITA ",VLOOKUP(I169,master_data!$A$1:$Q$1037,6,FALSE),"/NAG/",VLOOKUP(I169,master_data!$A$1:$Q$1037,7,FALSE)),master_data!$A$1:$Q$1037,11,FALSE))</f>
        <v>143(3)</v>
      </c>
      <c r="O169" s="15">
        <f>IF(OR(C169="ITA",C169="WTA"),VLOOKUP(I169,master_data!$A$1:$Q$1037,14,FALSE),VLOOKUP(CONCATENATE("ITA ",VLOOKUP(I169,master_data!$A$1:$Q$1037,6,FALSE),"/NAG/",VLOOKUP(I169,master_data!$A$1:$Q$1037,7,FALSE)),master_data!$A$1:$Q$1037,14,FALSE))</f>
        <v>40653360</v>
      </c>
      <c r="P169" s="15"/>
      <c r="Q169" s="15"/>
    </row>
    <row r="170" spans="1:17" x14ac:dyDescent="0.25">
      <c r="A170" s="1">
        <v>6</v>
      </c>
      <c r="B170" s="13" t="s">
        <v>2844</v>
      </c>
      <c r="C170" s="13" t="s">
        <v>2793</v>
      </c>
      <c r="D170" s="60">
        <v>392</v>
      </c>
      <c r="E170" s="13">
        <v>2019</v>
      </c>
      <c r="H170" s="18" t="str">
        <f t="shared" si="6"/>
        <v>30.08.2023</v>
      </c>
      <c r="I170" s="15" t="str">
        <f t="shared" si="7"/>
        <v>ITA 392/NAG/2019</v>
      </c>
      <c r="J170" s="15" t="str">
        <f>IF(OR(C170="ITA",C170="WTA"),VLOOKUP(I170,master_data!$A$1:$Q$1037,17,FALSE),VLOOKUP(CONCATENATE("ITA ",VLOOKUP(I170,master_data!$A$1:$Q$1037,6,FALSE),"/NAG/",VLOOKUP(I170,master_data!$A$1:$Q$1037,7,FALSE)),master_data!$A$1:$Q$1037,17,FALSE))</f>
        <v>A</v>
      </c>
      <c r="K170" s="20" t="str">
        <f>IF(OR(C170="ITA",C170="WTA"),VLOOKUP(I170,master_data!$A$1:$Q$1037,8,FALSE),VLOOKUP(CONCATENATE("ITA ",VLOOKUP(I170,master_data!$A$1:$Q$1037,6,FALSE),"/NAG/",VLOOKUP(I170,master_data!$A$1:$Q$1037,7,FALSE)),master_data!$A$1:$Q$1037,8,FALSE))</f>
        <v>M/S SUNFLAG IRON &amp; STEEL CO.LTD
 Nagpur</v>
      </c>
      <c r="L170" s="20" t="str">
        <f>IF(OR(C170="ITA",C170="WTA"),VLOOKUP(I170,master_data!$A$1:$Q$1037,9,FALSE),VLOOKUP(CONCATENATE("ITA ",VLOOKUP(I170,master_data!$A$1:$Q$1037,6,FALSE),"/NAG/",VLOOKUP(I170,master_data!$A$1:$Q$1037,7,FALSE)),master_data!$A$1:$Q$1037,9,FALSE))</f>
        <v>Deputy Commissioner of Inocome-tax Bangalore</v>
      </c>
      <c r="M170" s="28" t="str">
        <f>IF(OR(C170="ITA",C170="WTA"),VLOOKUP(I170,master_data!$A$1:$Q$1037,10,FALSE),VLOOKUP(CONCATENATE("ITA ",VLOOKUP(I170,master_data!$A$1:$Q$1037,6,FALSE),"/NAG/",VLOOKUP(I170,master_data!$A$1:$Q$1037,7,FALSE)),master_data!$A$1:$Q$1037,10,FALSE))</f>
        <v>2016-17</v>
      </c>
      <c r="N170" s="17" t="str">
        <f>IF(OR(C170="ITA",C170="WTA"),VLOOKUP(I170,master_data!$A$1:$Q$1037,11,FALSE),VLOOKUP(CONCATENATE("ITA ",VLOOKUP(I170,master_data!$A$1:$Q$1037,6,FALSE),"/NAG/",VLOOKUP(I170,master_data!$A$1:$Q$1037,7,FALSE)),master_data!$A$1:$Q$1037,11,FALSE))</f>
        <v>143(3)</v>
      </c>
      <c r="O170" s="15">
        <f>IF(OR(C170="ITA",C170="WTA"),VLOOKUP(I170,master_data!$A$1:$Q$1037,14,FALSE),VLOOKUP(CONCATENATE("ITA ",VLOOKUP(I170,master_data!$A$1:$Q$1037,6,FALSE),"/NAG/",VLOOKUP(I170,master_data!$A$1:$Q$1037,7,FALSE)),master_data!$A$1:$Q$1037,14,FALSE))</f>
        <v>4459798</v>
      </c>
      <c r="P170" s="15"/>
      <c r="Q170" s="15"/>
    </row>
    <row r="171" spans="1:17" x14ac:dyDescent="0.25">
      <c r="A171" s="1">
        <v>7</v>
      </c>
      <c r="B171" s="13" t="s">
        <v>2844</v>
      </c>
      <c r="C171" s="13" t="s">
        <v>2793</v>
      </c>
      <c r="D171" s="60">
        <v>394</v>
      </c>
      <c r="E171" s="13">
        <v>2019</v>
      </c>
      <c r="H171" s="18" t="str">
        <f t="shared" si="6"/>
        <v>30.08.2023</v>
      </c>
      <c r="I171" s="15" t="str">
        <f t="shared" si="7"/>
        <v>ITA 394/NAG/2019</v>
      </c>
      <c r="J171" s="15" t="str">
        <f>IF(OR(C171="ITA",C171="WTA"),VLOOKUP(I171,master_data!$A$1:$Q$1037,17,FALSE),VLOOKUP(CONCATENATE("ITA ",VLOOKUP(I171,master_data!$A$1:$Q$1037,6,FALSE),"/NAG/",VLOOKUP(I171,master_data!$A$1:$Q$1037,7,FALSE)),master_data!$A$1:$Q$1037,17,FALSE))</f>
        <v>D</v>
      </c>
      <c r="K171" s="20" t="str">
        <f>IF(OR(C171="ITA",C171="WTA"),VLOOKUP(I171,master_data!$A$1:$Q$1037,8,FALSE),VLOOKUP(CONCATENATE("ITA ",VLOOKUP(I171,master_data!$A$1:$Q$1037,6,FALSE),"/NAG/",VLOOKUP(I171,master_data!$A$1:$Q$1037,7,FALSE)),master_data!$A$1:$Q$1037,8,FALSE))</f>
        <v>Income Tax Officer , Ward -1(5)
 Nagpur</v>
      </c>
      <c r="L171" s="20" t="str">
        <f>IF(OR(C171="ITA",C171="WTA"),VLOOKUP(I171,master_data!$A$1:$Q$1037,9,FALSE),VLOOKUP(CONCATENATE("ITA ",VLOOKUP(I171,master_data!$A$1:$Q$1037,6,FALSE),"/NAG/",VLOOKUP(I171,master_data!$A$1:$Q$1037,7,FALSE)),master_data!$A$1:$Q$1037,9,FALSE))</f>
        <v>Smt . Preeti Deepak Sanghani NAGPUR</v>
      </c>
      <c r="M171" s="28">
        <f>IF(OR(C171="ITA",C171="WTA"),VLOOKUP(I171,master_data!$A$1:$Q$1037,10,FALSE),VLOOKUP(CONCATENATE("ITA ",VLOOKUP(I171,master_data!$A$1:$Q$1037,6,FALSE),"/NAG/",VLOOKUP(I171,master_data!$A$1:$Q$1037,7,FALSE)),master_data!$A$1:$Q$1037,10,FALSE))</f>
        <v>40483</v>
      </c>
      <c r="N171" s="17" t="str">
        <f>IF(OR(C171="ITA",C171="WTA"),VLOOKUP(I171,master_data!$A$1:$Q$1037,11,FALSE),VLOOKUP(CONCATENATE("ITA ",VLOOKUP(I171,master_data!$A$1:$Q$1037,6,FALSE),"/NAG/",VLOOKUP(I171,master_data!$A$1:$Q$1037,7,FALSE)),master_data!$A$1:$Q$1037,11,FALSE))</f>
        <v>143(3)</v>
      </c>
      <c r="O171" s="15">
        <f>IF(OR(C171="ITA",C171="WTA"),VLOOKUP(I171,master_data!$A$1:$Q$1037,14,FALSE),VLOOKUP(CONCATENATE("ITA ",VLOOKUP(I171,master_data!$A$1:$Q$1037,6,FALSE),"/NAG/",VLOOKUP(I171,master_data!$A$1:$Q$1037,7,FALSE)),master_data!$A$1:$Q$1037,14,FALSE))</f>
        <v>4491000</v>
      </c>
      <c r="P171" s="15"/>
      <c r="Q171" s="15"/>
    </row>
    <row r="172" spans="1:17" x14ac:dyDescent="0.25">
      <c r="A172" s="1">
        <v>8</v>
      </c>
      <c r="B172" s="13" t="s">
        <v>2844</v>
      </c>
      <c r="C172" s="13" t="s">
        <v>2793</v>
      </c>
      <c r="D172" s="60">
        <v>395</v>
      </c>
      <c r="E172" s="13">
        <v>2019</v>
      </c>
      <c r="H172" s="18" t="str">
        <f t="shared" si="6"/>
        <v>30.08.2023</v>
      </c>
      <c r="I172" s="15" t="str">
        <f t="shared" si="7"/>
        <v>ITA 395/NAG/2019</v>
      </c>
      <c r="J172" s="15" t="str">
        <f>IF(OR(C172="ITA",C172="WTA"),VLOOKUP(I172,master_data!$A$1:$Q$1037,17,FALSE),VLOOKUP(CONCATENATE("ITA ",VLOOKUP(I172,master_data!$A$1:$Q$1037,6,FALSE),"/NAG/",VLOOKUP(I172,master_data!$A$1:$Q$1037,7,FALSE)),master_data!$A$1:$Q$1037,17,FALSE))</f>
        <v>D</v>
      </c>
      <c r="K172" s="20" t="str">
        <f>IF(OR(C172="ITA",C172="WTA"),VLOOKUP(I172,master_data!$A$1:$Q$1037,8,FALSE),VLOOKUP(CONCATENATE("ITA ",VLOOKUP(I172,master_data!$A$1:$Q$1037,6,FALSE),"/NAG/",VLOOKUP(I172,master_data!$A$1:$Q$1037,7,FALSE)),master_data!$A$1:$Q$1037,8,FALSE))</f>
        <v>Inocme Tax Officer, Ward 1(5)
 Nagpur</v>
      </c>
      <c r="L172" s="20" t="str">
        <f>IF(OR(C172="ITA",C172="WTA"),VLOOKUP(I172,master_data!$A$1:$Q$1037,9,FALSE),VLOOKUP(CONCATENATE("ITA ",VLOOKUP(I172,master_data!$A$1:$Q$1037,6,FALSE),"/NAG/",VLOOKUP(I172,master_data!$A$1:$Q$1037,7,FALSE)),master_data!$A$1:$Q$1037,9,FALSE))</f>
        <v>Smt.Preet Deepak Sanghani
 Nagpur</v>
      </c>
      <c r="M172" s="28">
        <f>IF(OR(C172="ITA",C172="WTA"),VLOOKUP(I172,master_data!$A$1:$Q$1037,10,FALSE),VLOOKUP(CONCATENATE("ITA ",VLOOKUP(I172,master_data!$A$1:$Q$1037,6,FALSE),"/NAG/",VLOOKUP(I172,master_data!$A$1:$Q$1037,7,FALSE)),master_data!$A$1:$Q$1037,10,FALSE))</f>
        <v>40878</v>
      </c>
      <c r="N172" s="17" t="str">
        <f>IF(OR(C172="ITA",C172="WTA"),VLOOKUP(I172,master_data!$A$1:$Q$1037,11,FALSE),VLOOKUP(CONCATENATE("ITA ",VLOOKUP(I172,master_data!$A$1:$Q$1037,6,FALSE),"/NAG/",VLOOKUP(I172,master_data!$A$1:$Q$1037,7,FALSE)),master_data!$A$1:$Q$1037,11,FALSE))</f>
        <v>143(3)</v>
      </c>
      <c r="O172" s="15">
        <f>IF(OR(C172="ITA",C172="WTA"),VLOOKUP(I172,master_data!$A$1:$Q$1037,14,FALSE),VLOOKUP(CONCATENATE("ITA ",VLOOKUP(I172,master_data!$A$1:$Q$1037,6,FALSE),"/NAG/",VLOOKUP(I172,master_data!$A$1:$Q$1037,7,FALSE)),master_data!$A$1:$Q$1037,14,FALSE))</f>
        <v>8235360</v>
      </c>
      <c r="P172" s="15"/>
      <c r="Q172" s="15"/>
    </row>
    <row r="173" spans="1:17" x14ac:dyDescent="0.25">
      <c r="A173" s="1">
        <v>9</v>
      </c>
      <c r="B173" s="13" t="s">
        <v>2844</v>
      </c>
      <c r="C173" s="13" t="s">
        <v>2793</v>
      </c>
      <c r="D173" s="60">
        <v>396</v>
      </c>
      <c r="E173" s="13">
        <v>2019</v>
      </c>
      <c r="H173" s="18" t="str">
        <f t="shared" si="6"/>
        <v>30.08.2023</v>
      </c>
      <c r="I173" s="15" t="str">
        <f t="shared" si="7"/>
        <v>ITA 396/NAG/2019</v>
      </c>
      <c r="J173" s="15" t="str">
        <f>IF(OR(C173="ITA",C173="WTA"),VLOOKUP(I173,master_data!$A$1:$Q$1037,17,FALSE),VLOOKUP(CONCATENATE("ITA ",VLOOKUP(I173,master_data!$A$1:$Q$1037,6,FALSE),"/NAG/",VLOOKUP(I173,master_data!$A$1:$Q$1037,7,FALSE)),master_data!$A$1:$Q$1037,17,FALSE))</f>
        <v>D</v>
      </c>
      <c r="K173" s="20" t="str">
        <f>IF(OR(C173="ITA",C173="WTA"),VLOOKUP(I173,master_data!$A$1:$Q$1037,8,FALSE),VLOOKUP(CONCATENATE("ITA ",VLOOKUP(I173,master_data!$A$1:$Q$1037,6,FALSE),"/NAG/",VLOOKUP(I173,master_data!$A$1:$Q$1037,7,FALSE)),master_data!$A$1:$Q$1037,8,FALSE))</f>
        <v>Income Tax Officer , Ward -1(5)
 Nagpur</v>
      </c>
      <c r="L173" s="20" t="str">
        <f>IF(OR(C173="ITA",C173="WTA"),VLOOKUP(I173,master_data!$A$1:$Q$1037,9,FALSE),VLOOKUP(CONCATENATE("ITA ",VLOOKUP(I173,master_data!$A$1:$Q$1037,6,FALSE),"/NAG/",VLOOKUP(I173,master_data!$A$1:$Q$1037,7,FALSE)),master_data!$A$1:$Q$1037,9,FALSE))</f>
        <v>Smt.Preeti Deepak Sanghani
 Nagpur</v>
      </c>
      <c r="M173" s="28" t="str">
        <f>IF(OR(C173="ITA",C173="WTA"),VLOOKUP(I173,master_data!$A$1:$Q$1037,10,FALSE),VLOOKUP(CONCATENATE("ITA ",VLOOKUP(I173,master_data!$A$1:$Q$1037,6,FALSE),"/NAG/",VLOOKUP(I173,master_data!$A$1:$Q$1037,7,FALSE)),master_data!$A$1:$Q$1037,10,FALSE))</f>
        <v>2012-13</v>
      </c>
      <c r="N173" s="17" t="str">
        <f>IF(OR(C173="ITA",C173="WTA"),VLOOKUP(I173,master_data!$A$1:$Q$1037,11,FALSE),VLOOKUP(CONCATENATE("ITA ",VLOOKUP(I173,master_data!$A$1:$Q$1037,6,FALSE),"/NAG/",VLOOKUP(I173,master_data!$A$1:$Q$1037,7,FALSE)),master_data!$A$1:$Q$1037,11,FALSE))</f>
        <v>143(3)</v>
      </c>
      <c r="O173" s="15">
        <f>IF(OR(C173="ITA",C173="WTA"),VLOOKUP(I173,master_data!$A$1:$Q$1037,14,FALSE),VLOOKUP(CONCATENATE("ITA ",VLOOKUP(I173,master_data!$A$1:$Q$1037,6,FALSE),"/NAG/",VLOOKUP(I173,master_data!$A$1:$Q$1037,7,FALSE)),master_data!$A$1:$Q$1037,14,FALSE))</f>
        <v>644220</v>
      </c>
      <c r="P173" s="15"/>
      <c r="Q173" s="15"/>
    </row>
    <row r="174" spans="1:17" x14ac:dyDescent="0.25">
      <c r="A174" s="1">
        <v>10</v>
      </c>
      <c r="B174" s="13" t="s">
        <v>2844</v>
      </c>
      <c r="C174" s="13" t="s">
        <v>2793</v>
      </c>
      <c r="D174" s="60">
        <v>399</v>
      </c>
      <c r="E174" s="13">
        <v>2019</v>
      </c>
      <c r="H174" s="18" t="str">
        <f t="shared" si="6"/>
        <v>30.08.2023</v>
      </c>
      <c r="I174" s="15" t="str">
        <f t="shared" si="7"/>
        <v>ITA 399/NAG/2019</v>
      </c>
      <c r="J174" s="15" t="str">
        <f>IF(OR(C174="ITA",C174="WTA"),VLOOKUP(I174,master_data!$A$1:$Q$1037,17,FALSE),VLOOKUP(CONCATENATE("ITA ",VLOOKUP(I174,master_data!$A$1:$Q$1037,6,FALSE),"/NAG/",VLOOKUP(I174,master_data!$A$1:$Q$1037,7,FALSE)),master_data!$A$1:$Q$1037,17,FALSE))</f>
        <v>D</v>
      </c>
      <c r="K174" s="20" t="str">
        <f>IF(OR(C174="ITA",C174="WTA"),VLOOKUP(I174,master_data!$A$1:$Q$1037,8,FALSE),VLOOKUP(CONCATENATE("ITA ",VLOOKUP(I174,master_data!$A$1:$Q$1037,6,FALSE),"/NAG/",VLOOKUP(I174,master_data!$A$1:$Q$1037,7,FALSE)),master_data!$A$1:$Q$1037,8,FALSE))</f>
        <v>ACIT, Chandrapur Circle Chandrapur</v>
      </c>
      <c r="L174" s="20" t="str">
        <f>IF(OR(C174="ITA",C174="WTA"),VLOOKUP(I174,master_data!$A$1:$Q$1037,9,FALSE),VLOOKUP(CONCATENATE("ITA ",VLOOKUP(I174,master_data!$A$1:$Q$1037,6,FALSE),"/NAG/",VLOOKUP(I174,master_data!$A$1:$Q$1037,7,FALSE)),master_data!$A$1:$Q$1037,9,FALSE))</f>
        <v>Chandrapur Distt. Central Co-op Bank
 Ltd Chandrapur</v>
      </c>
      <c r="M174" s="28" t="str">
        <f>IF(OR(C174="ITA",C174="WTA"),VLOOKUP(I174,master_data!$A$1:$Q$1037,10,FALSE),VLOOKUP(CONCATENATE("ITA ",VLOOKUP(I174,master_data!$A$1:$Q$1037,6,FALSE),"/NAG/",VLOOKUP(I174,master_data!$A$1:$Q$1037,7,FALSE)),master_data!$A$1:$Q$1037,10,FALSE))</f>
        <v>2015-16</v>
      </c>
      <c r="N174" s="17" t="str">
        <f>IF(OR(C174="ITA",C174="WTA"),VLOOKUP(I174,master_data!$A$1:$Q$1037,11,FALSE),VLOOKUP(CONCATENATE("ITA ",VLOOKUP(I174,master_data!$A$1:$Q$1037,6,FALSE),"/NAG/",VLOOKUP(I174,master_data!$A$1:$Q$1037,7,FALSE)),master_data!$A$1:$Q$1037,11,FALSE))</f>
        <v>143(3)</v>
      </c>
      <c r="O174" s="15">
        <f>IF(OR(C174="ITA",C174="WTA"),VLOOKUP(I174,master_data!$A$1:$Q$1037,14,FALSE),VLOOKUP(CONCATENATE("ITA ",VLOOKUP(I174,master_data!$A$1:$Q$1037,6,FALSE),"/NAG/",VLOOKUP(I174,master_data!$A$1:$Q$1037,7,FALSE)),master_data!$A$1:$Q$1037,14,FALSE))</f>
        <v>32672780</v>
      </c>
      <c r="P174" s="15"/>
      <c r="Q174" s="15"/>
    </row>
    <row r="175" spans="1:17" x14ac:dyDescent="0.25">
      <c r="A175" s="1">
        <v>11</v>
      </c>
      <c r="B175" s="13" t="s">
        <v>2844</v>
      </c>
      <c r="C175" s="13" t="s">
        <v>2793</v>
      </c>
      <c r="D175" s="60">
        <v>400</v>
      </c>
      <c r="E175" s="13">
        <v>2019</v>
      </c>
      <c r="H175" s="18" t="str">
        <f t="shared" si="6"/>
        <v>30.08.2023</v>
      </c>
      <c r="I175" s="15" t="str">
        <f t="shared" si="7"/>
        <v>ITA 400/NAG/2019</v>
      </c>
      <c r="J175" s="15" t="str">
        <f>IF(OR(C175="ITA",C175="WTA"),VLOOKUP(I175,master_data!$A$1:$Q$1037,17,FALSE),VLOOKUP(CONCATENATE("ITA ",VLOOKUP(I175,master_data!$A$1:$Q$1037,6,FALSE),"/NAG/",VLOOKUP(I175,master_data!$A$1:$Q$1037,7,FALSE)),master_data!$A$1:$Q$1037,17,FALSE))</f>
        <v>D</v>
      </c>
      <c r="K175" s="20" t="str">
        <f>IF(OR(C175="ITA",C175="WTA"),VLOOKUP(I175,master_data!$A$1:$Q$1037,8,FALSE),VLOOKUP(CONCATENATE("ITA ",VLOOKUP(I175,master_data!$A$1:$Q$1037,6,FALSE),"/NAG/",VLOOKUP(I175,master_data!$A$1:$Q$1037,7,FALSE)),master_data!$A$1:$Q$1037,8,FALSE))</f>
        <v>ACIT, Circle-1 Nagpur</v>
      </c>
      <c r="L175" s="20" t="str">
        <f>IF(OR(C175="ITA",C175="WTA"),VLOOKUP(I175,master_data!$A$1:$Q$1037,9,FALSE),VLOOKUP(CONCATENATE("ITA ",VLOOKUP(I175,master_data!$A$1:$Q$1037,6,FALSE),"/NAG/",VLOOKUP(I175,master_data!$A$1:$Q$1037,7,FALSE)),master_data!$A$1:$Q$1037,9,FALSE))</f>
        <v>Smt Disha Deven Malviya
 Nagpur</v>
      </c>
      <c r="M175" s="28">
        <f>IF(OR(C175="ITA",C175="WTA"),VLOOKUP(I175,master_data!$A$1:$Q$1037,10,FALSE),VLOOKUP(CONCATENATE("ITA ",VLOOKUP(I175,master_data!$A$1:$Q$1037,6,FALSE),"/NAG/",VLOOKUP(I175,master_data!$A$1:$Q$1037,7,FALSE)),master_data!$A$1:$Q$1037,10,FALSE))</f>
        <v>40087</v>
      </c>
      <c r="N175" s="17" t="str">
        <f>IF(OR(C175="ITA",C175="WTA"),VLOOKUP(I175,master_data!$A$1:$Q$1037,11,FALSE),VLOOKUP(CONCATENATE("ITA ",VLOOKUP(I175,master_data!$A$1:$Q$1037,6,FALSE),"/NAG/",VLOOKUP(I175,master_data!$A$1:$Q$1037,7,FALSE)),master_data!$A$1:$Q$1037,11,FALSE))</f>
        <v>143(3)</v>
      </c>
      <c r="O175" s="15">
        <f>IF(OR(C175="ITA",C175="WTA"),VLOOKUP(I175,master_data!$A$1:$Q$1037,14,FALSE),VLOOKUP(CONCATENATE("ITA ",VLOOKUP(I175,master_data!$A$1:$Q$1037,6,FALSE),"/NAG/",VLOOKUP(I175,master_data!$A$1:$Q$1037,7,FALSE)),master_data!$A$1:$Q$1037,14,FALSE))</f>
        <v>68816000</v>
      </c>
      <c r="P175" s="15"/>
      <c r="Q175" s="15"/>
    </row>
    <row r="176" spans="1:17" x14ac:dyDescent="0.25">
      <c r="A176" s="1">
        <v>12</v>
      </c>
      <c r="B176" s="13" t="s">
        <v>2844</v>
      </c>
      <c r="C176" s="13" t="s">
        <v>2798</v>
      </c>
      <c r="D176" s="60">
        <v>5</v>
      </c>
      <c r="E176" s="13">
        <v>2020</v>
      </c>
      <c r="H176" s="18" t="str">
        <f t="shared" si="6"/>
        <v>30.08.2023</v>
      </c>
      <c r="I176" s="15" t="str">
        <f t="shared" si="7"/>
        <v>CO 5/NAG/2020</v>
      </c>
      <c r="J176" s="15" t="str">
        <f>IF(OR(C176="ITA",C176="WTA"),VLOOKUP(I176,master_data!$A$1:$Q$1037,17,FALSE),VLOOKUP(CONCATENATE("ITA ",VLOOKUP(I176,master_data!$A$1:$Q$1037,6,FALSE),"/NAG/",VLOOKUP(I176,master_data!$A$1:$Q$1037,7,FALSE)),master_data!$A$1:$Q$1037,17,FALSE))</f>
        <v>D</v>
      </c>
      <c r="K176" s="20" t="str">
        <f>IF(OR(C176="ITA",C176="WTA"),VLOOKUP(I176,master_data!$A$1:$Q$1037,8,FALSE),VLOOKUP(CONCATENATE("ITA ",VLOOKUP(I176,master_data!$A$1:$Q$1037,6,FALSE),"/NAG/",VLOOKUP(I176,master_data!$A$1:$Q$1037,7,FALSE)),master_data!$A$1:$Q$1037,8,FALSE))</f>
        <v>ACIT, Circle-1 Nagpur</v>
      </c>
      <c r="L176" s="20" t="str">
        <f>IF(OR(C176="ITA",C176="WTA"),VLOOKUP(I176,master_data!$A$1:$Q$1037,9,FALSE),VLOOKUP(CONCATENATE("ITA ",VLOOKUP(I176,master_data!$A$1:$Q$1037,6,FALSE),"/NAG/",VLOOKUP(I176,master_data!$A$1:$Q$1037,7,FALSE)),master_data!$A$1:$Q$1037,9,FALSE))</f>
        <v>Smt Disha Deven Malviya
 Nagpur</v>
      </c>
      <c r="M176" s="28">
        <f>IF(OR(C176="ITA",C176="WTA"),VLOOKUP(I176,master_data!$A$1:$Q$1037,10,FALSE),VLOOKUP(CONCATENATE("ITA ",VLOOKUP(I176,master_data!$A$1:$Q$1037,6,FALSE),"/NAG/",VLOOKUP(I176,master_data!$A$1:$Q$1037,7,FALSE)),master_data!$A$1:$Q$1037,10,FALSE))</f>
        <v>40087</v>
      </c>
      <c r="N176" s="17" t="str">
        <f>IF(OR(C176="ITA",C176="WTA"),VLOOKUP(I176,master_data!$A$1:$Q$1037,11,FALSE),VLOOKUP(CONCATENATE("ITA ",VLOOKUP(I176,master_data!$A$1:$Q$1037,6,FALSE),"/NAG/",VLOOKUP(I176,master_data!$A$1:$Q$1037,7,FALSE)),master_data!$A$1:$Q$1037,11,FALSE))</f>
        <v>143(3)</v>
      </c>
      <c r="O176" s="15">
        <f>IF(OR(C176="ITA",C176="WTA"),VLOOKUP(I176,master_data!$A$1:$Q$1037,14,FALSE),VLOOKUP(CONCATENATE("ITA ",VLOOKUP(I176,master_data!$A$1:$Q$1037,6,FALSE),"/NAG/",VLOOKUP(I176,master_data!$A$1:$Q$1037,7,FALSE)),master_data!$A$1:$Q$1037,14,FALSE))</f>
        <v>68816000</v>
      </c>
      <c r="P176" s="15"/>
      <c r="Q176" s="15"/>
    </row>
    <row r="177" spans="1:17" x14ac:dyDescent="0.25">
      <c r="A177" s="1">
        <v>13</v>
      </c>
      <c r="B177" s="13" t="s">
        <v>2844</v>
      </c>
      <c r="C177" s="13" t="s">
        <v>2793</v>
      </c>
      <c r="D177" s="60">
        <v>401</v>
      </c>
      <c r="E177" s="13">
        <v>2019</v>
      </c>
      <c r="H177" s="18" t="str">
        <f t="shared" si="6"/>
        <v>30.08.2023</v>
      </c>
      <c r="I177" s="15" t="str">
        <f t="shared" si="7"/>
        <v>ITA 401/NAG/2019</v>
      </c>
      <c r="J177" s="15" t="str">
        <f>IF(OR(C177="ITA",C177="WTA"),VLOOKUP(I177,master_data!$A$1:$Q$1037,17,FALSE),VLOOKUP(CONCATENATE("ITA ",VLOOKUP(I177,master_data!$A$1:$Q$1037,6,FALSE),"/NAG/",VLOOKUP(I177,master_data!$A$1:$Q$1037,7,FALSE)),master_data!$A$1:$Q$1037,17,FALSE))</f>
        <v>D</v>
      </c>
      <c r="K177" s="20" t="str">
        <f>IF(OR(C177="ITA",C177="WTA"),VLOOKUP(I177,master_data!$A$1:$Q$1037,8,FALSE),VLOOKUP(CONCATENATE("ITA ",VLOOKUP(I177,master_data!$A$1:$Q$1037,6,FALSE),"/NAG/",VLOOKUP(I177,master_data!$A$1:$Q$1037,7,FALSE)),master_data!$A$1:$Q$1037,8,FALSE))</f>
        <v>ACIT, Circle-1 Nagpur</v>
      </c>
      <c r="L177" s="20" t="str">
        <f>IF(OR(C177="ITA",C177="WTA"),VLOOKUP(I177,master_data!$A$1:$Q$1037,9,FALSE),VLOOKUP(CONCATENATE("ITA ",VLOOKUP(I177,master_data!$A$1:$Q$1037,6,FALSE),"/NAG/",VLOOKUP(I177,master_data!$A$1:$Q$1037,7,FALSE)),master_data!$A$1:$Q$1037,9,FALSE))</f>
        <v>Smt Disha Deven Malviya L/H of Late
 Shri Deven Malviya Nagpur</v>
      </c>
      <c r="M177" s="28">
        <f>IF(OR(C177="ITA",C177="WTA"),VLOOKUP(I177,master_data!$A$1:$Q$1037,10,FALSE),VLOOKUP(CONCATENATE("ITA ",VLOOKUP(I177,master_data!$A$1:$Q$1037,6,FALSE),"/NAG/",VLOOKUP(I177,master_data!$A$1:$Q$1037,7,FALSE)),master_data!$A$1:$Q$1037,10,FALSE))</f>
        <v>40087</v>
      </c>
      <c r="N177" s="17" t="str">
        <f>IF(OR(C177="ITA",C177="WTA"),VLOOKUP(I177,master_data!$A$1:$Q$1037,11,FALSE),VLOOKUP(CONCATENATE("ITA ",VLOOKUP(I177,master_data!$A$1:$Q$1037,6,FALSE),"/NAG/",VLOOKUP(I177,master_data!$A$1:$Q$1037,7,FALSE)),master_data!$A$1:$Q$1037,11,FALSE))</f>
        <v>143(3)</v>
      </c>
      <c r="O177" s="15">
        <f>IF(OR(C177="ITA",C177="WTA"),VLOOKUP(I177,master_data!$A$1:$Q$1037,14,FALSE),VLOOKUP(CONCATENATE("ITA ",VLOOKUP(I177,master_data!$A$1:$Q$1037,6,FALSE),"/NAG/",VLOOKUP(I177,master_data!$A$1:$Q$1037,7,FALSE)),master_data!$A$1:$Q$1037,14,FALSE))</f>
        <v>45647000</v>
      </c>
      <c r="P177" s="15"/>
      <c r="Q177" s="15"/>
    </row>
    <row r="178" spans="1:17" x14ac:dyDescent="0.25">
      <c r="A178" s="1">
        <v>14</v>
      </c>
      <c r="B178" s="13" t="s">
        <v>2844</v>
      </c>
      <c r="C178" s="13" t="s">
        <v>2798</v>
      </c>
      <c r="D178" s="60">
        <v>6</v>
      </c>
      <c r="E178" s="13">
        <v>2020</v>
      </c>
      <c r="H178" s="18" t="str">
        <f t="shared" si="6"/>
        <v>30.08.2023</v>
      </c>
      <c r="I178" s="15" t="str">
        <f t="shared" si="7"/>
        <v>CO 6/NAG/2020</v>
      </c>
      <c r="J178" s="15" t="str">
        <f>IF(OR(C178="ITA",C178="WTA"),VLOOKUP(I178,master_data!$A$1:$Q$1037,17,FALSE),VLOOKUP(CONCATENATE("ITA ",VLOOKUP(I178,master_data!$A$1:$Q$1037,6,FALSE),"/NAG/",VLOOKUP(I178,master_data!$A$1:$Q$1037,7,FALSE)),master_data!$A$1:$Q$1037,17,FALSE))</f>
        <v>D</v>
      </c>
      <c r="K178" s="20" t="str">
        <f>IF(OR(C178="ITA",C178="WTA"),VLOOKUP(I178,master_data!$A$1:$Q$1037,8,FALSE),VLOOKUP(CONCATENATE("ITA ",VLOOKUP(I178,master_data!$A$1:$Q$1037,6,FALSE),"/NAG/",VLOOKUP(I178,master_data!$A$1:$Q$1037,7,FALSE)),master_data!$A$1:$Q$1037,8,FALSE))</f>
        <v>ACIT, Circle-1 Nagpur</v>
      </c>
      <c r="L178" s="20" t="str">
        <f>IF(OR(C178="ITA",C178="WTA"),VLOOKUP(I178,master_data!$A$1:$Q$1037,9,FALSE),VLOOKUP(CONCATENATE("ITA ",VLOOKUP(I178,master_data!$A$1:$Q$1037,6,FALSE),"/NAG/",VLOOKUP(I178,master_data!$A$1:$Q$1037,7,FALSE)),master_data!$A$1:$Q$1037,9,FALSE))</f>
        <v>Smt Disha Deven Malviya L/H of Late
 Shri Deven Malviya Nagpur</v>
      </c>
      <c r="M178" s="28">
        <f>IF(OR(C178="ITA",C178="WTA"),VLOOKUP(I178,master_data!$A$1:$Q$1037,10,FALSE),VLOOKUP(CONCATENATE("ITA ",VLOOKUP(I178,master_data!$A$1:$Q$1037,6,FALSE),"/NAG/",VLOOKUP(I178,master_data!$A$1:$Q$1037,7,FALSE)),master_data!$A$1:$Q$1037,10,FALSE))</f>
        <v>40087</v>
      </c>
      <c r="N178" s="17" t="str">
        <f>IF(OR(C178="ITA",C178="WTA"),VLOOKUP(I178,master_data!$A$1:$Q$1037,11,FALSE),VLOOKUP(CONCATENATE("ITA ",VLOOKUP(I178,master_data!$A$1:$Q$1037,6,FALSE),"/NAG/",VLOOKUP(I178,master_data!$A$1:$Q$1037,7,FALSE)),master_data!$A$1:$Q$1037,11,FALSE))</f>
        <v>143(3)</v>
      </c>
      <c r="O178" s="15">
        <f>IF(OR(C178="ITA",C178="WTA"),VLOOKUP(I178,master_data!$A$1:$Q$1037,14,FALSE),VLOOKUP(CONCATENATE("ITA ",VLOOKUP(I178,master_data!$A$1:$Q$1037,6,FALSE),"/NAG/",VLOOKUP(I178,master_data!$A$1:$Q$1037,7,FALSE)),master_data!$A$1:$Q$1037,14,FALSE))</f>
        <v>45647000</v>
      </c>
      <c r="P178" s="15"/>
      <c r="Q178" s="15"/>
    </row>
    <row r="179" spans="1:17" x14ac:dyDescent="0.25">
      <c r="A179" s="1">
        <v>15</v>
      </c>
      <c r="B179" s="13" t="s">
        <v>2844</v>
      </c>
      <c r="C179" s="13" t="s">
        <v>2793</v>
      </c>
      <c r="D179" s="60">
        <v>402</v>
      </c>
      <c r="E179" s="13">
        <v>2019</v>
      </c>
      <c r="H179" s="18" t="str">
        <f t="shared" si="6"/>
        <v>30.08.2023</v>
      </c>
      <c r="I179" s="15" t="str">
        <f t="shared" si="7"/>
        <v>ITA 402/NAG/2019</v>
      </c>
      <c r="J179" s="15" t="str">
        <f>IF(OR(C179="ITA",C179="WTA"),VLOOKUP(I179,master_data!$A$1:$Q$1037,17,FALSE),VLOOKUP(CONCATENATE("ITA ",VLOOKUP(I179,master_data!$A$1:$Q$1037,6,FALSE),"/NAG/",VLOOKUP(I179,master_data!$A$1:$Q$1037,7,FALSE)),master_data!$A$1:$Q$1037,17,FALSE))</f>
        <v>D</v>
      </c>
      <c r="K179" s="20" t="str">
        <f>IF(OR(C179="ITA",C179="WTA"),VLOOKUP(I179,master_data!$A$1:$Q$1037,8,FALSE),VLOOKUP(CONCATENATE("ITA ",VLOOKUP(I179,master_data!$A$1:$Q$1037,6,FALSE),"/NAG/",VLOOKUP(I179,master_data!$A$1:$Q$1037,7,FALSE)),master_data!$A$1:$Q$1037,8,FALSE))</f>
        <v>ACIT, Circle -1 Nagpur</v>
      </c>
      <c r="L179" s="20" t="str">
        <f>IF(OR(C179="ITA",C179="WTA"),VLOOKUP(I179,master_data!$A$1:$Q$1037,9,FALSE),VLOOKUP(CONCATENATE("ITA ",VLOOKUP(I179,master_data!$A$1:$Q$1037,6,FALSE),"/NAG/",VLOOKUP(I179,master_data!$A$1:$Q$1037,7,FALSE)),master_data!$A$1:$Q$1037,9,FALSE))</f>
        <v>Smt Desha Deven Malviya L/H of Late
 Shri Deven Malviya Nagpur</v>
      </c>
      <c r="M179" s="28">
        <f>IF(OR(C179="ITA",C179="WTA"),VLOOKUP(I179,master_data!$A$1:$Q$1037,10,FALSE),VLOOKUP(CONCATENATE("ITA ",VLOOKUP(I179,master_data!$A$1:$Q$1037,6,FALSE),"/NAG/",VLOOKUP(I179,master_data!$A$1:$Q$1037,7,FALSE)),master_data!$A$1:$Q$1037,10,FALSE))</f>
        <v>40483</v>
      </c>
      <c r="N179" s="17" t="str">
        <f>IF(OR(C179="ITA",C179="WTA"),VLOOKUP(I179,master_data!$A$1:$Q$1037,11,FALSE),VLOOKUP(CONCATENATE("ITA ",VLOOKUP(I179,master_data!$A$1:$Q$1037,6,FALSE),"/NAG/",VLOOKUP(I179,master_data!$A$1:$Q$1037,7,FALSE)),master_data!$A$1:$Q$1037,11,FALSE))</f>
        <v>143(3)</v>
      </c>
      <c r="O179" s="15">
        <f>IF(OR(C179="ITA",C179="WTA"),VLOOKUP(I179,master_data!$A$1:$Q$1037,14,FALSE),VLOOKUP(CONCATENATE("ITA ",VLOOKUP(I179,master_data!$A$1:$Q$1037,6,FALSE),"/NAG/",VLOOKUP(I179,master_data!$A$1:$Q$1037,7,FALSE)),master_data!$A$1:$Q$1037,14,FALSE))</f>
        <v>45647000</v>
      </c>
      <c r="P179" s="15"/>
      <c r="Q179" s="15"/>
    </row>
    <row r="180" spans="1:17" x14ac:dyDescent="0.25">
      <c r="H180" s="18">
        <f t="shared" si="6"/>
        <v>0</v>
      </c>
      <c r="I180" s="15" t="str">
        <f t="shared" si="7"/>
        <v xml:space="preserve"> /NAG/</v>
      </c>
      <c r="J180" s="15" t="e">
        <f>IF(OR(C180="ITA",C180="WTA"),VLOOKUP(I180,master_data!$A$1:$Q$1037,17,FALSE),VLOOKUP(CONCATENATE("ITA ",VLOOKUP(I180,master_data!$A$1:$Q$1037,6,FALSE),"/NAG/",VLOOKUP(I180,master_data!$A$1:$Q$1037,7,FALSE)),master_data!$A$1:$Q$1037,17,FALSE))</f>
        <v>#N/A</v>
      </c>
      <c r="K180" s="20" t="e">
        <f>IF(OR(C180="ITA",C180="WTA"),VLOOKUP(I180,master_data!$A$1:$Q$1037,8,FALSE),VLOOKUP(CONCATENATE("ITA ",VLOOKUP(I180,master_data!$A$1:$Q$1037,6,FALSE),"/NAG/",VLOOKUP(I180,master_data!$A$1:$Q$1037,7,FALSE)),master_data!$A$1:$Q$1037,8,FALSE))</f>
        <v>#N/A</v>
      </c>
      <c r="L180" s="20" t="e">
        <f>IF(OR(C180="ITA",C180="WTA"),VLOOKUP(I180,master_data!$A$1:$Q$1037,9,FALSE),VLOOKUP(CONCATENATE("ITA ",VLOOKUP(I180,master_data!$A$1:$Q$1037,6,FALSE),"/NAG/",VLOOKUP(I180,master_data!$A$1:$Q$1037,7,FALSE)),master_data!$A$1:$Q$1037,9,FALSE))</f>
        <v>#N/A</v>
      </c>
      <c r="M180" s="28" t="e">
        <f>IF(OR(C180="ITA",C180="WTA"),VLOOKUP(I180,master_data!$A$1:$Q$1037,10,FALSE),VLOOKUP(CONCATENATE("ITA ",VLOOKUP(I180,master_data!$A$1:$Q$1037,6,FALSE),"/NAG/",VLOOKUP(I180,master_data!$A$1:$Q$1037,7,FALSE)),master_data!$A$1:$Q$1037,10,FALSE))</f>
        <v>#N/A</v>
      </c>
      <c r="N180" s="17" t="e">
        <f>IF(OR(C180="ITA",C180="WTA"),VLOOKUP(I180,master_data!$A$1:$Q$1037,11,FALSE),VLOOKUP(CONCATENATE("ITA ",VLOOKUP(I180,master_data!$A$1:$Q$1037,6,FALSE),"/NAG/",VLOOKUP(I180,master_data!$A$1:$Q$1037,7,FALSE)),master_data!$A$1:$Q$1037,11,FALSE))</f>
        <v>#N/A</v>
      </c>
      <c r="O180" s="15" t="e">
        <f>IF(OR(C180="ITA",C180="WTA"),VLOOKUP(I180,master_data!$A$1:$Q$1037,14,FALSE),VLOOKUP(CONCATENATE("ITA ",VLOOKUP(I180,master_data!$A$1:$Q$1037,6,FALSE),"/NAG/",VLOOKUP(I180,master_data!$A$1:$Q$1037,7,FALSE)),master_data!$A$1:$Q$1037,14,FALSE))</f>
        <v>#N/A</v>
      </c>
      <c r="P180" s="15"/>
      <c r="Q180" s="15"/>
    </row>
    <row r="181" spans="1:17" x14ac:dyDescent="0.25">
      <c r="A181" s="1">
        <v>1</v>
      </c>
      <c r="B181" s="13" t="s">
        <v>2846</v>
      </c>
      <c r="C181" s="13" t="s">
        <v>2793</v>
      </c>
      <c r="D181" s="60">
        <v>403</v>
      </c>
      <c r="E181" s="13">
        <v>2019</v>
      </c>
      <c r="H181" s="18" t="str">
        <f t="shared" si="6"/>
        <v>31.08.2023</v>
      </c>
      <c r="I181" s="15" t="str">
        <f t="shared" si="7"/>
        <v>ITA 403/NAG/2019</v>
      </c>
      <c r="J181" s="15" t="str">
        <f>IF(OR(C181="ITA",C181="WTA"),VLOOKUP(I181,master_data!$A$1:$Q$1037,17,FALSE),VLOOKUP(CONCATENATE("ITA ",VLOOKUP(I181,master_data!$A$1:$Q$1037,6,FALSE),"/NAG/",VLOOKUP(I181,master_data!$A$1:$Q$1037,7,FALSE)),master_data!$A$1:$Q$1037,17,FALSE))</f>
        <v>D</v>
      </c>
      <c r="K181" s="20" t="str">
        <f>IF(OR(C181="ITA",C181="WTA"),VLOOKUP(I181,master_data!$A$1:$Q$1037,8,FALSE),VLOOKUP(CONCATENATE("ITA ",VLOOKUP(I181,master_data!$A$1:$Q$1037,6,FALSE),"/NAG/",VLOOKUP(I181,master_data!$A$1:$Q$1037,7,FALSE)),master_data!$A$1:$Q$1037,8,FALSE))</f>
        <v>ACIT, Wardha Circle Wardha</v>
      </c>
      <c r="L181" s="20" t="str">
        <f>IF(OR(C181="ITA",C181="WTA"),VLOOKUP(I181,master_data!$A$1:$Q$1037,9,FALSE),VLOOKUP(CONCATENATE("ITA ",VLOOKUP(I181,master_data!$A$1:$Q$1037,6,FALSE),"/NAG/",VLOOKUP(I181,master_data!$A$1:$Q$1037,7,FALSE)),master_data!$A$1:$Q$1037,9,FALSE))</f>
        <v>M/s Automark Technologies (India )
 Limited Yavatmal</v>
      </c>
      <c r="M181" s="28">
        <f>IF(OR(C181="ITA",C181="WTA"),VLOOKUP(I181,master_data!$A$1:$Q$1037,10,FALSE),VLOOKUP(CONCATENATE("ITA ",VLOOKUP(I181,master_data!$A$1:$Q$1037,6,FALSE),"/NAG/",VLOOKUP(I181,master_data!$A$1:$Q$1037,7,FALSE)),master_data!$A$1:$Q$1037,10,FALSE))</f>
        <v>40087</v>
      </c>
      <c r="N181" s="17" t="str">
        <f>IF(OR(C181="ITA",C181="WTA"),VLOOKUP(I181,master_data!$A$1:$Q$1037,11,FALSE),VLOOKUP(CONCATENATE("ITA ",VLOOKUP(I181,master_data!$A$1:$Q$1037,6,FALSE),"/NAG/",VLOOKUP(I181,master_data!$A$1:$Q$1037,7,FALSE)),master_data!$A$1:$Q$1037,11,FALSE))</f>
        <v>143(3)</v>
      </c>
      <c r="O181" s="15">
        <f>IF(OR(C181="ITA",C181="WTA"),VLOOKUP(I181,master_data!$A$1:$Q$1037,14,FALSE),VLOOKUP(CONCATENATE("ITA ",VLOOKUP(I181,master_data!$A$1:$Q$1037,6,FALSE),"/NAG/",VLOOKUP(I181,master_data!$A$1:$Q$1037,7,FALSE)),master_data!$A$1:$Q$1037,14,FALSE))</f>
        <v>4935000</v>
      </c>
      <c r="P181" s="15"/>
      <c r="Q181" s="15"/>
    </row>
    <row r="182" spans="1:17" x14ac:dyDescent="0.25">
      <c r="A182" s="1">
        <v>2</v>
      </c>
      <c r="B182" s="13" t="s">
        <v>2846</v>
      </c>
      <c r="C182" s="13" t="s">
        <v>2793</v>
      </c>
      <c r="D182" s="60">
        <v>404</v>
      </c>
      <c r="E182" s="13">
        <v>2019</v>
      </c>
      <c r="H182" s="18" t="str">
        <f t="shared" si="6"/>
        <v>31.08.2023</v>
      </c>
      <c r="I182" s="15" t="str">
        <f t="shared" si="7"/>
        <v>ITA 404/NAG/2019</v>
      </c>
      <c r="J182" s="15" t="str">
        <f>IF(OR(C182="ITA",C182="WTA"),VLOOKUP(I182,master_data!$A$1:$Q$1037,17,FALSE),VLOOKUP(CONCATENATE("ITA ",VLOOKUP(I182,master_data!$A$1:$Q$1037,6,FALSE),"/NAG/",VLOOKUP(I182,master_data!$A$1:$Q$1037,7,FALSE)),master_data!$A$1:$Q$1037,17,FALSE))</f>
        <v>D</v>
      </c>
      <c r="K182" s="20" t="str">
        <f>IF(OR(C182="ITA",C182="WTA"),VLOOKUP(I182,master_data!$A$1:$Q$1037,8,FALSE),VLOOKUP(CONCATENATE("ITA ",VLOOKUP(I182,master_data!$A$1:$Q$1037,6,FALSE),"/NAG/",VLOOKUP(I182,master_data!$A$1:$Q$1037,7,FALSE)),master_data!$A$1:$Q$1037,8,FALSE))</f>
        <v>Deputy Commissioner of Income Tax Circle-2 Nagpur</v>
      </c>
      <c r="L182" s="20" t="str">
        <f>IF(OR(C182="ITA",C182="WTA"),VLOOKUP(I182,master_data!$A$1:$Q$1037,9,FALSE),VLOOKUP(CONCATENATE("ITA ",VLOOKUP(I182,master_data!$A$1:$Q$1037,6,FALSE),"/NAG/",VLOOKUP(I182,master_data!$A$1:$Q$1037,7,FALSE)),master_data!$A$1:$Q$1037,9,FALSE))</f>
        <v>M/s Sunflag Iron &amp; Steel Co. Ltd Nagpur</v>
      </c>
      <c r="M182" s="28">
        <f>IF(OR(C182="ITA",C182="WTA"),VLOOKUP(I182,master_data!$A$1:$Q$1037,10,FALSE),VLOOKUP(CONCATENATE("ITA ",VLOOKUP(I182,master_data!$A$1:$Q$1037,6,FALSE),"/NAG/",VLOOKUP(I182,master_data!$A$1:$Q$1037,7,FALSE)),master_data!$A$1:$Q$1037,10,FALSE))</f>
        <v>40483</v>
      </c>
      <c r="N182" s="17" t="str">
        <f>IF(OR(C182="ITA",C182="WTA"),VLOOKUP(I182,master_data!$A$1:$Q$1037,11,FALSE),VLOOKUP(CONCATENATE("ITA ",VLOOKUP(I182,master_data!$A$1:$Q$1037,6,FALSE),"/NAG/",VLOOKUP(I182,master_data!$A$1:$Q$1037,7,FALSE)),master_data!$A$1:$Q$1037,11,FALSE))</f>
        <v>143(3)</v>
      </c>
      <c r="O182" s="15">
        <f>IF(OR(C182="ITA",C182="WTA"),VLOOKUP(I182,master_data!$A$1:$Q$1037,14,FALSE),VLOOKUP(CONCATENATE("ITA ",VLOOKUP(I182,master_data!$A$1:$Q$1037,6,FALSE),"/NAG/",VLOOKUP(I182,master_data!$A$1:$Q$1037,7,FALSE)),master_data!$A$1:$Q$1037,14,FALSE))</f>
        <v>15600000</v>
      </c>
      <c r="P182" s="15"/>
      <c r="Q182" s="15"/>
    </row>
    <row r="183" spans="1:17" x14ac:dyDescent="0.25">
      <c r="A183" s="1">
        <v>3</v>
      </c>
      <c r="B183" s="13" t="s">
        <v>2846</v>
      </c>
      <c r="C183" s="13" t="s">
        <v>2793</v>
      </c>
      <c r="D183" s="60">
        <v>410</v>
      </c>
      <c r="E183" s="13">
        <v>2019</v>
      </c>
      <c r="H183" s="18" t="str">
        <f t="shared" si="6"/>
        <v>31.08.2023</v>
      </c>
      <c r="I183" s="15" t="str">
        <f t="shared" si="7"/>
        <v>ITA 410/NAG/2019</v>
      </c>
      <c r="J183" s="15" t="str">
        <f>IF(OR(C183="ITA",C183="WTA"),VLOOKUP(I183,master_data!$A$1:$Q$1037,17,FALSE),VLOOKUP(CONCATENATE("ITA ",VLOOKUP(I183,master_data!$A$1:$Q$1037,6,FALSE),"/NAG/",VLOOKUP(I183,master_data!$A$1:$Q$1037,7,FALSE)),master_data!$A$1:$Q$1037,17,FALSE))</f>
        <v>D</v>
      </c>
      <c r="K183" s="20" t="str">
        <f>IF(OR(C183="ITA",C183="WTA"),VLOOKUP(I183,master_data!$A$1:$Q$1037,8,FALSE),VLOOKUP(CONCATENATE("ITA ",VLOOKUP(I183,master_data!$A$1:$Q$1037,6,FALSE),"/NAG/",VLOOKUP(I183,master_data!$A$1:$Q$1037,7,FALSE)),master_data!$A$1:$Q$1037,8,FALSE))</f>
        <v>ACIT-Central Circle -2(1) Nagpur</v>
      </c>
      <c r="L183" s="20" t="str">
        <f>IF(OR(C183="ITA",C183="WTA"),VLOOKUP(I183,master_data!$A$1:$Q$1037,9,FALSE),VLOOKUP(CONCATENATE("ITA ",VLOOKUP(I183,master_data!$A$1:$Q$1037,6,FALSE),"/NAG/",VLOOKUP(I183,master_data!$A$1:$Q$1037,7,FALSE)),master_data!$A$1:$Q$1037,9,FALSE))</f>
        <v>Shri Nandkumar Khattumal
 Harchandani Nagpur</v>
      </c>
      <c r="M183" s="28" t="str">
        <f>IF(OR(C183="ITA",C183="WTA"),VLOOKUP(I183,master_data!$A$1:$Q$1037,10,FALSE),VLOOKUP(CONCATENATE("ITA ",VLOOKUP(I183,master_data!$A$1:$Q$1037,6,FALSE),"/NAG/",VLOOKUP(I183,master_data!$A$1:$Q$1037,7,FALSE)),master_data!$A$1:$Q$1037,10,FALSE))</f>
        <v>2014-15</v>
      </c>
      <c r="N183" s="17" t="str">
        <f>IF(OR(C183="ITA",C183="WTA"),VLOOKUP(I183,master_data!$A$1:$Q$1037,11,FALSE),VLOOKUP(CONCATENATE("ITA ",VLOOKUP(I183,master_data!$A$1:$Q$1037,6,FALSE),"/NAG/",VLOOKUP(I183,master_data!$A$1:$Q$1037,7,FALSE)),master_data!$A$1:$Q$1037,11,FALSE))</f>
        <v>143(3)</v>
      </c>
      <c r="O183" s="15">
        <f>IF(OR(C183="ITA",C183="WTA"),VLOOKUP(I183,master_data!$A$1:$Q$1037,14,FALSE),VLOOKUP(CONCATENATE("ITA ",VLOOKUP(I183,master_data!$A$1:$Q$1037,6,FALSE),"/NAG/",VLOOKUP(I183,master_data!$A$1:$Q$1037,7,FALSE)),master_data!$A$1:$Q$1037,14,FALSE))</f>
        <v>30010904</v>
      </c>
      <c r="P183" s="15"/>
      <c r="Q183" s="15"/>
    </row>
    <row r="184" spans="1:17" x14ac:dyDescent="0.25">
      <c r="A184" s="1">
        <v>4</v>
      </c>
      <c r="B184" s="13" t="s">
        <v>2846</v>
      </c>
      <c r="C184" s="13" t="s">
        <v>2793</v>
      </c>
      <c r="D184" s="60">
        <v>411</v>
      </c>
      <c r="E184" s="13">
        <v>2019</v>
      </c>
      <c r="H184" s="18" t="str">
        <f t="shared" si="6"/>
        <v>31.08.2023</v>
      </c>
      <c r="I184" s="15" t="str">
        <f t="shared" si="7"/>
        <v>ITA 411/NAG/2019</v>
      </c>
      <c r="J184" s="15" t="str">
        <f>IF(OR(C184="ITA",C184="WTA"),VLOOKUP(I184,master_data!$A$1:$Q$1037,17,FALSE),VLOOKUP(CONCATENATE("ITA ",VLOOKUP(I184,master_data!$A$1:$Q$1037,6,FALSE),"/NAG/",VLOOKUP(I184,master_data!$A$1:$Q$1037,7,FALSE)),master_data!$A$1:$Q$1037,17,FALSE))</f>
        <v>D</v>
      </c>
      <c r="K184" s="20" t="str">
        <f>IF(OR(C184="ITA",C184="WTA"),VLOOKUP(I184,master_data!$A$1:$Q$1037,8,FALSE),VLOOKUP(CONCATENATE("ITA ",VLOOKUP(I184,master_data!$A$1:$Q$1037,6,FALSE),"/NAG/",VLOOKUP(I184,master_data!$A$1:$Q$1037,7,FALSE)),master_data!$A$1:$Q$1037,8,FALSE))</f>
        <v>ACIT-Central Circle -2(1) Nagpur</v>
      </c>
      <c r="L184" s="20" t="str">
        <f>IF(OR(C184="ITA",C184="WTA"),VLOOKUP(I184,master_data!$A$1:$Q$1037,9,FALSE),VLOOKUP(CONCATENATE("ITA ",VLOOKUP(I184,master_data!$A$1:$Q$1037,6,FALSE),"/NAG/",VLOOKUP(I184,master_data!$A$1:$Q$1037,7,FALSE)),master_data!$A$1:$Q$1037,9,FALSE))</f>
        <v>Shri Nandkumar Khattumal
 Harchandani Nagpur</v>
      </c>
      <c r="M184" s="28" t="str">
        <f>IF(OR(C184="ITA",C184="WTA"),VLOOKUP(I184,master_data!$A$1:$Q$1037,10,FALSE),VLOOKUP(CONCATENATE("ITA ",VLOOKUP(I184,master_data!$A$1:$Q$1037,6,FALSE),"/NAG/",VLOOKUP(I184,master_data!$A$1:$Q$1037,7,FALSE)),master_data!$A$1:$Q$1037,10,FALSE))</f>
        <v>2015-16</v>
      </c>
      <c r="N184" s="17" t="str">
        <f>IF(OR(C184="ITA",C184="WTA"),VLOOKUP(I184,master_data!$A$1:$Q$1037,11,FALSE),VLOOKUP(CONCATENATE("ITA ",VLOOKUP(I184,master_data!$A$1:$Q$1037,6,FALSE),"/NAG/",VLOOKUP(I184,master_data!$A$1:$Q$1037,7,FALSE)),master_data!$A$1:$Q$1037,11,FALSE))</f>
        <v>143(3)</v>
      </c>
      <c r="O184" s="15">
        <f>IF(OR(C184="ITA",C184="WTA"),VLOOKUP(I184,master_data!$A$1:$Q$1037,14,FALSE),VLOOKUP(CONCATENATE("ITA ",VLOOKUP(I184,master_data!$A$1:$Q$1037,6,FALSE),"/NAG/",VLOOKUP(I184,master_data!$A$1:$Q$1037,7,FALSE)),master_data!$A$1:$Q$1037,14,FALSE))</f>
        <v>59737253</v>
      </c>
      <c r="P184" s="15"/>
      <c r="Q184" s="15"/>
    </row>
    <row r="185" spans="1:17" x14ac:dyDescent="0.25">
      <c r="A185" s="1">
        <v>5</v>
      </c>
      <c r="B185" s="13" t="s">
        <v>2846</v>
      </c>
      <c r="C185" s="13" t="s">
        <v>2793</v>
      </c>
      <c r="D185" s="60">
        <v>412</v>
      </c>
      <c r="E185" s="13">
        <v>2019</v>
      </c>
      <c r="H185" s="18" t="str">
        <f t="shared" si="6"/>
        <v>31.08.2023</v>
      </c>
      <c r="I185" s="15" t="str">
        <f t="shared" si="7"/>
        <v>ITA 412/NAG/2019</v>
      </c>
      <c r="J185" s="15" t="str">
        <f>IF(OR(C185="ITA",C185="WTA"),VLOOKUP(I185,master_data!$A$1:$Q$1037,17,FALSE),VLOOKUP(CONCATENATE("ITA ",VLOOKUP(I185,master_data!$A$1:$Q$1037,6,FALSE),"/NAG/",VLOOKUP(I185,master_data!$A$1:$Q$1037,7,FALSE)),master_data!$A$1:$Q$1037,17,FALSE))</f>
        <v>D</v>
      </c>
      <c r="K185" s="20" t="str">
        <f>IF(OR(C185="ITA",C185="WTA"),VLOOKUP(I185,master_data!$A$1:$Q$1037,8,FALSE),VLOOKUP(CONCATENATE("ITA ",VLOOKUP(I185,master_data!$A$1:$Q$1037,6,FALSE),"/NAG/",VLOOKUP(I185,master_data!$A$1:$Q$1037,7,FALSE)),master_data!$A$1:$Q$1037,8,FALSE))</f>
        <v>ACIT-Central Circle -1(3) Nagpur</v>
      </c>
      <c r="L185" s="20" t="str">
        <f>IF(OR(C185="ITA",C185="WTA"),VLOOKUP(I185,master_data!$A$1:$Q$1037,9,FALSE),VLOOKUP(CONCATENATE("ITA ",VLOOKUP(I185,master_data!$A$1:$Q$1037,6,FALSE),"/NAG/",VLOOKUP(I185,master_data!$A$1:$Q$1037,7,FALSE)),master_data!$A$1:$Q$1037,9,FALSE))</f>
        <v>Shri Ajay Vasantrai Trivedi
 Nagpur</v>
      </c>
      <c r="M185" s="28" t="str">
        <f>IF(OR(C185="ITA",C185="WTA"),VLOOKUP(I185,master_data!$A$1:$Q$1037,10,FALSE),VLOOKUP(CONCATENATE("ITA ",VLOOKUP(I185,master_data!$A$1:$Q$1037,6,FALSE),"/NAG/",VLOOKUP(I185,master_data!$A$1:$Q$1037,7,FALSE)),master_data!$A$1:$Q$1037,10,FALSE))</f>
        <v>2012-13</v>
      </c>
      <c r="N185" s="17" t="str">
        <f>IF(OR(C185="ITA",C185="WTA"),VLOOKUP(I185,master_data!$A$1:$Q$1037,11,FALSE),VLOOKUP(CONCATENATE("ITA ",VLOOKUP(I185,master_data!$A$1:$Q$1037,6,FALSE),"/NAG/",VLOOKUP(I185,master_data!$A$1:$Q$1037,7,FALSE)),master_data!$A$1:$Q$1037,11,FALSE))</f>
        <v>143(3)</v>
      </c>
      <c r="O185" s="15">
        <f>IF(OR(C185="ITA",C185="WTA"),VLOOKUP(I185,master_data!$A$1:$Q$1037,14,FALSE),VLOOKUP(CONCATENATE("ITA ",VLOOKUP(I185,master_data!$A$1:$Q$1037,6,FALSE),"/NAG/",VLOOKUP(I185,master_data!$A$1:$Q$1037,7,FALSE)),master_data!$A$1:$Q$1037,14,FALSE))</f>
        <v>31762833</v>
      </c>
      <c r="P185" s="15"/>
      <c r="Q185" s="15"/>
    </row>
    <row r="186" spans="1:17" x14ac:dyDescent="0.25">
      <c r="A186" s="1">
        <v>6</v>
      </c>
      <c r="B186" s="13" t="s">
        <v>2846</v>
      </c>
      <c r="C186" s="13" t="s">
        <v>2793</v>
      </c>
      <c r="D186" s="60">
        <v>413</v>
      </c>
      <c r="E186" s="13">
        <v>2019</v>
      </c>
      <c r="H186" s="18" t="str">
        <f t="shared" si="6"/>
        <v>31.08.2023</v>
      </c>
      <c r="I186" s="15" t="str">
        <f t="shared" si="7"/>
        <v>ITA 413/NAG/2019</v>
      </c>
      <c r="J186" s="15" t="str">
        <f>IF(OR(C186="ITA",C186="WTA"),VLOOKUP(I186,master_data!$A$1:$Q$1037,17,FALSE),VLOOKUP(CONCATENATE("ITA ",VLOOKUP(I186,master_data!$A$1:$Q$1037,6,FALSE),"/NAG/",VLOOKUP(I186,master_data!$A$1:$Q$1037,7,FALSE)),master_data!$A$1:$Q$1037,17,FALSE))</f>
        <v>D</v>
      </c>
      <c r="K186" s="20" t="str">
        <f>IF(OR(C186="ITA",C186="WTA"),VLOOKUP(I186,master_data!$A$1:$Q$1037,8,FALSE),VLOOKUP(CONCATENATE("ITA ",VLOOKUP(I186,master_data!$A$1:$Q$1037,6,FALSE),"/NAG/",VLOOKUP(I186,master_data!$A$1:$Q$1037,7,FALSE)),master_data!$A$1:$Q$1037,8,FALSE))</f>
        <v>`</v>
      </c>
      <c r="L186" s="20" t="str">
        <f>IF(OR(C186="ITA",C186="WTA"),VLOOKUP(I186,master_data!$A$1:$Q$1037,9,FALSE),VLOOKUP(CONCATENATE("ITA ",VLOOKUP(I186,master_data!$A$1:$Q$1037,6,FALSE),"/NAG/",VLOOKUP(I186,master_data!$A$1:$Q$1037,7,FALSE)),master_data!$A$1:$Q$1037,9,FALSE))</f>
        <v>Shri Ashok Vasantrai Trivedi
 Nagpur</v>
      </c>
      <c r="M186" s="28" t="str">
        <f>IF(OR(C186="ITA",C186="WTA"),VLOOKUP(I186,master_data!$A$1:$Q$1037,10,FALSE),VLOOKUP(CONCATENATE("ITA ",VLOOKUP(I186,master_data!$A$1:$Q$1037,6,FALSE),"/NAG/",VLOOKUP(I186,master_data!$A$1:$Q$1037,7,FALSE)),master_data!$A$1:$Q$1037,10,FALSE))</f>
        <v>2012-13</v>
      </c>
      <c r="N186" s="17" t="str">
        <f>IF(OR(C186="ITA",C186="WTA"),VLOOKUP(I186,master_data!$A$1:$Q$1037,11,FALSE),VLOOKUP(CONCATENATE("ITA ",VLOOKUP(I186,master_data!$A$1:$Q$1037,6,FALSE),"/NAG/",VLOOKUP(I186,master_data!$A$1:$Q$1037,7,FALSE)),master_data!$A$1:$Q$1037,11,FALSE))</f>
        <v>143(3)</v>
      </c>
      <c r="O186" s="15">
        <f>IF(OR(C186="ITA",C186="WTA"),VLOOKUP(I186,master_data!$A$1:$Q$1037,14,FALSE),VLOOKUP(CONCATENATE("ITA ",VLOOKUP(I186,master_data!$A$1:$Q$1037,6,FALSE),"/NAG/",VLOOKUP(I186,master_data!$A$1:$Q$1037,7,FALSE)),master_data!$A$1:$Q$1037,14,FALSE))</f>
        <v>31762833</v>
      </c>
      <c r="P186" s="15"/>
      <c r="Q186" s="15"/>
    </row>
    <row r="187" spans="1:17" x14ac:dyDescent="0.25">
      <c r="A187" s="1">
        <v>7</v>
      </c>
      <c r="B187" s="13" t="s">
        <v>2846</v>
      </c>
      <c r="C187" s="13" t="s">
        <v>2793</v>
      </c>
      <c r="D187" s="60">
        <v>419</v>
      </c>
      <c r="E187" s="13">
        <v>2019</v>
      </c>
      <c r="H187" s="18" t="str">
        <f t="shared" si="6"/>
        <v>31.08.2023</v>
      </c>
      <c r="I187" s="15" t="str">
        <f t="shared" si="7"/>
        <v>ITA 419/NAG/2019</v>
      </c>
      <c r="J187" s="15" t="str">
        <f>IF(OR(C187="ITA",C187="WTA"),VLOOKUP(I187,master_data!$A$1:$Q$1037,17,FALSE),VLOOKUP(CONCATENATE("ITA ",VLOOKUP(I187,master_data!$A$1:$Q$1037,6,FALSE),"/NAG/",VLOOKUP(I187,master_data!$A$1:$Q$1037,7,FALSE)),master_data!$A$1:$Q$1037,17,FALSE))</f>
        <v>A</v>
      </c>
      <c r="K187" s="20" t="str">
        <f>IF(OR(C187="ITA",C187="WTA"),VLOOKUP(I187,master_data!$A$1:$Q$1037,8,FALSE),VLOOKUP(CONCATENATE("ITA ",VLOOKUP(I187,master_data!$A$1:$Q$1037,6,FALSE),"/NAG/",VLOOKUP(I187,master_data!$A$1:$Q$1037,7,FALSE)),master_data!$A$1:$Q$1037,8,FALSE))</f>
        <v>SHRI PRATISHTHAN TURST
 Nagpur</v>
      </c>
      <c r="L187" s="20" t="str">
        <f>IF(OR(C187="ITA",C187="WTA"),VLOOKUP(I187,master_data!$A$1:$Q$1037,9,FALSE),VLOOKUP(CONCATENATE("ITA ",VLOOKUP(I187,master_data!$A$1:$Q$1037,6,FALSE),"/NAG/",VLOOKUP(I187,master_data!$A$1:$Q$1037,7,FALSE)),master_data!$A$1:$Q$1037,9,FALSE))</f>
        <v>CIT Exemption Pune</v>
      </c>
      <c r="M187" s="28">
        <f>IF(OR(C187="ITA",C187="WTA"),VLOOKUP(I187,master_data!$A$1:$Q$1037,10,FALSE),VLOOKUP(CONCATENATE("ITA ",VLOOKUP(I187,master_data!$A$1:$Q$1037,6,FALSE),"/NAG/",VLOOKUP(I187,master_data!$A$1:$Q$1037,7,FALSE)),master_data!$A$1:$Q$1037,10,FALSE))</f>
        <v>0</v>
      </c>
      <c r="N187" s="17" t="str">
        <f>IF(OR(C187="ITA",C187="WTA"),VLOOKUP(I187,master_data!$A$1:$Q$1037,11,FALSE),VLOOKUP(CONCATENATE("ITA ",VLOOKUP(I187,master_data!$A$1:$Q$1037,6,FALSE),"/NAG/",VLOOKUP(I187,master_data!$A$1:$Q$1037,7,FALSE)),master_data!$A$1:$Q$1037,11,FALSE))</f>
        <v>12AA</v>
      </c>
      <c r="O187" s="15" t="str">
        <f>IF(OR(C187="ITA",C187="WTA"),VLOOKUP(I187,master_data!$A$1:$Q$1037,14,FALSE),VLOOKUP(CONCATENATE("ITA ",VLOOKUP(I187,master_data!$A$1:$Q$1037,6,FALSE),"/NAG/",VLOOKUP(I187,master_data!$A$1:$Q$1037,7,FALSE)),master_data!$A$1:$Q$1037,14,FALSE))</f>
        <v>_</v>
      </c>
      <c r="P187" s="15"/>
      <c r="Q187" s="15"/>
    </row>
    <row r="188" spans="1:17" x14ac:dyDescent="0.25">
      <c r="A188" s="1">
        <v>8</v>
      </c>
      <c r="B188" s="13" t="s">
        <v>2846</v>
      </c>
      <c r="C188" s="13" t="s">
        <v>2793</v>
      </c>
      <c r="D188" s="60">
        <v>420</v>
      </c>
      <c r="E188" s="13">
        <v>2019</v>
      </c>
      <c r="H188" s="18" t="str">
        <f t="shared" si="6"/>
        <v>31.08.2023</v>
      </c>
      <c r="I188" s="15" t="str">
        <f t="shared" si="7"/>
        <v>ITA 420/NAG/2019</v>
      </c>
      <c r="J188" s="15" t="str">
        <f>IF(OR(C188="ITA",C188="WTA"),VLOOKUP(I188,master_data!$A$1:$Q$1037,17,FALSE),VLOOKUP(CONCATENATE("ITA ",VLOOKUP(I188,master_data!$A$1:$Q$1037,6,FALSE),"/NAG/",VLOOKUP(I188,master_data!$A$1:$Q$1037,7,FALSE)),master_data!$A$1:$Q$1037,17,FALSE))</f>
        <v>D</v>
      </c>
      <c r="K188" s="20" t="str">
        <f>IF(OR(C188="ITA",C188="WTA"),VLOOKUP(I188,master_data!$A$1:$Q$1037,8,FALSE),VLOOKUP(CONCATENATE("ITA ",VLOOKUP(I188,master_data!$A$1:$Q$1037,6,FALSE),"/NAG/",VLOOKUP(I188,master_data!$A$1:$Q$1037,7,FALSE)),master_data!$A$1:$Q$1037,8,FALSE))</f>
        <v>Asstt. Commissioner of Income Tax, Circle-1, Room No. 508, 5th Floor, MECL Building, Seminary Hills, Nagpur - 440006</v>
      </c>
      <c r="L188" s="20" t="str">
        <f>IF(OR(C188="ITA",C188="WTA"),VLOOKUP(I188,master_data!$A$1:$Q$1037,9,FALSE),VLOOKUP(CONCATENATE("ITA ",VLOOKUP(I188,master_data!$A$1:$Q$1037,6,FALSE),"/NAG/",VLOOKUP(I188,master_data!$A$1:$Q$1037,7,FALSE)),master_data!$A$1:$Q$1037,9,FALSE))</f>
        <v>M/s Gondwana Engineers Ltd. 82, Abhyankar Nagar, Park Road, Nagpur - 440010</v>
      </c>
      <c r="M188" s="28" t="str">
        <f>IF(OR(C188="ITA",C188="WTA"),VLOOKUP(I188,master_data!$A$1:$Q$1037,10,FALSE),VLOOKUP(CONCATENATE("ITA ",VLOOKUP(I188,master_data!$A$1:$Q$1037,6,FALSE),"/NAG/",VLOOKUP(I188,master_data!$A$1:$Q$1037,7,FALSE)),master_data!$A$1:$Q$1037,10,FALSE))</f>
        <v>2014-15</v>
      </c>
      <c r="N188" s="17" t="str">
        <f>IF(OR(C188="ITA",C188="WTA"),VLOOKUP(I188,master_data!$A$1:$Q$1037,11,FALSE),VLOOKUP(CONCATENATE("ITA ",VLOOKUP(I188,master_data!$A$1:$Q$1037,6,FALSE),"/NAG/",VLOOKUP(I188,master_data!$A$1:$Q$1037,7,FALSE)),master_data!$A$1:$Q$1037,11,FALSE))</f>
        <v>143(3)</v>
      </c>
      <c r="O188" s="15">
        <f>IF(OR(C188="ITA",C188="WTA"),VLOOKUP(I188,master_data!$A$1:$Q$1037,14,FALSE),VLOOKUP(CONCATENATE("ITA ",VLOOKUP(I188,master_data!$A$1:$Q$1037,6,FALSE),"/NAG/",VLOOKUP(I188,master_data!$A$1:$Q$1037,7,FALSE)),master_data!$A$1:$Q$1037,14,FALSE))</f>
        <v>255771</v>
      </c>
      <c r="P188" s="15"/>
      <c r="Q188" s="15"/>
    </row>
    <row r="189" spans="1:17" x14ac:dyDescent="0.25">
      <c r="A189" s="1">
        <v>9</v>
      </c>
      <c r="B189" s="13" t="s">
        <v>2846</v>
      </c>
      <c r="C189" s="13" t="s">
        <v>2793</v>
      </c>
      <c r="D189" s="60">
        <v>7</v>
      </c>
      <c r="E189" s="13">
        <v>2020</v>
      </c>
      <c r="H189" s="18" t="str">
        <f t="shared" si="6"/>
        <v>31.08.2023</v>
      </c>
      <c r="I189" s="15" t="str">
        <f t="shared" si="7"/>
        <v>ITA 7/NAG/2020</v>
      </c>
      <c r="J189" s="15" t="str">
        <f>IF(OR(C189="ITA",C189="WTA"),VLOOKUP(I189,master_data!$A$1:$Q$1037,17,FALSE),VLOOKUP(CONCATENATE("ITA ",VLOOKUP(I189,master_data!$A$1:$Q$1037,6,FALSE),"/NAG/",VLOOKUP(I189,master_data!$A$1:$Q$1037,7,FALSE)),master_data!$A$1:$Q$1037,17,FALSE))</f>
        <v>A</v>
      </c>
      <c r="K189" s="20" t="str">
        <f>IF(OR(C189="ITA",C189="WTA"),VLOOKUP(I189,master_data!$A$1:$Q$1037,8,FALSE),VLOOKUP(CONCATENATE("ITA ",VLOOKUP(I189,master_data!$A$1:$Q$1037,6,FALSE),"/NAG/",VLOOKUP(I189,master_data!$A$1:$Q$1037,7,FALSE)),master_data!$A$1:$Q$1037,8,FALSE))</f>
        <v>M/S PRAYAS BAHUDDESHIYA SAMAJIK SANSTHA
 Nagpur</v>
      </c>
      <c r="L189" s="20" t="str">
        <f>IF(OR(C189="ITA",C189="WTA"),VLOOKUP(I189,master_data!$A$1:$Q$1037,9,FALSE),VLOOKUP(CONCATENATE("ITA ",VLOOKUP(I189,master_data!$A$1:$Q$1037,6,FALSE),"/NAG/",VLOOKUP(I189,master_data!$A$1:$Q$1037,7,FALSE)),master_data!$A$1:$Q$1037,9,FALSE))</f>
        <v>CIT Exemptions Pune</v>
      </c>
      <c r="M189" s="28" t="str">
        <f>IF(OR(C189="ITA",C189="WTA"),VLOOKUP(I189,master_data!$A$1:$Q$1037,10,FALSE),VLOOKUP(CONCATENATE("ITA ",VLOOKUP(I189,master_data!$A$1:$Q$1037,6,FALSE),"/NAG/",VLOOKUP(I189,master_data!$A$1:$Q$1037,7,FALSE)),master_data!$A$1:$Q$1037,10,FALSE))</f>
        <v>2020-21</v>
      </c>
      <c r="N189" s="17" t="str">
        <f>IF(OR(C189="ITA",C189="WTA"),VLOOKUP(I189,master_data!$A$1:$Q$1037,11,FALSE),VLOOKUP(CONCATENATE("ITA ",VLOOKUP(I189,master_data!$A$1:$Q$1037,6,FALSE),"/NAG/",VLOOKUP(I189,master_data!$A$1:$Q$1037,7,FALSE)),master_data!$A$1:$Q$1037,11,FALSE))</f>
        <v>12AA</v>
      </c>
      <c r="O189" s="15" t="str">
        <f>IF(OR(C189="ITA",C189="WTA"),VLOOKUP(I189,master_data!$A$1:$Q$1037,14,FALSE),VLOOKUP(CONCATENATE("ITA ",VLOOKUP(I189,master_data!$A$1:$Q$1037,6,FALSE),"/NAG/",VLOOKUP(I189,master_data!$A$1:$Q$1037,7,FALSE)),master_data!$A$1:$Q$1037,14,FALSE))</f>
        <v>NA</v>
      </c>
      <c r="P189" s="15"/>
      <c r="Q189" s="15"/>
    </row>
    <row r="190" spans="1:17" x14ac:dyDescent="0.25">
      <c r="A190" s="1">
        <v>10</v>
      </c>
      <c r="B190" s="13" t="s">
        <v>2846</v>
      </c>
      <c r="C190" s="13" t="s">
        <v>2793</v>
      </c>
      <c r="D190" s="60">
        <v>8</v>
      </c>
      <c r="E190" s="13">
        <v>2020</v>
      </c>
      <c r="H190" s="18" t="str">
        <f t="shared" si="6"/>
        <v>31.08.2023</v>
      </c>
      <c r="I190" s="15" t="str">
        <f t="shared" si="7"/>
        <v>ITA 8/NAG/2020</v>
      </c>
      <c r="J190" s="15" t="str">
        <f>IF(OR(C190="ITA",C190="WTA"),VLOOKUP(I190,master_data!$A$1:$Q$1037,17,FALSE),VLOOKUP(CONCATENATE("ITA ",VLOOKUP(I190,master_data!$A$1:$Q$1037,6,FALSE),"/NAG/",VLOOKUP(I190,master_data!$A$1:$Q$1037,7,FALSE)),master_data!$A$1:$Q$1037,17,FALSE))</f>
        <v>D</v>
      </c>
      <c r="K190" s="20" t="str">
        <f>IF(OR(C190="ITA",C190="WTA"),VLOOKUP(I190,master_data!$A$1:$Q$1037,8,FALSE),VLOOKUP(CONCATENATE("ITA ",VLOOKUP(I190,master_data!$A$1:$Q$1037,6,FALSE),"/NAG/",VLOOKUP(I190,master_data!$A$1:$Q$1037,7,FALSE)),master_data!$A$1:$Q$1037,8,FALSE))</f>
        <v>Deputy Commissioner of Income tax Circle-3 Nagpur</v>
      </c>
      <c r="L190" s="20" t="str">
        <f>IF(OR(C190="ITA",C190="WTA"),VLOOKUP(I190,master_data!$A$1:$Q$1037,9,FALSE),VLOOKUP(CONCATENATE("ITA ",VLOOKUP(I190,master_data!$A$1:$Q$1037,6,FALSE),"/NAG/",VLOOKUP(I190,master_data!$A$1:$Q$1037,7,FALSE)),master_data!$A$1:$Q$1037,9,FALSE))</f>
        <v>M/s Victrans Engineers Nagpur</v>
      </c>
      <c r="M190" s="28" t="str">
        <f>IF(OR(C190="ITA",C190="WTA"),VLOOKUP(I190,master_data!$A$1:$Q$1037,10,FALSE),VLOOKUP(CONCATENATE("ITA ",VLOOKUP(I190,master_data!$A$1:$Q$1037,6,FALSE),"/NAG/",VLOOKUP(I190,master_data!$A$1:$Q$1037,7,FALSE)),master_data!$A$1:$Q$1037,10,FALSE))</f>
        <v>2013-14</v>
      </c>
      <c r="N190" s="17" t="str">
        <f>IF(OR(C190="ITA",C190="WTA"),VLOOKUP(I190,master_data!$A$1:$Q$1037,11,FALSE),VLOOKUP(CONCATENATE("ITA ",VLOOKUP(I190,master_data!$A$1:$Q$1037,6,FALSE),"/NAG/",VLOOKUP(I190,master_data!$A$1:$Q$1037,7,FALSE)),master_data!$A$1:$Q$1037,11,FALSE))</f>
        <v>143(3)</v>
      </c>
      <c r="O190" s="15">
        <f>IF(OR(C190="ITA",C190="WTA"),VLOOKUP(I190,master_data!$A$1:$Q$1037,14,FALSE),VLOOKUP(CONCATENATE("ITA ",VLOOKUP(I190,master_data!$A$1:$Q$1037,6,FALSE),"/NAG/",VLOOKUP(I190,master_data!$A$1:$Q$1037,7,FALSE)),master_data!$A$1:$Q$1037,14,FALSE))</f>
        <v>70451640</v>
      </c>
      <c r="P190" s="15"/>
      <c r="Q190" s="15"/>
    </row>
    <row r="191" spans="1:17" x14ac:dyDescent="0.25">
      <c r="A191" s="1">
        <v>11</v>
      </c>
      <c r="B191" s="13" t="s">
        <v>2846</v>
      </c>
      <c r="C191" s="13" t="s">
        <v>2793</v>
      </c>
      <c r="D191" s="60">
        <v>12</v>
      </c>
      <c r="E191" s="13">
        <v>2020</v>
      </c>
      <c r="H191" s="18" t="str">
        <f t="shared" si="6"/>
        <v>31.08.2023</v>
      </c>
      <c r="I191" s="15" t="str">
        <f t="shared" si="7"/>
        <v>ITA 12/NAG/2020</v>
      </c>
      <c r="J191" s="15" t="str">
        <f>IF(OR(C191="ITA",C191="WTA"),VLOOKUP(I191,master_data!$A$1:$Q$1037,17,FALSE),VLOOKUP(CONCATENATE("ITA ",VLOOKUP(I191,master_data!$A$1:$Q$1037,6,FALSE),"/NAG/",VLOOKUP(I191,master_data!$A$1:$Q$1037,7,FALSE)),master_data!$A$1:$Q$1037,17,FALSE))</f>
        <v>A</v>
      </c>
      <c r="K191" s="20" t="str">
        <f>IF(OR(C191="ITA",C191="WTA"),VLOOKUP(I191,master_data!$A$1:$Q$1037,8,FALSE),VLOOKUP(CONCATENATE("ITA ",VLOOKUP(I191,master_data!$A$1:$Q$1037,6,FALSE),"/NAG/",VLOOKUP(I191,master_data!$A$1:$Q$1037,7,FALSE)),master_data!$A$1:$Q$1037,8,FALSE))</f>
        <v>SHRI PARSHWANATH DIGAMBAR JAIN KHANDELWAL MANDIR TRUST NAGPUR</v>
      </c>
      <c r="L191" s="20" t="str">
        <f>IF(OR(C191="ITA",C191="WTA"),VLOOKUP(I191,master_data!$A$1:$Q$1037,9,FALSE),VLOOKUP(CONCATENATE("ITA ",VLOOKUP(I191,master_data!$A$1:$Q$1037,6,FALSE),"/NAG/",VLOOKUP(I191,master_data!$A$1:$Q$1037,7,FALSE)),master_data!$A$1:$Q$1037,9,FALSE))</f>
        <v>CIT EXEMPTIONS PUNE</v>
      </c>
      <c r="M191" s="28">
        <f>IF(OR(C191="ITA",C191="WTA"),VLOOKUP(I191,master_data!$A$1:$Q$1037,10,FALSE),VLOOKUP(CONCATENATE("ITA ",VLOOKUP(I191,master_data!$A$1:$Q$1037,6,FALSE),"/NAG/",VLOOKUP(I191,master_data!$A$1:$Q$1037,7,FALSE)),master_data!$A$1:$Q$1037,10,FALSE))</f>
        <v>0</v>
      </c>
      <c r="N191" s="17" t="str">
        <f>IF(OR(C191="ITA",C191="WTA"),VLOOKUP(I191,master_data!$A$1:$Q$1037,11,FALSE),VLOOKUP(CONCATENATE("ITA ",VLOOKUP(I191,master_data!$A$1:$Q$1037,6,FALSE),"/NAG/",VLOOKUP(I191,master_data!$A$1:$Q$1037,7,FALSE)),master_data!$A$1:$Q$1037,11,FALSE))</f>
        <v>12AA</v>
      </c>
      <c r="O191" s="15" t="str">
        <f>IF(OR(C191="ITA",C191="WTA"),VLOOKUP(I191,master_data!$A$1:$Q$1037,14,FALSE),VLOOKUP(CONCATENATE("ITA ",VLOOKUP(I191,master_data!$A$1:$Q$1037,6,FALSE),"/NAG/",VLOOKUP(I191,master_data!$A$1:$Q$1037,7,FALSE)),master_data!$A$1:$Q$1037,14,FALSE))</f>
        <v>NA</v>
      </c>
      <c r="P191" s="15"/>
      <c r="Q191" s="15"/>
    </row>
    <row r="192" spans="1:17" x14ac:dyDescent="0.25">
      <c r="A192" s="1">
        <v>12</v>
      </c>
      <c r="B192" s="13" t="s">
        <v>2846</v>
      </c>
      <c r="C192" s="13" t="s">
        <v>2793</v>
      </c>
      <c r="D192" s="60">
        <v>13</v>
      </c>
      <c r="E192" s="13">
        <v>2020</v>
      </c>
      <c r="H192" s="18" t="str">
        <f t="shared" si="6"/>
        <v>31.08.2023</v>
      </c>
      <c r="I192" s="15" t="str">
        <f t="shared" si="7"/>
        <v>ITA 13/NAG/2020</v>
      </c>
      <c r="J192" s="15" t="str">
        <f>IF(OR(C192="ITA",C192="WTA"),VLOOKUP(I192,master_data!$A$1:$Q$1037,17,FALSE),VLOOKUP(CONCATENATE("ITA ",VLOOKUP(I192,master_data!$A$1:$Q$1037,6,FALSE),"/NAG/",VLOOKUP(I192,master_data!$A$1:$Q$1037,7,FALSE)),master_data!$A$1:$Q$1037,17,FALSE))</f>
        <v>A</v>
      </c>
      <c r="K192" s="20" t="str">
        <f>IF(OR(C192="ITA",C192="WTA"),VLOOKUP(I192,master_data!$A$1:$Q$1037,8,FALSE),VLOOKUP(CONCATENATE("ITA ",VLOOKUP(I192,master_data!$A$1:$Q$1037,6,FALSE),"/NAG/",VLOOKUP(I192,master_data!$A$1:$Q$1037,7,FALSE)),master_data!$A$1:$Q$1037,8,FALSE))</f>
        <v>SHRI DIGAMBAR JAIN KHANDELWAL PANCHAYAT NAGPUR</v>
      </c>
      <c r="L192" s="20" t="str">
        <f>IF(OR(C192="ITA",C192="WTA"),VLOOKUP(I192,master_data!$A$1:$Q$1037,9,FALSE),VLOOKUP(CONCATENATE("ITA ",VLOOKUP(I192,master_data!$A$1:$Q$1037,6,FALSE),"/NAG/",VLOOKUP(I192,master_data!$A$1:$Q$1037,7,FALSE)),master_data!$A$1:$Q$1037,9,FALSE))</f>
        <v>CIT EXEMPTION PUNE</v>
      </c>
      <c r="M192" s="28">
        <f>IF(OR(C192="ITA",C192="WTA"),VLOOKUP(I192,master_data!$A$1:$Q$1037,10,FALSE),VLOOKUP(CONCATENATE("ITA ",VLOOKUP(I192,master_data!$A$1:$Q$1037,6,FALSE),"/NAG/",VLOOKUP(I192,master_data!$A$1:$Q$1037,7,FALSE)),master_data!$A$1:$Q$1037,10,FALSE))</f>
        <v>0</v>
      </c>
      <c r="N192" s="17" t="str">
        <f>IF(OR(C192="ITA",C192="WTA"),VLOOKUP(I192,master_data!$A$1:$Q$1037,11,FALSE),VLOOKUP(CONCATENATE("ITA ",VLOOKUP(I192,master_data!$A$1:$Q$1037,6,FALSE),"/NAG/",VLOOKUP(I192,master_data!$A$1:$Q$1037,7,FALSE)),master_data!$A$1:$Q$1037,11,FALSE))</f>
        <v>12AA</v>
      </c>
      <c r="O192" s="15" t="str">
        <f>IF(OR(C192="ITA",C192="WTA"),VLOOKUP(I192,master_data!$A$1:$Q$1037,14,FALSE),VLOOKUP(CONCATENATE("ITA ",VLOOKUP(I192,master_data!$A$1:$Q$1037,6,FALSE),"/NAG/",VLOOKUP(I192,master_data!$A$1:$Q$1037,7,FALSE)),master_data!$A$1:$Q$1037,14,FALSE))</f>
        <v>NA</v>
      </c>
      <c r="P192" s="15"/>
      <c r="Q192" s="15"/>
    </row>
    <row r="193" spans="1:17" x14ac:dyDescent="0.25">
      <c r="A193" s="1">
        <v>13</v>
      </c>
      <c r="B193" s="13" t="s">
        <v>2846</v>
      </c>
      <c r="C193" s="13" t="s">
        <v>2793</v>
      </c>
      <c r="D193" s="60">
        <v>14</v>
      </c>
      <c r="E193" s="13">
        <v>2020</v>
      </c>
      <c r="H193" s="18" t="str">
        <f t="shared" si="6"/>
        <v>31.08.2023</v>
      </c>
      <c r="I193" s="15" t="str">
        <f t="shared" si="7"/>
        <v>ITA 14/NAG/2020</v>
      </c>
      <c r="J193" s="15" t="str">
        <f>IF(OR(C193="ITA",C193="WTA"),VLOOKUP(I193,master_data!$A$1:$Q$1037,17,FALSE),VLOOKUP(CONCATENATE("ITA ",VLOOKUP(I193,master_data!$A$1:$Q$1037,6,FALSE),"/NAG/",VLOOKUP(I193,master_data!$A$1:$Q$1037,7,FALSE)),master_data!$A$1:$Q$1037,17,FALSE))</f>
        <v>D</v>
      </c>
      <c r="K193" s="20" t="str">
        <f>IF(OR(C193="ITA",C193="WTA"),VLOOKUP(I193,master_data!$A$1:$Q$1037,8,FALSE),VLOOKUP(CONCATENATE("ITA ",VLOOKUP(I193,master_data!$A$1:$Q$1037,6,FALSE),"/NAG/",VLOOKUP(I193,master_data!$A$1:$Q$1037,7,FALSE)),master_data!$A$1:$Q$1037,8,FALSE))</f>
        <v>ITO WARDHA -2 WARDHA</v>
      </c>
      <c r="L193" s="20" t="str">
        <f>IF(OR(C193="ITA",C193="WTA"),VLOOKUP(I193,master_data!$A$1:$Q$1037,9,FALSE),VLOOKUP(CONCATENATE("ITA ",VLOOKUP(I193,master_data!$A$1:$Q$1037,6,FALSE),"/NAG/",VLOOKUP(I193,master_data!$A$1:$Q$1037,7,FALSE)),master_data!$A$1:$Q$1037,9,FALSE))</f>
        <v>M/S WADHA NAGRI SHAKARI ADHIKOSH ( BANK ) MARYADIT WARDHA</v>
      </c>
      <c r="M193" s="28" t="str">
        <f>IF(OR(C193="ITA",C193="WTA"),VLOOKUP(I193,master_data!$A$1:$Q$1037,10,FALSE),VLOOKUP(CONCATENATE("ITA ",VLOOKUP(I193,master_data!$A$1:$Q$1037,6,FALSE),"/NAG/",VLOOKUP(I193,master_data!$A$1:$Q$1037,7,FALSE)),master_data!$A$1:$Q$1037,10,FALSE))</f>
        <v>2014-15</v>
      </c>
      <c r="N193" s="17" t="str">
        <f>IF(OR(C193="ITA",C193="WTA"),VLOOKUP(I193,master_data!$A$1:$Q$1037,11,FALSE),VLOOKUP(CONCATENATE("ITA ",VLOOKUP(I193,master_data!$A$1:$Q$1037,6,FALSE),"/NAG/",VLOOKUP(I193,master_data!$A$1:$Q$1037,7,FALSE)),master_data!$A$1:$Q$1037,11,FALSE))</f>
        <v>143(3)</v>
      </c>
      <c r="O193" s="15">
        <f>IF(OR(C193="ITA",C193="WTA"),VLOOKUP(I193,master_data!$A$1:$Q$1037,14,FALSE),VLOOKUP(CONCATENATE("ITA ",VLOOKUP(I193,master_data!$A$1:$Q$1037,6,FALSE),"/NAG/",VLOOKUP(I193,master_data!$A$1:$Q$1037,7,FALSE)),master_data!$A$1:$Q$1037,14,FALSE))</f>
        <v>19080355</v>
      </c>
      <c r="P193" s="15"/>
      <c r="Q193" s="15"/>
    </row>
    <row r="194" spans="1:17" x14ac:dyDescent="0.25">
      <c r="A194" s="1">
        <v>14</v>
      </c>
      <c r="B194" s="13" t="s">
        <v>2846</v>
      </c>
      <c r="C194" s="13" t="s">
        <v>2793</v>
      </c>
      <c r="D194" s="60">
        <v>15</v>
      </c>
      <c r="E194" s="13">
        <v>2020</v>
      </c>
      <c r="H194" s="18" t="str">
        <f t="shared" si="6"/>
        <v>31.08.2023</v>
      </c>
      <c r="I194" s="15" t="str">
        <f t="shared" si="7"/>
        <v>ITA 15/NAG/2020</v>
      </c>
      <c r="J194" s="15" t="str">
        <f>IF(OR(C194="ITA",C194="WTA"),VLOOKUP(I194,master_data!$A$1:$Q$1037,17,FALSE),VLOOKUP(CONCATENATE("ITA ",VLOOKUP(I194,master_data!$A$1:$Q$1037,6,FALSE),"/NAG/",VLOOKUP(I194,master_data!$A$1:$Q$1037,7,FALSE)),master_data!$A$1:$Q$1037,17,FALSE))</f>
        <v>D</v>
      </c>
      <c r="K194" s="20" t="str">
        <f>IF(OR(C194="ITA",C194="WTA"),VLOOKUP(I194,master_data!$A$1:$Q$1037,8,FALSE),VLOOKUP(CONCATENATE("ITA ",VLOOKUP(I194,master_data!$A$1:$Q$1037,6,FALSE),"/NAG/",VLOOKUP(I194,master_data!$A$1:$Q$1037,7,FALSE)),master_data!$A$1:$Q$1037,8,FALSE))</f>
        <v>DEPUTY COMMISSIONER OF INCOME TAX CIRCLE-3
 NAGPUR</v>
      </c>
      <c r="L194" s="20" t="str">
        <f>IF(OR(C194="ITA",C194="WTA"),VLOOKUP(I194,master_data!$A$1:$Q$1037,9,FALSE),VLOOKUP(CONCATENATE("ITA ",VLOOKUP(I194,master_data!$A$1:$Q$1037,6,FALSE),"/NAG/",VLOOKUP(I194,master_data!$A$1:$Q$1037,7,FALSE)),master_data!$A$1:$Q$1037,9,FALSE))</f>
        <v>SHRI SHYAMSUNDE R NANDLALJI NAGPUR</v>
      </c>
      <c r="M194" s="28" t="str">
        <f>IF(OR(C194="ITA",C194="WTA"),VLOOKUP(I194,master_data!$A$1:$Q$1037,10,FALSE),VLOOKUP(CONCATENATE("ITA ",VLOOKUP(I194,master_data!$A$1:$Q$1037,6,FALSE),"/NAG/",VLOOKUP(I194,master_data!$A$1:$Q$1037,7,FALSE)),master_data!$A$1:$Q$1037,10,FALSE))</f>
        <v>2012-13</v>
      </c>
      <c r="N194" s="17" t="str">
        <f>IF(OR(C194="ITA",C194="WTA"),VLOOKUP(I194,master_data!$A$1:$Q$1037,11,FALSE),VLOOKUP(CONCATENATE("ITA ",VLOOKUP(I194,master_data!$A$1:$Q$1037,6,FALSE),"/NAG/",VLOOKUP(I194,master_data!$A$1:$Q$1037,7,FALSE)),master_data!$A$1:$Q$1037,11,FALSE))</f>
        <v>143(3)</v>
      </c>
      <c r="O194" s="15">
        <f>IF(OR(C194="ITA",C194="WTA"),VLOOKUP(I194,master_data!$A$1:$Q$1037,14,FALSE),VLOOKUP(CONCATENATE("ITA ",VLOOKUP(I194,master_data!$A$1:$Q$1037,6,FALSE),"/NAG/",VLOOKUP(I194,master_data!$A$1:$Q$1037,7,FALSE)),master_data!$A$1:$Q$1037,14,FALSE))</f>
        <v>42323850</v>
      </c>
      <c r="P194" s="15"/>
      <c r="Q194" s="15"/>
    </row>
    <row r="195" spans="1:17" x14ac:dyDescent="0.25">
      <c r="A195" s="1">
        <v>15</v>
      </c>
      <c r="B195" s="13" t="s">
        <v>2846</v>
      </c>
      <c r="C195" s="13" t="s">
        <v>2793</v>
      </c>
      <c r="D195" s="60">
        <v>18</v>
      </c>
      <c r="E195" s="13">
        <v>2020</v>
      </c>
      <c r="H195" s="18" t="str">
        <f t="shared" ref="H195:H249" si="8">B195</f>
        <v>31.08.2023</v>
      </c>
      <c r="I195" s="15" t="str">
        <f t="shared" ref="I195:I249" si="9">CONCATENATE(C195," ",D195,"/NAG/",E195)</f>
        <v>ITA 18/NAG/2020</v>
      </c>
      <c r="J195" s="15" t="str">
        <f>IF(OR(C195="ITA",C195="WTA"),VLOOKUP(I195,master_data!$A$1:$Q$1037,17,FALSE),VLOOKUP(CONCATENATE("ITA ",VLOOKUP(I195,master_data!$A$1:$Q$1037,6,FALSE),"/NAG/",VLOOKUP(I195,master_data!$A$1:$Q$1037,7,FALSE)),master_data!$A$1:$Q$1037,17,FALSE))</f>
        <v>A</v>
      </c>
      <c r="K195" s="20" t="str">
        <f>IF(OR(C195="ITA",C195="WTA"),VLOOKUP(I195,master_data!$A$1:$Q$1037,8,FALSE),VLOOKUP(CONCATENATE("ITA ",VLOOKUP(I195,master_data!$A$1:$Q$1037,6,FALSE),"/NAG/",VLOOKUP(I195,master_data!$A$1:$Q$1037,7,FALSE)),master_data!$A$1:$Q$1037,8,FALSE))</f>
        <v>INDIAN MEDICAL ASSOCIATION NAGPUR</v>
      </c>
      <c r="L195" s="20" t="str">
        <f>IF(OR(C195="ITA",C195="WTA"),VLOOKUP(I195,master_data!$A$1:$Q$1037,9,FALSE),VLOOKUP(CONCATENATE("ITA ",VLOOKUP(I195,master_data!$A$1:$Q$1037,6,FALSE),"/NAG/",VLOOKUP(I195,master_data!$A$1:$Q$1037,7,FALSE)),master_data!$A$1:$Q$1037,9,FALSE))</f>
        <v>CIT(EXEMPTIO N)
 PUNE</v>
      </c>
      <c r="M195" s="28">
        <f>IF(OR(C195="ITA",C195="WTA"),VLOOKUP(I195,master_data!$A$1:$Q$1037,10,FALSE),VLOOKUP(CONCATENATE("ITA ",VLOOKUP(I195,master_data!$A$1:$Q$1037,6,FALSE),"/NAG/",VLOOKUP(I195,master_data!$A$1:$Q$1037,7,FALSE)),master_data!$A$1:$Q$1037,10,FALSE))</f>
        <v>0</v>
      </c>
      <c r="N195" s="17" t="str">
        <f>IF(OR(C195="ITA",C195="WTA"),VLOOKUP(I195,master_data!$A$1:$Q$1037,11,FALSE),VLOOKUP(CONCATENATE("ITA ",VLOOKUP(I195,master_data!$A$1:$Q$1037,6,FALSE),"/NAG/",VLOOKUP(I195,master_data!$A$1:$Q$1037,7,FALSE)),master_data!$A$1:$Q$1037,11,FALSE))</f>
        <v>12AA</v>
      </c>
      <c r="O195" s="15" t="str">
        <f>IF(OR(C195="ITA",C195="WTA"),VLOOKUP(I195,master_data!$A$1:$Q$1037,14,FALSE),VLOOKUP(CONCATENATE("ITA ",VLOOKUP(I195,master_data!$A$1:$Q$1037,6,FALSE),"/NAG/",VLOOKUP(I195,master_data!$A$1:$Q$1037,7,FALSE)),master_data!$A$1:$Q$1037,14,FALSE))</f>
        <v>NA</v>
      </c>
      <c r="P195" s="15"/>
      <c r="Q195" s="15"/>
    </row>
    <row r="196" spans="1:17" x14ac:dyDescent="0.25">
      <c r="A196" s="1">
        <v>16</v>
      </c>
      <c r="B196" s="13" t="s">
        <v>2846</v>
      </c>
      <c r="C196" s="13" t="s">
        <v>2793</v>
      </c>
      <c r="D196" s="60">
        <v>19</v>
      </c>
      <c r="E196" s="13">
        <v>2020</v>
      </c>
      <c r="H196" s="18" t="str">
        <f t="shared" si="8"/>
        <v>31.08.2023</v>
      </c>
      <c r="I196" s="15" t="str">
        <f t="shared" si="9"/>
        <v>ITA 19/NAG/2020</v>
      </c>
      <c r="J196" s="15" t="str">
        <f>IF(OR(C196="ITA",C196="WTA"),VLOOKUP(I196,master_data!$A$1:$Q$1037,17,FALSE),VLOOKUP(CONCATENATE("ITA ",VLOOKUP(I196,master_data!$A$1:$Q$1037,6,FALSE),"/NAG/",VLOOKUP(I196,master_data!$A$1:$Q$1037,7,FALSE)),master_data!$A$1:$Q$1037,17,FALSE))</f>
        <v>A</v>
      </c>
      <c r="K196" s="20" t="str">
        <f>IF(OR(C196="ITA",C196="WTA"),VLOOKUP(I196,master_data!$A$1:$Q$1037,8,FALSE),VLOOKUP(CONCATENATE("ITA ",VLOOKUP(I196,master_data!$A$1:$Q$1037,6,FALSE),"/NAG/",VLOOKUP(I196,master_data!$A$1:$Q$1037,7,FALSE)),master_data!$A$1:$Q$1037,8,FALSE))</f>
        <v>ASSTT.COMMISSION ER OF INCOME TAX CIRCLE-1
 NAGPUR</v>
      </c>
      <c r="L196" s="20" t="str">
        <f>IF(OR(C196="ITA",C196="WTA"),VLOOKUP(I196,master_data!$A$1:$Q$1037,9,FALSE),VLOOKUP(CONCATENATE("ITA ",VLOOKUP(I196,master_data!$A$1:$Q$1037,6,FALSE),"/NAG/",VLOOKUP(I196,master_data!$A$1:$Q$1037,7,FALSE)),master_data!$A$1:$Q$1037,9,FALSE))</f>
        <v>M/S DEBASHU SERVICES PRIVATE LTD NAGPUR</v>
      </c>
      <c r="M196" s="28" t="str">
        <f>IF(OR(C196="ITA",C196="WTA"),VLOOKUP(I196,master_data!$A$1:$Q$1037,10,FALSE),VLOOKUP(CONCATENATE("ITA ",VLOOKUP(I196,master_data!$A$1:$Q$1037,6,FALSE),"/NAG/",VLOOKUP(I196,master_data!$A$1:$Q$1037,7,FALSE)),master_data!$A$1:$Q$1037,10,FALSE))</f>
        <v>2016-17</v>
      </c>
      <c r="N196" s="17" t="str">
        <f>IF(OR(C196="ITA",C196="WTA"),VLOOKUP(I196,master_data!$A$1:$Q$1037,11,FALSE),VLOOKUP(CONCATENATE("ITA ",VLOOKUP(I196,master_data!$A$1:$Q$1037,6,FALSE),"/NAG/",VLOOKUP(I196,master_data!$A$1:$Q$1037,7,FALSE)),master_data!$A$1:$Q$1037,11,FALSE))</f>
        <v>143(3)</v>
      </c>
      <c r="O196" s="15">
        <f>IF(OR(C196="ITA",C196="WTA"),VLOOKUP(I196,master_data!$A$1:$Q$1037,14,FALSE),VLOOKUP(CONCATENATE("ITA ",VLOOKUP(I196,master_data!$A$1:$Q$1037,6,FALSE),"/NAG/",VLOOKUP(I196,master_data!$A$1:$Q$1037,7,FALSE)),master_data!$A$1:$Q$1037,14,FALSE))</f>
        <v>24413979</v>
      </c>
      <c r="P196" s="15"/>
      <c r="Q196" s="15"/>
    </row>
    <row r="197" spans="1:17" x14ac:dyDescent="0.25">
      <c r="A197" s="1">
        <v>17</v>
      </c>
      <c r="B197" s="13" t="s">
        <v>2846</v>
      </c>
      <c r="C197" s="13" t="s">
        <v>2793</v>
      </c>
      <c r="D197" s="60">
        <v>22</v>
      </c>
      <c r="E197" s="13">
        <v>2020</v>
      </c>
      <c r="H197" s="18" t="str">
        <f t="shared" si="8"/>
        <v>31.08.2023</v>
      </c>
      <c r="I197" s="15" t="str">
        <f t="shared" si="9"/>
        <v>ITA 22/NAG/2020</v>
      </c>
      <c r="J197" s="15" t="str">
        <f>IF(OR(C197="ITA",C197="WTA"),VLOOKUP(I197,master_data!$A$1:$Q$1037,17,FALSE),VLOOKUP(CONCATENATE("ITA ",VLOOKUP(I197,master_data!$A$1:$Q$1037,6,FALSE),"/NAG/",VLOOKUP(I197,master_data!$A$1:$Q$1037,7,FALSE)),master_data!$A$1:$Q$1037,17,FALSE))</f>
        <v>A</v>
      </c>
      <c r="K197" s="20" t="str">
        <f>IF(OR(C197="ITA",C197="WTA"),VLOOKUP(I197,master_data!$A$1:$Q$1037,8,FALSE),VLOOKUP(CONCATENATE("ITA ",VLOOKUP(I197,master_data!$A$1:$Q$1037,6,FALSE),"/NAG/",VLOOKUP(I197,master_data!$A$1:$Q$1037,7,FALSE)),master_data!$A$1:$Q$1037,8,FALSE))</f>
        <v>SATISH KUMAR MADANLAL GUPTA GONDIA</v>
      </c>
      <c r="L197" s="20" t="str">
        <f>IF(OR(C197="ITA",C197="WTA"),VLOOKUP(I197,master_data!$A$1:$Q$1037,9,FALSE),VLOOKUP(CONCATENATE("ITA ",VLOOKUP(I197,master_data!$A$1:$Q$1037,6,FALSE),"/NAG/",VLOOKUP(I197,master_data!$A$1:$Q$1037,7,FALSE)),master_data!$A$1:$Q$1037,9,FALSE))</f>
        <v>INCOME TAX OFFICER WARD -1 GONDIA</v>
      </c>
      <c r="M197" s="28">
        <f>IF(OR(C197="ITA",C197="WTA"),VLOOKUP(I197,master_data!$A$1:$Q$1037,10,FALSE),VLOOKUP(CONCATENATE("ITA ",VLOOKUP(I197,master_data!$A$1:$Q$1037,6,FALSE),"/NAG/",VLOOKUP(I197,master_data!$A$1:$Q$1037,7,FALSE)),master_data!$A$1:$Q$1037,10,FALSE))</f>
        <v>40087</v>
      </c>
      <c r="N197" s="17" t="str">
        <f>IF(OR(C197="ITA",C197="WTA"),VLOOKUP(I197,master_data!$A$1:$Q$1037,11,FALSE),VLOOKUP(CONCATENATE("ITA ",VLOOKUP(I197,master_data!$A$1:$Q$1037,6,FALSE),"/NAG/",VLOOKUP(I197,master_data!$A$1:$Q$1037,7,FALSE)),master_data!$A$1:$Q$1037,11,FALSE))</f>
        <v>143(3)</v>
      </c>
      <c r="O197" s="15">
        <f>IF(OR(C197="ITA",C197="WTA"),VLOOKUP(I197,master_data!$A$1:$Q$1037,14,FALSE),VLOOKUP(CONCATENATE("ITA ",VLOOKUP(I197,master_data!$A$1:$Q$1037,6,FALSE),"/NAG/",VLOOKUP(I197,master_data!$A$1:$Q$1037,7,FALSE)),master_data!$A$1:$Q$1037,14,FALSE))</f>
        <v>5792084</v>
      </c>
      <c r="P197" s="15"/>
      <c r="Q197" s="15"/>
    </row>
    <row r="198" spans="1:17" x14ac:dyDescent="0.25">
      <c r="A198" s="1">
        <v>18</v>
      </c>
      <c r="B198" s="13" t="s">
        <v>2846</v>
      </c>
      <c r="C198" s="13" t="s">
        <v>2793</v>
      </c>
      <c r="D198" s="60">
        <v>23</v>
      </c>
      <c r="E198" s="13">
        <v>2020</v>
      </c>
      <c r="H198" s="18" t="str">
        <f t="shared" si="8"/>
        <v>31.08.2023</v>
      </c>
      <c r="I198" s="15" t="str">
        <f t="shared" si="9"/>
        <v>ITA 23/NAG/2020</v>
      </c>
      <c r="J198" s="15" t="str">
        <f>IF(OR(C198="ITA",C198="WTA"),VLOOKUP(I198,master_data!$A$1:$Q$1037,17,FALSE),VLOOKUP(CONCATENATE("ITA ",VLOOKUP(I198,master_data!$A$1:$Q$1037,6,FALSE),"/NAG/",VLOOKUP(I198,master_data!$A$1:$Q$1037,7,FALSE)),master_data!$A$1:$Q$1037,17,FALSE))</f>
        <v>A</v>
      </c>
      <c r="K198" s="20" t="str">
        <f>IF(OR(C198="ITA",C198="WTA"),VLOOKUP(I198,master_data!$A$1:$Q$1037,8,FALSE),VLOOKUP(CONCATENATE("ITA ",VLOOKUP(I198,master_data!$A$1:$Q$1037,6,FALSE),"/NAG/",VLOOKUP(I198,master_data!$A$1:$Q$1037,7,FALSE)),master_data!$A$1:$Q$1037,8,FALSE))</f>
        <v>SATISH KUMAR MADANLAL GUPTA GONDIA</v>
      </c>
      <c r="L198" s="20" t="str">
        <f>IF(OR(C198="ITA",C198="WTA"),VLOOKUP(I198,master_data!$A$1:$Q$1037,9,FALSE),VLOOKUP(CONCATENATE("ITA ",VLOOKUP(I198,master_data!$A$1:$Q$1037,6,FALSE),"/NAG/",VLOOKUP(I198,master_data!$A$1:$Q$1037,7,FALSE)),master_data!$A$1:$Q$1037,9,FALSE))</f>
        <v>INCOME TAX OFFICER WARD -1 GONDIA</v>
      </c>
      <c r="M198" s="28">
        <f>IF(OR(C198="ITA",C198="WTA"),VLOOKUP(I198,master_data!$A$1:$Q$1037,10,FALSE),VLOOKUP(CONCATENATE("ITA ",VLOOKUP(I198,master_data!$A$1:$Q$1037,6,FALSE),"/NAG/",VLOOKUP(I198,master_data!$A$1:$Q$1037,7,FALSE)),master_data!$A$1:$Q$1037,10,FALSE))</f>
        <v>40483</v>
      </c>
      <c r="N198" s="17" t="str">
        <f>IF(OR(C198="ITA",C198="WTA"),VLOOKUP(I198,master_data!$A$1:$Q$1037,11,FALSE),VLOOKUP(CONCATENATE("ITA ",VLOOKUP(I198,master_data!$A$1:$Q$1037,6,FALSE),"/NAG/",VLOOKUP(I198,master_data!$A$1:$Q$1037,7,FALSE)),master_data!$A$1:$Q$1037,11,FALSE))</f>
        <v>143(3)</v>
      </c>
      <c r="O198" s="15">
        <f>IF(OR(C198="ITA",C198="WTA"),VLOOKUP(I198,master_data!$A$1:$Q$1037,14,FALSE),VLOOKUP(CONCATENATE("ITA ",VLOOKUP(I198,master_data!$A$1:$Q$1037,6,FALSE),"/NAG/",VLOOKUP(I198,master_data!$A$1:$Q$1037,7,FALSE)),master_data!$A$1:$Q$1037,14,FALSE))</f>
        <v>1345090</v>
      </c>
      <c r="P198" s="15"/>
      <c r="Q198" s="15"/>
    </row>
    <row r="199" spans="1:17" x14ac:dyDescent="0.25">
      <c r="A199" s="1">
        <v>19</v>
      </c>
      <c r="B199" s="13" t="s">
        <v>2846</v>
      </c>
      <c r="C199" s="13" t="s">
        <v>2793</v>
      </c>
      <c r="D199" s="60">
        <v>24</v>
      </c>
      <c r="E199" s="13">
        <v>2020</v>
      </c>
      <c r="H199" s="18" t="str">
        <f t="shared" si="8"/>
        <v>31.08.2023</v>
      </c>
      <c r="I199" s="15" t="str">
        <f t="shared" si="9"/>
        <v>ITA 24/NAG/2020</v>
      </c>
      <c r="J199" s="15" t="str">
        <f>IF(OR(C199="ITA",C199="WTA"),VLOOKUP(I199,master_data!$A$1:$Q$1037,17,FALSE),VLOOKUP(CONCATENATE("ITA ",VLOOKUP(I199,master_data!$A$1:$Q$1037,6,FALSE),"/NAG/",VLOOKUP(I199,master_data!$A$1:$Q$1037,7,FALSE)),master_data!$A$1:$Q$1037,17,FALSE))</f>
        <v>A</v>
      </c>
      <c r="K199" s="20" t="str">
        <f>IF(OR(C199="ITA",C199="WTA"),VLOOKUP(I199,master_data!$A$1:$Q$1037,8,FALSE),VLOOKUP(CONCATENATE("ITA ",VLOOKUP(I199,master_data!$A$1:$Q$1037,6,FALSE),"/NAG/",VLOOKUP(I199,master_data!$A$1:$Q$1037,7,FALSE)),master_data!$A$1:$Q$1037,8,FALSE))</f>
        <v>SATISH KUMAR MADANLAL GUPTA GONDIA</v>
      </c>
      <c r="L199" s="20" t="str">
        <f>IF(OR(C199="ITA",C199="WTA"),VLOOKUP(I199,master_data!$A$1:$Q$1037,9,FALSE),VLOOKUP(CONCATENATE("ITA ",VLOOKUP(I199,master_data!$A$1:$Q$1037,6,FALSE),"/NAG/",VLOOKUP(I199,master_data!$A$1:$Q$1037,7,FALSE)),master_data!$A$1:$Q$1037,9,FALSE))</f>
        <v>INCOME TAX OFFICER WARD -1 GONDIA</v>
      </c>
      <c r="M199" s="28">
        <f>IF(OR(C199="ITA",C199="WTA"),VLOOKUP(I199,master_data!$A$1:$Q$1037,10,FALSE),VLOOKUP(CONCATENATE("ITA ",VLOOKUP(I199,master_data!$A$1:$Q$1037,6,FALSE),"/NAG/",VLOOKUP(I199,master_data!$A$1:$Q$1037,7,FALSE)),master_data!$A$1:$Q$1037,10,FALSE))</f>
        <v>40878</v>
      </c>
      <c r="N199" s="17" t="str">
        <f>IF(OR(C199="ITA",C199="WTA"),VLOOKUP(I199,master_data!$A$1:$Q$1037,11,FALSE),VLOOKUP(CONCATENATE("ITA ",VLOOKUP(I199,master_data!$A$1:$Q$1037,6,FALSE),"/NAG/",VLOOKUP(I199,master_data!$A$1:$Q$1037,7,FALSE)),master_data!$A$1:$Q$1037,11,FALSE))</f>
        <v>143(3)</v>
      </c>
      <c r="O199" s="15">
        <f>IF(OR(C199="ITA",C199="WTA"),VLOOKUP(I199,master_data!$A$1:$Q$1037,14,FALSE),VLOOKUP(CONCATENATE("ITA ",VLOOKUP(I199,master_data!$A$1:$Q$1037,6,FALSE),"/NAG/",VLOOKUP(I199,master_data!$A$1:$Q$1037,7,FALSE)),master_data!$A$1:$Q$1037,14,FALSE))</f>
        <v>4594943</v>
      </c>
      <c r="P199" s="15"/>
      <c r="Q199" s="15"/>
    </row>
    <row r="200" spans="1:17" x14ac:dyDescent="0.25">
      <c r="A200" s="1">
        <v>20</v>
      </c>
      <c r="B200" s="13" t="s">
        <v>2846</v>
      </c>
      <c r="C200" s="13" t="s">
        <v>2793</v>
      </c>
      <c r="D200" s="60">
        <v>25</v>
      </c>
      <c r="E200" s="13">
        <v>2020</v>
      </c>
      <c r="H200" s="18" t="str">
        <f t="shared" si="8"/>
        <v>31.08.2023</v>
      </c>
      <c r="I200" s="15" t="str">
        <f t="shared" si="9"/>
        <v>ITA 25/NAG/2020</v>
      </c>
      <c r="J200" s="15" t="str">
        <f>IF(OR(C200="ITA",C200="WTA"),VLOOKUP(I200,master_data!$A$1:$Q$1037,17,FALSE),VLOOKUP(CONCATENATE("ITA ",VLOOKUP(I200,master_data!$A$1:$Q$1037,6,FALSE),"/NAG/",VLOOKUP(I200,master_data!$A$1:$Q$1037,7,FALSE)),master_data!$A$1:$Q$1037,17,FALSE))</f>
        <v>D</v>
      </c>
      <c r="K200" s="20" t="str">
        <f>IF(OR(C200="ITA",C200="WTA"),VLOOKUP(I200,master_data!$A$1:$Q$1037,8,FALSE),VLOOKUP(CONCATENATE("ITA ",VLOOKUP(I200,master_data!$A$1:$Q$1037,6,FALSE),"/NAG/",VLOOKUP(I200,master_data!$A$1:$Q$1037,7,FALSE)),master_data!$A$1:$Q$1037,8,FALSE))</f>
        <v>ASSISTANT COMMISSIONER OF INCOME TAX CENTRAL CIRCLE- 1(3)
 NAGPUR</v>
      </c>
      <c r="L200" s="20" t="str">
        <f>IF(OR(C200="ITA",C200="WTA"),VLOOKUP(I200,master_data!$A$1:$Q$1037,9,FALSE),VLOOKUP(CONCATENATE("ITA ",VLOOKUP(I200,master_data!$A$1:$Q$1037,6,FALSE),"/NAG/",VLOOKUP(I200,master_data!$A$1:$Q$1037,7,FALSE)),master_data!$A$1:$Q$1037,9,FALSE))</f>
        <v>M/S VEDSIDHA PRODUCTS PRIVAT LIMITED NAGPUR</v>
      </c>
      <c r="M200" s="28" t="str">
        <f>IF(OR(C200="ITA",C200="WTA"),VLOOKUP(I200,master_data!$A$1:$Q$1037,10,FALSE),VLOOKUP(CONCATENATE("ITA ",VLOOKUP(I200,master_data!$A$1:$Q$1037,6,FALSE),"/NAG/",VLOOKUP(I200,master_data!$A$1:$Q$1037,7,FALSE)),master_data!$A$1:$Q$1037,10,FALSE))</f>
        <v>2014-15</v>
      </c>
      <c r="N200" s="17" t="str">
        <f>IF(OR(C200="ITA",C200="WTA"),VLOOKUP(I200,master_data!$A$1:$Q$1037,11,FALSE),VLOOKUP(CONCATENATE("ITA ",VLOOKUP(I200,master_data!$A$1:$Q$1037,6,FALSE),"/NAG/",VLOOKUP(I200,master_data!$A$1:$Q$1037,7,FALSE)),master_data!$A$1:$Q$1037,11,FALSE))</f>
        <v>143(3)</v>
      </c>
      <c r="O200" s="15">
        <f>IF(OR(C200="ITA",C200="WTA"),VLOOKUP(I200,master_data!$A$1:$Q$1037,14,FALSE),VLOOKUP(CONCATENATE("ITA ",VLOOKUP(I200,master_data!$A$1:$Q$1037,6,FALSE),"/NAG/",VLOOKUP(I200,master_data!$A$1:$Q$1037,7,FALSE)),master_data!$A$1:$Q$1037,14,FALSE))</f>
        <v>15750000</v>
      </c>
      <c r="P200" s="15"/>
      <c r="Q200" s="15"/>
    </row>
    <row r="201" spans="1:17" x14ac:dyDescent="0.25">
      <c r="A201" s="1">
        <v>21</v>
      </c>
      <c r="B201" s="13" t="s">
        <v>2846</v>
      </c>
      <c r="C201" s="13" t="s">
        <v>2793</v>
      </c>
      <c r="D201" s="60">
        <v>26</v>
      </c>
      <c r="E201" s="13">
        <v>2020</v>
      </c>
      <c r="H201" s="18" t="str">
        <f t="shared" si="8"/>
        <v>31.08.2023</v>
      </c>
      <c r="I201" s="15" t="str">
        <f t="shared" si="9"/>
        <v>ITA 26/NAG/2020</v>
      </c>
      <c r="J201" s="15" t="str">
        <f>IF(OR(C201="ITA",C201="WTA"),VLOOKUP(I201,master_data!$A$1:$Q$1037,17,FALSE),VLOOKUP(CONCATENATE("ITA ",VLOOKUP(I201,master_data!$A$1:$Q$1037,6,FALSE),"/NAG/",VLOOKUP(I201,master_data!$A$1:$Q$1037,7,FALSE)),master_data!$A$1:$Q$1037,17,FALSE))</f>
        <v>D</v>
      </c>
      <c r="K201" s="20" t="str">
        <f>IF(OR(C201="ITA",C201="WTA"),VLOOKUP(I201,master_data!$A$1:$Q$1037,8,FALSE),VLOOKUP(CONCATENATE("ITA ",VLOOKUP(I201,master_data!$A$1:$Q$1037,6,FALSE),"/NAG/",VLOOKUP(I201,master_data!$A$1:$Q$1037,7,FALSE)),master_data!$A$1:$Q$1037,8,FALSE))</f>
        <v>ASSTT.COMMISSION ER OF INCOME TAX CENTRAL CIRCLE- 1(1)
 NAGPUR</v>
      </c>
      <c r="L201" s="20" t="str">
        <f>IF(OR(C201="ITA",C201="WTA"),VLOOKUP(I201,master_data!$A$1:$Q$1037,9,FALSE),VLOOKUP(CONCATENATE("ITA ",VLOOKUP(I201,master_data!$A$1:$Q$1037,6,FALSE),"/NAG/",VLOOKUP(I201,master_data!$A$1:$Q$1037,7,FALSE)),master_data!$A$1:$Q$1037,9,FALSE))</f>
        <v>M/S RADHA MADHAV DEVELOPER NAGPUR</v>
      </c>
      <c r="M201" s="28" t="str">
        <f>IF(OR(C201="ITA",C201="WTA"),VLOOKUP(I201,master_data!$A$1:$Q$1037,10,FALSE),VLOOKUP(CONCATENATE("ITA ",VLOOKUP(I201,master_data!$A$1:$Q$1037,6,FALSE),"/NAG/",VLOOKUP(I201,master_data!$A$1:$Q$1037,7,FALSE)),master_data!$A$1:$Q$1037,10,FALSE))</f>
        <v>2014-15</v>
      </c>
      <c r="N201" s="17" t="str">
        <f>IF(OR(C201="ITA",C201="WTA"),VLOOKUP(I201,master_data!$A$1:$Q$1037,11,FALSE),VLOOKUP(CONCATENATE("ITA ",VLOOKUP(I201,master_data!$A$1:$Q$1037,6,FALSE),"/NAG/",VLOOKUP(I201,master_data!$A$1:$Q$1037,7,FALSE)),master_data!$A$1:$Q$1037,11,FALSE))</f>
        <v>143(3)</v>
      </c>
      <c r="O201" s="15">
        <f>IF(OR(C201="ITA",C201="WTA"),VLOOKUP(I201,master_data!$A$1:$Q$1037,14,FALSE),VLOOKUP(CONCATENATE("ITA ",VLOOKUP(I201,master_data!$A$1:$Q$1037,6,FALSE),"/NAG/",VLOOKUP(I201,master_data!$A$1:$Q$1037,7,FALSE)),master_data!$A$1:$Q$1037,14,FALSE))</f>
        <v>123821488</v>
      </c>
      <c r="P201" s="15"/>
      <c r="Q201" s="15"/>
    </row>
    <row r="202" spans="1:17" x14ac:dyDescent="0.25">
      <c r="A202" s="1">
        <v>22</v>
      </c>
      <c r="B202" s="13" t="s">
        <v>2846</v>
      </c>
      <c r="C202" s="13" t="s">
        <v>2793</v>
      </c>
      <c r="D202" s="60">
        <v>27</v>
      </c>
      <c r="E202" s="13">
        <v>2020</v>
      </c>
      <c r="H202" s="18" t="str">
        <f t="shared" si="8"/>
        <v>31.08.2023</v>
      </c>
      <c r="I202" s="15" t="str">
        <f t="shared" si="9"/>
        <v>ITA 27/NAG/2020</v>
      </c>
      <c r="J202" s="15" t="str">
        <f>IF(OR(C202="ITA",C202="WTA"),VLOOKUP(I202,master_data!$A$1:$Q$1037,17,FALSE),VLOOKUP(CONCATENATE("ITA ",VLOOKUP(I202,master_data!$A$1:$Q$1037,6,FALSE),"/NAG/",VLOOKUP(I202,master_data!$A$1:$Q$1037,7,FALSE)),master_data!$A$1:$Q$1037,17,FALSE))</f>
        <v>D</v>
      </c>
      <c r="K202" s="20" t="str">
        <f>IF(OR(C202="ITA",C202="WTA"),VLOOKUP(I202,master_data!$A$1:$Q$1037,8,FALSE),VLOOKUP(CONCATENATE("ITA ",VLOOKUP(I202,master_data!$A$1:$Q$1037,6,FALSE),"/NAG/",VLOOKUP(I202,master_data!$A$1:$Q$1037,7,FALSE)),master_data!$A$1:$Q$1037,8,FALSE))</f>
        <v>ASSTT.COMMISSION ER OF INCOME TAX CENTRAL CIRCLE- 1(1)
 NAGPUR</v>
      </c>
      <c r="L202" s="20" t="str">
        <f>IF(OR(C202="ITA",C202="WTA"),VLOOKUP(I202,master_data!$A$1:$Q$1037,9,FALSE),VLOOKUP(CONCATENATE("ITA ",VLOOKUP(I202,master_data!$A$1:$Q$1037,6,FALSE),"/NAG/",VLOOKUP(I202,master_data!$A$1:$Q$1037,7,FALSE)),master_data!$A$1:$Q$1037,9,FALSE))</f>
        <v>M/S RADHA MADHAV DEVELOPER NAGPUR</v>
      </c>
      <c r="M202" s="28" t="str">
        <f>IF(OR(C202="ITA",C202="WTA"),VLOOKUP(I202,master_data!$A$1:$Q$1037,10,FALSE),VLOOKUP(CONCATENATE("ITA ",VLOOKUP(I202,master_data!$A$1:$Q$1037,6,FALSE),"/NAG/",VLOOKUP(I202,master_data!$A$1:$Q$1037,7,FALSE)),master_data!$A$1:$Q$1037,10,FALSE))</f>
        <v>2015-16</v>
      </c>
      <c r="N202" s="17" t="str">
        <f>IF(OR(C202="ITA",C202="WTA"),VLOOKUP(I202,master_data!$A$1:$Q$1037,11,FALSE),VLOOKUP(CONCATENATE("ITA ",VLOOKUP(I202,master_data!$A$1:$Q$1037,6,FALSE),"/NAG/",VLOOKUP(I202,master_data!$A$1:$Q$1037,7,FALSE)),master_data!$A$1:$Q$1037,11,FALSE))</f>
        <v>143(3)</v>
      </c>
      <c r="O202" s="15">
        <f>IF(OR(C202="ITA",C202="WTA"),VLOOKUP(I202,master_data!$A$1:$Q$1037,14,FALSE),VLOOKUP(CONCATENATE("ITA ",VLOOKUP(I202,master_data!$A$1:$Q$1037,6,FALSE),"/NAG/",VLOOKUP(I202,master_data!$A$1:$Q$1037,7,FALSE)),master_data!$A$1:$Q$1037,14,FALSE))</f>
        <v>168855570</v>
      </c>
      <c r="P202" s="15"/>
      <c r="Q202" s="15"/>
    </row>
    <row r="203" spans="1:17" x14ac:dyDescent="0.25">
      <c r="A203" s="1">
        <v>23</v>
      </c>
      <c r="B203" s="13" t="s">
        <v>2846</v>
      </c>
      <c r="C203" s="13" t="s">
        <v>2793</v>
      </c>
      <c r="D203" s="60">
        <v>28</v>
      </c>
      <c r="E203" s="13">
        <v>2020</v>
      </c>
      <c r="H203" s="18" t="str">
        <f t="shared" si="8"/>
        <v>31.08.2023</v>
      </c>
      <c r="I203" s="15" t="str">
        <f t="shared" si="9"/>
        <v>ITA 28/NAG/2020</v>
      </c>
      <c r="J203" s="15" t="str">
        <f>IF(OR(C203="ITA",C203="WTA"),VLOOKUP(I203,master_data!$A$1:$Q$1037,17,FALSE),VLOOKUP(CONCATENATE("ITA ",VLOOKUP(I203,master_data!$A$1:$Q$1037,6,FALSE),"/NAG/",VLOOKUP(I203,master_data!$A$1:$Q$1037,7,FALSE)),master_data!$A$1:$Q$1037,17,FALSE))</f>
        <v>D</v>
      </c>
      <c r="K203" s="20" t="str">
        <f>IF(OR(C203="ITA",C203="WTA"),VLOOKUP(I203,master_data!$A$1:$Q$1037,8,FALSE),VLOOKUP(CONCATENATE("ITA ",VLOOKUP(I203,master_data!$A$1:$Q$1037,6,FALSE),"/NAG/",VLOOKUP(I203,master_data!$A$1:$Q$1037,7,FALSE)),master_data!$A$1:$Q$1037,8,FALSE))</f>
        <v>INCOME TAX OFFICER WARD-1 GONDIA</v>
      </c>
      <c r="L203" s="20" t="str">
        <f>IF(OR(C203="ITA",C203="WTA"),VLOOKUP(I203,master_data!$A$1:$Q$1037,9,FALSE),VLOOKUP(CONCATENATE("ITA ",VLOOKUP(I203,master_data!$A$1:$Q$1037,6,FALSE),"/NAG/",VLOOKUP(I203,master_data!$A$1:$Q$1037,7,FALSE)),master_data!$A$1:$Q$1037,9,FALSE))</f>
        <v>SHRI SATISHKUMAR MADANLAL GUPTA GONDIA</v>
      </c>
      <c r="M203" s="28">
        <f>IF(OR(C203="ITA",C203="WTA"),VLOOKUP(I203,master_data!$A$1:$Q$1037,10,FALSE),VLOOKUP(CONCATENATE("ITA ",VLOOKUP(I203,master_data!$A$1:$Q$1037,6,FALSE),"/NAG/",VLOOKUP(I203,master_data!$A$1:$Q$1037,7,FALSE)),master_data!$A$1:$Q$1037,10,FALSE))</f>
        <v>40087</v>
      </c>
      <c r="N203" s="17" t="str">
        <f>IF(OR(C203="ITA",C203="WTA"),VLOOKUP(I203,master_data!$A$1:$Q$1037,11,FALSE),VLOOKUP(CONCATENATE("ITA ",VLOOKUP(I203,master_data!$A$1:$Q$1037,6,FALSE),"/NAG/",VLOOKUP(I203,master_data!$A$1:$Q$1037,7,FALSE)),master_data!$A$1:$Q$1037,11,FALSE))</f>
        <v>143(3)</v>
      </c>
      <c r="O203" s="15">
        <f>IF(OR(C203="ITA",C203="WTA"),VLOOKUP(I203,master_data!$A$1:$Q$1037,14,FALSE),VLOOKUP(CONCATENATE("ITA ",VLOOKUP(I203,master_data!$A$1:$Q$1037,6,FALSE),"/NAG/",VLOOKUP(I203,master_data!$A$1:$Q$1037,7,FALSE)),master_data!$A$1:$Q$1037,14,FALSE))</f>
        <v>52835502</v>
      </c>
      <c r="P203" s="15"/>
      <c r="Q203" s="15"/>
    </row>
    <row r="204" spans="1:17" x14ac:dyDescent="0.25">
      <c r="A204" s="1">
        <v>24</v>
      </c>
      <c r="B204" s="13" t="s">
        <v>2846</v>
      </c>
      <c r="C204" s="13" t="s">
        <v>2798</v>
      </c>
      <c r="D204" s="60">
        <v>3</v>
      </c>
      <c r="E204" s="13">
        <v>2020</v>
      </c>
      <c r="H204" s="18" t="str">
        <f t="shared" si="8"/>
        <v>31.08.2023</v>
      </c>
      <c r="I204" s="15" t="str">
        <f t="shared" si="9"/>
        <v>CO 3/NAG/2020</v>
      </c>
      <c r="J204" s="15" t="str">
        <f>IF(OR(C204="ITA",C204="WTA"),VLOOKUP(I204,master_data!$A$1:$Q$1037,17,FALSE),VLOOKUP(CONCATENATE("ITA ",VLOOKUP(I204,master_data!$A$1:$Q$1037,6,FALSE),"/NAG/",VLOOKUP(I204,master_data!$A$1:$Q$1037,7,FALSE)),master_data!$A$1:$Q$1037,17,FALSE))</f>
        <v>D</v>
      </c>
      <c r="K204" s="20" t="str">
        <f>IF(OR(C204="ITA",C204="WTA"),VLOOKUP(I204,master_data!$A$1:$Q$1037,8,FALSE),VLOOKUP(CONCATENATE("ITA ",VLOOKUP(I204,master_data!$A$1:$Q$1037,6,FALSE),"/NAG/",VLOOKUP(I204,master_data!$A$1:$Q$1037,7,FALSE)),master_data!$A$1:$Q$1037,8,FALSE))</f>
        <v>INCOME TAX OFFICER WARD-1 GONDIA</v>
      </c>
      <c r="L204" s="20" t="str">
        <f>IF(OR(C204="ITA",C204="WTA"),VLOOKUP(I204,master_data!$A$1:$Q$1037,9,FALSE),VLOOKUP(CONCATENATE("ITA ",VLOOKUP(I204,master_data!$A$1:$Q$1037,6,FALSE),"/NAG/",VLOOKUP(I204,master_data!$A$1:$Q$1037,7,FALSE)),master_data!$A$1:$Q$1037,9,FALSE))</f>
        <v>SHRI SATISHKUMAR MADANLAL GUPTA GONDIA</v>
      </c>
      <c r="M204" s="28">
        <f>IF(OR(C204="ITA",C204="WTA"),VLOOKUP(I204,master_data!$A$1:$Q$1037,10,FALSE),VLOOKUP(CONCATENATE("ITA ",VLOOKUP(I204,master_data!$A$1:$Q$1037,6,FALSE),"/NAG/",VLOOKUP(I204,master_data!$A$1:$Q$1037,7,FALSE)),master_data!$A$1:$Q$1037,10,FALSE))</f>
        <v>40087</v>
      </c>
      <c r="N204" s="17" t="str">
        <f>IF(OR(C204="ITA",C204="WTA"),VLOOKUP(I204,master_data!$A$1:$Q$1037,11,FALSE),VLOOKUP(CONCATENATE("ITA ",VLOOKUP(I204,master_data!$A$1:$Q$1037,6,FALSE),"/NAG/",VLOOKUP(I204,master_data!$A$1:$Q$1037,7,FALSE)),master_data!$A$1:$Q$1037,11,FALSE))</f>
        <v>143(3)</v>
      </c>
      <c r="O204" s="15">
        <f>IF(OR(C204="ITA",C204="WTA"),VLOOKUP(I204,master_data!$A$1:$Q$1037,14,FALSE),VLOOKUP(CONCATENATE("ITA ",VLOOKUP(I204,master_data!$A$1:$Q$1037,6,FALSE),"/NAG/",VLOOKUP(I204,master_data!$A$1:$Q$1037,7,FALSE)),master_data!$A$1:$Q$1037,14,FALSE))</f>
        <v>52835502</v>
      </c>
      <c r="P204" s="15"/>
      <c r="Q204" s="15"/>
    </row>
    <row r="205" spans="1:17" x14ac:dyDescent="0.25">
      <c r="A205" s="1">
        <v>25</v>
      </c>
      <c r="B205" s="13" t="s">
        <v>2846</v>
      </c>
      <c r="C205" s="13" t="s">
        <v>2793</v>
      </c>
      <c r="D205" s="60">
        <v>29</v>
      </c>
      <c r="E205" s="13">
        <v>2020</v>
      </c>
      <c r="H205" s="18" t="str">
        <f t="shared" si="8"/>
        <v>31.08.2023</v>
      </c>
      <c r="I205" s="15" t="str">
        <f t="shared" si="9"/>
        <v>ITA 29/NAG/2020</v>
      </c>
      <c r="J205" s="15" t="str">
        <f>IF(OR(C205="ITA",C205="WTA"),VLOOKUP(I205,master_data!$A$1:$Q$1037,17,FALSE),VLOOKUP(CONCATENATE("ITA ",VLOOKUP(I205,master_data!$A$1:$Q$1037,6,FALSE),"/NAG/",VLOOKUP(I205,master_data!$A$1:$Q$1037,7,FALSE)),master_data!$A$1:$Q$1037,17,FALSE))</f>
        <v>D</v>
      </c>
      <c r="K205" s="20" t="str">
        <f>IF(OR(C205="ITA",C205="WTA"),VLOOKUP(I205,master_data!$A$1:$Q$1037,8,FALSE),VLOOKUP(CONCATENATE("ITA ",VLOOKUP(I205,master_data!$A$1:$Q$1037,6,FALSE),"/NAG/",VLOOKUP(I205,master_data!$A$1:$Q$1037,7,FALSE)),master_data!$A$1:$Q$1037,8,FALSE))</f>
        <v>INCOME TAX OFFICER WARD-1, GONDIA</v>
      </c>
      <c r="L205" s="20" t="str">
        <f>IF(OR(C205="ITA",C205="WTA"),VLOOKUP(I205,master_data!$A$1:$Q$1037,9,FALSE),VLOOKUP(CONCATENATE("ITA ",VLOOKUP(I205,master_data!$A$1:$Q$1037,6,FALSE),"/NAG/",VLOOKUP(I205,master_data!$A$1:$Q$1037,7,FALSE)),master_data!$A$1:$Q$1037,9,FALSE))</f>
        <v>SHRI SATISHKUMAR, MADANLAL GUPTA GONDIA</v>
      </c>
      <c r="M205" s="28">
        <f>IF(OR(C205="ITA",C205="WTA"),VLOOKUP(I205,master_data!$A$1:$Q$1037,10,FALSE),VLOOKUP(CONCATENATE("ITA ",VLOOKUP(I205,master_data!$A$1:$Q$1037,6,FALSE),"/NAG/",VLOOKUP(I205,master_data!$A$1:$Q$1037,7,FALSE)),master_data!$A$1:$Q$1037,10,FALSE))</f>
        <v>40878</v>
      </c>
      <c r="N205" s="17" t="str">
        <f>IF(OR(C205="ITA",C205="WTA"),VLOOKUP(I205,master_data!$A$1:$Q$1037,11,FALSE),VLOOKUP(CONCATENATE("ITA ",VLOOKUP(I205,master_data!$A$1:$Q$1037,6,FALSE),"/NAG/",VLOOKUP(I205,master_data!$A$1:$Q$1037,7,FALSE)),master_data!$A$1:$Q$1037,11,FALSE))</f>
        <v>143(3)</v>
      </c>
      <c r="O205" s="15">
        <f>IF(OR(C205="ITA",C205="WTA"),VLOOKUP(I205,master_data!$A$1:$Q$1037,14,FALSE),VLOOKUP(CONCATENATE("ITA ",VLOOKUP(I205,master_data!$A$1:$Q$1037,6,FALSE),"/NAG/",VLOOKUP(I205,master_data!$A$1:$Q$1037,7,FALSE)),master_data!$A$1:$Q$1037,14,FALSE))</f>
        <v>37319792</v>
      </c>
      <c r="P205" s="15"/>
      <c r="Q205" s="15"/>
    </row>
    <row r="206" spans="1:17" x14ac:dyDescent="0.25">
      <c r="A206" s="1">
        <v>26</v>
      </c>
      <c r="B206" s="13" t="s">
        <v>2846</v>
      </c>
      <c r="C206" s="13" t="s">
        <v>2798</v>
      </c>
      <c r="D206" s="60">
        <v>4</v>
      </c>
      <c r="E206" s="13">
        <v>2020</v>
      </c>
      <c r="H206" s="18" t="str">
        <f t="shared" si="8"/>
        <v>31.08.2023</v>
      </c>
      <c r="I206" s="15" t="str">
        <f t="shared" si="9"/>
        <v>CO 4/NAG/2020</v>
      </c>
      <c r="J206" s="15" t="str">
        <f>IF(OR(C206="ITA",C206="WTA"),VLOOKUP(I206,master_data!$A$1:$Q$1037,17,FALSE),VLOOKUP(CONCATENATE("ITA ",VLOOKUP(I206,master_data!$A$1:$Q$1037,6,FALSE),"/NAG/",VLOOKUP(I206,master_data!$A$1:$Q$1037,7,FALSE)),master_data!$A$1:$Q$1037,17,FALSE))</f>
        <v>D</v>
      </c>
      <c r="K206" s="20" t="str">
        <f>IF(OR(C206="ITA",C206="WTA"),VLOOKUP(I206,master_data!$A$1:$Q$1037,8,FALSE),VLOOKUP(CONCATENATE("ITA ",VLOOKUP(I206,master_data!$A$1:$Q$1037,6,FALSE),"/NAG/",VLOOKUP(I206,master_data!$A$1:$Q$1037,7,FALSE)),master_data!$A$1:$Q$1037,8,FALSE))</f>
        <v>INCOME TAX OFFICER WARD-1, GONDIA</v>
      </c>
      <c r="L206" s="20" t="str">
        <f>IF(OR(C206="ITA",C206="WTA"),VLOOKUP(I206,master_data!$A$1:$Q$1037,9,FALSE),VLOOKUP(CONCATENATE("ITA ",VLOOKUP(I206,master_data!$A$1:$Q$1037,6,FALSE),"/NAG/",VLOOKUP(I206,master_data!$A$1:$Q$1037,7,FALSE)),master_data!$A$1:$Q$1037,9,FALSE))</f>
        <v>SHRI SATISHKUMAR, MADANLAL GUPTA GONDIA</v>
      </c>
      <c r="M206" s="28">
        <f>IF(OR(C206="ITA",C206="WTA"),VLOOKUP(I206,master_data!$A$1:$Q$1037,10,FALSE),VLOOKUP(CONCATENATE("ITA ",VLOOKUP(I206,master_data!$A$1:$Q$1037,6,FALSE),"/NAG/",VLOOKUP(I206,master_data!$A$1:$Q$1037,7,FALSE)),master_data!$A$1:$Q$1037,10,FALSE))</f>
        <v>40878</v>
      </c>
      <c r="N206" s="17" t="str">
        <f>IF(OR(C206="ITA",C206="WTA"),VLOOKUP(I206,master_data!$A$1:$Q$1037,11,FALSE),VLOOKUP(CONCATENATE("ITA ",VLOOKUP(I206,master_data!$A$1:$Q$1037,6,FALSE),"/NAG/",VLOOKUP(I206,master_data!$A$1:$Q$1037,7,FALSE)),master_data!$A$1:$Q$1037,11,FALSE))</f>
        <v>143(3)</v>
      </c>
      <c r="O206" s="15">
        <f>IF(OR(C206="ITA",C206="WTA"),VLOOKUP(I206,master_data!$A$1:$Q$1037,14,FALSE),VLOOKUP(CONCATENATE("ITA ",VLOOKUP(I206,master_data!$A$1:$Q$1037,6,FALSE),"/NAG/",VLOOKUP(I206,master_data!$A$1:$Q$1037,7,FALSE)),master_data!$A$1:$Q$1037,14,FALSE))</f>
        <v>37319792</v>
      </c>
      <c r="P206" s="15"/>
      <c r="Q206" s="15"/>
    </row>
    <row r="207" spans="1:17" x14ac:dyDescent="0.25">
      <c r="A207" s="1">
        <v>27</v>
      </c>
      <c r="B207" s="13" t="s">
        <v>2846</v>
      </c>
      <c r="C207" s="13" t="s">
        <v>2793</v>
      </c>
      <c r="D207" s="60">
        <v>30</v>
      </c>
      <c r="E207" s="13">
        <v>2020</v>
      </c>
      <c r="H207" s="18" t="str">
        <f t="shared" si="8"/>
        <v>31.08.2023</v>
      </c>
      <c r="I207" s="15" t="str">
        <f t="shared" si="9"/>
        <v>ITA 30/NAG/2020</v>
      </c>
      <c r="J207" s="15" t="str">
        <f>IF(OR(C207="ITA",C207="WTA"),VLOOKUP(I207,master_data!$A$1:$Q$1037,17,FALSE),VLOOKUP(CONCATENATE("ITA ",VLOOKUP(I207,master_data!$A$1:$Q$1037,6,FALSE),"/NAG/",VLOOKUP(I207,master_data!$A$1:$Q$1037,7,FALSE)),master_data!$A$1:$Q$1037,17,FALSE))</f>
        <v>A</v>
      </c>
      <c r="K207" s="20" t="str">
        <f>IF(OR(C207="ITA",C207="WTA"),VLOOKUP(I207,master_data!$A$1:$Q$1037,8,FALSE),VLOOKUP(CONCATENATE("ITA ",VLOOKUP(I207,master_data!$A$1:$Q$1037,6,FALSE),"/NAG/",VLOOKUP(I207,master_data!$A$1:$Q$1037,7,FALSE)),master_data!$A$1:$Q$1037,8,FALSE))</f>
        <v>GONDWANA UNIVERSITY GADCHIROLI</v>
      </c>
      <c r="L207" s="20" t="str">
        <f>IF(OR(C207="ITA",C207="WTA"),VLOOKUP(I207,master_data!$A$1:$Q$1037,9,FALSE),VLOOKUP(CONCATENATE("ITA ",VLOOKUP(I207,master_data!$A$1:$Q$1037,6,FALSE),"/NAG/",VLOOKUP(I207,master_data!$A$1:$Q$1037,7,FALSE)),master_data!$A$1:$Q$1037,9,FALSE))</f>
        <v>CIT, EXEMPTION PUNE</v>
      </c>
      <c r="M207" s="28">
        <f>IF(OR(C207="ITA",C207="WTA"),VLOOKUP(I207,master_data!$A$1:$Q$1037,10,FALSE),VLOOKUP(CONCATENATE("ITA ",VLOOKUP(I207,master_data!$A$1:$Q$1037,6,FALSE),"/NAG/",VLOOKUP(I207,master_data!$A$1:$Q$1037,7,FALSE)),master_data!$A$1:$Q$1037,10,FALSE))</f>
        <v>0</v>
      </c>
      <c r="N207" s="17" t="str">
        <f>IF(OR(C207="ITA",C207="WTA"),VLOOKUP(I207,master_data!$A$1:$Q$1037,11,FALSE),VLOOKUP(CONCATENATE("ITA ",VLOOKUP(I207,master_data!$A$1:$Q$1037,6,FALSE),"/NAG/",VLOOKUP(I207,master_data!$A$1:$Q$1037,7,FALSE)),master_data!$A$1:$Q$1037,11,FALSE))</f>
        <v>10(23C)</v>
      </c>
      <c r="O207" s="15" t="str">
        <f>IF(OR(C207="ITA",C207="WTA"),VLOOKUP(I207,master_data!$A$1:$Q$1037,14,FALSE),VLOOKUP(CONCATENATE("ITA ",VLOOKUP(I207,master_data!$A$1:$Q$1037,6,FALSE),"/NAG/",VLOOKUP(I207,master_data!$A$1:$Q$1037,7,FALSE)),master_data!$A$1:$Q$1037,14,FALSE))</f>
        <v>NA</v>
      </c>
      <c r="P207" s="15"/>
      <c r="Q207" s="15"/>
    </row>
    <row r="208" spans="1:17" x14ac:dyDescent="0.25">
      <c r="A208" s="1">
        <v>28</v>
      </c>
      <c r="B208" s="13" t="s">
        <v>2846</v>
      </c>
      <c r="C208" s="13" t="s">
        <v>2793</v>
      </c>
      <c r="D208" s="60">
        <v>136</v>
      </c>
      <c r="E208" s="13">
        <v>1999</v>
      </c>
      <c r="H208" s="18" t="str">
        <f t="shared" si="8"/>
        <v>31.08.2023</v>
      </c>
      <c r="I208" s="15" t="str">
        <f t="shared" si="9"/>
        <v>ITA 136/NAG/1999</v>
      </c>
      <c r="J208" s="15">
        <f>IF(OR(C208="ITA",C208="WTA"),VLOOKUP(I208,master_data!$A$1:$Q$1037,17,FALSE),VLOOKUP(CONCATENATE("ITA ",VLOOKUP(I208,master_data!$A$1:$Q$1037,6,FALSE),"/NAG/",VLOOKUP(I208,master_data!$A$1:$Q$1037,7,FALSE)),master_data!$A$1:$Q$1037,17,FALSE))</f>
        <v>0</v>
      </c>
      <c r="K208" s="20" t="str">
        <f>IF(OR(C208="ITA",C208="WTA"),VLOOKUP(I208,master_data!$A$1:$Q$1037,8,FALSE),VLOOKUP(CONCATENATE("ITA ",VLOOKUP(I208,master_data!$A$1:$Q$1037,6,FALSE),"/NAG/",VLOOKUP(I208,master_data!$A$1:$Q$1037,7,FALSE)),master_data!$A$1:$Q$1037,8,FALSE))</f>
        <v>Ballarpur Industries</v>
      </c>
      <c r="L208" s="20" t="str">
        <f>IF(OR(C208="ITA",C208="WTA"),VLOOKUP(I208,master_data!$A$1:$Q$1037,9,FALSE),VLOOKUP(CONCATENATE("ITA ",VLOOKUP(I208,master_data!$A$1:$Q$1037,6,FALSE),"/NAG/",VLOOKUP(I208,master_data!$A$1:$Q$1037,7,FALSE)),master_data!$A$1:$Q$1037,9,FALSE))</f>
        <v>Department</v>
      </c>
      <c r="M208" s="28" t="str">
        <f>IF(OR(C208="ITA",C208="WTA"),VLOOKUP(I208,master_data!$A$1:$Q$1037,10,FALSE),VLOOKUP(CONCATENATE("ITA ",VLOOKUP(I208,master_data!$A$1:$Q$1037,6,FALSE),"/NAG/",VLOOKUP(I208,master_data!$A$1:$Q$1037,7,FALSE)),master_data!$A$1:$Q$1037,10,FALSE))</f>
        <v>1993-94</v>
      </c>
      <c r="N208" s="17" t="str">
        <f>IF(OR(C208="ITA",C208="WTA"),VLOOKUP(I208,master_data!$A$1:$Q$1037,11,FALSE),VLOOKUP(CONCATENATE("ITA ",VLOOKUP(I208,master_data!$A$1:$Q$1037,6,FALSE),"/NAG/",VLOOKUP(I208,master_data!$A$1:$Q$1037,7,FALSE)),master_data!$A$1:$Q$1037,11,FALSE))</f>
        <v>143(3)</v>
      </c>
      <c r="O208" s="15">
        <f>IF(OR(C208="ITA",C208="WTA"),VLOOKUP(I208,master_data!$A$1:$Q$1037,14,FALSE),VLOOKUP(CONCATENATE("ITA ",VLOOKUP(I208,master_data!$A$1:$Q$1037,6,FALSE),"/NAG/",VLOOKUP(I208,master_data!$A$1:$Q$1037,7,FALSE)),master_data!$A$1:$Q$1037,14,FALSE))</f>
        <v>0</v>
      </c>
      <c r="P208" s="15"/>
      <c r="Q208" s="15"/>
    </row>
    <row r="209" spans="1:17" x14ac:dyDescent="0.25">
      <c r="H209" s="18">
        <f t="shared" si="8"/>
        <v>0</v>
      </c>
      <c r="I209" s="15" t="str">
        <f t="shared" si="9"/>
        <v xml:space="preserve"> /NAG/</v>
      </c>
      <c r="J209" s="15" t="e">
        <f>IF(OR(C209="ITA",C209="WTA"),VLOOKUP(I209,master_data!$A$1:$Q$1037,17,FALSE),VLOOKUP(CONCATENATE("ITA ",VLOOKUP(I209,master_data!$A$1:$Q$1037,6,FALSE),"/NAG/",VLOOKUP(I209,master_data!$A$1:$Q$1037,7,FALSE)),master_data!$A$1:$Q$1037,17,FALSE))</f>
        <v>#N/A</v>
      </c>
      <c r="K209" s="20" t="e">
        <f>IF(OR(C209="ITA",C209="WTA"),VLOOKUP(I209,master_data!$A$1:$Q$1037,8,FALSE),VLOOKUP(CONCATENATE("ITA ",VLOOKUP(I209,master_data!$A$1:$Q$1037,6,FALSE),"/NAG/",VLOOKUP(I209,master_data!$A$1:$Q$1037,7,FALSE)),master_data!$A$1:$Q$1037,8,FALSE))</f>
        <v>#N/A</v>
      </c>
      <c r="L209" s="20" t="e">
        <f>IF(OR(C209="ITA",C209="WTA"),VLOOKUP(I209,master_data!$A$1:$Q$1037,9,FALSE),VLOOKUP(CONCATENATE("ITA ",VLOOKUP(I209,master_data!$A$1:$Q$1037,6,FALSE),"/NAG/",VLOOKUP(I209,master_data!$A$1:$Q$1037,7,FALSE)),master_data!$A$1:$Q$1037,9,FALSE))</f>
        <v>#N/A</v>
      </c>
      <c r="M209" s="28" t="e">
        <f>IF(OR(C209="ITA",C209="WTA"),VLOOKUP(I209,master_data!$A$1:$Q$1037,10,FALSE),VLOOKUP(CONCATENATE("ITA ",VLOOKUP(I209,master_data!$A$1:$Q$1037,6,FALSE),"/NAG/",VLOOKUP(I209,master_data!$A$1:$Q$1037,7,FALSE)),master_data!$A$1:$Q$1037,10,FALSE))</f>
        <v>#N/A</v>
      </c>
      <c r="N209" s="17" t="e">
        <f>IF(OR(C209="ITA",C209="WTA"),VLOOKUP(I209,master_data!$A$1:$Q$1037,11,FALSE),VLOOKUP(CONCATENATE("ITA ",VLOOKUP(I209,master_data!$A$1:$Q$1037,6,FALSE),"/NAG/",VLOOKUP(I209,master_data!$A$1:$Q$1037,7,FALSE)),master_data!$A$1:$Q$1037,11,FALSE))</f>
        <v>#N/A</v>
      </c>
      <c r="O209" s="15" t="e">
        <f>IF(OR(C209="ITA",C209="WTA"),VLOOKUP(I209,master_data!$A$1:$Q$1037,14,FALSE),VLOOKUP(CONCATENATE("ITA ",VLOOKUP(I209,master_data!$A$1:$Q$1037,6,FALSE),"/NAG/",VLOOKUP(I209,master_data!$A$1:$Q$1037,7,FALSE)),master_data!$A$1:$Q$1037,14,FALSE))</f>
        <v>#N/A</v>
      </c>
      <c r="P209" s="15"/>
      <c r="Q209" s="15"/>
    </row>
    <row r="210" spans="1:17" x14ac:dyDescent="0.25">
      <c r="A210" s="1">
        <v>1</v>
      </c>
      <c r="B210" s="13" t="s">
        <v>3199</v>
      </c>
      <c r="C210" s="13" t="s">
        <v>2793</v>
      </c>
      <c r="D210" s="60">
        <v>31</v>
      </c>
      <c r="E210" s="13">
        <v>2020</v>
      </c>
      <c r="H210" s="18" t="str">
        <f t="shared" si="8"/>
        <v>01.09.2023</v>
      </c>
      <c r="I210" s="15" t="str">
        <f t="shared" si="9"/>
        <v>ITA 31/NAG/2020</v>
      </c>
      <c r="J210" s="15" t="str">
        <f>IF(OR(C210="ITA",C210="WTA"),VLOOKUP(I210,master_data!$A$1:$Q$1037,17,FALSE),VLOOKUP(CONCATENATE("ITA ",VLOOKUP(I210,master_data!$A$1:$Q$1037,6,FALSE),"/NAG/",VLOOKUP(I210,master_data!$A$1:$Q$1037,7,FALSE)),master_data!$A$1:$Q$1037,17,FALSE))</f>
        <v>A</v>
      </c>
      <c r="K210" s="20" t="str">
        <f>IF(OR(C210="ITA",C210="WTA"),VLOOKUP(I210,master_data!$A$1:$Q$1037,8,FALSE),VLOOKUP(CONCATENATE("ITA ",VLOOKUP(I210,master_data!$A$1:$Q$1037,6,FALSE),"/NAG/",VLOOKUP(I210,master_data!$A$1:$Q$1037,7,FALSE)),master_data!$A$1:$Q$1037,8,FALSE))</f>
        <v>M/S OM DEVELOPERS NAGPUR</v>
      </c>
      <c r="L210" s="20" t="str">
        <f>IF(OR(C210="ITA",C210="WTA"),VLOOKUP(I210,master_data!$A$1:$Q$1037,9,FALSE),VLOOKUP(CONCATENATE("ITA ",VLOOKUP(I210,master_data!$A$1:$Q$1037,6,FALSE),"/NAG/",VLOOKUP(I210,master_data!$A$1:$Q$1037,7,FALSE)),master_data!$A$1:$Q$1037,9,FALSE))</f>
        <v>INCOME TAX OFICER WARD- 3(5)
 NAGPUR</v>
      </c>
      <c r="M210" s="28">
        <f>IF(OR(C210="ITA",C210="WTA"),VLOOKUP(I210,master_data!$A$1:$Q$1037,10,FALSE),VLOOKUP(CONCATENATE("ITA ",VLOOKUP(I210,master_data!$A$1:$Q$1037,6,FALSE),"/NAG/",VLOOKUP(I210,master_data!$A$1:$Q$1037,7,FALSE)),master_data!$A$1:$Q$1037,10,FALSE))</f>
        <v>40087</v>
      </c>
      <c r="N210" s="17" t="str">
        <f>IF(OR(C210="ITA",C210="WTA"),VLOOKUP(I210,master_data!$A$1:$Q$1037,11,FALSE),VLOOKUP(CONCATENATE("ITA ",VLOOKUP(I210,master_data!$A$1:$Q$1037,6,FALSE),"/NAG/",VLOOKUP(I210,master_data!$A$1:$Q$1037,7,FALSE)),master_data!$A$1:$Q$1037,11,FALSE))</f>
        <v>143(3)</v>
      </c>
      <c r="O210" s="15">
        <f>IF(OR(C210="ITA",C210="WTA"),VLOOKUP(I210,master_data!$A$1:$Q$1037,14,FALSE),VLOOKUP(CONCATENATE("ITA ",VLOOKUP(I210,master_data!$A$1:$Q$1037,6,FALSE),"/NAG/",VLOOKUP(I210,master_data!$A$1:$Q$1037,7,FALSE)),master_data!$A$1:$Q$1037,14,FALSE))</f>
        <v>12651931</v>
      </c>
      <c r="P210" s="15"/>
      <c r="Q210" s="15"/>
    </row>
    <row r="211" spans="1:17" x14ac:dyDescent="0.25">
      <c r="A211" s="1">
        <v>2</v>
      </c>
      <c r="B211" s="13" t="s">
        <v>3199</v>
      </c>
      <c r="C211" s="13" t="s">
        <v>2793</v>
      </c>
      <c r="D211" s="60">
        <v>32</v>
      </c>
      <c r="E211" s="13">
        <v>2020</v>
      </c>
      <c r="H211" s="18" t="str">
        <f t="shared" si="8"/>
        <v>01.09.2023</v>
      </c>
      <c r="I211" s="15" t="str">
        <f t="shared" si="9"/>
        <v>ITA 32/NAG/2020</v>
      </c>
      <c r="J211" s="15" t="str">
        <f>IF(OR(C211="ITA",C211="WTA"),VLOOKUP(I211,master_data!$A$1:$Q$1037,17,FALSE),VLOOKUP(CONCATENATE("ITA ",VLOOKUP(I211,master_data!$A$1:$Q$1037,6,FALSE),"/NAG/",VLOOKUP(I211,master_data!$A$1:$Q$1037,7,FALSE)),master_data!$A$1:$Q$1037,17,FALSE))</f>
        <v>D</v>
      </c>
      <c r="K211" s="20" t="str">
        <f>IF(OR(C211="ITA",C211="WTA"),VLOOKUP(I211,master_data!$A$1:$Q$1037,8,FALSE),VLOOKUP(CONCATENATE("ITA ",VLOOKUP(I211,master_data!$A$1:$Q$1037,6,FALSE),"/NAG/",VLOOKUP(I211,master_data!$A$1:$Q$1037,7,FALSE)),master_data!$A$1:$Q$1037,8,FALSE))</f>
        <v>DEPUTY COMMISSIONER OF INCOME TAX CIRCLE-1
 NAGPUR</v>
      </c>
      <c r="L211" s="20" t="str">
        <f>IF(OR(C211="ITA",C211="WTA"),VLOOKUP(I211,master_data!$A$1:$Q$1037,9,FALSE),VLOOKUP(CONCATENATE("ITA ",VLOOKUP(I211,master_data!$A$1:$Q$1037,6,FALSE),"/NAG/",VLOOKUP(I211,master_data!$A$1:$Q$1037,7,FALSE)),master_data!$A$1:$Q$1037,9,FALSE))</f>
        <v>SMT. ANJU AJAY SARAF NAGPUR</v>
      </c>
      <c r="M211" s="28" t="str">
        <f>IF(OR(C211="ITA",C211="WTA"),VLOOKUP(I211,master_data!$A$1:$Q$1037,10,FALSE),VLOOKUP(CONCATENATE("ITA ",VLOOKUP(I211,master_data!$A$1:$Q$1037,6,FALSE),"/NAG/",VLOOKUP(I211,master_data!$A$1:$Q$1037,7,FALSE)),master_data!$A$1:$Q$1037,10,FALSE))</f>
        <v>2014-15</v>
      </c>
      <c r="N211" s="17" t="str">
        <f>IF(OR(C211="ITA",C211="WTA"),VLOOKUP(I211,master_data!$A$1:$Q$1037,11,FALSE),VLOOKUP(CONCATENATE("ITA ",VLOOKUP(I211,master_data!$A$1:$Q$1037,6,FALSE),"/NAG/",VLOOKUP(I211,master_data!$A$1:$Q$1037,7,FALSE)),master_data!$A$1:$Q$1037,11,FALSE))</f>
        <v>143(3)</v>
      </c>
      <c r="O211" s="15">
        <f>IF(OR(C211="ITA",C211="WTA"),VLOOKUP(I211,master_data!$A$1:$Q$1037,14,FALSE),VLOOKUP(CONCATENATE("ITA ",VLOOKUP(I211,master_data!$A$1:$Q$1037,6,FALSE),"/NAG/",VLOOKUP(I211,master_data!$A$1:$Q$1037,7,FALSE)),master_data!$A$1:$Q$1037,14,FALSE))</f>
        <v>31488990</v>
      </c>
      <c r="P211" s="15"/>
      <c r="Q211" s="15"/>
    </row>
    <row r="212" spans="1:17" x14ac:dyDescent="0.25">
      <c r="A212" s="1">
        <v>3</v>
      </c>
      <c r="B212" s="13" t="s">
        <v>3199</v>
      </c>
      <c r="C212" s="13" t="s">
        <v>2798</v>
      </c>
      <c r="D212" s="60">
        <v>7</v>
      </c>
      <c r="E212" s="13">
        <v>2020</v>
      </c>
      <c r="H212" s="18" t="str">
        <f t="shared" si="8"/>
        <v>01.09.2023</v>
      </c>
      <c r="I212" s="15" t="str">
        <f t="shared" si="9"/>
        <v>CO 7/NAG/2020</v>
      </c>
      <c r="J212" s="15" t="str">
        <f>IF(OR(C212="ITA",C212="WTA"),VLOOKUP(I212,master_data!$A$1:$Q$1037,17,FALSE),VLOOKUP(CONCATENATE("ITA ",VLOOKUP(I212,master_data!$A$1:$Q$1037,6,FALSE),"/NAG/",VLOOKUP(I212,master_data!$A$1:$Q$1037,7,FALSE)),master_data!$A$1:$Q$1037,17,FALSE))</f>
        <v>D</v>
      </c>
      <c r="K212" s="20" t="str">
        <f>IF(OR(C212="ITA",C212="WTA"),VLOOKUP(I212,master_data!$A$1:$Q$1037,8,FALSE),VLOOKUP(CONCATENATE("ITA ",VLOOKUP(I212,master_data!$A$1:$Q$1037,6,FALSE),"/NAG/",VLOOKUP(I212,master_data!$A$1:$Q$1037,7,FALSE)),master_data!$A$1:$Q$1037,8,FALSE))</f>
        <v>DEPUTY COMMISSIONER OF INCOME TAX CIRCLE-1
 NAGPUR</v>
      </c>
      <c r="L212" s="20" t="str">
        <f>IF(OR(C212="ITA",C212="WTA"),VLOOKUP(I212,master_data!$A$1:$Q$1037,9,FALSE),VLOOKUP(CONCATENATE("ITA ",VLOOKUP(I212,master_data!$A$1:$Q$1037,6,FALSE),"/NAG/",VLOOKUP(I212,master_data!$A$1:$Q$1037,7,FALSE)),master_data!$A$1:$Q$1037,9,FALSE))</f>
        <v>SMT. ANJU AJAY SARAF NAGPUR</v>
      </c>
      <c r="M212" s="28" t="str">
        <f>IF(OR(C212="ITA",C212="WTA"),VLOOKUP(I212,master_data!$A$1:$Q$1037,10,FALSE),VLOOKUP(CONCATENATE("ITA ",VLOOKUP(I212,master_data!$A$1:$Q$1037,6,FALSE),"/NAG/",VLOOKUP(I212,master_data!$A$1:$Q$1037,7,FALSE)),master_data!$A$1:$Q$1037,10,FALSE))</f>
        <v>2014-15</v>
      </c>
      <c r="N212" s="17" t="str">
        <f>IF(OR(C212="ITA",C212="WTA"),VLOOKUP(I212,master_data!$A$1:$Q$1037,11,FALSE),VLOOKUP(CONCATENATE("ITA ",VLOOKUP(I212,master_data!$A$1:$Q$1037,6,FALSE),"/NAG/",VLOOKUP(I212,master_data!$A$1:$Q$1037,7,FALSE)),master_data!$A$1:$Q$1037,11,FALSE))</f>
        <v>143(3)</v>
      </c>
      <c r="O212" s="15">
        <f>IF(OR(C212="ITA",C212="WTA"),VLOOKUP(I212,master_data!$A$1:$Q$1037,14,FALSE),VLOOKUP(CONCATENATE("ITA ",VLOOKUP(I212,master_data!$A$1:$Q$1037,6,FALSE),"/NAG/",VLOOKUP(I212,master_data!$A$1:$Q$1037,7,FALSE)),master_data!$A$1:$Q$1037,14,FALSE))</f>
        <v>31488990</v>
      </c>
      <c r="P212" s="15"/>
      <c r="Q212" s="15"/>
    </row>
    <row r="213" spans="1:17" x14ac:dyDescent="0.25">
      <c r="A213" s="1">
        <v>4</v>
      </c>
      <c r="B213" s="13" t="s">
        <v>3199</v>
      </c>
      <c r="C213" s="13" t="s">
        <v>2793</v>
      </c>
      <c r="D213" s="60">
        <v>33</v>
      </c>
      <c r="E213" s="13">
        <v>2020</v>
      </c>
      <c r="H213" s="18" t="str">
        <f t="shared" si="8"/>
        <v>01.09.2023</v>
      </c>
      <c r="I213" s="15" t="str">
        <f t="shared" si="9"/>
        <v>ITA 33/NAG/2020</v>
      </c>
      <c r="J213" s="15" t="str">
        <f>IF(OR(C213="ITA",C213="WTA"),VLOOKUP(I213,master_data!$A$1:$Q$1037,17,FALSE),VLOOKUP(CONCATENATE("ITA ",VLOOKUP(I213,master_data!$A$1:$Q$1037,6,FALSE),"/NAG/",VLOOKUP(I213,master_data!$A$1:$Q$1037,7,FALSE)),master_data!$A$1:$Q$1037,17,FALSE))</f>
        <v>D</v>
      </c>
      <c r="K213" s="20" t="str">
        <f>IF(OR(C213="ITA",C213="WTA"),VLOOKUP(I213,master_data!$A$1:$Q$1037,8,FALSE),VLOOKUP(CONCATENATE("ITA ",VLOOKUP(I213,master_data!$A$1:$Q$1037,6,FALSE),"/NAG/",VLOOKUP(I213,master_data!$A$1:$Q$1037,7,FALSE)),master_data!$A$1:$Q$1037,8,FALSE))</f>
        <v>DEPUTY COMMISSIONER OF INCOME TAX CIRCLE-4
 NAGPUR</v>
      </c>
      <c r="L213" s="20" t="str">
        <f>IF(OR(C213="ITA",C213="WTA"),VLOOKUP(I213,master_data!$A$1:$Q$1037,9,FALSE),VLOOKUP(CONCATENATE("ITA ",VLOOKUP(I213,master_data!$A$1:$Q$1037,6,FALSE),"/NAG/",VLOOKUP(I213,master_data!$A$1:$Q$1037,7,FALSE)),master_data!$A$1:$Q$1037,9,FALSE))</f>
        <v>SHRI VIVEK VINAYAK VAIDYA NAGPUR</v>
      </c>
      <c r="M213" s="28" t="str">
        <f>IF(OR(C213="ITA",C213="WTA"),VLOOKUP(I213,master_data!$A$1:$Q$1037,10,FALSE),VLOOKUP(CONCATENATE("ITA ",VLOOKUP(I213,master_data!$A$1:$Q$1037,6,FALSE),"/NAG/",VLOOKUP(I213,master_data!$A$1:$Q$1037,7,FALSE)),master_data!$A$1:$Q$1037,10,FALSE))</f>
        <v>2015-16</v>
      </c>
      <c r="N213" s="17" t="str">
        <f>IF(OR(C213="ITA",C213="WTA"),VLOOKUP(I213,master_data!$A$1:$Q$1037,11,FALSE),VLOOKUP(CONCATENATE("ITA ",VLOOKUP(I213,master_data!$A$1:$Q$1037,6,FALSE),"/NAG/",VLOOKUP(I213,master_data!$A$1:$Q$1037,7,FALSE)),master_data!$A$1:$Q$1037,11,FALSE))</f>
        <v>143(3)</v>
      </c>
      <c r="O213" s="15">
        <f>IF(OR(C213="ITA",C213="WTA"),VLOOKUP(I213,master_data!$A$1:$Q$1037,14,FALSE),VLOOKUP(CONCATENATE("ITA ",VLOOKUP(I213,master_data!$A$1:$Q$1037,6,FALSE),"/NAG/",VLOOKUP(I213,master_data!$A$1:$Q$1037,7,FALSE)),master_data!$A$1:$Q$1037,14,FALSE))</f>
        <v>20929258</v>
      </c>
      <c r="P213" s="15"/>
      <c r="Q213" s="15"/>
    </row>
    <row r="214" spans="1:17" x14ac:dyDescent="0.25">
      <c r="A214" s="1">
        <v>5</v>
      </c>
      <c r="B214" s="13" t="s">
        <v>3199</v>
      </c>
      <c r="C214" s="13" t="s">
        <v>2793</v>
      </c>
      <c r="D214" s="60">
        <v>40</v>
      </c>
      <c r="E214" s="13">
        <v>2020</v>
      </c>
      <c r="H214" s="18" t="str">
        <f t="shared" si="8"/>
        <v>01.09.2023</v>
      </c>
      <c r="I214" s="15" t="str">
        <f t="shared" si="9"/>
        <v>ITA 40/NAG/2020</v>
      </c>
      <c r="J214" s="15" t="str">
        <f>IF(OR(C214="ITA",C214="WTA"),VLOOKUP(I214,master_data!$A$1:$Q$1037,17,FALSE),VLOOKUP(CONCATENATE("ITA ",VLOOKUP(I214,master_data!$A$1:$Q$1037,6,FALSE),"/NAG/",VLOOKUP(I214,master_data!$A$1:$Q$1037,7,FALSE)),master_data!$A$1:$Q$1037,17,FALSE))</f>
        <v>A</v>
      </c>
      <c r="K214" s="20" t="str">
        <f>IF(OR(C214="ITA",C214="WTA"),VLOOKUP(I214,master_data!$A$1:$Q$1037,8,FALSE),VLOOKUP(CONCATENATE("ITA ",VLOOKUP(I214,master_data!$A$1:$Q$1037,6,FALSE),"/NAG/",VLOOKUP(I214,master_data!$A$1:$Q$1037,7,FALSE)),master_data!$A$1:$Q$1037,8,FALSE))</f>
        <v>SHRIPRAKASH PRALHADRAI AGRAWAL NAGPUR</v>
      </c>
      <c r="L214" s="20" t="str">
        <f>IF(OR(C214="ITA",C214="WTA"),VLOOKUP(I214,master_data!$A$1:$Q$1037,9,FALSE),VLOOKUP(CONCATENATE("ITA ",VLOOKUP(I214,master_data!$A$1:$Q$1037,6,FALSE),"/NAG/",VLOOKUP(I214,master_data!$A$1:$Q$1037,7,FALSE)),master_data!$A$1:$Q$1037,9,FALSE))</f>
        <v>INCOME TAX OFFICER, WARD-3(2) NAGPUR</v>
      </c>
      <c r="M214" s="28">
        <f>IF(OR(C214="ITA",C214="WTA"),VLOOKUP(I214,master_data!$A$1:$Q$1037,10,FALSE),VLOOKUP(CONCATENATE("ITA ",VLOOKUP(I214,master_data!$A$1:$Q$1037,6,FALSE),"/NAG/",VLOOKUP(I214,master_data!$A$1:$Q$1037,7,FALSE)),master_data!$A$1:$Q$1037,10,FALSE))</f>
        <v>40087</v>
      </c>
      <c r="N214" s="17">
        <f>IF(OR(C214="ITA",C214="WTA"),VLOOKUP(I214,master_data!$A$1:$Q$1037,11,FALSE),VLOOKUP(CONCATENATE("ITA ",VLOOKUP(I214,master_data!$A$1:$Q$1037,6,FALSE),"/NAG/",VLOOKUP(I214,master_data!$A$1:$Q$1037,7,FALSE)),master_data!$A$1:$Q$1037,11,FALSE))</f>
        <v>271</v>
      </c>
      <c r="O214" s="15">
        <f>IF(OR(C214="ITA",C214="WTA"),VLOOKUP(I214,master_data!$A$1:$Q$1037,14,FALSE),VLOOKUP(CONCATENATE("ITA ",VLOOKUP(I214,master_data!$A$1:$Q$1037,6,FALSE),"/NAG/",VLOOKUP(I214,master_data!$A$1:$Q$1037,7,FALSE)),master_data!$A$1:$Q$1037,14,FALSE))</f>
        <v>425010</v>
      </c>
      <c r="P214" s="15"/>
      <c r="Q214" s="15"/>
    </row>
    <row r="215" spans="1:17" x14ac:dyDescent="0.25">
      <c r="A215" s="1">
        <v>6</v>
      </c>
      <c r="B215" s="13" t="s">
        <v>3199</v>
      </c>
      <c r="C215" s="13" t="s">
        <v>2793</v>
      </c>
      <c r="D215" s="60">
        <v>52</v>
      </c>
      <c r="E215" s="13">
        <v>2020</v>
      </c>
      <c r="H215" s="18" t="str">
        <f t="shared" si="8"/>
        <v>01.09.2023</v>
      </c>
      <c r="I215" s="15" t="str">
        <f t="shared" si="9"/>
        <v>ITA 52/NAG/2020</v>
      </c>
      <c r="J215" s="15" t="str">
        <f>IF(OR(C215="ITA",C215="WTA"),VLOOKUP(I215,master_data!$A$1:$Q$1037,17,FALSE),VLOOKUP(CONCATENATE("ITA ",VLOOKUP(I215,master_data!$A$1:$Q$1037,6,FALSE),"/NAG/",VLOOKUP(I215,master_data!$A$1:$Q$1037,7,FALSE)),master_data!$A$1:$Q$1037,17,FALSE))</f>
        <v>A</v>
      </c>
      <c r="K215" s="20" t="str">
        <f>IF(OR(C215="ITA",C215="WTA"),VLOOKUP(I215,master_data!$A$1:$Q$1037,8,FALSE),VLOOKUP(CONCATENATE("ITA ",VLOOKUP(I215,master_data!$A$1:$Q$1037,6,FALSE),"/NAG/",VLOOKUP(I215,master_data!$A$1:$Q$1037,7,FALSE)),master_data!$A$1:$Q$1037,8,FALSE))</f>
        <v>ANIL RAMKRISHNA KOLHE
 Nagpur</v>
      </c>
      <c r="L215" s="20" t="str">
        <f>IF(OR(C215="ITA",C215="WTA"),VLOOKUP(I215,master_data!$A$1:$Q$1037,9,FALSE),VLOOKUP(CONCATENATE("ITA ",VLOOKUP(I215,master_data!$A$1:$Q$1037,6,FALSE),"/NAG/",VLOOKUP(I215,master_data!$A$1:$Q$1037,7,FALSE)),master_data!$A$1:$Q$1037,9,FALSE))</f>
        <v>Income Tax Officer ,ward 2(3)
 Nagpur</v>
      </c>
      <c r="M215" s="28" t="str">
        <f>IF(OR(C215="ITA",C215="WTA"),VLOOKUP(I215,master_data!$A$1:$Q$1037,10,FALSE),VLOOKUP(CONCATENATE("ITA ",VLOOKUP(I215,master_data!$A$1:$Q$1037,6,FALSE),"/NAG/",VLOOKUP(I215,master_data!$A$1:$Q$1037,7,FALSE)),master_data!$A$1:$Q$1037,10,FALSE))</f>
        <v>2013-14</v>
      </c>
      <c r="N215" s="17" t="str">
        <f>IF(OR(C215="ITA",C215="WTA"),VLOOKUP(I215,master_data!$A$1:$Q$1037,11,FALSE),VLOOKUP(CONCATENATE("ITA ",VLOOKUP(I215,master_data!$A$1:$Q$1037,6,FALSE),"/NAG/",VLOOKUP(I215,master_data!$A$1:$Q$1037,7,FALSE)),master_data!$A$1:$Q$1037,11,FALSE))</f>
        <v>143(3)</v>
      </c>
      <c r="O215" s="15">
        <f>IF(OR(C215="ITA",C215="WTA"),VLOOKUP(I215,master_data!$A$1:$Q$1037,14,FALSE),VLOOKUP(CONCATENATE("ITA ",VLOOKUP(I215,master_data!$A$1:$Q$1037,6,FALSE),"/NAG/",VLOOKUP(I215,master_data!$A$1:$Q$1037,7,FALSE)),master_data!$A$1:$Q$1037,14,FALSE))</f>
        <v>7171685</v>
      </c>
      <c r="P215" s="15"/>
      <c r="Q215" s="15"/>
    </row>
    <row r="216" spans="1:17" x14ac:dyDescent="0.25">
      <c r="A216" s="1">
        <v>7</v>
      </c>
      <c r="B216" s="13" t="s">
        <v>3199</v>
      </c>
      <c r="C216" s="13" t="s">
        <v>2793</v>
      </c>
      <c r="D216" s="60">
        <v>53</v>
      </c>
      <c r="E216" s="13">
        <v>2020</v>
      </c>
      <c r="H216" s="18" t="str">
        <f t="shared" si="8"/>
        <v>01.09.2023</v>
      </c>
      <c r="I216" s="15" t="str">
        <f t="shared" si="9"/>
        <v>ITA 53/NAG/2020</v>
      </c>
      <c r="J216" s="15" t="str">
        <f>IF(OR(C216="ITA",C216="WTA"),VLOOKUP(I216,master_data!$A$1:$Q$1037,17,FALSE),VLOOKUP(CONCATENATE("ITA ",VLOOKUP(I216,master_data!$A$1:$Q$1037,6,FALSE),"/NAG/",VLOOKUP(I216,master_data!$A$1:$Q$1037,7,FALSE)),master_data!$A$1:$Q$1037,17,FALSE))</f>
        <v>A</v>
      </c>
      <c r="K216" s="20" t="str">
        <f>IF(OR(C216="ITA",C216="WTA"),VLOOKUP(I216,master_data!$A$1:$Q$1037,8,FALSE),VLOOKUP(CONCATENATE("ITA ",VLOOKUP(I216,master_data!$A$1:$Q$1037,6,FALSE),"/NAG/",VLOOKUP(I216,master_data!$A$1:$Q$1037,7,FALSE)),master_data!$A$1:$Q$1037,8,FALSE))</f>
        <v>M/S SHRIGOPAL RAMESHKUMAR SALES PVT. LTD NAGPUR</v>
      </c>
      <c r="L216" s="20" t="str">
        <f>IF(OR(C216="ITA",C216="WTA"),VLOOKUP(I216,master_data!$A$1:$Q$1037,9,FALSE),VLOOKUP(CONCATENATE("ITA ",VLOOKUP(I216,master_data!$A$1:$Q$1037,6,FALSE),"/NAG/",VLOOKUP(I216,master_data!$A$1:$Q$1037,7,FALSE)),master_data!$A$1:$Q$1037,9,FALSE))</f>
        <v>ASSISTANT COMISSIONER CENTRAL CIRCLE 1(3) NAGPUR</v>
      </c>
      <c r="M216" s="28" t="str">
        <f>IF(OR(C216="ITA",C216="WTA"),VLOOKUP(I216,master_data!$A$1:$Q$1037,10,FALSE),VLOOKUP(CONCATENATE("ITA ",VLOOKUP(I216,master_data!$A$1:$Q$1037,6,FALSE),"/NAG/",VLOOKUP(I216,master_data!$A$1:$Q$1037,7,FALSE)),master_data!$A$1:$Q$1037,10,FALSE))</f>
        <v>2015-16</v>
      </c>
      <c r="N216" s="17" t="str">
        <f>IF(OR(C216="ITA",C216="WTA"),VLOOKUP(I216,master_data!$A$1:$Q$1037,11,FALSE),VLOOKUP(CONCATENATE("ITA ",VLOOKUP(I216,master_data!$A$1:$Q$1037,6,FALSE),"/NAG/",VLOOKUP(I216,master_data!$A$1:$Q$1037,7,FALSE)),master_data!$A$1:$Q$1037,11,FALSE))</f>
        <v>143(3)</v>
      </c>
      <c r="O216" s="15">
        <f>IF(OR(C216="ITA",C216="WTA"),VLOOKUP(I216,master_data!$A$1:$Q$1037,14,FALSE),VLOOKUP(CONCATENATE("ITA ",VLOOKUP(I216,master_data!$A$1:$Q$1037,6,FALSE),"/NAG/",VLOOKUP(I216,master_data!$A$1:$Q$1037,7,FALSE)),master_data!$A$1:$Q$1037,14,FALSE))</f>
        <v>8391620</v>
      </c>
      <c r="P216" s="15"/>
      <c r="Q216" s="15"/>
    </row>
    <row r="217" spans="1:17" x14ac:dyDescent="0.25">
      <c r="A217" s="1">
        <v>8</v>
      </c>
      <c r="B217" s="13" t="s">
        <v>3199</v>
      </c>
      <c r="C217" s="13" t="s">
        <v>2793</v>
      </c>
      <c r="D217" s="60">
        <v>54</v>
      </c>
      <c r="E217" s="13">
        <v>2020</v>
      </c>
      <c r="H217" s="18" t="str">
        <f t="shared" si="8"/>
        <v>01.09.2023</v>
      </c>
      <c r="I217" s="15" t="str">
        <f t="shared" si="9"/>
        <v>ITA 54/NAG/2020</v>
      </c>
      <c r="J217" s="15" t="str">
        <f>IF(OR(C217="ITA",C217="WTA"),VLOOKUP(I217,master_data!$A$1:$Q$1037,17,FALSE),VLOOKUP(CONCATENATE("ITA ",VLOOKUP(I217,master_data!$A$1:$Q$1037,6,FALSE),"/NAG/",VLOOKUP(I217,master_data!$A$1:$Q$1037,7,FALSE)),master_data!$A$1:$Q$1037,17,FALSE))</f>
        <v>A</v>
      </c>
      <c r="K217" s="20" t="str">
        <f>IF(OR(C217="ITA",C217="WTA"),VLOOKUP(I217,master_data!$A$1:$Q$1037,8,FALSE),VLOOKUP(CONCATENATE("ITA ",VLOOKUP(I217,master_data!$A$1:$Q$1037,6,FALSE),"/NAG/",VLOOKUP(I217,master_data!$A$1:$Q$1037,7,FALSE)),master_data!$A$1:$Q$1037,8,FALSE))</f>
        <v>GHANSHYAM SHANKARRAO ASHTANKAR
 Nagpur</v>
      </c>
      <c r="L217" s="20" t="str">
        <f>IF(OR(C217="ITA",C217="WTA"),VLOOKUP(I217,master_data!$A$1:$Q$1037,9,FALSE),VLOOKUP(CONCATENATE("ITA ",VLOOKUP(I217,master_data!$A$1:$Q$1037,6,FALSE),"/NAG/",VLOOKUP(I217,master_data!$A$1:$Q$1037,7,FALSE)),master_data!$A$1:$Q$1037,9,FALSE))</f>
        <v>Income Tax Officer Ward 3(1) Nagpur</v>
      </c>
      <c r="M217" s="28" t="str">
        <f>IF(OR(C217="ITA",C217="WTA"),VLOOKUP(I217,master_data!$A$1:$Q$1037,10,FALSE),VLOOKUP(CONCATENATE("ITA ",VLOOKUP(I217,master_data!$A$1:$Q$1037,6,FALSE),"/NAG/",VLOOKUP(I217,master_data!$A$1:$Q$1037,7,FALSE)),master_data!$A$1:$Q$1037,10,FALSE))</f>
        <v>2015-16</v>
      </c>
      <c r="N217" s="17" t="str">
        <f>IF(OR(C217="ITA",C217="WTA"),VLOOKUP(I217,master_data!$A$1:$Q$1037,11,FALSE),VLOOKUP(CONCATENATE("ITA ",VLOOKUP(I217,master_data!$A$1:$Q$1037,6,FALSE),"/NAG/",VLOOKUP(I217,master_data!$A$1:$Q$1037,7,FALSE)),master_data!$A$1:$Q$1037,11,FALSE))</f>
        <v>143(3)</v>
      </c>
      <c r="O217" s="15">
        <f>IF(OR(C217="ITA",C217="WTA"),VLOOKUP(I217,master_data!$A$1:$Q$1037,14,FALSE),VLOOKUP(CONCATENATE("ITA ",VLOOKUP(I217,master_data!$A$1:$Q$1037,6,FALSE),"/NAG/",VLOOKUP(I217,master_data!$A$1:$Q$1037,7,FALSE)),master_data!$A$1:$Q$1037,14,FALSE))</f>
        <v>14600000</v>
      </c>
      <c r="P217" s="15"/>
      <c r="Q217" s="15"/>
    </row>
    <row r="218" spans="1:17" x14ac:dyDescent="0.25">
      <c r="A218" s="1">
        <v>9</v>
      </c>
      <c r="B218" s="13" t="s">
        <v>3199</v>
      </c>
      <c r="C218" s="13" t="s">
        <v>2793</v>
      </c>
      <c r="D218" s="60">
        <v>55</v>
      </c>
      <c r="E218" s="13">
        <v>2020</v>
      </c>
      <c r="H218" s="18" t="str">
        <f t="shared" si="8"/>
        <v>01.09.2023</v>
      </c>
      <c r="I218" s="15" t="str">
        <f t="shared" si="9"/>
        <v>ITA 55/NAG/2020</v>
      </c>
      <c r="J218" s="15" t="str">
        <f>IF(OR(C218="ITA",C218="WTA"),VLOOKUP(I218,master_data!$A$1:$Q$1037,17,FALSE),VLOOKUP(CONCATENATE("ITA ",VLOOKUP(I218,master_data!$A$1:$Q$1037,6,FALSE),"/NAG/",VLOOKUP(I218,master_data!$A$1:$Q$1037,7,FALSE)),master_data!$A$1:$Q$1037,17,FALSE))</f>
        <v>A</v>
      </c>
      <c r="K218" s="20" t="str">
        <f>IF(OR(C218="ITA",C218="WTA"),VLOOKUP(I218,master_data!$A$1:$Q$1037,8,FALSE),VLOOKUP(CONCATENATE("ITA ",VLOOKUP(I218,master_data!$A$1:$Q$1037,6,FALSE),"/NAG/",VLOOKUP(I218,master_data!$A$1:$Q$1037,7,FALSE)),master_data!$A$1:$Q$1037,8,FALSE))</f>
        <v>SHYAM NARAYAN NINGUNKAR
 Yavatmal</v>
      </c>
      <c r="L218" s="20" t="str">
        <f>IF(OR(C218="ITA",C218="WTA"),VLOOKUP(I218,master_data!$A$1:$Q$1037,9,FALSE),VLOOKUP(CONCATENATE("ITA ",VLOOKUP(I218,master_data!$A$1:$Q$1037,6,FALSE),"/NAG/",VLOOKUP(I218,master_data!$A$1:$Q$1037,7,FALSE)),master_data!$A$1:$Q$1037,9,FALSE))</f>
        <v>ITO Ward-2 Yavatmal</v>
      </c>
      <c r="M218" s="28">
        <f>IF(OR(C218="ITA",C218="WTA"),VLOOKUP(I218,master_data!$A$1:$Q$1037,10,FALSE),VLOOKUP(CONCATENATE("ITA ",VLOOKUP(I218,master_data!$A$1:$Q$1037,6,FALSE),"/NAG/",VLOOKUP(I218,master_data!$A$1:$Q$1037,7,FALSE)),master_data!$A$1:$Q$1037,10,FALSE))</f>
        <v>40878</v>
      </c>
      <c r="N218" s="17" t="str">
        <f>IF(OR(C218="ITA",C218="WTA"),VLOOKUP(I218,master_data!$A$1:$Q$1037,11,FALSE),VLOOKUP(CONCATENATE("ITA ",VLOOKUP(I218,master_data!$A$1:$Q$1037,6,FALSE),"/NAG/",VLOOKUP(I218,master_data!$A$1:$Q$1037,7,FALSE)),master_data!$A$1:$Q$1037,11,FALSE))</f>
        <v>143(3)</v>
      </c>
      <c r="O218" s="15">
        <f>IF(OR(C218="ITA",C218="WTA"),VLOOKUP(I218,master_data!$A$1:$Q$1037,14,FALSE),VLOOKUP(CONCATENATE("ITA ",VLOOKUP(I218,master_data!$A$1:$Q$1037,6,FALSE),"/NAG/",VLOOKUP(I218,master_data!$A$1:$Q$1037,7,FALSE)),master_data!$A$1:$Q$1037,14,FALSE))</f>
        <v>550000</v>
      </c>
      <c r="P218" s="15"/>
      <c r="Q218" s="15"/>
    </row>
    <row r="219" spans="1:17" x14ac:dyDescent="0.25">
      <c r="A219" s="1">
        <v>10</v>
      </c>
      <c r="B219" s="13" t="s">
        <v>3199</v>
      </c>
      <c r="C219" s="13" t="s">
        <v>2793</v>
      </c>
      <c r="D219" s="60">
        <v>56</v>
      </c>
      <c r="E219" s="13">
        <v>2020</v>
      </c>
      <c r="H219" s="18" t="str">
        <f t="shared" si="8"/>
        <v>01.09.2023</v>
      </c>
      <c r="I219" s="15" t="str">
        <f t="shared" si="9"/>
        <v>ITA 56/NAG/2020</v>
      </c>
      <c r="J219" s="15" t="str">
        <f>IF(OR(C219="ITA",C219="WTA"),VLOOKUP(I219,master_data!$A$1:$Q$1037,17,FALSE),VLOOKUP(CONCATENATE("ITA ",VLOOKUP(I219,master_data!$A$1:$Q$1037,6,FALSE),"/NAG/",VLOOKUP(I219,master_data!$A$1:$Q$1037,7,FALSE)),master_data!$A$1:$Q$1037,17,FALSE))</f>
        <v>D</v>
      </c>
      <c r="K219" s="20" t="str">
        <f>IF(OR(C219="ITA",C219="WTA"),VLOOKUP(I219,master_data!$A$1:$Q$1037,8,FALSE),VLOOKUP(CONCATENATE("ITA ",VLOOKUP(I219,master_data!$A$1:$Q$1037,6,FALSE),"/NAG/",VLOOKUP(I219,master_data!$A$1:$Q$1037,7,FALSE)),master_data!$A$1:$Q$1037,8,FALSE))</f>
        <v>Deputy Commissioner of Income Tax , Circle-2 Nagpur</v>
      </c>
      <c r="L219" s="20" t="str">
        <f>IF(OR(C219="ITA",C219="WTA"),VLOOKUP(I219,master_data!$A$1:$Q$1037,9,FALSE),VLOOKUP(CONCATENATE("ITA ",VLOOKUP(I219,master_data!$A$1:$Q$1037,6,FALSE),"/NAG/",VLOOKUP(I219,master_data!$A$1:$Q$1037,7,FALSE)),master_data!$A$1:$Q$1037,9,FALSE))</f>
        <v>M/s United Builders Bhandara</v>
      </c>
      <c r="M219" s="28" t="str">
        <f>IF(OR(C219="ITA",C219="WTA"),VLOOKUP(I219,master_data!$A$1:$Q$1037,10,FALSE),VLOOKUP(CONCATENATE("ITA ",VLOOKUP(I219,master_data!$A$1:$Q$1037,6,FALSE),"/NAG/",VLOOKUP(I219,master_data!$A$1:$Q$1037,7,FALSE)),master_data!$A$1:$Q$1037,10,FALSE))</f>
        <v>2014-15</v>
      </c>
      <c r="N219" s="17" t="str">
        <f>IF(OR(C219="ITA",C219="WTA"),VLOOKUP(I219,master_data!$A$1:$Q$1037,11,FALSE),VLOOKUP(CONCATENATE("ITA ",VLOOKUP(I219,master_data!$A$1:$Q$1037,6,FALSE),"/NAG/",VLOOKUP(I219,master_data!$A$1:$Q$1037,7,FALSE)),master_data!$A$1:$Q$1037,11,FALSE))</f>
        <v>143(3)</v>
      </c>
      <c r="O219" s="15">
        <f>IF(OR(C219="ITA",C219="WTA"),VLOOKUP(I219,master_data!$A$1:$Q$1037,14,FALSE),VLOOKUP(CONCATENATE("ITA ",VLOOKUP(I219,master_data!$A$1:$Q$1037,6,FALSE),"/NAG/",VLOOKUP(I219,master_data!$A$1:$Q$1037,7,FALSE)),master_data!$A$1:$Q$1037,14,FALSE))</f>
        <v>58800000</v>
      </c>
      <c r="P219" s="15"/>
      <c r="Q219" s="15"/>
    </row>
    <row r="220" spans="1:17" x14ac:dyDescent="0.25">
      <c r="A220" s="1">
        <v>11</v>
      </c>
      <c r="B220" s="13" t="s">
        <v>3199</v>
      </c>
      <c r="C220" s="13" t="s">
        <v>2793</v>
      </c>
      <c r="D220" s="60">
        <v>57</v>
      </c>
      <c r="E220" s="13">
        <v>2020</v>
      </c>
      <c r="H220" s="18" t="str">
        <f t="shared" si="8"/>
        <v>01.09.2023</v>
      </c>
      <c r="I220" s="15" t="str">
        <f t="shared" si="9"/>
        <v>ITA 57/NAG/2020</v>
      </c>
      <c r="J220" s="15" t="str">
        <f>IF(OR(C220="ITA",C220="WTA"),VLOOKUP(I220,master_data!$A$1:$Q$1037,17,FALSE),VLOOKUP(CONCATENATE("ITA ",VLOOKUP(I220,master_data!$A$1:$Q$1037,6,FALSE),"/NAG/",VLOOKUP(I220,master_data!$A$1:$Q$1037,7,FALSE)),master_data!$A$1:$Q$1037,17,FALSE))</f>
        <v>D</v>
      </c>
      <c r="K220" s="20" t="str">
        <f>IF(OR(C220="ITA",C220="WTA"),VLOOKUP(I220,master_data!$A$1:$Q$1037,8,FALSE),VLOOKUP(CONCATENATE("ITA ",VLOOKUP(I220,master_data!$A$1:$Q$1037,6,FALSE),"/NAG/",VLOOKUP(I220,master_data!$A$1:$Q$1037,7,FALSE)),master_data!$A$1:$Q$1037,8,FALSE))</f>
        <v>Income Tax Officer Ward-3(5)
 Nagpur</v>
      </c>
      <c r="L220" s="20" t="str">
        <f>IF(OR(C220="ITA",C220="WTA"),VLOOKUP(I220,master_data!$A$1:$Q$1037,9,FALSE),VLOOKUP(CONCATENATE("ITA ",VLOOKUP(I220,master_data!$A$1:$Q$1037,6,FALSE),"/NAG/",VLOOKUP(I220,master_data!$A$1:$Q$1037,7,FALSE)),master_data!$A$1:$Q$1037,9,FALSE))</f>
        <v>M/s Matoshri Magaswargiya Shetkari Sahakari Sootgirni Maryadit
 Nagpur</v>
      </c>
      <c r="M220" s="28" t="str">
        <f>IF(OR(C220="ITA",C220="WTA"),VLOOKUP(I220,master_data!$A$1:$Q$1037,10,FALSE),VLOOKUP(CONCATENATE("ITA ",VLOOKUP(I220,master_data!$A$1:$Q$1037,6,FALSE),"/NAG/",VLOOKUP(I220,master_data!$A$1:$Q$1037,7,FALSE)),master_data!$A$1:$Q$1037,10,FALSE))</f>
        <v>2015-16</v>
      </c>
      <c r="N220" s="17" t="str">
        <f>IF(OR(C220="ITA",C220="WTA"),VLOOKUP(I220,master_data!$A$1:$Q$1037,11,FALSE),VLOOKUP(CONCATENATE("ITA ",VLOOKUP(I220,master_data!$A$1:$Q$1037,6,FALSE),"/NAG/",VLOOKUP(I220,master_data!$A$1:$Q$1037,7,FALSE)),master_data!$A$1:$Q$1037,11,FALSE))</f>
        <v>143(3)</v>
      </c>
      <c r="O220" s="15">
        <f>IF(OR(C220="ITA",C220="WTA"),VLOOKUP(I220,master_data!$A$1:$Q$1037,14,FALSE),VLOOKUP(CONCATENATE("ITA ",VLOOKUP(I220,master_data!$A$1:$Q$1037,6,FALSE),"/NAG/",VLOOKUP(I220,master_data!$A$1:$Q$1037,7,FALSE)),master_data!$A$1:$Q$1037,14,FALSE))</f>
        <v>53662085</v>
      </c>
      <c r="P220" s="15"/>
      <c r="Q220" s="15"/>
    </row>
    <row r="221" spans="1:17" x14ac:dyDescent="0.25">
      <c r="A221" s="1">
        <v>12</v>
      </c>
      <c r="B221" s="13" t="s">
        <v>3199</v>
      </c>
      <c r="C221" s="13" t="s">
        <v>2793</v>
      </c>
      <c r="D221" s="60">
        <v>58</v>
      </c>
      <c r="E221" s="13">
        <v>2020</v>
      </c>
      <c r="H221" s="18" t="str">
        <f t="shared" si="8"/>
        <v>01.09.2023</v>
      </c>
      <c r="I221" s="15" t="str">
        <f t="shared" si="9"/>
        <v>ITA 58/NAG/2020</v>
      </c>
      <c r="J221" s="15" t="str">
        <f>IF(OR(C221="ITA",C221="WTA"),VLOOKUP(I221,master_data!$A$1:$Q$1037,17,FALSE),VLOOKUP(CONCATENATE("ITA ",VLOOKUP(I221,master_data!$A$1:$Q$1037,6,FALSE),"/NAG/",VLOOKUP(I221,master_data!$A$1:$Q$1037,7,FALSE)),master_data!$A$1:$Q$1037,17,FALSE))</f>
        <v>A</v>
      </c>
      <c r="K221" s="20" t="str">
        <f>IF(OR(C221="ITA",C221="WTA"),VLOOKUP(I221,master_data!$A$1:$Q$1037,8,FALSE),VLOOKUP(CONCATENATE("ITA ",VLOOKUP(I221,master_data!$A$1:$Q$1037,6,FALSE),"/NAG/",VLOOKUP(I221,master_data!$A$1:$Q$1037,7,FALSE)),master_data!$A$1:$Q$1037,8,FALSE))</f>
        <v>SHRI PANKAJ NANDLAL AGRAWAL
 Nagpur</v>
      </c>
      <c r="L221" s="20" t="str">
        <f>IF(OR(C221="ITA",C221="WTA"),VLOOKUP(I221,master_data!$A$1:$Q$1037,9,FALSE),VLOOKUP(CONCATENATE("ITA ",VLOOKUP(I221,master_data!$A$1:$Q$1037,6,FALSE),"/NAG/",VLOOKUP(I221,master_data!$A$1:$Q$1037,7,FALSE)),master_data!$A$1:$Q$1037,9,FALSE))</f>
        <v>Income Tax Officer (TDS)Ward -1(1)
 Nagpur</v>
      </c>
      <c r="M221" s="28" t="str">
        <f>IF(OR(C221="ITA",C221="WTA"),VLOOKUP(I221,master_data!$A$1:$Q$1037,10,FALSE),VLOOKUP(CONCATENATE("ITA ",VLOOKUP(I221,master_data!$A$1:$Q$1037,6,FALSE),"/NAG/",VLOOKUP(I221,master_data!$A$1:$Q$1037,7,FALSE)),master_data!$A$1:$Q$1037,10,FALSE))</f>
        <v>2012-13</v>
      </c>
      <c r="N221" s="17" t="str">
        <f>IF(OR(C221="ITA",C221="WTA"),VLOOKUP(I221,master_data!$A$1:$Q$1037,11,FALSE),VLOOKUP(CONCATENATE("ITA ",VLOOKUP(I221,master_data!$A$1:$Q$1037,6,FALSE),"/NAG/",VLOOKUP(I221,master_data!$A$1:$Q$1037,7,FALSE)),master_data!$A$1:$Q$1037,11,FALSE))</f>
        <v>200A</v>
      </c>
      <c r="O221" s="15">
        <f>IF(OR(C221="ITA",C221="WTA"),VLOOKUP(I221,master_data!$A$1:$Q$1037,14,FALSE),VLOOKUP(CONCATENATE("ITA ",VLOOKUP(I221,master_data!$A$1:$Q$1037,6,FALSE),"/NAG/",VLOOKUP(I221,master_data!$A$1:$Q$1037,7,FALSE)),master_data!$A$1:$Q$1037,14,FALSE))</f>
        <v>1028421</v>
      </c>
      <c r="P221" s="15"/>
      <c r="Q221" s="15"/>
    </row>
    <row r="222" spans="1:17" x14ac:dyDescent="0.25">
      <c r="A222" s="1">
        <v>13</v>
      </c>
      <c r="B222" s="13" t="s">
        <v>3199</v>
      </c>
      <c r="C222" s="13" t="s">
        <v>2793</v>
      </c>
      <c r="D222" s="60">
        <v>69</v>
      </c>
      <c r="E222" s="13">
        <v>2020</v>
      </c>
      <c r="H222" s="18" t="str">
        <f t="shared" si="8"/>
        <v>01.09.2023</v>
      </c>
      <c r="I222" s="15" t="str">
        <f t="shared" si="9"/>
        <v>ITA 69/NAG/2020</v>
      </c>
      <c r="J222" s="15" t="str">
        <f>IF(OR(C222="ITA",C222="WTA"),VLOOKUP(I222,master_data!$A$1:$Q$1037,17,FALSE),VLOOKUP(CONCATENATE("ITA ",VLOOKUP(I222,master_data!$A$1:$Q$1037,6,FALSE),"/NAG/",VLOOKUP(I222,master_data!$A$1:$Q$1037,7,FALSE)),master_data!$A$1:$Q$1037,17,FALSE))</f>
        <v>A</v>
      </c>
      <c r="K222" s="20" t="str">
        <f>IF(OR(C222="ITA",C222="WTA"),VLOOKUP(I222,master_data!$A$1:$Q$1037,8,FALSE),VLOOKUP(CONCATENATE("ITA ",VLOOKUP(I222,master_data!$A$1:$Q$1037,6,FALSE),"/NAG/",VLOOKUP(I222,master_data!$A$1:$Q$1037,7,FALSE)),master_data!$A$1:$Q$1037,8,FALSE))</f>
        <v>MANA CONSTRUCTIONS NAGPUR</v>
      </c>
      <c r="L222" s="20" t="str">
        <f>IF(OR(C222="ITA",C222="WTA"),VLOOKUP(I222,master_data!$A$1:$Q$1037,9,FALSE),VLOOKUP(CONCATENATE("ITA ",VLOOKUP(I222,master_data!$A$1:$Q$1037,6,FALSE),"/NAG/",VLOOKUP(I222,master_data!$A$1:$Q$1037,7,FALSE)),master_data!$A$1:$Q$1037,9,FALSE))</f>
        <v>Deputy Commissioner of Income Tax Circle-2
 Nagpur</v>
      </c>
      <c r="M222" s="28" t="str">
        <f>IF(OR(C222="ITA",C222="WTA"),VLOOKUP(I222,master_data!$A$1:$Q$1037,10,FALSE),VLOOKUP(CONCATENATE("ITA ",VLOOKUP(I222,master_data!$A$1:$Q$1037,6,FALSE),"/NAG/",VLOOKUP(I222,master_data!$A$1:$Q$1037,7,FALSE)),master_data!$A$1:$Q$1037,10,FALSE))</f>
        <v>2014-15</v>
      </c>
      <c r="N222" s="17" t="str">
        <f>IF(OR(C222="ITA",C222="WTA"),VLOOKUP(I222,master_data!$A$1:$Q$1037,11,FALSE),VLOOKUP(CONCATENATE("ITA ",VLOOKUP(I222,master_data!$A$1:$Q$1037,6,FALSE),"/NAG/",VLOOKUP(I222,master_data!$A$1:$Q$1037,7,FALSE)),master_data!$A$1:$Q$1037,11,FALSE))</f>
        <v>143(3)</v>
      </c>
      <c r="O222" s="15">
        <f>IF(OR(C222="ITA",C222="WTA"),VLOOKUP(I222,master_data!$A$1:$Q$1037,14,FALSE),VLOOKUP(CONCATENATE("ITA ",VLOOKUP(I222,master_data!$A$1:$Q$1037,6,FALSE),"/NAG/",VLOOKUP(I222,master_data!$A$1:$Q$1037,7,FALSE)),master_data!$A$1:$Q$1037,14,FALSE))</f>
        <v>300000</v>
      </c>
      <c r="P222" s="15"/>
      <c r="Q222" s="15"/>
    </row>
    <row r="223" spans="1:17" x14ac:dyDescent="0.25">
      <c r="A223" s="1">
        <v>14</v>
      </c>
      <c r="B223" s="13" t="s">
        <v>3199</v>
      </c>
      <c r="C223" s="13" t="s">
        <v>2793</v>
      </c>
      <c r="D223" s="60">
        <v>70</v>
      </c>
      <c r="E223" s="13">
        <v>2020</v>
      </c>
      <c r="H223" s="18" t="str">
        <f t="shared" si="8"/>
        <v>01.09.2023</v>
      </c>
      <c r="I223" s="15" t="str">
        <f t="shared" si="9"/>
        <v>ITA 70/NAG/2020</v>
      </c>
      <c r="J223" s="15" t="str">
        <f>IF(OR(C223="ITA",C223="WTA"),VLOOKUP(I223,master_data!$A$1:$Q$1037,17,FALSE),VLOOKUP(CONCATENATE("ITA ",VLOOKUP(I223,master_data!$A$1:$Q$1037,6,FALSE),"/NAG/",VLOOKUP(I223,master_data!$A$1:$Q$1037,7,FALSE)),master_data!$A$1:$Q$1037,17,FALSE))</f>
        <v>D</v>
      </c>
      <c r="K223" s="20" t="str">
        <f>IF(OR(C223="ITA",C223="WTA"),VLOOKUP(I223,master_data!$A$1:$Q$1037,8,FALSE),VLOOKUP(CONCATENATE("ITA ",VLOOKUP(I223,master_data!$A$1:$Q$1037,6,FALSE),"/NAG/",VLOOKUP(I223,master_data!$A$1:$Q$1037,7,FALSE)),master_data!$A$1:$Q$1037,8,FALSE))</f>
        <v>Deputy Commissioner of Income Tax Circle-2 Nagpur</v>
      </c>
      <c r="L223" s="20" t="str">
        <f>IF(OR(C223="ITA",C223="WTA"),VLOOKUP(I223,master_data!$A$1:$Q$1037,9,FALSE),VLOOKUP(CONCATENATE("ITA ",VLOOKUP(I223,master_data!$A$1:$Q$1037,6,FALSE),"/NAG/",VLOOKUP(I223,master_data!$A$1:$Q$1037,7,FALSE)),master_data!$A$1:$Q$1037,9,FALSE))</f>
        <v>M/S Forest development Corporation of Maharashtra Ltd Nagpur</v>
      </c>
      <c r="M223" s="28" t="str">
        <f>IF(OR(C223="ITA",C223="WTA"),VLOOKUP(I223,master_data!$A$1:$Q$1037,10,FALSE),VLOOKUP(CONCATENATE("ITA ",VLOOKUP(I223,master_data!$A$1:$Q$1037,6,FALSE),"/NAG/",VLOOKUP(I223,master_data!$A$1:$Q$1037,7,FALSE)),master_data!$A$1:$Q$1037,10,FALSE))</f>
        <v>2016-17</v>
      </c>
      <c r="N223" s="17" t="str">
        <f>IF(OR(C223="ITA",C223="WTA"),VLOOKUP(I223,master_data!$A$1:$Q$1037,11,FALSE),VLOOKUP(CONCATENATE("ITA ",VLOOKUP(I223,master_data!$A$1:$Q$1037,6,FALSE),"/NAG/",VLOOKUP(I223,master_data!$A$1:$Q$1037,7,FALSE)),master_data!$A$1:$Q$1037,11,FALSE))</f>
        <v>143(3)</v>
      </c>
      <c r="O223" s="15">
        <f>IF(OR(C223="ITA",C223="WTA"),VLOOKUP(I223,master_data!$A$1:$Q$1037,14,FALSE),VLOOKUP(CONCATENATE("ITA ",VLOOKUP(I223,master_data!$A$1:$Q$1037,6,FALSE),"/NAG/",VLOOKUP(I223,master_data!$A$1:$Q$1037,7,FALSE)),master_data!$A$1:$Q$1037,14,FALSE))</f>
        <v>40168878</v>
      </c>
      <c r="P223" s="15"/>
      <c r="Q223" s="15"/>
    </row>
    <row r="224" spans="1:17" x14ac:dyDescent="0.25">
      <c r="A224" s="1">
        <v>15</v>
      </c>
      <c r="B224" s="13" t="s">
        <v>3199</v>
      </c>
      <c r="C224" s="13" t="s">
        <v>2793</v>
      </c>
      <c r="D224" s="60">
        <v>71</v>
      </c>
      <c r="E224" s="13">
        <v>2020</v>
      </c>
      <c r="H224" s="18" t="str">
        <f t="shared" si="8"/>
        <v>01.09.2023</v>
      </c>
      <c r="I224" s="15" t="str">
        <f t="shared" si="9"/>
        <v>ITA 71/NAG/2020</v>
      </c>
      <c r="J224" s="15" t="str">
        <f>IF(OR(C224="ITA",C224="WTA"),VLOOKUP(I224,master_data!$A$1:$Q$1037,17,FALSE),VLOOKUP(CONCATENATE("ITA ",VLOOKUP(I224,master_data!$A$1:$Q$1037,6,FALSE),"/NAG/",VLOOKUP(I224,master_data!$A$1:$Q$1037,7,FALSE)),master_data!$A$1:$Q$1037,17,FALSE))</f>
        <v>D</v>
      </c>
      <c r="K224" s="20" t="str">
        <f>IF(OR(C224="ITA",C224="WTA"),VLOOKUP(I224,master_data!$A$1:$Q$1037,8,FALSE),VLOOKUP(CONCATENATE("ITA ",VLOOKUP(I224,master_data!$A$1:$Q$1037,6,FALSE),"/NAG/",VLOOKUP(I224,master_data!$A$1:$Q$1037,7,FALSE)),master_data!$A$1:$Q$1037,8,FALSE))</f>
        <v>Deputy Commissioner Of Income Tax Circle-2 Nagpur</v>
      </c>
      <c r="L224" s="20" t="str">
        <f>IF(OR(C224="ITA",C224="WTA"),VLOOKUP(I224,master_data!$A$1:$Q$1037,9,FALSE),VLOOKUP(CONCATENATE("ITA ",VLOOKUP(I224,master_data!$A$1:$Q$1037,6,FALSE),"/NAG/",VLOOKUP(I224,master_data!$A$1:$Q$1037,7,FALSE)),master_data!$A$1:$Q$1037,9,FALSE))</f>
        <v>M/s Western Coalfields Limited Nagpur</v>
      </c>
      <c r="M224" s="28" t="str">
        <f>IF(OR(C224="ITA",C224="WTA"),VLOOKUP(I224,master_data!$A$1:$Q$1037,10,FALSE),VLOOKUP(CONCATENATE("ITA ",VLOOKUP(I224,master_data!$A$1:$Q$1037,6,FALSE),"/NAG/",VLOOKUP(I224,master_data!$A$1:$Q$1037,7,FALSE)),master_data!$A$1:$Q$1037,10,FALSE))</f>
        <v>2016-17</v>
      </c>
      <c r="N224" s="17" t="str">
        <f>IF(OR(C224="ITA",C224="WTA"),VLOOKUP(I224,master_data!$A$1:$Q$1037,11,FALSE),VLOOKUP(CONCATENATE("ITA ",VLOOKUP(I224,master_data!$A$1:$Q$1037,6,FALSE),"/NAG/",VLOOKUP(I224,master_data!$A$1:$Q$1037,7,FALSE)),master_data!$A$1:$Q$1037,11,FALSE))</f>
        <v>143(3)</v>
      </c>
      <c r="O224" s="15">
        <f>IF(OR(C224="ITA",C224="WTA"),VLOOKUP(I224,master_data!$A$1:$Q$1037,14,FALSE),VLOOKUP(CONCATENATE("ITA ",VLOOKUP(I224,master_data!$A$1:$Q$1037,6,FALSE),"/NAG/",VLOOKUP(I224,master_data!$A$1:$Q$1037,7,FALSE)),master_data!$A$1:$Q$1037,14,FALSE))</f>
        <v>1301000000</v>
      </c>
      <c r="P224" s="15"/>
      <c r="Q224" s="15"/>
    </row>
    <row r="225" spans="1:17" x14ac:dyDescent="0.25">
      <c r="A225" s="1">
        <v>16</v>
      </c>
      <c r="B225" s="13" t="s">
        <v>3199</v>
      </c>
      <c r="C225" s="13" t="s">
        <v>2793</v>
      </c>
      <c r="D225" s="60">
        <v>77</v>
      </c>
      <c r="E225" s="13">
        <v>2020</v>
      </c>
      <c r="H225" s="18" t="str">
        <f t="shared" si="8"/>
        <v>01.09.2023</v>
      </c>
      <c r="I225" s="15" t="str">
        <f t="shared" si="9"/>
        <v>ITA 77/NAG/2020</v>
      </c>
      <c r="J225" s="15" t="str">
        <f>IF(OR(C225="ITA",C225="WTA"),VLOOKUP(I225,master_data!$A$1:$Q$1037,17,FALSE),VLOOKUP(CONCATENATE("ITA ",VLOOKUP(I225,master_data!$A$1:$Q$1037,6,FALSE),"/NAG/",VLOOKUP(I225,master_data!$A$1:$Q$1037,7,FALSE)),master_data!$A$1:$Q$1037,17,FALSE))</f>
        <v>A</v>
      </c>
      <c r="K225" s="20" t="str">
        <f>IF(OR(C225="ITA",C225="WTA"),VLOOKUP(I225,master_data!$A$1:$Q$1037,8,FALSE),VLOOKUP(CONCATENATE("ITA ",VLOOKUP(I225,master_data!$A$1:$Q$1037,6,FALSE),"/NAG/",VLOOKUP(I225,master_data!$A$1:$Q$1037,7,FALSE)),master_data!$A$1:$Q$1037,8,FALSE))</f>
        <v>SHRI PANKAJ NANDLAL AGRAWAL
 Nagpur</v>
      </c>
      <c r="L225" s="20" t="str">
        <f>IF(OR(C225="ITA",C225="WTA"),VLOOKUP(I225,master_data!$A$1:$Q$1037,9,FALSE),VLOOKUP(CONCATENATE("ITA ",VLOOKUP(I225,master_data!$A$1:$Q$1037,6,FALSE),"/NAG/",VLOOKUP(I225,master_data!$A$1:$Q$1037,7,FALSE)),master_data!$A$1:$Q$1037,9,FALSE))</f>
        <v>Income Tax Officer (TDS)ward-1(1)
 Nagpur</v>
      </c>
      <c r="M225" s="28">
        <f>IF(OR(C225="ITA",C225="WTA"),VLOOKUP(I225,master_data!$A$1:$Q$1037,10,FALSE),VLOOKUP(CONCATENATE("ITA ",VLOOKUP(I225,master_data!$A$1:$Q$1037,6,FALSE),"/NAG/",VLOOKUP(I225,master_data!$A$1:$Q$1037,7,FALSE)),master_data!$A$1:$Q$1037,10,FALSE))</f>
        <v>40483</v>
      </c>
      <c r="N225" s="17" t="str">
        <f>IF(OR(C225="ITA",C225="WTA"),VLOOKUP(I225,master_data!$A$1:$Q$1037,11,FALSE),VLOOKUP(CONCATENATE("ITA ",VLOOKUP(I225,master_data!$A$1:$Q$1037,6,FALSE),"/NAG/",VLOOKUP(I225,master_data!$A$1:$Q$1037,7,FALSE)),master_data!$A$1:$Q$1037,11,FALSE))</f>
        <v>200A</v>
      </c>
      <c r="O225" s="15">
        <f>IF(OR(C225="ITA",C225="WTA"),VLOOKUP(I225,master_data!$A$1:$Q$1037,14,FALSE),VLOOKUP(CONCATENATE("ITA ",VLOOKUP(I225,master_data!$A$1:$Q$1037,6,FALSE),"/NAG/",VLOOKUP(I225,master_data!$A$1:$Q$1037,7,FALSE)),master_data!$A$1:$Q$1037,14,FALSE))</f>
        <v>179672</v>
      </c>
      <c r="P225" s="15"/>
      <c r="Q225" s="15"/>
    </row>
    <row r="226" spans="1:17" x14ac:dyDescent="0.25">
      <c r="A226" s="1">
        <v>17</v>
      </c>
      <c r="B226" s="13" t="s">
        <v>3199</v>
      </c>
      <c r="C226" s="13" t="s">
        <v>2793</v>
      </c>
      <c r="D226" s="60">
        <v>78</v>
      </c>
      <c r="E226" s="13">
        <v>2020</v>
      </c>
      <c r="H226" s="18" t="str">
        <f t="shared" si="8"/>
        <v>01.09.2023</v>
      </c>
      <c r="I226" s="15" t="str">
        <f t="shared" si="9"/>
        <v>ITA 78/NAG/2020</v>
      </c>
      <c r="J226" s="15" t="str">
        <f>IF(OR(C226="ITA",C226="WTA"),VLOOKUP(I226,master_data!$A$1:$Q$1037,17,FALSE),VLOOKUP(CONCATENATE("ITA ",VLOOKUP(I226,master_data!$A$1:$Q$1037,6,FALSE),"/NAG/",VLOOKUP(I226,master_data!$A$1:$Q$1037,7,FALSE)),master_data!$A$1:$Q$1037,17,FALSE))</f>
        <v>A</v>
      </c>
      <c r="K226" s="20" t="str">
        <f>IF(OR(C226="ITA",C226="WTA"),VLOOKUP(I226,master_data!$A$1:$Q$1037,8,FALSE),VLOOKUP(CONCATENATE("ITA ",VLOOKUP(I226,master_data!$A$1:$Q$1037,6,FALSE),"/NAG/",VLOOKUP(I226,master_data!$A$1:$Q$1037,7,FALSE)),master_data!$A$1:$Q$1037,8,FALSE))</f>
        <v>SHRI PANKAJ NANDLAL AGRAWAL
 Nagpur</v>
      </c>
      <c r="L226" s="20" t="str">
        <f>IF(OR(C226="ITA",C226="WTA"),VLOOKUP(I226,master_data!$A$1:$Q$1037,9,FALSE),VLOOKUP(CONCATENATE("ITA ",VLOOKUP(I226,master_data!$A$1:$Q$1037,6,FALSE),"/NAG/",VLOOKUP(I226,master_data!$A$1:$Q$1037,7,FALSE)),master_data!$A$1:$Q$1037,9,FALSE))</f>
        <v>Income Tax Officer (TDS)ward-1(1)
 Nagpur</v>
      </c>
      <c r="M226" s="28">
        <f>IF(OR(C226="ITA",C226="WTA"),VLOOKUP(I226,master_data!$A$1:$Q$1037,10,FALSE),VLOOKUP(CONCATENATE("ITA ",VLOOKUP(I226,master_data!$A$1:$Q$1037,6,FALSE),"/NAG/",VLOOKUP(I226,master_data!$A$1:$Q$1037,7,FALSE)),master_data!$A$1:$Q$1037,10,FALSE))</f>
        <v>40878</v>
      </c>
      <c r="N226" s="17" t="str">
        <f>IF(OR(C226="ITA",C226="WTA"),VLOOKUP(I226,master_data!$A$1:$Q$1037,11,FALSE),VLOOKUP(CONCATENATE("ITA ",VLOOKUP(I226,master_data!$A$1:$Q$1037,6,FALSE),"/NAG/",VLOOKUP(I226,master_data!$A$1:$Q$1037,7,FALSE)),master_data!$A$1:$Q$1037,11,FALSE))</f>
        <v>200A</v>
      </c>
      <c r="O226" s="15">
        <f>IF(OR(C226="ITA",C226="WTA"),VLOOKUP(I226,master_data!$A$1:$Q$1037,14,FALSE),VLOOKUP(CONCATENATE("ITA ",VLOOKUP(I226,master_data!$A$1:$Q$1037,6,FALSE),"/NAG/",VLOOKUP(I226,master_data!$A$1:$Q$1037,7,FALSE)),master_data!$A$1:$Q$1037,14,FALSE))</f>
        <v>679079</v>
      </c>
      <c r="P226" s="15"/>
      <c r="Q226" s="15"/>
    </row>
    <row r="227" spans="1:17" x14ac:dyDescent="0.25">
      <c r="A227" s="1">
        <v>18</v>
      </c>
      <c r="B227" s="13" t="s">
        <v>3199</v>
      </c>
      <c r="C227" s="13" t="s">
        <v>2793</v>
      </c>
      <c r="D227" s="60">
        <v>79</v>
      </c>
      <c r="E227" s="13">
        <v>2020</v>
      </c>
      <c r="H227" s="18" t="str">
        <f t="shared" si="8"/>
        <v>01.09.2023</v>
      </c>
      <c r="I227" s="15" t="str">
        <f t="shared" si="9"/>
        <v>ITA 79/NAG/2020</v>
      </c>
      <c r="J227" s="15" t="str">
        <f>IF(OR(C227="ITA",C227="WTA"),VLOOKUP(I227,master_data!$A$1:$Q$1037,17,FALSE),VLOOKUP(CONCATENATE("ITA ",VLOOKUP(I227,master_data!$A$1:$Q$1037,6,FALSE),"/NAG/",VLOOKUP(I227,master_data!$A$1:$Q$1037,7,FALSE)),master_data!$A$1:$Q$1037,17,FALSE))</f>
        <v>A</v>
      </c>
      <c r="K227" s="20" t="str">
        <f>IF(OR(C227="ITA",C227="WTA"),VLOOKUP(I227,master_data!$A$1:$Q$1037,8,FALSE),VLOOKUP(CONCATENATE("ITA ",VLOOKUP(I227,master_data!$A$1:$Q$1037,6,FALSE),"/NAG/",VLOOKUP(I227,master_data!$A$1:$Q$1037,7,FALSE)),master_data!$A$1:$Q$1037,8,FALSE))</f>
        <v>SHRI PANKAJ NANDLAL AGRAWAL
 Nagpur</v>
      </c>
      <c r="L227" s="20" t="str">
        <f>IF(OR(C227="ITA",C227="WTA"),VLOOKUP(I227,master_data!$A$1:$Q$1037,9,FALSE),VLOOKUP(CONCATENATE("ITA ",VLOOKUP(I227,master_data!$A$1:$Q$1037,6,FALSE),"/NAG/",VLOOKUP(I227,master_data!$A$1:$Q$1037,7,FALSE)),master_data!$A$1:$Q$1037,9,FALSE))</f>
        <v>Income Tax Officer (TDS)ward-1(1)
 Nagpur</v>
      </c>
      <c r="M227" s="28" t="str">
        <f>IF(OR(C227="ITA",C227="WTA"),VLOOKUP(I227,master_data!$A$1:$Q$1037,10,FALSE),VLOOKUP(CONCATENATE("ITA ",VLOOKUP(I227,master_data!$A$1:$Q$1037,6,FALSE),"/NAG/",VLOOKUP(I227,master_data!$A$1:$Q$1037,7,FALSE)),master_data!$A$1:$Q$1037,10,FALSE))</f>
        <v>2013-14</v>
      </c>
      <c r="N227" s="17" t="str">
        <f>IF(OR(C227="ITA",C227="WTA"),VLOOKUP(I227,master_data!$A$1:$Q$1037,11,FALSE),VLOOKUP(CONCATENATE("ITA ",VLOOKUP(I227,master_data!$A$1:$Q$1037,6,FALSE),"/NAG/",VLOOKUP(I227,master_data!$A$1:$Q$1037,7,FALSE)),master_data!$A$1:$Q$1037,11,FALSE))</f>
        <v>200A</v>
      </c>
      <c r="O227" s="15">
        <f>IF(OR(C227="ITA",C227="WTA"),VLOOKUP(I227,master_data!$A$1:$Q$1037,14,FALSE),VLOOKUP(CONCATENATE("ITA ",VLOOKUP(I227,master_data!$A$1:$Q$1037,6,FALSE),"/NAG/",VLOOKUP(I227,master_data!$A$1:$Q$1037,7,FALSE)),master_data!$A$1:$Q$1037,14,FALSE))</f>
        <v>432469</v>
      </c>
      <c r="P227" s="15"/>
      <c r="Q227" s="15"/>
    </row>
    <row r="228" spans="1:17" x14ac:dyDescent="0.25">
      <c r="A228" s="1">
        <v>19</v>
      </c>
      <c r="B228" s="13" t="s">
        <v>3199</v>
      </c>
      <c r="C228" s="13" t="s">
        <v>2793</v>
      </c>
      <c r="D228" s="60">
        <v>80</v>
      </c>
      <c r="E228" s="13">
        <v>2020</v>
      </c>
      <c r="H228" s="18" t="str">
        <f t="shared" si="8"/>
        <v>01.09.2023</v>
      </c>
      <c r="I228" s="15" t="str">
        <f t="shared" si="9"/>
        <v>ITA 80/NAG/2020</v>
      </c>
      <c r="J228" s="15" t="str">
        <f>IF(OR(C228="ITA",C228="WTA"),VLOOKUP(I228,master_data!$A$1:$Q$1037,17,FALSE),VLOOKUP(CONCATENATE("ITA ",VLOOKUP(I228,master_data!$A$1:$Q$1037,6,FALSE),"/NAG/",VLOOKUP(I228,master_data!$A$1:$Q$1037,7,FALSE)),master_data!$A$1:$Q$1037,17,FALSE))</f>
        <v>A</v>
      </c>
      <c r="K228" s="20" t="str">
        <f>IF(OR(C228="ITA",C228="WTA"),VLOOKUP(I228,master_data!$A$1:$Q$1037,8,FALSE),VLOOKUP(CONCATENATE("ITA ",VLOOKUP(I228,master_data!$A$1:$Q$1037,6,FALSE),"/NAG/",VLOOKUP(I228,master_data!$A$1:$Q$1037,7,FALSE)),master_data!$A$1:$Q$1037,8,FALSE))</f>
        <v>SHRI PANKAJ NANDLAL AGRAWAL
 Nagpur</v>
      </c>
      <c r="L228" s="20" t="str">
        <f>IF(OR(C228="ITA",C228="WTA"),VLOOKUP(I228,master_data!$A$1:$Q$1037,9,FALSE),VLOOKUP(CONCATENATE("ITA ",VLOOKUP(I228,master_data!$A$1:$Q$1037,6,FALSE),"/NAG/",VLOOKUP(I228,master_data!$A$1:$Q$1037,7,FALSE)),master_data!$A$1:$Q$1037,9,FALSE))</f>
        <v>Income Tax Officer (TDS)ward-1(1)
 Nagpur</v>
      </c>
      <c r="M228" s="28" t="str">
        <f>IF(OR(C228="ITA",C228="WTA"),VLOOKUP(I228,master_data!$A$1:$Q$1037,10,FALSE),VLOOKUP(CONCATENATE("ITA ",VLOOKUP(I228,master_data!$A$1:$Q$1037,6,FALSE),"/NAG/",VLOOKUP(I228,master_data!$A$1:$Q$1037,7,FALSE)),master_data!$A$1:$Q$1037,10,FALSE))</f>
        <v>2014-15</v>
      </c>
      <c r="N228" s="17" t="str">
        <f>IF(OR(C228="ITA",C228="WTA"),VLOOKUP(I228,master_data!$A$1:$Q$1037,11,FALSE),VLOOKUP(CONCATENATE("ITA ",VLOOKUP(I228,master_data!$A$1:$Q$1037,6,FALSE),"/NAG/",VLOOKUP(I228,master_data!$A$1:$Q$1037,7,FALSE)),master_data!$A$1:$Q$1037,11,FALSE))</f>
        <v>200A</v>
      </c>
      <c r="O228" s="15">
        <f>IF(OR(C228="ITA",C228="WTA"),VLOOKUP(I228,master_data!$A$1:$Q$1037,14,FALSE),VLOOKUP(CONCATENATE("ITA ",VLOOKUP(I228,master_data!$A$1:$Q$1037,6,FALSE),"/NAG/",VLOOKUP(I228,master_data!$A$1:$Q$1037,7,FALSE)),master_data!$A$1:$Q$1037,14,FALSE))</f>
        <v>248407</v>
      </c>
      <c r="P228" s="15"/>
      <c r="Q228" s="15"/>
    </row>
    <row r="229" spans="1:17" x14ac:dyDescent="0.25">
      <c r="A229" s="1">
        <v>20</v>
      </c>
      <c r="B229" s="13" t="s">
        <v>3199</v>
      </c>
      <c r="C229" s="13" t="s">
        <v>2793</v>
      </c>
      <c r="D229" s="60">
        <v>81</v>
      </c>
      <c r="E229" s="13">
        <v>2020</v>
      </c>
      <c r="H229" s="18" t="str">
        <f t="shared" si="8"/>
        <v>01.09.2023</v>
      </c>
      <c r="I229" s="15" t="str">
        <f t="shared" si="9"/>
        <v>ITA 81/NAG/2020</v>
      </c>
      <c r="J229" s="15" t="str">
        <f>IF(OR(C229="ITA",C229="WTA"),VLOOKUP(I229,master_data!$A$1:$Q$1037,17,FALSE),VLOOKUP(CONCATENATE("ITA ",VLOOKUP(I229,master_data!$A$1:$Q$1037,6,FALSE),"/NAG/",VLOOKUP(I229,master_data!$A$1:$Q$1037,7,FALSE)),master_data!$A$1:$Q$1037,17,FALSE))</f>
        <v>D</v>
      </c>
      <c r="K229" s="20" t="str">
        <f>IF(OR(C229="ITA",C229="WTA"),VLOOKUP(I229,master_data!$A$1:$Q$1037,8,FALSE),VLOOKUP(CONCATENATE("ITA ",VLOOKUP(I229,master_data!$A$1:$Q$1037,6,FALSE),"/NAG/",VLOOKUP(I229,master_data!$A$1:$Q$1037,7,FALSE)),master_data!$A$1:$Q$1037,8,FALSE))</f>
        <v>Income Tax Officer Ward-3(4)
 Nagpur</v>
      </c>
      <c r="L229" s="20" t="str">
        <f>IF(OR(C229="ITA",C229="WTA"),VLOOKUP(I229,master_data!$A$1:$Q$1037,9,FALSE),VLOOKUP(CONCATENATE("ITA ",VLOOKUP(I229,master_data!$A$1:$Q$1037,6,FALSE),"/NAG/",VLOOKUP(I229,master_data!$A$1:$Q$1037,7,FALSE)),master_data!$A$1:$Q$1037,9,FALSE))</f>
        <v>Shri Dadaro Govindrao Dhabre Nagpur</v>
      </c>
      <c r="M229" s="28" t="str">
        <f>IF(OR(C229="ITA",C229="WTA"),VLOOKUP(I229,master_data!$A$1:$Q$1037,10,FALSE),VLOOKUP(CONCATENATE("ITA ",VLOOKUP(I229,master_data!$A$1:$Q$1037,6,FALSE),"/NAG/",VLOOKUP(I229,master_data!$A$1:$Q$1037,7,FALSE)),master_data!$A$1:$Q$1037,10,FALSE))</f>
        <v>2012-13</v>
      </c>
      <c r="N229" s="17" t="str">
        <f>IF(OR(C229="ITA",C229="WTA"),VLOOKUP(I229,master_data!$A$1:$Q$1037,11,FALSE),VLOOKUP(CONCATENATE("ITA ",VLOOKUP(I229,master_data!$A$1:$Q$1037,6,FALSE),"/NAG/",VLOOKUP(I229,master_data!$A$1:$Q$1037,7,FALSE)),master_data!$A$1:$Q$1037,11,FALSE))</f>
        <v>143(3)</v>
      </c>
      <c r="O229" s="15">
        <f>IF(OR(C229="ITA",C229="WTA"),VLOOKUP(I229,master_data!$A$1:$Q$1037,14,FALSE),VLOOKUP(CONCATENATE("ITA ",VLOOKUP(I229,master_data!$A$1:$Q$1037,6,FALSE),"/NAG/",VLOOKUP(I229,master_data!$A$1:$Q$1037,7,FALSE)),master_data!$A$1:$Q$1037,14,FALSE))</f>
        <v>12143700</v>
      </c>
      <c r="P229" s="15"/>
      <c r="Q229" s="15"/>
    </row>
    <row r="230" spans="1:17" x14ac:dyDescent="0.25">
      <c r="A230" s="1">
        <v>21</v>
      </c>
      <c r="B230" s="13" t="s">
        <v>3199</v>
      </c>
      <c r="C230" s="13" t="s">
        <v>2793</v>
      </c>
      <c r="D230" s="60">
        <v>83</v>
      </c>
      <c r="E230" s="13">
        <v>2020</v>
      </c>
      <c r="H230" s="18" t="str">
        <f t="shared" si="8"/>
        <v>01.09.2023</v>
      </c>
      <c r="I230" s="15" t="str">
        <f t="shared" si="9"/>
        <v>ITA 83/NAG/2020</v>
      </c>
      <c r="J230" s="15" t="str">
        <f>IF(OR(C230="ITA",C230="WTA"),VLOOKUP(I230,master_data!$A$1:$Q$1037,17,FALSE),VLOOKUP(CONCATENATE("ITA ",VLOOKUP(I230,master_data!$A$1:$Q$1037,6,FALSE),"/NAG/",VLOOKUP(I230,master_data!$A$1:$Q$1037,7,FALSE)),master_data!$A$1:$Q$1037,17,FALSE))</f>
        <v>D</v>
      </c>
      <c r="K230" s="20" t="str">
        <f>IF(OR(C230="ITA",C230="WTA"),VLOOKUP(I230,master_data!$A$1:$Q$1037,8,FALSE),VLOOKUP(CONCATENATE("ITA ",VLOOKUP(I230,master_data!$A$1:$Q$1037,6,FALSE),"/NAG/",VLOOKUP(I230,master_data!$A$1:$Q$1037,7,FALSE)),master_data!$A$1:$Q$1037,8,FALSE))</f>
        <v>Deputy Commissioner of Income Tax , Circle-2 Nagpur</v>
      </c>
      <c r="L230" s="20" t="str">
        <f>IF(OR(C230="ITA",C230="WTA"),VLOOKUP(I230,master_data!$A$1:$Q$1037,9,FALSE),VLOOKUP(CONCATENATE("ITA ",VLOOKUP(I230,master_data!$A$1:$Q$1037,6,FALSE),"/NAG/",VLOOKUP(I230,master_data!$A$1:$Q$1037,7,FALSE)),master_data!$A$1:$Q$1037,9,FALSE))</f>
        <v>M/s Central Cables Ltd Nagpur</v>
      </c>
      <c r="M230" s="28" t="str">
        <f>IF(OR(C230="ITA",C230="WTA"),VLOOKUP(I230,master_data!$A$1:$Q$1037,10,FALSE),VLOOKUP(CONCATENATE("ITA ",VLOOKUP(I230,master_data!$A$1:$Q$1037,6,FALSE),"/NAG/",VLOOKUP(I230,master_data!$A$1:$Q$1037,7,FALSE)),master_data!$A$1:$Q$1037,10,FALSE))</f>
        <v>2014-15</v>
      </c>
      <c r="N230" s="17" t="str">
        <f>IF(OR(C230="ITA",C230="WTA"),VLOOKUP(I230,master_data!$A$1:$Q$1037,11,FALSE),VLOOKUP(CONCATENATE("ITA ",VLOOKUP(I230,master_data!$A$1:$Q$1037,6,FALSE),"/NAG/",VLOOKUP(I230,master_data!$A$1:$Q$1037,7,FALSE)),master_data!$A$1:$Q$1037,11,FALSE))</f>
        <v>143(3)</v>
      </c>
      <c r="O230" s="15">
        <f>IF(OR(C230="ITA",C230="WTA"),VLOOKUP(I230,master_data!$A$1:$Q$1037,14,FALSE),VLOOKUP(CONCATENATE("ITA ",VLOOKUP(I230,master_data!$A$1:$Q$1037,6,FALSE),"/NAG/",VLOOKUP(I230,master_data!$A$1:$Q$1037,7,FALSE)),master_data!$A$1:$Q$1037,14,FALSE))</f>
        <v>72369663</v>
      </c>
      <c r="P230" s="15"/>
      <c r="Q230" s="15"/>
    </row>
    <row r="231" spans="1:17" x14ac:dyDescent="0.25">
      <c r="A231" s="1">
        <v>22</v>
      </c>
      <c r="B231" s="13" t="s">
        <v>3199</v>
      </c>
      <c r="C231" s="13" t="s">
        <v>2793</v>
      </c>
      <c r="D231" s="60">
        <v>85</v>
      </c>
      <c r="E231" s="13">
        <v>2020</v>
      </c>
      <c r="H231" s="18" t="str">
        <f t="shared" si="8"/>
        <v>01.09.2023</v>
      </c>
      <c r="I231" s="15" t="str">
        <f t="shared" si="9"/>
        <v>ITA 85/NAG/2020</v>
      </c>
      <c r="J231" s="15" t="str">
        <f>IF(OR(C231="ITA",C231="WTA"),VLOOKUP(I231,master_data!$A$1:$Q$1037,17,FALSE),VLOOKUP(CONCATENATE("ITA ",VLOOKUP(I231,master_data!$A$1:$Q$1037,6,FALSE),"/NAG/",VLOOKUP(I231,master_data!$A$1:$Q$1037,7,FALSE)),master_data!$A$1:$Q$1037,17,FALSE))</f>
        <v>D</v>
      </c>
      <c r="K231" s="20" t="str">
        <f>IF(OR(C231="ITA",C231="WTA"),VLOOKUP(I231,master_data!$A$1:$Q$1037,8,FALSE),VLOOKUP(CONCATENATE("ITA ",VLOOKUP(I231,master_data!$A$1:$Q$1037,6,FALSE),"/NAG/",VLOOKUP(I231,master_data!$A$1:$Q$1037,7,FALSE)),master_data!$A$1:$Q$1037,8,FALSE))</f>
        <v>Deputy Commissioner of Income Tax Circle -2 Nagpur</v>
      </c>
      <c r="L231" s="20" t="str">
        <f>IF(OR(C231="ITA",C231="WTA"),VLOOKUP(I231,master_data!$A$1:$Q$1037,9,FALSE),VLOOKUP(CONCATENATE("ITA ",VLOOKUP(I231,master_data!$A$1:$Q$1037,6,FALSE),"/NAG/",VLOOKUP(I231,master_data!$A$1:$Q$1037,7,FALSE)),master_data!$A$1:$Q$1037,9,FALSE))</f>
        <v>Shri Rohan Jagdale Nagpur</v>
      </c>
      <c r="M231" s="28" t="str">
        <f>IF(OR(C231="ITA",C231="WTA"),VLOOKUP(I231,master_data!$A$1:$Q$1037,10,FALSE),VLOOKUP(CONCATENATE("ITA ",VLOOKUP(I231,master_data!$A$1:$Q$1037,6,FALSE),"/NAG/",VLOOKUP(I231,master_data!$A$1:$Q$1037,7,FALSE)),master_data!$A$1:$Q$1037,10,FALSE))</f>
        <v>2014-15</v>
      </c>
      <c r="N231" s="17" t="str">
        <f>IF(OR(C231="ITA",C231="WTA"),VLOOKUP(I231,master_data!$A$1:$Q$1037,11,FALSE),VLOOKUP(CONCATENATE("ITA ",VLOOKUP(I231,master_data!$A$1:$Q$1037,6,FALSE),"/NAG/",VLOOKUP(I231,master_data!$A$1:$Q$1037,7,FALSE)),master_data!$A$1:$Q$1037,11,FALSE))</f>
        <v>143(3)</v>
      </c>
      <c r="O231" s="15">
        <f>IF(OR(C231="ITA",C231="WTA"),VLOOKUP(I231,master_data!$A$1:$Q$1037,14,FALSE),VLOOKUP(CONCATENATE("ITA ",VLOOKUP(I231,master_data!$A$1:$Q$1037,6,FALSE),"/NAG/",VLOOKUP(I231,master_data!$A$1:$Q$1037,7,FALSE)),master_data!$A$1:$Q$1037,14,FALSE))</f>
        <v>25093806</v>
      </c>
      <c r="P231" s="15"/>
      <c r="Q231" s="15"/>
    </row>
    <row r="232" spans="1:17" x14ac:dyDescent="0.25">
      <c r="A232" s="1">
        <v>23</v>
      </c>
      <c r="B232" s="13" t="s">
        <v>3199</v>
      </c>
      <c r="C232" s="13" t="s">
        <v>2793</v>
      </c>
      <c r="D232" s="60">
        <v>86</v>
      </c>
      <c r="E232" s="13">
        <v>2020</v>
      </c>
      <c r="H232" s="18" t="str">
        <f t="shared" si="8"/>
        <v>01.09.2023</v>
      </c>
      <c r="I232" s="15" t="str">
        <f t="shared" si="9"/>
        <v>ITA 86/NAG/2020</v>
      </c>
      <c r="J232" s="15" t="str">
        <f>IF(OR(C232="ITA",C232="WTA"),VLOOKUP(I232,master_data!$A$1:$Q$1037,17,FALSE),VLOOKUP(CONCATENATE("ITA ",VLOOKUP(I232,master_data!$A$1:$Q$1037,6,FALSE),"/NAG/",VLOOKUP(I232,master_data!$A$1:$Q$1037,7,FALSE)),master_data!$A$1:$Q$1037,17,FALSE))</f>
        <v>A</v>
      </c>
      <c r="K232" s="20" t="str">
        <f>IF(OR(C232="ITA",C232="WTA"),VLOOKUP(I232,master_data!$A$1:$Q$1037,8,FALSE),VLOOKUP(CONCATENATE("ITA ",VLOOKUP(I232,master_data!$A$1:$Q$1037,6,FALSE),"/NAG/",VLOOKUP(I232,master_data!$A$1:$Q$1037,7,FALSE)),master_data!$A$1:$Q$1037,8,FALSE))</f>
        <v>SHRI VITTHAL SHANKARRAO SELOKAR
 Wardha</v>
      </c>
      <c r="L232" s="20" t="str">
        <f>IF(OR(C232="ITA",C232="WTA"),VLOOKUP(I232,master_data!$A$1:$Q$1037,9,FALSE),VLOOKUP(CONCATENATE("ITA ",VLOOKUP(I232,master_data!$A$1:$Q$1037,6,FALSE),"/NAG/",VLOOKUP(I232,master_data!$A$1:$Q$1037,7,FALSE)),master_data!$A$1:$Q$1037,9,FALSE))</f>
        <v>Income Tax Officer , Ward -2 Wardha</v>
      </c>
      <c r="M232" s="28" t="str">
        <f>IF(OR(C232="ITA",C232="WTA"),VLOOKUP(I232,master_data!$A$1:$Q$1037,10,FALSE),VLOOKUP(CONCATENATE("ITA ",VLOOKUP(I232,master_data!$A$1:$Q$1037,6,FALSE),"/NAG/",VLOOKUP(I232,master_data!$A$1:$Q$1037,7,FALSE)),master_data!$A$1:$Q$1037,10,FALSE))</f>
        <v>2015-16</v>
      </c>
      <c r="N232" s="17" t="str">
        <f>IF(OR(C232="ITA",C232="WTA"),VLOOKUP(I232,master_data!$A$1:$Q$1037,11,FALSE),VLOOKUP(CONCATENATE("ITA ",VLOOKUP(I232,master_data!$A$1:$Q$1037,6,FALSE),"/NAG/",VLOOKUP(I232,master_data!$A$1:$Q$1037,7,FALSE)),master_data!$A$1:$Q$1037,11,FALSE))</f>
        <v>143(3)</v>
      </c>
      <c r="O232" s="15">
        <f>IF(OR(C232="ITA",C232="WTA"),VLOOKUP(I232,master_data!$A$1:$Q$1037,14,FALSE),VLOOKUP(CONCATENATE("ITA ",VLOOKUP(I232,master_data!$A$1:$Q$1037,6,FALSE),"/NAG/",VLOOKUP(I232,master_data!$A$1:$Q$1037,7,FALSE)),master_data!$A$1:$Q$1037,14,FALSE))</f>
        <v>1287125</v>
      </c>
      <c r="P232" s="15"/>
      <c r="Q232" s="15"/>
    </row>
    <row r="233" spans="1:17" x14ac:dyDescent="0.25">
      <c r="A233" s="1">
        <v>24</v>
      </c>
      <c r="B233" s="13" t="s">
        <v>3199</v>
      </c>
      <c r="C233" s="13" t="s">
        <v>2793</v>
      </c>
      <c r="D233" s="60">
        <v>87</v>
      </c>
      <c r="E233" s="13">
        <v>2020</v>
      </c>
      <c r="H233" s="18" t="str">
        <f t="shared" si="8"/>
        <v>01.09.2023</v>
      </c>
      <c r="I233" s="15" t="str">
        <f t="shared" si="9"/>
        <v>ITA 87/NAG/2020</v>
      </c>
      <c r="J233" s="15" t="str">
        <f>IF(OR(C233="ITA",C233="WTA"),VLOOKUP(I233,master_data!$A$1:$Q$1037,17,FALSE),VLOOKUP(CONCATENATE("ITA ",VLOOKUP(I233,master_data!$A$1:$Q$1037,6,FALSE),"/NAG/",VLOOKUP(I233,master_data!$A$1:$Q$1037,7,FALSE)),master_data!$A$1:$Q$1037,17,FALSE))</f>
        <v>D</v>
      </c>
      <c r="K233" s="20" t="str">
        <f>IF(OR(C233="ITA",C233="WTA"),VLOOKUP(I233,master_data!$A$1:$Q$1037,8,FALSE),VLOOKUP(CONCATENATE("ITA ",VLOOKUP(I233,master_data!$A$1:$Q$1037,6,FALSE),"/NAG/",VLOOKUP(I233,master_data!$A$1:$Q$1037,7,FALSE)),master_data!$A$1:$Q$1037,8,FALSE))</f>
        <v>Assistant Commissioner of Income Tax Circle-3 Nagpur</v>
      </c>
      <c r="L233" s="20" t="str">
        <f>IF(OR(C233="ITA",C233="WTA"),VLOOKUP(I233,master_data!$A$1:$Q$1037,9,FALSE),VLOOKUP(CONCATENATE("ITA ",VLOOKUP(I233,master_data!$A$1:$Q$1037,6,FALSE),"/NAG/",VLOOKUP(I233,master_data!$A$1:$Q$1037,7,FALSE)),master_data!$A$1:$Q$1037,9,FALSE))</f>
        <v>M/s Cytec India Specialty Chemicals and Materials Pvt .Ltd Nagpur</v>
      </c>
      <c r="M233" s="28" t="str">
        <f>IF(OR(C233="ITA",C233="WTA"),VLOOKUP(I233,master_data!$A$1:$Q$1037,10,FALSE),VLOOKUP(CONCATENATE("ITA ",VLOOKUP(I233,master_data!$A$1:$Q$1037,6,FALSE),"/NAG/",VLOOKUP(I233,master_data!$A$1:$Q$1037,7,FALSE)),master_data!$A$1:$Q$1037,10,FALSE))</f>
        <v>2012-13</v>
      </c>
      <c r="N233" s="17" t="str">
        <f>IF(OR(C233="ITA",C233="WTA"),VLOOKUP(I233,master_data!$A$1:$Q$1037,11,FALSE),VLOOKUP(CONCATENATE("ITA ",VLOOKUP(I233,master_data!$A$1:$Q$1037,6,FALSE),"/NAG/",VLOOKUP(I233,master_data!$A$1:$Q$1037,7,FALSE)),master_data!$A$1:$Q$1037,11,FALSE))</f>
        <v>143(3)</v>
      </c>
      <c r="O233" s="15">
        <f>IF(OR(C233="ITA",C233="WTA"),VLOOKUP(I233,master_data!$A$1:$Q$1037,14,FALSE),VLOOKUP(CONCATENATE("ITA ",VLOOKUP(I233,master_data!$A$1:$Q$1037,6,FALSE),"/NAG/",VLOOKUP(I233,master_data!$A$1:$Q$1037,7,FALSE)),master_data!$A$1:$Q$1037,14,FALSE))</f>
        <v>66467876</v>
      </c>
      <c r="P233" s="15"/>
      <c r="Q233" s="15"/>
    </row>
    <row r="234" spans="1:17" x14ac:dyDescent="0.25">
      <c r="H234" s="18">
        <f t="shared" si="8"/>
        <v>0</v>
      </c>
      <c r="I234" s="15" t="str">
        <f t="shared" si="9"/>
        <v xml:space="preserve"> /NAG/</v>
      </c>
      <c r="J234" s="15" t="e">
        <f>IF(OR(C234="ITA",C234="WTA"),VLOOKUP(I234,master_data!$A$1:$Q$1037,17,FALSE),VLOOKUP(CONCATENATE("ITA ",VLOOKUP(I234,master_data!$A$1:$Q$1037,6,FALSE),"/NAG/",VLOOKUP(I234,master_data!$A$1:$Q$1037,7,FALSE)),master_data!$A$1:$Q$1037,17,FALSE))</f>
        <v>#N/A</v>
      </c>
      <c r="K234" s="20" t="e">
        <f>IF(OR(C234="ITA",C234="WTA"),VLOOKUP(I234,master_data!$A$1:$Q$1037,8,FALSE),VLOOKUP(CONCATENATE("ITA ",VLOOKUP(I234,master_data!$A$1:$Q$1037,6,FALSE),"/NAG/",VLOOKUP(I234,master_data!$A$1:$Q$1037,7,FALSE)),master_data!$A$1:$Q$1037,8,FALSE))</f>
        <v>#N/A</v>
      </c>
      <c r="L234" s="20" t="e">
        <f>IF(OR(C234="ITA",C234="WTA"),VLOOKUP(I234,master_data!$A$1:$Q$1037,9,FALSE),VLOOKUP(CONCATENATE("ITA ",VLOOKUP(I234,master_data!$A$1:$Q$1037,6,FALSE),"/NAG/",VLOOKUP(I234,master_data!$A$1:$Q$1037,7,FALSE)),master_data!$A$1:$Q$1037,9,FALSE))</f>
        <v>#N/A</v>
      </c>
      <c r="M234" s="28" t="e">
        <f>IF(OR(C234="ITA",C234="WTA"),VLOOKUP(I234,master_data!$A$1:$Q$1037,10,FALSE),VLOOKUP(CONCATENATE("ITA ",VLOOKUP(I234,master_data!$A$1:$Q$1037,6,FALSE),"/NAG/",VLOOKUP(I234,master_data!$A$1:$Q$1037,7,FALSE)),master_data!$A$1:$Q$1037,10,FALSE))</f>
        <v>#N/A</v>
      </c>
      <c r="N234" s="17" t="e">
        <f>IF(OR(C234="ITA",C234="WTA"),VLOOKUP(I234,master_data!$A$1:$Q$1037,11,FALSE),VLOOKUP(CONCATENATE("ITA ",VLOOKUP(I234,master_data!$A$1:$Q$1037,6,FALSE),"/NAG/",VLOOKUP(I234,master_data!$A$1:$Q$1037,7,FALSE)),master_data!$A$1:$Q$1037,11,FALSE))</f>
        <v>#N/A</v>
      </c>
      <c r="O234" s="15" t="e">
        <f>IF(OR(C234="ITA",C234="WTA"),VLOOKUP(I234,master_data!$A$1:$Q$1037,14,FALSE),VLOOKUP(CONCATENATE("ITA ",VLOOKUP(I234,master_data!$A$1:$Q$1037,6,FALSE),"/NAG/",VLOOKUP(I234,master_data!$A$1:$Q$1037,7,FALSE)),master_data!$A$1:$Q$1037,14,FALSE))</f>
        <v>#N/A</v>
      </c>
      <c r="P234" s="15"/>
      <c r="Q234" s="15"/>
    </row>
    <row r="235" spans="1:17" x14ac:dyDescent="0.25">
      <c r="H235" s="18">
        <f t="shared" si="8"/>
        <v>0</v>
      </c>
      <c r="I235" s="15" t="str">
        <f t="shared" si="9"/>
        <v xml:space="preserve"> /NAG/</v>
      </c>
      <c r="J235" s="15" t="e">
        <f>IF(OR(C235="ITA",C235="WTA"),VLOOKUP(I235,master_data!$A$1:$Q$1037,17,FALSE),VLOOKUP(CONCATENATE("ITA ",VLOOKUP(I235,master_data!$A$1:$Q$1037,6,FALSE),"/NAG/",VLOOKUP(I235,master_data!$A$1:$Q$1037,7,FALSE)),master_data!$A$1:$Q$1037,17,FALSE))</f>
        <v>#N/A</v>
      </c>
      <c r="K235" s="20" t="e">
        <f>IF(OR(C235="ITA",C235="WTA"),VLOOKUP(I235,master_data!$A$1:$Q$1037,8,FALSE),VLOOKUP(CONCATENATE("ITA ",VLOOKUP(I235,master_data!$A$1:$Q$1037,6,FALSE),"/NAG/",VLOOKUP(I235,master_data!$A$1:$Q$1037,7,FALSE)),master_data!$A$1:$Q$1037,8,FALSE))</f>
        <v>#N/A</v>
      </c>
      <c r="L235" s="20" t="e">
        <f>IF(OR(C235="ITA",C235="WTA"),VLOOKUP(I235,master_data!$A$1:$Q$1037,9,FALSE),VLOOKUP(CONCATENATE("ITA ",VLOOKUP(I235,master_data!$A$1:$Q$1037,6,FALSE),"/NAG/",VLOOKUP(I235,master_data!$A$1:$Q$1037,7,FALSE)),master_data!$A$1:$Q$1037,9,FALSE))</f>
        <v>#N/A</v>
      </c>
      <c r="M235" s="28" t="e">
        <f>IF(OR(C235="ITA",C235="WTA"),VLOOKUP(I235,master_data!$A$1:$Q$1037,10,FALSE),VLOOKUP(CONCATENATE("ITA ",VLOOKUP(I235,master_data!$A$1:$Q$1037,6,FALSE),"/NAG/",VLOOKUP(I235,master_data!$A$1:$Q$1037,7,FALSE)),master_data!$A$1:$Q$1037,10,FALSE))</f>
        <v>#N/A</v>
      </c>
      <c r="N235" s="17" t="e">
        <f>IF(OR(C235="ITA",C235="WTA"),VLOOKUP(I235,master_data!$A$1:$Q$1037,11,FALSE),VLOOKUP(CONCATENATE("ITA ",VLOOKUP(I235,master_data!$A$1:$Q$1037,6,FALSE),"/NAG/",VLOOKUP(I235,master_data!$A$1:$Q$1037,7,FALSE)),master_data!$A$1:$Q$1037,11,FALSE))</f>
        <v>#N/A</v>
      </c>
      <c r="O235" s="15" t="e">
        <f>IF(OR(C235="ITA",C235="WTA"),VLOOKUP(I235,master_data!$A$1:$Q$1037,14,FALSE),VLOOKUP(CONCATENATE("ITA ",VLOOKUP(I235,master_data!$A$1:$Q$1037,6,FALSE),"/NAG/",VLOOKUP(I235,master_data!$A$1:$Q$1037,7,FALSE)),master_data!$A$1:$Q$1037,14,FALSE))</f>
        <v>#N/A</v>
      </c>
      <c r="P235" s="15"/>
      <c r="Q235" s="15"/>
    </row>
    <row r="236" spans="1:17" x14ac:dyDescent="0.25">
      <c r="H236" s="18">
        <f t="shared" si="8"/>
        <v>0</v>
      </c>
      <c r="I236" s="15" t="str">
        <f t="shared" si="9"/>
        <v xml:space="preserve"> /NAG/</v>
      </c>
      <c r="J236" s="15" t="e">
        <f>IF(OR(C236="ITA",C236="WTA"),VLOOKUP(I236,master_data!$A$1:$Q$1037,17,FALSE),VLOOKUP(CONCATENATE("ITA ",VLOOKUP(I236,master_data!$A$1:$Q$1037,6,FALSE),"/NAG/",VLOOKUP(I236,master_data!$A$1:$Q$1037,7,FALSE)),master_data!$A$1:$Q$1037,17,FALSE))</f>
        <v>#N/A</v>
      </c>
      <c r="K236" s="20" t="e">
        <f>IF(OR(C236="ITA",C236="WTA"),VLOOKUP(I236,master_data!$A$1:$Q$1037,8,FALSE),VLOOKUP(CONCATENATE("ITA ",VLOOKUP(I236,master_data!$A$1:$Q$1037,6,FALSE),"/NAG/",VLOOKUP(I236,master_data!$A$1:$Q$1037,7,FALSE)),master_data!$A$1:$Q$1037,8,FALSE))</f>
        <v>#N/A</v>
      </c>
      <c r="L236" s="20" t="e">
        <f>IF(OR(C236="ITA",C236="WTA"),VLOOKUP(I236,master_data!$A$1:$Q$1037,9,FALSE),VLOOKUP(CONCATENATE("ITA ",VLOOKUP(I236,master_data!$A$1:$Q$1037,6,FALSE),"/NAG/",VLOOKUP(I236,master_data!$A$1:$Q$1037,7,FALSE)),master_data!$A$1:$Q$1037,9,FALSE))</f>
        <v>#N/A</v>
      </c>
      <c r="M236" s="28" t="e">
        <f>IF(OR(C236="ITA",C236="WTA"),VLOOKUP(I236,master_data!$A$1:$Q$1037,10,FALSE),VLOOKUP(CONCATENATE("ITA ",VLOOKUP(I236,master_data!$A$1:$Q$1037,6,FALSE),"/NAG/",VLOOKUP(I236,master_data!$A$1:$Q$1037,7,FALSE)),master_data!$A$1:$Q$1037,10,FALSE))</f>
        <v>#N/A</v>
      </c>
      <c r="N236" s="17" t="e">
        <f>IF(OR(C236="ITA",C236="WTA"),VLOOKUP(I236,master_data!$A$1:$Q$1037,11,FALSE),VLOOKUP(CONCATENATE("ITA ",VLOOKUP(I236,master_data!$A$1:$Q$1037,6,FALSE),"/NAG/",VLOOKUP(I236,master_data!$A$1:$Q$1037,7,FALSE)),master_data!$A$1:$Q$1037,11,FALSE))</f>
        <v>#N/A</v>
      </c>
      <c r="O236" s="15" t="e">
        <f>IF(OR(C236="ITA",C236="WTA"),VLOOKUP(I236,master_data!$A$1:$Q$1037,14,FALSE),VLOOKUP(CONCATENATE("ITA ",VLOOKUP(I236,master_data!$A$1:$Q$1037,6,FALSE),"/NAG/",VLOOKUP(I236,master_data!$A$1:$Q$1037,7,FALSE)),master_data!$A$1:$Q$1037,14,FALSE))</f>
        <v>#N/A</v>
      </c>
      <c r="P236" s="15"/>
      <c r="Q236" s="15"/>
    </row>
    <row r="237" spans="1:17" x14ac:dyDescent="0.25">
      <c r="H237" s="18">
        <f t="shared" si="8"/>
        <v>0</v>
      </c>
      <c r="I237" s="15" t="str">
        <f t="shared" si="9"/>
        <v xml:space="preserve"> /NAG/</v>
      </c>
      <c r="J237" s="15" t="e">
        <f>IF(OR(C237="ITA",C237="WTA"),VLOOKUP(I237,master_data!$A$1:$Q$1037,17,FALSE),VLOOKUP(CONCATENATE("ITA ",VLOOKUP(I237,master_data!$A$1:$Q$1037,6,FALSE),"/NAG/",VLOOKUP(I237,master_data!$A$1:$Q$1037,7,FALSE)),master_data!$A$1:$Q$1037,17,FALSE))</f>
        <v>#N/A</v>
      </c>
      <c r="K237" s="20" t="e">
        <f>IF(OR(C237="ITA",C237="WTA"),VLOOKUP(I237,master_data!$A$1:$Q$1037,8,FALSE),VLOOKUP(CONCATENATE("ITA ",VLOOKUP(I237,master_data!$A$1:$Q$1037,6,FALSE),"/NAG/",VLOOKUP(I237,master_data!$A$1:$Q$1037,7,FALSE)),master_data!$A$1:$Q$1037,8,FALSE))</f>
        <v>#N/A</v>
      </c>
      <c r="L237" s="20" t="e">
        <f>IF(OR(C237="ITA",C237="WTA"),VLOOKUP(I237,master_data!$A$1:$Q$1037,9,FALSE),VLOOKUP(CONCATENATE("ITA ",VLOOKUP(I237,master_data!$A$1:$Q$1037,6,FALSE),"/NAG/",VLOOKUP(I237,master_data!$A$1:$Q$1037,7,FALSE)),master_data!$A$1:$Q$1037,9,FALSE))</f>
        <v>#N/A</v>
      </c>
      <c r="M237" s="28" t="e">
        <f>IF(OR(C237="ITA",C237="WTA"),VLOOKUP(I237,master_data!$A$1:$Q$1037,10,FALSE),VLOOKUP(CONCATENATE("ITA ",VLOOKUP(I237,master_data!$A$1:$Q$1037,6,FALSE),"/NAG/",VLOOKUP(I237,master_data!$A$1:$Q$1037,7,FALSE)),master_data!$A$1:$Q$1037,10,FALSE))</f>
        <v>#N/A</v>
      </c>
      <c r="N237" s="17" t="e">
        <f>IF(OR(C237="ITA",C237="WTA"),VLOOKUP(I237,master_data!$A$1:$Q$1037,11,FALSE),VLOOKUP(CONCATENATE("ITA ",VLOOKUP(I237,master_data!$A$1:$Q$1037,6,FALSE),"/NAG/",VLOOKUP(I237,master_data!$A$1:$Q$1037,7,FALSE)),master_data!$A$1:$Q$1037,11,FALSE))</f>
        <v>#N/A</v>
      </c>
      <c r="O237" s="15" t="e">
        <f>IF(OR(C237="ITA",C237="WTA"),VLOOKUP(I237,master_data!$A$1:$Q$1037,14,FALSE),VLOOKUP(CONCATENATE("ITA ",VLOOKUP(I237,master_data!$A$1:$Q$1037,6,FALSE),"/NAG/",VLOOKUP(I237,master_data!$A$1:$Q$1037,7,FALSE)),master_data!$A$1:$Q$1037,14,FALSE))</f>
        <v>#N/A</v>
      </c>
      <c r="P237" s="15"/>
      <c r="Q237" s="15"/>
    </row>
    <row r="238" spans="1:17" x14ac:dyDescent="0.25">
      <c r="H238" s="18">
        <f t="shared" si="8"/>
        <v>0</v>
      </c>
      <c r="I238" s="15" t="str">
        <f t="shared" si="9"/>
        <v xml:space="preserve"> /NAG/</v>
      </c>
      <c r="J238" s="15" t="e">
        <f>IF(OR(C238="ITA",C238="WTA"),VLOOKUP(I238,master_data!$A$1:$Q$1037,17,FALSE),VLOOKUP(CONCATENATE("ITA ",VLOOKUP(I238,master_data!$A$1:$Q$1037,6,FALSE),"/NAG/",VLOOKUP(I238,master_data!$A$1:$Q$1037,7,FALSE)),master_data!$A$1:$Q$1037,17,FALSE))</f>
        <v>#N/A</v>
      </c>
      <c r="K238" s="20" t="e">
        <f>IF(OR(C238="ITA",C238="WTA"),VLOOKUP(I238,master_data!$A$1:$Q$1037,8,FALSE),VLOOKUP(CONCATENATE("ITA ",VLOOKUP(I238,master_data!$A$1:$Q$1037,6,FALSE),"/NAG/",VLOOKUP(I238,master_data!$A$1:$Q$1037,7,FALSE)),master_data!$A$1:$Q$1037,8,FALSE))</f>
        <v>#N/A</v>
      </c>
      <c r="L238" s="20" t="e">
        <f>IF(OR(C238="ITA",C238="WTA"),VLOOKUP(I238,master_data!$A$1:$Q$1037,9,FALSE),VLOOKUP(CONCATENATE("ITA ",VLOOKUP(I238,master_data!$A$1:$Q$1037,6,FALSE),"/NAG/",VLOOKUP(I238,master_data!$A$1:$Q$1037,7,FALSE)),master_data!$A$1:$Q$1037,9,FALSE))</f>
        <v>#N/A</v>
      </c>
      <c r="M238" s="28" t="e">
        <f>IF(OR(C238="ITA",C238="WTA"),VLOOKUP(I238,master_data!$A$1:$Q$1037,10,FALSE),VLOOKUP(CONCATENATE("ITA ",VLOOKUP(I238,master_data!$A$1:$Q$1037,6,FALSE),"/NAG/",VLOOKUP(I238,master_data!$A$1:$Q$1037,7,FALSE)),master_data!$A$1:$Q$1037,10,FALSE))</f>
        <v>#N/A</v>
      </c>
      <c r="N238" s="17" t="e">
        <f>IF(OR(C238="ITA",C238="WTA"),VLOOKUP(I238,master_data!$A$1:$Q$1037,11,FALSE),VLOOKUP(CONCATENATE("ITA ",VLOOKUP(I238,master_data!$A$1:$Q$1037,6,FALSE),"/NAG/",VLOOKUP(I238,master_data!$A$1:$Q$1037,7,FALSE)),master_data!$A$1:$Q$1037,11,FALSE))</f>
        <v>#N/A</v>
      </c>
      <c r="O238" s="15" t="e">
        <f>IF(OR(C238="ITA",C238="WTA"),VLOOKUP(I238,master_data!$A$1:$Q$1037,14,FALSE),VLOOKUP(CONCATENATE("ITA ",VLOOKUP(I238,master_data!$A$1:$Q$1037,6,FALSE),"/NAG/",VLOOKUP(I238,master_data!$A$1:$Q$1037,7,FALSE)),master_data!$A$1:$Q$1037,14,FALSE))</f>
        <v>#N/A</v>
      </c>
      <c r="P238" s="15"/>
      <c r="Q238" s="15"/>
    </row>
    <row r="239" spans="1:17" x14ac:dyDescent="0.25">
      <c r="H239" s="18">
        <f t="shared" si="8"/>
        <v>0</v>
      </c>
      <c r="I239" s="15" t="str">
        <f t="shared" si="9"/>
        <v xml:space="preserve"> /NAG/</v>
      </c>
      <c r="J239" s="15" t="e">
        <f>IF(OR(C239="ITA",C239="WTA"),VLOOKUP(I239,master_data!$A$1:$Q$1037,17,FALSE),VLOOKUP(CONCATENATE("ITA ",VLOOKUP(I239,master_data!$A$1:$Q$1037,6,FALSE),"/NAG/",VLOOKUP(I239,master_data!$A$1:$Q$1037,7,FALSE)),master_data!$A$1:$Q$1037,17,FALSE))</f>
        <v>#N/A</v>
      </c>
      <c r="K239" s="20" t="e">
        <f>IF(OR(C239="ITA",C239="WTA"),VLOOKUP(I239,master_data!$A$1:$Q$1037,8,FALSE),VLOOKUP(CONCATENATE("ITA ",VLOOKUP(I239,master_data!$A$1:$Q$1037,6,FALSE),"/NAG/",VLOOKUP(I239,master_data!$A$1:$Q$1037,7,FALSE)),master_data!$A$1:$Q$1037,8,FALSE))</f>
        <v>#N/A</v>
      </c>
      <c r="L239" s="20" t="e">
        <f>IF(OR(C239="ITA",C239="WTA"),VLOOKUP(I239,master_data!$A$1:$Q$1037,9,FALSE),VLOOKUP(CONCATENATE("ITA ",VLOOKUP(I239,master_data!$A$1:$Q$1037,6,FALSE),"/NAG/",VLOOKUP(I239,master_data!$A$1:$Q$1037,7,FALSE)),master_data!$A$1:$Q$1037,9,FALSE))</f>
        <v>#N/A</v>
      </c>
      <c r="M239" s="28" t="e">
        <f>IF(OR(C239="ITA",C239="WTA"),VLOOKUP(I239,master_data!$A$1:$Q$1037,10,FALSE),VLOOKUP(CONCATENATE("ITA ",VLOOKUP(I239,master_data!$A$1:$Q$1037,6,FALSE),"/NAG/",VLOOKUP(I239,master_data!$A$1:$Q$1037,7,FALSE)),master_data!$A$1:$Q$1037,10,FALSE))</f>
        <v>#N/A</v>
      </c>
      <c r="N239" s="17" t="e">
        <f>IF(OR(C239="ITA",C239="WTA"),VLOOKUP(I239,master_data!$A$1:$Q$1037,11,FALSE),VLOOKUP(CONCATENATE("ITA ",VLOOKUP(I239,master_data!$A$1:$Q$1037,6,FALSE),"/NAG/",VLOOKUP(I239,master_data!$A$1:$Q$1037,7,FALSE)),master_data!$A$1:$Q$1037,11,FALSE))</f>
        <v>#N/A</v>
      </c>
      <c r="O239" s="15" t="e">
        <f>IF(OR(C239="ITA",C239="WTA"),VLOOKUP(I239,master_data!$A$1:$Q$1037,14,FALSE),VLOOKUP(CONCATENATE("ITA ",VLOOKUP(I239,master_data!$A$1:$Q$1037,6,FALSE),"/NAG/",VLOOKUP(I239,master_data!$A$1:$Q$1037,7,FALSE)),master_data!$A$1:$Q$1037,14,FALSE))</f>
        <v>#N/A</v>
      </c>
      <c r="P239" s="15"/>
      <c r="Q239" s="15"/>
    </row>
    <row r="240" spans="1:17" x14ac:dyDescent="0.25">
      <c r="H240" s="18">
        <f t="shared" si="8"/>
        <v>0</v>
      </c>
      <c r="I240" s="15" t="str">
        <f t="shared" si="9"/>
        <v xml:space="preserve"> /NAG/</v>
      </c>
      <c r="J240" s="15" t="e">
        <f>IF(OR(C240="ITA",C240="WTA"),VLOOKUP(I240,master_data!$A$1:$Q$1037,17,FALSE),VLOOKUP(CONCATENATE("ITA ",VLOOKUP(I240,master_data!$A$1:$Q$1037,6,FALSE),"/NAG/",VLOOKUP(I240,master_data!$A$1:$Q$1037,7,FALSE)),master_data!$A$1:$Q$1037,17,FALSE))</f>
        <v>#N/A</v>
      </c>
      <c r="K240" s="20" t="e">
        <f>IF(OR(C240="ITA",C240="WTA"),VLOOKUP(I240,master_data!$A$1:$Q$1037,8,FALSE),VLOOKUP(CONCATENATE("ITA ",VLOOKUP(I240,master_data!$A$1:$Q$1037,6,FALSE),"/NAG/",VLOOKUP(I240,master_data!$A$1:$Q$1037,7,FALSE)),master_data!$A$1:$Q$1037,8,FALSE))</f>
        <v>#N/A</v>
      </c>
      <c r="L240" s="20" t="e">
        <f>IF(OR(C240="ITA",C240="WTA"),VLOOKUP(I240,master_data!$A$1:$Q$1037,9,FALSE),VLOOKUP(CONCATENATE("ITA ",VLOOKUP(I240,master_data!$A$1:$Q$1037,6,FALSE),"/NAG/",VLOOKUP(I240,master_data!$A$1:$Q$1037,7,FALSE)),master_data!$A$1:$Q$1037,9,FALSE))</f>
        <v>#N/A</v>
      </c>
      <c r="M240" s="28" t="e">
        <f>IF(OR(C240="ITA",C240="WTA"),VLOOKUP(I240,master_data!$A$1:$Q$1037,10,FALSE),VLOOKUP(CONCATENATE("ITA ",VLOOKUP(I240,master_data!$A$1:$Q$1037,6,FALSE),"/NAG/",VLOOKUP(I240,master_data!$A$1:$Q$1037,7,FALSE)),master_data!$A$1:$Q$1037,10,FALSE))</f>
        <v>#N/A</v>
      </c>
      <c r="N240" s="17" t="e">
        <f>IF(OR(C240="ITA",C240="WTA"),VLOOKUP(I240,master_data!$A$1:$Q$1037,11,FALSE),VLOOKUP(CONCATENATE("ITA ",VLOOKUP(I240,master_data!$A$1:$Q$1037,6,FALSE),"/NAG/",VLOOKUP(I240,master_data!$A$1:$Q$1037,7,FALSE)),master_data!$A$1:$Q$1037,11,FALSE))</f>
        <v>#N/A</v>
      </c>
      <c r="O240" s="15" t="e">
        <f>IF(OR(C240="ITA",C240="WTA"),VLOOKUP(I240,master_data!$A$1:$Q$1037,14,FALSE),VLOOKUP(CONCATENATE("ITA ",VLOOKUP(I240,master_data!$A$1:$Q$1037,6,FALSE),"/NAG/",VLOOKUP(I240,master_data!$A$1:$Q$1037,7,FALSE)),master_data!$A$1:$Q$1037,14,FALSE))</f>
        <v>#N/A</v>
      </c>
      <c r="P240" s="15"/>
      <c r="Q240" s="15"/>
    </row>
    <row r="241" spans="3:17" x14ac:dyDescent="0.25">
      <c r="H241" s="18">
        <f t="shared" si="8"/>
        <v>0</v>
      </c>
      <c r="I241" s="15" t="str">
        <f t="shared" si="9"/>
        <v xml:space="preserve"> /NAG/</v>
      </c>
      <c r="J241" s="15" t="e">
        <f>IF(OR(C241="ITA",C241="WTA"),VLOOKUP(I241,master_data!$A$1:$Q$1037,17,FALSE),VLOOKUP(CONCATENATE("ITA ",VLOOKUP(I241,master_data!$A$1:$Q$1037,6,FALSE),"/NAG/",VLOOKUP(I241,master_data!$A$1:$Q$1037,7,FALSE)),master_data!$A$1:$Q$1037,17,FALSE))</f>
        <v>#N/A</v>
      </c>
      <c r="K241" s="20" t="e">
        <f>IF(OR(C241="ITA",C241="WTA"),VLOOKUP(I241,master_data!$A$1:$Q$1037,8,FALSE),VLOOKUP(CONCATENATE("ITA ",VLOOKUP(I241,master_data!$A$1:$Q$1037,6,FALSE),"/NAG/",VLOOKUP(I241,master_data!$A$1:$Q$1037,7,FALSE)),master_data!$A$1:$Q$1037,8,FALSE))</f>
        <v>#N/A</v>
      </c>
      <c r="L241" s="20" t="e">
        <f>IF(OR(C241="ITA",C241="WTA"),VLOOKUP(I241,master_data!$A$1:$Q$1037,9,FALSE),VLOOKUP(CONCATENATE("ITA ",VLOOKUP(I241,master_data!$A$1:$Q$1037,6,FALSE),"/NAG/",VLOOKUP(I241,master_data!$A$1:$Q$1037,7,FALSE)),master_data!$A$1:$Q$1037,9,FALSE))</f>
        <v>#N/A</v>
      </c>
      <c r="M241" s="28" t="e">
        <f>IF(OR(C241="ITA",C241="WTA"),VLOOKUP(I241,master_data!$A$1:$Q$1037,10,FALSE),VLOOKUP(CONCATENATE("ITA ",VLOOKUP(I241,master_data!$A$1:$Q$1037,6,FALSE),"/NAG/",VLOOKUP(I241,master_data!$A$1:$Q$1037,7,FALSE)),master_data!$A$1:$Q$1037,10,FALSE))</f>
        <v>#N/A</v>
      </c>
      <c r="N241" s="17" t="e">
        <f>IF(OR(C241="ITA",C241="WTA"),VLOOKUP(I241,master_data!$A$1:$Q$1037,11,FALSE),VLOOKUP(CONCATENATE("ITA ",VLOOKUP(I241,master_data!$A$1:$Q$1037,6,FALSE),"/NAG/",VLOOKUP(I241,master_data!$A$1:$Q$1037,7,FALSE)),master_data!$A$1:$Q$1037,11,FALSE))</f>
        <v>#N/A</v>
      </c>
      <c r="O241" s="15" t="e">
        <f>IF(OR(C241="ITA",C241="WTA"),VLOOKUP(I241,master_data!$A$1:$Q$1037,14,FALSE),VLOOKUP(CONCATENATE("ITA ",VLOOKUP(I241,master_data!$A$1:$Q$1037,6,FALSE),"/NAG/",VLOOKUP(I241,master_data!$A$1:$Q$1037,7,FALSE)),master_data!$A$1:$Q$1037,14,FALSE))</f>
        <v>#N/A</v>
      </c>
      <c r="P241" s="15"/>
      <c r="Q241" s="15"/>
    </row>
    <row r="242" spans="3:17" x14ac:dyDescent="0.25">
      <c r="H242" s="18">
        <f t="shared" si="8"/>
        <v>0</v>
      </c>
      <c r="I242" s="15" t="str">
        <f t="shared" si="9"/>
        <v xml:space="preserve"> /NAG/</v>
      </c>
      <c r="J242" s="15" t="e">
        <f>IF(OR(C242="ITA",C242="WTA"),VLOOKUP(I242,master_data!$A$1:$Q$1037,17,FALSE),VLOOKUP(CONCATENATE("ITA ",VLOOKUP(I242,master_data!$A$1:$Q$1037,6,FALSE),"/NAG/",VLOOKUP(I242,master_data!$A$1:$Q$1037,7,FALSE)),master_data!$A$1:$Q$1037,17,FALSE))</f>
        <v>#N/A</v>
      </c>
      <c r="K242" s="20" t="e">
        <f>IF(OR(C242="ITA",C242="WTA"),VLOOKUP(I242,master_data!$A$1:$Q$1037,8,FALSE),VLOOKUP(CONCATENATE("ITA ",VLOOKUP(I242,master_data!$A$1:$Q$1037,6,FALSE),"/NAG/",VLOOKUP(I242,master_data!$A$1:$Q$1037,7,FALSE)),master_data!$A$1:$Q$1037,8,FALSE))</f>
        <v>#N/A</v>
      </c>
      <c r="L242" s="20" t="e">
        <f>IF(OR(C242="ITA",C242="WTA"),VLOOKUP(I242,master_data!$A$1:$Q$1037,9,FALSE),VLOOKUP(CONCATENATE("ITA ",VLOOKUP(I242,master_data!$A$1:$Q$1037,6,FALSE),"/NAG/",VLOOKUP(I242,master_data!$A$1:$Q$1037,7,FALSE)),master_data!$A$1:$Q$1037,9,FALSE))</f>
        <v>#N/A</v>
      </c>
      <c r="M242" s="28" t="e">
        <f>IF(OR(C242="ITA",C242="WTA"),VLOOKUP(I242,master_data!$A$1:$Q$1037,10,FALSE),VLOOKUP(CONCATENATE("ITA ",VLOOKUP(I242,master_data!$A$1:$Q$1037,6,FALSE),"/NAG/",VLOOKUP(I242,master_data!$A$1:$Q$1037,7,FALSE)),master_data!$A$1:$Q$1037,10,FALSE))</f>
        <v>#N/A</v>
      </c>
      <c r="N242" s="17" t="e">
        <f>IF(OR(C242="ITA",C242="WTA"),VLOOKUP(I242,master_data!$A$1:$Q$1037,11,FALSE),VLOOKUP(CONCATENATE("ITA ",VLOOKUP(I242,master_data!$A$1:$Q$1037,6,FALSE),"/NAG/",VLOOKUP(I242,master_data!$A$1:$Q$1037,7,FALSE)),master_data!$A$1:$Q$1037,11,FALSE))</f>
        <v>#N/A</v>
      </c>
      <c r="O242" s="15" t="e">
        <f>IF(OR(C242="ITA",C242="WTA"),VLOOKUP(I242,master_data!$A$1:$Q$1037,14,FALSE),VLOOKUP(CONCATENATE("ITA ",VLOOKUP(I242,master_data!$A$1:$Q$1037,6,FALSE),"/NAG/",VLOOKUP(I242,master_data!$A$1:$Q$1037,7,FALSE)),master_data!$A$1:$Q$1037,14,FALSE))</f>
        <v>#N/A</v>
      </c>
      <c r="P242" s="15"/>
      <c r="Q242" s="15"/>
    </row>
    <row r="243" spans="3:17" x14ac:dyDescent="0.25">
      <c r="C243" s="13" t="s">
        <v>2793</v>
      </c>
      <c r="D243" s="60">
        <v>359</v>
      </c>
      <c r="E243" s="13">
        <v>2022</v>
      </c>
      <c r="H243" s="18">
        <f t="shared" si="8"/>
        <v>0</v>
      </c>
      <c r="I243" s="15" t="str">
        <f t="shared" si="9"/>
        <v>ITA 359/NAG/2022</v>
      </c>
      <c r="J243" s="15" t="str">
        <f>IF(OR(C243="ITA",C243="WTA"),VLOOKUP(I243,master_data!$A$1:$Q$1037,17,FALSE),VLOOKUP(CONCATENATE("ITA ",VLOOKUP(I243,master_data!$A$1:$Q$1037,6,FALSE),"/NAG/",VLOOKUP(I243,master_data!$A$1:$Q$1037,7,FALSE)),master_data!$A$1:$Q$1037,17,FALSE))</f>
        <v>A</v>
      </c>
      <c r="K243" s="20" t="str">
        <f>IF(OR(C243="ITA",C243="WTA"),VLOOKUP(I243,master_data!$A$1:$Q$1037,8,FALSE),VLOOKUP(CONCATENATE("ITA ",VLOOKUP(I243,master_data!$A$1:$Q$1037,6,FALSE),"/NAG/",VLOOKUP(I243,master_data!$A$1:$Q$1037,7,FALSE)),master_data!$A$1:$Q$1037,8,FALSE))</f>
        <v>BANK OF INDIA, SOMALBADA  BRANCH NAGPUR</v>
      </c>
      <c r="L243" s="20" t="str">
        <f>IF(OR(C243="ITA",C243="WTA"),VLOOKUP(I243,master_data!$A$1:$Q$1037,9,FALSE),VLOOKUP(CONCATENATE("ITA ",VLOOKUP(I243,master_data!$A$1:$Q$1037,6,FALSE),"/NAG/",VLOOKUP(I243,master_data!$A$1:$Q$1037,7,FALSE)),master_data!$A$1:$Q$1037,9,FALSE))</f>
        <v>DCIT CDS CIRCLE-1, NAGPUR</v>
      </c>
      <c r="M243" s="28" t="str">
        <f>IF(OR(C243="ITA",C243="WTA"),VLOOKUP(I243,master_data!$A$1:$Q$1037,10,FALSE),VLOOKUP(CONCATENATE("ITA ",VLOOKUP(I243,master_data!$A$1:$Q$1037,6,FALSE),"/NAG/",VLOOKUP(I243,master_data!$A$1:$Q$1037,7,FALSE)),master_data!$A$1:$Q$1037,10,FALSE))</f>
        <v>2014-15</v>
      </c>
      <c r="N243" s="17" t="str">
        <f>IF(OR(C243="ITA",C243="WTA"),VLOOKUP(I243,master_data!$A$1:$Q$1037,11,FALSE),VLOOKUP(CONCATENATE("ITA ",VLOOKUP(I243,master_data!$A$1:$Q$1037,6,FALSE),"/NAG/",VLOOKUP(I243,master_data!$A$1:$Q$1037,7,FALSE)),master_data!$A$1:$Q$1037,11,FALSE))</f>
        <v>201(1)/201(1A)</v>
      </c>
      <c r="O243" s="15">
        <f>IF(OR(C243="ITA",C243="WTA"),VLOOKUP(I243,master_data!$A$1:$Q$1037,14,FALSE),VLOOKUP(CONCATENATE("ITA ",VLOOKUP(I243,master_data!$A$1:$Q$1037,6,FALSE),"/NAG/",VLOOKUP(I243,master_data!$A$1:$Q$1037,7,FALSE)),master_data!$A$1:$Q$1037,14,FALSE))</f>
        <v>630858</v>
      </c>
      <c r="P243" s="15"/>
      <c r="Q243" s="15"/>
    </row>
    <row r="244" spans="3:17" x14ac:dyDescent="0.25">
      <c r="C244" s="13" t="s">
        <v>2793</v>
      </c>
      <c r="D244" s="13">
        <v>360</v>
      </c>
      <c r="E244" s="13">
        <v>2022</v>
      </c>
      <c r="H244" s="18">
        <f t="shared" si="8"/>
        <v>0</v>
      </c>
      <c r="I244" s="15" t="str">
        <f>CONCATENATE(C244," ",D244,"/NAG/",E244)</f>
        <v>ITA 360/NAG/2022</v>
      </c>
      <c r="J244" s="15" t="str">
        <f>IF(OR(C244="ITA",C244="WTA"),VLOOKUP(I244,master_data!$A$1:$Q$1037,17,FALSE),VLOOKUP(CONCATENATE("ITA ",VLOOKUP(I244,master_data!$A$1:$Q$1037,6,FALSE),"/NAG/",VLOOKUP(I244,master_data!$A$1:$Q$1037,7,FALSE)),master_data!$A$1:$Q$1037,17,FALSE))</f>
        <v>A</v>
      </c>
      <c r="K244" s="20" t="str">
        <f>IF(OR(C244="ITA",C244="WTA"),VLOOKUP(I244,master_data!$A$1:$Q$1037,8,FALSE),VLOOKUP(CONCATENATE("ITA ",VLOOKUP(I244,master_data!$A$1:$Q$1037,6,FALSE),"/NAG/",VLOOKUP(I244,master_data!$A$1:$Q$1037,7,FALSE)),master_data!$A$1:$Q$1037,8,FALSE))</f>
        <v>BANK OF INDIA, BUTIBORI  BRANCH NAGPUR</v>
      </c>
      <c r="L244" s="20" t="str">
        <f>IF(OR(C244="ITA",C244="WTA"),VLOOKUP(I244,master_data!$A$1:$Q$1037,9,FALSE),VLOOKUP(CONCATENATE("ITA ",VLOOKUP(I244,master_data!$A$1:$Q$1037,6,FALSE),"/NAG/",VLOOKUP(I244,master_data!$A$1:$Q$1037,7,FALSE)),master_data!$A$1:$Q$1037,9,FALSE))</f>
        <v>DCIT CDS CIRCLE-1, NAGPUR</v>
      </c>
      <c r="M244" s="28" t="str">
        <f>IF(OR(C244="ITA",C244="WTA"),VLOOKUP(I244,master_data!$A$1:$Q$1037,10,FALSE),VLOOKUP(CONCATENATE("ITA ",VLOOKUP(I244,master_data!$A$1:$Q$1037,6,FALSE),"/NAG/",VLOOKUP(I244,master_data!$A$1:$Q$1037,7,FALSE)),master_data!$A$1:$Q$1037,10,FALSE))</f>
        <v>2014-15</v>
      </c>
      <c r="N244" s="17" t="str">
        <f>IF(OR(C244="ITA",C244="WTA"),VLOOKUP(I244,master_data!$A$1:$Q$1037,11,FALSE),VLOOKUP(CONCATENATE("ITA ",VLOOKUP(I244,master_data!$A$1:$Q$1037,6,FALSE),"/NAG/",VLOOKUP(I244,master_data!$A$1:$Q$1037,7,FALSE)),master_data!$A$1:$Q$1037,11,FALSE))</f>
        <v>201(1)/201(1A)</v>
      </c>
      <c r="O244" s="15">
        <f>IF(OR(C244="ITA",C244="WTA"),VLOOKUP(I244,master_data!$A$1:$Q$1037,14,FALSE),VLOOKUP(CONCATENATE("ITA ",VLOOKUP(I244,master_data!$A$1:$Q$1037,6,FALSE),"/NAG/",VLOOKUP(I244,master_data!$A$1:$Q$1037,7,FALSE)),master_data!$A$1:$Q$1037,14,FALSE))</f>
        <v>1158984</v>
      </c>
      <c r="P244" s="15"/>
      <c r="Q244" s="15"/>
    </row>
    <row r="245" spans="3:17" x14ac:dyDescent="0.25">
      <c r="C245" s="13" t="s">
        <v>2793</v>
      </c>
      <c r="D245" s="13">
        <v>361</v>
      </c>
      <c r="E245" s="13">
        <v>2022</v>
      </c>
      <c r="H245" s="18">
        <f t="shared" si="8"/>
        <v>0</v>
      </c>
      <c r="I245" s="15" t="str">
        <f>CONCATENATE(C245," ",D245,"/NAG/",E245)</f>
        <v>ITA 361/NAG/2022</v>
      </c>
      <c r="J245" s="15" t="str">
        <f>IF(OR(C245="ITA",C245="WTA"),VLOOKUP(I245,master_data!$A$1:$Q$1037,17,FALSE),VLOOKUP(CONCATENATE("ITA ",VLOOKUP(I245,master_data!$A$1:$Q$1037,6,FALSE),"/NAG/",VLOOKUP(I245,master_data!$A$1:$Q$1037,7,FALSE)),master_data!$A$1:$Q$1037,17,FALSE))</f>
        <v>A</v>
      </c>
      <c r="K245" s="20" t="str">
        <f>IF(OR(C245="ITA",C245="WTA"),VLOOKUP(I245,master_data!$A$1:$Q$1037,8,FALSE),VLOOKUP(CONCATENATE("ITA ",VLOOKUP(I245,master_data!$A$1:$Q$1037,6,FALSE),"/NAG/",VLOOKUP(I245,master_data!$A$1:$Q$1037,7,FALSE)),master_data!$A$1:$Q$1037,8,FALSE))</f>
        <v>BANK OF INDIA, DHARAMPTH  BRANCH NAGPUR</v>
      </c>
      <c r="L245" s="20" t="str">
        <f>IF(OR(C245="ITA",C245="WTA"),VLOOKUP(I245,master_data!$A$1:$Q$1037,9,FALSE),VLOOKUP(CONCATENATE("ITA ",VLOOKUP(I245,master_data!$A$1:$Q$1037,6,FALSE),"/NAG/",VLOOKUP(I245,master_data!$A$1:$Q$1037,7,FALSE)),master_data!$A$1:$Q$1037,9,FALSE))</f>
        <v>DCIT CDS CIRCLE-1, NAGPUR</v>
      </c>
      <c r="M245" s="28" t="str">
        <f>IF(OR(C245="ITA",C245="WTA"),VLOOKUP(I245,master_data!$A$1:$Q$1037,10,FALSE),VLOOKUP(CONCATENATE("ITA ",VLOOKUP(I245,master_data!$A$1:$Q$1037,6,FALSE),"/NAG/",VLOOKUP(I245,master_data!$A$1:$Q$1037,7,FALSE)),master_data!$A$1:$Q$1037,10,FALSE))</f>
        <v>2014-15</v>
      </c>
      <c r="N245" s="17" t="str">
        <f>IF(OR(C245="ITA",C245="WTA"),VLOOKUP(I245,master_data!$A$1:$Q$1037,11,FALSE),VLOOKUP(CONCATENATE("ITA ",VLOOKUP(I245,master_data!$A$1:$Q$1037,6,FALSE),"/NAG/",VLOOKUP(I245,master_data!$A$1:$Q$1037,7,FALSE)),master_data!$A$1:$Q$1037,11,FALSE))</f>
        <v>201(1)/201(1A)</v>
      </c>
      <c r="O245" s="15">
        <f>IF(OR(C245="ITA",C245="WTA"),VLOOKUP(I245,master_data!$A$1:$Q$1037,14,FALSE),VLOOKUP(CONCATENATE("ITA ",VLOOKUP(I245,master_data!$A$1:$Q$1037,6,FALSE),"/NAG/",VLOOKUP(I245,master_data!$A$1:$Q$1037,7,FALSE)),master_data!$A$1:$Q$1037,14,FALSE))</f>
        <v>180925</v>
      </c>
      <c r="P245" s="15"/>
      <c r="Q245" s="15"/>
    </row>
    <row r="246" spans="3:17" x14ac:dyDescent="0.25">
      <c r="C246" s="13" t="s">
        <v>2793</v>
      </c>
      <c r="D246" s="13">
        <v>362</v>
      </c>
      <c r="E246" s="13">
        <v>2022</v>
      </c>
      <c r="H246" s="18">
        <f t="shared" si="8"/>
        <v>0</v>
      </c>
      <c r="I246" s="15" t="str">
        <f>CONCATENATE(C246," ",D246,"/NAG/",E246)</f>
        <v>ITA 362/NAG/2022</v>
      </c>
      <c r="J246" s="15" t="str">
        <f>IF(OR(C246="ITA",C246="WTA"),VLOOKUP(I246,master_data!$A$1:$Q$1037,17,FALSE),VLOOKUP(CONCATENATE("ITA ",VLOOKUP(I246,master_data!$A$1:$Q$1037,6,FALSE),"/NAG/",VLOOKUP(I246,master_data!$A$1:$Q$1037,7,FALSE)),master_data!$A$1:$Q$1037,17,FALSE))</f>
        <v>A</v>
      </c>
      <c r="K246" s="20" t="str">
        <f>IF(OR(C246="ITA",C246="WTA"),VLOOKUP(I246,master_data!$A$1:$Q$1037,8,FALSE),VLOOKUP(CONCATENATE("ITA ",VLOOKUP(I246,master_data!$A$1:$Q$1037,6,FALSE),"/NAG/",VLOOKUP(I246,master_data!$A$1:$Q$1037,7,FALSE)),master_data!$A$1:$Q$1037,8,FALSE))</f>
        <v>BANK OF INDIA, KHAPRI  BRANCH NAGPUR</v>
      </c>
      <c r="L246" s="20" t="str">
        <f>IF(OR(C246="ITA",C246="WTA"),VLOOKUP(I246,master_data!$A$1:$Q$1037,9,FALSE),VLOOKUP(CONCATENATE("ITA ",VLOOKUP(I246,master_data!$A$1:$Q$1037,6,FALSE),"/NAG/",VLOOKUP(I246,master_data!$A$1:$Q$1037,7,FALSE)),master_data!$A$1:$Q$1037,9,FALSE))</f>
        <v>DCIT CDS CIRCLE-1, NAGPUR</v>
      </c>
      <c r="M246" s="28" t="str">
        <f>IF(OR(C246="ITA",C246="WTA"),VLOOKUP(I246,master_data!$A$1:$Q$1037,10,FALSE),VLOOKUP(CONCATENATE("ITA ",VLOOKUP(I246,master_data!$A$1:$Q$1037,6,FALSE),"/NAG/",VLOOKUP(I246,master_data!$A$1:$Q$1037,7,FALSE)),master_data!$A$1:$Q$1037,10,FALSE))</f>
        <v>2014-15</v>
      </c>
      <c r="N246" s="17" t="str">
        <f>IF(OR(C246="ITA",C246="WTA"),VLOOKUP(I246,master_data!$A$1:$Q$1037,11,FALSE),VLOOKUP(CONCATENATE("ITA ",VLOOKUP(I246,master_data!$A$1:$Q$1037,6,FALSE),"/NAG/",VLOOKUP(I246,master_data!$A$1:$Q$1037,7,FALSE)),master_data!$A$1:$Q$1037,11,FALSE))</f>
        <v>201(1)/201(1A)</v>
      </c>
      <c r="O246" s="15">
        <f>IF(OR(C246="ITA",C246="WTA"),VLOOKUP(I246,master_data!$A$1:$Q$1037,14,FALSE),VLOOKUP(CONCATENATE("ITA ",VLOOKUP(I246,master_data!$A$1:$Q$1037,6,FALSE),"/NAG/",VLOOKUP(I246,master_data!$A$1:$Q$1037,7,FALSE)),master_data!$A$1:$Q$1037,14,FALSE))</f>
        <v>937622</v>
      </c>
      <c r="P246" s="15"/>
      <c r="Q246" s="15"/>
    </row>
    <row r="247" spans="3:17" x14ac:dyDescent="0.25">
      <c r="C247" s="13" t="s">
        <v>2793</v>
      </c>
      <c r="D247" s="13">
        <v>363</v>
      </c>
      <c r="E247" s="13">
        <v>2022</v>
      </c>
      <c r="H247" s="18">
        <f t="shared" si="8"/>
        <v>0</v>
      </c>
      <c r="I247" s="15" t="str">
        <f>CONCATENATE(C247," ",D247,"/NAG/",E247)</f>
        <v>ITA 363/NAG/2022</v>
      </c>
      <c r="J247" s="15" t="str">
        <f>IF(OR(C247="ITA",C247="WTA"),VLOOKUP(I247,master_data!$A$1:$Q$1037,17,FALSE),VLOOKUP(CONCATENATE("ITA ",VLOOKUP(I247,master_data!$A$1:$Q$1037,6,FALSE),"/NAG/",VLOOKUP(I247,master_data!$A$1:$Q$1037,7,FALSE)),master_data!$A$1:$Q$1037,17,FALSE))</f>
        <v>A</v>
      </c>
      <c r="K247" s="20" t="str">
        <f>IF(OR(C247="ITA",C247="WTA"),VLOOKUP(I247,master_data!$A$1:$Q$1037,8,FALSE),VLOOKUP(CONCATENATE("ITA ",VLOOKUP(I247,master_data!$A$1:$Q$1037,6,FALSE),"/NAG/",VLOOKUP(I247,master_data!$A$1:$Q$1037,7,FALSE)),master_data!$A$1:$Q$1037,8,FALSE))</f>
        <v>BANK OF INDIA, KALMANA  BRANCH NAGPUR</v>
      </c>
      <c r="L247" s="20" t="str">
        <f>IF(OR(C247="ITA",C247="WTA"),VLOOKUP(I247,master_data!$A$1:$Q$1037,9,FALSE),VLOOKUP(CONCATENATE("ITA ",VLOOKUP(I247,master_data!$A$1:$Q$1037,6,FALSE),"/NAG/",VLOOKUP(I247,master_data!$A$1:$Q$1037,7,FALSE)),master_data!$A$1:$Q$1037,9,FALSE))</f>
        <v>DCIT CDS CIRCLE-1, NAGPUR</v>
      </c>
      <c r="M247" s="28" t="str">
        <f>IF(OR(C247="ITA",C247="WTA"),VLOOKUP(I247,master_data!$A$1:$Q$1037,10,FALSE),VLOOKUP(CONCATENATE("ITA ",VLOOKUP(I247,master_data!$A$1:$Q$1037,6,FALSE),"/NAG/",VLOOKUP(I247,master_data!$A$1:$Q$1037,7,FALSE)),master_data!$A$1:$Q$1037,10,FALSE))</f>
        <v>2014-15</v>
      </c>
      <c r="N247" s="17" t="str">
        <f>IF(OR(C247="ITA",C247="WTA"),VLOOKUP(I247,master_data!$A$1:$Q$1037,11,FALSE),VLOOKUP(CONCATENATE("ITA ",VLOOKUP(I247,master_data!$A$1:$Q$1037,6,FALSE),"/NAG/",VLOOKUP(I247,master_data!$A$1:$Q$1037,7,FALSE)),master_data!$A$1:$Q$1037,11,FALSE))</f>
        <v>201(1)/201(1A)</v>
      </c>
      <c r="O247" s="15">
        <f>IF(OR(C247="ITA",C247="WTA"),VLOOKUP(I247,master_data!$A$1:$Q$1037,14,FALSE),VLOOKUP(CONCATENATE("ITA ",VLOOKUP(I247,master_data!$A$1:$Q$1037,6,FALSE),"/NAG/",VLOOKUP(I247,master_data!$A$1:$Q$1037,7,FALSE)),master_data!$A$1:$Q$1037,14,FALSE))</f>
        <v>76866</v>
      </c>
      <c r="P247" s="15"/>
      <c r="Q247" s="15"/>
    </row>
    <row r="248" spans="3:17" x14ac:dyDescent="0.25">
      <c r="C248" s="13" t="s">
        <v>2793</v>
      </c>
      <c r="D248" s="60">
        <v>364</v>
      </c>
      <c r="E248" s="13">
        <v>2022</v>
      </c>
      <c r="H248" s="18">
        <f t="shared" si="8"/>
        <v>0</v>
      </c>
      <c r="I248" s="15" t="str">
        <f t="shared" si="9"/>
        <v>ITA 364/NAG/2022</v>
      </c>
      <c r="J248" s="15" t="str">
        <f>IF(OR(C248="ITA",C248="WTA"),VLOOKUP(I248,master_data!$A$1:$Q$1037,17,FALSE),VLOOKUP(CONCATENATE("ITA ",VLOOKUP(I248,master_data!$A$1:$Q$1037,6,FALSE),"/NAG/",VLOOKUP(I248,master_data!$A$1:$Q$1037,7,FALSE)),master_data!$A$1:$Q$1037,17,FALSE))</f>
        <v>A</v>
      </c>
      <c r="K248" s="20" t="str">
        <f>IF(OR(C248="ITA",C248="WTA"),VLOOKUP(I248,master_data!$A$1:$Q$1037,8,FALSE),VLOOKUP(CONCATENATE("ITA ",VLOOKUP(I248,master_data!$A$1:$Q$1037,6,FALSE),"/NAG/",VLOOKUP(I248,master_data!$A$1:$Q$1037,7,FALSE)),master_data!$A$1:$Q$1037,8,FALSE))</f>
        <v>BANK OF INDIA, MOWAR  BRANCH NAGPUR</v>
      </c>
      <c r="L248" s="20" t="str">
        <f>IF(OR(C248="ITA",C248="WTA"),VLOOKUP(I248,master_data!$A$1:$Q$1037,9,FALSE),VLOOKUP(CONCATENATE("ITA ",VLOOKUP(I248,master_data!$A$1:$Q$1037,6,FALSE),"/NAG/",VLOOKUP(I248,master_data!$A$1:$Q$1037,7,FALSE)),master_data!$A$1:$Q$1037,9,FALSE))</f>
        <v>DCIT CDS CIRCLE-1, NAGPUR</v>
      </c>
      <c r="M248" s="28" t="str">
        <f>IF(OR(C248="ITA",C248="WTA"),VLOOKUP(I248,master_data!$A$1:$Q$1037,10,FALSE),VLOOKUP(CONCATENATE("ITA ",VLOOKUP(I248,master_data!$A$1:$Q$1037,6,FALSE),"/NAG/",VLOOKUP(I248,master_data!$A$1:$Q$1037,7,FALSE)),master_data!$A$1:$Q$1037,10,FALSE))</f>
        <v>2014-15</v>
      </c>
      <c r="N248" s="17" t="str">
        <f>IF(OR(C248="ITA",C248="WTA"),VLOOKUP(I248,master_data!$A$1:$Q$1037,11,FALSE),VLOOKUP(CONCATENATE("ITA ",VLOOKUP(I248,master_data!$A$1:$Q$1037,6,FALSE),"/NAG/",VLOOKUP(I248,master_data!$A$1:$Q$1037,7,FALSE)),master_data!$A$1:$Q$1037,11,FALSE))</f>
        <v>201(1)/201(1A)</v>
      </c>
      <c r="O248" s="15">
        <f>IF(OR(C248="ITA",C248="WTA"),VLOOKUP(I248,master_data!$A$1:$Q$1037,14,FALSE),VLOOKUP(CONCATENATE("ITA ",VLOOKUP(I248,master_data!$A$1:$Q$1037,6,FALSE),"/NAG/",VLOOKUP(I248,master_data!$A$1:$Q$1037,7,FALSE)),master_data!$A$1:$Q$1037,14,FALSE))</f>
        <v>70427</v>
      </c>
      <c r="P248" s="15"/>
      <c r="Q248" s="15"/>
    </row>
    <row r="249" spans="3:17" x14ac:dyDescent="0.25">
      <c r="C249" s="13" t="s">
        <v>2793</v>
      </c>
      <c r="D249" s="60">
        <v>365</v>
      </c>
      <c r="E249" s="13">
        <v>2022</v>
      </c>
      <c r="H249" s="18">
        <f t="shared" si="8"/>
        <v>0</v>
      </c>
      <c r="I249" s="15" t="str">
        <f t="shared" si="9"/>
        <v>ITA 365/NAG/2022</v>
      </c>
      <c r="J249" s="15" t="str">
        <f>IF(OR(C249="ITA",C249="WTA"),VLOOKUP(I249,master_data!$A$1:$Q$1037,17,FALSE),VLOOKUP(CONCATENATE("ITA ",VLOOKUP(I249,master_data!$A$1:$Q$1037,6,FALSE),"/NAG/",VLOOKUP(I249,master_data!$A$1:$Q$1037,7,FALSE)),master_data!$A$1:$Q$1037,17,FALSE))</f>
        <v>A</v>
      </c>
      <c r="K249" s="20" t="str">
        <f>IF(OR(C249="ITA",C249="WTA"),VLOOKUP(I249,master_data!$A$1:$Q$1037,8,FALSE),VLOOKUP(CONCATENATE("ITA ",VLOOKUP(I249,master_data!$A$1:$Q$1037,6,FALSE),"/NAG/",VLOOKUP(I249,master_data!$A$1:$Q$1037,7,FALSE)),master_data!$A$1:$Q$1037,8,FALSE))</f>
        <v>BANK OF INDIA, KADBI CHOWK  BRANCH NAGPUR</v>
      </c>
      <c r="L249" s="20" t="str">
        <f>IF(OR(C249="ITA",C249="WTA"),VLOOKUP(I249,master_data!$A$1:$Q$1037,9,FALSE),VLOOKUP(CONCATENATE("ITA ",VLOOKUP(I249,master_data!$A$1:$Q$1037,6,FALSE),"/NAG/",VLOOKUP(I249,master_data!$A$1:$Q$1037,7,FALSE)),master_data!$A$1:$Q$1037,9,FALSE))</f>
        <v>DCIT CDS CIRCLE-1, NAGPUR</v>
      </c>
      <c r="M249" s="28" t="str">
        <f>IF(OR(C249="ITA",C249="WTA"),VLOOKUP(I249,master_data!$A$1:$Q$1037,10,FALSE),VLOOKUP(CONCATENATE("ITA ",VLOOKUP(I249,master_data!$A$1:$Q$1037,6,FALSE),"/NAG/",VLOOKUP(I249,master_data!$A$1:$Q$1037,7,FALSE)),master_data!$A$1:$Q$1037,10,FALSE))</f>
        <v>2014-15</v>
      </c>
      <c r="N249" s="17" t="str">
        <f>IF(OR(C249="ITA",C249="WTA"),VLOOKUP(I249,master_data!$A$1:$Q$1037,11,FALSE),VLOOKUP(CONCATENATE("ITA ",VLOOKUP(I249,master_data!$A$1:$Q$1037,6,FALSE),"/NAG/",VLOOKUP(I249,master_data!$A$1:$Q$1037,7,FALSE)),master_data!$A$1:$Q$1037,11,FALSE))</f>
        <v>201(1)/201(1A)</v>
      </c>
      <c r="O249" s="15">
        <f>IF(OR(C249="ITA",C249="WTA"),VLOOKUP(I249,master_data!$A$1:$Q$1037,14,FALSE),VLOOKUP(CONCATENATE("ITA ",VLOOKUP(I249,master_data!$A$1:$Q$1037,6,FALSE),"/NAG/",VLOOKUP(I249,master_data!$A$1:$Q$1037,7,FALSE)),master_data!$A$1:$Q$1037,14,FALSE))</f>
        <v>52623</v>
      </c>
      <c r="P249" s="15"/>
      <c r="Q249" s="15"/>
    </row>
    <row r="250" spans="3:17" x14ac:dyDescent="0.25">
      <c r="C250" s="13" t="s">
        <v>2793</v>
      </c>
      <c r="D250" s="60">
        <v>366</v>
      </c>
      <c r="E250" s="13">
        <v>2022</v>
      </c>
      <c r="H250" s="18">
        <f t="shared" ref="H250:H303" si="10">B250</f>
        <v>0</v>
      </c>
      <c r="I250" s="15" t="str">
        <f t="shared" ref="I250:I303" si="11">CONCATENATE(C250," ",D250,"/NAG/",E250)</f>
        <v>ITA 366/NAG/2022</v>
      </c>
      <c r="J250" s="15" t="str">
        <f>IF(OR(C250="ITA",C250="WTA"),VLOOKUP(I250,master_data!$A$1:$Q$1037,17,FALSE),VLOOKUP(CONCATENATE("ITA ",VLOOKUP(I250,master_data!$A$1:$Q$1037,6,FALSE),"/NAG/",VLOOKUP(I250,master_data!$A$1:$Q$1037,7,FALSE)),master_data!$A$1:$Q$1037,17,FALSE))</f>
        <v>A</v>
      </c>
      <c r="K250" s="20" t="str">
        <f>IF(OR(C250="ITA",C250="WTA"),VLOOKUP(I250,master_data!$A$1:$Q$1037,8,FALSE),VLOOKUP(CONCATENATE("ITA ",VLOOKUP(I250,master_data!$A$1:$Q$1037,6,FALSE),"/NAG/",VLOOKUP(I250,master_data!$A$1:$Q$1037,7,FALSE)),master_data!$A$1:$Q$1037,8,FALSE))</f>
        <v>BANK OF INDIA, TAKALGHAT  BRANCH NAGPUR</v>
      </c>
      <c r="L250" s="20" t="str">
        <f>IF(OR(C250="ITA",C250="WTA"),VLOOKUP(I250,master_data!$A$1:$Q$1037,9,FALSE),VLOOKUP(CONCATENATE("ITA ",VLOOKUP(I250,master_data!$A$1:$Q$1037,6,FALSE),"/NAG/",VLOOKUP(I250,master_data!$A$1:$Q$1037,7,FALSE)),master_data!$A$1:$Q$1037,9,FALSE))</f>
        <v>DCIT CDS CIRCLE-1, NAGPUR</v>
      </c>
      <c r="M250" s="28" t="str">
        <f>IF(OR(C250="ITA",C250="WTA"),VLOOKUP(I250,master_data!$A$1:$Q$1037,10,FALSE),VLOOKUP(CONCATENATE("ITA ",VLOOKUP(I250,master_data!$A$1:$Q$1037,6,FALSE),"/NAG/",VLOOKUP(I250,master_data!$A$1:$Q$1037,7,FALSE)),master_data!$A$1:$Q$1037,10,FALSE))</f>
        <v>2014-15</v>
      </c>
      <c r="N250" s="17" t="str">
        <f>IF(OR(C250="ITA",C250="WTA"),VLOOKUP(I250,master_data!$A$1:$Q$1037,11,FALSE),VLOOKUP(CONCATENATE("ITA ",VLOOKUP(I250,master_data!$A$1:$Q$1037,6,FALSE),"/NAG/",VLOOKUP(I250,master_data!$A$1:$Q$1037,7,FALSE)),master_data!$A$1:$Q$1037,11,FALSE))</f>
        <v>201(1)/201(1A)</v>
      </c>
      <c r="O250" s="15">
        <f>IF(OR(C250="ITA",C250="WTA"),VLOOKUP(I250,master_data!$A$1:$Q$1037,14,FALSE),VLOOKUP(CONCATENATE("ITA ",VLOOKUP(I250,master_data!$A$1:$Q$1037,6,FALSE),"/NAG/",VLOOKUP(I250,master_data!$A$1:$Q$1037,7,FALSE)),master_data!$A$1:$Q$1037,14,FALSE))</f>
        <v>736752</v>
      </c>
      <c r="P250" s="15"/>
      <c r="Q250" s="15"/>
    </row>
    <row r="251" spans="3:17" x14ac:dyDescent="0.25">
      <c r="C251" s="13" t="s">
        <v>2793</v>
      </c>
      <c r="D251" s="60">
        <v>386</v>
      </c>
      <c r="E251" s="13">
        <v>2022</v>
      </c>
      <c r="H251" s="18">
        <f t="shared" si="10"/>
        <v>0</v>
      </c>
      <c r="I251" s="15" t="str">
        <f t="shared" si="11"/>
        <v>ITA 386/NAG/2022</v>
      </c>
      <c r="J251" s="15" t="str">
        <f>IF(OR(C251="ITA",C251="WTA"),VLOOKUP(I251,master_data!$A$1:$Q$1037,17,FALSE),VLOOKUP(CONCATENATE("ITA ",VLOOKUP(I251,master_data!$A$1:$Q$1037,6,FALSE),"/NAG/",VLOOKUP(I251,master_data!$A$1:$Q$1037,7,FALSE)),master_data!$A$1:$Q$1037,17,FALSE))</f>
        <v>A</v>
      </c>
      <c r="K251" s="20" t="str">
        <f>IF(OR(C251="ITA",C251="WTA"),VLOOKUP(I251,master_data!$A$1:$Q$1037,8,FALSE),VLOOKUP(CONCATENATE("ITA ",VLOOKUP(I251,master_data!$A$1:$Q$1037,6,FALSE),"/NAG/",VLOOKUP(I251,master_data!$A$1:$Q$1037,7,FALSE)),master_data!$A$1:$Q$1037,8,FALSE))</f>
        <v>BANK OF INDIA, NAGPUR</v>
      </c>
      <c r="L251" s="20" t="str">
        <f>IF(OR(C251="ITA",C251="WTA"),VLOOKUP(I251,master_data!$A$1:$Q$1037,9,FALSE),VLOOKUP(CONCATENATE("ITA ",VLOOKUP(I251,master_data!$A$1:$Q$1037,6,FALSE),"/NAG/",VLOOKUP(I251,master_data!$A$1:$Q$1037,7,FALSE)),master_data!$A$1:$Q$1037,9,FALSE))</f>
        <v>DEPUTY COMMISSIONER OF INCOME TAX, TDS CIRCEL-51(1), NAGPUR</v>
      </c>
      <c r="M251" s="28" t="str">
        <f>IF(OR(C251="ITA",C251="WTA"),VLOOKUP(I251,master_data!$A$1:$Q$1037,10,FALSE),VLOOKUP(CONCATENATE("ITA ",VLOOKUP(I251,master_data!$A$1:$Q$1037,6,FALSE),"/NAG/",VLOOKUP(I251,master_data!$A$1:$Q$1037,7,FALSE)),master_data!$A$1:$Q$1037,10,FALSE))</f>
        <v>2013-14</v>
      </c>
      <c r="N251" s="17" t="str">
        <f>IF(OR(C251="ITA",C251="WTA"),VLOOKUP(I251,master_data!$A$1:$Q$1037,11,FALSE),VLOOKUP(CONCATENATE("ITA ",VLOOKUP(I251,master_data!$A$1:$Q$1037,6,FALSE),"/NAG/",VLOOKUP(I251,master_data!$A$1:$Q$1037,7,FALSE)),master_data!$A$1:$Q$1037,11,FALSE))</f>
        <v>201(1)/201(1A)</v>
      </c>
      <c r="O251" s="15">
        <f>IF(OR(C251="ITA",C251="WTA"),VLOOKUP(I251,master_data!$A$1:$Q$1037,14,FALSE),VLOOKUP(CONCATENATE("ITA ",VLOOKUP(I251,master_data!$A$1:$Q$1037,6,FALSE),"/NAG/",VLOOKUP(I251,master_data!$A$1:$Q$1037,7,FALSE)),master_data!$A$1:$Q$1037,14,FALSE))</f>
        <v>54907</v>
      </c>
      <c r="P251" s="15"/>
      <c r="Q251" s="15"/>
    </row>
    <row r="252" spans="3:17" x14ac:dyDescent="0.25">
      <c r="C252" s="13" t="s">
        <v>2793</v>
      </c>
      <c r="D252" s="60">
        <v>387</v>
      </c>
      <c r="E252" s="13">
        <v>2022</v>
      </c>
      <c r="H252" s="18">
        <f t="shared" si="10"/>
        <v>0</v>
      </c>
      <c r="I252" s="15" t="str">
        <f t="shared" si="11"/>
        <v>ITA 387/NAG/2022</v>
      </c>
      <c r="J252" s="15" t="str">
        <f>IF(OR(C252="ITA",C252="WTA"),VLOOKUP(I252,master_data!$A$1:$Q$1037,17,FALSE),VLOOKUP(CONCATENATE("ITA ",VLOOKUP(I252,master_data!$A$1:$Q$1037,6,FALSE),"/NAG/",VLOOKUP(I252,master_data!$A$1:$Q$1037,7,FALSE)),master_data!$A$1:$Q$1037,17,FALSE))</f>
        <v>A</v>
      </c>
      <c r="K252" s="20" t="str">
        <f>IF(OR(C252="ITA",C252="WTA"),VLOOKUP(I252,master_data!$A$1:$Q$1037,8,FALSE),VLOOKUP(CONCATENATE("ITA ",VLOOKUP(I252,master_data!$A$1:$Q$1037,6,FALSE),"/NAG/",VLOOKUP(I252,master_data!$A$1:$Q$1037,7,FALSE)),master_data!$A$1:$Q$1037,8,FALSE))</f>
        <v>BANK OF INDIA, NAGPUR</v>
      </c>
      <c r="L252" s="20" t="str">
        <f>IF(OR(C252="ITA",C252="WTA"),VLOOKUP(I252,master_data!$A$1:$Q$1037,9,FALSE),VLOOKUP(CONCATENATE("ITA ",VLOOKUP(I252,master_data!$A$1:$Q$1037,6,FALSE),"/NAG/",VLOOKUP(I252,master_data!$A$1:$Q$1037,7,FALSE)),master_data!$A$1:$Q$1037,9,FALSE))</f>
        <v>DEPUTY COMMISSIONER OF INCOME TAX,TDS, CIRCLE-51(1), NAGPUR</v>
      </c>
      <c r="M252" s="28" t="str">
        <f>IF(OR(C252="ITA",C252="WTA"),VLOOKUP(I252,master_data!$A$1:$Q$1037,10,FALSE),VLOOKUP(CONCATENATE("ITA ",VLOOKUP(I252,master_data!$A$1:$Q$1037,6,FALSE),"/NAG/",VLOOKUP(I252,master_data!$A$1:$Q$1037,7,FALSE)),master_data!$A$1:$Q$1037,10,FALSE))</f>
        <v>2013-14</v>
      </c>
      <c r="N252" s="17" t="str">
        <f>IF(OR(C252="ITA",C252="WTA"),VLOOKUP(I252,master_data!$A$1:$Q$1037,11,FALSE),VLOOKUP(CONCATENATE("ITA ",VLOOKUP(I252,master_data!$A$1:$Q$1037,6,FALSE),"/NAG/",VLOOKUP(I252,master_data!$A$1:$Q$1037,7,FALSE)),master_data!$A$1:$Q$1037,11,FALSE))</f>
        <v>201(1)/201(1A)</v>
      </c>
      <c r="O252" s="15">
        <f>IF(OR(C252="ITA",C252="WTA"),VLOOKUP(I252,master_data!$A$1:$Q$1037,14,FALSE),VLOOKUP(CONCATENATE("ITA ",VLOOKUP(I252,master_data!$A$1:$Q$1037,6,FALSE),"/NAG/",VLOOKUP(I252,master_data!$A$1:$Q$1037,7,FALSE)),master_data!$A$1:$Q$1037,14,FALSE))</f>
        <v>986016</v>
      </c>
      <c r="P252" s="15"/>
      <c r="Q252" s="15"/>
    </row>
    <row r="253" spans="3:17" x14ac:dyDescent="0.25">
      <c r="C253" s="13" t="s">
        <v>2793</v>
      </c>
      <c r="D253" s="60">
        <v>388</v>
      </c>
      <c r="E253" s="13">
        <v>2022</v>
      </c>
      <c r="H253" s="18">
        <f t="shared" si="10"/>
        <v>0</v>
      </c>
      <c r="I253" s="15" t="str">
        <f t="shared" si="11"/>
        <v>ITA 388/NAG/2022</v>
      </c>
      <c r="J253" s="15" t="str">
        <f>IF(OR(C253="ITA",C253="WTA"),VLOOKUP(I253,master_data!$A$1:$Q$1037,17,FALSE),VLOOKUP(CONCATENATE("ITA ",VLOOKUP(I253,master_data!$A$1:$Q$1037,6,FALSE),"/NAG/",VLOOKUP(I253,master_data!$A$1:$Q$1037,7,FALSE)),master_data!$A$1:$Q$1037,17,FALSE))</f>
        <v>A</v>
      </c>
      <c r="K253" s="20" t="str">
        <f>IF(OR(C253="ITA",C253="WTA"),VLOOKUP(I253,master_data!$A$1:$Q$1037,8,FALSE),VLOOKUP(CONCATENATE("ITA ",VLOOKUP(I253,master_data!$A$1:$Q$1037,6,FALSE),"/NAG/",VLOOKUP(I253,master_data!$A$1:$Q$1037,7,FALSE)),master_data!$A$1:$Q$1037,8,FALSE))</f>
        <v>BANK OF INDIA, NAGPUR</v>
      </c>
      <c r="L253" s="20" t="str">
        <f>IF(OR(C253="ITA",C253="WTA"),VLOOKUP(I253,master_data!$A$1:$Q$1037,9,FALSE),VLOOKUP(CONCATENATE("ITA ",VLOOKUP(I253,master_data!$A$1:$Q$1037,6,FALSE),"/NAG/",VLOOKUP(I253,master_data!$A$1:$Q$1037,7,FALSE)),master_data!$A$1:$Q$1037,9,FALSE))</f>
        <v>DEPUTY COMMISSIONER OF INCOME TAX,TDS, CIRCLE-51(1), NAGPUR</v>
      </c>
      <c r="M253" s="28" t="str">
        <f>IF(OR(C253="ITA",C253="WTA"),VLOOKUP(I253,master_data!$A$1:$Q$1037,10,FALSE),VLOOKUP(CONCATENATE("ITA ",VLOOKUP(I253,master_data!$A$1:$Q$1037,6,FALSE),"/NAG/",VLOOKUP(I253,master_data!$A$1:$Q$1037,7,FALSE)),master_data!$A$1:$Q$1037,10,FALSE))</f>
        <v>2013-14</v>
      </c>
      <c r="N253" s="17" t="str">
        <f>IF(OR(C253="ITA",C253="WTA"),VLOOKUP(I253,master_data!$A$1:$Q$1037,11,FALSE),VLOOKUP(CONCATENATE("ITA ",VLOOKUP(I253,master_data!$A$1:$Q$1037,6,FALSE),"/NAG/",VLOOKUP(I253,master_data!$A$1:$Q$1037,7,FALSE)),master_data!$A$1:$Q$1037,11,FALSE))</f>
        <v>201(1)/201(1A)</v>
      </c>
      <c r="O253" s="15">
        <f>IF(OR(C253="ITA",C253="WTA"),VLOOKUP(I253,master_data!$A$1:$Q$1037,14,FALSE),VLOOKUP(CONCATENATE("ITA ",VLOOKUP(I253,master_data!$A$1:$Q$1037,6,FALSE),"/NAG/",VLOOKUP(I253,master_data!$A$1:$Q$1037,7,FALSE)),master_data!$A$1:$Q$1037,14,FALSE))</f>
        <v>110636</v>
      </c>
      <c r="P253" s="15"/>
      <c r="Q253" s="15"/>
    </row>
    <row r="254" spans="3:17" x14ac:dyDescent="0.25">
      <c r="C254" s="13" t="s">
        <v>2793</v>
      </c>
      <c r="D254" s="60">
        <v>389</v>
      </c>
      <c r="E254" s="13">
        <v>2022</v>
      </c>
      <c r="H254" s="18">
        <f t="shared" si="10"/>
        <v>0</v>
      </c>
      <c r="I254" s="15" t="str">
        <f t="shared" si="11"/>
        <v>ITA 389/NAG/2022</v>
      </c>
      <c r="J254" s="15" t="str">
        <f>IF(OR(C254="ITA",C254="WTA"),VLOOKUP(I254,master_data!$A$1:$Q$1037,17,FALSE),VLOOKUP(CONCATENATE("ITA ",VLOOKUP(I254,master_data!$A$1:$Q$1037,6,FALSE),"/NAG/",VLOOKUP(I254,master_data!$A$1:$Q$1037,7,FALSE)),master_data!$A$1:$Q$1037,17,FALSE))</f>
        <v>A</v>
      </c>
      <c r="K254" s="20" t="str">
        <f>IF(OR(C254="ITA",C254="WTA"),VLOOKUP(I254,master_data!$A$1:$Q$1037,8,FALSE),VLOOKUP(CONCATENATE("ITA ",VLOOKUP(I254,master_data!$A$1:$Q$1037,6,FALSE),"/NAG/",VLOOKUP(I254,master_data!$A$1:$Q$1037,7,FALSE)),master_data!$A$1:$Q$1037,8,FALSE))</f>
        <v>BANK OF INDIA, NAGPUR</v>
      </c>
      <c r="L254" s="20" t="str">
        <f>IF(OR(C254="ITA",C254="WTA"),VLOOKUP(I254,master_data!$A$1:$Q$1037,9,FALSE),VLOOKUP(CONCATENATE("ITA ",VLOOKUP(I254,master_data!$A$1:$Q$1037,6,FALSE),"/NAG/",VLOOKUP(I254,master_data!$A$1:$Q$1037,7,FALSE)),master_data!$A$1:$Q$1037,9,FALSE))</f>
        <v>DEPUTY COMMISSIONER OF INCOME TAX,TDS, CIRCLE-51(1), NAGPUR</v>
      </c>
      <c r="M254" s="28" t="str">
        <f>IF(OR(C254="ITA",C254="WTA"),VLOOKUP(I254,master_data!$A$1:$Q$1037,10,FALSE),VLOOKUP(CONCATENATE("ITA ",VLOOKUP(I254,master_data!$A$1:$Q$1037,6,FALSE),"/NAG/",VLOOKUP(I254,master_data!$A$1:$Q$1037,7,FALSE)),master_data!$A$1:$Q$1037,10,FALSE))</f>
        <v>2013-14</v>
      </c>
      <c r="N254" s="17" t="str">
        <f>IF(OR(C254="ITA",C254="WTA"),VLOOKUP(I254,master_data!$A$1:$Q$1037,11,FALSE),VLOOKUP(CONCATENATE("ITA ",VLOOKUP(I254,master_data!$A$1:$Q$1037,6,FALSE),"/NAG/",VLOOKUP(I254,master_data!$A$1:$Q$1037,7,FALSE)),master_data!$A$1:$Q$1037,11,FALSE))</f>
        <v>201(1)/201(1A)</v>
      </c>
      <c r="O254" s="15">
        <f>IF(OR(C254="ITA",C254="WTA"),VLOOKUP(I254,master_data!$A$1:$Q$1037,14,FALSE),VLOOKUP(CONCATENATE("ITA ",VLOOKUP(I254,master_data!$A$1:$Q$1037,6,FALSE),"/NAG/",VLOOKUP(I254,master_data!$A$1:$Q$1037,7,FALSE)),master_data!$A$1:$Q$1037,14,FALSE))</f>
        <v>1025241</v>
      </c>
      <c r="P254" s="15"/>
      <c r="Q254" s="15"/>
    </row>
    <row r="255" spans="3:17" x14ac:dyDescent="0.25">
      <c r="C255" s="13" t="s">
        <v>2793</v>
      </c>
      <c r="D255" s="60">
        <v>390</v>
      </c>
      <c r="E255" s="13">
        <v>2022</v>
      </c>
      <c r="H255" s="18">
        <f t="shared" si="10"/>
        <v>0</v>
      </c>
      <c r="I255" s="15" t="str">
        <f t="shared" si="11"/>
        <v>ITA 390/NAG/2022</v>
      </c>
      <c r="J255" s="15" t="str">
        <f>IF(OR(C255="ITA",C255="WTA"),VLOOKUP(I255,master_data!$A$1:$Q$1037,17,FALSE),VLOOKUP(CONCATENATE("ITA ",VLOOKUP(I255,master_data!$A$1:$Q$1037,6,FALSE),"/NAG/",VLOOKUP(I255,master_data!$A$1:$Q$1037,7,FALSE)),master_data!$A$1:$Q$1037,17,FALSE))</f>
        <v>A</v>
      </c>
      <c r="K255" s="20" t="str">
        <f>IF(OR(C255="ITA",C255="WTA"),VLOOKUP(I255,master_data!$A$1:$Q$1037,8,FALSE),VLOOKUP(CONCATENATE("ITA ",VLOOKUP(I255,master_data!$A$1:$Q$1037,6,FALSE),"/NAG/",VLOOKUP(I255,master_data!$A$1:$Q$1037,7,FALSE)),master_data!$A$1:$Q$1037,8,FALSE))</f>
        <v>BANK OF INDIA, NAGPUR</v>
      </c>
      <c r="L255" s="20" t="str">
        <f>IF(OR(C255="ITA",C255="WTA"),VLOOKUP(I255,master_data!$A$1:$Q$1037,9,FALSE),VLOOKUP(CONCATENATE("ITA ",VLOOKUP(I255,master_data!$A$1:$Q$1037,6,FALSE),"/NAG/",VLOOKUP(I255,master_data!$A$1:$Q$1037,7,FALSE)),master_data!$A$1:$Q$1037,9,FALSE))</f>
        <v>DEPUTY COMMISSIONER OF INCOME TAX,TDS, CIRCLE-51(1), NAGPUR</v>
      </c>
      <c r="M255" s="28" t="str">
        <f>IF(OR(C255="ITA",C255="WTA"),VLOOKUP(I255,master_data!$A$1:$Q$1037,10,FALSE),VLOOKUP(CONCATENATE("ITA ",VLOOKUP(I255,master_data!$A$1:$Q$1037,6,FALSE),"/NAG/",VLOOKUP(I255,master_data!$A$1:$Q$1037,7,FALSE)),master_data!$A$1:$Q$1037,10,FALSE))</f>
        <v>2012-13</v>
      </c>
      <c r="N255" s="17" t="str">
        <f>IF(OR(C255="ITA",C255="WTA"),VLOOKUP(I255,master_data!$A$1:$Q$1037,11,FALSE),VLOOKUP(CONCATENATE("ITA ",VLOOKUP(I255,master_data!$A$1:$Q$1037,6,FALSE),"/NAG/",VLOOKUP(I255,master_data!$A$1:$Q$1037,7,FALSE)),master_data!$A$1:$Q$1037,11,FALSE))</f>
        <v>201(1)/201(1A)</v>
      </c>
      <c r="O255" s="15">
        <f>IF(OR(C255="ITA",C255="WTA"),VLOOKUP(I255,master_data!$A$1:$Q$1037,14,FALSE),VLOOKUP(CONCATENATE("ITA ",VLOOKUP(I255,master_data!$A$1:$Q$1037,6,FALSE),"/NAG/",VLOOKUP(I255,master_data!$A$1:$Q$1037,7,FALSE)),master_data!$A$1:$Q$1037,14,FALSE))</f>
        <v>339559</v>
      </c>
      <c r="P255" s="15"/>
      <c r="Q255" s="15"/>
    </row>
    <row r="256" spans="3:17" x14ac:dyDescent="0.25">
      <c r="C256" s="13" t="s">
        <v>2793</v>
      </c>
      <c r="D256" s="60">
        <v>391</v>
      </c>
      <c r="E256" s="13">
        <v>2022</v>
      </c>
      <c r="H256" s="18">
        <f t="shared" si="10"/>
        <v>0</v>
      </c>
      <c r="I256" s="15" t="str">
        <f t="shared" si="11"/>
        <v>ITA 391/NAG/2022</v>
      </c>
      <c r="J256" s="15" t="str">
        <f>IF(OR(C256="ITA",C256="WTA"),VLOOKUP(I256,master_data!$A$1:$Q$1037,17,FALSE),VLOOKUP(CONCATENATE("ITA ",VLOOKUP(I256,master_data!$A$1:$Q$1037,6,FALSE),"/NAG/",VLOOKUP(I256,master_data!$A$1:$Q$1037,7,FALSE)),master_data!$A$1:$Q$1037,17,FALSE))</f>
        <v>A</v>
      </c>
      <c r="K256" s="20" t="str">
        <f>IF(OR(C256="ITA",C256="WTA"),VLOOKUP(I256,master_data!$A$1:$Q$1037,8,FALSE),VLOOKUP(CONCATENATE("ITA ",VLOOKUP(I256,master_data!$A$1:$Q$1037,6,FALSE),"/NAG/",VLOOKUP(I256,master_data!$A$1:$Q$1037,7,FALSE)),master_data!$A$1:$Q$1037,8,FALSE))</f>
        <v>BANK OF INDIA, NAGPUR</v>
      </c>
      <c r="L256" s="20" t="str">
        <f>IF(OR(C256="ITA",C256="WTA"),VLOOKUP(I256,master_data!$A$1:$Q$1037,9,FALSE),VLOOKUP(CONCATENATE("ITA ",VLOOKUP(I256,master_data!$A$1:$Q$1037,6,FALSE),"/NAG/",VLOOKUP(I256,master_data!$A$1:$Q$1037,7,FALSE)),master_data!$A$1:$Q$1037,9,FALSE))</f>
        <v>DEPUTY COMMISSIONER OF INCOME TAX,TDS, CIRCLE-51(1), NAGPUR</v>
      </c>
      <c r="M256" s="28" t="str">
        <f>IF(OR(C256="ITA",C256="WTA"),VLOOKUP(I256,master_data!$A$1:$Q$1037,10,FALSE),VLOOKUP(CONCATENATE("ITA ",VLOOKUP(I256,master_data!$A$1:$Q$1037,6,FALSE),"/NAG/",VLOOKUP(I256,master_data!$A$1:$Q$1037,7,FALSE)),master_data!$A$1:$Q$1037,10,FALSE))</f>
        <v>2013-14</v>
      </c>
      <c r="N256" s="17" t="str">
        <f>IF(OR(C256="ITA",C256="WTA"),VLOOKUP(I256,master_data!$A$1:$Q$1037,11,FALSE),VLOOKUP(CONCATENATE("ITA ",VLOOKUP(I256,master_data!$A$1:$Q$1037,6,FALSE),"/NAG/",VLOOKUP(I256,master_data!$A$1:$Q$1037,7,FALSE)),master_data!$A$1:$Q$1037,11,FALSE))</f>
        <v>201(1)/201(1A)</v>
      </c>
      <c r="O256" s="15">
        <f>IF(OR(C256="ITA",C256="WTA"),VLOOKUP(I256,master_data!$A$1:$Q$1037,14,FALSE),VLOOKUP(CONCATENATE("ITA ",VLOOKUP(I256,master_data!$A$1:$Q$1037,6,FALSE),"/NAG/",VLOOKUP(I256,master_data!$A$1:$Q$1037,7,FALSE)),master_data!$A$1:$Q$1037,14,FALSE))</f>
        <v>244713</v>
      </c>
      <c r="P256" s="15"/>
      <c r="Q256" s="15"/>
    </row>
    <row r="257" spans="3:17" x14ac:dyDescent="0.25">
      <c r="C257" s="13" t="s">
        <v>2793</v>
      </c>
      <c r="D257" s="60">
        <v>392</v>
      </c>
      <c r="E257" s="13">
        <v>2022</v>
      </c>
      <c r="H257" s="18">
        <f t="shared" si="10"/>
        <v>0</v>
      </c>
      <c r="I257" s="15" t="str">
        <f t="shared" si="11"/>
        <v>ITA 392/NAG/2022</v>
      </c>
      <c r="J257" s="15" t="str">
        <f>IF(OR(C257="ITA",C257="WTA"),VLOOKUP(I257,master_data!$A$1:$Q$1037,17,FALSE),VLOOKUP(CONCATENATE("ITA ",VLOOKUP(I257,master_data!$A$1:$Q$1037,6,FALSE),"/NAG/",VLOOKUP(I257,master_data!$A$1:$Q$1037,7,FALSE)),master_data!$A$1:$Q$1037,17,FALSE))</f>
        <v>A</v>
      </c>
      <c r="K257" s="20" t="str">
        <f>IF(OR(C257="ITA",C257="WTA"),VLOOKUP(I257,master_data!$A$1:$Q$1037,8,FALSE),VLOOKUP(CONCATENATE("ITA ",VLOOKUP(I257,master_data!$A$1:$Q$1037,6,FALSE),"/NAG/",VLOOKUP(I257,master_data!$A$1:$Q$1037,7,FALSE)),master_data!$A$1:$Q$1037,8,FALSE))</f>
        <v>BANK OF INDIA, NAGPUR</v>
      </c>
      <c r="L257" s="20" t="str">
        <f>IF(OR(C257="ITA",C257="WTA"),VLOOKUP(I257,master_data!$A$1:$Q$1037,9,FALSE),VLOOKUP(CONCATENATE("ITA ",VLOOKUP(I257,master_data!$A$1:$Q$1037,6,FALSE),"/NAG/",VLOOKUP(I257,master_data!$A$1:$Q$1037,7,FALSE)),master_data!$A$1:$Q$1037,9,FALSE))</f>
        <v>DEPUTY COMMISSIONER OF INCOME TAX,TDS, CIRCLE-51(1), NAGPUR</v>
      </c>
      <c r="M257" s="28" t="str">
        <f>IF(OR(C257="ITA",C257="WTA"),VLOOKUP(I257,master_data!$A$1:$Q$1037,10,FALSE),VLOOKUP(CONCATENATE("ITA ",VLOOKUP(I257,master_data!$A$1:$Q$1037,6,FALSE),"/NAG/",VLOOKUP(I257,master_data!$A$1:$Q$1037,7,FALSE)),master_data!$A$1:$Q$1037,10,FALSE))</f>
        <v>2012-13</v>
      </c>
      <c r="N257" s="17" t="str">
        <f>IF(OR(C257="ITA",C257="WTA"),VLOOKUP(I257,master_data!$A$1:$Q$1037,11,FALSE),VLOOKUP(CONCATENATE("ITA ",VLOOKUP(I257,master_data!$A$1:$Q$1037,6,FALSE),"/NAG/",VLOOKUP(I257,master_data!$A$1:$Q$1037,7,FALSE)),master_data!$A$1:$Q$1037,11,FALSE))</f>
        <v>201(1)/201(1A)</v>
      </c>
      <c r="O257" s="15">
        <f>IF(OR(C257="ITA",C257="WTA"),VLOOKUP(I257,master_data!$A$1:$Q$1037,14,FALSE),VLOOKUP(CONCATENATE("ITA ",VLOOKUP(I257,master_data!$A$1:$Q$1037,6,FALSE),"/NAG/",VLOOKUP(I257,master_data!$A$1:$Q$1037,7,FALSE)),master_data!$A$1:$Q$1037,14,FALSE))</f>
        <v>32018</v>
      </c>
      <c r="P257" s="15"/>
      <c r="Q257" s="15"/>
    </row>
    <row r="258" spans="3:17" x14ac:dyDescent="0.25">
      <c r="H258" s="18">
        <f t="shared" si="10"/>
        <v>0</v>
      </c>
      <c r="I258" s="15" t="str">
        <f t="shared" si="11"/>
        <v xml:space="preserve"> /NAG/</v>
      </c>
      <c r="J258" s="15" t="e">
        <f>IF(OR(C258="ITA",C258="WTA"),VLOOKUP(I258,master_data!$A$1:$Q$1037,17,FALSE),VLOOKUP(CONCATENATE("ITA ",VLOOKUP(I258,master_data!$A$1:$Q$1037,6,FALSE),"/NAG/",VLOOKUP(I258,master_data!$A$1:$Q$1037,7,FALSE)),master_data!$A$1:$Q$1037,17,FALSE))</f>
        <v>#N/A</v>
      </c>
      <c r="K258" s="20" t="e">
        <f>IF(OR(C258="ITA",C258="WTA"),VLOOKUP(I258,master_data!$A$1:$Q$1037,8,FALSE),VLOOKUP(CONCATENATE("ITA ",VLOOKUP(I258,master_data!$A$1:$Q$1037,6,FALSE),"/NAG/",VLOOKUP(I258,master_data!$A$1:$Q$1037,7,FALSE)),master_data!$A$1:$Q$1037,8,FALSE))</f>
        <v>#N/A</v>
      </c>
      <c r="L258" s="20" t="e">
        <f>IF(OR(C258="ITA",C258="WTA"),VLOOKUP(I258,master_data!$A$1:$Q$1037,9,FALSE),VLOOKUP(CONCATENATE("ITA ",VLOOKUP(I258,master_data!$A$1:$Q$1037,6,FALSE),"/NAG/",VLOOKUP(I258,master_data!$A$1:$Q$1037,7,FALSE)),master_data!$A$1:$Q$1037,9,FALSE))</f>
        <v>#N/A</v>
      </c>
      <c r="M258" s="28" t="e">
        <f>IF(OR(C258="ITA",C258="WTA"),VLOOKUP(I258,master_data!$A$1:$Q$1037,10,FALSE),VLOOKUP(CONCATENATE("ITA ",VLOOKUP(I258,master_data!$A$1:$Q$1037,6,FALSE),"/NAG/",VLOOKUP(I258,master_data!$A$1:$Q$1037,7,FALSE)),master_data!$A$1:$Q$1037,10,FALSE))</f>
        <v>#N/A</v>
      </c>
      <c r="N258" s="17" t="e">
        <f>IF(OR(C258="ITA",C258="WTA"),VLOOKUP(I258,master_data!$A$1:$Q$1037,11,FALSE),VLOOKUP(CONCATENATE("ITA ",VLOOKUP(I258,master_data!$A$1:$Q$1037,6,FALSE),"/NAG/",VLOOKUP(I258,master_data!$A$1:$Q$1037,7,FALSE)),master_data!$A$1:$Q$1037,11,FALSE))</f>
        <v>#N/A</v>
      </c>
      <c r="O258" s="15" t="e">
        <f>IF(OR(C258="ITA",C258="WTA"),VLOOKUP(I258,master_data!$A$1:$Q$1037,14,FALSE),VLOOKUP(CONCATENATE("ITA ",VLOOKUP(I258,master_data!$A$1:$Q$1037,6,FALSE),"/NAG/",VLOOKUP(I258,master_data!$A$1:$Q$1037,7,FALSE)),master_data!$A$1:$Q$1037,14,FALSE))</f>
        <v>#N/A</v>
      </c>
      <c r="P258" s="15"/>
      <c r="Q258" s="15"/>
    </row>
    <row r="259" spans="3:17" x14ac:dyDescent="0.25">
      <c r="C259" s="13" t="s">
        <v>2793</v>
      </c>
      <c r="D259" s="60">
        <v>89</v>
      </c>
      <c r="E259" s="13">
        <v>2020</v>
      </c>
      <c r="H259" s="18">
        <f t="shared" si="10"/>
        <v>0</v>
      </c>
      <c r="I259" s="15" t="str">
        <f t="shared" si="11"/>
        <v>ITA 89/NAG/2020</v>
      </c>
      <c r="J259" s="15" t="str">
        <f>IF(OR(C259="ITA",C259="WTA"),VLOOKUP(I259,master_data!$A$1:$Q$1037,17,FALSE),VLOOKUP(CONCATENATE("ITA ",VLOOKUP(I259,master_data!$A$1:$Q$1037,6,FALSE),"/NAG/",VLOOKUP(I259,master_data!$A$1:$Q$1037,7,FALSE)),master_data!$A$1:$Q$1037,17,FALSE))</f>
        <v>D</v>
      </c>
      <c r="K259" s="20" t="str">
        <f>IF(OR(C259="ITA",C259="WTA"),VLOOKUP(I259,master_data!$A$1:$Q$1037,8,FALSE),VLOOKUP(CONCATENATE("ITA ",VLOOKUP(I259,master_data!$A$1:$Q$1037,6,FALSE),"/NAG/",VLOOKUP(I259,master_data!$A$1:$Q$1037,7,FALSE)),master_data!$A$1:$Q$1037,8,FALSE))</f>
        <v>Deputy Commissioner of Income Tax Circle-2Nagpur</v>
      </c>
      <c r="L259" s="20" t="str">
        <f>IF(OR(C259="ITA",C259="WTA"),VLOOKUP(I259,master_data!$A$1:$Q$1037,9,FALSE),VLOOKUP(CONCATENATE("ITA ",VLOOKUP(I259,master_data!$A$1:$Q$1037,6,FALSE),"/NAG/",VLOOKUP(I259,master_data!$A$1:$Q$1037,7,FALSE)),master_data!$A$1:$Q$1037,9,FALSE))</f>
        <v>M/s Star Orchem International Pvt Ltd Nagpur</v>
      </c>
      <c r="M259" s="28" t="str">
        <f>IF(OR(C259="ITA",C259="WTA"),VLOOKUP(I259,master_data!$A$1:$Q$1037,10,FALSE),VLOOKUP(CONCATENATE("ITA ",VLOOKUP(I259,master_data!$A$1:$Q$1037,6,FALSE),"/NAG/",VLOOKUP(I259,master_data!$A$1:$Q$1037,7,FALSE)),master_data!$A$1:$Q$1037,10,FALSE))</f>
        <v>2012-13</v>
      </c>
      <c r="N259" s="17" t="str">
        <f>IF(OR(C259="ITA",C259="WTA"),VLOOKUP(I259,master_data!$A$1:$Q$1037,11,FALSE),VLOOKUP(CONCATENATE("ITA ",VLOOKUP(I259,master_data!$A$1:$Q$1037,6,FALSE),"/NAG/",VLOOKUP(I259,master_data!$A$1:$Q$1037,7,FALSE)),master_data!$A$1:$Q$1037,11,FALSE))</f>
        <v>143(3)</v>
      </c>
      <c r="O259" s="15">
        <f>IF(OR(C259="ITA",C259="WTA"),VLOOKUP(I259,master_data!$A$1:$Q$1037,14,FALSE),VLOOKUP(CONCATENATE("ITA ",VLOOKUP(I259,master_data!$A$1:$Q$1037,6,FALSE),"/NAG/",VLOOKUP(I259,master_data!$A$1:$Q$1037,7,FALSE)),master_data!$A$1:$Q$1037,14,FALSE))</f>
        <v>393662726</v>
      </c>
      <c r="P259" s="15"/>
      <c r="Q259" s="15"/>
    </row>
    <row r="260" spans="3:17" x14ac:dyDescent="0.25">
      <c r="C260" s="13" t="s">
        <v>2793</v>
      </c>
      <c r="D260" s="60">
        <v>90</v>
      </c>
      <c r="E260" s="13">
        <v>2020</v>
      </c>
      <c r="H260" s="18">
        <f t="shared" si="10"/>
        <v>0</v>
      </c>
      <c r="I260" s="15" t="str">
        <f t="shared" si="11"/>
        <v>ITA 90/NAG/2020</v>
      </c>
      <c r="J260" s="15" t="str">
        <f>IF(OR(C260="ITA",C260="WTA"),VLOOKUP(I260,master_data!$A$1:$Q$1037,17,FALSE),VLOOKUP(CONCATENATE("ITA ",VLOOKUP(I260,master_data!$A$1:$Q$1037,6,FALSE),"/NAG/",VLOOKUP(I260,master_data!$A$1:$Q$1037,7,FALSE)),master_data!$A$1:$Q$1037,17,FALSE))</f>
        <v>A</v>
      </c>
      <c r="K260" s="20" t="str">
        <f>IF(OR(C260="ITA",C260="WTA"),VLOOKUP(I260,master_data!$A$1:$Q$1037,8,FALSE),VLOOKUP(CONCATENATE("ITA ",VLOOKUP(I260,master_data!$A$1:$Q$1037,6,FALSE),"/NAG/",VLOOKUP(I260,master_data!$A$1:$Q$1037,7,FALSE)),master_data!$A$1:$Q$1037,8,FALSE))</f>
        <v>LALITA SANJIVREDDY BODKURWAR
 Nagpur</v>
      </c>
      <c r="L260" s="20" t="str">
        <f>IF(OR(C260="ITA",C260="WTA"),VLOOKUP(I260,master_data!$A$1:$Q$1037,9,FALSE),VLOOKUP(CONCATENATE("ITA ",VLOOKUP(I260,master_data!$A$1:$Q$1037,6,FALSE),"/NAG/",VLOOKUP(I260,master_data!$A$1:$Q$1037,7,FALSE)),master_data!$A$1:$Q$1037,9,FALSE))</f>
        <v>Principal commissioner Of Income Tax-2 Nagpur</v>
      </c>
      <c r="M260" s="28" t="str">
        <f>IF(OR(C260="ITA",C260="WTA"),VLOOKUP(I260,master_data!$A$1:$Q$1037,10,FALSE),VLOOKUP(CONCATENATE("ITA ",VLOOKUP(I260,master_data!$A$1:$Q$1037,6,FALSE),"/NAG/",VLOOKUP(I260,master_data!$A$1:$Q$1037,7,FALSE)),master_data!$A$1:$Q$1037,10,FALSE))</f>
        <v>2015-16</v>
      </c>
      <c r="N260" s="17">
        <f>IF(OR(C260="ITA",C260="WTA"),VLOOKUP(I260,master_data!$A$1:$Q$1037,11,FALSE),VLOOKUP(CONCATENATE("ITA ",VLOOKUP(I260,master_data!$A$1:$Q$1037,6,FALSE),"/NAG/",VLOOKUP(I260,master_data!$A$1:$Q$1037,7,FALSE)),master_data!$A$1:$Q$1037,11,FALSE))</f>
        <v>263</v>
      </c>
      <c r="O260" s="15" t="str">
        <f>IF(OR(C260="ITA",C260="WTA"),VLOOKUP(I260,master_data!$A$1:$Q$1037,14,FALSE),VLOOKUP(CONCATENATE("ITA ",VLOOKUP(I260,master_data!$A$1:$Q$1037,6,FALSE),"/NAG/",VLOOKUP(I260,master_data!$A$1:$Q$1037,7,FALSE)),master_data!$A$1:$Q$1037,14,FALSE))</f>
        <v>NA</v>
      </c>
      <c r="P260" s="15"/>
      <c r="Q260" s="15"/>
    </row>
    <row r="261" spans="3:17" x14ac:dyDescent="0.25">
      <c r="C261" s="13" t="s">
        <v>2793</v>
      </c>
      <c r="D261" s="60">
        <v>91</v>
      </c>
      <c r="E261" s="13">
        <v>2020</v>
      </c>
      <c r="H261" s="18">
        <f t="shared" si="10"/>
        <v>0</v>
      </c>
      <c r="I261" s="15" t="str">
        <f t="shared" si="11"/>
        <v>ITA 91/NAG/2020</v>
      </c>
      <c r="J261" s="15" t="str">
        <f>IF(OR(C261="ITA",C261="WTA"),VLOOKUP(I261,master_data!$A$1:$Q$1037,17,FALSE),VLOOKUP(CONCATENATE("ITA ",VLOOKUP(I261,master_data!$A$1:$Q$1037,6,FALSE),"/NAG/",VLOOKUP(I261,master_data!$A$1:$Q$1037,7,FALSE)),master_data!$A$1:$Q$1037,17,FALSE))</f>
        <v>A</v>
      </c>
      <c r="K261" s="20" t="str">
        <f>IF(OR(C261="ITA",C261="WTA"),VLOOKUP(I261,master_data!$A$1:$Q$1037,8,FALSE),VLOOKUP(CONCATENATE("ITA ",VLOOKUP(I261,master_data!$A$1:$Q$1037,6,FALSE),"/NAG/",VLOOKUP(I261,master_data!$A$1:$Q$1037,7,FALSE)),master_data!$A$1:$Q$1037,8,FALSE))</f>
        <v>SHRI RAJESH SRICHAND UTTAMANI
 Nagpur</v>
      </c>
      <c r="L261" s="20" t="str">
        <f>IF(OR(C261="ITA",C261="WTA"),VLOOKUP(I261,master_data!$A$1:$Q$1037,9,FALSE),VLOOKUP(CONCATENATE("ITA ",VLOOKUP(I261,master_data!$A$1:$Q$1037,6,FALSE),"/NAG/",VLOOKUP(I261,master_data!$A$1:$Q$1037,7,FALSE)),master_data!$A$1:$Q$1037,9,FALSE))</f>
        <v>A.CIT, Circle-4 Nagpur</v>
      </c>
      <c r="M261" s="28" t="str">
        <f>IF(OR(C261="ITA",C261="WTA"),VLOOKUP(I261,master_data!$A$1:$Q$1037,10,FALSE),VLOOKUP(CONCATENATE("ITA ",VLOOKUP(I261,master_data!$A$1:$Q$1037,6,FALSE),"/NAG/",VLOOKUP(I261,master_data!$A$1:$Q$1037,7,FALSE)),master_data!$A$1:$Q$1037,10,FALSE))</f>
        <v>2013-14</v>
      </c>
      <c r="N261" s="17" t="str">
        <f>IF(OR(C261="ITA",C261="WTA"),VLOOKUP(I261,master_data!$A$1:$Q$1037,11,FALSE),VLOOKUP(CONCATENATE("ITA ",VLOOKUP(I261,master_data!$A$1:$Q$1037,6,FALSE),"/NAG/",VLOOKUP(I261,master_data!$A$1:$Q$1037,7,FALSE)),master_data!$A$1:$Q$1037,11,FALSE))</f>
        <v>143(3)</v>
      </c>
      <c r="O261" s="15">
        <f>IF(OR(C261="ITA",C261="WTA"),VLOOKUP(I261,master_data!$A$1:$Q$1037,14,FALSE),VLOOKUP(CONCATENATE("ITA ",VLOOKUP(I261,master_data!$A$1:$Q$1037,6,FALSE),"/NAG/",VLOOKUP(I261,master_data!$A$1:$Q$1037,7,FALSE)),master_data!$A$1:$Q$1037,14,FALSE))</f>
        <v>1047898</v>
      </c>
      <c r="P261" s="15"/>
      <c r="Q261" s="15"/>
    </row>
    <row r="262" spans="3:17" x14ac:dyDescent="0.25">
      <c r="C262" s="13" t="s">
        <v>2793</v>
      </c>
      <c r="D262" s="60">
        <v>94</v>
      </c>
      <c r="E262" s="13">
        <v>2020</v>
      </c>
      <c r="H262" s="18">
        <f t="shared" si="10"/>
        <v>0</v>
      </c>
      <c r="I262" s="15" t="str">
        <f t="shared" si="11"/>
        <v>ITA 94/NAG/2020</v>
      </c>
      <c r="J262" s="15" t="str">
        <f>IF(OR(C262="ITA",C262="WTA"),VLOOKUP(I262,master_data!$A$1:$Q$1037,17,FALSE),VLOOKUP(CONCATENATE("ITA ",VLOOKUP(I262,master_data!$A$1:$Q$1037,6,FALSE),"/NAG/",VLOOKUP(I262,master_data!$A$1:$Q$1037,7,FALSE)),master_data!$A$1:$Q$1037,17,FALSE))</f>
        <v>A</v>
      </c>
      <c r="K262" s="20" t="str">
        <f>IF(OR(C262="ITA",C262="WTA"),VLOOKUP(I262,master_data!$A$1:$Q$1037,8,FALSE),VLOOKUP(CONCATENATE("ITA ",VLOOKUP(I262,master_data!$A$1:$Q$1037,6,FALSE),"/NAG/",VLOOKUP(I262,master_data!$A$1:$Q$1037,7,FALSE)),master_data!$A$1:$Q$1037,8,FALSE))</f>
        <v>RAJENDRA G MISHRA NAGPUR</v>
      </c>
      <c r="L262" s="20" t="str">
        <f>IF(OR(C262="ITA",C262="WTA"),VLOOKUP(I262,master_data!$A$1:$Q$1037,9,FALSE),VLOOKUP(CONCATENATE("ITA ",VLOOKUP(I262,master_data!$A$1:$Q$1037,6,FALSE),"/NAG/",VLOOKUP(I262,master_data!$A$1:$Q$1037,7,FALSE)),master_data!$A$1:$Q$1037,9,FALSE))</f>
        <v>PR. CIT-2 NAGPUR</v>
      </c>
      <c r="M262" s="28" t="str">
        <f>IF(OR(C262="ITA",C262="WTA"),VLOOKUP(I262,master_data!$A$1:$Q$1037,10,FALSE),VLOOKUP(CONCATENATE("ITA ",VLOOKUP(I262,master_data!$A$1:$Q$1037,6,FALSE),"/NAG/",VLOOKUP(I262,master_data!$A$1:$Q$1037,7,FALSE)),master_data!$A$1:$Q$1037,10,FALSE))</f>
        <v>2015-16</v>
      </c>
      <c r="N262" s="17">
        <f>IF(OR(C262="ITA",C262="WTA"),VLOOKUP(I262,master_data!$A$1:$Q$1037,11,FALSE),VLOOKUP(CONCATENATE("ITA ",VLOOKUP(I262,master_data!$A$1:$Q$1037,6,FALSE),"/NAG/",VLOOKUP(I262,master_data!$A$1:$Q$1037,7,FALSE)),master_data!$A$1:$Q$1037,11,FALSE))</f>
        <v>263</v>
      </c>
      <c r="O262" s="15" t="str">
        <f>IF(OR(C262="ITA",C262="WTA"),VLOOKUP(I262,master_data!$A$1:$Q$1037,14,FALSE),VLOOKUP(CONCATENATE("ITA ",VLOOKUP(I262,master_data!$A$1:$Q$1037,6,FALSE),"/NAG/",VLOOKUP(I262,master_data!$A$1:$Q$1037,7,FALSE)),master_data!$A$1:$Q$1037,14,FALSE))</f>
        <v>NA</v>
      </c>
      <c r="P262" s="15"/>
      <c r="Q262" s="15"/>
    </row>
    <row r="263" spans="3:17" x14ac:dyDescent="0.25">
      <c r="C263" s="13" t="s">
        <v>2793</v>
      </c>
      <c r="D263" s="60">
        <v>95</v>
      </c>
      <c r="E263" s="13">
        <v>2020</v>
      </c>
      <c r="H263" s="18">
        <f t="shared" si="10"/>
        <v>0</v>
      </c>
      <c r="I263" s="15" t="str">
        <f t="shared" si="11"/>
        <v>ITA 95/NAG/2020</v>
      </c>
      <c r="J263" s="15" t="str">
        <f>IF(OR(C263="ITA",C263="WTA"),VLOOKUP(I263,master_data!$A$1:$Q$1037,17,FALSE),VLOOKUP(CONCATENATE("ITA ",VLOOKUP(I263,master_data!$A$1:$Q$1037,6,FALSE),"/NAG/",VLOOKUP(I263,master_data!$A$1:$Q$1037,7,FALSE)),master_data!$A$1:$Q$1037,17,FALSE))</f>
        <v>A</v>
      </c>
      <c r="K263" s="20" t="str">
        <f>IF(OR(C263="ITA",C263="WTA"),VLOOKUP(I263,master_data!$A$1:$Q$1037,8,FALSE),VLOOKUP(CONCATENATE("ITA ",VLOOKUP(I263,master_data!$A$1:$Q$1037,6,FALSE),"/NAG/",VLOOKUP(I263,master_data!$A$1:$Q$1037,7,FALSE)),master_data!$A$1:$Q$1037,8,FALSE))</f>
        <v>FIRE ARCOR INFRASTRUCUTE PVT LTD
 Nagpur</v>
      </c>
      <c r="L263" s="20" t="str">
        <f>IF(OR(C263="ITA",C263="WTA"),VLOOKUP(I263,master_data!$A$1:$Q$1037,9,FALSE),VLOOKUP(CONCATENATE("ITA ",VLOOKUP(I263,master_data!$A$1:$Q$1037,6,FALSE),"/NAG/",VLOOKUP(I263,master_data!$A$1:$Q$1037,7,FALSE)),master_data!$A$1:$Q$1037,9,FALSE))</f>
        <v>Asstt. Commissioner of Income Tax Central Circle- 2(1)
 Nagpur</v>
      </c>
      <c r="M263" s="28">
        <f>IF(OR(C263="ITA",C263="WTA"),VLOOKUP(I263,master_data!$A$1:$Q$1037,10,FALSE),VLOOKUP(CONCATENATE("ITA ",VLOOKUP(I263,master_data!$A$1:$Q$1037,6,FALSE),"/NAG/",VLOOKUP(I263,master_data!$A$1:$Q$1037,7,FALSE)),master_data!$A$1:$Q$1037,10,FALSE))</f>
        <v>40087</v>
      </c>
      <c r="N263" s="17" t="str">
        <f>IF(OR(C263="ITA",C263="WTA"),VLOOKUP(I263,master_data!$A$1:$Q$1037,11,FALSE),VLOOKUP(CONCATENATE("ITA ",VLOOKUP(I263,master_data!$A$1:$Q$1037,6,FALSE),"/NAG/",VLOOKUP(I263,master_data!$A$1:$Q$1037,7,FALSE)),master_data!$A$1:$Q$1037,11,FALSE))</f>
        <v>143(3)</v>
      </c>
      <c r="O263" s="15">
        <f>IF(OR(C263="ITA",C263="WTA"),VLOOKUP(I263,master_data!$A$1:$Q$1037,14,FALSE),VLOOKUP(CONCATENATE("ITA ",VLOOKUP(I263,master_data!$A$1:$Q$1037,6,FALSE),"/NAG/",VLOOKUP(I263,master_data!$A$1:$Q$1037,7,FALSE)),master_data!$A$1:$Q$1037,14,FALSE))</f>
        <v>175120</v>
      </c>
      <c r="P263" s="15"/>
      <c r="Q263" s="15"/>
    </row>
    <row r="264" spans="3:17" x14ac:dyDescent="0.25">
      <c r="C264" s="13" t="s">
        <v>2793</v>
      </c>
      <c r="D264" s="60">
        <v>102</v>
      </c>
      <c r="E264" s="13">
        <v>2020</v>
      </c>
      <c r="H264" s="18">
        <f t="shared" si="10"/>
        <v>0</v>
      </c>
      <c r="I264" s="15" t="str">
        <f t="shared" si="11"/>
        <v>ITA 102/NAG/2020</v>
      </c>
      <c r="J264" s="15" t="str">
        <f>IF(OR(C264="ITA",C264="WTA"),VLOOKUP(I264,master_data!$A$1:$Q$1037,17,FALSE),VLOOKUP(CONCATENATE("ITA ",VLOOKUP(I264,master_data!$A$1:$Q$1037,6,FALSE),"/NAG/",VLOOKUP(I264,master_data!$A$1:$Q$1037,7,FALSE)),master_data!$A$1:$Q$1037,17,FALSE))</f>
        <v>D</v>
      </c>
      <c r="K264" s="20" t="str">
        <f>IF(OR(C264="ITA",C264="WTA"),VLOOKUP(I264,master_data!$A$1:$Q$1037,8,FALSE),VLOOKUP(CONCATENATE("ITA ",VLOOKUP(I264,master_data!$A$1:$Q$1037,6,FALSE),"/NAG/",VLOOKUP(I264,master_data!$A$1:$Q$1037,7,FALSE)),master_data!$A$1:$Q$1037,8,FALSE))</f>
        <v>ACIT , Wardha Circle Wardha</v>
      </c>
      <c r="L264" s="20" t="str">
        <f>IF(OR(C264="ITA",C264="WTA"),VLOOKUP(I264,master_data!$A$1:$Q$1037,9,FALSE),VLOOKUP(CONCATENATE("ITA ",VLOOKUP(I264,master_data!$A$1:$Q$1037,6,FALSE),"/NAG/",VLOOKUP(I264,master_data!$A$1:$Q$1037,7,FALSE)),master_data!$A$1:$Q$1037,9,FALSE))</f>
        <v>M/s Eureka Medicare Pvt Ltd Yavatmal</v>
      </c>
      <c r="M264" s="28" t="str">
        <f>IF(OR(C264="ITA",C264="WTA"),VLOOKUP(I264,master_data!$A$1:$Q$1037,10,FALSE),VLOOKUP(CONCATENATE("ITA ",VLOOKUP(I264,master_data!$A$1:$Q$1037,6,FALSE),"/NAG/",VLOOKUP(I264,master_data!$A$1:$Q$1037,7,FALSE)),master_data!$A$1:$Q$1037,10,FALSE))</f>
        <v>2013-14</v>
      </c>
      <c r="N264" s="17" t="str">
        <f>IF(OR(C264="ITA",C264="WTA"),VLOOKUP(I264,master_data!$A$1:$Q$1037,11,FALSE),VLOOKUP(CONCATENATE("ITA ",VLOOKUP(I264,master_data!$A$1:$Q$1037,6,FALSE),"/NAG/",VLOOKUP(I264,master_data!$A$1:$Q$1037,7,FALSE)),master_data!$A$1:$Q$1037,11,FALSE))</f>
        <v>143(3)</v>
      </c>
      <c r="O264" s="15">
        <f>IF(OR(C264="ITA",C264="WTA"),VLOOKUP(I264,master_data!$A$1:$Q$1037,14,FALSE),VLOOKUP(CONCATENATE("ITA ",VLOOKUP(I264,master_data!$A$1:$Q$1037,6,FALSE),"/NAG/",VLOOKUP(I264,master_data!$A$1:$Q$1037,7,FALSE)),master_data!$A$1:$Q$1037,14,FALSE))</f>
        <v>10848000</v>
      </c>
      <c r="P264" s="15"/>
      <c r="Q264" s="15"/>
    </row>
    <row r="265" spans="3:17" x14ac:dyDescent="0.25">
      <c r="C265" s="13" t="s">
        <v>2793</v>
      </c>
      <c r="D265" s="60">
        <v>107</v>
      </c>
      <c r="E265" s="13">
        <v>2020</v>
      </c>
      <c r="H265" s="18">
        <f t="shared" si="10"/>
        <v>0</v>
      </c>
      <c r="I265" s="15" t="str">
        <f t="shared" si="11"/>
        <v>ITA 107/NAG/2020</v>
      </c>
      <c r="J265" s="15" t="str">
        <f>IF(OR(C265="ITA",C265="WTA"),VLOOKUP(I265,master_data!$A$1:$Q$1037,17,FALSE),VLOOKUP(CONCATENATE("ITA ",VLOOKUP(I265,master_data!$A$1:$Q$1037,6,FALSE),"/NAG/",VLOOKUP(I265,master_data!$A$1:$Q$1037,7,FALSE)),master_data!$A$1:$Q$1037,17,FALSE))</f>
        <v>D</v>
      </c>
      <c r="K265" s="20" t="str">
        <f>IF(OR(C265="ITA",C265="WTA"),VLOOKUP(I265,master_data!$A$1:$Q$1037,8,FALSE),VLOOKUP(CONCATENATE("ITA ",VLOOKUP(I265,master_data!$A$1:$Q$1037,6,FALSE),"/NAG/",VLOOKUP(I265,master_data!$A$1:$Q$1037,7,FALSE)),master_data!$A$1:$Q$1037,8,FALSE))</f>
        <v>Assistant Commissioner of Income Tax Circle-3 Nagpur</v>
      </c>
      <c r="L265" s="20" t="str">
        <f>IF(OR(C265="ITA",C265="WTA"),VLOOKUP(I265,master_data!$A$1:$Q$1037,9,FALSE),VLOOKUP(CONCATENATE("ITA ",VLOOKUP(I265,master_data!$A$1:$Q$1037,6,FALSE),"/NAG/",VLOOKUP(I265,master_data!$A$1:$Q$1037,7,FALSE)),master_data!$A$1:$Q$1037,9,FALSE))</f>
        <v>Shri Vijay B Khandelwal Nagpur</v>
      </c>
      <c r="M265" s="28" t="str">
        <f>IF(OR(C265="ITA",C265="WTA"),VLOOKUP(I265,master_data!$A$1:$Q$1037,10,FALSE),VLOOKUP(CONCATENATE("ITA ",VLOOKUP(I265,master_data!$A$1:$Q$1037,6,FALSE),"/NAG/",VLOOKUP(I265,master_data!$A$1:$Q$1037,7,FALSE)),master_data!$A$1:$Q$1037,10,FALSE))</f>
        <v>2014-15</v>
      </c>
      <c r="N265" s="17" t="str">
        <f>IF(OR(C265="ITA",C265="WTA"),VLOOKUP(I265,master_data!$A$1:$Q$1037,11,FALSE),VLOOKUP(CONCATENATE("ITA ",VLOOKUP(I265,master_data!$A$1:$Q$1037,6,FALSE),"/NAG/",VLOOKUP(I265,master_data!$A$1:$Q$1037,7,FALSE)),master_data!$A$1:$Q$1037,11,FALSE))</f>
        <v>143(3)</v>
      </c>
      <c r="O265" s="15">
        <f>IF(OR(C265="ITA",C265="WTA"),VLOOKUP(I265,master_data!$A$1:$Q$1037,14,FALSE),VLOOKUP(CONCATENATE("ITA ",VLOOKUP(I265,master_data!$A$1:$Q$1037,6,FALSE),"/NAG/",VLOOKUP(I265,master_data!$A$1:$Q$1037,7,FALSE)),master_data!$A$1:$Q$1037,14,FALSE))</f>
        <v>15563445</v>
      </c>
      <c r="P265" s="15"/>
      <c r="Q265" s="15"/>
    </row>
    <row r="266" spans="3:17" x14ac:dyDescent="0.25">
      <c r="C266" s="13" t="s">
        <v>2793</v>
      </c>
      <c r="D266" s="60">
        <v>108</v>
      </c>
      <c r="E266" s="13">
        <v>2020</v>
      </c>
      <c r="H266" s="18">
        <f t="shared" si="10"/>
        <v>0</v>
      </c>
      <c r="I266" s="15" t="str">
        <f t="shared" si="11"/>
        <v>ITA 108/NAG/2020</v>
      </c>
      <c r="J266" s="15" t="str">
        <f>IF(OR(C266="ITA",C266="WTA"),VLOOKUP(I266,master_data!$A$1:$Q$1037,17,FALSE),VLOOKUP(CONCATENATE("ITA ",VLOOKUP(I266,master_data!$A$1:$Q$1037,6,FALSE),"/NAG/",VLOOKUP(I266,master_data!$A$1:$Q$1037,7,FALSE)),master_data!$A$1:$Q$1037,17,FALSE))</f>
        <v>D</v>
      </c>
      <c r="K266" s="20" t="str">
        <f>IF(OR(C266="ITA",C266="WTA"),VLOOKUP(I266,master_data!$A$1:$Q$1037,8,FALSE),VLOOKUP(CONCATENATE("ITA ",VLOOKUP(I266,master_data!$A$1:$Q$1037,6,FALSE),"/NAG/",VLOOKUP(I266,master_data!$A$1:$Q$1037,7,FALSE)),master_data!$A$1:$Q$1037,8,FALSE))</f>
        <v>Assistant Commissioner of Income Tax Circle-3 Nagpur</v>
      </c>
      <c r="L266" s="20" t="str">
        <f>IF(OR(C266="ITA",C266="WTA"),VLOOKUP(I266,master_data!$A$1:$Q$1037,9,FALSE),VLOOKUP(CONCATENATE("ITA ",VLOOKUP(I266,master_data!$A$1:$Q$1037,6,FALSE),"/NAG/",VLOOKUP(I266,master_data!$A$1:$Q$1037,7,FALSE)),master_data!$A$1:$Q$1037,9,FALSE))</f>
        <v>M/s Indoworth India Limited Nagpur</v>
      </c>
      <c r="M266" s="28">
        <f>IF(OR(C266="ITA",C266="WTA"),VLOOKUP(I266,master_data!$A$1:$Q$1037,10,FALSE),VLOOKUP(CONCATENATE("ITA ",VLOOKUP(I266,master_data!$A$1:$Q$1037,6,FALSE),"/NAG/",VLOOKUP(I266,master_data!$A$1:$Q$1037,7,FALSE)),master_data!$A$1:$Q$1037,10,FALSE))</f>
        <v>40087</v>
      </c>
      <c r="N266" s="17" t="str">
        <f>IF(OR(C266="ITA",C266="WTA"),VLOOKUP(I266,master_data!$A$1:$Q$1037,11,FALSE),VLOOKUP(CONCATENATE("ITA ",VLOOKUP(I266,master_data!$A$1:$Q$1037,6,FALSE),"/NAG/",VLOOKUP(I266,master_data!$A$1:$Q$1037,7,FALSE)),master_data!$A$1:$Q$1037,11,FALSE))</f>
        <v>143(3)</v>
      </c>
      <c r="O266" s="15">
        <f>IF(OR(C266="ITA",C266="WTA"),VLOOKUP(I266,master_data!$A$1:$Q$1037,14,FALSE),VLOOKUP(CONCATENATE("ITA ",VLOOKUP(I266,master_data!$A$1:$Q$1037,6,FALSE),"/NAG/",VLOOKUP(I266,master_data!$A$1:$Q$1037,7,FALSE)),master_data!$A$1:$Q$1037,14,FALSE))</f>
        <v>422215935</v>
      </c>
      <c r="P266" s="15"/>
      <c r="Q266" s="15"/>
    </row>
    <row r="267" spans="3:17" x14ac:dyDescent="0.25">
      <c r="C267" s="13" t="s">
        <v>2793</v>
      </c>
      <c r="D267" s="60">
        <v>111</v>
      </c>
      <c r="E267" s="13">
        <v>2020</v>
      </c>
      <c r="H267" s="18">
        <f t="shared" si="10"/>
        <v>0</v>
      </c>
      <c r="I267" s="15" t="str">
        <f t="shared" si="11"/>
        <v>ITA 111/NAG/2020</v>
      </c>
      <c r="J267" s="15" t="str">
        <f>IF(OR(C267="ITA",C267="WTA"),VLOOKUP(I267,master_data!$A$1:$Q$1037,17,FALSE),VLOOKUP(CONCATENATE("ITA ",VLOOKUP(I267,master_data!$A$1:$Q$1037,6,FALSE),"/NAG/",VLOOKUP(I267,master_data!$A$1:$Q$1037,7,FALSE)),master_data!$A$1:$Q$1037,17,FALSE))</f>
        <v>D</v>
      </c>
      <c r="K267" s="20" t="str">
        <f>IF(OR(C267="ITA",C267="WTA"),VLOOKUP(I267,master_data!$A$1:$Q$1037,8,FALSE),VLOOKUP(CONCATENATE("ITA ",VLOOKUP(I267,master_data!$A$1:$Q$1037,6,FALSE),"/NAG/",VLOOKUP(I267,master_data!$A$1:$Q$1037,7,FALSE)),master_data!$A$1:$Q$1037,8,FALSE))</f>
        <v>Assistant Commissioner of Income Tax, Circle -1 Nagpur</v>
      </c>
      <c r="L267" s="20" t="str">
        <f>IF(OR(C267="ITA",C267="WTA"),VLOOKUP(I267,master_data!$A$1:$Q$1037,9,FALSE),VLOOKUP(CONCATENATE("ITA ",VLOOKUP(I267,master_data!$A$1:$Q$1037,6,FALSE),"/NAG/",VLOOKUP(I267,master_data!$A$1:$Q$1037,7,FALSE)),master_data!$A$1:$Q$1037,9,FALSE))</f>
        <v>M/s Gondwana Engineers Ltd Nagpur</v>
      </c>
      <c r="M267" s="28" t="str">
        <f>IF(OR(C267="ITA",C267="WTA"),VLOOKUP(I267,master_data!$A$1:$Q$1037,10,FALSE),VLOOKUP(CONCATENATE("ITA ",VLOOKUP(I267,master_data!$A$1:$Q$1037,6,FALSE),"/NAG/",VLOOKUP(I267,master_data!$A$1:$Q$1037,7,FALSE)),master_data!$A$1:$Q$1037,10,FALSE))</f>
        <v>2015-16</v>
      </c>
      <c r="N267" s="17" t="str">
        <f>IF(OR(C267="ITA",C267="WTA"),VLOOKUP(I267,master_data!$A$1:$Q$1037,11,FALSE),VLOOKUP(CONCATENATE("ITA ",VLOOKUP(I267,master_data!$A$1:$Q$1037,6,FALSE),"/NAG/",VLOOKUP(I267,master_data!$A$1:$Q$1037,7,FALSE)),master_data!$A$1:$Q$1037,11,FALSE))</f>
        <v>143(3)</v>
      </c>
      <c r="O267" s="15">
        <v>60276424</v>
      </c>
      <c r="P267" s="15"/>
      <c r="Q267" s="15"/>
    </row>
    <row r="268" spans="3:17" x14ac:dyDescent="0.25">
      <c r="C268" s="13" t="s">
        <v>2793</v>
      </c>
      <c r="D268" s="60">
        <v>113</v>
      </c>
      <c r="E268" s="13">
        <v>2020</v>
      </c>
      <c r="H268" s="18">
        <f t="shared" si="10"/>
        <v>0</v>
      </c>
      <c r="I268" s="15" t="str">
        <f t="shared" si="11"/>
        <v>ITA 113/NAG/2020</v>
      </c>
      <c r="J268" s="15" t="str">
        <f>IF(OR(C268="ITA",C268="WTA"),VLOOKUP(I268,master_data!$A$1:$Q$1037,17,FALSE),VLOOKUP(CONCATENATE("ITA ",VLOOKUP(I268,master_data!$A$1:$Q$1037,6,FALSE),"/NAG/",VLOOKUP(I268,master_data!$A$1:$Q$1037,7,FALSE)),master_data!$A$1:$Q$1037,17,FALSE))</f>
        <v>D</v>
      </c>
      <c r="K268" s="20" t="str">
        <f>IF(OR(C268="ITA",C268="WTA"),VLOOKUP(I268,master_data!$A$1:$Q$1037,8,FALSE),VLOOKUP(CONCATENATE("ITA ",VLOOKUP(I268,master_data!$A$1:$Q$1037,6,FALSE),"/NAG/",VLOOKUP(I268,master_data!$A$1:$Q$1037,7,FALSE)),master_data!$A$1:$Q$1037,8,FALSE))</f>
        <v>Assistant commissionerof Income Tax ,
 amravati &amp; Chandrapur Circle , Circle , Amravati</v>
      </c>
      <c r="L268" s="20" t="str">
        <f>IF(OR(C268="ITA",C268="WTA"),VLOOKUP(I268,master_data!$A$1:$Q$1037,9,FALSE),VLOOKUP(CONCATENATE("ITA ",VLOOKUP(I268,master_data!$A$1:$Q$1037,6,FALSE),"/NAG/",VLOOKUP(I268,master_data!$A$1:$Q$1037,7,FALSE)),master_data!$A$1:$Q$1037,9,FALSE))</f>
        <v>M/s A.M.G
 Transformer consoriume Chandrapur</v>
      </c>
      <c r="M268" s="28">
        <f>IF(OR(C268="ITA",C268="WTA"),VLOOKUP(I268,master_data!$A$1:$Q$1037,10,FALSE),VLOOKUP(CONCATENATE("ITA ",VLOOKUP(I268,master_data!$A$1:$Q$1037,6,FALSE),"/NAG/",VLOOKUP(I268,master_data!$A$1:$Q$1037,7,FALSE)),master_data!$A$1:$Q$1037,10,FALSE))</f>
        <v>40878</v>
      </c>
      <c r="N268" s="17" t="str">
        <f>IF(OR(C268="ITA",C268="WTA"),VLOOKUP(I268,master_data!$A$1:$Q$1037,11,FALSE),VLOOKUP(CONCATENATE("ITA ",VLOOKUP(I268,master_data!$A$1:$Q$1037,6,FALSE),"/NAG/",VLOOKUP(I268,master_data!$A$1:$Q$1037,7,FALSE)),master_data!$A$1:$Q$1037,11,FALSE))</f>
        <v>143(3)</v>
      </c>
      <c r="O268" s="15">
        <f>IF(OR(C268="ITA",C268="WTA"),VLOOKUP(I268,master_data!$A$1:$Q$1037,14,FALSE),VLOOKUP(CONCATENATE("ITA ",VLOOKUP(I268,master_data!$A$1:$Q$1037,6,FALSE),"/NAG/",VLOOKUP(I268,master_data!$A$1:$Q$1037,7,FALSE)),master_data!$A$1:$Q$1037,14,FALSE))</f>
        <v>2003712</v>
      </c>
      <c r="P268" s="15"/>
      <c r="Q268" s="15"/>
    </row>
    <row r="269" spans="3:17" x14ac:dyDescent="0.25">
      <c r="C269" s="13" t="s">
        <v>2793</v>
      </c>
      <c r="D269" s="60">
        <v>114</v>
      </c>
      <c r="E269" s="13">
        <v>2020</v>
      </c>
      <c r="H269" s="18">
        <f t="shared" si="10"/>
        <v>0</v>
      </c>
      <c r="I269" s="15" t="str">
        <f t="shared" si="11"/>
        <v>ITA 114/NAG/2020</v>
      </c>
      <c r="J269" s="15" t="str">
        <f>IF(OR(C269="ITA",C269="WTA"),VLOOKUP(I269,master_data!$A$1:$Q$1037,17,FALSE),VLOOKUP(CONCATENATE("ITA ",VLOOKUP(I269,master_data!$A$1:$Q$1037,6,FALSE),"/NAG/",VLOOKUP(I269,master_data!$A$1:$Q$1037,7,FALSE)),master_data!$A$1:$Q$1037,17,FALSE))</f>
        <v>D</v>
      </c>
      <c r="K269" s="20" t="str">
        <f>IF(OR(C269="ITA",C269="WTA"),VLOOKUP(I269,master_data!$A$1:$Q$1037,8,FALSE),VLOOKUP(CONCATENATE("ITA ",VLOOKUP(I269,master_data!$A$1:$Q$1037,6,FALSE),"/NAG/",VLOOKUP(I269,master_data!$A$1:$Q$1037,7,FALSE)),master_data!$A$1:$Q$1037,8,FALSE))</f>
        <v>Income Tax Officer , Ward 1(3)
 Nagpur</v>
      </c>
      <c r="L269" s="20" t="str">
        <f>IF(OR(C269="ITA",C269="WTA"),VLOOKUP(I269,master_data!$A$1:$Q$1037,9,FALSE),VLOOKUP(CONCATENATE("ITA ",VLOOKUP(I269,master_data!$A$1:$Q$1037,6,FALSE),"/NAG/",VLOOKUP(I269,master_data!$A$1:$Q$1037,7,FALSE)),master_data!$A$1:$Q$1037,9,FALSE))</f>
        <v>M/s Macro Leafin Pvt Ltd
 Nagpur</v>
      </c>
      <c r="M269" s="28">
        <f>IF(OR(C269="ITA",C269="WTA"),VLOOKUP(I269,master_data!$A$1:$Q$1037,10,FALSE),VLOOKUP(CONCATENATE("ITA ",VLOOKUP(I269,master_data!$A$1:$Q$1037,6,FALSE),"/NAG/",VLOOKUP(I269,master_data!$A$1:$Q$1037,7,FALSE)),master_data!$A$1:$Q$1037,10,FALSE))</f>
        <v>40878</v>
      </c>
      <c r="N269" s="17" t="str">
        <f>IF(OR(C269="ITA",C269="WTA"),VLOOKUP(I269,master_data!$A$1:$Q$1037,11,FALSE),VLOOKUP(CONCATENATE("ITA ",VLOOKUP(I269,master_data!$A$1:$Q$1037,6,FALSE),"/NAG/",VLOOKUP(I269,master_data!$A$1:$Q$1037,7,FALSE)),master_data!$A$1:$Q$1037,11,FALSE))</f>
        <v>143(3)</v>
      </c>
      <c r="O269" s="15">
        <f>IF(OR(C269="ITA",C269="WTA"),VLOOKUP(I269,master_data!$A$1:$Q$1037,14,FALSE),VLOOKUP(CONCATENATE("ITA ",VLOOKUP(I269,master_data!$A$1:$Q$1037,6,FALSE),"/NAG/",VLOOKUP(I269,master_data!$A$1:$Q$1037,7,FALSE)),master_data!$A$1:$Q$1037,14,FALSE))</f>
        <v>80055000</v>
      </c>
      <c r="P269" s="15"/>
      <c r="Q269" s="15"/>
    </row>
    <row r="270" spans="3:17" x14ac:dyDescent="0.25">
      <c r="C270" s="13" t="s">
        <v>2793</v>
      </c>
      <c r="D270" s="60">
        <v>118</v>
      </c>
      <c r="E270" s="13">
        <v>2020</v>
      </c>
      <c r="H270" s="18">
        <f t="shared" si="10"/>
        <v>0</v>
      </c>
      <c r="I270" s="15" t="str">
        <f t="shared" si="11"/>
        <v>ITA 118/NAG/2020</v>
      </c>
      <c r="J270" s="15" t="str">
        <f>IF(OR(C270="ITA",C270="WTA"),VLOOKUP(I270,master_data!$A$1:$Q$1037,17,FALSE),VLOOKUP(CONCATENATE("ITA ",VLOOKUP(I270,master_data!$A$1:$Q$1037,6,FALSE),"/NAG/",VLOOKUP(I270,master_data!$A$1:$Q$1037,7,FALSE)),master_data!$A$1:$Q$1037,17,FALSE))</f>
        <v>D</v>
      </c>
      <c r="K270" s="20" t="str">
        <f>IF(OR(C270="ITA",C270="WTA"),VLOOKUP(I270,master_data!$A$1:$Q$1037,8,FALSE),VLOOKUP(CONCATENATE("ITA ",VLOOKUP(I270,master_data!$A$1:$Q$1037,6,FALSE),"/NAG/",VLOOKUP(I270,master_data!$A$1:$Q$1037,7,FALSE)),master_data!$A$1:$Q$1037,8,FALSE))</f>
        <v>Assistant Commissioner of Income Tax , Akola Circle
 Akola</v>
      </c>
      <c r="L270" s="20" t="str">
        <f>IF(OR(C270="ITA",C270="WTA"),VLOOKUP(I270,master_data!$A$1:$Q$1037,9,FALSE),VLOOKUP(CONCATENATE("ITA ",VLOOKUP(I270,master_data!$A$1:$Q$1037,6,FALSE),"/NAG/",VLOOKUP(I270,master_data!$A$1:$Q$1037,7,FALSE)),master_data!$A$1:$Q$1037,9,FALSE))</f>
        <v>The Buldhana District Central Co-Op Bank Limited Buldhana</v>
      </c>
      <c r="M270" s="28">
        <f>IF(OR(C270="ITA",C270="WTA"),VLOOKUP(I270,master_data!$A$1:$Q$1037,10,FALSE),VLOOKUP(CONCATENATE("ITA ",VLOOKUP(I270,master_data!$A$1:$Q$1037,6,FALSE),"/NAG/",VLOOKUP(I270,master_data!$A$1:$Q$1037,7,FALSE)),master_data!$A$1:$Q$1037,10,FALSE))</f>
        <v>40878</v>
      </c>
      <c r="N270" s="17" t="str">
        <f>IF(OR(C270="ITA",C270="WTA"),VLOOKUP(I270,master_data!$A$1:$Q$1037,11,FALSE),VLOOKUP(CONCATENATE("ITA ",VLOOKUP(I270,master_data!$A$1:$Q$1037,6,FALSE),"/NAG/",VLOOKUP(I270,master_data!$A$1:$Q$1037,7,FALSE)),master_data!$A$1:$Q$1037,11,FALSE))</f>
        <v>143(3)</v>
      </c>
      <c r="O270" s="15">
        <f>IF(OR(C270="ITA",C270="WTA"),VLOOKUP(I270,master_data!$A$1:$Q$1037,14,FALSE),VLOOKUP(CONCATENATE("ITA ",VLOOKUP(I270,master_data!$A$1:$Q$1037,6,FALSE),"/NAG/",VLOOKUP(I270,master_data!$A$1:$Q$1037,7,FALSE)),master_data!$A$1:$Q$1037,14,FALSE))</f>
        <v>29138000</v>
      </c>
      <c r="P270" s="15"/>
      <c r="Q270" s="15"/>
    </row>
    <row r="271" spans="3:17" x14ac:dyDescent="0.25">
      <c r="C271" s="13" t="s">
        <v>2793</v>
      </c>
      <c r="D271" s="60">
        <v>119</v>
      </c>
      <c r="E271" s="13">
        <v>2020</v>
      </c>
      <c r="H271" s="18">
        <f t="shared" si="10"/>
        <v>0</v>
      </c>
      <c r="I271" s="15" t="str">
        <f t="shared" si="11"/>
        <v>ITA 119/NAG/2020</v>
      </c>
      <c r="J271" s="15" t="str">
        <f>IF(OR(C271="ITA",C271="WTA"),VLOOKUP(I271,master_data!$A$1:$Q$1037,17,FALSE),VLOOKUP(CONCATENATE("ITA ",VLOOKUP(I271,master_data!$A$1:$Q$1037,6,FALSE),"/NAG/",VLOOKUP(I271,master_data!$A$1:$Q$1037,7,FALSE)),master_data!$A$1:$Q$1037,17,FALSE))</f>
        <v>D</v>
      </c>
      <c r="K271" s="20" t="str">
        <f>IF(OR(C271="ITA",C271="WTA"),VLOOKUP(I271,master_data!$A$1:$Q$1037,8,FALSE),VLOOKUP(CONCATENATE("ITA ",VLOOKUP(I271,master_data!$A$1:$Q$1037,6,FALSE),"/NAG/",VLOOKUP(I271,master_data!$A$1:$Q$1037,7,FALSE)),master_data!$A$1:$Q$1037,8,FALSE))</f>
        <v>Assistant Commissioner of Income Tax Akola Circle
 Akola</v>
      </c>
      <c r="L271" s="20" t="str">
        <f>IF(OR(C271="ITA",C271="WTA"),VLOOKUP(I271,master_data!$A$1:$Q$1037,9,FALSE),VLOOKUP(CONCATENATE("ITA ",VLOOKUP(I271,master_data!$A$1:$Q$1037,6,FALSE),"/NAG/",VLOOKUP(I271,master_data!$A$1:$Q$1037,7,FALSE)),master_data!$A$1:$Q$1037,9,FALSE))</f>
        <v>TheAkola Urban Co- Oprative Bank Ltd Akola</v>
      </c>
      <c r="M271" s="28" t="str">
        <f>IF(OR(C271="ITA",C271="WTA"),VLOOKUP(I271,master_data!$A$1:$Q$1037,10,FALSE),VLOOKUP(CONCATENATE("ITA ",VLOOKUP(I271,master_data!$A$1:$Q$1037,6,FALSE),"/NAG/",VLOOKUP(I271,master_data!$A$1:$Q$1037,7,FALSE)),master_data!$A$1:$Q$1037,10,FALSE))</f>
        <v>2015-16</v>
      </c>
      <c r="N271" s="17" t="str">
        <f>IF(OR(C271="ITA",C271="WTA"),VLOOKUP(I271,master_data!$A$1:$Q$1037,11,FALSE),VLOOKUP(CONCATENATE("ITA ",VLOOKUP(I271,master_data!$A$1:$Q$1037,6,FALSE),"/NAG/",VLOOKUP(I271,master_data!$A$1:$Q$1037,7,FALSE)),master_data!$A$1:$Q$1037,11,FALSE))</f>
        <v>143(3)</v>
      </c>
      <c r="O271" s="15">
        <f>IF(OR(C271="ITA",C271="WTA"),VLOOKUP(I271,master_data!$A$1:$Q$1037,14,FALSE),VLOOKUP(CONCATENATE("ITA ",VLOOKUP(I271,master_data!$A$1:$Q$1037,6,FALSE),"/NAG/",VLOOKUP(I271,master_data!$A$1:$Q$1037,7,FALSE)),master_data!$A$1:$Q$1037,14,FALSE))</f>
        <v>105471710</v>
      </c>
      <c r="P271" s="15"/>
      <c r="Q271" s="15"/>
    </row>
    <row r="272" spans="3:17" x14ac:dyDescent="0.25">
      <c r="C272" s="13" t="s">
        <v>2793</v>
      </c>
      <c r="D272" s="60">
        <v>121</v>
      </c>
      <c r="E272" s="13">
        <v>2020</v>
      </c>
      <c r="H272" s="18">
        <f t="shared" si="10"/>
        <v>0</v>
      </c>
      <c r="I272" s="15" t="str">
        <f t="shared" si="11"/>
        <v>ITA 121/NAG/2020</v>
      </c>
      <c r="J272" s="15" t="str">
        <f>IF(OR(C272="ITA",C272="WTA"),VLOOKUP(I272,master_data!$A$1:$Q$1037,17,FALSE),VLOOKUP(CONCATENATE("ITA ",VLOOKUP(I272,master_data!$A$1:$Q$1037,6,FALSE),"/NAG/",VLOOKUP(I272,master_data!$A$1:$Q$1037,7,FALSE)),master_data!$A$1:$Q$1037,17,FALSE))</f>
        <v>D</v>
      </c>
      <c r="K272" s="20" t="str">
        <f>IF(OR(C272="ITA",C272="WTA"),VLOOKUP(I272,master_data!$A$1:$Q$1037,8,FALSE),VLOOKUP(CONCATENATE("ITA ",VLOOKUP(I272,master_data!$A$1:$Q$1037,6,FALSE),"/NAG/",VLOOKUP(I272,master_data!$A$1:$Q$1037,7,FALSE)),master_data!$A$1:$Q$1037,8,FALSE))</f>
        <v>Assistant Commissioner of Income Tax, Circle -1 Nagpur</v>
      </c>
      <c r="L272" s="20" t="str">
        <f>IF(OR(C272="ITA",C272="WTA"),VLOOKUP(I272,master_data!$A$1:$Q$1037,9,FALSE),VLOOKUP(CONCATENATE("ITA ",VLOOKUP(I272,master_data!$A$1:$Q$1037,6,FALSE),"/NAG/",VLOOKUP(I272,master_data!$A$1:$Q$1037,7,FALSE)),master_data!$A$1:$Q$1037,9,FALSE))</f>
        <v>M/s Raghav finvest Pvt Ltd Nagpur</v>
      </c>
      <c r="M272" s="28" t="str">
        <f>IF(OR(C272="ITA",C272="WTA"),VLOOKUP(I272,master_data!$A$1:$Q$1037,10,FALSE),VLOOKUP(CONCATENATE("ITA ",VLOOKUP(I272,master_data!$A$1:$Q$1037,6,FALSE),"/NAG/",VLOOKUP(I272,master_data!$A$1:$Q$1037,7,FALSE)),master_data!$A$1:$Q$1037,10,FALSE))</f>
        <v>2012-13</v>
      </c>
      <c r="N272" s="17" t="str">
        <f>IF(OR(C272="ITA",C272="WTA"),VLOOKUP(I272,master_data!$A$1:$Q$1037,11,FALSE),VLOOKUP(CONCATENATE("ITA ",VLOOKUP(I272,master_data!$A$1:$Q$1037,6,FALSE),"/NAG/",VLOOKUP(I272,master_data!$A$1:$Q$1037,7,FALSE)),master_data!$A$1:$Q$1037,11,FALSE))</f>
        <v>143(3)</v>
      </c>
      <c r="O272" s="15">
        <f>IF(OR(C272="ITA",C272="WTA"),VLOOKUP(I272,master_data!$A$1:$Q$1037,14,FALSE),VLOOKUP(CONCATENATE("ITA ",VLOOKUP(I272,master_data!$A$1:$Q$1037,6,FALSE),"/NAG/",VLOOKUP(I272,master_data!$A$1:$Q$1037,7,FALSE)),master_data!$A$1:$Q$1037,14,FALSE))</f>
        <v>24738000</v>
      </c>
      <c r="P272" s="15"/>
      <c r="Q272" s="15"/>
    </row>
    <row r="273" spans="3:17" x14ac:dyDescent="0.25">
      <c r="C273" s="13" t="s">
        <v>2793</v>
      </c>
      <c r="D273" s="60">
        <v>125</v>
      </c>
      <c r="E273" s="13">
        <v>2020</v>
      </c>
      <c r="H273" s="18">
        <f t="shared" si="10"/>
        <v>0</v>
      </c>
      <c r="I273" s="15" t="str">
        <f t="shared" si="11"/>
        <v>ITA 125/NAG/2020</v>
      </c>
      <c r="J273" s="15" t="str">
        <f>IF(OR(C273="ITA",C273="WTA"),VLOOKUP(I273,master_data!$A$1:$Q$1037,17,FALSE),VLOOKUP(CONCATENATE("ITA ",VLOOKUP(I273,master_data!$A$1:$Q$1037,6,FALSE),"/NAG/",VLOOKUP(I273,master_data!$A$1:$Q$1037,7,FALSE)),master_data!$A$1:$Q$1037,17,FALSE))</f>
        <v>A</v>
      </c>
      <c r="K273" s="20" t="str">
        <f>IF(OR(C273="ITA",C273="WTA"),VLOOKUP(I273,master_data!$A$1:$Q$1037,8,FALSE),VLOOKUP(CONCATENATE("ITA ",VLOOKUP(I273,master_data!$A$1:$Q$1037,6,FALSE),"/NAG/",VLOOKUP(I273,master_data!$A$1:$Q$1037,7,FALSE)),master_data!$A$1:$Q$1037,8,FALSE))</f>
        <v>THE BULDHANA DISTRICT CENTRAL CO-OP BANK LTD
 Buldhana</v>
      </c>
      <c r="L273" s="20" t="str">
        <f>IF(OR(C273="ITA",C273="WTA"),VLOOKUP(I273,master_data!$A$1:$Q$1037,9,FALSE),VLOOKUP(CONCATENATE("ITA ",VLOOKUP(I273,master_data!$A$1:$Q$1037,6,FALSE),"/NAG/",VLOOKUP(I273,master_data!$A$1:$Q$1037,7,FALSE)),master_data!$A$1:$Q$1037,9,FALSE))</f>
        <v>DCIT, Akola Circle
 Akola</v>
      </c>
      <c r="M273" s="28">
        <f>IF(OR(C273="ITA",C273="WTA"),VLOOKUP(I273,master_data!$A$1:$Q$1037,10,FALSE),VLOOKUP(CONCATENATE("ITA ",VLOOKUP(I273,master_data!$A$1:$Q$1037,6,FALSE),"/NAG/",VLOOKUP(I273,master_data!$A$1:$Q$1037,7,FALSE)),master_data!$A$1:$Q$1037,10,FALSE))</f>
        <v>40878</v>
      </c>
      <c r="N273" s="17" t="str">
        <f>IF(OR(C273="ITA",C273="WTA"),VLOOKUP(I273,master_data!$A$1:$Q$1037,11,FALSE),VLOOKUP(CONCATENATE("ITA ",VLOOKUP(I273,master_data!$A$1:$Q$1037,6,FALSE),"/NAG/",VLOOKUP(I273,master_data!$A$1:$Q$1037,7,FALSE)),master_data!$A$1:$Q$1037,11,FALSE))</f>
        <v>143(3)</v>
      </c>
      <c r="O273" s="15">
        <f>IF(OR(C273="ITA",C273="WTA"),VLOOKUP(I273,master_data!$A$1:$Q$1037,14,FALSE),VLOOKUP(CONCATENATE("ITA ",VLOOKUP(I273,master_data!$A$1:$Q$1037,6,FALSE),"/NAG/",VLOOKUP(I273,master_data!$A$1:$Q$1037,7,FALSE)),master_data!$A$1:$Q$1037,14,FALSE))</f>
        <v>32870000</v>
      </c>
      <c r="P273" s="15"/>
      <c r="Q273" s="15"/>
    </row>
    <row r="274" spans="3:17" x14ac:dyDescent="0.25">
      <c r="C274" s="13" t="s">
        <v>2793</v>
      </c>
      <c r="D274" s="60">
        <v>126</v>
      </c>
      <c r="E274" s="13">
        <v>2020</v>
      </c>
      <c r="H274" s="18">
        <f t="shared" si="10"/>
        <v>0</v>
      </c>
      <c r="I274" s="15" t="str">
        <f t="shared" si="11"/>
        <v>ITA 126/NAG/2020</v>
      </c>
      <c r="J274" s="15" t="str">
        <f>IF(OR(C274="ITA",C274="WTA"),VLOOKUP(I274,master_data!$A$1:$Q$1037,17,FALSE),VLOOKUP(CONCATENATE("ITA ",VLOOKUP(I274,master_data!$A$1:$Q$1037,6,FALSE),"/NAG/",VLOOKUP(I274,master_data!$A$1:$Q$1037,7,FALSE)),master_data!$A$1:$Q$1037,17,FALSE))</f>
        <v>A</v>
      </c>
      <c r="K274" s="20" t="str">
        <f>IF(OR(C274="ITA",C274="WTA"),VLOOKUP(I274,master_data!$A$1:$Q$1037,8,FALSE),VLOOKUP(CONCATENATE("ITA ",VLOOKUP(I274,master_data!$A$1:$Q$1037,6,FALSE),"/NAG/",VLOOKUP(I274,master_data!$A$1:$Q$1037,7,FALSE)),master_data!$A$1:$Q$1037,8,FALSE))</f>
        <v>SOUMYA SARIT CHOUDHARY NAGPUR</v>
      </c>
      <c r="L274" s="20" t="str">
        <f>IF(OR(C274="ITA",C274="WTA"),VLOOKUP(I274,master_data!$A$1:$Q$1037,9,FALSE),VLOOKUP(CONCATENATE("ITA ",VLOOKUP(I274,master_data!$A$1:$Q$1037,6,FALSE),"/NAG/",VLOOKUP(I274,master_data!$A$1:$Q$1037,7,FALSE)),master_data!$A$1:$Q$1037,9,FALSE))</f>
        <v>Income Tax Officer Warrd - 2(1)
 Nagpur</v>
      </c>
      <c r="M274" s="28">
        <f>IF(OR(C274="ITA",C274="WTA"),VLOOKUP(I274,master_data!$A$1:$Q$1037,10,FALSE),VLOOKUP(CONCATENATE("ITA ",VLOOKUP(I274,master_data!$A$1:$Q$1037,6,FALSE),"/NAG/",VLOOKUP(I274,master_data!$A$1:$Q$1037,7,FALSE)),master_data!$A$1:$Q$1037,10,FALSE))</f>
        <v>39692</v>
      </c>
      <c r="N274" s="17" t="str">
        <f>IF(OR(C274="ITA",C274="WTA"),VLOOKUP(I274,master_data!$A$1:$Q$1037,11,FALSE),VLOOKUP(CONCATENATE("ITA ",VLOOKUP(I274,master_data!$A$1:$Q$1037,6,FALSE),"/NAG/",VLOOKUP(I274,master_data!$A$1:$Q$1037,7,FALSE)),master_data!$A$1:$Q$1037,11,FALSE))</f>
        <v>143(3)</v>
      </c>
      <c r="O274" s="15">
        <f>IF(OR(C274="ITA",C274="WTA"),VLOOKUP(I274,master_data!$A$1:$Q$1037,14,FALSE),VLOOKUP(CONCATENATE("ITA ",VLOOKUP(I274,master_data!$A$1:$Q$1037,6,FALSE),"/NAG/",VLOOKUP(I274,master_data!$A$1:$Q$1037,7,FALSE)),master_data!$A$1:$Q$1037,14,FALSE))</f>
        <v>1191196</v>
      </c>
      <c r="P274" s="15"/>
      <c r="Q274" s="15"/>
    </row>
    <row r="275" spans="3:17" x14ac:dyDescent="0.25">
      <c r="C275" s="13" t="s">
        <v>2793</v>
      </c>
      <c r="D275" s="60">
        <v>127</v>
      </c>
      <c r="E275" s="13">
        <v>2020</v>
      </c>
      <c r="H275" s="18">
        <f t="shared" si="10"/>
        <v>0</v>
      </c>
      <c r="I275" s="15" t="str">
        <f t="shared" si="11"/>
        <v>ITA 127/NAG/2020</v>
      </c>
      <c r="J275" s="15" t="str">
        <f>IF(OR(C275="ITA",C275="WTA"),VLOOKUP(I275,master_data!$A$1:$Q$1037,17,FALSE),VLOOKUP(CONCATENATE("ITA ",VLOOKUP(I275,master_data!$A$1:$Q$1037,6,FALSE),"/NAG/",VLOOKUP(I275,master_data!$A$1:$Q$1037,7,FALSE)),master_data!$A$1:$Q$1037,17,FALSE))</f>
        <v>A</v>
      </c>
      <c r="K275" s="20" t="str">
        <f>IF(OR(C275="ITA",C275="WTA"),VLOOKUP(I275,master_data!$A$1:$Q$1037,8,FALSE),VLOOKUP(CONCATENATE("ITA ",VLOOKUP(I275,master_data!$A$1:$Q$1037,6,FALSE),"/NAG/",VLOOKUP(I275,master_data!$A$1:$Q$1037,7,FALSE)),master_data!$A$1:$Q$1037,8,FALSE))</f>
        <v>SHRI SOUMYA SARIT CHOUDHARY NAGPUR</v>
      </c>
      <c r="L275" s="20" t="str">
        <f>IF(OR(C275="ITA",C275="WTA"),VLOOKUP(I275,master_data!$A$1:$Q$1037,9,FALSE),VLOOKUP(CONCATENATE("ITA ",VLOOKUP(I275,master_data!$A$1:$Q$1037,6,FALSE),"/NAG/",VLOOKUP(I275,master_data!$A$1:$Q$1037,7,FALSE)),master_data!$A$1:$Q$1037,9,FALSE))</f>
        <v>INCOME TAX OFFICER WARD-2(1) NAGPUR</v>
      </c>
      <c r="M275" s="28">
        <f>IF(OR(C275="ITA",C275="WTA"),VLOOKUP(I275,master_data!$A$1:$Q$1037,10,FALSE),VLOOKUP(CONCATENATE("ITA ",VLOOKUP(I275,master_data!$A$1:$Q$1037,6,FALSE),"/NAG/",VLOOKUP(I275,master_data!$A$1:$Q$1037,7,FALSE)),master_data!$A$1:$Q$1037,10,FALSE))</f>
        <v>39692</v>
      </c>
      <c r="N275" s="17" t="str">
        <f>IF(OR(C275="ITA",C275="WTA"),VLOOKUP(I275,master_data!$A$1:$Q$1037,11,FALSE),VLOOKUP(CONCATENATE("ITA ",VLOOKUP(I275,master_data!$A$1:$Q$1037,6,FALSE),"/NAG/",VLOOKUP(I275,master_data!$A$1:$Q$1037,7,FALSE)),master_data!$A$1:$Q$1037,11,FALSE))</f>
        <v>143(3)</v>
      </c>
      <c r="O275" s="15">
        <f>IF(OR(C275="ITA",C275="WTA"),VLOOKUP(I275,master_data!$A$1:$Q$1037,14,FALSE),VLOOKUP(CONCATENATE("ITA ",VLOOKUP(I275,master_data!$A$1:$Q$1037,6,FALSE),"/NAG/",VLOOKUP(I275,master_data!$A$1:$Q$1037,7,FALSE)),master_data!$A$1:$Q$1037,14,FALSE))</f>
        <v>396135</v>
      </c>
      <c r="P275" s="15"/>
      <c r="Q275" s="15"/>
    </row>
    <row r="276" spans="3:17" x14ac:dyDescent="0.25">
      <c r="C276" s="13" t="s">
        <v>2793</v>
      </c>
      <c r="D276" s="60">
        <v>8</v>
      </c>
      <c r="E276" s="13">
        <v>2021</v>
      </c>
      <c r="H276" s="18">
        <f t="shared" si="10"/>
        <v>0</v>
      </c>
      <c r="I276" s="15" t="str">
        <f t="shared" si="11"/>
        <v>ITA 8/NAG/2021</v>
      </c>
      <c r="J276" s="15" t="str">
        <f>IF(OR(C276="ITA",C276="WTA"),VLOOKUP(I276,master_data!$A$1:$Q$1037,17,FALSE),VLOOKUP(CONCATENATE("ITA ",VLOOKUP(I276,master_data!$A$1:$Q$1037,6,FALSE),"/NAG/",VLOOKUP(I276,master_data!$A$1:$Q$1037,7,FALSE)),master_data!$A$1:$Q$1037,17,FALSE))</f>
        <v>A</v>
      </c>
      <c r="K276" s="20" t="str">
        <f>IF(OR(C276="ITA",C276="WTA"),VLOOKUP(I276,master_data!$A$1:$Q$1037,8,FALSE),VLOOKUP(CONCATENATE("ITA ",VLOOKUP(I276,master_data!$A$1:$Q$1037,6,FALSE),"/NAG/",VLOOKUP(I276,master_data!$A$1:$Q$1037,7,FALSE)),master_data!$A$1:$Q$1037,8,FALSE))</f>
        <v>SHRI VARDHAMAN TRUNST, AKOLA</v>
      </c>
      <c r="L276" s="20" t="str">
        <f>IF(OR(C276="ITA",C276="WTA"),VLOOKUP(I276,master_data!$A$1:$Q$1037,9,FALSE),VLOOKUP(CONCATENATE("ITA ",VLOOKUP(I276,master_data!$A$1:$Q$1037,6,FALSE),"/NAG/",VLOOKUP(I276,master_data!$A$1:$Q$1037,7,FALSE)),master_data!$A$1:$Q$1037,9,FALSE))</f>
        <v>CIT(EXEMPTION), PUNE</v>
      </c>
      <c r="M276" s="28" t="str">
        <f>IF(OR(C276="ITA",C276="WTA"),VLOOKUP(I276,master_data!$A$1:$Q$1037,10,FALSE),VLOOKUP(CONCATENATE("ITA ",VLOOKUP(I276,master_data!$A$1:$Q$1037,6,FALSE),"/NAG/",VLOOKUP(I276,master_data!$A$1:$Q$1037,7,FALSE)),master_data!$A$1:$Q$1037,10,FALSE))</f>
        <v>2017-18</v>
      </c>
      <c r="N276" s="17" t="str">
        <f>IF(OR(C276="ITA",C276="WTA"),VLOOKUP(I276,master_data!$A$1:$Q$1037,11,FALSE),VLOOKUP(CONCATENATE("ITA ",VLOOKUP(I276,master_data!$A$1:$Q$1037,6,FALSE),"/NAG/",VLOOKUP(I276,master_data!$A$1:$Q$1037,7,FALSE)),master_data!$A$1:$Q$1037,11,FALSE))</f>
        <v>12AA</v>
      </c>
      <c r="O276" s="15">
        <f>IF(OR(C276="ITA",C276="WTA"),VLOOKUP(I276,master_data!$A$1:$Q$1037,14,FALSE),VLOOKUP(CONCATENATE("ITA ",VLOOKUP(I276,master_data!$A$1:$Q$1037,6,FALSE),"/NAG/",VLOOKUP(I276,master_data!$A$1:$Q$1037,7,FALSE)),master_data!$A$1:$Q$1037,14,FALSE))</f>
        <v>0</v>
      </c>
      <c r="P276" s="15"/>
      <c r="Q276" s="15"/>
    </row>
    <row r="277" spans="3:17" x14ac:dyDescent="0.25">
      <c r="C277" s="13" t="s">
        <v>2793</v>
      </c>
      <c r="D277" s="60">
        <v>11</v>
      </c>
      <c r="E277" s="13">
        <v>2021</v>
      </c>
      <c r="H277" s="18">
        <f t="shared" si="10"/>
        <v>0</v>
      </c>
      <c r="I277" s="15" t="str">
        <f t="shared" si="11"/>
        <v>ITA 11/NAG/2021</v>
      </c>
      <c r="J277" s="15" t="str">
        <f>IF(OR(C277="ITA",C277="WTA"),VLOOKUP(I277,master_data!$A$1:$Q$1037,17,FALSE),VLOOKUP(CONCATENATE("ITA ",VLOOKUP(I277,master_data!$A$1:$Q$1037,6,FALSE),"/NAG/",VLOOKUP(I277,master_data!$A$1:$Q$1037,7,FALSE)),master_data!$A$1:$Q$1037,17,FALSE))</f>
        <v>A</v>
      </c>
      <c r="K277" s="20" t="str">
        <f>IF(OR(C277="ITA",C277="WTA"),VLOOKUP(I277,master_data!$A$1:$Q$1037,8,FALSE),VLOOKUP(CONCATENATE("ITA ",VLOOKUP(I277,master_data!$A$1:$Q$1037,6,FALSE),"/NAG/",VLOOKUP(I277,master_data!$A$1:$Q$1037,7,FALSE)),master_data!$A$1:$Q$1037,8,FALSE))</f>
        <v>NANAJI LAXMAN KONDAWARE, NAGPUR</v>
      </c>
      <c r="L277" s="20" t="str">
        <f>IF(OR(C277="ITA",C277="WTA"),VLOOKUP(I277,master_data!$A$1:$Q$1037,9,FALSE),VLOOKUP(CONCATENATE("ITA ",VLOOKUP(I277,master_data!$A$1:$Q$1037,6,FALSE),"/NAG/",VLOOKUP(I277,master_data!$A$1:$Q$1037,7,FALSE)),master_data!$A$1:$Q$1037,9,FALSE))</f>
        <v>ACIT, Central Circle-2(1), NAGPUR</v>
      </c>
      <c r="M277" s="28">
        <f>IF(OR(C277="ITA",C277="WTA"),VLOOKUP(I277,master_data!$A$1:$Q$1037,10,FALSE),VLOOKUP(CONCATENATE("ITA ",VLOOKUP(I277,master_data!$A$1:$Q$1037,6,FALSE),"/NAG/",VLOOKUP(I277,master_data!$A$1:$Q$1037,7,FALSE)),master_data!$A$1:$Q$1037,10,FALSE))</f>
        <v>40087</v>
      </c>
      <c r="N277" s="17" t="str">
        <f>IF(OR(C277="ITA",C277="WTA"),VLOOKUP(I277,master_data!$A$1:$Q$1037,11,FALSE),VLOOKUP(CONCATENATE("ITA ",VLOOKUP(I277,master_data!$A$1:$Q$1037,6,FALSE),"/NAG/",VLOOKUP(I277,master_data!$A$1:$Q$1037,7,FALSE)),master_data!$A$1:$Q$1037,11,FALSE))</f>
        <v>143(3)</v>
      </c>
      <c r="O277" s="15">
        <f>IF(OR(C277="ITA",C277="WTA"),VLOOKUP(I277,master_data!$A$1:$Q$1037,14,FALSE),VLOOKUP(CONCATENATE("ITA ",VLOOKUP(I277,master_data!$A$1:$Q$1037,6,FALSE),"/NAG/",VLOOKUP(I277,master_data!$A$1:$Q$1037,7,FALSE)),master_data!$A$1:$Q$1037,14,FALSE))</f>
        <v>2583660</v>
      </c>
      <c r="P277" s="15"/>
      <c r="Q277" s="15"/>
    </row>
    <row r="278" spans="3:17" x14ac:dyDescent="0.25">
      <c r="C278" s="13" t="s">
        <v>2793</v>
      </c>
      <c r="D278" s="60">
        <v>12</v>
      </c>
      <c r="E278" s="13">
        <v>2021</v>
      </c>
      <c r="H278" s="18">
        <f t="shared" si="10"/>
        <v>0</v>
      </c>
      <c r="I278" s="15" t="str">
        <f t="shared" si="11"/>
        <v>ITA 12/NAG/2021</v>
      </c>
      <c r="J278" s="15" t="str">
        <f>IF(OR(C278="ITA",C278="WTA"),VLOOKUP(I278,master_data!$A$1:$Q$1037,17,FALSE),VLOOKUP(CONCATENATE("ITA ",VLOOKUP(I278,master_data!$A$1:$Q$1037,6,FALSE),"/NAG/",VLOOKUP(I278,master_data!$A$1:$Q$1037,7,FALSE)),master_data!$A$1:$Q$1037,17,FALSE))</f>
        <v>A</v>
      </c>
      <c r="K278" s="20" t="str">
        <f>IF(OR(C278="ITA",C278="WTA"),VLOOKUP(I278,master_data!$A$1:$Q$1037,8,FALSE),VLOOKUP(CONCATENATE("ITA ",VLOOKUP(I278,master_data!$A$1:$Q$1037,6,FALSE),"/NAG/",VLOOKUP(I278,master_data!$A$1:$Q$1037,7,FALSE)),master_data!$A$1:$Q$1037,8,FALSE))</f>
        <v>VISHAL NANJI KONDAWAR, NAGPUR</v>
      </c>
      <c r="L278" s="20" t="str">
        <f>IF(OR(C278="ITA",C278="WTA"),VLOOKUP(I278,master_data!$A$1:$Q$1037,9,FALSE),VLOOKUP(CONCATENATE("ITA ",VLOOKUP(I278,master_data!$A$1:$Q$1037,6,FALSE),"/NAG/",VLOOKUP(I278,master_data!$A$1:$Q$1037,7,FALSE)),master_data!$A$1:$Q$1037,9,FALSE))</f>
        <v>ACIT, CIRCLE-2(1) NAGPUR</v>
      </c>
      <c r="M278" s="28">
        <f>IF(OR(C278="ITA",C278="WTA"),VLOOKUP(I278,master_data!$A$1:$Q$1037,10,FALSE),VLOOKUP(CONCATENATE("ITA ",VLOOKUP(I278,master_data!$A$1:$Q$1037,6,FALSE),"/NAG/",VLOOKUP(I278,master_data!$A$1:$Q$1037,7,FALSE)),master_data!$A$1:$Q$1037,10,FALSE))</f>
        <v>39295</v>
      </c>
      <c r="N278" s="17" t="str">
        <f>IF(OR(C278="ITA",C278="WTA"),VLOOKUP(I278,master_data!$A$1:$Q$1037,11,FALSE),VLOOKUP(CONCATENATE("ITA ",VLOOKUP(I278,master_data!$A$1:$Q$1037,6,FALSE),"/NAG/",VLOOKUP(I278,master_data!$A$1:$Q$1037,7,FALSE)),master_data!$A$1:$Q$1037,11,FALSE))</f>
        <v>143(3)</v>
      </c>
      <c r="O278" s="15">
        <f>IF(OR(C278="ITA",C278="WTA"),VLOOKUP(I278,master_data!$A$1:$Q$1037,14,FALSE),VLOOKUP(CONCATENATE("ITA ",VLOOKUP(I278,master_data!$A$1:$Q$1037,6,FALSE),"/NAG/",VLOOKUP(I278,master_data!$A$1:$Q$1037,7,FALSE)),master_data!$A$1:$Q$1037,14,FALSE))</f>
        <v>6681991</v>
      </c>
      <c r="P278" s="15"/>
      <c r="Q278" s="15"/>
    </row>
    <row r="279" spans="3:17" x14ac:dyDescent="0.25">
      <c r="H279" s="18">
        <f t="shared" si="10"/>
        <v>0</v>
      </c>
      <c r="I279" s="15" t="str">
        <f t="shared" si="11"/>
        <v xml:space="preserve"> /NAG/</v>
      </c>
      <c r="J279" s="15" t="e">
        <f>IF(OR(C279="ITA",C279="WTA"),VLOOKUP(I279,master_data!$A$1:$Q$1037,17,FALSE),VLOOKUP(CONCATENATE("ITA ",VLOOKUP(I279,master_data!$A$1:$Q$1037,6,FALSE),"/NAG/",VLOOKUP(I279,master_data!$A$1:$Q$1037,7,FALSE)),master_data!$A$1:$Q$1037,17,FALSE))</f>
        <v>#N/A</v>
      </c>
      <c r="K279" s="20" t="e">
        <f>IF(OR(C279="ITA",C279="WTA"),VLOOKUP(I279,master_data!$A$1:$Q$1037,8,FALSE),VLOOKUP(CONCATENATE("ITA ",VLOOKUP(I279,master_data!$A$1:$Q$1037,6,FALSE),"/NAG/",VLOOKUP(I279,master_data!$A$1:$Q$1037,7,FALSE)),master_data!$A$1:$Q$1037,8,FALSE))</f>
        <v>#N/A</v>
      </c>
      <c r="L279" s="20" t="e">
        <f>IF(OR(C279="ITA",C279="WTA"),VLOOKUP(I279,master_data!$A$1:$Q$1037,9,FALSE),VLOOKUP(CONCATENATE("ITA ",VLOOKUP(I279,master_data!$A$1:$Q$1037,6,FALSE),"/NAG/",VLOOKUP(I279,master_data!$A$1:$Q$1037,7,FALSE)),master_data!$A$1:$Q$1037,9,FALSE))</f>
        <v>#N/A</v>
      </c>
      <c r="M279" s="28" t="e">
        <f>IF(OR(C279="ITA",C279="WTA"),VLOOKUP(I279,master_data!$A$1:$Q$1037,10,FALSE),VLOOKUP(CONCATENATE("ITA ",VLOOKUP(I279,master_data!$A$1:$Q$1037,6,FALSE),"/NAG/",VLOOKUP(I279,master_data!$A$1:$Q$1037,7,FALSE)),master_data!$A$1:$Q$1037,10,FALSE))</f>
        <v>#N/A</v>
      </c>
      <c r="N279" s="17" t="e">
        <f>IF(OR(C279="ITA",C279="WTA"),VLOOKUP(I279,master_data!$A$1:$Q$1037,11,FALSE),VLOOKUP(CONCATENATE("ITA ",VLOOKUP(I279,master_data!$A$1:$Q$1037,6,FALSE),"/NAG/",VLOOKUP(I279,master_data!$A$1:$Q$1037,7,FALSE)),master_data!$A$1:$Q$1037,11,FALSE))</f>
        <v>#N/A</v>
      </c>
      <c r="O279" s="15" t="e">
        <f>IF(OR(C279="ITA",C279="WTA"),VLOOKUP(I279,master_data!$A$1:$Q$1037,14,FALSE),VLOOKUP(CONCATENATE("ITA ",VLOOKUP(I279,master_data!$A$1:$Q$1037,6,FALSE),"/NAG/",VLOOKUP(I279,master_data!$A$1:$Q$1037,7,FALSE)),master_data!$A$1:$Q$1037,14,FALSE))</f>
        <v>#N/A</v>
      </c>
      <c r="P279" s="15"/>
      <c r="Q279" s="15"/>
    </row>
    <row r="280" spans="3:17" x14ac:dyDescent="0.25">
      <c r="H280" s="18">
        <f t="shared" si="10"/>
        <v>0</v>
      </c>
      <c r="I280" s="15" t="str">
        <f t="shared" si="11"/>
        <v xml:space="preserve"> /NAG/</v>
      </c>
      <c r="J280" s="15" t="e">
        <f>IF(OR(C280="ITA",C280="WTA"),VLOOKUP(I280,master_data!$A$1:$Q$1037,17,FALSE),VLOOKUP(CONCATENATE("ITA ",VLOOKUP(I280,master_data!$A$1:$Q$1037,6,FALSE),"/NAG/",VLOOKUP(I280,master_data!$A$1:$Q$1037,7,FALSE)),master_data!$A$1:$Q$1037,17,FALSE))</f>
        <v>#N/A</v>
      </c>
      <c r="K280" s="20" t="e">
        <f>IF(OR(C280="ITA",C280="WTA"),VLOOKUP(I280,master_data!$A$1:$Q$1037,8,FALSE),VLOOKUP(CONCATENATE("ITA ",VLOOKUP(I280,master_data!$A$1:$Q$1037,6,FALSE),"/NAG/",VLOOKUP(I280,master_data!$A$1:$Q$1037,7,FALSE)),master_data!$A$1:$Q$1037,8,FALSE))</f>
        <v>#N/A</v>
      </c>
      <c r="L280" s="20" t="e">
        <f>IF(OR(C280="ITA",C280="WTA"),VLOOKUP(I280,master_data!$A$1:$Q$1037,9,FALSE),VLOOKUP(CONCATENATE("ITA ",VLOOKUP(I280,master_data!$A$1:$Q$1037,6,FALSE),"/NAG/",VLOOKUP(I280,master_data!$A$1:$Q$1037,7,FALSE)),master_data!$A$1:$Q$1037,9,FALSE))</f>
        <v>#N/A</v>
      </c>
      <c r="M280" s="28" t="e">
        <f>IF(OR(C280="ITA",C280="WTA"),VLOOKUP(I280,master_data!$A$1:$Q$1037,10,FALSE),VLOOKUP(CONCATENATE("ITA ",VLOOKUP(I280,master_data!$A$1:$Q$1037,6,FALSE),"/NAG/",VLOOKUP(I280,master_data!$A$1:$Q$1037,7,FALSE)),master_data!$A$1:$Q$1037,10,FALSE))</f>
        <v>#N/A</v>
      </c>
      <c r="N280" s="17" t="e">
        <f>IF(OR(C280="ITA",C280="WTA"),VLOOKUP(I280,master_data!$A$1:$Q$1037,11,FALSE),VLOOKUP(CONCATENATE("ITA ",VLOOKUP(I280,master_data!$A$1:$Q$1037,6,FALSE),"/NAG/",VLOOKUP(I280,master_data!$A$1:$Q$1037,7,FALSE)),master_data!$A$1:$Q$1037,11,FALSE))</f>
        <v>#N/A</v>
      </c>
      <c r="O280" s="15" t="e">
        <f>IF(OR(C280="ITA",C280="WTA"),VLOOKUP(I280,master_data!$A$1:$Q$1037,14,FALSE),VLOOKUP(CONCATENATE("ITA ",VLOOKUP(I280,master_data!$A$1:$Q$1037,6,FALSE),"/NAG/",VLOOKUP(I280,master_data!$A$1:$Q$1037,7,FALSE)),master_data!$A$1:$Q$1037,14,FALSE))</f>
        <v>#N/A</v>
      </c>
      <c r="P280" s="15"/>
      <c r="Q280" s="15"/>
    </row>
    <row r="281" spans="3:17" x14ac:dyDescent="0.25">
      <c r="H281" s="18">
        <f t="shared" si="10"/>
        <v>0</v>
      </c>
      <c r="I281" s="15" t="str">
        <f t="shared" si="11"/>
        <v xml:space="preserve"> /NAG/</v>
      </c>
      <c r="J281" s="15" t="e">
        <f>IF(OR(C281="ITA",C281="WTA"),VLOOKUP(I281,master_data!$A$1:$Q$1037,17,FALSE),VLOOKUP(CONCATENATE("ITA ",VLOOKUP(I281,master_data!$A$1:$Q$1037,6,FALSE),"/NAG/",VLOOKUP(I281,master_data!$A$1:$Q$1037,7,FALSE)),master_data!$A$1:$Q$1037,17,FALSE))</f>
        <v>#N/A</v>
      </c>
      <c r="K281" s="20" t="e">
        <f>IF(OR(C281="ITA",C281="WTA"),VLOOKUP(I281,master_data!$A$1:$Q$1037,8,FALSE),VLOOKUP(CONCATENATE("ITA ",VLOOKUP(I281,master_data!$A$1:$Q$1037,6,FALSE),"/NAG/",VLOOKUP(I281,master_data!$A$1:$Q$1037,7,FALSE)),master_data!$A$1:$Q$1037,8,FALSE))</f>
        <v>#N/A</v>
      </c>
      <c r="L281" s="20" t="e">
        <f>IF(OR(C281="ITA",C281="WTA"),VLOOKUP(I281,master_data!$A$1:$Q$1037,9,FALSE),VLOOKUP(CONCATENATE("ITA ",VLOOKUP(I281,master_data!$A$1:$Q$1037,6,FALSE),"/NAG/",VLOOKUP(I281,master_data!$A$1:$Q$1037,7,FALSE)),master_data!$A$1:$Q$1037,9,FALSE))</f>
        <v>#N/A</v>
      </c>
      <c r="M281" s="28" t="e">
        <f>IF(OR(C281="ITA",C281="WTA"),VLOOKUP(I281,master_data!$A$1:$Q$1037,10,FALSE),VLOOKUP(CONCATENATE("ITA ",VLOOKUP(I281,master_data!$A$1:$Q$1037,6,FALSE),"/NAG/",VLOOKUP(I281,master_data!$A$1:$Q$1037,7,FALSE)),master_data!$A$1:$Q$1037,10,FALSE))</f>
        <v>#N/A</v>
      </c>
      <c r="N281" s="17" t="e">
        <f>IF(OR(C281="ITA",C281="WTA"),VLOOKUP(I281,master_data!$A$1:$Q$1037,11,FALSE),VLOOKUP(CONCATENATE("ITA ",VLOOKUP(I281,master_data!$A$1:$Q$1037,6,FALSE),"/NAG/",VLOOKUP(I281,master_data!$A$1:$Q$1037,7,FALSE)),master_data!$A$1:$Q$1037,11,FALSE))</f>
        <v>#N/A</v>
      </c>
      <c r="O281" s="15" t="e">
        <f>IF(OR(C281="ITA",C281="WTA"),VLOOKUP(I281,master_data!$A$1:$Q$1037,14,FALSE),VLOOKUP(CONCATENATE("ITA ",VLOOKUP(I281,master_data!$A$1:$Q$1037,6,FALSE),"/NAG/",VLOOKUP(I281,master_data!$A$1:$Q$1037,7,FALSE)),master_data!$A$1:$Q$1037,14,FALSE))</f>
        <v>#N/A</v>
      </c>
      <c r="P281" s="15"/>
      <c r="Q281" s="15"/>
    </row>
    <row r="282" spans="3:17" x14ac:dyDescent="0.25">
      <c r="H282" s="18">
        <f t="shared" si="10"/>
        <v>0</v>
      </c>
      <c r="I282" s="15" t="str">
        <f t="shared" si="11"/>
        <v xml:space="preserve"> /NAG/</v>
      </c>
      <c r="J282" s="15" t="e">
        <f>IF(OR(C282="ITA",C282="WTA"),VLOOKUP(I282,master_data!$A$1:$Q$1037,17,FALSE),VLOOKUP(CONCATENATE("ITA ",VLOOKUP(I282,master_data!$A$1:$Q$1037,6,FALSE),"/NAG/",VLOOKUP(I282,master_data!$A$1:$Q$1037,7,FALSE)),master_data!$A$1:$Q$1037,17,FALSE))</f>
        <v>#N/A</v>
      </c>
      <c r="K282" s="20" t="e">
        <f>IF(OR(C282="ITA",C282="WTA"),VLOOKUP(I282,master_data!$A$1:$Q$1037,8,FALSE),VLOOKUP(CONCATENATE("ITA ",VLOOKUP(I282,master_data!$A$1:$Q$1037,6,FALSE),"/NAG/",VLOOKUP(I282,master_data!$A$1:$Q$1037,7,FALSE)),master_data!$A$1:$Q$1037,8,FALSE))</f>
        <v>#N/A</v>
      </c>
      <c r="L282" s="20" t="e">
        <f>IF(OR(C282="ITA",C282="WTA"),VLOOKUP(I282,master_data!$A$1:$Q$1037,9,FALSE),VLOOKUP(CONCATENATE("ITA ",VLOOKUP(I282,master_data!$A$1:$Q$1037,6,FALSE),"/NAG/",VLOOKUP(I282,master_data!$A$1:$Q$1037,7,FALSE)),master_data!$A$1:$Q$1037,9,FALSE))</f>
        <v>#N/A</v>
      </c>
      <c r="M282" s="28" t="e">
        <f>IF(OR(C282="ITA",C282="WTA"),VLOOKUP(I282,master_data!$A$1:$Q$1037,10,FALSE),VLOOKUP(CONCATENATE("ITA ",VLOOKUP(I282,master_data!$A$1:$Q$1037,6,FALSE),"/NAG/",VLOOKUP(I282,master_data!$A$1:$Q$1037,7,FALSE)),master_data!$A$1:$Q$1037,10,FALSE))</f>
        <v>#N/A</v>
      </c>
      <c r="N282" s="17" t="e">
        <f>IF(OR(C282="ITA",C282="WTA"),VLOOKUP(I282,master_data!$A$1:$Q$1037,11,FALSE),VLOOKUP(CONCATENATE("ITA ",VLOOKUP(I282,master_data!$A$1:$Q$1037,6,FALSE),"/NAG/",VLOOKUP(I282,master_data!$A$1:$Q$1037,7,FALSE)),master_data!$A$1:$Q$1037,11,FALSE))</f>
        <v>#N/A</v>
      </c>
      <c r="O282" s="15" t="e">
        <f>IF(OR(C282="ITA",C282="WTA"),VLOOKUP(I282,master_data!$A$1:$Q$1037,14,FALSE),VLOOKUP(CONCATENATE("ITA ",VLOOKUP(I282,master_data!$A$1:$Q$1037,6,FALSE),"/NAG/",VLOOKUP(I282,master_data!$A$1:$Q$1037,7,FALSE)),master_data!$A$1:$Q$1037,14,FALSE))</f>
        <v>#N/A</v>
      </c>
      <c r="P282" s="15"/>
      <c r="Q282" s="15"/>
    </row>
    <row r="283" spans="3:17" x14ac:dyDescent="0.25">
      <c r="H283" s="18">
        <f t="shared" si="10"/>
        <v>0</v>
      </c>
      <c r="I283" s="15" t="str">
        <f t="shared" si="11"/>
        <v xml:space="preserve"> /NAG/</v>
      </c>
      <c r="J283" s="15" t="e">
        <f>IF(OR(C283="ITA",C283="WTA"),VLOOKUP(I283,master_data!$A$1:$Q$1037,17,FALSE),VLOOKUP(CONCATENATE("ITA ",VLOOKUP(I283,master_data!$A$1:$Q$1037,6,FALSE),"/NAG/",VLOOKUP(I283,master_data!$A$1:$Q$1037,7,FALSE)),master_data!$A$1:$Q$1037,17,FALSE))</f>
        <v>#N/A</v>
      </c>
      <c r="K283" s="20" t="e">
        <f>IF(OR(C283="ITA",C283="WTA"),VLOOKUP(I283,master_data!$A$1:$Q$1037,8,FALSE),VLOOKUP(CONCATENATE("ITA ",VLOOKUP(I283,master_data!$A$1:$Q$1037,6,FALSE),"/NAG/",VLOOKUP(I283,master_data!$A$1:$Q$1037,7,FALSE)),master_data!$A$1:$Q$1037,8,FALSE))</f>
        <v>#N/A</v>
      </c>
      <c r="L283" s="20" t="e">
        <f>IF(OR(C283="ITA",C283="WTA"),VLOOKUP(I283,master_data!$A$1:$Q$1037,9,FALSE),VLOOKUP(CONCATENATE("ITA ",VLOOKUP(I283,master_data!$A$1:$Q$1037,6,FALSE),"/NAG/",VLOOKUP(I283,master_data!$A$1:$Q$1037,7,FALSE)),master_data!$A$1:$Q$1037,9,FALSE))</f>
        <v>#N/A</v>
      </c>
      <c r="M283" s="28" t="e">
        <f>IF(OR(C283="ITA",C283="WTA"),VLOOKUP(I283,master_data!$A$1:$Q$1037,10,FALSE),VLOOKUP(CONCATENATE("ITA ",VLOOKUP(I283,master_data!$A$1:$Q$1037,6,FALSE),"/NAG/",VLOOKUP(I283,master_data!$A$1:$Q$1037,7,FALSE)),master_data!$A$1:$Q$1037,10,FALSE))</f>
        <v>#N/A</v>
      </c>
      <c r="N283" s="17" t="e">
        <f>IF(OR(C283="ITA",C283="WTA"),VLOOKUP(I283,master_data!$A$1:$Q$1037,11,FALSE),VLOOKUP(CONCATENATE("ITA ",VLOOKUP(I283,master_data!$A$1:$Q$1037,6,FALSE),"/NAG/",VLOOKUP(I283,master_data!$A$1:$Q$1037,7,FALSE)),master_data!$A$1:$Q$1037,11,FALSE))</f>
        <v>#N/A</v>
      </c>
      <c r="O283" s="15" t="e">
        <f>IF(OR(C283="ITA",C283="WTA"),VLOOKUP(I283,master_data!$A$1:$Q$1037,14,FALSE),VLOOKUP(CONCATENATE("ITA ",VLOOKUP(I283,master_data!$A$1:$Q$1037,6,FALSE),"/NAG/",VLOOKUP(I283,master_data!$A$1:$Q$1037,7,FALSE)),master_data!$A$1:$Q$1037,14,FALSE))</f>
        <v>#N/A</v>
      </c>
      <c r="P283" s="15"/>
      <c r="Q283" s="15"/>
    </row>
    <row r="284" spans="3:17" x14ac:dyDescent="0.25">
      <c r="H284" s="18">
        <f t="shared" si="10"/>
        <v>0</v>
      </c>
      <c r="I284" s="15" t="str">
        <f t="shared" si="11"/>
        <v xml:space="preserve"> /NAG/</v>
      </c>
      <c r="J284" s="15" t="e">
        <f>IF(OR(C284="ITA",C284="WTA"),VLOOKUP(I284,master_data!$A$1:$Q$1037,17,FALSE),VLOOKUP(CONCATENATE("ITA ",VLOOKUP(I284,master_data!$A$1:$Q$1037,6,FALSE),"/NAG/",VLOOKUP(I284,master_data!$A$1:$Q$1037,7,FALSE)),master_data!$A$1:$Q$1037,17,FALSE))</f>
        <v>#N/A</v>
      </c>
      <c r="K284" s="20" t="e">
        <f>IF(OR(C284="ITA",C284="WTA"),VLOOKUP(I284,master_data!$A$1:$Q$1037,8,FALSE),VLOOKUP(CONCATENATE("ITA ",VLOOKUP(I284,master_data!$A$1:$Q$1037,6,FALSE),"/NAG/",VLOOKUP(I284,master_data!$A$1:$Q$1037,7,FALSE)),master_data!$A$1:$Q$1037,8,FALSE))</f>
        <v>#N/A</v>
      </c>
      <c r="L284" s="20" t="e">
        <f>IF(OR(C284="ITA",C284="WTA"),VLOOKUP(I284,master_data!$A$1:$Q$1037,9,FALSE),VLOOKUP(CONCATENATE("ITA ",VLOOKUP(I284,master_data!$A$1:$Q$1037,6,FALSE),"/NAG/",VLOOKUP(I284,master_data!$A$1:$Q$1037,7,FALSE)),master_data!$A$1:$Q$1037,9,FALSE))</f>
        <v>#N/A</v>
      </c>
      <c r="M284" s="28" t="e">
        <f>IF(OR(C284="ITA",C284="WTA"),VLOOKUP(I284,master_data!$A$1:$Q$1037,10,FALSE),VLOOKUP(CONCATENATE("ITA ",VLOOKUP(I284,master_data!$A$1:$Q$1037,6,FALSE),"/NAG/",VLOOKUP(I284,master_data!$A$1:$Q$1037,7,FALSE)),master_data!$A$1:$Q$1037,10,FALSE))</f>
        <v>#N/A</v>
      </c>
      <c r="N284" s="17" t="e">
        <f>IF(OR(C284="ITA",C284="WTA"),VLOOKUP(I284,master_data!$A$1:$Q$1037,11,FALSE),VLOOKUP(CONCATENATE("ITA ",VLOOKUP(I284,master_data!$A$1:$Q$1037,6,FALSE),"/NAG/",VLOOKUP(I284,master_data!$A$1:$Q$1037,7,FALSE)),master_data!$A$1:$Q$1037,11,FALSE))</f>
        <v>#N/A</v>
      </c>
      <c r="O284" s="15" t="e">
        <f>IF(OR(C284="ITA",C284="WTA"),VLOOKUP(I284,master_data!$A$1:$Q$1037,14,FALSE),VLOOKUP(CONCATENATE("ITA ",VLOOKUP(I284,master_data!$A$1:$Q$1037,6,FALSE),"/NAG/",VLOOKUP(I284,master_data!$A$1:$Q$1037,7,FALSE)),master_data!$A$1:$Q$1037,14,FALSE))</f>
        <v>#N/A</v>
      </c>
      <c r="P284" s="15"/>
      <c r="Q284" s="15"/>
    </row>
    <row r="285" spans="3:17" x14ac:dyDescent="0.25">
      <c r="H285" s="18">
        <f t="shared" si="10"/>
        <v>0</v>
      </c>
      <c r="I285" s="15" t="str">
        <f t="shared" si="11"/>
        <v xml:space="preserve"> /NAG/</v>
      </c>
      <c r="J285" s="15" t="e">
        <f>IF(OR(C285="ITA",C285="WTA"),VLOOKUP(I285,master_data!$A$1:$Q$1037,17,FALSE),VLOOKUP(CONCATENATE("ITA ",VLOOKUP(I285,master_data!$A$1:$Q$1037,6,FALSE),"/NAG/",VLOOKUP(I285,master_data!$A$1:$Q$1037,7,FALSE)),master_data!$A$1:$Q$1037,17,FALSE))</f>
        <v>#N/A</v>
      </c>
      <c r="K285" s="20" t="e">
        <f>IF(OR(C285="ITA",C285="WTA"),VLOOKUP(I285,master_data!$A$1:$Q$1037,8,FALSE),VLOOKUP(CONCATENATE("ITA ",VLOOKUP(I285,master_data!$A$1:$Q$1037,6,FALSE),"/NAG/",VLOOKUP(I285,master_data!$A$1:$Q$1037,7,FALSE)),master_data!$A$1:$Q$1037,8,FALSE))</f>
        <v>#N/A</v>
      </c>
      <c r="L285" s="20" t="e">
        <f>IF(OR(C285="ITA",C285="WTA"),VLOOKUP(I285,master_data!$A$1:$Q$1037,9,FALSE),VLOOKUP(CONCATENATE("ITA ",VLOOKUP(I285,master_data!$A$1:$Q$1037,6,FALSE),"/NAG/",VLOOKUP(I285,master_data!$A$1:$Q$1037,7,FALSE)),master_data!$A$1:$Q$1037,9,FALSE))</f>
        <v>#N/A</v>
      </c>
      <c r="M285" s="28" t="e">
        <f>IF(OR(C285="ITA",C285="WTA"),VLOOKUP(I285,master_data!$A$1:$Q$1037,10,FALSE),VLOOKUP(CONCATENATE("ITA ",VLOOKUP(I285,master_data!$A$1:$Q$1037,6,FALSE),"/NAG/",VLOOKUP(I285,master_data!$A$1:$Q$1037,7,FALSE)),master_data!$A$1:$Q$1037,10,FALSE))</f>
        <v>#N/A</v>
      </c>
      <c r="N285" s="17" t="e">
        <f>IF(OR(C285="ITA",C285="WTA"),VLOOKUP(I285,master_data!$A$1:$Q$1037,11,FALSE),VLOOKUP(CONCATENATE("ITA ",VLOOKUP(I285,master_data!$A$1:$Q$1037,6,FALSE),"/NAG/",VLOOKUP(I285,master_data!$A$1:$Q$1037,7,FALSE)),master_data!$A$1:$Q$1037,11,FALSE))</f>
        <v>#N/A</v>
      </c>
      <c r="O285" s="15" t="e">
        <f>IF(OR(C285="ITA",C285="WTA"),VLOOKUP(I285,master_data!$A$1:$Q$1037,14,FALSE),VLOOKUP(CONCATENATE("ITA ",VLOOKUP(I285,master_data!$A$1:$Q$1037,6,FALSE),"/NAG/",VLOOKUP(I285,master_data!$A$1:$Q$1037,7,FALSE)),master_data!$A$1:$Q$1037,14,FALSE))</f>
        <v>#N/A</v>
      </c>
      <c r="P285" s="15"/>
      <c r="Q285" s="15"/>
    </row>
    <row r="286" spans="3:17" x14ac:dyDescent="0.25">
      <c r="H286" s="18">
        <f t="shared" si="10"/>
        <v>0</v>
      </c>
      <c r="I286" s="15" t="str">
        <f t="shared" si="11"/>
        <v xml:space="preserve"> /NAG/</v>
      </c>
      <c r="J286" s="15" t="e">
        <f>IF(OR(C286="ITA",C286="WTA"),VLOOKUP(I286,master_data!$A$1:$Q$1037,17,FALSE),VLOOKUP(CONCATENATE("ITA ",VLOOKUP(I286,master_data!$A$1:$Q$1037,6,FALSE),"/NAG/",VLOOKUP(I286,master_data!$A$1:$Q$1037,7,FALSE)),master_data!$A$1:$Q$1037,17,FALSE))</f>
        <v>#N/A</v>
      </c>
      <c r="K286" s="20" t="e">
        <f>IF(OR(C286="ITA",C286="WTA"),VLOOKUP(I286,master_data!$A$1:$Q$1037,8,FALSE),VLOOKUP(CONCATENATE("ITA ",VLOOKUP(I286,master_data!$A$1:$Q$1037,6,FALSE),"/NAG/",VLOOKUP(I286,master_data!$A$1:$Q$1037,7,FALSE)),master_data!$A$1:$Q$1037,8,FALSE))</f>
        <v>#N/A</v>
      </c>
      <c r="L286" s="20" t="e">
        <f>IF(OR(C286="ITA",C286="WTA"),VLOOKUP(I286,master_data!$A$1:$Q$1037,9,FALSE),VLOOKUP(CONCATENATE("ITA ",VLOOKUP(I286,master_data!$A$1:$Q$1037,6,FALSE),"/NAG/",VLOOKUP(I286,master_data!$A$1:$Q$1037,7,FALSE)),master_data!$A$1:$Q$1037,9,FALSE))</f>
        <v>#N/A</v>
      </c>
      <c r="M286" s="28" t="e">
        <f>IF(OR(C286="ITA",C286="WTA"),VLOOKUP(I286,master_data!$A$1:$Q$1037,10,FALSE),VLOOKUP(CONCATENATE("ITA ",VLOOKUP(I286,master_data!$A$1:$Q$1037,6,FALSE),"/NAG/",VLOOKUP(I286,master_data!$A$1:$Q$1037,7,FALSE)),master_data!$A$1:$Q$1037,10,FALSE))</f>
        <v>#N/A</v>
      </c>
      <c r="N286" s="17" t="e">
        <f>IF(OR(C286="ITA",C286="WTA"),VLOOKUP(I286,master_data!$A$1:$Q$1037,11,FALSE),VLOOKUP(CONCATENATE("ITA ",VLOOKUP(I286,master_data!$A$1:$Q$1037,6,FALSE),"/NAG/",VLOOKUP(I286,master_data!$A$1:$Q$1037,7,FALSE)),master_data!$A$1:$Q$1037,11,FALSE))</f>
        <v>#N/A</v>
      </c>
      <c r="O286" s="15" t="e">
        <f>IF(OR(C286="ITA",C286="WTA"),VLOOKUP(I286,master_data!$A$1:$Q$1037,14,FALSE),VLOOKUP(CONCATENATE("ITA ",VLOOKUP(I286,master_data!$A$1:$Q$1037,6,FALSE),"/NAG/",VLOOKUP(I286,master_data!$A$1:$Q$1037,7,FALSE)),master_data!$A$1:$Q$1037,14,FALSE))</f>
        <v>#N/A</v>
      </c>
      <c r="P286" s="15"/>
      <c r="Q286" s="15"/>
    </row>
    <row r="287" spans="3:17" x14ac:dyDescent="0.25">
      <c r="H287" s="18">
        <f t="shared" si="10"/>
        <v>0</v>
      </c>
      <c r="I287" s="15" t="str">
        <f t="shared" si="11"/>
        <v xml:space="preserve"> /NAG/</v>
      </c>
      <c r="J287" s="15" t="e">
        <f>IF(OR(C287="ITA",C287="WTA"),VLOOKUP(I287,master_data!$A$1:$Q$1037,17,FALSE),VLOOKUP(CONCATENATE("ITA ",VLOOKUP(I287,master_data!$A$1:$Q$1037,6,FALSE),"/NAG/",VLOOKUP(I287,master_data!$A$1:$Q$1037,7,FALSE)),master_data!$A$1:$Q$1037,17,FALSE))</f>
        <v>#N/A</v>
      </c>
      <c r="K287" s="20" t="e">
        <f>IF(OR(C287="ITA",C287="WTA"),VLOOKUP(I287,master_data!$A$1:$Q$1037,8,FALSE),VLOOKUP(CONCATENATE("ITA ",VLOOKUP(I287,master_data!$A$1:$Q$1037,6,FALSE),"/NAG/",VLOOKUP(I287,master_data!$A$1:$Q$1037,7,FALSE)),master_data!$A$1:$Q$1037,8,FALSE))</f>
        <v>#N/A</v>
      </c>
      <c r="L287" s="20" t="e">
        <f>IF(OR(C287="ITA",C287="WTA"),VLOOKUP(I287,master_data!$A$1:$Q$1037,9,FALSE),VLOOKUP(CONCATENATE("ITA ",VLOOKUP(I287,master_data!$A$1:$Q$1037,6,FALSE),"/NAG/",VLOOKUP(I287,master_data!$A$1:$Q$1037,7,FALSE)),master_data!$A$1:$Q$1037,9,FALSE))</f>
        <v>#N/A</v>
      </c>
      <c r="M287" s="28" t="e">
        <f>IF(OR(C287="ITA",C287="WTA"),VLOOKUP(I287,master_data!$A$1:$Q$1037,10,FALSE),VLOOKUP(CONCATENATE("ITA ",VLOOKUP(I287,master_data!$A$1:$Q$1037,6,FALSE),"/NAG/",VLOOKUP(I287,master_data!$A$1:$Q$1037,7,FALSE)),master_data!$A$1:$Q$1037,10,FALSE))</f>
        <v>#N/A</v>
      </c>
      <c r="N287" s="17" t="e">
        <f>IF(OR(C287="ITA",C287="WTA"),VLOOKUP(I287,master_data!$A$1:$Q$1037,11,FALSE),VLOOKUP(CONCATENATE("ITA ",VLOOKUP(I287,master_data!$A$1:$Q$1037,6,FALSE),"/NAG/",VLOOKUP(I287,master_data!$A$1:$Q$1037,7,FALSE)),master_data!$A$1:$Q$1037,11,FALSE))</f>
        <v>#N/A</v>
      </c>
      <c r="O287" s="15" t="e">
        <f>IF(OR(C287="ITA",C287="WTA"),VLOOKUP(I287,master_data!$A$1:$Q$1037,14,FALSE),VLOOKUP(CONCATENATE("ITA ",VLOOKUP(I287,master_data!$A$1:$Q$1037,6,FALSE),"/NAG/",VLOOKUP(I287,master_data!$A$1:$Q$1037,7,FALSE)),master_data!$A$1:$Q$1037,14,FALSE))</f>
        <v>#N/A</v>
      </c>
      <c r="P287" s="15"/>
      <c r="Q287" s="15"/>
    </row>
    <row r="288" spans="3:17" x14ac:dyDescent="0.25">
      <c r="H288" s="18">
        <f t="shared" si="10"/>
        <v>0</v>
      </c>
      <c r="I288" s="15" t="str">
        <f t="shared" si="11"/>
        <v xml:space="preserve"> /NAG/</v>
      </c>
      <c r="J288" s="15" t="e">
        <f>IF(OR(C288="ITA",C288="WTA"),VLOOKUP(I288,master_data!$A$1:$Q$1037,17,FALSE),VLOOKUP(CONCATENATE("ITA ",VLOOKUP(I288,master_data!$A$1:$Q$1037,6,FALSE),"/NAG/",VLOOKUP(I288,master_data!$A$1:$Q$1037,7,FALSE)),master_data!$A$1:$Q$1037,17,FALSE))</f>
        <v>#N/A</v>
      </c>
      <c r="K288" s="20" t="e">
        <f>IF(OR(C288="ITA",C288="WTA"),VLOOKUP(I288,master_data!$A$1:$Q$1037,8,FALSE),VLOOKUP(CONCATENATE("ITA ",VLOOKUP(I288,master_data!$A$1:$Q$1037,6,FALSE),"/NAG/",VLOOKUP(I288,master_data!$A$1:$Q$1037,7,FALSE)),master_data!$A$1:$Q$1037,8,FALSE))</f>
        <v>#N/A</v>
      </c>
      <c r="L288" s="20" t="e">
        <f>IF(OR(C288="ITA",C288="WTA"),VLOOKUP(I288,master_data!$A$1:$Q$1037,9,FALSE),VLOOKUP(CONCATENATE("ITA ",VLOOKUP(I288,master_data!$A$1:$Q$1037,6,FALSE),"/NAG/",VLOOKUP(I288,master_data!$A$1:$Q$1037,7,FALSE)),master_data!$A$1:$Q$1037,9,FALSE))</f>
        <v>#N/A</v>
      </c>
      <c r="M288" s="28" t="e">
        <f>IF(OR(C288="ITA",C288="WTA"),VLOOKUP(I288,master_data!$A$1:$Q$1037,10,FALSE),VLOOKUP(CONCATENATE("ITA ",VLOOKUP(I288,master_data!$A$1:$Q$1037,6,FALSE),"/NAG/",VLOOKUP(I288,master_data!$A$1:$Q$1037,7,FALSE)),master_data!$A$1:$Q$1037,10,FALSE))</f>
        <v>#N/A</v>
      </c>
      <c r="N288" s="17" t="e">
        <f>IF(OR(C288="ITA",C288="WTA"),VLOOKUP(I288,master_data!$A$1:$Q$1037,11,FALSE),VLOOKUP(CONCATENATE("ITA ",VLOOKUP(I288,master_data!$A$1:$Q$1037,6,FALSE),"/NAG/",VLOOKUP(I288,master_data!$A$1:$Q$1037,7,FALSE)),master_data!$A$1:$Q$1037,11,FALSE))</f>
        <v>#N/A</v>
      </c>
      <c r="O288" s="15" t="e">
        <f>IF(OR(C288="ITA",C288="WTA"),VLOOKUP(I288,master_data!$A$1:$Q$1037,14,FALSE),VLOOKUP(CONCATENATE("ITA ",VLOOKUP(I288,master_data!$A$1:$Q$1037,6,FALSE),"/NAG/",VLOOKUP(I288,master_data!$A$1:$Q$1037,7,FALSE)),master_data!$A$1:$Q$1037,14,FALSE))</f>
        <v>#N/A</v>
      </c>
      <c r="P288" s="15"/>
      <c r="Q288" s="15"/>
    </row>
    <row r="289" spans="8:17" x14ac:dyDescent="0.25">
      <c r="H289" s="18">
        <f t="shared" si="10"/>
        <v>0</v>
      </c>
      <c r="I289" s="15" t="str">
        <f t="shared" si="11"/>
        <v xml:space="preserve"> /NAG/</v>
      </c>
      <c r="J289" s="15" t="e">
        <f>IF(OR(C289="ITA",C289="WTA"),VLOOKUP(I289,master_data!$A$1:$Q$1037,17,FALSE),VLOOKUP(CONCATENATE("ITA ",VLOOKUP(I289,master_data!$A$1:$Q$1037,6,FALSE),"/NAG/",VLOOKUP(I289,master_data!$A$1:$Q$1037,7,FALSE)),master_data!$A$1:$Q$1037,17,FALSE))</f>
        <v>#N/A</v>
      </c>
      <c r="K289" s="20" t="e">
        <f>IF(OR(C289="ITA",C289="WTA"),VLOOKUP(I289,master_data!$A$1:$Q$1037,8,FALSE),VLOOKUP(CONCATENATE("ITA ",VLOOKUP(I289,master_data!$A$1:$Q$1037,6,FALSE),"/NAG/",VLOOKUP(I289,master_data!$A$1:$Q$1037,7,FALSE)),master_data!$A$1:$Q$1037,8,FALSE))</f>
        <v>#N/A</v>
      </c>
      <c r="L289" s="20" t="e">
        <f>IF(OR(C289="ITA",C289="WTA"),VLOOKUP(I289,master_data!$A$1:$Q$1037,9,FALSE),VLOOKUP(CONCATENATE("ITA ",VLOOKUP(I289,master_data!$A$1:$Q$1037,6,FALSE),"/NAG/",VLOOKUP(I289,master_data!$A$1:$Q$1037,7,FALSE)),master_data!$A$1:$Q$1037,9,FALSE))</f>
        <v>#N/A</v>
      </c>
      <c r="M289" s="28" t="e">
        <f>IF(OR(C289="ITA",C289="WTA"),VLOOKUP(I289,master_data!$A$1:$Q$1037,10,FALSE),VLOOKUP(CONCATENATE("ITA ",VLOOKUP(I289,master_data!$A$1:$Q$1037,6,FALSE),"/NAG/",VLOOKUP(I289,master_data!$A$1:$Q$1037,7,FALSE)),master_data!$A$1:$Q$1037,10,FALSE))</f>
        <v>#N/A</v>
      </c>
      <c r="N289" s="17" t="e">
        <f>IF(OR(C289="ITA",C289="WTA"),VLOOKUP(I289,master_data!$A$1:$Q$1037,11,FALSE),VLOOKUP(CONCATENATE("ITA ",VLOOKUP(I289,master_data!$A$1:$Q$1037,6,FALSE),"/NAG/",VLOOKUP(I289,master_data!$A$1:$Q$1037,7,FALSE)),master_data!$A$1:$Q$1037,11,FALSE))</f>
        <v>#N/A</v>
      </c>
      <c r="O289" s="15" t="e">
        <f>IF(OR(C289="ITA",C289="WTA"),VLOOKUP(I289,master_data!$A$1:$Q$1037,14,FALSE),VLOOKUP(CONCATENATE("ITA ",VLOOKUP(I289,master_data!$A$1:$Q$1037,6,FALSE),"/NAG/",VLOOKUP(I289,master_data!$A$1:$Q$1037,7,FALSE)),master_data!$A$1:$Q$1037,14,FALSE))</f>
        <v>#N/A</v>
      </c>
      <c r="P289" s="15"/>
      <c r="Q289" s="15"/>
    </row>
    <row r="290" spans="8:17" x14ac:dyDescent="0.25">
      <c r="H290" s="18">
        <f t="shared" si="10"/>
        <v>0</v>
      </c>
      <c r="I290" s="15" t="str">
        <f t="shared" si="11"/>
        <v xml:space="preserve"> /NAG/</v>
      </c>
      <c r="J290" s="15" t="e">
        <f>IF(OR(C290="ITA",C290="WTA"),VLOOKUP(I290,master_data!$A$1:$Q$1037,17,FALSE),VLOOKUP(CONCATENATE("ITA ",VLOOKUP(I290,master_data!$A$1:$Q$1037,6,FALSE),"/NAG/",VLOOKUP(I290,master_data!$A$1:$Q$1037,7,FALSE)),master_data!$A$1:$Q$1037,17,FALSE))</f>
        <v>#N/A</v>
      </c>
      <c r="K290" s="20" t="e">
        <f>IF(OR(C290="ITA",C290="WTA"),VLOOKUP(I290,master_data!$A$1:$Q$1037,8,FALSE),VLOOKUP(CONCATENATE("ITA ",VLOOKUP(I290,master_data!$A$1:$Q$1037,6,FALSE),"/NAG/",VLOOKUP(I290,master_data!$A$1:$Q$1037,7,FALSE)),master_data!$A$1:$Q$1037,8,FALSE))</f>
        <v>#N/A</v>
      </c>
      <c r="L290" s="20" t="e">
        <f>IF(OR(C290="ITA",C290="WTA"),VLOOKUP(I290,master_data!$A$1:$Q$1037,9,FALSE),VLOOKUP(CONCATENATE("ITA ",VLOOKUP(I290,master_data!$A$1:$Q$1037,6,FALSE),"/NAG/",VLOOKUP(I290,master_data!$A$1:$Q$1037,7,FALSE)),master_data!$A$1:$Q$1037,9,FALSE))</f>
        <v>#N/A</v>
      </c>
      <c r="M290" s="28" t="e">
        <f>IF(OR(C290="ITA",C290="WTA"),VLOOKUP(I290,master_data!$A$1:$Q$1037,10,FALSE),VLOOKUP(CONCATENATE("ITA ",VLOOKUP(I290,master_data!$A$1:$Q$1037,6,FALSE),"/NAG/",VLOOKUP(I290,master_data!$A$1:$Q$1037,7,FALSE)),master_data!$A$1:$Q$1037,10,FALSE))</f>
        <v>#N/A</v>
      </c>
      <c r="N290" s="17" t="e">
        <f>IF(OR(C290="ITA",C290="WTA"),VLOOKUP(I290,master_data!$A$1:$Q$1037,11,FALSE),VLOOKUP(CONCATENATE("ITA ",VLOOKUP(I290,master_data!$A$1:$Q$1037,6,FALSE),"/NAG/",VLOOKUP(I290,master_data!$A$1:$Q$1037,7,FALSE)),master_data!$A$1:$Q$1037,11,FALSE))</f>
        <v>#N/A</v>
      </c>
      <c r="O290" s="15" t="e">
        <f>IF(OR(C290="ITA",C290="WTA"),VLOOKUP(I290,master_data!$A$1:$Q$1037,14,FALSE),VLOOKUP(CONCATENATE("ITA ",VLOOKUP(I290,master_data!$A$1:$Q$1037,6,FALSE),"/NAG/",VLOOKUP(I290,master_data!$A$1:$Q$1037,7,FALSE)),master_data!$A$1:$Q$1037,14,FALSE))</f>
        <v>#N/A</v>
      </c>
      <c r="P290" s="15"/>
      <c r="Q290" s="15"/>
    </row>
    <row r="291" spans="8:17" x14ac:dyDescent="0.25">
      <c r="H291" s="18">
        <f t="shared" si="10"/>
        <v>0</v>
      </c>
      <c r="I291" s="15" t="str">
        <f t="shared" si="11"/>
        <v xml:space="preserve"> /NAG/</v>
      </c>
      <c r="J291" s="15" t="e">
        <f>IF(OR(C291="ITA",C291="WTA"),VLOOKUP(I291,master_data!$A$1:$Q$1037,17,FALSE),VLOOKUP(CONCATENATE("ITA ",VLOOKUP(I291,master_data!$A$1:$Q$1037,6,FALSE),"/NAG/",VLOOKUP(I291,master_data!$A$1:$Q$1037,7,FALSE)),master_data!$A$1:$Q$1037,17,FALSE))</f>
        <v>#N/A</v>
      </c>
      <c r="K291" s="20" t="e">
        <f>IF(OR(C291="ITA",C291="WTA"),VLOOKUP(I291,master_data!$A$1:$Q$1037,8,FALSE),VLOOKUP(CONCATENATE("ITA ",VLOOKUP(I291,master_data!$A$1:$Q$1037,6,FALSE),"/NAG/",VLOOKUP(I291,master_data!$A$1:$Q$1037,7,FALSE)),master_data!$A$1:$Q$1037,8,FALSE))</f>
        <v>#N/A</v>
      </c>
      <c r="L291" s="20" t="e">
        <f>IF(OR(C291="ITA",C291="WTA"),VLOOKUP(I291,master_data!$A$1:$Q$1037,9,FALSE),VLOOKUP(CONCATENATE("ITA ",VLOOKUP(I291,master_data!$A$1:$Q$1037,6,FALSE),"/NAG/",VLOOKUP(I291,master_data!$A$1:$Q$1037,7,FALSE)),master_data!$A$1:$Q$1037,9,FALSE))</f>
        <v>#N/A</v>
      </c>
      <c r="M291" s="28" t="e">
        <f>IF(OR(C291="ITA",C291="WTA"),VLOOKUP(I291,master_data!$A$1:$Q$1037,10,FALSE),VLOOKUP(CONCATENATE("ITA ",VLOOKUP(I291,master_data!$A$1:$Q$1037,6,FALSE),"/NAG/",VLOOKUP(I291,master_data!$A$1:$Q$1037,7,FALSE)),master_data!$A$1:$Q$1037,10,FALSE))</f>
        <v>#N/A</v>
      </c>
      <c r="N291" s="17" t="e">
        <f>IF(OR(C291="ITA",C291="WTA"),VLOOKUP(I291,master_data!$A$1:$Q$1037,11,FALSE),VLOOKUP(CONCATENATE("ITA ",VLOOKUP(I291,master_data!$A$1:$Q$1037,6,FALSE),"/NAG/",VLOOKUP(I291,master_data!$A$1:$Q$1037,7,FALSE)),master_data!$A$1:$Q$1037,11,FALSE))</f>
        <v>#N/A</v>
      </c>
      <c r="O291" s="15" t="e">
        <f>IF(OR(C291="ITA",C291="WTA"),VLOOKUP(I291,master_data!$A$1:$Q$1037,14,FALSE),VLOOKUP(CONCATENATE("ITA ",VLOOKUP(I291,master_data!$A$1:$Q$1037,6,FALSE),"/NAG/",VLOOKUP(I291,master_data!$A$1:$Q$1037,7,FALSE)),master_data!$A$1:$Q$1037,14,FALSE))</f>
        <v>#N/A</v>
      </c>
      <c r="P291" s="15"/>
      <c r="Q291" s="15"/>
    </row>
    <row r="292" spans="8:17" x14ac:dyDescent="0.25">
      <c r="H292" s="18">
        <f t="shared" si="10"/>
        <v>0</v>
      </c>
      <c r="I292" s="15" t="str">
        <f t="shared" si="11"/>
        <v xml:space="preserve"> /NAG/</v>
      </c>
      <c r="J292" s="15" t="e">
        <f>IF(OR(C292="ITA",C292="WTA"),VLOOKUP(I292,master_data!$A$1:$Q$1037,17,FALSE),VLOOKUP(CONCATENATE("ITA ",VLOOKUP(I292,master_data!$A$1:$Q$1037,6,FALSE),"/NAG/",VLOOKUP(I292,master_data!$A$1:$Q$1037,7,FALSE)),master_data!$A$1:$Q$1037,17,FALSE))</f>
        <v>#N/A</v>
      </c>
      <c r="K292" s="20" t="e">
        <f>IF(OR(C292="ITA",C292="WTA"),VLOOKUP(I292,master_data!$A$1:$Q$1037,8,FALSE),VLOOKUP(CONCATENATE("ITA ",VLOOKUP(I292,master_data!$A$1:$Q$1037,6,FALSE),"/NAG/",VLOOKUP(I292,master_data!$A$1:$Q$1037,7,FALSE)),master_data!$A$1:$Q$1037,8,FALSE))</f>
        <v>#N/A</v>
      </c>
      <c r="L292" s="20" t="e">
        <f>IF(OR(C292="ITA",C292="WTA"),VLOOKUP(I292,master_data!$A$1:$Q$1037,9,FALSE),VLOOKUP(CONCATENATE("ITA ",VLOOKUP(I292,master_data!$A$1:$Q$1037,6,FALSE),"/NAG/",VLOOKUP(I292,master_data!$A$1:$Q$1037,7,FALSE)),master_data!$A$1:$Q$1037,9,FALSE))</f>
        <v>#N/A</v>
      </c>
      <c r="M292" s="28" t="e">
        <f>IF(OR(C292="ITA",C292="WTA"),VLOOKUP(I292,master_data!$A$1:$Q$1037,10,FALSE),VLOOKUP(CONCATENATE("ITA ",VLOOKUP(I292,master_data!$A$1:$Q$1037,6,FALSE),"/NAG/",VLOOKUP(I292,master_data!$A$1:$Q$1037,7,FALSE)),master_data!$A$1:$Q$1037,10,FALSE))</f>
        <v>#N/A</v>
      </c>
      <c r="N292" s="17" t="e">
        <f>IF(OR(C292="ITA",C292="WTA"),VLOOKUP(I292,master_data!$A$1:$Q$1037,11,FALSE),VLOOKUP(CONCATENATE("ITA ",VLOOKUP(I292,master_data!$A$1:$Q$1037,6,FALSE),"/NAG/",VLOOKUP(I292,master_data!$A$1:$Q$1037,7,FALSE)),master_data!$A$1:$Q$1037,11,FALSE))</f>
        <v>#N/A</v>
      </c>
      <c r="O292" s="15" t="e">
        <f>IF(OR(C292="ITA",C292="WTA"),VLOOKUP(I292,master_data!$A$1:$Q$1037,14,FALSE),VLOOKUP(CONCATENATE("ITA ",VLOOKUP(I292,master_data!$A$1:$Q$1037,6,FALSE),"/NAG/",VLOOKUP(I292,master_data!$A$1:$Q$1037,7,FALSE)),master_data!$A$1:$Q$1037,14,FALSE))</f>
        <v>#N/A</v>
      </c>
      <c r="P292" s="15"/>
      <c r="Q292" s="15"/>
    </row>
    <row r="293" spans="8:17" x14ac:dyDescent="0.25">
      <c r="H293" s="18">
        <f t="shared" si="10"/>
        <v>0</v>
      </c>
      <c r="I293" s="15" t="str">
        <f t="shared" si="11"/>
        <v xml:space="preserve"> /NAG/</v>
      </c>
      <c r="J293" s="15" t="e">
        <f>IF(OR(C293="ITA",C293="WTA"),VLOOKUP(I293,master_data!$A$1:$Q$1037,17,FALSE),VLOOKUP(CONCATENATE("ITA ",VLOOKUP(I293,master_data!$A$1:$Q$1037,6,FALSE),"/NAG/",VLOOKUP(I293,master_data!$A$1:$Q$1037,7,FALSE)),master_data!$A$1:$Q$1037,17,FALSE))</f>
        <v>#N/A</v>
      </c>
      <c r="K293" s="20" t="e">
        <f>IF(OR(C293="ITA",C293="WTA"),VLOOKUP(I293,master_data!$A$1:$Q$1037,8,FALSE),VLOOKUP(CONCATENATE("ITA ",VLOOKUP(I293,master_data!$A$1:$Q$1037,6,FALSE),"/NAG/",VLOOKUP(I293,master_data!$A$1:$Q$1037,7,FALSE)),master_data!$A$1:$Q$1037,8,FALSE))</f>
        <v>#N/A</v>
      </c>
      <c r="L293" s="20" t="e">
        <f>IF(OR(C293="ITA",C293="WTA"),VLOOKUP(I293,master_data!$A$1:$Q$1037,9,FALSE),VLOOKUP(CONCATENATE("ITA ",VLOOKUP(I293,master_data!$A$1:$Q$1037,6,FALSE),"/NAG/",VLOOKUP(I293,master_data!$A$1:$Q$1037,7,FALSE)),master_data!$A$1:$Q$1037,9,FALSE))</f>
        <v>#N/A</v>
      </c>
      <c r="M293" s="28" t="e">
        <f>IF(OR(C293="ITA",C293="WTA"),VLOOKUP(I293,master_data!$A$1:$Q$1037,10,FALSE),VLOOKUP(CONCATENATE("ITA ",VLOOKUP(I293,master_data!$A$1:$Q$1037,6,FALSE),"/NAG/",VLOOKUP(I293,master_data!$A$1:$Q$1037,7,FALSE)),master_data!$A$1:$Q$1037,10,FALSE))</f>
        <v>#N/A</v>
      </c>
      <c r="N293" s="17" t="e">
        <f>IF(OR(C293="ITA",C293="WTA"),VLOOKUP(I293,master_data!$A$1:$Q$1037,11,FALSE),VLOOKUP(CONCATENATE("ITA ",VLOOKUP(I293,master_data!$A$1:$Q$1037,6,FALSE),"/NAG/",VLOOKUP(I293,master_data!$A$1:$Q$1037,7,FALSE)),master_data!$A$1:$Q$1037,11,FALSE))</f>
        <v>#N/A</v>
      </c>
      <c r="O293" s="15" t="e">
        <f>IF(OR(C293="ITA",C293="WTA"),VLOOKUP(I293,master_data!$A$1:$Q$1037,14,FALSE),VLOOKUP(CONCATENATE("ITA ",VLOOKUP(I293,master_data!$A$1:$Q$1037,6,FALSE),"/NAG/",VLOOKUP(I293,master_data!$A$1:$Q$1037,7,FALSE)),master_data!$A$1:$Q$1037,14,FALSE))</f>
        <v>#N/A</v>
      </c>
      <c r="P293" s="15"/>
      <c r="Q293" s="15"/>
    </row>
    <row r="294" spans="8:17" x14ac:dyDescent="0.25">
      <c r="H294" s="18">
        <f t="shared" si="10"/>
        <v>0</v>
      </c>
      <c r="I294" s="15" t="str">
        <f t="shared" si="11"/>
        <v xml:space="preserve"> /NAG/</v>
      </c>
      <c r="J294" s="15" t="e">
        <f>IF(OR(C294="ITA",C294="WTA"),VLOOKUP(I294,master_data!$A$1:$Q$1037,17,FALSE),VLOOKUP(CONCATENATE("ITA ",VLOOKUP(I294,master_data!$A$1:$Q$1037,6,FALSE),"/NAG/",VLOOKUP(I294,master_data!$A$1:$Q$1037,7,FALSE)),master_data!$A$1:$Q$1037,17,FALSE))</f>
        <v>#N/A</v>
      </c>
      <c r="K294" s="20" t="e">
        <f>IF(OR(C294="ITA",C294="WTA"),VLOOKUP(I294,master_data!$A$1:$Q$1037,8,FALSE),VLOOKUP(CONCATENATE("ITA ",VLOOKUP(I294,master_data!$A$1:$Q$1037,6,FALSE),"/NAG/",VLOOKUP(I294,master_data!$A$1:$Q$1037,7,FALSE)),master_data!$A$1:$Q$1037,8,FALSE))</f>
        <v>#N/A</v>
      </c>
      <c r="L294" s="20" t="e">
        <f>IF(OR(C294="ITA",C294="WTA"),VLOOKUP(I294,master_data!$A$1:$Q$1037,9,FALSE),VLOOKUP(CONCATENATE("ITA ",VLOOKUP(I294,master_data!$A$1:$Q$1037,6,FALSE),"/NAG/",VLOOKUP(I294,master_data!$A$1:$Q$1037,7,FALSE)),master_data!$A$1:$Q$1037,9,FALSE))</f>
        <v>#N/A</v>
      </c>
      <c r="M294" s="28" t="e">
        <f>IF(OR(C294="ITA",C294="WTA"),VLOOKUP(I294,master_data!$A$1:$Q$1037,10,FALSE),VLOOKUP(CONCATENATE("ITA ",VLOOKUP(I294,master_data!$A$1:$Q$1037,6,FALSE),"/NAG/",VLOOKUP(I294,master_data!$A$1:$Q$1037,7,FALSE)),master_data!$A$1:$Q$1037,10,FALSE))</f>
        <v>#N/A</v>
      </c>
      <c r="N294" s="17" t="e">
        <f>IF(OR(C294="ITA",C294="WTA"),VLOOKUP(I294,master_data!$A$1:$Q$1037,11,FALSE),VLOOKUP(CONCATENATE("ITA ",VLOOKUP(I294,master_data!$A$1:$Q$1037,6,FALSE),"/NAG/",VLOOKUP(I294,master_data!$A$1:$Q$1037,7,FALSE)),master_data!$A$1:$Q$1037,11,FALSE))</f>
        <v>#N/A</v>
      </c>
      <c r="O294" s="15" t="e">
        <f>IF(OR(C294="ITA",C294="WTA"),VLOOKUP(I294,master_data!$A$1:$Q$1037,14,FALSE),VLOOKUP(CONCATENATE("ITA ",VLOOKUP(I294,master_data!$A$1:$Q$1037,6,FALSE),"/NAG/",VLOOKUP(I294,master_data!$A$1:$Q$1037,7,FALSE)),master_data!$A$1:$Q$1037,14,FALSE))</f>
        <v>#N/A</v>
      </c>
      <c r="P294" s="15"/>
      <c r="Q294" s="15"/>
    </row>
    <row r="295" spans="8:17" x14ac:dyDescent="0.25">
      <c r="H295" s="18">
        <f t="shared" si="10"/>
        <v>0</v>
      </c>
      <c r="I295" s="15" t="str">
        <f t="shared" si="11"/>
        <v xml:space="preserve"> /NAG/</v>
      </c>
      <c r="J295" s="15" t="e">
        <f>IF(OR(C295="ITA",C295="WTA"),VLOOKUP(I295,master_data!$A$1:$Q$1037,17,FALSE),VLOOKUP(CONCATENATE("ITA ",VLOOKUP(I295,master_data!$A$1:$Q$1037,6,FALSE),"/NAG/",VLOOKUP(I295,master_data!$A$1:$Q$1037,7,FALSE)),master_data!$A$1:$Q$1037,17,FALSE))</f>
        <v>#N/A</v>
      </c>
      <c r="K295" s="20" t="e">
        <f>IF(OR(C295="ITA",C295="WTA"),VLOOKUP(I295,master_data!$A$1:$Q$1037,8,FALSE),VLOOKUP(CONCATENATE("ITA ",VLOOKUP(I295,master_data!$A$1:$Q$1037,6,FALSE),"/NAG/",VLOOKUP(I295,master_data!$A$1:$Q$1037,7,FALSE)),master_data!$A$1:$Q$1037,8,FALSE))</f>
        <v>#N/A</v>
      </c>
      <c r="L295" s="20" t="e">
        <f>IF(OR(C295="ITA",C295="WTA"),VLOOKUP(I295,master_data!$A$1:$Q$1037,9,FALSE),VLOOKUP(CONCATENATE("ITA ",VLOOKUP(I295,master_data!$A$1:$Q$1037,6,FALSE),"/NAG/",VLOOKUP(I295,master_data!$A$1:$Q$1037,7,FALSE)),master_data!$A$1:$Q$1037,9,FALSE))</f>
        <v>#N/A</v>
      </c>
      <c r="M295" s="28" t="e">
        <f>IF(OR(C295="ITA",C295="WTA"),VLOOKUP(I295,master_data!$A$1:$Q$1037,10,FALSE),VLOOKUP(CONCATENATE("ITA ",VLOOKUP(I295,master_data!$A$1:$Q$1037,6,FALSE),"/NAG/",VLOOKUP(I295,master_data!$A$1:$Q$1037,7,FALSE)),master_data!$A$1:$Q$1037,10,FALSE))</f>
        <v>#N/A</v>
      </c>
      <c r="N295" s="17" t="e">
        <f>IF(OR(C295="ITA",C295="WTA"),VLOOKUP(I295,master_data!$A$1:$Q$1037,11,FALSE),VLOOKUP(CONCATENATE("ITA ",VLOOKUP(I295,master_data!$A$1:$Q$1037,6,FALSE),"/NAG/",VLOOKUP(I295,master_data!$A$1:$Q$1037,7,FALSE)),master_data!$A$1:$Q$1037,11,FALSE))</f>
        <v>#N/A</v>
      </c>
      <c r="O295" s="15" t="e">
        <f>IF(OR(C295="ITA",C295="WTA"),VLOOKUP(I295,master_data!$A$1:$Q$1037,14,FALSE),VLOOKUP(CONCATENATE("ITA ",VLOOKUP(I295,master_data!$A$1:$Q$1037,6,FALSE),"/NAG/",VLOOKUP(I295,master_data!$A$1:$Q$1037,7,FALSE)),master_data!$A$1:$Q$1037,14,FALSE))</f>
        <v>#N/A</v>
      </c>
      <c r="P295" s="15"/>
      <c r="Q295" s="15"/>
    </row>
    <row r="296" spans="8:17" x14ac:dyDescent="0.25">
      <c r="H296" s="18">
        <f t="shared" si="10"/>
        <v>0</v>
      </c>
      <c r="I296" s="15" t="str">
        <f t="shared" si="11"/>
        <v xml:space="preserve"> /NAG/</v>
      </c>
      <c r="J296" s="15" t="e">
        <f>IF(OR(C296="ITA",C296="WTA"),VLOOKUP(I296,master_data!$A$1:$Q$1037,17,FALSE),VLOOKUP(CONCATENATE("ITA ",VLOOKUP(I296,master_data!$A$1:$Q$1037,6,FALSE),"/NAG/",VLOOKUP(I296,master_data!$A$1:$Q$1037,7,FALSE)),master_data!$A$1:$Q$1037,17,FALSE))</f>
        <v>#N/A</v>
      </c>
      <c r="K296" s="20" t="e">
        <f>IF(OR(C296="ITA",C296="WTA"),VLOOKUP(I296,master_data!$A$1:$Q$1037,8,FALSE),VLOOKUP(CONCATENATE("ITA ",VLOOKUP(I296,master_data!$A$1:$Q$1037,6,FALSE),"/NAG/",VLOOKUP(I296,master_data!$A$1:$Q$1037,7,FALSE)),master_data!$A$1:$Q$1037,8,FALSE))</f>
        <v>#N/A</v>
      </c>
      <c r="L296" s="20" t="e">
        <f>IF(OR(C296="ITA",C296="WTA"),VLOOKUP(I296,master_data!$A$1:$Q$1037,9,FALSE),VLOOKUP(CONCATENATE("ITA ",VLOOKUP(I296,master_data!$A$1:$Q$1037,6,FALSE),"/NAG/",VLOOKUP(I296,master_data!$A$1:$Q$1037,7,FALSE)),master_data!$A$1:$Q$1037,9,FALSE))</f>
        <v>#N/A</v>
      </c>
      <c r="M296" s="28" t="e">
        <f>IF(OR(C296="ITA",C296="WTA"),VLOOKUP(I296,master_data!$A$1:$Q$1037,10,FALSE),VLOOKUP(CONCATENATE("ITA ",VLOOKUP(I296,master_data!$A$1:$Q$1037,6,FALSE),"/NAG/",VLOOKUP(I296,master_data!$A$1:$Q$1037,7,FALSE)),master_data!$A$1:$Q$1037,10,FALSE))</f>
        <v>#N/A</v>
      </c>
      <c r="N296" s="17" t="e">
        <f>IF(OR(C296="ITA",C296="WTA"),VLOOKUP(I296,master_data!$A$1:$Q$1037,11,FALSE),VLOOKUP(CONCATENATE("ITA ",VLOOKUP(I296,master_data!$A$1:$Q$1037,6,FALSE),"/NAG/",VLOOKUP(I296,master_data!$A$1:$Q$1037,7,FALSE)),master_data!$A$1:$Q$1037,11,FALSE))</f>
        <v>#N/A</v>
      </c>
      <c r="O296" s="15" t="e">
        <f>IF(OR(C296="ITA",C296="WTA"),VLOOKUP(I296,master_data!$A$1:$Q$1037,14,FALSE),VLOOKUP(CONCATENATE("ITA ",VLOOKUP(I296,master_data!$A$1:$Q$1037,6,FALSE),"/NAG/",VLOOKUP(I296,master_data!$A$1:$Q$1037,7,FALSE)),master_data!$A$1:$Q$1037,14,FALSE))</f>
        <v>#N/A</v>
      </c>
      <c r="P296" s="15"/>
      <c r="Q296" s="15"/>
    </row>
    <row r="297" spans="8:17" x14ac:dyDescent="0.25">
      <c r="H297" s="18">
        <f t="shared" si="10"/>
        <v>0</v>
      </c>
      <c r="I297" s="15" t="str">
        <f t="shared" si="11"/>
        <v xml:space="preserve"> /NAG/</v>
      </c>
      <c r="J297" s="15" t="e">
        <f>IF(OR(C297="ITA",C297="WTA"),VLOOKUP(I297,master_data!$A$1:$Q$1037,17,FALSE),VLOOKUP(CONCATENATE("ITA ",VLOOKUP(I297,master_data!$A$1:$Q$1037,6,FALSE),"/NAG/",VLOOKUP(I297,master_data!$A$1:$Q$1037,7,FALSE)),master_data!$A$1:$Q$1037,17,FALSE))</f>
        <v>#N/A</v>
      </c>
      <c r="K297" s="20" t="e">
        <f>IF(OR(C297="ITA",C297="WTA"),VLOOKUP(I297,master_data!$A$1:$Q$1037,8,FALSE),VLOOKUP(CONCATENATE("ITA ",VLOOKUP(I297,master_data!$A$1:$Q$1037,6,FALSE),"/NAG/",VLOOKUP(I297,master_data!$A$1:$Q$1037,7,FALSE)),master_data!$A$1:$Q$1037,8,FALSE))</f>
        <v>#N/A</v>
      </c>
      <c r="L297" s="20" t="e">
        <f>IF(OR(C297="ITA",C297="WTA"),VLOOKUP(I297,master_data!$A$1:$Q$1037,9,FALSE),VLOOKUP(CONCATENATE("ITA ",VLOOKUP(I297,master_data!$A$1:$Q$1037,6,FALSE),"/NAG/",VLOOKUP(I297,master_data!$A$1:$Q$1037,7,FALSE)),master_data!$A$1:$Q$1037,9,FALSE))</f>
        <v>#N/A</v>
      </c>
      <c r="M297" s="28" t="e">
        <f>IF(OR(C297="ITA",C297="WTA"),VLOOKUP(I297,master_data!$A$1:$Q$1037,10,FALSE),VLOOKUP(CONCATENATE("ITA ",VLOOKUP(I297,master_data!$A$1:$Q$1037,6,FALSE),"/NAG/",VLOOKUP(I297,master_data!$A$1:$Q$1037,7,FALSE)),master_data!$A$1:$Q$1037,10,FALSE))</f>
        <v>#N/A</v>
      </c>
      <c r="N297" s="17" t="e">
        <f>IF(OR(C297="ITA",C297="WTA"),VLOOKUP(I297,master_data!$A$1:$Q$1037,11,FALSE),VLOOKUP(CONCATENATE("ITA ",VLOOKUP(I297,master_data!$A$1:$Q$1037,6,FALSE),"/NAG/",VLOOKUP(I297,master_data!$A$1:$Q$1037,7,FALSE)),master_data!$A$1:$Q$1037,11,FALSE))</f>
        <v>#N/A</v>
      </c>
      <c r="O297" s="15" t="e">
        <f>IF(OR(C297="ITA",C297="WTA"),VLOOKUP(I297,master_data!$A$1:$Q$1037,14,FALSE),VLOOKUP(CONCATENATE("ITA ",VLOOKUP(I297,master_data!$A$1:$Q$1037,6,FALSE),"/NAG/",VLOOKUP(I297,master_data!$A$1:$Q$1037,7,FALSE)),master_data!$A$1:$Q$1037,14,FALSE))</f>
        <v>#N/A</v>
      </c>
      <c r="P297" s="15"/>
      <c r="Q297" s="15"/>
    </row>
    <row r="298" spans="8:17" x14ac:dyDescent="0.25">
      <c r="H298" s="18">
        <f t="shared" si="10"/>
        <v>0</v>
      </c>
      <c r="I298" s="15" t="str">
        <f t="shared" si="11"/>
        <v xml:space="preserve"> /NAG/</v>
      </c>
      <c r="J298" s="15" t="e">
        <f>IF(OR(C298="ITA",C298="WTA"),VLOOKUP(I298,master_data!$A$1:$Q$1037,17,FALSE),VLOOKUP(CONCATENATE("ITA ",VLOOKUP(I298,master_data!$A$1:$Q$1037,6,FALSE),"/NAG/",VLOOKUP(I298,master_data!$A$1:$Q$1037,7,FALSE)),master_data!$A$1:$Q$1037,17,FALSE))</f>
        <v>#N/A</v>
      </c>
      <c r="K298" s="20" t="e">
        <f>IF(OR(C298="ITA",C298="WTA"),VLOOKUP(I298,master_data!$A$1:$Q$1037,8,FALSE),VLOOKUP(CONCATENATE("ITA ",VLOOKUP(I298,master_data!$A$1:$Q$1037,6,FALSE),"/NAG/",VLOOKUP(I298,master_data!$A$1:$Q$1037,7,FALSE)),master_data!$A$1:$Q$1037,8,FALSE))</f>
        <v>#N/A</v>
      </c>
      <c r="L298" s="20" t="e">
        <f>IF(OR(C298="ITA",C298="WTA"),VLOOKUP(I298,master_data!$A$1:$Q$1037,9,FALSE),VLOOKUP(CONCATENATE("ITA ",VLOOKUP(I298,master_data!$A$1:$Q$1037,6,FALSE),"/NAG/",VLOOKUP(I298,master_data!$A$1:$Q$1037,7,FALSE)),master_data!$A$1:$Q$1037,9,FALSE))</f>
        <v>#N/A</v>
      </c>
      <c r="M298" s="28" t="e">
        <f>IF(OR(C298="ITA",C298="WTA"),VLOOKUP(I298,master_data!$A$1:$Q$1037,10,FALSE),VLOOKUP(CONCATENATE("ITA ",VLOOKUP(I298,master_data!$A$1:$Q$1037,6,FALSE),"/NAG/",VLOOKUP(I298,master_data!$A$1:$Q$1037,7,FALSE)),master_data!$A$1:$Q$1037,10,FALSE))</f>
        <v>#N/A</v>
      </c>
      <c r="N298" s="17" t="e">
        <f>IF(OR(C298="ITA",C298="WTA"),VLOOKUP(I298,master_data!$A$1:$Q$1037,11,FALSE),VLOOKUP(CONCATENATE("ITA ",VLOOKUP(I298,master_data!$A$1:$Q$1037,6,FALSE),"/NAG/",VLOOKUP(I298,master_data!$A$1:$Q$1037,7,FALSE)),master_data!$A$1:$Q$1037,11,FALSE))</f>
        <v>#N/A</v>
      </c>
      <c r="O298" s="15" t="e">
        <f>IF(OR(C298="ITA",C298="WTA"),VLOOKUP(I298,master_data!$A$1:$Q$1037,14,FALSE),VLOOKUP(CONCATENATE("ITA ",VLOOKUP(I298,master_data!$A$1:$Q$1037,6,FALSE),"/NAG/",VLOOKUP(I298,master_data!$A$1:$Q$1037,7,FALSE)),master_data!$A$1:$Q$1037,14,FALSE))</f>
        <v>#N/A</v>
      </c>
      <c r="P298" s="15"/>
      <c r="Q298" s="15"/>
    </row>
    <row r="299" spans="8:17" x14ac:dyDescent="0.25">
      <c r="H299" s="18">
        <f t="shared" si="10"/>
        <v>0</v>
      </c>
      <c r="I299" s="15" t="str">
        <f t="shared" si="11"/>
        <v xml:space="preserve"> /NAG/</v>
      </c>
      <c r="J299" s="15" t="e">
        <f>IF(OR(C299="ITA",C299="WTA"),VLOOKUP(I299,master_data!$A$1:$Q$1037,17,FALSE),VLOOKUP(CONCATENATE("ITA ",VLOOKUP(I299,master_data!$A$1:$Q$1037,6,FALSE),"/NAG/",VLOOKUP(I299,master_data!$A$1:$Q$1037,7,FALSE)),master_data!$A$1:$Q$1037,17,FALSE))</f>
        <v>#N/A</v>
      </c>
      <c r="K299" s="20" t="e">
        <f>IF(OR(C299="ITA",C299="WTA"),VLOOKUP(I299,master_data!$A$1:$Q$1037,8,FALSE),VLOOKUP(CONCATENATE("ITA ",VLOOKUP(I299,master_data!$A$1:$Q$1037,6,FALSE),"/NAG/",VLOOKUP(I299,master_data!$A$1:$Q$1037,7,FALSE)),master_data!$A$1:$Q$1037,8,FALSE))</f>
        <v>#N/A</v>
      </c>
      <c r="L299" s="20" t="e">
        <f>IF(OR(C299="ITA",C299="WTA"),VLOOKUP(I299,master_data!$A$1:$Q$1037,9,FALSE),VLOOKUP(CONCATENATE("ITA ",VLOOKUP(I299,master_data!$A$1:$Q$1037,6,FALSE),"/NAG/",VLOOKUP(I299,master_data!$A$1:$Q$1037,7,FALSE)),master_data!$A$1:$Q$1037,9,FALSE))</f>
        <v>#N/A</v>
      </c>
      <c r="M299" s="28" t="e">
        <f>IF(OR(C299="ITA",C299="WTA"),VLOOKUP(I299,master_data!$A$1:$Q$1037,10,FALSE),VLOOKUP(CONCATENATE("ITA ",VLOOKUP(I299,master_data!$A$1:$Q$1037,6,FALSE),"/NAG/",VLOOKUP(I299,master_data!$A$1:$Q$1037,7,FALSE)),master_data!$A$1:$Q$1037,10,FALSE))</f>
        <v>#N/A</v>
      </c>
      <c r="N299" s="17" t="e">
        <f>IF(OR(C299="ITA",C299="WTA"),VLOOKUP(I299,master_data!$A$1:$Q$1037,11,FALSE),VLOOKUP(CONCATENATE("ITA ",VLOOKUP(I299,master_data!$A$1:$Q$1037,6,FALSE),"/NAG/",VLOOKUP(I299,master_data!$A$1:$Q$1037,7,FALSE)),master_data!$A$1:$Q$1037,11,FALSE))</f>
        <v>#N/A</v>
      </c>
      <c r="O299" s="15" t="e">
        <f>IF(OR(C299="ITA",C299="WTA"),VLOOKUP(I299,master_data!$A$1:$Q$1037,14,FALSE),VLOOKUP(CONCATENATE("ITA ",VLOOKUP(I299,master_data!$A$1:$Q$1037,6,FALSE),"/NAG/",VLOOKUP(I299,master_data!$A$1:$Q$1037,7,FALSE)),master_data!$A$1:$Q$1037,14,FALSE))</f>
        <v>#N/A</v>
      </c>
      <c r="P299" s="15"/>
      <c r="Q299" s="15"/>
    </row>
    <row r="300" spans="8:17" x14ac:dyDescent="0.25">
      <c r="H300" s="18">
        <f t="shared" si="10"/>
        <v>0</v>
      </c>
      <c r="I300" s="15" t="str">
        <f t="shared" si="11"/>
        <v xml:space="preserve"> /NAG/</v>
      </c>
      <c r="J300" s="15" t="e">
        <f>IF(OR(C300="ITA",C300="WTA"),VLOOKUP(I300,master_data!$A$1:$Q$1037,17,FALSE),VLOOKUP(CONCATENATE("ITA ",VLOOKUP(I300,master_data!$A$1:$Q$1037,6,FALSE),"/NAG/",VLOOKUP(I300,master_data!$A$1:$Q$1037,7,FALSE)),master_data!$A$1:$Q$1037,17,FALSE))</f>
        <v>#N/A</v>
      </c>
      <c r="K300" s="20" t="e">
        <f>IF(OR(C300="ITA",C300="WTA"),VLOOKUP(I300,master_data!$A$1:$Q$1037,8,FALSE),VLOOKUP(CONCATENATE("ITA ",VLOOKUP(I300,master_data!$A$1:$Q$1037,6,FALSE),"/NAG/",VLOOKUP(I300,master_data!$A$1:$Q$1037,7,FALSE)),master_data!$A$1:$Q$1037,8,FALSE))</f>
        <v>#N/A</v>
      </c>
      <c r="L300" s="20" t="e">
        <f>IF(OR(C300="ITA",C300="WTA"),VLOOKUP(I300,master_data!$A$1:$Q$1037,9,FALSE),VLOOKUP(CONCATENATE("ITA ",VLOOKUP(I300,master_data!$A$1:$Q$1037,6,FALSE),"/NAG/",VLOOKUP(I300,master_data!$A$1:$Q$1037,7,FALSE)),master_data!$A$1:$Q$1037,9,FALSE))</f>
        <v>#N/A</v>
      </c>
      <c r="M300" s="28" t="e">
        <f>IF(OR(C300="ITA",C300="WTA"),VLOOKUP(I300,master_data!$A$1:$Q$1037,10,FALSE),VLOOKUP(CONCATENATE("ITA ",VLOOKUP(I300,master_data!$A$1:$Q$1037,6,FALSE),"/NAG/",VLOOKUP(I300,master_data!$A$1:$Q$1037,7,FALSE)),master_data!$A$1:$Q$1037,10,FALSE))</f>
        <v>#N/A</v>
      </c>
      <c r="N300" s="17" t="e">
        <f>IF(OR(C300="ITA",C300="WTA"),VLOOKUP(I300,master_data!$A$1:$Q$1037,11,FALSE),VLOOKUP(CONCATENATE("ITA ",VLOOKUP(I300,master_data!$A$1:$Q$1037,6,FALSE),"/NAG/",VLOOKUP(I300,master_data!$A$1:$Q$1037,7,FALSE)),master_data!$A$1:$Q$1037,11,FALSE))</f>
        <v>#N/A</v>
      </c>
      <c r="O300" s="15" t="e">
        <f>IF(OR(C300="ITA",C300="WTA"),VLOOKUP(I300,master_data!$A$1:$Q$1037,14,FALSE),VLOOKUP(CONCATENATE("ITA ",VLOOKUP(I300,master_data!$A$1:$Q$1037,6,FALSE),"/NAG/",VLOOKUP(I300,master_data!$A$1:$Q$1037,7,FALSE)),master_data!$A$1:$Q$1037,14,FALSE))</f>
        <v>#N/A</v>
      </c>
      <c r="P300" s="15"/>
      <c r="Q300" s="15"/>
    </row>
    <row r="301" spans="8:17" x14ac:dyDescent="0.25">
      <c r="H301" s="18">
        <f t="shared" si="10"/>
        <v>0</v>
      </c>
      <c r="I301" s="15" t="str">
        <f t="shared" si="11"/>
        <v xml:space="preserve"> /NAG/</v>
      </c>
      <c r="J301" s="15" t="e">
        <f>IF(OR(C301="ITA",C301="WTA"),VLOOKUP(I301,master_data!$A$1:$Q$1037,17,FALSE),VLOOKUP(CONCATENATE("ITA ",VLOOKUP(I301,master_data!$A$1:$Q$1037,6,FALSE),"/NAG/",VLOOKUP(I301,master_data!$A$1:$Q$1037,7,FALSE)),master_data!$A$1:$Q$1037,17,FALSE))</f>
        <v>#N/A</v>
      </c>
      <c r="K301" s="20" t="e">
        <f>IF(OR(C301="ITA",C301="WTA"),VLOOKUP(I301,master_data!$A$1:$Q$1037,8,FALSE),VLOOKUP(CONCATENATE("ITA ",VLOOKUP(I301,master_data!$A$1:$Q$1037,6,FALSE),"/NAG/",VLOOKUP(I301,master_data!$A$1:$Q$1037,7,FALSE)),master_data!$A$1:$Q$1037,8,FALSE))</f>
        <v>#N/A</v>
      </c>
      <c r="L301" s="20" t="e">
        <f>IF(OR(C301="ITA",C301="WTA"),VLOOKUP(I301,master_data!$A$1:$Q$1037,9,FALSE),VLOOKUP(CONCATENATE("ITA ",VLOOKUP(I301,master_data!$A$1:$Q$1037,6,FALSE),"/NAG/",VLOOKUP(I301,master_data!$A$1:$Q$1037,7,FALSE)),master_data!$A$1:$Q$1037,9,FALSE))</f>
        <v>#N/A</v>
      </c>
      <c r="M301" s="28" t="e">
        <f>IF(OR(C301="ITA",C301="WTA"),VLOOKUP(I301,master_data!$A$1:$Q$1037,10,FALSE),VLOOKUP(CONCATENATE("ITA ",VLOOKUP(I301,master_data!$A$1:$Q$1037,6,FALSE),"/NAG/",VLOOKUP(I301,master_data!$A$1:$Q$1037,7,FALSE)),master_data!$A$1:$Q$1037,10,FALSE))</f>
        <v>#N/A</v>
      </c>
      <c r="N301" s="17" t="e">
        <f>IF(OR(C301="ITA",C301="WTA"),VLOOKUP(I301,master_data!$A$1:$Q$1037,11,FALSE),VLOOKUP(CONCATENATE("ITA ",VLOOKUP(I301,master_data!$A$1:$Q$1037,6,FALSE),"/NAG/",VLOOKUP(I301,master_data!$A$1:$Q$1037,7,FALSE)),master_data!$A$1:$Q$1037,11,FALSE))</f>
        <v>#N/A</v>
      </c>
      <c r="O301" s="15" t="e">
        <f>IF(OR(C301="ITA",C301="WTA"),VLOOKUP(I301,master_data!$A$1:$Q$1037,14,FALSE),VLOOKUP(CONCATENATE("ITA ",VLOOKUP(I301,master_data!$A$1:$Q$1037,6,FALSE),"/NAG/",VLOOKUP(I301,master_data!$A$1:$Q$1037,7,FALSE)),master_data!$A$1:$Q$1037,14,FALSE))</f>
        <v>#N/A</v>
      </c>
      <c r="P301" s="15"/>
      <c r="Q301" s="15"/>
    </row>
    <row r="302" spans="8:17" x14ac:dyDescent="0.25">
      <c r="H302" s="18">
        <f t="shared" si="10"/>
        <v>0</v>
      </c>
      <c r="I302" s="15" t="str">
        <f t="shared" si="11"/>
        <v xml:space="preserve"> /NAG/</v>
      </c>
      <c r="J302" s="15" t="e">
        <f>IF(OR(C302="ITA",C302="WTA"),VLOOKUP(I302,master_data!$A$1:$Q$1037,17,FALSE),VLOOKUP(CONCATENATE("ITA ",VLOOKUP(I302,master_data!$A$1:$Q$1037,6,FALSE),"/NAG/",VLOOKUP(I302,master_data!$A$1:$Q$1037,7,FALSE)),master_data!$A$1:$Q$1037,17,FALSE))</f>
        <v>#N/A</v>
      </c>
      <c r="K302" s="20" t="e">
        <f>IF(OR(C302="ITA",C302="WTA"),VLOOKUP(I302,master_data!$A$1:$Q$1037,8,FALSE),VLOOKUP(CONCATENATE("ITA ",VLOOKUP(I302,master_data!$A$1:$Q$1037,6,FALSE),"/NAG/",VLOOKUP(I302,master_data!$A$1:$Q$1037,7,FALSE)),master_data!$A$1:$Q$1037,8,FALSE))</f>
        <v>#N/A</v>
      </c>
      <c r="L302" s="20" t="e">
        <f>IF(OR(C302="ITA",C302="WTA"),VLOOKUP(I302,master_data!$A$1:$Q$1037,9,FALSE),VLOOKUP(CONCATENATE("ITA ",VLOOKUP(I302,master_data!$A$1:$Q$1037,6,FALSE),"/NAG/",VLOOKUP(I302,master_data!$A$1:$Q$1037,7,FALSE)),master_data!$A$1:$Q$1037,9,FALSE))</f>
        <v>#N/A</v>
      </c>
      <c r="M302" s="28" t="e">
        <f>IF(OR(C302="ITA",C302="WTA"),VLOOKUP(I302,master_data!$A$1:$Q$1037,10,FALSE),VLOOKUP(CONCATENATE("ITA ",VLOOKUP(I302,master_data!$A$1:$Q$1037,6,FALSE),"/NAG/",VLOOKUP(I302,master_data!$A$1:$Q$1037,7,FALSE)),master_data!$A$1:$Q$1037,10,FALSE))</f>
        <v>#N/A</v>
      </c>
      <c r="N302" s="17" t="e">
        <f>IF(OR(C302="ITA",C302="WTA"),VLOOKUP(I302,master_data!$A$1:$Q$1037,11,FALSE),VLOOKUP(CONCATENATE("ITA ",VLOOKUP(I302,master_data!$A$1:$Q$1037,6,FALSE),"/NAG/",VLOOKUP(I302,master_data!$A$1:$Q$1037,7,FALSE)),master_data!$A$1:$Q$1037,11,FALSE))</f>
        <v>#N/A</v>
      </c>
      <c r="O302" s="15" t="e">
        <f>IF(OR(C302="ITA",C302="WTA"),VLOOKUP(I302,master_data!$A$1:$Q$1037,14,FALSE),VLOOKUP(CONCATENATE("ITA ",VLOOKUP(I302,master_data!$A$1:$Q$1037,6,FALSE),"/NAG/",VLOOKUP(I302,master_data!$A$1:$Q$1037,7,FALSE)),master_data!$A$1:$Q$1037,14,FALSE))</f>
        <v>#N/A</v>
      </c>
      <c r="P302" s="15"/>
      <c r="Q302" s="15"/>
    </row>
    <row r="303" spans="8:17" x14ac:dyDescent="0.25">
      <c r="H303" s="18">
        <f t="shared" si="10"/>
        <v>0</v>
      </c>
      <c r="I303" s="15" t="str">
        <f t="shared" si="11"/>
        <v xml:space="preserve"> /NAG/</v>
      </c>
      <c r="J303" s="15" t="e">
        <f>IF(OR(C303="ITA",C303="WTA"),VLOOKUP(I303,master_data!$A$1:$Q$1037,17,FALSE),VLOOKUP(CONCATENATE("ITA ",VLOOKUP(I303,master_data!$A$1:$Q$1037,6,FALSE),"/NAG/",VLOOKUP(I303,master_data!$A$1:$Q$1037,7,FALSE)),master_data!$A$1:$Q$1037,17,FALSE))</f>
        <v>#N/A</v>
      </c>
      <c r="K303" s="20" t="e">
        <f>IF(OR(C303="ITA",C303="WTA"),VLOOKUP(I303,master_data!$A$1:$Q$1037,8,FALSE),VLOOKUP(CONCATENATE("ITA ",VLOOKUP(I303,master_data!$A$1:$Q$1037,6,FALSE),"/NAG/",VLOOKUP(I303,master_data!$A$1:$Q$1037,7,FALSE)),master_data!$A$1:$Q$1037,8,FALSE))</f>
        <v>#N/A</v>
      </c>
      <c r="L303" s="20" t="e">
        <f>IF(OR(C303="ITA",C303="WTA"),VLOOKUP(I303,master_data!$A$1:$Q$1037,9,FALSE),VLOOKUP(CONCATENATE("ITA ",VLOOKUP(I303,master_data!$A$1:$Q$1037,6,FALSE),"/NAG/",VLOOKUP(I303,master_data!$A$1:$Q$1037,7,FALSE)),master_data!$A$1:$Q$1037,9,FALSE))</f>
        <v>#N/A</v>
      </c>
      <c r="M303" s="28" t="e">
        <f>IF(OR(C303="ITA",C303="WTA"),VLOOKUP(I303,master_data!$A$1:$Q$1037,10,FALSE),VLOOKUP(CONCATENATE("ITA ",VLOOKUP(I303,master_data!$A$1:$Q$1037,6,FALSE),"/NAG/",VLOOKUP(I303,master_data!$A$1:$Q$1037,7,FALSE)),master_data!$A$1:$Q$1037,10,FALSE))</f>
        <v>#N/A</v>
      </c>
      <c r="N303" s="17" t="e">
        <f>IF(OR(C303="ITA",C303="WTA"),VLOOKUP(I303,master_data!$A$1:$Q$1037,11,FALSE),VLOOKUP(CONCATENATE("ITA ",VLOOKUP(I303,master_data!$A$1:$Q$1037,6,FALSE),"/NAG/",VLOOKUP(I303,master_data!$A$1:$Q$1037,7,FALSE)),master_data!$A$1:$Q$1037,11,FALSE))</f>
        <v>#N/A</v>
      </c>
      <c r="O303" s="15" t="e">
        <f>IF(OR(C303="ITA",C303="WTA"),VLOOKUP(I303,master_data!$A$1:$Q$1037,14,FALSE),VLOOKUP(CONCATENATE("ITA ",VLOOKUP(I303,master_data!$A$1:$Q$1037,6,FALSE),"/NAG/",VLOOKUP(I303,master_data!$A$1:$Q$1037,7,FALSE)),master_data!$A$1:$Q$1037,14,FALSE))</f>
        <v>#N/A</v>
      </c>
      <c r="P303" s="15"/>
      <c r="Q303" s="15"/>
    </row>
  </sheetData>
  <autoFilter ref="A2:AA249" xr:uid="{00000000-0009-0000-0000-000001000000}"/>
  <mergeCells count="13">
    <mergeCell ref="U22:V22"/>
    <mergeCell ref="W22:X22"/>
    <mergeCell ref="Y22:Z22"/>
    <mergeCell ref="U30:V30"/>
    <mergeCell ref="W30:X30"/>
    <mergeCell ref="Y30:Z30"/>
    <mergeCell ref="G1:Q1"/>
    <mergeCell ref="U3:V3"/>
    <mergeCell ref="W3:X3"/>
    <mergeCell ref="Y3:Z3"/>
    <mergeCell ref="U16:V16"/>
    <mergeCell ref="W16:X16"/>
    <mergeCell ref="Y16:Z16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1135"/>
  <sheetViews>
    <sheetView topLeftCell="K1" workbookViewId="0">
      <selection activeCell="P1" sqref="P1:Q1048576"/>
    </sheetView>
  </sheetViews>
  <sheetFormatPr defaultColWidth="12.5703125" defaultRowHeight="15.75" customHeight="1" x14ac:dyDescent="0.25"/>
  <cols>
    <col min="1" max="1" width="34.85546875" style="24" bestFit="1" customWidth="1"/>
    <col min="2" max="2" width="7.42578125" style="24" customWidth="1"/>
    <col min="3" max="3" width="6.5703125" style="24" customWidth="1"/>
    <col min="4" max="4" width="7.140625" style="24" customWidth="1"/>
    <col min="5" max="5" width="8.7109375" style="24" customWidth="1"/>
    <col min="6" max="6" width="10" style="24" customWidth="1"/>
    <col min="7" max="7" width="10.7109375" style="24" bestFit="1" customWidth="1"/>
    <col min="8" max="8" width="95.140625" style="24" bestFit="1" customWidth="1"/>
    <col min="9" max="9" width="73.5703125" style="24" bestFit="1" customWidth="1"/>
    <col min="10" max="10" width="16.5703125" style="24" bestFit="1" customWidth="1"/>
    <col min="11" max="11" width="28.28515625" style="24" bestFit="1" customWidth="1"/>
    <col min="12" max="12" width="45.85546875" style="24" bestFit="1" customWidth="1"/>
    <col min="13" max="13" width="14" style="24" bestFit="1" customWidth="1"/>
    <col min="14" max="14" width="21.85546875" style="24" bestFit="1" customWidth="1"/>
    <col min="15" max="15" width="17.5703125" style="24" bestFit="1" customWidth="1"/>
    <col min="16" max="16" width="18.85546875" style="24" bestFit="1" customWidth="1"/>
    <col min="17" max="17" width="8.85546875" style="24" bestFit="1" customWidth="1"/>
    <col min="18" max="18" width="19.140625" style="24" bestFit="1" customWidth="1"/>
    <col min="19" max="19" width="30.85546875" style="24" bestFit="1" customWidth="1"/>
    <col min="20" max="20" width="25.85546875" style="24" bestFit="1" customWidth="1"/>
    <col min="21" max="21" width="12.42578125" style="24" bestFit="1" customWidth="1"/>
    <col min="22" max="22" width="13.42578125" style="24" bestFit="1" customWidth="1"/>
    <col min="23" max="23" width="16.85546875" style="24" bestFit="1" customWidth="1"/>
    <col min="24" max="24" width="15.42578125" style="24" bestFit="1" customWidth="1"/>
    <col min="25" max="25" width="165.7109375" style="24" bestFit="1" customWidth="1"/>
    <col min="26" max="26" width="4.140625" style="24" bestFit="1" customWidth="1"/>
    <col min="27" max="27" width="36.85546875" style="24" bestFit="1" customWidth="1"/>
    <col min="28" max="28" width="7" style="24" bestFit="1" customWidth="1"/>
    <col min="29" max="16384" width="12.5703125" style="24"/>
  </cols>
  <sheetData>
    <row r="1" spans="1:32" ht="38.25" x14ac:dyDescent="0.25">
      <c r="A1" s="22" t="s">
        <v>45</v>
      </c>
      <c r="B1" s="58" t="s">
        <v>44</v>
      </c>
      <c r="C1" s="57" t="s">
        <v>2794</v>
      </c>
      <c r="D1" s="57" t="s">
        <v>2829</v>
      </c>
      <c r="E1" s="57" t="s">
        <v>2830</v>
      </c>
      <c r="F1" s="57" t="s">
        <v>2831</v>
      </c>
      <c r="G1" s="57" t="s">
        <v>2832</v>
      </c>
      <c r="H1" s="22" t="s">
        <v>46</v>
      </c>
      <c r="I1" s="22" t="s">
        <v>47</v>
      </c>
      <c r="J1" s="22" t="s">
        <v>48</v>
      </c>
      <c r="K1" s="22" t="s">
        <v>6</v>
      </c>
      <c r="L1" s="22" t="s">
        <v>49</v>
      </c>
      <c r="M1" s="22" t="s">
        <v>50</v>
      </c>
      <c r="N1" s="22" t="s">
        <v>51</v>
      </c>
      <c r="O1" s="22" t="s">
        <v>52</v>
      </c>
      <c r="P1" s="22" t="s">
        <v>53</v>
      </c>
      <c r="Q1" s="22" t="s">
        <v>54</v>
      </c>
      <c r="R1" s="22" t="s">
        <v>55</v>
      </c>
      <c r="S1" s="22" t="s">
        <v>56</v>
      </c>
      <c r="T1" s="22" t="s">
        <v>57</v>
      </c>
      <c r="U1" s="22" t="s">
        <v>58</v>
      </c>
      <c r="V1" s="22" t="s">
        <v>9</v>
      </c>
      <c r="W1" s="22" t="s">
        <v>59</v>
      </c>
      <c r="X1" s="22" t="s">
        <v>60</v>
      </c>
      <c r="Y1" s="22" t="s">
        <v>61</v>
      </c>
      <c r="Z1" s="22" t="s">
        <v>62</v>
      </c>
      <c r="AA1" s="23"/>
      <c r="AB1" s="23"/>
      <c r="AC1" s="23"/>
      <c r="AD1" s="23"/>
      <c r="AE1" s="23"/>
      <c r="AF1" s="23"/>
    </row>
    <row r="2" spans="1:32" ht="15" x14ac:dyDescent="0.25">
      <c r="A2" s="26" t="str">
        <f>CONCATENATE(C2," ",D2,"/NAG/",E2)</f>
        <v>ITA 136/NAG/1999</v>
      </c>
      <c r="B2" s="26">
        <v>1</v>
      </c>
      <c r="C2" s="26" t="s">
        <v>2793</v>
      </c>
      <c r="D2" s="26">
        <v>136</v>
      </c>
      <c r="E2" s="26">
        <v>1999</v>
      </c>
      <c r="F2" s="26"/>
      <c r="G2" s="26"/>
      <c r="H2" s="26" t="s">
        <v>26</v>
      </c>
      <c r="I2" s="26" t="s">
        <v>63</v>
      </c>
      <c r="J2" s="26" t="s">
        <v>64</v>
      </c>
      <c r="K2" s="26" t="s">
        <v>21</v>
      </c>
      <c r="L2" s="26">
        <v>32499879</v>
      </c>
      <c r="M2" s="26">
        <v>138792976</v>
      </c>
      <c r="N2" s="26"/>
      <c r="O2" s="26"/>
      <c r="P2" s="26"/>
      <c r="Q2" s="26"/>
      <c r="R2" s="26"/>
      <c r="S2" s="26"/>
      <c r="T2" s="26"/>
      <c r="U2" s="26"/>
      <c r="V2" s="26"/>
      <c r="W2" s="26" t="s">
        <v>65</v>
      </c>
      <c r="X2" s="26"/>
      <c r="Y2" s="26"/>
      <c r="Z2" s="26"/>
      <c r="AA2" s="27"/>
      <c r="AB2" s="27"/>
      <c r="AC2" s="23"/>
      <c r="AD2" s="23"/>
      <c r="AE2" s="23"/>
      <c r="AF2" s="23"/>
    </row>
    <row r="3" spans="1:32" ht="15" x14ac:dyDescent="0.25">
      <c r="A3" s="26" t="str">
        <f t="shared" ref="A3:A66" si="0">CONCATENATE(C3," ",D3,"/NAG/",E3)</f>
        <v>ITA 192/NAG/2013</v>
      </c>
      <c r="B3" s="26">
        <v>10</v>
      </c>
      <c r="C3" s="26" t="s">
        <v>2793</v>
      </c>
      <c r="D3" s="26">
        <v>192</v>
      </c>
      <c r="E3" s="26">
        <v>2013</v>
      </c>
      <c r="F3" s="26"/>
      <c r="G3" s="26"/>
      <c r="H3" s="26" t="s">
        <v>66</v>
      </c>
      <c r="I3" s="26" t="s">
        <v>67</v>
      </c>
      <c r="J3" s="28">
        <v>39295</v>
      </c>
      <c r="K3" s="26">
        <v>263</v>
      </c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 t="s">
        <v>68</v>
      </c>
      <c r="X3" s="26"/>
      <c r="Y3" s="26"/>
      <c r="Z3" s="26"/>
      <c r="AA3" s="27"/>
      <c r="AB3" s="27"/>
      <c r="AC3" s="23"/>
      <c r="AD3" s="23"/>
      <c r="AE3" s="23"/>
      <c r="AF3" s="23"/>
    </row>
    <row r="4" spans="1:32" ht="15" x14ac:dyDescent="0.25">
      <c r="A4" s="26" t="str">
        <f t="shared" si="0"/>
        <v>ITA 381/NAG/2013</v>
      </c>
      <c r="B4" s="26">
        <v>12</v>
      </c>
      <c r="C4" s="26" t="s">
        <v>2793</v>
      </c>
      <c r="D4" s="26">
        <v>381</v>
      </c>
      <c r="E4" s="26">
        <v>2013</v>
      </c>
      <c r="F4" s="26"/>
      <c r="G4" s="26"/>
      <c r="H4" s="26" t="s">
        <v>69</v>
      </c>
      <c r="I4" s="26" t="s">
        <v>70</v>
      </c>
      <c r="J4" s="28">
        <v>39295</v>
      </c>
      <c r="K4" s="26" t="s">
        <v>21</v>
      </c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 t="s">
        <v>71</v>
      </c>
      <c r="X4" s="26"/>
      <c r="Y4" s="26"/>
      <c r="Z4" s="26"/>
      <c r="AA4" s="27"/>
      <c r="AB4" s="27"/>
      <c r="AC4" s="23"/>
      <c r="AD4" s="23"/>
      <c r="AE4" s="23"/>
      <c r="AF4" s="23"/>
    </row>
    <row r="5" spans="1:32" ht="15" x14ac:dyDescent="0.25">
      <c r="A5" s="26" t="str">
        <f t="shared" si="0"/>
        <v>ITA 382/NAG/2013</v>
      </c>
      <c r="B5" s="26">
        <v>13</v>
      </c>
      <c r="C5" s="26" t="s">
        <v>2793</v>
      </c>
      <c r="D5" s="26">
        <v>382</v>
      </c>
      <c r="E5" s="26">
        <v>2013</v>
      </c>
      <c r="F5" s="26"/>
      <c r="G5" s="26"/>
      <c r="H5" s="26" t="s">
        <v>72</v>
      </c>
      <c r="I5" s="26" t="s">
        <v>70</v>
      </c>
      <c r="J5" s="28">
        <v>39295</v>
      </c>
      <c r="K5" s="26" t="s">
        <v>21</v>
      </c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 t="s">
        <v>73</v>
      </c>
      <c r="X5" s="26"/>
      <c r="Y5" s="26"/>
      <c r="Z5" s="26"/>
      <c r="AA5" s="27"/>
      <c r="AB5" s="27"/>
      <c r="AC5" s="23"/>
      <c r="AD5" s="23"/>
      <c r="AE5" s="23"/>
      <c r="AF5" s="23"/>
    </row>
    <row r="6" spans="1:32" ht="15" x14ac:dyDescent="0.25">
      <c r="A6" s="26" t="str">
        <f t="shared" si="0"/>
        <v>ITA 407/NAG/2013</v>
      </c>
      <c r="B6" s="26">
        <v>14</v>
      </c>
      <c r="C6" s="26" t="s">
        <v>2793</v>
      </c>
      <c r="D6" s="26">
        <v>407</v>
      </c>
      <c r="E6" s="26">
        <v>2013</v>
      </c>
      <c r="F6" s="26"/>
      <c r="G6" s="26"/>
      <c r="H6" s="26" t="s">
        <v>20</v>
      </c>
      <c r="I6" s="26" t="s">
        <v>74</v>
      </c>
      <c r="J6" s="28">
        <v>39295</v>
      </c>
      <c r="K6" s="26" t="s">
        <v>21</v>
      </c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 t="s">
        <v>75</v>
      </c>
      <c r="X6" s="26"/>
      <c r="Y6" s="26"/>
      <c r="Z6" s="26"/>
      <c r="AA6" s="27"/>
      <c r="AB6" s="27"/>
      <c r="AC6" s="23"/>
      <c r="AD6" s="23"/>
      <c r="AE6" s="23"/>
      <c r="AF6" s="23"/>
    </row>
    <row r="7" spans="1:32" ht="15" x14ac:dyDescent="0.25">
      <c r="A7" s="26" t="str">
        <f t="shared" si="0"/>
        <v>ITA 408/NAG/2013</v>
      </c>
      <c r="B7" s="26">
        <v>15</v>
      </c>
      <c r="C7" s="26" t="s">
        <v>2793</v>
      </c>
      <c r="D7" s="26">
        <v>408</v>
      </c>
      <c r="E7" s="26">
        <v>2013</v>
      </c>
      <c r="F7" s="26"/>
      <c r="G7" s="26"/>
      <c r="H7" s="26" t="s">
        <v>20</v>
      </c>
      <c r="I7" s="26" t="s">
        <v>74</v>
      </c>
      <c r="J7" s="28">
        <v>39692</v>
      </c>
      <c r="K7" s="26" t="s">
        <v>21</v>
      </c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 t="s">
        <v>75</v>
      </c>
      <c r="X7" s="26"/>
      <c r="Y7" s="26"/>
      <c r="Z7" s="26"/>
      <c r="AA7" s="27"/>
      <c r="AB7" s="27"/>
      <c r="AC7" s="23"/>
      <c r="AD7" s="23"/>
      <c r="AE7" s="23"/>
      <c r="AF7" s="23"/>
    </row>
    <row r="8" spans="1:32" ht="15" x14ac:dyDescent="0.25">
      <c r="A8" s="26" t="str">
        <f t="shared" si="0"/>
        <v>ITA 212/NAG/2014</v>
      </c>
      <c r="B8" s="26">
        <v>18</v>
      </c>
      <c r="C8" s="26" t="s">
        <v>2793</v>
      </c>
      <c r="D8" s="26">
        <v>212</v>
      </c>
      <c r="E8" s="26">
        <v>2014</v>
      </c>
      <c r="F8" s="26"/>
      <c r="G8" s="26"/>
      <c r="H8" s="26" t="s">
        <v>76</v>
      </c>
      <c r="I8" s="26" t="s">
        <v>77</v>
      </c>
      <c r="J8" s="28">
        <v>39692</v>
      </c>
      <c r="K8" s="26" t="s">
        <v>21</v>
      </c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 t="s">
        <v>78</v>
      </c>
      <c r="X8" s="26"/>
      <c r="Y8" s="26"/>
      <c r="Z8" s="26"/>
      <c r="AA8" s="27"/>
      <c r="AB8" s="27"/>
      <c r="AC8" s="23"/>
      <c r="AD8" s="23"/>
      <c r="AE8" s="23"/>
      <c r="AF8" s="23"/>
    </row>
    <row r="9" spans="1:32" ht="15" x14ac:dyDescent="0.25">
      <c r="A9" s="26" t="str">
        <f t="shared" si="0"/>
        <v>ITA 385/NAG/2014</v>
      </c>
      <c r="B9" s="26">
        <v>22</v>
      </c>
      <c r="C9" s="26" t="s">
        <v>2793</v>
      </c>
      <c r="D9" s="26">
        <v>385</v>
      </c>
      <c r="E9" s="26">
        <v>2014</v>
      </c>
      <c r="F9" s="26"/>
      <c r="G9" s="26"/>
      <c r="H9" s="26" t="s">
        <v>79</v>
      </c>
      <c r="I9" s="26" t="s">
        <v>80</v>
      </c>
      <c r="J9" s="29">
        <v>40483</v>
      </c>
      <c r="K9" s="26" t="s">
        <v>21</v>
      </c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 t="s">
        <v>81</v>
      </c>
      <c r="X9" s="26"/>
      <c r="Y9" s="26"/>
      <c r="Z9" s="26"/>
      <c r="AA9" s="27"/>
      <c r="AB9" s="27"/>
      <c r="AC9" s="23"/>
      <c r="AD9" s="23"/>
      <c r="AE9" s="23"/>
      <c r="AF9" s="23"/>
    </row>
    <row r="10" spans="1:32" ht="15" x14ac:dyDescent="0.25">
      <c r="A10" s="26" t="str">
        <f t="shared" si="0"/>
        <v>ITA 386/NAG/2014</v>
      </c>
      <c r="B10" s="26">
        <v>23</v>
      </c>
      <c r="C10" s="26" t="s">
        <v>2793</v>
      </c>
      <c r="D10" s="26">
        <v>386</v>
      </c>
      <c r="E10" s="26">
        <v>2014</v>
      </c>
      <c r="F10" s="26"/>
      <c r="G10" s="26"/>
      <c r="H10" s="26" t="s">
        <v>79</v>
      </c>
      <c r="I10" s="26" t="s">
        <v>80</v>
      </c>
      <c r="J10" s="29">
        <v>40878</v>
      </c>
      <c r="K10" s="26" t="s">
        <v>21</v>
      </c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 t="s">
        <v>81</v>
      </c>
      <c r="X10" s="26"/>
      <c r="Y10" s="26"/>
      <c r="Z10" s="26"/>
      <c r="AA10" s="27"/>
      <c r="AB10" s="27"/>
      <c r="AC10" s="23"/>
      <c r="AD10" s="23"/>
      <c r="AE10" s="23"/>
      <c r="AF10" s="23"/>
    </row>
    <row r="11" spans="1:32" ht="15" x14ac:dyDescent="0.25">
      <c r="A11" s="26" t="str">
        <f t="shared" si="0"/>
        <v>ITA 64/NAG/2015</v>
      </c>
      <c r="B11" s="26">
        <v>34</v>
      </c>
      <c r="C11" s="26" t="s">
        <v>2793</v>
      </c>
      <c r="D11" s="26">
        <v>64</v>
      </c>
      <c r="E11" s="26">
        <v>2015</v>
      </c>
      <c r="F11" s="26"/>
      <c r="G11" s="26"/>
      <c r="H11" s="26" t="s">
        <v>82</v>
      </c>
      <c r="I11" s="26" t="s">
        <v>83</v>
      </c>
      <c r="J11" s="28">
        <v>38108</v>
      </c>
      <c r="K11" s="26" t="s">
        <v>21</v>
      </c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 t="s">
        <v>84</v>
      </c>
      <c r="X11" s="26"/>
      <c r="Y11" s="26"/>
      <c r="Z11" s="26"/>
      <c r="AA11" s="27"/>
      <c r="AB11" s="27"/>
      <c r="AC11" s="23"/>
      <c r="AD11" s="23"/>
      <c r="AE11" s="23"/>
      <c r="AF11" s="23"/>
    </row>
    <row r="12" spans="1:32" ht="15" x14ac:dyDescent="0.25">
      <c r="A12" s="26" t="str">
        <f t="shared" si="0"/>
        <v>ITA 65/NAG/2015</v>
      </c>
      <c r="B12" s="26">
        <v>35</v>
      </c>
      <c r="C12" s="26" t="s">
        <v>2793</v>
      </c>
      <c r="D12" s="26">
        <v>65</v>
      </c>
      <c r="E12" s="26">
        <v>2015</v>
      </c>
      <c r="F12" s="26"/>
      <c r="G12" s="26"/>
      <c r="H12" s="26" t="s">
        <v>82</v>
      </c>
      <c r="I12" s="26" t="s">
        <v>83</v>
      </c>
      <c r="J12" s="28">
        <v>38504</v>
      </c>
      <c r="K12" s="26" t="s">
        <v>21</v>
      </c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 t="s">
        <v>84</v>
      </c>
      <c r="X12" s="26"/>
      <c r="Y12" s="26"/>
      <c r="Z12" s="26"/>
      <c r="AA12" s="27"/>
      <c r="AB12" s="27"/>
      <c r="AC12" s="23"/>
      <c r="AD12" s="23"/>
      <c r="AE12" s="23"/>
      <c r="AF12" s="23"/>
    </row>
    <row r="13" spans="1:32" ht="15" x14ac:dyDescent="0.25">
      <c r="A13" s="26" t="str">
        <f t="shared" si="0"/>
        <v>ITA 66/NAG/2015</v>
      </c>
      <c r="B13" s="26">
        <v>36</v>
      </c>
      <c r="C13" s="26" t="s">
        <v>2793</v>
      </c>
      <c r="D13" s="26">
        <v>66</v>
      </c>
      <c r="E13" s="26">
        <v>2015</v>
      </c>
      <c r="F13" s="26"/>
      <c r="G13" s="26"/>
      <c r="H13" s="26" t="s">
        <v>82</v>
      </c>
      <c r="I13" s="26" t="s">
        <v>83</v>
      </c>
      <c r="J13" s="28">
        <v>38899</v>
      </c>
      <c r="K13" s="26" t="s">
        <v>21</v>
      </c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 t="s">
        <v>84</v>
      </c>
      <c r="X13" s="26"/>
      <c r="Y13" s="26"/>
      <c r="Z13" s="26"/>
      <c r="AA13" s="27"/>
      <c r="AB13" s="27"/>
      <c r="AC13" s="23"/>
      <c r="AD13" s="23"/>
      <c r="AE13" s="23"/>
      <c r="AF13" s="23"/>
    </row>
    <row r="14" spans="1:32" ht="15" x14ac:dyDescent="0.25">
      <c r="A14" s="26" t="str">
        <f t="shared" si="0"/>
        <v>ITA 67/NAG/2015</v>
      </c>
      <c r="B14" s="26">
        <v>37</v>
      </c>
      <c r="C14" s="26" t="s">
        <v>2793</v>
      </c>
      <c r="D14" s="26">
        <v>67</v>
      </c>
      <c r="E14" s="26">
        <v>2015</v>
      </c>
      <c r="F14" s="26"/>
      <c r="G14" s="26"/>
      <c r="H14" s="26" t="s">
        <v>82</v>
      </c>
      <c r="I14" s="26" t="s">
        <v>83</v>
      </c>
      <c r="J14" s="28">
        <v>39295</v>
      </c>
      <c r="K14" s="26" t="s">
        <v>21</v>
      </c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 t="s">
        <v>84</v>
      </c>
      <c r="X14" s="26"/>
      <c r="Y14" s="26"/>
      <c r="Z14" s="26"/>
      <c r="AA14" s="27"/>
      <c r="AB14" s="27"/>
      <c r="AC14" s="23"/>
      <c r="AD14" s="23"/>
      <c r="AE14" s="23"/>
      <c r="AF14" s="23"/>
    </row>
    <row r="15" spans="1:32" ht="15" x14ac:dyDescent="0.25">
      <c r="A15" s="26" t="str">
        <f t="shared" si="0"/>
        <v>ITA 68/NAG/2015</v>
      </c>
      <c r="B15" s="26">
        <v>38</v>
      </c>
      <c r="C15" s="26" t="s">
        <v>2793</v>
      </c>
      <c r="D15" s="26">
        <v>68</v>
      </c>
      <c r="E15" s="26">
        <v>2015</v>
      </c>
      <c r="F15" s="26"/>
      <c r="G15" s="26"/>
      <c r="H15" s="26" t="s">
        <v>82</v>
      </c>
      <c r="I15" s="26" t="s">
        <v>83</v>
      </c>
      <c r="J15" s="28">
        <v>39692</v>
      </c>
      <c r="K15" s="26" t="s">
        <v>21</v>
      </c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 t="s">
        <v>84</v>
      </c>
      <c r="X15" s="26"/>
      <c r="Y15" s="26"/>
      <c r="Z15" s="26"/>
      <c r="AA15" s="27"/>
      <c r="AB15" s="27"/>
      <c r="AC15" s="23"/>
      <c r="AD15" s="23"/>
      <c r="AE15" s="23"/>
      <c r="AF15" s="23"/>
    </row>
    <row r="16" spans="1:32" ht="15" x14ac:dyDescent="0.25">
      <c r="A16" s="26" t="str">
        <f t="shared" si="0"/>
        <v>ITA 69/NAG/2015</v>
      </c>
      <c r="B16" s="26">
        <v>39</v>
      </c>
      <c r="C16" s="26" t="s">
        <v>2793</v>
      </c>
      <c r="D16" s="26">
        <v>69</v>
      </c>
      <c r="E16" s="26">
        <v>2015</v>
      </c>
      <c r="F16" s="26"/>
      <c r="G16" s="26"/>
      <c r="H16" s="26" t="s">
        <v>82</v>
      </c>
      <c r="I16" s="26" t="s">
        <v>83</v>
      </c>
      <c r="J16" s="29">
        <v>40087</v>
      </c>
      <c r="K16" s="26" t="s">
        <v>21</v>
      </c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 t="s">
        <v>84</v>
      </c>
      <c r="X16" s="26"/>
      <c r="Y16" s="26"/>
      <c r="Z16" s="26"/>
      <c r="AA16" s="27"/>
      <c r="AB16" s="27"/>
      <c r="AC16" s="23"/>
      <c r="AD16" s="23"/>
      <c r="AE16" s="23"/>
      <c r="AF16" s="23"/>
    </row>
    <row r="17" spans="1:32" ht="15" x14ac:dyDescent="0.25">
      <c r="A17" s="26" t="str">
        <f t="shared" si="0"/>
        <v>ITA 74/NAG/2015</v>
      </c>
      <c r="B17" s="26">
        <v>41</v>
      </c>
      <c r="C17" s="26" t="s">
        <v>2793</v>
      </c>
      <c r="D17" s="26">
        <v>74</v>
      </c>
      <c r="E17" s="26">
        <v>2015</v>
      </c>
      <c r="F17" s="26"/>
      <c r="G17" s="26"/>
      <c r="H17" s="26" t="s">
        <v>85</v>
      </c>
      <c r="I17" s="26" t="s">
        <v>86</v>
      </c>
      <c r="J17" s="29">
        <v>40087</v>
      </c>
      <c r="K17" s="26" t="s">
        <v>21</v>
      </c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 t="s">
        <v>87</v>
      </c>
      <c r="X17" s="26"/>
      <c r="Y17" s="26"/>
      <c r="Z17" s="26"/>
      <c r="AA17" s="27"/>
      <c r="AB17" s="27"/>
      <c r="AC17" s="23"/>
      <c r="AD17" s="23"/>
      <c r="AE17" s="23"/>
      <c r="AF17" s="23"/>
    </row>
    <row r="18" spans="1:32" ht="15" x14ac:dyDescent="0.25">
      <c r="A18" s="26" t="str">
        <f t="shared" si="0"/>
        <v>ITA 308/NAG/2015</v>
      </c>
      <c r="B18" s="26">
        <v>49</v>
      </c>
      <c r="C18" s="26" t="s">
        <v>2793</v>
      </c>
      <c r="D18" s="26">
        <v>308</v>
      </c>
      <c r="E18" s="26">
        <v>2015</v>
      </c>
      <c r="F18" s="26"/>
      <c r="G18" s="26"/>
      <c r="H18" s="26" t="s">
        <v>88</v>
      </c>
      <c r="I18" s="26" t="s">
        <v>89</v>
      </c>
      <c r="J18" s="28">
        <v>39295</v>
      </c>
      <c r="K18" s="26" t="s">
        <v>21</v>
      </c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 t="s">
        <v>90</v>
      </c>
      <c r="X18" s="26"/>
      <c r="Y18" s="26"/>
      <c r="Z18" s="26"/>
      <c r="AA18" s="27"/>
      <c r="AB18" s="27"/>
      <c r="AC18" s="23"/>
      <c r="AD18" s="23"/>
      <c r="AE18" s="23"/>
      <c r="AF18" s="23"/>
    </row>
    <row r="19" spans="1:32" ht="15" x14ac:dyDescent="0.25">
      <c r="A19" s="26" t="str">
        <f t="shared" si="0"/>
        <v>ITA 18/NAG/2016</v>
      </c>
      <c r="B19" s="26">
        <v>18</v>
      </c>
      <c r="C19" s="26" t="s">
        <v>2793</v>
      </c>
      <c r="D19" s="26">
        <v>18</v>
      </c>
      <c r="E19" s="26">
        <v>2016</v>
      </c>
      <c r="F19" s="26"/>
      <c r="G19" s="26"/>
      <c r="H19" s="26" t="s">
        <v>91</v>
      </c>
      <c r="I19" s="26" t="s">
        <v>92</v>
      </c>
      <c r="J19" s="29">
        <v>40087</v>
      </c>
      <c r="K19" s="26" t="s">
        <v>21</v>
      </c>
      <c r="L19" s="26" t="s">
        <v>93</v>
      </c>
      <c r="M19" s="26"/>
      <c r="N19" s="26" t="s">
        <v>94</v>
      </c>
      <c r="O19" s="30">
        <v>42418</v>
      </c>
      <c r="P19" s="26"/>
      <c r="Q19" s="26"/>
      <c r="R19" s="26">
        <v>527637960</v>
      </c>
      <c r="S19" s="26"/>
      <c r="T19" s="26">
        <v>9305610</v>
      </c>
      <c r="U19" s="26">
        <v>2791683</v>
      </c>
      <c r="V19" s="26"/>
      <c r="W19" s="26" t="s">
        <v>95</v>
      </c>
      <c r="X19" s="26"/>
      <c r="Y19" s="26" t="s">
        <v>96</v>
      </c>
      <c r="Z19" s="26"/>
      <c r="AA19" s="27"/>
      <c r="AB19" s="27"/>
      <c r="AC19" s="23"/>
      <c r="AD19" s="23"/>
      <c r="AE19" s="23"/>
      <c r="AF19" s="23"/>
    </row>
    <row r="20" spans="1:32" ht="15" x14ac:dyDescent="0.25">
      <c r="A20" s="26" t="str">
        <f t="shared" si="0"/>
        <v>ITA 19/NAG/2016</v>
      </c>
      <c r="B20" s="26">
        <v>19</v>
      </c>
      <c r="C20" s="26" t="s">
        <v>2793</v>
      </c>
      <c r="D20" s="26">
        <v>19</v>
      </c>
      <c r="E20" s="26">
        <v>2016</v>
      </c>
      <c r="F20" s="26"/>
      <c r="G20" s="26"/>
      <c r="H20" s="26" t="s">
        <v>91</v>
      </c>
      <c r="I20" s="26" t="s">
        <v>92</v>
      </c>
      <c r="J20" s="29">
        <v>40878</v>
      </c>
      <c r="K20" s="26" t="s">
        <v>21</v>
      </c>
      <c r="L20" s="26" t="s">
        <v>93</v>
      </c>
      <c r="M20" s="26"/>
      <c r="N20" s="26" t="s">
        <v>94</v>
      </c>
      <c r="O20" s="30">
        <v>42418</v>
      </c>
      <c r="P20" s="26"/>
      <c r="Q20" s="26"/>
      <c r="R20" s="26">
        <v>412069270</v>
      </c>
      <c r="S20" s="26"/>
      <c r="T20" s="26">
        <v>66083523</v>
      </c>
      <c r="U20" s="26">
        <v>21807562</v>
      </c>
      <c r="V20" s="26"/>
      <c r="W20" s="26" t="s">
        <v>95</v>
      </c>
      <c r="X20" s="26"/>
      <c r="Y20" s="26" t="s">
        <v>97</v>
      </c>
      <c r="Z20" s="26"/>
      <c r="AA20" s="27"/>
      <c r="AB20" s="27"/>
      <c r="AC20" s="23"/>
      <c r="AD20" s="23"/>
      <c r="AE20" s="23"/>
      <c r="AF20" s="23"/>
    </row>
    <row r="21" spans="1:32" ht="15" x14ac:dyDescent="0.25">
      <c r="A21" s="26" t="str">
        <f t="shared" si="0"/>
        <v>ITA 23/NAG/2016</v>
      </c>
      <c r="B21" s="26">
        <v>23</v>
      </c>
      <c r="C21" s="26" t="s">
        <v>2793</v>
      </c>
      <c r="D21" s="26">
        <v>23</v>
      </c>
      <c r="E21" s="26">
        <v>2016</v>
      </c>
      <c r="F21" s="26"/>
      <c r="G21" s="26"/>
      <c r="H21" s="26" t="s">
        <v>91</v>
      </c>
      <c r="I21" s="26" t="s">
        <v>92</v>
      </c>
      <c r="J21" s="28">
        <v>39692</v>
      </c>
      <c r="K21" s="26" t="s">
        <v>21</v>
      </c>
      <c r="L21" s="26" t="s">
        <v>98</v>
      </c>
      <c r="M21" s="26"/>
      <c r="N21" s="26" t="s">
        <v>94</v>
      </c>
      <c r="O21" s="30">
        <v>42419</v>
      </c>
      <c r="P21" s="26"/>
      <c r="Q21" s="26"/>
      <c r="R21" s="26" t="s">
        <v>99</v>
      </c>
      <c r="S21" s="26"/>
      <c r="T21" s="26">
        <v>359960094</v>
      </c>
      <c r="U21" s="26">
        <v>118786831</v>
      </c>
      <c r="V21" s="26"/>
      <c r="W21" s="26" t="s">
        <v>95</v>
      </c>
      <c r="X21" s="26"/>
      <c r="Y21" s="26" t="s">
        <v>100</v>
      </c>
      <c r="Z21" s="26"/>
      <c r="AA21" s="27"/>
      <c r="AB21" s="27"/>
      <c r="AC21" s="23"/>
      <c r="AD21" s="23"/>
      <c r="AE21" s="23"/>
      <c r="AF21" s="23"/>
    </row>
    <row r="22" spans="1:32" ht="15" x14ac:dyDescent="0.25">
      <c r="A22" s="26" t="str">
        <f t="shared" si="0"/>
        <v>ITA 40/NAG/2016</v>
      </c>
      <c r="B22" s="26">
        <v>40</v>
      </c>
      <c r="C22" s="26" t="s">
        <v>2793</v>
      </c>
      <c r="D22" s="26">
        <v>40</v>
      </c>
      <c r="E22" s="26">
        <v>2016</v>
      </c>
      <c r="F22" s="26"/>
      <c r="G22" s="26"/>
      <c r="H22" s="26" t="s">
        <v>101</v>
      </c>
      <c r="I22" s="26" t="s">
        <v>102</v>
      </c>
      <c r="J22" s="28">
        <v>38504</v>
      </c>
      <c r="K22" s="26" t="s">
        <v>21</v>
      </c>
      <c r="L22" s="26" t="s">
        <v>103</v>
      </c>
      <c r="M22" s="26"/>
      <c r="N22" s="26" t="s">
        <v>94</v>
      </c>
      <c r="O22" s="30">
        <v>42429</v>
      </c>
      <c r="P22" s="26"/>
      <c r="Q22" s="26"/>
      <c r="R22" s="26">
        <v>110016670</v>
      </c>
      <c r="S22" s="26"/>
      <c r="T22" s="26">
        <v>110000000</v>
      </c>
      <c r="U22" s="26">
        <v>36300000</v>
      </c>
      <c r="V22" s="26"/>
      <c r="W22" s="26" t="s">
        <v>104</v>
      </c>
      <c r="X22" s="26"/>
      <c r="Y22" s="26" t="s">
        <v>105</v>
      </c>
      <c r="Z22" s="26"/>
      <c r="AA22" s="27"/>
      <c r="AB22" s="27"/>
      <c r="AC22" s="23"/>
      <c r="AD22" s="23"/>
      <c r="AE22" s="23"/>
      <c r="AF22" s="23"/>
    </row>
    <row r="23" spans="1:32" ht="15" x14ac:dyDescent="0.25">
      <c r="A23" s="26" t="str">
        <f t="shared" si="0"/>
        <v>ITA 41/NAG/2016</v>
      </c>
      <c r="B23" s="26">
        <v>41</v>
      </c>
      <c r="C23" s="26" t="s">
        <v>2793</v>
      </c>
      <c r="D23" s="26">
        <v>41</v>
      </c>
      <c r="E23" s="26">
        <v>2016</v>
      </c>
      <c r="F23" s="26"/>
      <c r="G23" s="26"/>
      <c r="H23" s="26" t="s">
        <v>101</v>
      </c>
      <c r="I23" s="26" t="s">
        <v>102</v>
      </c>
      <c r="J23" s="29">
        <v>40087</v>
      </c>
      <c r="K23" s="26" t="s">
        <v>21</v>
      </c>
      <c r="L23" s="26" t="s">
        <v>103</v>
      </c>
      <c r="M23" s="26"/>
      <c r="N23" s="26" t="s">
        <v>94</v>
      </c>
      <c r="O23" s="30">
        <v>42429</v>
      </c>
      <c r="P23" s="26"/>
      <c r="Q23" s="26"/>
      <c r="R23" s="26">
        <v>120083500</v>
      </c>
      <c r="S23" s="26"/>
      <c r="T23" s="26">
        <v>120000000</v>
      </c>
      <c r="U23" s="26">
        <v>39600000</v>
      </c>
      <c r="V23" s="26"/>
      <c r="W23" s="26" t="s">
        <v>104</v>
      </c>
      <c r="X23" s="26"/>
      <c r="Y23" s="26" t="s">
        <v>106</v>
      </c>
      <c r="Z23" s="26"/>
      <c r="AA23" s="27"/>
      <c r="AB23" s="27"/>
      <c r="AC23" s="23"/>
      <c r="AD23" s="23"/>
      <c r="AE23" s="23"/>
      <c r="AF23" s="23"/>
    </row>
    <row r="24" spans="1:32" ht="15" x14ac:dyDescent="0.25">
      <c r="A24" s="26" t="str">
        <f t="shared" si="0"/>
        <v>ITA 42/NAG/2016</v>
      </c>
      <c r="B24" s="26">
        <v>42</v>
      </c>
      <c r="C24" s="26" t="s">
        <v>2793</v>
      </c>
      <c r="D24" s="26">
        <v>42</v>
      </c>
      <c r="E24" s="26">
        <v>2016</v>
      </c>
      <c r="F24" s="26"/>
      <c r="G24" s="26"/>
      <c r="H24" s="26" t="s">
        <v>101</v>
      </c>
      <c r="I24" s="26" t="s">
        <v>102</v>
      </c>
      <c r="J24" s="29">
        <v>40483</v>
      </c>
      <c r="K24" s="26" t="s">
        <v>21</v>
      </c>
      <c r="L24" s="26" t="s">
        <v>103</v>
      </c>
      <c r="M24" s="26"/>
      <c r="N24" s="26" t="s">
        <v>94</v>
      </c>
      <c r="O24" s="30">
        <v>42429</v>
      </c>
      <c r="P24" s="26"/>
      <c r="Q24" s="26"/>
      <c r="R24" s="26">
        <v>260357600</v>
      </c>
      <c r="S24" s="26"/>
      <c r="T24" s="26">
        <v>260500000</v>
      </c>
      <c r="U24" s="26">
        <v>85965000</v>
      </c>
      <c r="V24" s="26"/>
      <c r="W24" s="26" t="s">
        <v>104</v>
      </c>
      <c r="X24" s="26"/>
      <c r="Y24" s="26" t="s">
        <v>107</v>
      </c>
      <c r="Z24" s="26"/>
      <c r="AA24" s="27"/>
      <c r="AB24" s="27"/>
      <c r="AC24" s="23"/>
      <c r="AD24" s="23"/>
      <c r="AE24" s="23"/>
      <c r="AF24" s="23"/>
    </row>
    <row r="25" spans="1:32" ht="15" x14ac:dyDescent="0.25">
      <c r="A25" s="26" t="str">
        <f t="shared" si="0"/>
        <v>ITA 45/NAG/2016</v>
      </c>
      <c r="B25" s="26">
        <v>45</v>
      </c>
      <c r="C25" s="26" t="s">
        <v>2793</v>
      </c>
      <c r="D25" s="26">
        <v>45</v>
      </c>
      <c r="E25" s="26">
        <v>2016</v>
      </c>
      <c r="F25" s="26"/>
      <c r="G25" s="26"/>
      <c r="H25" s="26" t="s">
        <v>108</v>
      </c>
      <c r="I25" s="26" t="s">
        <v>109</v>
      </c>
      <c r="J25" s="29">
        <v>40878</v>
      </c>
      <c r="K25" s="26" t="s">
        <v>21</v>
      </c>
      <c r="L25" s="26" t="s">
        <v>110</v>
      </c>
      <c r="M25" s="26"/>
      <c r="N25" s="26" t="s">
        <v>94</v>
      </c>
      <c r="O25" s="30">
        <v>42432</v>
      </c>
      <c r="P25" s="26"/>
      <c r="Q25" s="26"/>
      <c r="R25" s="26" t="s">
        <v>111</v>
      </c>
      <c r="S25" s="26"/>
      <c r="T25" s="26">
        <v>14887465</v>
      </c>
      <c r="U25" s="26">
        <v>5210612</v>
      </c>
      <c r="V25" s="26"/>
      <c r="W25" s="26" t="s">
        <v>112</v>
      </c>
      <c r="X25" s="26"/>
      <c r="Y25" s="26" t="s">
        <v>113</v>
      </c>
      <c r="Z25" s="26"/>
      <c r="AA25" s="27"/>
      <c r="AB25" s="27"/>
      <c r="AC25" s="23"/>
      <c r="AD25" s="23"/>
      <c r="AE25" s="23"/>
      <c r="AF25" s="23"/>
    </row>
    <row r="26" spans="1:32" ht="15" x14ac:dyDescent="0.25">
      <c r="A26" s="26" t="str">
        <f t="shared" si="0"/>
        <v>ITA 171/NAG/2016</v>
      </c>
      <c r="B26" s="26">
        <v>171</v>
      </c>
      <c r="C26" s="26" t="s">
        <v>2793</v>
      </c>
      <c r="D26" s="26">
        <v>171</v>
      </c>
      <c r="E26" s="26">
        <v>2016</v>
      </c>
      <c r="F26" s="26"/>
      <c r="G26" s="26"/>
      <c r="H26" s="26" t="s">
        <v>114</v>
      </c>
      <c r="I26" s="26" t="s">
        <v>115</v>
      </c>
      <c r="J26" s="28">
        <v>38899</v>
      </c>
      <c r="K26" s="26" t="s">
        <v>21</v>
      </c>
      <c r="L26" s="26" t="s">
        <v>116</v>
      </c>
      <c r="M26" s="26"/>
      <c r="N26" s="26" t="s">
        <v>94</v>
      </c>
      <c r="O26" s="30">
        <v>42450</v>
      </c>
      <c r="P26" s="26"/>
      <c r="Q26" s="26"/>
      <c r="R26" s="26">
        <v>72228220</v>
      </c>
      <c r="S26" s="26"/>
      <c r="T26" s="26">
        <v>72188026</v>
      </c>
      <c r="U26" s="26">
        <v>21656407</v>
      </c>
      <c r="V26" s="26"/>
      <c r="W26" s="26" t="s">
        <v>117</v>
      </c>
      <c r="X26" s="26"/>
      <c r="Y26" s="26" t="s">
        <v>118</v>
      </c>
      <c r="Z26" s="26"/>
      <c r="AA26" s="27"/>
      <c r="AB26" s="27"/>
      <c r="AC26" s="23"/>
      <c r="AD26" s="23"/>
      <c r="AE26" s="23"/>
      <c r="AF26" s="23"/>
    </row>
    <row r="27" spans="1:32" ht="15" x14ac:dyDescent="0.25">
      <c r="A27" s="26" t="str">
        <f t="shared" si="0"/>
        <v>ITA 172/NAG/2016</v>
      </c>
      <c r="B27" s="26">
        <v>172</v>
      </c>
      <c r="C27" s="26" t="s">
        <v>2793</v>
      </c>
      <c r="D27" s="26">
        <v>172</v>
      </c>
      <c r="E27" s="26">
        <v>2016</v>
      </c>
      <c r="F27" s="26"/>
      <c r="G27" s="26"/>
      <c r="H27" s="26" t="s">
        <v>114</v>
      </c>
      <c r="I27" s="26" t="s">
        <v>115</v>
      </c>
      <c r="J27" s="28">
        <v>39295</v>
      </c>
      <c r="K27" s="26" t="s">
        <v>21</v>
      </c>
      <c r="L27" s="26" t="s">
        <v>119</v>
      </c>
      <c r="M27" s="26"/>
      <c r="N27" s="26" t="s">
        <v>94</v>
      </c>
      <c r="O27" s="30">
        <v>42450</v>
      </c>
      <c r="P27" s="26"/>
      <c r="Q27" s="26"/>
      <c r="R27" s="26">
        <v>100720610</v>
      </c>
      <c r="S27" s="26"/>
      <c r="T27" s="26">
        <v>92446390</v>
      </c>
      <c r="U27" s="26">
        <v>27733917</v>
      </c>
      <c r="V27" s="26"/>
      <c r="W27" s="26" t="s">
        <v>117</v>
      </c>
      <c r="X27" s="26"/>
      <c r="Y27" s="26" t="s">
        <v>120</v>
      </c>
      <c r="Z27" s="26"/>
      <c r="AA27" s="27"/>
      <c r="AB27" s="27"/>
      <c r="AC27" s="23"/>
      <c r="AD27" s="23"/>
      <c r="AE27" s="23"/>
      <c r="AF27" s="23"/>
    </row>
    <row r="28" spans="1:32" ht="15" x14ac:dyDescent="0.25">
      <c r="A28" s="26" t="str">
        <f t="shared" si="0"/>
        <v>ITA 173/NAG/2016</v>
      </c>
      <c r="B28" s="26">
        <v>173</v>
      </c>
      <c r="C28" s="26" t="s">
        <v>2793</v>
      </c>
      <c r="D28" s="26">
        <v>173</v>
      </c>
      <c r="E28" s="26">
        <v>2016</v>
      </c>
      <c r="F28" s="26"/>
      <c r="G28" s="26"/>
      <c r="H28" s="26" t="s">
        <v>114</v>
      </c>
      <c r="I28" s="26" t="s">
        <v>115</v>
      </c>
      <c r="J28" s="28">
        <v>39692</v>
      </c>
      <c r="K28" s="26" t="s">
        <v>21</v>
      </c>
      <c r="L28" s="26" t="s">
        <v>119</v>
      </c>
      <c r="M28" s="26"/>
      <c r="N28" s="26" t="s">
        <v>94</v>
      </c>
      <c r="O28" s="30">
        <v>42450</v>
      </c>
      <c r="P28" s="26"/>
      <c r="Q28" s="26"/>
      <c r="R28" s="26">
        <v>68561376</v>
      </c>
      <c r="S28" s="26"/>
      <c r="T28" s="26">
        <v>59546920</v>
      </c>
      <c r="U28" s="26">
        <v>17864076</v>
      </c>
      <c r="V28" s="26"/>
      <c r="W28" s="26" t="s">
        <v>117</v>
      </c>
      <c r="X28" s="26"/>
      <c r="Y28" s="26" t="s">
        <v>120</v>
      </c>
      <c r="Z28" s="26"/>
      <c r="AA28" s="27"/>
      <c r="AB28" s="27"/>
      <c r="AC28" s="23"/>
      <c r="AD28" s="23"/>
      <c r="AE28" s="23"/>
      <c r="AF28" s="23"/>
    </row>
    <row r="29" spans="1:32" ht="15" x14ac:dyDescent="0.25">
      <c r="A29" s="26" t="str">
        <f t="shared" si="0"/>
        <v>ITA 174/NAG/2016</v>
      </c>
      <c r="B29" s="26">
        <v>174</v>
      </c>
      <c r="C29" s="26" t="s">
        <v>2793</v>
      </c>
      <c r="D29" s="26">
        <v>174</v>
      </c>
      <c r="E29" s="26">
        <v>2016</v>
      </c>
      <c r="F29" s="26"/>
      <c r="G29" s="26"/>
      <c r="H29" s="26" t="s">
        <v>114</v>
      </c>
      <c r="I29" s="26" t="s">
        <v>115</v>
      </c>
      <c r="J29" s="29">
        <v>40087</v>
      </c>
      <c r="K29" s="26" t="s">
        <v>21</v>
      </c>
      <c r="L29" s="26" t="s">
        <v>119</v>
      </c>
      <c r="M29" s="26"/>
      <c r="N29" s="26" t="s">
        <v>94</v>
      </c>
      <c r="O29" s="30">
        <v>42450</v>
      </c>
      <c r="P29" s="26"/>
      <c r="Q29" s="26"/>
      <c r="R29" s="26">
        <v>43842820</v>
      </c>
      <c r="S29" s="26"/>
      <c r="T29" s="26">
        <v>35311780</v>
      </c>
      <c r="U29" s="26">
        <v>10593534</v>
      </c>
      <c r="V29" s="26"/>
      <c r="W29" s="26" t="s">
        <v>117</v>
      </c>
      <c r="X29" s="26"/>
      <c r="Y29" s="26" t="s">
        <v>121</v>
      </c>
      <c r="Z29" s="26"/>
      <c r="AA29" s="27"/>
      <c r="AB29" s="27"/>
      <c r="AC29" s="23"/>
      <c r="AD29" s="23"/>
      <c r="AE29" s="23"/>
      <c r="AF29" s="23"/>
    </row>
    <row r="30" spans="1:32" ht="15" x14ac:dyDescent="0.25">
      <c r="A30" s="26" t="str">
        <f t="shared" si="0"/>
        <v>ITA 175/NAG/2016</v>
      </c>
      <c r="B30" s="26">
        <v>175</v>
      </c>
      <c r="C30" s="26" t="s">
        <v>2793</v>
      </c>
      <c r="D30" s="26">
        <v>175</v>
      </c>
      <c r="E30" s="26">
        <v>2016</v>
      </c>
      <c r="F30" s="26"/>
      <c r="G30" s="26"/>
      <c r="H30" s="26" t="s">
        <v>114</v>
      </c>
      <c r="I30" s="26" t="s">
        <v>115</v>
      </c>
      <c r="J30" s="29">
        <v>40483</v>
      </c>
      <c r="K30" s="26" t="s">
        <v>21</v>
      </c>
      <c r="L30" s="26" t="s">
        <v>116</v>
      </c>
      <c r="M30" s="26"/>
      <c r="N30" s="26" t="s">
        <v>94</v>
      </c>
      <c r="O30" s="30">
        <v>42450</v>
      </c>
      <c r="P30" s="26"/>
      <c r="Q30" s="26"/>
      <c r="R30" s="26">
        <v>17476515</v>
      </c>
      <c r="S30" s="26"/>
      <c r="T30" s="26">
        <v>13247440</v>
      </c>
      <c r="U30" s="26">
        <v>3974232</v>
      </c>
      <c r="V30" s="26"/>
      <c r="W30" s="26" t="s">
        <v>117</v>
      </c>
      <c r="X30" s="26"/>
      <c r="Y30" s="26" t="s">
        <v>122</v>
      </c>
      <c r="Z30" s="26"/>
      <c r="AA30" s="27"/>
      <c r="AB30" s="27"/>
      <c r="AC30" s="23"/>
      <c r="AD30" s="23"/>
      <c r="AE30" s="23"/>
      <c r="AF30" s="23"/>
    </row>
    <row r="31" spans="1:32" ht="15" x14ac:dyDescent="0.25">
      <c r="A31" s="26" t="str">
        <f t="shared" si="0"/>
        <v>ITA 176/NAG/2016</v>
      </c>
      <c r="B31" s="26">
        <v>176</v>
      </c>
      <c r="C31" s="26" t="s">
        <v>2793</v>
      </c>
      <c r="D31" s="26">
        <v>176</v>
      </c>
      <c r="E31" s="26">
        <v>2016</v>
      </c>
      <c r="F31" s="26"/>
      <c r="G31" s="26"/>
      <c r="H31" s="26" t="s">
        <v>114</v>
      </c>
      <c r="I31" s="26" t="s">
        <v>115</v>
      </c>
      <c r="J31" s="29">
        <v>40878</v>
      </c>
      <c r="K31" s="26" t="s">
        <v>21</v>
      </c>
      <c r="L31" s="26" t="s">
        <v>116</v>
      </c>
      <c r="M31" s="26"/>
      <c r="N31" s="26" t="s">
        <v>94</v>
      </c>
      <c r="O31" s="30">
        <v>42450</v>
      </c>
      <c r="P31" s="26"/>
      <c r="Q31" s="26"/>
      <c r="R31" s="26">
        <v>81483740</v>
      </c>
      <c r="S31" s="26"/>
      <c r="T31" s="26">
        <v>80623990</v>
      </c>
      <c r="U31" s="26">
        <v>24187197</v>
      </c>
      <c r="V31" s="26"/>
      <c r="W31" s="26" t="s">
        <v>117</v>
      </c>
      <c r="X31" s="26"/>
      <c r="Y31" s="26" t="s">
        <v>123</v>
      </c>
      <c r="Z31" s="26"/>
      <c r="AA31" s="27"/>
      <c r="AB31" s="27"/>
      <c r="AC31" s="23"/>
      <c r="AD31" s="23"/>
      <c r="AE31" s="23"/>
      <c r="AF31" s="23"/>
    </row>
    <row r="32" spans="1:32" ht="15" x14ac:dyDescent="0.25">
      <c r="A32" s="26" t="str">
        <f t="shared" si="0"/>
        <v>ITA 178/NAG/2016</v>
      </c>
      <c r="B32" s="26">
        <v>178</v>
      </c>
      <c r="C32" s="26" t="s">
        <v>2793</v>
      </c>
      <c r="D32" s="26">
        <v>178</v>
      </c>
      <c r="E32" s="26">
        <v>2016</v>
      </c>
      <c r="F32" s="26"/>
      <c r="G32" s="26"/>
      <c r="H32" s="26" t="s">
        <v>114</v>
      </c>
      <c r="I32" s="26" t="s">
        <v>124</v>
      </c>
      <c r="J32" s="29">
        <v>40878</v>
      </c>
      <c r="K32" s="26">
        <v>144</v>
      </c>
      <c r="L32" s="26" t="s">
        <v>125</v>
      </c>
      <c r="M32" s="26"/>
      <c r="N32" s="26" t="s">
        <v>94</v>
      </c>
      <c r="O32" s="30">
        <v>42451</v>
      </c>
      <c r="P32" s="26"/>
      <c r="Q32" s="26"/>
      <c r="R32" s="26">
        <v>27397760</v>
      </c>
      <c r="S32" s="26"/>
      <c r="T32" s="26">
        <v>16332466</v>
      </c>
      <c r="U32" s="26">
        <v>4899739</v>
      </c>
      <c r="V32" s="26"/>
      <c r="W32" s="26" t="s">
        <v>126</v>
      </c>
      <c r="X32" s="26"/>
      <c r="Y32" s="26" t="s">
        <v>127</v>
      </c>
      <c r="Z32" s="26"/>
      <c r="AA32" s="27"/>
      <c r="AB32" s="27"/>
      <c r="AC32" s="23"/>
      <c r="AD32" s="23"/>
      <c r="AE32" s="23"/>
      <c r="AF32" s="23"/>
    </row>
    <row r="33" spans="1:32" ht="15" x14ac:dyDescent="0.25">
      <c r="A33" s="26" t="str">
        <f t="shared" si="0"/>
        <v>ITA 180/NAG/2016</v>
      </c>
      <c r="B33" s="26">
        <v>180</v>
      </c>
      <c r="C33" s="26" t="s">
        <v>2793</v>
      </c>
      <c r="D33" s="26">
        <v>180</v>
      </c>
      <c r="E33" s="26">
        <v>2016</v>
      </c>
      <c r="F33" s="26"/>
      <c r="G33" s="26"/>
      <c r="H33" s="26" t="s">
        <v>128</v>
      </c>
      <c r="I33" s="26" t="s">
        <v>129</v>
      </c>
      <c r="J33" s="29">
        <v>40087</v>
      </c>
      <c r="K33" s="26" t="s">
        <v>21</v>
      </c>
      <c r="L33" s="26" t="s">
        <v>93</v>
      </c>
      <c r="M33" s="26"/>
      <c r="N33" s="26" t="s">
        <v>94</v>
      </c>
      <c r="O33" s="30">
        <v>42452</v>
      </c>
      <c r="P33" s="26"/>
      <c r="Q33" s="26"/>
      <c r="R33" s="26" t="s">
        <v>130</v>
      </c>
      <c r="S33" s="26"/>
      <c r="T33" s="26">
        <v>527637960</v>
      </c>
      <c r="U33" s="26">
        <v>158291389</v>
      </c>
      <c r="V33" s="26"/>
      <c r="W33" s="26" t="s">
        <v>95</v>
      </c>
      <c r="X33" s="26"/>
      <c r="Y33" s="26" t="s">
        <v>131</v>
      </c>
      <c r="Z33" s="26"/>
      <c r="AA33" s="27"/>
      <c r="AB33" s="27"/>
      <c r="AC33" s="23"/>
      <c r="AD33" s="23"/>
      <c r="AE33" s="23"/>
      <c r="AF33" s="23"/>
    </row>
    <row r="34" spans="1:32" ht="15" x14ac:dyDescent="0.25">
      <c r="A34" s="26" t="str">
        <f t="shared" si="0"/>
        <v>ITA 182/NAG/2016</v>
      </c>
      <c r="B34" s="26">
        <v>182</v>
      </c>
      <c r="C34" s="26" t="s">
        <v>2793</v>
      </c>
      <c r="D34" s="26">
        <v>182</v>
      </c>
      <c r="E34" s="26">
        <v>2016</v>
      </c>
      <c r="F34" s="26"/>
      <c r="G34" s="26"/>
      <c r="H34" s="26" t="s">
        <v>132</v>
      </c>
      <c r="I34" s="26" t="s">
        <v>129</v>
      </c>
      <c r="J34" s="29">
        <v>40878</v>
      </c>
      <c r="K34" s="26">
        <v>144</v>
      </c>
      <c r="L34" s="26" t="s">
        <v>125</v>
      </c>
      <c r="M34" s="26"/>
      <c r="N34" s="26" t="s">
        <v>94</v>
      </c>
      <c r="O34" s="30">
        <v>42457</v>
      </c>
      <c r="P34" s="26"/>
      <c r="Q34" s="26"/>
      <c r="R34" s="26" t="s">
        <v>133</v>
      </c>
      <c r="S34" s="26"/>
      <c r="T34" s="26">
        <v>1392098</v>
      </c>
      <c r="U34" s="26">
        <v>417629</v>
      </c>
      <c r="V34" s="26"/>
      <c r="W34" s="26" t="s">
        <v>126</v>
      </c>
      <c r="X34" s="26"/>
      <c r="Y34" s="26" t="s">
        <v>134</v>
      </c>
      <c r="Z34" s="26"/>
      <c r="AA34" s="27"/>
      <c r="AB34" s="27"/>
      <c r="AC34" s="23"/>
      <c r="AD34" s="23"/>
      <c r="AE34" s="23"/>
      <c r="AF34" s="23"/>
    </row>
    <row r="35" spans="1:32" ht="15" x14ac:dyDescent="0.25">
      <c r="A35" s="26" t="str">
        <f t="shared" si="0"/>
        <v>ITA 184/NAG/2016</v>
      </c>
      <c r="B35" s="26">
        <v>184</v>
      </c>
      <c r="C35" s="26" t="s">
        <v>2793</v>
      </c>
      <c r="D35" s="26">
        <v>184</v>
      </c>
      <c r="E35" s="26">
        <v>2016</v>
      </c>
      <c r="F35" s="26"/>
      <c r="G35" s="26"/>
      <c r="H35" s="26" t="s">
        <v>135</v>
      </c>
      <c r="I35" s="26" t="s">
        <v>136</v>
      </c>
      <c r="J35" s="28">
        <v>38108</v>
      </c>
      <c r="K35" s="26" t="s">
        <v>21</v>
      </c>
      <c r="L35" s="26" t="s">
        <v>137</v>
      </c>
      <c r="M35" s="26"/>
      <c r="N35" s="26" t="s">
        <v>94</v>
      </c>
      <c r="O35" s="30">
        <v>42458</v>
      </c>
      <c r="P35" s="26"/>
      <c r="Q35" s="26"/>
      <c r="R35" s="26" t="s">
        <v>138</v>
      </c>
      <c r="S35" s="26"/>
      <c r="T35" s="26">
        <v>1452500</v>
      </c>
      <c r="U35" s="26">
        <v>416010</v>
      </c>
      <c r="V35" s="26"/>
      <c r="W35" s="26" t="s">
        <v>139</v>
      </c>
      <c r="X35" s="26"/>
      <c r="Y35" s="26" t="s">
        <v>140</v>
      </c>
      <c r="Z35" s="26"/>
      <c r="AA35" s="27"/>
      <c r="AB35" s="27"/>
      <c r="AC35" s="23"/>
      <c r="AD35" s="23"/>
      <c r="AE35" s="23"/>
      <c r="AF35" s="23"/>
    </row>
    <row r="36" spans="1:32" ht="15" x14ac:dyDescent="0.25">
      <c r="A36" s="26" t="str">
        <f t="shared" si="0"/>
        <v>ITA 230/NAG/2016</v>
      </c>
      <c r="B36" s="26">
        <v>230</v>
      </c>
      <c r="C36" s="26" t="s">
        <v>2793</v>
      </c>
      <c r="D36" s="26">
        <v>230</v>
      </c>
      <c r="E36" s="26">
        <v>2016</v>
      </c>
      <c r="F36" s="26"/>
      <c r="G36" s="26"/>
      <c r="H36" s="26" t="s">
        <v>141</v>
      </c>
      <c r="I36" s="26" t="s">
        <v>142</v>
      </c>
      <c r="J36" s="29">
        <v>40878</v>
      </c>
      <c r="K36" s="26">
        <v>263</v>
      </c>
      <c r="L36" s="26" t="s">
        <v>143</v>
      </c>
      <c r="M36" s="26"/>
      <c r="N36" s="26"/>
      <c r="O36" s="26"/>
      <c r="P36" s="26"/>
      <c r="Q36" s="26"/>
      <c r="R36" s="26"/>
      <c r="S36" s="26"/>
      <c r="T36" s="26" t="s">
        <v>144</v>
      </c>
      <c r="U36" s="26" t="s">
        <v>144</v>
      </c>
      <c r="V36" s="26"/>
      <c r="W36" s="26" t="s">
        <v>145</v>
      </c>
      <c r="X36" s="26"/>
      <c r="Y36" s="26" t="s">
        <v>146</v>
      </c>
      <c r="Z36" s="26"/>
      <c r="AA36" s="27"/>
      <c r="AB36" s="27"/>
      <c r="AC36" s="23"/>
      <c r="AD36" s="23"/>
      <c r="AE36" s="23"/>
      <c r="AF36" s="23"/>
    </row>
    <row r="37" spans="1:32" ht="15" x14ac:dyDescent="0.25">
      <c r="A37" s="26" t="str">
        <f t="shared" si="0"/>
        <v>ITA 235/NAG/2016</v>
      </c>
      <c r="B37" s="26">
        <v>235</v>
      </c>
      <c r="C37" s="26" t="s">
        <v>2793</v>
      </c>
      <c r="D37" s="26">
        <v>235</v>
      </c>
      <c r="E37" s="26">
        <v>2016</v>
      </c>
      <c r="F37" s="26"/>
      <c r="G37" s="26"/>
      <c r="H37" s="26" t="s">
        <v>147</v>
      </c>
      <c r="I37" s="26" t="s">
        <v>129</v>
      </c>
      <c r="J37" s="29">
        <v>40878</v>
      </c>
      <c r="K37" s="26" t="s">
        <v>21</v>
      </c>
      <c r="L37" s="26" t="s">
        <v>148</v>
      </c>
      <c r="M37" s="26"/>
      <c r="N37" s="26" t="s">
        <v>94</v>
      </c>
      <c r="O37" s="30">
        <v>42467</v>
      </c>
      <c r="P37" s="26"/>
      <c r="Q37" s="26"/>
      <c r="R37" s="26" t="s">
        <v>149</v>
      </c>
      <c r="S37" s="26"/>
      <c r="T37" s="26">
        <v>3318010</v>
      </c>
      <c r="U37" s="26">
        <v>995403</v>
      </c>
      <c r="V37" s="26"/>
      <c r="W37" s="26" t="s">
        <v>150</v>
      </c>
      <c r="X37" s="26"/>
      <c r="Y37" s="26" t="s">
        <v>151</v>
      </c>
      <c r="Z37" s="26"/>
      <c r="AA37" s="27"/>
      <c r="AB37" s="27"/>
      <c r="AC37" s="23"/>
      <c r="AD37" s="23"/>
      <c r="AE37" s="23"/>
      <c r="AF37" s="23"/>
    </row>
    <row r="38" spans="1:32" ht="15" x14ac:dyDescent="0.25">
      <c r="A38" s="26" t="str">
        <f t="shared" si="0"/>
        <v>ITA 240/NAG/2016</v>
      </c>
      <c r="B38" s="26">
        <v>240</v>
      </c>
      <c r="C38" s="26" t="s">
        <v>2793</v>
      </c>
      <c r="D38" s="26">
        <v>240</v>
      </c>
      <c r="E38" s="26">
        <v>2016</v>
      </c>
      <c r="F38" s="26"/>
      <c r="G38" s="26"/>
      <c r="H38" s="26" t="s">
        <v>152</v>
      </c>
      <c r="I38" s="26" t="s">
        <v>129</v>
      </c>
      <c r="J38" s="28">
        <v>39295</v>
      </c>
      <c r="K38" s="26" t="s">
        <v>21</v>
      </c>
      <c r="L38" s="26" t="s">
        <v>153</v>
      </c>
      <c r="M38" s="26"/>
      <c r="N38" s="26" t="s">
        <v>94</v>
      </c>
      <c r="O38" s="30">
        <v>42467</v>
      </c>
      <c r="P38" s="26"/>
      <c r="Q38" s="26"/>
      <c r="R38" s="26" t="s">
        <v>154</v>
      </c>
      <c r="S38" s="26"/>
      <c r="T38" s="26">
        <v>961000</v>
      </c>
      <c r="U38" s="26">
        <v>288300</v>
      </c>
      <c r="V38" s="26"/>
      <c r="W38" s="26" t="s">
        <v>155</v>
      </c>
      <c r="X38" s="26"/>
      <c r="Y38" s="26" t="s">
        <v>156</v>
      </c>
      <c r="Z38" s="26"/>
      <c r="AA38" s="27"/>
      <c r="AB38" s="27"/>
      <c r="AC38" s="23"/>
      <c r="AD38" s="23"/>
      <c r="AE38" s="23"/>
      <c r="AF38" s="23"/>
    </row>
    <row r="39" spans="1:32" ht="15" x14ac:dyDescent="0.25">
      <c r="A39" s="26" t="str">
        <f t="shared" si="0"/>
        <v>ITA 248/NAG/2016</v>
      </c>
      <c r="B39" s="26">
        <v>248</v>
      </c>
      <c r="C39" s="26" t="s">
        <v>2793</v>
      </c>
      <c r="D39" s="26">
        <v>248</v>
      </c>
      <c r="E39" s="26">
        <v>2016</v>
      </c>
      <c r="F39" s="26"/>
      <c r="G39" s="26"/>
      <c r="H39" s="26" t="s">
        <v>157</v>
      </c>
      <c r="I39" s="26" t="s">
        <v>158</v>
      </c>
      <c r="J39" s="29">
        <v>40878</v>
      </c>
      <c r="K39" s="26" t="s">
        <v>21</v>
      </c>
      <c r="L39" s="26" t="s">
        <v>110</v>
      </c>
      <c r="M39" s="26"/>
      <c r="N39" s="26" t="s">
        <v>94</v>
      </c>
      <c r="O39" s="30">
        <v>42475</v>
      </c>
      <c r="P39" s="26"/>
      <c r="Q39" s="26"/>
      <c r="R39" s="26">
        <v>91022470</v>
      </c>
      <c r="S39" s="26"/>
      <c r="T39" s="26">
        <v>176000000</v>
      </c>
      <c r="U39" s="26">
        <v>52800000</v>
      </c>
      <c r="V39" s="26"/>
      <c r="W39" s="26" t="s">
        <v>159</v>
      </c>
      <c r="X39" s="26"/>
      <c r="Y39" s="26" t="s">
        <v>160</v>
      </c>
      <c r="Z39" s="26"/>
      <c r="AA39" s="27"/>
      <c r="AB39" s="27"/>
      <c r="AC39" s="23"/>
      <c r="AD39" s="23"/>
      <c r="AE39" s="23"/>
      <c r="AF39" s="23"/>
    </row>
    <row r="40" spans="1:32" ht="15" x14ac:dyDescent="0.25">
      <c r="A40" s="26" t="str">
        <f t="shared" si="0"/>
        <v>ITA 289/NAG/2016</v>
      </c>
      <c r="B40" s="26">
        <v>289</v>
      </c>
      <c r="C40" s="26" t="s">
        <v>2793</v>
      </c>
      <c r="D40" s="26">
        <v>289</v>
      </c>
      <c r="E40" s="26">
        <v>2016</v>
      </c>
      <c r="F40" s="26"/>
      <c r="G40" s="26"/>
      <c r="H40" s="26" t="s">
        <v>161</v>
      </c>
      <c r="I40" s="26" t="s">
        <v>162</v>
      </c>
      <c r="J40" s="29">
        <v>40878</v>
      </c>
      <c r="K40" s="26" t="s">
        <v>21</v>
      </c>
      <c r="L40" s="26" t="s">
        <v>148</v>
      </c>
      <c r="M40" s="26"/>
      <c r="N40" s="26" t="s">
        <v>94</v>
      </c>
      <c r="O40" s="30">
        <v>42488</v>
      </c>
      <c r="P40" s="26"/>
      <c r="Q40" s="26"/>
      <c r="R40" s="26">
        <v>76634420</v>
      </c>
      <c r="S40" s="26"/>
      <c r="T40" s="26">
        <v>18193669</v>
      </c>
      <c r="U40" s="26">
        <v>5458100</v>
      </c>
      <c r="V40" s="26"/>
      <c r="W40" s="26" t="s">
        <v>163</v>
      </c>
      <c r="X40" s="26"/>
      <c r="Y40" s="26" t="s">
        <v>164</v>
      </c>
      <c r="Z40" s="26"/>
      <c r="AA40" s="27"/>
      <c r="AB40" s="27"/>
      <c r="AC40" s="23"/>
      <c r="AD40" s="23"/>
      <c r="AE40" s="23"/>
      <c r="AF40" s="23"/>
    </row>
    <row r="41" spans="1:32" ht="15" x14ac:dyDescent="0.25">
      <c r="A41" s="26" t="str">
        <f t="shared" si="0"/>
        <v>ITA 292/NAG/2016</v>
      </c>
      <c r="B41" s="26">
        <v>292</v>
      </c>
      <c r="C41" s="26" t="s">
        <v>2793</v>
      </c>
      <c r="D41" s="26">
        <v>292</v>
      </c>
      <c r="E41" s="26">
        <v>2016</v>
      </c>
      <c r="F41" s="26"/>
      <c r="G41" s="26"/>
      <c r="H41" s="26" t="s">
        <v>161</v>
      </c>
      <c r="I41" s="26" t="s">
        <v>165</v>
      </c>
      <c r="J41" s="28">
        <v>39295</v>
      </c>
      <c r="K41" s="26" t="s">
        <v>21</v>
      </c>
      <c r="L41" s="26" t="s">
        <v>153</v>
      </c>
      <c r="M41" s="26"/>
      <c r="N41" s="26" t="s">
        <v>94</v>
      </c>
      <c r="O41" s="30">
        <v>42488</v>
      </c>
      <c r="P41" s="26"/>
      <c r="Q41" s="26"/>
      <c r="R41" s="26">
        <v>23374400</v>
      </c>
      <c r="S41" s="26"/>
      <c r="T41" s="26">
        <v>21001527</v>
      </c>
      <c r="U41" s="26">
        <v>6300458</v>
      </c>
      <c r="V41" s="26"/>
      <c r="W41" s="26" t="s">
        <v>155</v>
      </c>
      <c r="X41" s="26"/>
      <c r="Y41" s="26" t="s">
        <v>166</v>
      </c>
      <c r="Z41" s="26"/>
      <c r="AA41" s="27"/>
      <c r="AB41" s="27"/>
      <c r="AC41" s="23"/>
      <c r="AD41" s="23"/>
      <c r="AE41" s="23"/>
      <c r="AF41" s="23"/>
    </row>
    <row r="42" spans="1:32" ht="15" x14ac:dyDescent="0.25">
      <c r="A42" s="26" t="str">
        <f t="shared" si="0"/>
        <v>ITA 293/NAG/2016</v>
      </c>
      <c r="B42" s="26">
        <v>293</v>
      </c>
      <c r="C42" s="26" t="s">
        <v>2793</v>
      </c>
      <c r="D42" s="26">
        <v>293</v>
      </c>
      <c r="E42" s="26">
        <v>2016</v>
      </c>
      <c r="F42" s="26"/>
      <c r="G42" s="26"/>
      <c r="H42" s="26" t="s">
        <v>161</v>
      </c>
      <c r="I42" s="26" t="s">
        <v>165</v>
      </c>
      <c r="J42" s="28">
        <v>39692</v>
      </c>
      <c r="K42" s="26" t="s">
        <v>21</v>
      </c>
      <c r="L42" s="26" t="s">
        <v>153</v>
      </c>
      <c r="M42" s="26"/>
      <c r="N42" s="26" t="s">
        <v>94</v>
      </c>
      <c r="O42" s="30">
        <v>42488</v>
      </c>
      <c r="P42" s="26"/>
      <c r="Q42" s="26"/>
      <c r="R42" s="26">
        <v>20852330</v>
      </c>
      <c r="S42" s="26"/>
      <c r="T42" s="26">
        <v>19227840</v>
      </c>
      <c r="U42" s="26">
        <v>4631209</v>
      </c>
      <c r="V42" s="26"/>
      <c r="W42" s="26" t="s">
        <v>155</v>
      </c>
      <c r="X42" s="26"/>
      <c r="Y42" s="26" t="s">
        <v>167</v>
      </c>
      <c r="Z42" s="26"/>
      <c r="AA42" s="27"/>
      <c r="AB42" s="27"/>
      <c r="AC42" s="23"/>
      <c r="AD42" s="23"/>
      <c r="AE42" s="23"/>
      <c r="AF42" s="23"/>
    </row>
    <row r="43" spans="1:32" ht="15" x14ac:dyDescent="0.25">
      <c r="A43" s="26" t="str">
        <f t="shared" si="0"/>
        <v>ITA 294/NAG/2016</v>
      </c>
      <c r="B43" s="26">
        <v>294</v>
      </c>
      <c r="C43" s="26" t="s">
        <v>2793</v>
      </c>
      <c r="D43" s="26">
        <v>294</v>
      </c>
      <c r="E43" s="26">
        <v>2016</v>
      </c>
      <c r="F43" s="26"/>
      <c r="G43" s="26"/>
      <c r="H43" s="26" t="s">
        <v>161</v>
      </c>
      <c r="I43" s="26" t="s">
        <v>165</v>
      </c>
      <c r="J43" s="29">
        <v>40483</v>
      </c>
      <c r="K43" s="26" t="s">
        <v>21</v>
      </c>
      <c r="L43" s="26" t="s">
        <v>153</v>
      </c>
      <c r="M43" s="26"/>
      <c r="N43" s="26" t="s">
        <v>94</v>
      </c>
      <c r="O43" s="30">
        <v>42488</v>
      </c>
      <c r="P43" s="26"/>
      <c r="Q43" s="26"/>
      <c r="R43" s="26">
        <v>21907230</v>
      </c>
      <c r="S43" s="26"/>
      <c r="T43" s="26">
        <v>16718077</v>
      </c>
      <c r="U43" s="26">
        <v>5115423</v>
      </c>
      <c r="V43" s="26"/>
      <c r="W43" s="26" t="s">
        <v>155</v>
      </c>
      <c r="X43" s="26"/>
      <c r="Y43" s="26" t="s">
        <v>168</v>
      </c>
      <c r="Z43" s="26"/>
      <c r="AA43" s="27"/>
      <c r="AB43" s="27"/>
      <c r="AC43" s="23"/>
      <c r="AD43" s="23"/>
      <c r="AE43" s="23"/>
      <c r="AF43" s="23"/>
    </row>
    <row r="44" spans="1:32" ht="15" x14ac:dyDescent="0.25">
      <c r="A44" s="26" t="str">
        <f t="shared" si="0"/>
        <v>ITA 307/NAG/2016</v>
      </c>
      <c r="B44" s="26">
        <v>307</v>
      </c>
      <c r="C44" s="26" t="s">
        <v>2793</v>
      </c>
      <c r="D44" s="26">
        <v>307</v>
      </c>
      <c r="E44" s="26">
        <v>2016</v>
      </c>
      <c r="F44" s="26"/>
      <c r="G44" s="26"/>
      <c r="H44" s="26" t="s">
        <v>114</v>
      </c>
      <c r="I44" s="26" t="s">
        <v>165</v>
      </c>
      <c r="J44" s="29">
        <v>40878</v>
      </c>
      <c r="K44" s="26" t="s">
        <v>21</v>
      </c>
      <c r="L44" s="26" t="s">
        <v>169</v>
      </c>
      <c r="M44" s="26"/>
      <c r="N44" s="26" t="s">
        <v>94</v>
      </c>
      <c r="O44" s="30">
        <v>42499</v>
      </c>
      <c r="P44" s="26"/>
      <c r="Q44" s="26"/>
      <c r="R44" s="26">
        <v>208876440</v>
      </c>
      <c r="S44" s="26"/>
      <c r="T44" s="26">
        <v>129034087</v>
      </c>
      <c r="U44" s="26">
        <v>38710226</v>
      </c>
      <c r="V44" s="26"/>
      <c r="W44" s="26" t="s">
        <v>155</v>
      </c>
      <c r="X44" s="26"/>
      <c r="Y44" s="26" t="s">
        <v>170</v>
      </c>
      <c r="Z44" s="26"/>
      <c r="AA44" s="27"/>
      <c r="AB44" s="27"/>
      <c r="AC44" s="23"/>
      <c r="AD44" s="23"/>
      <c r="AE44" s="23"/>
      <c r="AF44" s="23"/>
    </row>
    <row r="45" spans="1:32" ht="15" x14ac:dyDescent="0.25">
      <c r="A45" s="26" t="str">
        <f t="shared" si="0"/>
        <v>ITA 341/NAG/2016</v>
      </c>
      <c r="B45" s="26">
        <v>341</v>
      </c>
      <c r="C45" s="26" t="s">
        <v>2793</v>
      </c>
      <c r="D45" s="26">
        <v>341</v>
      </c>
      <c r="E45" s="26">
        <v>2016</v>
      </c>
      <c r="F45" s="26"/>
      <c r="G45" s="26"/>
      <c r="H45" s="26" t="s">
        <v>171</v>
      </c>
      <c r="I45" s="26" t="s">
        <v>172</v>
      </c>
      <c r="J45" s="28">
        <v>38108</v>
      </c>
      <c r="K45" s="26" t="s">
        <v>21</v>
      </c>
      <c r="L45" s="26" t="s">
        <v>173</v>
      </c>
      <c r="M45" s="26"/>
      <c r="N45" s="26" t="s">
        <v>94</v>
      </c>
      <c r="O45" s="30">
        <v>42507</v>
      </c>
      <c r="P45" s="26"/>
      <c r="Q45" s="26"/>
      <c r="R45" s="26">
        <v>64681430</v>
      </c>
      <c r="S45" s="26"/>
      <c r="T45" s="26">
        <v>64435566</v>
      </c>
      <c r="U45" s="26">
        <v>19330669</v>
      </c>
      <c r="V45" s="26"/>
      <c r="W45" s="26" t="s">
        <v>174</v>
      </c>
      <c r="X45" s="26"/>
      <c r="Y45" s="26"/>
      <c r="Z45" s="26"/>
      <c r="AA45" s="27"/>
      <c r="AB45" s="27"/>
      <c r="AC45" s="23"/>
      <c r="AD45" s="23"/>
      <c r="AE45" s="23"/>
      <c r="AF45" s="23"/>
    </row>
    <row r="46" spans="1:32" ht="15" x14ac:dyDescent="0.25">
      <c r="A46" s="26" t="str">
        <f t="shared" si="0"/>
        <v>ITA 370/NAG/2016</v>
      </c>
      <c r="B46" s="26">
        <v>370</v>
      </c>
      <c r="C46" s="26" t="s">
        <v>2793</v>
      </c>
      <c r="D46" s="26">
        <v>370</v>
      </c>
      <c r="E46" s="26">
        <v>2016</v>
      </c>
      <c r="F46" s="26"/>
      <c r="G46" s="26"/>
      <c r="H46" s="26" t="s">
        <v>175</v>
      </c>
      <c r="I46" s="26" t="s">
        <v>176</v>
      </c>
      <c r="J46" s="29">
        <v>40483</v>
      </c>
      <c r="K46" s="26">
        <v>144</v>
      </c>
      <c r="L46" s="26" t="s">
        <v>177</v>
      </c>
      <c r="M46" s="26"/>
      <c r="N46" s="26" t="s">
        <v>94</v>
      </c>
      <c r="O46" s="30">
        <v>42523</v>
      </c>
      <c r="P46" s="26"/>
      <c r="Q46" s="26"/>
      <c r="R46" s="26" t="s">
        <v>178</v>
      </c>
      <c r="S46" s="26"/>
      <c r="T46" s="26">
        <v>6775603</v>
      </c>
      <c r="U46" s="26">
        <v>1102680</v>
      </c>
      <c r="V46" s="26"/>
      <c r="W46" s="26" t="s">
        <v>179</v>
      </c>
      <c r="X46" s="26"/>
      <c r="Y46" s="26" t="s">
        <v>180</v>
      </c>
      <c r="Z46" s="26"/>
      <c r="AA46" s="27"/>
      <c r="AB46" s="27"/>
      <c r="AC46" s="23"/>
      <c r="AD46" s="23"/>
      <c r="AE46" s="23"/>
      <c r="AF46" s="23"/>
    </row>
    <row r="47" spans="1:32" ht="15" x14ac:dyDescent="0.25">
      <c r="A47" s="26" t="str">
        <f t="shared" si="0"/>
        <v>ITA 375/NAG/2016</v>
      </c>
      <c r="B47" s="26">
        <v>375</v>
      </c>
      <c r="C47" s="26" t="s">
        <v>2793</v>
      </c>
      <c r="D47" s="26">
        <v>375</v>
      </c>
      <c r="E47" s="26">
        <v>2016</v>
      </c>
      <c r="F47" s="26"/>
      <c r="G47" s="26"/>
      <c r="H47" s="26" t="s">
        <v>181</v>
      </c>
      <c r="I47" s="26" t="s">
        <v>182</v>
      </c>
      <c r="J47" s="29">
        <v>40483</v>
      </c>
      <c r="K47" s="26"/>
      <c r="L47" s="26" t="s">
        <v>183</v>
      </c>
      <c r="M47" s="26"/>
      <c r="N47" s="26" t="s">
        <v>94</v>
      </c>
      <c r="O47" s="30">
        <v>42523</v>
      </c>
      <c r="P47" s="26"/>
      <c r="Q47" s="26"/>
      <c r="R47" s="26">
        <v>13988217</v>
      </c>
      <c r="S47" s="26"/>
      <c r="T47" s="26"/>
      <c r="U47" s="26"/>
      <c r="V47" s="26"/>
      <c r="W47" s="26"/>
      <c r="X47" s="26"/>
      <c r="Y47" s="26" t="s">
        <v>184</v>
      </c>
      <c r="Z47" s="26"/>
      <c r="AA47" s="27"/>
      <c r="AB47" s="27"/>
      <c r="AC47" s="23"/>
      <c r="AD47" s="23"/>
      <c r="AE47" s="23"/>
      <c r="AF47" s="23"/>
    </row>
    <row r="48" spans="1:32" ht="15" x14ac:dyDescent="0.25">
      <c r="A48" s="26" t="str">
        <f t="shared" si="0"/>
        <v>ITA 386/NAG/2016</v>
      </c>
      <c r="B48" s="26">
        <v>386</v>
      </c>
      <c r="C48" s="26" t="s">
        <v>2793</v>
      </c>
      <c r="D48" s="26">
        <v>386</v>
      </c>
      <c r="E48" s="26">
        <v>2016</v>
      </c>
      <c r="F48" s="26"/>
      <c r="G48" s="26"/>
      <c r="H48" s="26" t="s">
        <v>185</v>
      </c>
      <c r="I48" s="26" t="s">
        <v>186</v>
      </c>
      <c r="J48" s="28">
        <v>39295</v>
      </c>
      <c r="K48" s="26">
        <v>271</v>
      </c>
      <c r="L48" s="26" t="s">
        <v>187</v>
      </c>
      <c r="M48" s="26"/>
      <c r="N48" s="26" t="s">
        <v>188</v>
      </c>
      <c r="O48" s="30">
        <v>42531</v>
      </c>
      <c r="P48" s="26"/>
      <c r="Q48" s="26"/>
      <c r="R48" s="26">
        <v>3776536</v>
      </c>
      <c r="S48" s="26"/>
      <c r="T48" s="26">
        <v>1121383</v>
      </c>
      <c r="U48" s="26">
        <v>1121383</v>
      </c>
      <c r="V48" s="26"/>
      <c r="W48" s="26" t="s">
        <v>75</v>
      </c>
      <c r="X48" s="26"/>
      <c r="Y48" s="26" t="s">
        <v>189</v>
      </c>
      <c r="Z48" s="26"/>
      <c r="AA48" s="27"/>
      <c r="AB48" s="27"/>
      <c r="AC48" s="23"/>
      <c r="AD48" s="23"/>
      <c r="AE48" s="23"/>
      <c r="AF48" s="23"/>
    </row>
    <row r="49" spans="1:32" ht="15" x14ac:dyDescent="0.25">
      <c r="A49" s="26" t="str">
        <f t="shared" si="0"/>
        <v>ITA 404/NAG/2016</v>
      </c>
      <c r="B49" s="26">
        <v>404</v>
      </c>
      <c r="C49" s="26" t="s">
        <v>2793</v>
      </c>
      <c r="D49" s="26">
        <v>404</v>
      </c>
      <c r="E49" s="26">
        <v>2016</v>
      </c>
      <c r="F49" s="26"/>
      <c r="G49" s="26"/>
      <c r="H49" s="26" t="s">
        <v>190</v>
      </c>
      <c r="I49" s="26" t="s">
        <v>191</v>
      </c>
      <c r="J49" s="29">
        <v>40483</v>
      </c>
      <c r="K49" s="26"/>
      <c r="L49" s="26" t="s">
        <v>192</v>
      </c>
      <c r="M49" s="26"/>
      <c r="N49" s="26" t="s">
        <v>94</v>
      </c>
      <c r="O49" s="30">
        <v>42550</v>
      </c>
      <c r="P49" s="26"/>
      <c r="Q49" s="26"/>
      <c r="R49" s="26">
        <v>10819870</v>
      </c>
      <c r="S49" s="26"/>
      <c r="T49" s="26"/>
      <c r="U49" s="26"/>
      <c r="V49" s="26"/>
      <c r="W49" s="26"/>
      <c r="X49" s="26"/>
      <c r="Y49" s="26"/>
      <c r="Z49" s="26"/>
      <c r="AA49" s="27"/>
      <c r="AB49" s="27"/>
      <c r="AC49" s="23"/>
      <c r="AD49" s="23"/>
      <c r="AE49" s="23"/>
      <c r="AF49" s="23"/>
    </row>
    <row r="50" spans="1:32" ht="15" x14ac:dyDescent="0.25">
      <c r="A50" s="26" t="str">
        <f t="shared" si="0"/>
        <v>ITA 405/NAG/2016</v>
      </c>
      <c r="B50" s="26">
        <v>405</v>
      </c>
      <c r="C50" s="26" t="s">
        <v>2793</v>
      </c>
      <c r="D50" s="26">
        <v>405</v>
      </c>
      <c r="E50" s="26">
        <v>2016</v>
      </c>
      <c r="F50" s="26"/>
      <c r="G50" s="26"/>
      <c r="H50" s="26" t="s">
        <v>190</v>
      </c>
      <c r="I50" s="26" t="s">
        <v>193</v>
      </c>
      <c r="J50" s="29">
        <v>40483</v>
      </c>
      <c r="K50" s="26"/>
      <c r="L50" s="26" t="s">
        <v>194</v>
      </c>
      <c r="M50" s="26"/>
      <c r="N50" s="26" t="s">
        <v>94</v>
      </c>
      <c r="O50" s="30">
        <v>42550</v>
      </c>
      <c r="P50" s="26"/>
      <c r="Q50" s="26"/>
      <c r="R50" s="26">
        <v>23584000</v>
      </c>
      <c r="S50" s="26"/>
      <c r="T50" s="26"/>
      <c r="U50" s="26"/>
      <c r="V50" s="26"/>
      <c r="W50" s="26"/>
      <c r="X50" s="26"/>
      <c r="Y50" s="26"/>
      <c r="Z50" s="26"/>
      <c r="AA50" s="27"/>
      <c r="AB50" s="27"/>
      <c r="AC50" s="23"/>
      <c r="AD50" s="23"/>
      <c r="AE50" s="23"/>
      <c r="AF50" s="23"/>
    </row>
    <row r="51" spans="1:32" ht="15" x14ac:dyDescent="0.25">
      <c r="A51" s="26" t="str">
        <f t="shared" si="0"/>
        <v>ITA 408/NAG/2016</v>
      </c>
      <c r="B51" s="26">
        <v>408</v>
      </c>
      <c r="C51" s="26" t="s">
        <v>2793</v>
      </c>
      <c r="D51" s="26">
        <v>408</v>
      </c>
      <c r="E51" s="26">
        <v>2016</v>
      </c>
      <c r="F51" s="26"/>
      <c r="G51" s="26"/>
      <c r="H51" s="26" t="s">
        <v>190</v>
      </c>
      <c r="I51" s="26" t="s">
        <v>195</v>
      </c>
      <c r="J51" s="29">
        <v>40483</v>
      </c>
      <c r="K51" s="26"/>
      <c r="L51" s="26" t="s">
        <v>196</v>
      </c>
      <c r="M51" s="26"/>
      <c r="N51" s="26" t="s">
        <v>94</v>
      </c>
      <c r="O51" s="30">
        <v>42550</v>
      </c>
      <c r="P51" s="26"/>
      <c r="Q51" s="26"/>
      <c r="R51" s="26">
        <v>22710140</v>
      </c>
      <c r="S51" s="26"/>
      <c r="T51" s="26"/>
      <c r="U51" s="26"/>
      <c r="V51" s="26"/>
      <c r="W51" s="26"/>
      <c r="X51" s="26"/>
      <c r="Y51" s="26"/>
      <c r="Z51" s="26"/>
      <c r="AA51" s="27"/>
      <c r="AB51" s="27"/>
      <c r="AC51" s="23"/>
      <c r="AD51" s="23"/>
      <c r="AE51" s="23"/>
      <c r="AF51" s="23"/>
    </row>
    <row r="52" spans="1:32" ht="15" x14ac:dyDescent="0.25">
      <c r="A52" s="26" t="str">
        <f t="shared" si="0"/>
        <v>ITA 409/NAG/2016</v>
      </c>
      <c r="B52" s="26">
        <v>409</v>
      </c>
      <c r="C52" s="26" t="s">
        <v>2793</v>
      </c>
      <c r="D52" s="26">
        <v>409</v>
      </c>
      <c r="E52" s="26">
        <v>2016</v>
      </c>
      <c r="F52" s="26"/>
      <c r="G52" s="26"/>
      <c r="H52" s="26" t="s">
        <v>190</v>
      </c>
      <c r="I52" s="26" t="s">
        <v>197</v>
      </c>
      <c r="J52" s="29">
        <v>40483</v>
      </c>
      <c r="K52" s="26"/>
      <c r="L52" s="26" t="s">
        <v>196</v>
      </c>
      <c r="M52" s="26"/>
      <c r="N52" s="26" t="s">
        <v>94</v>
      </c>
      <c r="O52" s="30">
        <v>42550</v>
      </c>
      <c r="P52" s="26"/>
      <c r="Q52" s="26"/>
      <c r="R52" s="26">
        <v>12108864</v>
      </c>
      <c r="S52" s="26"/>
      <c r="T52" s="26"/>
      <c r="U52" s="26"/>
      <c r="V52" s="26"/>
      <c r="W52" s="26"/>
      <c r="X52" s="26"/>
      <c r="Y52" s="26"/>
      <c r="Z52" s="26"/>
      <c r="AA52" s="27"/>
      <c r="AB52" s="27"/>
      <c r="AC52" s="23"/>
      <c r="AD52" s="23"/>
      <c r="AE52" s="23"/>
      <c r="AF52" s="23"/>
    </row>
    <row r="53" spans="1:32" ht="15" x14ac:dyDescent="0.25">
      <c r="A53" s="26" t="str">
        <f t="shared" si="0"/>
        <v>ITA 410/NAG/2016</v>
      </c>
      <c r="B53" s="26">
        <v>410</v>
      </c>
      <c r="C53" s="26" t="s">
        <v>2793</v>
      </c>
      <c r="D53" s="26">
        <v>410</v>
      </c>
      <c r="E53" s="26">
        <v>2016</v>
      </c>
      <c r="F53" s="26"/>
      <c r="G53" s="26"/>
      <c r="H53" s="26" t="s">
        <v>190</v>
      </c>
      <c r="I53" s="26" t="s">
        <v>198</v>
      </c>
      <c r="J53" s="29">
        <v>40483</v>
      </c>
      <c r="K53" s="26"/>
      <c r="L53" s="26" t="s">
        <v>199</v>
      </c>
      <c r="M53" s="26"/>
      <c r="N53" s="26" t="s">
        <v>94</v>
      </c>
      <c r="O53" s="30">
        <v>42550</v>
      </c>
      <c r="P53" s="26"/>
      <c r="Q53" s="26"/>
      <c r="R53" s="26">
        <v>35665610</v>
      </c>
      <c r="S53" s="26"/>
      <c r="T53" s="26"/>
      <c r="U53" s="26"/>
      <c r="V53" s="26"/>
      <c r="W53" s="26"/>
      <c r="X53" s="26"/>
      <c r="Y53" s="26"/>
      <c r="Z53" s="26"/>
      <c r="AA53" s="27"/>
      <c r="AB53" s="27"/>
      <c r="AC53" s="23"/>
      <c r="AD53" s="23"/>
      <c r="AE53" s="23"/>
      <c r="AF53" s="23"/>
    </row>
    <row r="54" spans="1:32" ht="15" x14ac:dyDescent="0.25">
      <c r="A54" s="26" t="str">
        <f t="shared" si="0"/>
        <v>ITA 411/NAG/2016</v>
      </c>
      <c r="B54" s="26">
        <v>411</v>
      </c>
      <c r="C54" s="26" t="s">
        <v>2793</v>
      </c>
      <c r="D54" s="26">
        <v>411</v>
      </c>
      <c r="E54" s="26">
        <v>2016</v>
      </c>
      <c r="F54" s="26"/>
      <c r="G54" s="26"/>
      <c r="H54" s="26" t="s">
        <v>190</v>
      </c>
      <c r="I54" s="26" t="s">
        <v>200</v>
      </c>
      <c r="J54" s="29">
        <v>40483</v>
      </c>
      <c r="K54" s="26"/>
      <c r="L54" s="26" t="s">
        <v>196</v>
      </c>
      <c r="M54" s="26"/>
      <c r="N54" s="26" t="s">
        <v>94</v>
      </c>
      <c r="O54" s="30">
        <v>42550</v>
      </c>
      <c r="P54" s="26"/>
      <c r="Q54" s="26"/>
      <c r="R54" s="26">
        <v>61121800</v>
      </c>
      <c r="S54" s="26"/>
      <c r="T54" s="26"/>
      <c r="U54" s="26"/>
      <c r="V54" s="26"/>
      <c r="W54" s="26"/>
      <c r="X54" s="26"/>
      <c r="Y54" s="26"/>
      <c r="Z54" s="26"/>
      <c r="AA54" s="27"/>
      <c r="AB54" s="27"/>
      <c r="AC54" s="23"/>
      <c r="AD54" s="23"/>
      <c r="AE54" s="23"/>
      <c r="AF54" s="23"/>
    </row>
    <row r="55" spans="1:32" ht="15" x14ac:dyDescent="0.25">
      <c r="A55" s="26" t="str">
        <f t="shared" si="0"/>
        <v>ITA 441/NAG/2016</v>
      </c>
      <c r="B55" s="26">
        <v>441</v>
      </c>
      <c r="C55" s="26" t="s">
        <v>2793</v>
      </c>
      <c r="D55" s="26">
        <v>441</v>
      </c>
      <c r="E55" s="26">
        <v>2016</v>
      </c>
      <c r="F55" s="26"/>
      <c r="G55" s="26"/>
      <c r="H55" s="26" t="s">
        <v>201</v>
      </c>
      <c r="I55" s="26" t="s">
        <v>202</v>
      </c>
      <c r="J55" s="28">
        <v>38504</v>
      </c>
      <c r="K55" s="26">
        <v>271</v>
      </c>
      <c r="L55" s="26" t="s">
        <v>203</v>
      </c>
      <c r="M55" s="26"/>
      <c r="N55" s="26" t="s">
        <v>94</v>
      </c>
      <c r="O55" s="30">
        <v>42564</v>
      </c>
      <c r="P55" s="26"/>
      <c r="Q55" s="26"/>
      <c r="R55" s="26" t="s">
        <v>204</v>
      </c>
      <c r="S55" s="26"/>
      <c r="T55" s="26">
        <v>10000</v>
      </c>
      <c r="U55" s="26">
        <v>10000</v>
      </c>
      <c r="V55" s="26"/>
      <c r="W55" s="26" t="s">
        <v>205</v>
      </c>
      <c r="X55" s="26"/>
      <c r="Y55" s="26"/>
      <c r="Z55" s="26"/>
      <c r="AA55" s="27"/>
      <c r="AB55" s="27"/>
      <c r="AC55" s="23"/>
      <c r="AD55" s="23"/>
      <c r="AE55" s="23"/>
      <c r="AF55" s="23"/>
    </row>
    <row r="56" spans="1:32" ht="15" x14ac:dyDescent="0.25">
      <c r="A56" s="26" t="str">
        <f t="shared" si="0"/>
        <v>ITA 442/NAG/2016</v>
      </c>
      <c r="B56" s="26">
        <v>442</v>
      </c>
      <c r="C56" s="26" t="s">
        <v>2793</v>
      </c>
      <c r="D56" s="26">
        <v>442</v>
      </c>
      <c r="E56" s="26">
        <v>2016</v>
      </c>
      <c r="F56" s="26"/>
      <c r="G56" s="26"/>
      <c r="H56" s="26" t="s">
        <v>201</v>
      </c>
      <c r="I56" s="26" t="s">
        <v>202</v>
      </c>
      <c r="J56" s="28">
        <v>38899</v>
      </c>
      <c r="K56" s="26">
        <v>271</v>
      </c>
      <c r="L56" s="26" t="s">
        <v>203</v>
      </c>
      <c r="M56" s="26"/>
      <c r="N56" s="26" t="s">
        <v>94</v>
      </c>
      <c r="O56" s="30">
        <v>42564</v>
      </c>
      <c r="P56" s="26"/>
      <c r="Q56" s="26"/>
      <c r="R56" s="26" t="s">
        <v>206</v>
      </c>
      <c r="S56" s="26"/>
      <c r="T56" s="26">
        <v>10000</v>
      </c>
      <c r="U56" s="26">
        <v>10000</v>
      </c>
      <c r="V56" s="26"/>
      <c r="W56" s="26" t="s">
        <v>205</v>
      </c>
      <c r="X56" s="26"/>
      <c r="Y56" s="26"/>
      <c r="Z56" s="26"/>
      <c r="AA56" s="27"/>
      <c r="AB56" s="27"/>
      <c r="AC56" s="23"/>
      <c r="AD56" s="23"/>
      <c r="AE56" s="23"/>
      <c r="AF56" s="23"/>
    </row>
    <row r="57" spans="1:32" ht="15" x14ac:dyDescent="0.25">
      <c r="A57" s="26" t="str">
        <f t="shared" si="0"/>
        <v>ITA 443/NAG/2016</v>
      </c>
      <c r="B57" s="26">
        <v>443</v>
      </c>
      <c r="C57" s="26" t="s">
        <v>2793</v>
      </c>
      <c r="D57" s="26">
        <v>443</v>
      </c>
      <c r="E57" s="26">
        <v>2016</v>
      </c>
      <c r="F57" s="26"/>
      <c r="G57" s="26"/>
      <c r="H57" s="26" t="s">
        <v>201</v>
      </c>
      <c r="I57" s="26" t="s">
        <v>202</v>
      </c>
      <c r="J57" s="28">
        <v>39295</v>
      </c>
      <c r="K57" s="26">
        <v>271</v>
      </c>
      <c r="L57" s="26" t="s">
        <v>203</v>
      </c>
      <c r="M57" s="26"/>
      <c r="N57" s="26" t="s">
        <v>94</v>
      </c>
      <c r="O57" s="30">
        <v>42564</v>
      </c>
      <c r="P57" s="26"/>
      <c r="Q57" s="26"/>
      <c r="R57" s="26" t="s">
        <v>207</v>
      </c>
      <c r="S57" s="26"/>
      <c r="T57" s="26">
        <v>10000</v>
      </c>
      <c r="U57" s="26">
        <v>10000</v>
      </c>
      <c r="V57" s="26"/>
      <c r="W57" s="26" t="s">
        <v>205</v>
      </c>
      <c r="X57" s="26"/>
      <c r="Y57" s="26"/>
      <c r="Z57" s="26"/>
      <c r="AA57" s="27"/>
      <c r="AB57" s="27"/>
      <c r="AC57" s="23"/>
      <c r="AD57" s="23"/>
      <c r="AE57" s="23"/>
      <c r="AF57" s="23"/>
    </row>
    <row r="58" spans="1:32" ht="15" x14ac:dyDescent="0.25">
      <c r="A58" s="26" t="str">
        <f t="shared" si="0"/>
        <v>ITA 444/NAG/2016</v>
      </c>
      <c r="B58" s="26">
        <v>444</v>
      </c>
      <c r="C58" s="26" t="s">
        <v>2793</v>
      </c>
      <c r="D58" s="26">
        <v>444</v>
      </c>
      <c r="E58" s="26">
        <v>2016</v>
      </c>
      <c r="F58" s="26"/>
      <c r="G58" s="26"/>
      <c r="H58" s="26" t="s">
        <v>201</v>
      </c>
      <c r="I58" s="26" t="s">
        <v>202</v>
      </c>
      <c r="J58" s="28">
        <v>39692</v>
      </c>
      <c r="K58" s="26">
        <v>271</v>
      </c>
      <c r="L58" s="26" t="s">
        <v>203</v>
      </c>
      <c r="M58" s="26"/>
      <c r="N58" s="26" t="s">
        <v>94</v>
      </c>
      <c r="O58" s="30">
        <v>42564</v>
      </c>
      <c r="P58" s="26"/>
      <c r="Q58" s="26"/>
      <c r="R58" s="26" t="s">
        <v>208</v>
      </c>
      <c r="S58" s="26"/>
      <c r="T58" s="26">
        <v>10000</v>
      </c>
      <c r="U58" s="26">
        <v>10000</v>
      </c>
      <c r="V58" s="26"/>
      <c r="W58" s="26" t="s">
        <v>205</v>
      </c>
      <c r="X58" s="26"/>
      <c r="Y58" s="26"/>
      <c r="Z58" s="26"/>
      <c r="AA58" s="27"/>
      <c r="AB58" s="27"/>
      <c r="AC58" s="23"/>
      <c r="AD58" s="23"/>
      <c r="AE58" s="23"/>
      <c r="AF58" s="23"/>
    </row>
    <row r="59" spans="1:32" ht="15" x14ac:dyDescent="0.25">
      <c r="A59" s="26" t="str">
        <f t="shared" si="0"/>
        <v>ITA 445/NAG/2016</v>
      </c>
      <c r="B59" s="26">
        <v>445</v>
      </c>
      <c r="C59" s="26" t="s">
        <v>2793</v>
      </c>
      <c r="D59" s="26">
        <v>445</v>
      </c>
      <c r="E59" s="26">
        <v>2016</v>
      </c>
      <c r="F59" s="26"/>
      <c r="G59" s="26"/>
      <c r="H59" s="26" t="s">
        <v>201</v>
      </c>
      <c r="I59" s="26" t="s">
        <v>202</v>
      </c>
      <c r="J59" s="29">
        <v>40087</v>
      </c>
      <c r="K59" s="26">
        <v>271</v>
      </c>
      <c r="L59" s="26" t="s">
        <v>203</v>
      </c>
      <c r="M59" s="26"/>
      <c r="N59" s="26" t="s">
        <v>94</v>
      </c>
      <c r="O59" s="30">
        <v>42564</v>
      </c>
      <c r="P59" s="26"/>
      <c r="Q59" s="26"/>
      <c r="R59" s="26" t="s">
        <v>209</v>
      </c>
      <c r="S59" s="26"/>
      <c r="T59" s="26">
        <v>10000</v>
      </c>
      <c r="U59" s="26">
        <v>10000</v>
      </c>
      <c r="V59" s="26"/>
      <c r="W59" s="26" t="s">
        <v>205</v>
      </c>
      <c r="X59" s="26"/>
      <c r="Y59" s="26"/>
      <c r="Z59" s="26"/>
      <c r="AA59" s="27"/>
      <c r="AB59" s="27"/>
      <c r="AC59" s="23"/>
      <c r="AD59" s="23"/>
      <c r="AE59" s="23"/>
      <c r="AF59" s="23"/>
    </row>
    <row r="60" spans="1:32" ht="15" x14ac:dyDescent="0.25">
      <c r="A60" s="26" t="str">
        <f t="shared" si="0"/>
        <v>ITA 446/NAG/2016</v>
      </c>
      <c r="B60" s="26">
        <v>446</v>
      </c>
      <c r="C60" s="26" t="s">
        <v>2793</v>
      </c>
      <c r="D60" s="26">
        <v>446</v>
      </c>
      <c r="E60" s="26">
        <v>2016</v>
      </c>
      <c r="F60" s="26"/>
      <c r="G60" s="26"/>
      <c r="H60" s="26" t="s">
        <v>201</v>
      </c>
      <c r="I60" s="26" t="s">
        <v>202</v>
      </c>
      <c r="J60" s="29">
        <v>40483</v>
      </c>
      <c r="K60" s="26">
        <v>271</v>
      </c>
      <c r="L60" s="26" t="s">
        <v>203</v>
      </c>
      <c r="M60" s="26"/>
      <c r="N60" s="26" t="s">
        <v>94</v>
      </c>
      <c r="O60" s="30">
        <v>42564</v>
      </c>
      <c r="P60" s="26"/>
      <c r="Q60" s="26"/>
      <c r="R60" s="26" t="s">
        <v>210</v>
      </c>
      <c r="S60" s="26"/>
      <c r="T60" s="26">
        <v>10000</v>
      </c>
      <c r="U60" s="26">
        <v>10000</v>
      </c>
      <c r="V60" s="26"/>
      <c r="W60" s="26" t="s">
        <v>205</v>
      </c>
      <c r="X60" s="26"/>
      <c r="Y60" s="26"/>
      <c r="Z60" s="26"/>
      <c r="AA60" s="27"/>
      <c r="AB60" s="27"/>
      <c r="AC60" s="23"/>
      <c r="AD60" s="23"/>
      <c r="AE60" s="23"/>
      <c r="AF60" s="23"/>
    </row>
    <row r="61" spans="1:32" ht="15" x14ac:dyDescent="0.25">
      <c r="A61" s="26" t="str">
        <f t="shared" si="0"/>
        <v>ITA 448/NAG/2016</v>
      </c>
      <c r="B61" s="26">
        <v>448</v>
      </c>
      <c r="C61" s="26" t="s">
        <v>2793</v>
      </c>
      <c r="D61" s="26">
        <v>448</v>
      </c>
      <c r="E61" s="26">
        <v>2016</v>
      </c>
      <c r="F61" s="26"/>
      <c r="G61" s="26"/>
      <c r="H61" s="26" t="s">
        <v>211</v>
      </c>
      <c r="I61" s="26" t="s">
        <v>202</v>
      </c>
      <c r="J61" s="28">
        <v>38504</v>
      </c>
      <c r="K61" s="26">
        <v>271</v>
      </c>
      <c r="L61" s="26" t="s">
        <v>203</v>
      </c>
      <c r="M61" s="26"/>
      <c r="N61" s="26" t="s">
        <v>94</v>
      </c>
      <c r="O61" s="30">
        <v>42564</v>
      </c>
      <c r="P61" s="26"/>
      <c r="Q61" s="26"/>
      <c r="R61" s="26" t="s">
        <v>212</v>
      </c>
      <c r="S61" s="26"/>
      <c r="T61" s="26">
        <v>10000</v>
      </c>
      <c r="U61" s="26">
        <v>10000</v>
      </c>
      <c r="V61" s="26"/>
      <c r="W61" s="26" t="s">
        <v>213</v>
      </c>
      <c r="X61" s="26"/>
      <c r="Y61" s="26"/>
      <c r="Z61" s="26"/>
      <c r="AA61" s="27"/>
      <c r="AB61" s="27"/>
      <c r="AC61" s="23"/>
      <c r="AD61" s="23"/>
      <c r="AE61" s="23"/>
      <c r="AF61" s="23"/>
    </row>
    <row r="62" spans="1:32" ht="15" x14ac:dyDescent="0.25">
      <c r="A62" s="26" t="str">
        <f t="shared" si="0"/>
        <v>ITA 449/NAG/2016</v>
      </c>
      <c r="B62" s="26">
        <v>449</v>
      </c>
      <c r="C62" s="26" t="s">
        <v>2793</v>
      </c>
      <c r="D62" s="26">
        <v>449</v>
      </c>
      <c r="E62" s="26">
        <v>2016</v>
      </c>
      <c r="F62" s="26"/>
      <c r="G62" s="26"/>
      <c r="H62" s="26" t="s">
        <v>211</v>
      </c>
      <c r="I62" s="26" t="s">
        <v>202</v>
      </c>
      <c r="J62" s="28">
        <v>38899</v>
      </c>
      <c r="K62" s="26">
        <v>271</v>
      </c>
      <c r="L62" s="26" t="s">
        <v>203</v>
      </c>
      <c r="M62" s="26"/>
      <c r="N62" s="26" t="s">
        <v>94</v>
      </c>
      <c r="O62" s="30">
        <v>42564</v>
      </c>
      <c r="P62" s="26"/>
      <c r="Q62" s="26"/>
      <c r="R62" s="26">
        <v>500</v>
      </c>
      <c r="S62" s="26"/>
      <c r="T62" s="26">
        <v>10000</v>
      </c>
      <c r="U62" s="26">
        <v>10000</v>
      </c>
      <c r="V62" s="26"/>
      <c r="W62" s="26" t="s">
        <v>213</v>
      </c>
      <c r="X62" s="26"/>
      <c r="Y62" s="26"/>
      <c r="Z62" s="26"/>
      <c r="AA62" s="27"/>
      <c r="AB62" s="27"/>
      <c r="AC62" s="23"/>
      <c r="AD62" s="23"/>
      <c r="AE62" s="23"/>
      <c r="AF62" s="23"/>
    </row>
    <row r="63" spans="1:32" ht="15" x14ac:dyDescent="0.25">
      <c r="A63" s="26" t="str">
        <f t="shared" si="0"/>
        <v>ITA 450/NAG/2016</v>
      </c>
      <c r="B63" s="26">
        <v>450</v>
      </c>
      <c r="C63" s="26" t="s">
        <v>2793</v>
      </c>
      <c r="D63" s="26">
        <v>450</v>
      </c>
      <c r="E63" s="26">
        <v>2016</v>
      </c>
      <c r="F63" s="26"/>
      <c r="G63" s="26"/>
      <c r="H63" s="26" t="s">
        <v>211</v>
      </c>
      <c r="I63" s="26" t="s">
        <v>202</v>
      </c>
      <c r="J63" s="28">
        <v>39295</v>
      </c>
      <c r="K63" s="26">
        <v>271</v>
      </c>
      <c r="L63" s="26" t="s">
        <v>203</v>
      </c>
      <c r="M63" s="26"/>
      <c r="N63" s="26" t="s">
        <v>94</v>
      </c>
      <c r="O63" s="30">
        <v>42564</v>
      </c>
      <c r="P63" s="26"/>
      <c r="Q63" s="26"/>
      <c r="R63" s="26" t="s">
        <v>214</v>
      </c>
      <c r="S63" s="26"/>
      <c r="T63" s="26">
        <v>10000</v>
      </c>
      <c r="U63" s="26">
        <v>10000</v>
      </c>
      <c r="V63" s="26"/>
      <c r="W63" s="26" t="s">
        <v>213</v>
      </c>
      <c r="X63" s="26"/>
      <c r="Y63" s="26"/>
      <c r="Z63" s="26"/>
      <c r="AA63" s="27"/>
      <c r="AB63" s="27"/>
      <c r="AC63" s="23"/>
      <c r="AD63" s="23"/>
      <c r="AE63" s="23"/>
      <c r="AF63" s="23"/>
    </row>
    <row r="64" spans="1:32" ht="15" x14ac:dyDescent="0.25">
      <c r="A64" s="26" t="str">
        <f t="shared" si="0"/>
        <v>ITA 451/NAG/2016</v>
      </c>
      <c r="B64" s="26">
        <v>451</v>
      </c>
      <c r="C64" s="26" t="s">
        <v>2793</v>
      </c>
      <c r="D64" s="26">
        <v>451</v>
      </c>
      <c r="E64" s="26">
        <v>2016</v>
      </c>
      <c r="F64" s="26"/>
      <c r="G64" s="26"/>
      <c r="H64" s="26" t="s">
        <v>211</v>
      </c>
      <c r="I64" s="26" t="s">
        <v>202</v>
      </c>
      <c r="J64" s="28">
        <v>39692</v>
      </c>
      <c r="K64" s="26">
        <v>271</v>
      </c>
      <c r="L64" s="26" t="s">
        <v>203</v>
      </c>
      <c r="M64" s="26"/>
      <c r="N64" s="26" t="s">
        <v>94</v>
      </c>
      <c r="O64" s="30">
        <v>42564</v>
      </c>
      <c r="P64" s="26"/>
      <c r="Q64" s="26"/>
      <c r="R64" s="26" t="s">
        <v>215</v>
      </c>
      <c r="S64" s="26"/>
      <c r="T64" s="26">
        <v>10000</v>
      </c>
      <c r="U64" s="26">
        <v>10000</v>
      </c>
      <c r="V64" s="26"/>
      <c r="W64" s="26" t="s">
        <v>213</v>
      </c>
      <c r="X64" s="26"/>
      <c r="Y64" s="26"/>
      <c r="Z64" s="26"/>
      <c r="AA64" s="27"/>
      <c r="AB64" s="27"/>
      <c r="AC64" s="23"/>
      <c r="AD64" s="23"/>
      <c r="AE64" s="23"/>
      <c r="AF64" s="23"/>
    </row>
    <row r="65" spans="1:32" ht="15" x14ac:dyDescent="0.25">
      <c r="A65" s="26" t="str">
        <f t="shared" si="0"/>
        <v>ITA 452/NAG/2016</v>
      </c>
      <c r="B65" s="26">
        <v>452</v>
      </c>
      <c r="C65" s="26" t="s">
        <v>2793</v>
      </c>
      <c r="D65" s="26">
        <v>452</v>
      </c>
      <c r="E65" s="26">
        <v>2016</v>
      </c>
      <c r="F65" s="26"/>
      <c r="G65" s="26"/>
      <c r="H65" s="26" t="s">
        <v>211</v>
      </c>
      <c r="I65" s="26" t="s">
        <v>202</v>
      </c>
      <c r="J65" s="29">
        <v>40087</v>
      </c>
      <c r="K65" s="26">
        <v>271</v>
      </c>
      <c r="L65" s="26" t="s">
        <v>203</v>
      </c>
      <c r="M65" s="26"/>
      <c r="N65" s="26" t="s">
        <v>94</v>
      </c>
      <c r="O65" s="30">
        <v>42564</v>
      </c>
      <c r="P65" s="26"/>
      <c r="Q65" s="26"/>
      <c r="R65" s="26" t="s">
        <v>216</v>
      </c>
      <c r="S65" s="26"/>
      <c r="T65" s="26">
        <v>10000</v>
      </c>
      <c r="U65" s="26">
        <v>10000</v>
      </c>
      <c r="V65" s="26"/>
      <c r="W65" s="26" t="s">
        <v>213</v>
      </c>
      <c r="X65" s="26"/>
      <c r="Y65" s="26"/>
      <c r="Z65" s="26"/>
      <c r="AA65" s="27"/>
      <c r="AB65" s="27"/>
      <c r="AC65" s="23"/>
      <c r="AD65" s="23"/>
      <c r="AE65" s="23"/>
      <c r="AF65" s="23"/>
    </row>
    <row r="66" spans="1:32" ht="15" x14ac:dyDescent="0.25">
      <c r="A66" s="26" t="str">
        <f t="shared" si="0"/>
        <v>ITA 454/NAG/2016</v>
      </c>
      <c r="B66" s="26">
        <v>454</v>
      </c>
      <c r="C66" s="26" t="s">
        <v>2793</v>
      </c>
      <c r="D66" s="26">
        <v>454</v>
      </c>
      <c r="E66" s="26">
        <v>2016</v>
      </c>
      <c r="F66" s="26"/>
      <c r="G66" s="26"/>
      <c r="H66" s="26" t="s">
        <v>217</v>
      </c>
      <c r="I66" s="26" t="s">
        <v>202</v>
      </c>
      <c r="J66" s="28">
        <v>38504</v>
      </c>
      <c r="K66" s="26">
        <v>271</v>
      </c>
      <c r="L66" s="26" t="s">
        <v>203</v>
      </c>
      <c r="M66" s="26"/>
      <c r="N66" s="26" t="s">
        <v>94</v>
      </c>
      <c r="O66" s="30">
        <v>42564</v>
      </c>
      <c r="P66" s="26"/>
      <c r="Q66" s="26"/>
      <c r="R66" s="26" t="s">
        <v>218</v>
      </c>
      <c r="S66" s="26"/>
      <c r="T66" s="26">
        <v>10000</v>
      </c>
      <c r="U66" s="26">
        <v>10000</v>
      </c>
      <c r="V66" s="26"/>
      <c r="W66" s="26" t="s">
        <v>219</v>
      </c>
      <c r="X66" s="26"/>
      <c r="Y66" s="26"/>
      <c r="Z66" s="26"/>
      <c r="AA66" s="27"/>
      <c r="AB66" s="27"/>
      <c r="AC66" s="23"/>
      <c r="AD66" s="23"/>
      <c r="AE66" s="23"/>
      <c r="AF66" s="23"/>
    </row>
    <row r="67" spans="1:32" ht="15" x14ac:dyDescent="0.25">
      <c r="A67" s="26" t="str">
        <f t="shared" ref="A67:A130" si="1">CONCATENATE(C67," ",D67,"/NAG/",E67)</f>
        <v>ITA 455/NAG/2016</v>
      </c>
      <c r="B67" s="26">
        <v>455</v>
      </c>
      <c r="C67" s="26" t="s">
        <v>2793</v>
      </c>
      <c r="D67" s="26">
        <v>455</v>
      </c>
      <c r="E67" s="26">
        <v>2016</v>
      </c>
      <c r="F67" s="26"/>
      <c r="G67" s="26"/>
      <c r="H67" s="26" t="s">
        <v>217</v>
      </c>
      <c r="I67" s="26" t="s">
        <v>202</v>
      </c>
      <c r="J67" s="28">
        <v>38899</v>
      </c>
      <c r="K67" s="26">
        <v>271</v>
      </c>
      <c r="L67" s="26" t="s">
        <v>203</v>
      </c>
      <c r="M67" s="26"/>
      <c r="N67" s="26" t="s">
        <v>94</v>
      </c>
      <c r="O67" s="30">
        <v>42564</v>
      </c>
      <c r="P67" s="26"/>
      <c r="Q67" s="26"/>
      <c r="R67" s="26" t="s">
        <v>220</v>
      </c>
      <c r="S67" s="26"/>
      <c r="T67" s="26">
        <v>10000</v>
      </c>
      <c r="U67" s="26">
        <v>10000</v>
      </c>
      <c r="V67" s="26"/>
      <c r="W67" s="26" t="s">
        <v>219</v>
      </c>
      <c r="X67" s="26"/>
      <c r="Y67" s="26"/>
      <c r="Z67" s="26"/>
      <c r="AA67" s="27"/>
      <c r="AB67" s="27"/>
      <c r="AC67" s="23"/>
      <c r="AD67" s="23"/>
      <c r="AE67" s="23"/>
      <c r="AF67" s="23"/>
    </row>
    <row r="68" spans="1:32" ht="15" x14ac:dyDescent="0.25">
      <c r="A68" s="26" t="str">
        <f t="shared" si="1"/>
        <v>ITA 456/NAG/2016</v>
      </c>
      <c r="B68" s="26">
        <v>456</v>
      </c>
      <c r="C68" s="26" t="s">
        <v>2793</v>
      </c>
      <c r="D68" s="26">
        <v>456</v>
      </c>
      <c r="E68" s="26">
        <v>2016</v>
      </c>
      <c r="F68" s="26"/>
      <c r="G68" s="26"/>
      <c r="H68" s="26" t="s">
        <v>217</v>
      </c>
      <c r="I68" s="26" t="s">
        <v>202</v>
      </c>
      <c r="J68" s="28">
        <v>39295</v>
      </c>
      <c r="K68" s="26">
        <v>271</v>
      </c>
      <c r="L68" s="26" t="s">
        <v>203</v>
      </c>
      <c r="M68" s="26"/>
      <c r="N68" s="26" t="s">
        <v>94</v>
      </c>
      <c r="O68" s="30">
        <v>42564</v>
      </c>
      <c r="P68" s="26"/>
      <c r="Q68" s="26"/>
      <c r="R68" s="26" t="s">
        <v>221</v>
      </c>
      <c r="S68" s="26"/>
      <c r="T68" s="26">
        <v>10000</v>
      </c>
      <c r="U68" s="26">
        <v>10000</v>
      </c>
      <c r="V68" s="26"/>
      <c r="W68" s="26" t="s">
        <v>219</v>
      </c>
      <c r="X68" s="26"/>
      <c r="Y68" s="26"/>
      <c r="Z68" s="26"/>
      <c r="AA68" s="27"/>
      <c r="AB68" s="27"/>
      <c r="AC68" s="23"/>
      <c r="AD68" s="23"/>
      <c r="AE68" s="23"/>
      <c r="AF68" s="23"/>
    </row>
    <row r="69" spans="1:32" ht="15" x14ac:dyDescent="0.25">
      <c r="A69" s="26" t="str">
        <f t="shared" si="1"/>
        <v>ITA 457/NAG/2016</v>
      </c>
      <c r="B69" s="26">
        <v>457</v>
      </c>
      <c r="C69" s="26" t="s">
        <v>2793</v>
      </c>
      <c r="D69" s="26">
        <v>457</v>
      </c>
      <c r="E69" s="26">
        <v>2016</v>
      </c>
      <c r="F69" s="26"/>
      <c r="G69" s="26"/>
      <c r="H69" s="26" t="s">
        <v>217</v>
      </c>
      <c r="I69" s="26" t="s">
        <v>202</v>
      </c>
      <c r="J69" s="28">
        <v>39692</v>
      </c>
      <c r="K69" s="26">
        <v>271</v>
      </c>
      <c r="L69" s="26" t="s">
        <v>203</v>
      </c>
      <c r="M69" s="26"/>
      <c r="N69" s="26" t="s">
        <v>94</v>
      </c>
      <c r="O69" s="30">
        <v>42564</v>
      </c>
      <c r="P69" s="26"/>
      <c r="Q69" s="26"/>
      <c r="R69" s="26" t="s">
        <v>222</v>
      </c>
      <c r="S69" s="26"/>
      <c r="T69" s="26">
        <v>10000</v>
      </c>
      <c r="U69" s="26">
        <v>10000</v>
      </c>
      <c r="V69" s="26"/>
      <c r="W69" s="26" t="s">
        <v>219</v>
      </c>
      <c r="X69" s="26"/>
      <c r="Y69" s="26"/>
      <c r="Z69" s="26"/>
      <c r="AA69" s="27"/>
      <c r="AB69" s="27"/>
      <c r="AC69" s="23"/>
      <c r="AD69" s="23"/>
      <c r="AE69" s="23"/>
      <c r="AF69" s="23"/>
    </row>
    <row r="70" spans="1:32" ht="15" x14ac:dyDescent="0.25">
      <c r="A70" s="26" t="str">
        <f t="shared" si="1"/>
        <v>ITA 458/NAG/2016</v>
      </c>
      <c r="B70" s="26">
        <v>458</v>
      </c>
      <c r="C70" s="26" t="s">
        <v>2793</v>
      </c>
      <c r="D70" s="26">
        <v>458</v>
      </c>
      <c r="E70" s="26">
        <v>2016</v>
      </c>
      <c r="F70" s="26"/>
      <c r="G70" s="26"/>
      <c r="H70" s="26" t="s">
        <v>217</v>
      </c>
      <c r="I70" s="26" t="s">
        <v>202</v>
      </c>
      <c r="J70" s="29">
        <v>40087</v>
      </c>
      <c r="K70" s="26">
        <v>271</v>
      </c>
      <c r="L70" s="26" t="s">
        <v>203</v>
      </c>
      <c r="M70" s="26"/>
      <c r="N70" s="26" t="s">
        <v>94</v>
      </c>
      <c r="O70" s="30">
        <v>42564</v>
      </c>
      <c r="P70" s="26"/>
      <c r="Q70" s="26"/>
      <c r="R70" s="26" t="s">
        <v>223</v>
      </c>
      <c r="S70" s="26"/>
      <c r="T70" s="26">
        <v>10000</v>
      </c>
      <c r="U70" s="26">
        <v>10000</v>
      </c>
      <c r="V70" s="26"/>
      <c r="W70" s="26" t="s">
        <v>219</v>
      </c>
      <c r="X70" s="26"/>
      <c r="Y70" s="26"/>
      <c r="Z70" s="26"/>
      <c r="AA70" s="27"/>
      <c r="AB70" s="27"/>
      <c r="AC70" s="23"/>
      <c r="AD70" s="23"/>
      <c r="AE70" s="23"/>
      <c r="AF70" s="23"/>
    </row>
    <row r="71" spans="1:32" ht="15" x14ac:dyDescent="0.25">
      <c r="A71" s="26" t="str">
        <f t="shared" si="1"/>
        <v>ITA 459/NAG/2016</v>
      </c>
      <c r="B71" s="26">
        <v>459</v>
      </c>
      <c r="C71" s="26" t="s">
        <v>2793</v>
      </c>
      <c r="D71" s="26">
        <v>459</v>
      </c>
      <c r="E71" s="26">
        <v>2016</v>
      </c>
      <c r="F71" s="26"/>
      <c r="G71" s="26"/>
      <c r="H71" s="26" t="s">
        <v>217</v>
      </c>
      <c r="I71" s="26" t="s">
        <v>202</v>
      </c>
      <c r="J71" s="29">
        <v>40483</v>
      </c>
      <c r="K71" s="26">
        <v>271</v>
      </c>
      <c r="L71" s="26" t="s">
        <v>203</v>
      </c>
      <c r="M71" s="26"/>
      <c r="N71" s="26" t="s">
        <v>94</v>
      </c>
      <c r="O71" s="30">
        <v>42564</v>
      </c>
      <c r="P71" s="26"/>
      <c r="Q71" s="26"/>
      <c r="R71" s="26" t="s">
        <v>224</v>
      </c>
      <c r="S71" s="26"/>
      <c r="T71" s="26">
        <v>10000</v>
      </c>
      <c r="U71" s="26">
        <v>10000</v>
      </c>
      <c r="V71" s="26"/>
      <c r="W71" s="26" t="s">
        <v>219</v>
      </c>
      <c r="X71" s="26"/>
      <c r="Y71" s="26"/>
      <c r="Z71" s="26"/>
      <c r="AA71" s="27"/>
      <c r="AB71" s="27"/>
      <c r="AC71" s="23"/>
      <c r="AD71" s="23"/>
      <c r="AE71" s="23"/>
      <c r="AF71" s="23"/>
    </row>
    <row r="72" spans="1:32" ht="15" x14ac:dyDescent="0.25">
      <c r="A72" s="26" t="str">
        <f t="shared" si="1"/>
        <v>ITA 464/NAG/2016</v>
      </c>
      <c r="B72" s="26">
        <v>464</v>
      </c>
      <c r="C72" s="26" t="s">
        <v>2793</v>
      </c>
      <c r="D72" s="26">
        <v>464</v>
      </c>
      <c r="E72" s="26">
        <v>2016</v>
      </c>
      <c r="F72" s="26"/>
      <c r="G72" s="26"/>
      <c r="H72" s="26" t="s">
        <v>225</v>
      </c>
      <c r="I72" s="26" t="s">
        <v>202</v>
      </c>
      <c r="J72" s="29">
        <v>40087</v>
      </c>
      <c r="K72" s="26">
        <v>271</v>
      </c>
      <c r="L72" s="26" t="s">
        <v>226</v>
      </c>
      <c r="M72" s="26"/>
      <c r="N72" s="26" t="s">
        <v>94</v>
      </c>
      <c r="O72" s="30">
        <v>42569</v>
      </c>
      <c r="P72" s="26"/>
      <c r="Q72" s="26"/>
      <c r="R72" s="26" t="s">
        <v>227</v>
      </c>
      <c r="S72" s="26"/>
      <c r="T72" s="26">
        <v>100000</v>
      </c>
      <c r="U72" s="26">
        <v>10000</v>
      </c>
      <c r="V72" s="26"/>
      <c r="W72" s="26" t="s">
        <v>228</v>
      </c>
      <c r="X72" s="26"/>
      <c r="Y72" s="26" t="s">
        <v>229</v>
      </c>
      <c r="Z72" s="26"/>
      <c r="AA72" s="27"/>
      <c r="AB72" s="27"/>
      <c r="AC72" s="23"/>
      <c r="AD72" s="23"/>
      <c r="AE72" s="23"/>
      <c r="AF72" s="23"/>
    </row>
    <row r="73" spans="1:32" ht="15" x14ac:dyDescent="0.25">
      <c r="A73" s="26" t="str">
        <f t="shared" si="1"/>
        <v>ITA 468/NAG/2016</v>
      </c>
      <c r="B73" s="26">
        <v>468</v>
      </c>
      <c r="C73" s="26" t="s">
        <v>2793</v>
      </c>
      <c r="D73" s="26">
        <v>468</v>
      </c>
      <c r="E73" s="26">
        <v>2016</v>
      </c>
      <c r="F73" s="26"/>
      <c r="G73" s="26"/>
      <c r="H73" s="26" t="s">
        <v>225</v>
      </c>
      <c r="I73" s="26" t="s">
        <v>202</v>
      </c>
      <c r="J73" s="29">
        <v>40087</v>
      </c>
      <c r="K73" s="26" t="s">
        <v>21</v>
      </c>
      <c r="L73" s="26" t="s">
        <v>230</v>
      </c>
      <c r="M73" s="26"/>
      <c r="N73" s="26" t="s">
        <v>94</v>
      </c>
      <c r="O73" s="30">
        <v>42580</v>
      </c>
      <c r="P73" s="26"/>
      <c r="Q73" s="26"/>
      <c r="R73" s="26" t="s">
        <v>227</v>
      </c>
      <c r="S73" s="26"/>
      <c r="T73" s="26">
        <v>455470</v>
      </c>
      <c r="U73" s="26">
        <v>136641</v>
      </c>
      <c r="V73" s="26"/>
      <c r="W73" s="26" t="s">
        <v>228</v>
      </c>
      <c r="X73" s="26"/>
      <c r="Y73" s="26" t="s">
        <v>231</v>
      </c>
      <c r="Z73" s="26"/>
      <c r="AA73" s="27"/>
      <c r="AB73" s="27"/>
      <c r="AC73" s="23"/>
      <c r="AD73" s="23"/>
      <c r="AE73" s="23"/>
      <c r="AF73" s="23"/>
    </row>
    <row r="74" spans="1:32" ht="15" x14ac:dyDescent="0.25">
      <c r="A74" s="26" t="str">
        <f t="shared" si="1"/>
        <v>ITA 480/NAG/2016</v>
      </c>
      <c r="B74" s="26">
        <v>480</v>
      </c>
      <c r="C74" s="26" t="s">
        <v>2793</v>
      </c>
      <c r="D74" s="26">
        <v>480</v>
      </c>
      <c r="E74" s="26">
        <v>2016</v>
      </c>
      <c r="F74" s="26"/>
      <c r="G74" s="26"/>
      <c r="H74" s="26" t="s">
        <v>175</v>
      </c>
      <c r="I74" s="26" t="s">
        <v>232</v>
      </c>
      <c r="J74" s="29">
        <v>40087</v>
      </c>
      <c r="K74" s="26">
        <v>272</v>
      </c>
      <c r="L74" s="26" t="s">
        <v>233</v>
      </c>
      <c r="M74" s="26"/>
      <c r="N74" s="26" t="s">
        <v>94</v>
      </c>
      <c r="O74" s="30">
        <v>42608</v>
      </c>
      <c r="P74" s="26"/>
      <c r="Q74" s="26"/>
      <c r="R74" s="26">
        <v>5000</v>
      </c>
      <c r="S74" s="26"/>
      <c r="T74" s="26">
        <v>176200</v>
      </c>
      <c r="U74" s="26">
        <v>176200</v>
      </c>
      <c r="V74" s="26"/>
      <c r="W74" s="26" t="s">
        <v>179</v>
      </c>
      <c r="X74" s="26"/>
      <c r="Y74" s="26" t="s">
        <v>234</v>
      </c>
      <c r="Z74" s="26"/>
      <c r="AA74" s="27"/>
      <c r="AB74" s="27"/>
      <c r="AC74" s="23"/>
      <c r="AD74" s="23"/>
      <c r="AE74" s="23"/>
      <c r="AF74" s="23"/>
    </row>
    <row r="75" spans="1:32" ht="15" x14ac:dyDescent="0.25">
      <c r="A75" s="26" t="str">
        <f t="shared" si="1"/>
        <v>ITA 485/NAG/2016</v>
      </c>
      <c r="B75" s="26">
        <v>485</v>
      </c>
      <c r="C75" s="26" t="s">
        <v>2793</v>
      </c>
      <c r="D75" s="26">
        <v>485</v>
      </c>
      <c r="E75" s="26">
        <v>2016</v>
      </c>
      <c r="F75" s="26"/>
      <c r="G75" s="26"/>
      <c r="H75" s="26" t="s">
        <v>235</v>
      </c>
      <c r="I75" s="26" t="s">
        <v>236</v>
      </c>
      <c r="J75" s="29">
        <v>40087</v>
      </c>
      <c r="K75" s="26">
        <v>153</v>
      </c>
      <c r="L75" s="26" t="s">
        <v>230</v>
      </c>
      <c r="M75" s="26"/>
      <c r="N75" s="26" t="s">
        <v>94</v>
      </c>
      <c r="O75" s="30">
        <v>42613</v>
      </c>
      <c r="P75" s="26"/>
      <c r="Q75" s="26"/>
      <c r="R75" s="26">
        <v>19869070</v>
      </c>
      <c r="S75" s="26"/>
      <c r="T75" s="26">
        <v>14460846</v>
      </c>
      <c r="U75" s="26">
        <v>4338253</v>
      </c>
      <c r="V75" s="26"/>
      <c r="W75" s="26" t="s">
        <v>237</v>
      </c>
      <c r="X75" s="26"/>
      <c r="Y75" s="26" t="s">
        <v>238</v>
      </c>
      <c r="Z75" s="26"/>
      <c r="AA75" s="27"/>
      <c r="AB75" s="27"/>
      <c r="AC75" s="23"/>
      <c r="AD75" s="23"/>
      <c r="AE75" s="23"/>
      <c r="AF75" s="23"/>
    </row>
    <row r="76" spans="1:32" ht="15" x14ac:dyDescent="0.25">
      <c r="A76" s="26" t="str">
        <f t="shared" si="1"/>
        <v>ITA 486/NAG/2016</v>
      </c>
      <c r="B76" s="26">
        <v>486</v>
      </c>
      <c r="C76" s="26" t="s">
        <v>2793</v>
      </c>
      <c r="D76" s="26">
        <v>486</v>
      </c>
      <c r="E76" s="26">
        <v>2016</v>
      </c>
      <c r="F76" s="26"/>
      <c r="G76" s="26"/>
      <c r="H76" s="26" t="s">
        <v>235</v>
      </c>
      <c r="I76" s="26" t="s">
        <v>239</v>
      </c>
      <c r="J76" s="28">
        <v>39295</v>
      </c>
      <c r="K76" s="26">
        <v>153</v>
      </c>
      <c r="L76" s="26" t="s">
        <v>230</v>
      </c>
      <c r="M76" s="26"/>
      <c r="N76" s="26" t="s">
        <v>94</v>
      </c>
      <c r="O76" s="30">
        <v>42613</v>
      </c>
      <c r="P76" s="26"/>
      <c r="Q76" s="26"/>
      <c r="R76" s="26">
        <v>49066730</v>
      </c>
      <c r="S76" s="26"/>
      <c r="T76" s="26">
        <v>50786099</v>
      </c>
      <c r="U76" s="26">
        <v>15235829</v>
      </c>
      <c r="V76" s="26"/>
      <c r="W76" s="26" t="s">
        <v>240</v>
      </c>
      <c r="X76" s="26"/>
      <c r="Y76" s="26" t="s">
        <v>241</v>
      </c>
      <c r="Z76" s="26"/>
      <c r="AA76" s="27"/>
      <c r="AB76" s="27"/>
      <c r="AC76" s="23"/>
      <c r="AD76" s="23"/>
      <c r="AE76" s="23"/>
      <c r="AF76" s="23"/>
    </row>
    <row r="77" spans="1:32" ht="15" x14ac:dyDescent="0.25">
      <c r="A77" s="26" t="str">
        <f t="shared" si="1"/>
        <v>ITA 488/NAG/2016</v>
      </c>
      <c r="B77" s="26">
        <v>488</v>
      </c>
      <c r="C77" s="26" t="s">
        <v>2793</v>
      </c>
      <c r="D77" s="26">
        <v>488</v>
      </c>
      <c r="E77" s="26">
        <v>2016</v>
      </c>
      <c r="F77" s="26"/>
      <c r="G77" s="26"/>
      <c r="H77" s="26" t="s">
        <v>235</v>
      </c>
      <c r="I77" s="26" t="s">
        <v>239</v>
      </c>
      <c r="J77" s="29">
        <v>40087</v>
      </c>
      <c r="K77" s="26" t="s">
        <v>21</v>
      </c>
      <c r="L77" s="26" t="s">
        <v>230</v>
      </c>
      <c r="M77" s="26"/>
      <c r="N77" s="26" t="s">
        <v>94</v>
      </c>
      <c r="O77" s="30">
        <v>42613</v>
      </c>
      <c r="P77" s="26"/>
      <c r="Q77" s="26"/>
      <c r="R77" s="26">
        <v>32781030</v>
      </c>
      <c r="S77" s="26"/>
      <c r="T77" s="26">
        <v>26596457</v>
      </c>
      <c r="U77" s="26">
        <v>7978937</v>
      </c>
      <c r="V77" s="26"/>
      <c r="W77" s="26" t="s">
        <v>240</v>
      </c>
      <c r="X77" s="26"/>
      <c r="Y77" s="26" t="s">
        <v>242</v>
      </c>
      <c r="Z77" s="26"/>
      <c r="AA77" s="27"/>
      <c r="AB77" s="27"/>
      <c r="AC77" s="23"/>
      <c r="AD77" s="23"/>
      <c r="AE77" s="23"/>
      <c r="AF77" s="23"/>
    </row>
    <row r="78" spans="1:32" ht="15" x14ac:dyDescent="0.25">
      <c r="A78" s="26" t="str">
        <f t="shared" si="1"/>
        <v>ITA 533/NAG/2016</v>
      </c>
      <c r="B78" s="26">
        <v>533</v>
      </c>
      <c r="C78" s="26" t="s">
        <v>2793</v>
      </c>
      <c r="D78" s="26">
        <v>533</v>
      </c>
      <c r="E78" s="26">
        <v>2016</v>
      </c>
      <c r="F78" s="26"/>
      <c r="G78" s="26"/>
      <c r="H78" s="26" t="s">
        <v>243</v>
      </c>
      <c r="I78" s="26" t="s">
        <v>244</v>
      </c>
      <c r="J78" s="26" t="s">
        <v>25</v>
      </c>
      <c r="K78" s="26" t="s">
        <v>21</v>
      </c>
      <c r="L78" s="26" t="s">
        <v>245</v>
      </c>
      <c r="M78" s="26"/>
      <c r="N78" s="26" t="s">
        <v>94</v>
      </c>
      <c r="O78" s="30">
        <v>42649</v>
      </c>
      <c r="P78" s="26"/>
      <c r="Q78" s="26"/>
      <c r="R78" s="26" t="s">
        <v>246</v>
      </c>
      <c r="S78" s="26"/>
      <c r="T78" s="26">
        <v>21570680</v>
      </c>
      <c r="U78" s="26">
        <v>6471204</v>
      </c>
      <c r="V78" s="26"/>
      <c r="W78" s="26" t="s">
        <v>247</v>
      </c>
      <c r="X78" s="26"/>
      <c r="Y78" s="26" t="s">
        <v>248</v>
      </c>
      <c r="Z78" s="26"/>
      <c r="AA78" s="27"/>
      <c r="AB78" s="27"/>
      <c r="AC78" s="23"/>
      <c r="AD78" s="23"/>
      <c r="AE78" s="23"/>
      <c r="AF78" s="23"/>
    </row>
    <row r="79" spans="1:32" ht="15" x14ac:dyDescent="0.25">
      <c r="A79" s="26" t="str">
        <f t="shared" si="1"/>
        <v>ITA 547/NAG/2016</v>
      </c>
      <c r="B79" s="26">
        <v>547</v>
      </c>
      <c r="C79" s="26" t="s">
        <v>2793</v>
      </c>
      <c r="D79" s="26">
        <v>547</v>
      </c>
      <c r="E79" s="26">
        <v>2016</v>
      </c>
      <c r="F79" s="26"/>
      <c r="G79" s="26"/>
      <c r="H79" s="26" t="s">
        <v>249</v>
      </c>
      <c r="I79" s="26" t="s">
        <v>250</v>
      </c>
      <c r="J79" s="28">
        <v>38899</v>
      </c>
      <c r="K79" s="26" t="s">
        <v>21</v>
      </c>
      <c r="L79" s="26" t="s">
        <v>251</v>
      </c>
      <c r="M79" s="26"/>
      <c r="N79" s="26" t="s">
        <v>188</v>
      </c>
      <c r="O79" s="31">
        <v>42663</v>
      </c>
      <c r="P79" s="26"/>
      <c r="Q79" s="26"/>
      <c r="R79" s="26" t="s">
        <v>252</v>
      </c>
      <c r="S79" s="26"/>
      <c r="T79" s="26">
        <v>2457440</v>
      </c>
      <c r="U79" s="26">
        <v>737232</v>
      </c>
      <c r="V79" s="26"/>
      <c r="W79" s="26" t="s">
        <v>253</v>
      </c>
      <c r="X79" s="26"/>
      <c r="Y79" s="26" t="s">
        <v>254</v>
      </c>
      <c r="Z79" s="26"/>
      <c r="AA79" s="27"/>
      <c r="AB79" s="27"/>
      <c r="AC79" s="23"/>
      <c r="AD79" s="23"/>
      <c r="AE79" s="23"/>
      <c r="AF79" s="23"/>
    </row>
    <row r="80" spans="1:32" ht="15" x14ac:dyDescent="0.25">
      <c r="A80" s="26" t="str">
        <f t="shared" si="1"/>
        <v>ITA 551/NAG/2016</v>
      </c>
      <c r="B80" s="26">
        <v>551</v>
      </c>
      <c r="C80" s="26" t="s">
        <v>2793</v>
      </c>
      <c r="D80" s="26">
        <v>551</v>
      </c>
      <c r="E80" s="26">
        <v>2016</v>
      </c>
      <c r="F80" s="26"/>
      <c r="G80" s="26"/>
      <c r="H80" s="26" t="s">
        <v>255</v>
      </c>
      <c r="I80" s="26" t="s">
        <v>256</v>
      </c>
      <c r="J80" s="28">
        <v>38899</v>
      </c>
      <c r="K80" s="26" t="s">
        <v>21</v>
      </c>
      <c r="L80" s="26" t="s">
        <v>257</v>
      </c>
      <c r="M80" s="26"/>
      <c r="N80" s="26" t="s">
        <v>94</v>
      </c>
      <c r="O80" s="31">
        <v>42664</v>
      </c>
      <c r="P80" s="26"/>
      <c r="Q80" s="26"/>
      <c r="R80" s="26" t="s">
        <v>258</v>
      </c>
      <c r="S80" s="26"/>
      <c r="T80" s="26">
        <v>183660</v>
      </c>
      <c r="U80" s="26">
        <v>55098</v>
      </c>
      <c r="V80" s="26"/>
      <c r="W80" s="26" t="s">
        <v>259</v>
      </c>
      <c r="X80" s="26"/>
      <c r="Y80" s="26" t="s">
        <v>260</v>
      </c>
      <c r="Z80" s="26"/>
      <c r="AA80" s="27"/>
      <c r="AB80" s="27"/>
      <c r="AC80" s="23"/>
      <c r="AD80" s="23"/>
      <c r="AE80" s="23"/>
      <c r="AF80" s="23"/>
    </row>
    <row r="81" spans="1:32" ht="15" x14ac:dyDescent="0.25">
      <c r="A81" s="26" t="str">
        <f t="shared" si="1"/>
        <v>ITA 552/NAG/2016</v>
      </c>
      <c r="B81" s="26">
        <v>552</v>
      </c>
      <c r="C81" s="26" t="s">
        <v>2793</v>
      </c>
      <c r="D81" s="26">
        <v>552</v>
      </c>
      <c r="E81" s="26">
        <v>2016</v>
      </c>
      <c r="F81" s="26"/>
      <c r="G81" s="26"/>
      <c r="H81" s="26" t="s">
        <v>255</v>
      </c>
      <c r="I81" s="26" t="s">
        <v>256</v>
      </c>
      <c r="J81" s="28">
        <v>39295</v>
      </c>
      <c r="K81" s="26" t="s">
        <v>21</v>
      </c>
      <c r="L81" s="26" t="s">
        <v>257</v>
      </c>
      <c r="M81" s="26"/>
      <c r="N81" s="26" t="s">
        <v>94</v>
      </c>
      <c r="O81" s="31">
        <v>42664</v>
      </c>
      <c r="P81" s="26"/>
      <c r="Q81" s="26"/>
      <c r="R81" s="26" t="s">
        <v>261</v>
      </c>
      <c r="S81" s="26"/>
      <c r="T81" s="26">
        <v>214970</v>
      </c>
      <c r="U81" s="26">
        <v>64491</v>
      </c>
      <c r="V81" s="26"/>
      <c r="W81" s="26" t="s">
        <v>259</v>
      </c>
      <c r="X81" s="26"/>
      <c r="Y81" s="26" t="s">
        <v>262</v>
      </c>
      <c r="Z81" s="26"/>
      <c r="AA81" s="27"/>
      <c r="AB81" s="27"/>
      <c r="AC81" s="23"/>
      <c r="AD81" s="23"/>
      <c r="AE81" s="23"/>
      <c r="AF81" s="23"/>
    </row>
    <row r="82" spans="1:32" ht="15" x14ac:dyDescent="0.25">
      <c r="A82" s="26" t="str">
        <f t="shared" si="1"/>
        <v>ITA 560/NAG/2016</v>
      </c>
      <c r="B82" s="26">
        <v>560</v>
      </c>
      <c r="C82" s="26" t="s">
        <v>2793</v>
      </c>
      <c r="D82" s="26">
        <v>560</v>
      </c>
      <c r="E82" s="26">
        <v>2016</v>
      </c>
      <c r="F82" s="26"/>
      <c r="G82" s="26"/>
      <c r="H82" s="26" t="s">
        <v>263</v>
      </c>
      <c r="I82" s="26" t="s">
        <v>264</v>
      </c>
      <c r="J82" s="29">
        <v>40483</v>
      </c>
      <c r="K82" s="26">
        <v>271</v>
      </c>
      <c r="L82" s="26" t="s">
        <v>265</v>
      </c>
      <c r="M82" s="26"/>
      <c r="N82" s="26" t="s">
        <v>94</v>
      </c>
      <c r="O82" s="30">
        <v>42682</v>
      </c>
      <c r="P82" s="26"/>
      <c r="Q82" s="26"/>
      <c r="R82" s="26">
        <v>5510100</v>
      </c>
      <c r="S82" s="26"/>
      <c r="T82" s="26">
        <v>5510100</v>
      </c>
      <c r="U82" s="26">
        <v>5510100</v>
      </c>
      <c r="V82" s="26"/>
      <c r="W82" s="26" t="s">
        <v>266</v>
      </c>
      <c r="X82" s="26"/>
      <c r="Y82" s="26" t="s">
        <v>267</v>
      </c>
      <c r="Z82" s="26"/>
      <c r="AA82" s="27"/>
      <c r="AB82" s="27"/>
      <c r="AC82" s="23"/>
      <c r="AD82" s="23"/>
      <c r="AE82" s="23"/>
      <c r="AF82" s="23"/>
    </row>
    <row r="83" spans="1:32" ht="15" x14ac:dyDescent="0.25">
      <c r="A83" s="26" t="str">
        <f t="shared" si="1"/>
        <v>ITA 561/NAG/2016</v>
      </c>
      <c r="B83" s="26">
        <v>561</v>
      </c>
      <c r="C83" s="26" t="s">
        <v>2793</v>
      </c>
      <c r="D83" s="26">
        <v>561</v>
      </c>
      <c r="E83" s="26">
        <v>2016</v>
      </c>
      <c r="F83" s="26"/>
      <c r="G83" s="26"/>
      <c r="H83" s="26" t="s">
        <v>263</v>
      </c>
      <c r="I83" s="26" t="s">
        <v>268</v>
      </c>
      <c r="J83" s="29">
        <v>40483</v>
      </c>
      <c r="K83" s="26" t="s">
        <v>21</v>
      </c>
      <c r="L83" s="26" t="s">
        <v>265</v>
      </c>
      <c r="M83" s="26"/>
      <c r="N83" s="26" t="s">
        <v>94</v>
      </c>
      <c r="O83" s="30">
        <v>42682</v>
      </c>
      <c r="P83" s="26"/>
      <c r="Q83" s="26"/>
      <c r="R83" s="26">
        <v>948789879</v>
      </c>
      <c r="S83" s="26"/>
      <c r="T83" s="26">
        <v>991226248</v>
      </c>
      <c r="U83" s="26">
        <v>346929186</v>
      </c>
      <c r="V83" s="26"/>
      <c r="W83" s="26" t="s">
        <v>269</v>
      </c>
      <c r="X83" s="26"/>
      <c r="Y83" s="26" t="s">
        <v>270</v>
      </c>
      <c r="Z83" s="26"/>
      <c r="AA83" s="27"/>
      <c r="AB83" s="27"/>
      <c r="AC83" s="23"/>
      <c r="AD83" s="23"/>
      <c r="AE83" s="23"/>
      <c r="AF83" s="23"/>
    </row>
    <row r="84" spans="1:32" ht="15" x14ac:dyDescent="0.25">
      <c r="A84" s="26" t="str">
        <f t="shared" si="1"/>
        <v>ITA 562/NAG/2016</v>
      </c>
      <c r="B84" s="26">
        <v>562</v>
      </c>
      <c r="C84" s="26" t="s">
        <v>2793</v>
      </c>
      <c r="D84" s="26">
        <v>562</v>
      </c>
      <c r="E84" s="26">
        <v>2016</v>
      </c>
      <c r="F84" s="26"/>
      <c r="G84" s="26"/>
      <c r="H84" s="26" t="s">
        <v>271</v>
      </c>
      <c r="I84" s="26" t="s">
        <v>263</v>
      </c>
      <c r="J84" s="29">
        <v>40087</v>
      </c>
      <c r="K84" s="26" t="s">
        <v>21</v>
      </c>
      <c r="L84" s="26" t="s">
        <v>265</v>
      </c>
      <c r="M84" s="26"/>
      <c r="N84" s="26" t="s">
        <v>94</v>
      </c>
      <c r="O84" s="31">
        <v>42684</v>
      </c>
      <c r="P84" s="26"/>
      <c r="Q84" s="26"/>
      <c r="R84" s="26" t="s">
        <v>272</v>
      </c>
      <c r="S84" s="26"/>
      <c r="T84" s="26">
        <v>5153286000</v>
      </c>
      <c r="U84" s="26">
        <v>1545985800</v>
      </c>
      <c r="V84" s="26"/>
      <c r="W84" s="26" t="s">
        <v>269</v>
      </c>
      <c r="X84" s="26"/>
      <c r="Y84" s="26" t="s">
        <v>273</v>
      </c>
      <c r="Z84" s="26"/>
      <c r="AA84" s="27"/>
      <c r="AB84" s="27"/>
      <c r="AC84" s="23"/>
      <c r="AD84" s="23"/>
      <c r="AE84" s="23"/>
      <c r="AF84" s="23"/>
    </row>
    <row r="85" spans="1:32" ht="15" x14ac:dyDescent="0.25">
      <c r="A85" s="26" t="str">
        <f t="shared" si="1"/>
        <v>ITA 563/NAG/2016</v>
      </c>
      <c r="B85" s="26">
        <v>563</v>
      </c>
      <c r="C85" s="26" t="s">
        <v>2793</v>
      </c>
      <c r="D85" s="26">
        <v>563</v>
      </c>
      <c r="E85" s="26">
        <v>2016</v>
      </c>
      <c r="F85" s="26"/>
      <c r="G85" s="26"/>
      <c r="H85" s="26" t="s">
        <v>271</v>
      </c>
      <c r="I85" s="26" t="s">
        <v>263</v>
      </c>
      <c r="J85" s="29">
        <v>40483</v>
      </c>
      <c r="K85" s="26" t="s">
        <v>21</v>
      </c>
      <c r="L85" s="26" t="s">
        <v>265</v>
      </c>
      <c r="M85" s="26"/>
      <c r="N85" s="26" t="s">
        <v>94</v>
      </c>
      <c r="O85" s="31">
        <v>42684</v>
      </c>
      <c r="P85" s="26"/>
      <c r="Q85" s="26"/>
      <c r="R85" s="26" t="s">
        <v>274</v>
      </c>
      <c r="S85" s="26"/>
      <c r="T85" s="26">
        <v>1595071993</v>
      </c>
      <c r="U85" s="26">
        <v>478521597</v>
      </c>
      <c r="V85" s="26"/>
      <c r="W85" s="26" t="s">
        <v>269</v>
      </c>
      <c r="X85" s="26"/>
      <c r="Y85" s="26" t="s">
        <v>273</v>
      </c>
      <c r="Z85" s="26"/>
      <c r="AA85" s="27"/>
      <c r="AB85" s="27"/>
      <c r="AC85" s="23"/>
      <c r="AD85" s="23"/>
      <c r="AE85" s="23"/>
      <c r="AF85" s="23"/>
    </row>
    <row r="86" spans="1:32" ht="15" x14ac:dyDescent="0.25">
      <c r="A86" s="26" t="str">
        <f t="shared" si="1"/>
        <v>ITA 564/NAG/2016</v>
      </c>
      <c r="B86" s="26">
        <v>564</v>
      </c>
      <c r="C86" s="26" t="s">
        <v>2793</v>
      </c>
      <c r="D86" s="26">
        <v>564</v>
      </c>
      <c r="E86" s="26">
        <v>2016</v>
      </c>
      <c r="F86" s="26"/>
      <c r="G86" s="26"/>
      <c r="H86" s="26" t="s">
        <v>263</v>
      </c>
      <c r="I86" s="26" t="s">
        <v>268</v>
      </c>
      <c r="J86" s="29">
        <v>40087</v>
      </c>
      <c r="K86" s="26" t="s">
        <v>21</v>
      </c>
      <c r="L86" s="26" t="s">
        <v>265</v>
      </c>
      <c r="M86" s="26"/>
      <c r="N86" s="26" t="s">
        <v>94</v>
      </c>
      <c r="O86" s="31">
        <v>42684</v>
      </c>
      <c r="P86" s="26"/>
      <c r="Q86" s="26"/>
      <c r="R86" s="26" t="s">
        <v>275</v>
      </c>
      <c r="S86" s="26"/>
      <c r="T86" s="26">
        <v>941671184</v>
      </c>
      <c r="U86" s="26">
        <v>282501355</v>
      </c>
      <c r="V86" s="26"/>
      <c r="W86" s="26" t="s">
        <v>269</v>
      </c>
      <c r="X86" s="26"/>
      <c r="Y86" s="26" t="s">
        <v>273</v>
      </c>
      <c r="Z86" s="26"/>
      <c r="AA86" s="27"/>
      <c r="AB86" s="27"/>
      <c r="AC86" s="23"/>
      <c r="AD86" s="23"/>
      <c r="AE86" s="23"/>
      <c r="AF86" s="23"/>
    </row>
    <row r="87" spans="1:32" ht="15" x14ac:dyDescent="0.25">
      <c r="A87" s="26" t="str">
        <f t="shared" si="1"/>
        <v>ITA 565/NAG/2016</v>
      </c>
      <c r="B87" s="26">
        <v>565</v>
      </c>
      <c r="C87" s="26" t="s">
        <v>2793</v>
      </c>
      <c r="D87" s="26">
        <v>565</v>
      </c>
      <c r="E87" s="26">
        <v>2016</v>
      </c>
      <c r="F87" s="26"/>
      <c r="G87" s="26"/>
      <c r="H87" s="26" t="s">
        <v>263</v>
      </c>
      <c r="I87" s="26" t="s">
        <v>268</v>
      </c>
      <c r="J87" s="29">
        <v>40087</v>
      </c>
      <c r="K87" s="26" t="s">
        <v>21</v>
      </c>
      <c r="L87" s="26" t="s">
        <v>265</v>
      </c>
      <c r="M87" s="26"/>
      <c r="N87" s="26" t="s">
        <v>94</v>
      </c>
      <c r="O87" s="31">
        <v>42684</v>
      </c>
      <c r="P87" s="26"/>
      <c r="Q87" s="26"/>
      <c r="R87" s="26" t="s">
        <v>276</v>
      </c>
      <c r="S87" s="26"/>
      <c r="T87" s="26">
        <v>170767343</v>
      </c>
      <c r="U87" s="26">
        <v>51230202</v>
      </c>
      <c r="V87" s="26"/>
      <c r="W87" s="26" t="s">
        <v>277</v>
      </c>
      <c r="X87" s="26"/>
      <c r="Y87" s="26" t="s">
        <v>273</v>
      </c>
      <c r="Z87" s="26"/>
      <c r="AA87" s="27"/>
      <c r="AB87" s="27"/>
      <c r="AC87" s="23"/>
      <c r="AD87" s="23"/>
      <c r="AE87" s="23"/>
      <c r="AF87" s="23"/>
    </row>
    <row r="88" spans="1:32" ht="15" x14ac:dyDescent="0.25">
      <c r="A88" s="26" t="str">
        <f t="shared" si="1"/>
        <v>ITA 566/NAG/2016</v>
      </c>
      <c r="B88" s="26">
        <v>566</v>
      </c>
      <c r="C88" s="26" t="s">
        <v>2793</v>
      </c>
      <c r="D88" s="26">
        <v>566</v>
      </c>
      <c r="E88" s="26">
        <v>2016</v>
      </c>
      <c r="F88" s="26"/>
      <c r="G88" s="26"/>
      <c r="H88" s="26" t="s">
        <v>278</v>
      </c>
      <c r="I88" s="26" t="s">
        <v>279</v>
      </c>
      <c r="J88" s="28">
        <v>39692</v>
      </c>
      <c r="K88" s="26">
        <v>154</v>
      </c>
      <c r="L88" s="26" t="s">
        <v>280</v>
      </c>
      <c r="M88" s="26"/>
      <c r="N88" s="26" t="s">
        <v>94</v>
      </c>
      <c r="O88" s="32">
        <v>44150</v>
      </c>
      <c r="P88" s="26"/>
      <c r="Q88" s="26"/>
      <c r="R88" s="26">
        <v>10000</v>
      </c>
      <c r="S88" s="26"/>
      <c r="T88" s="26">
        <v>34503153</v>
      </c>
      <c r="U88" s="26">
        <v>10350945</v>
      </c>
      <c r="V88" s="26"/>
      <c r="W88" s="26" t="s">
        <v>281</v>
      </c>
      <c r="X88" s="26"/>
      <c r="Y88" s="26" t="s">
        <v>282</v>
      </c>
      <c r="Z88" s="26"/>
      <c r="AA88" s="27"/>
      <c r="AB88" s="27"/>
      <c r="AC88" s="23"/>
      <c r="AD88" s="23"/>
      <c r="AE88" s="23"/>
      <c r="AF88" s="23"/>
    </row>
    <row r="89" spans="1:32" ht="15" x14ac:dyDescent="0.25">
      <c r="A89" s="26" t="str">
        <f t="shared" si="1"/>
        <v>ITA 601/NAG/2016</v>
      </c>
      <c r="B89" s="26">
        <v>601</v>
      </c>
      <c r="C89" s="26" t="s">
        <v>2793</v>
      </c>
      <c r="D89" s="26">
        <v>601</v>
      </c>
      <c r="E89" s="26">
        <v>2016</v>
      </c>
      <c r="F89" s="26"/>
      <c r="G89" s="26"/>
      <c r="H89" s="26" t="s">
        <v>283</v>
      </c>
      <c r="I89" s="26" t="s">
        <v>284</v>
      </c>
      <c r="J89" s="26" t="s">
        <v>25</v>
      </c>
      <c r="K89" s="26" t="s">
        <v>21</v>
      </c>
      <c r="L89" s="26" t="s">
        <v>285</v>
      </c>
      <c r="M89" s="26"/>
      <c r="N89" s="26" t="s">
        <v>94</v>
      </c>
      <c r="O89" s="30">
        <v>42711</v>
      </c>
      <c r="P89" s="30">
        <v>44264</v>
      </c>
      <c r="Q89" s="26" t="s">
        <v>286</v>
      </c>
      <c r="R89" s="26" t="s">
        <v>287</v>
      </c>
      <c r="S89" s="26"/>
      <c r="T89" s="26">
        <v>17717500</v>
      </c>
      <c r="U89" s="26">
        <v>5315250</v>
      </c>
      <c r="V89" s="26"/>
      <c r="W89" s="26" t="s">
        <v>288</v>
      </c>
      <c r="X89" s="26"/>
      <c r="Y89" s="26"/>
      <c r="Z89" s="26"/>
      <c r="AA89" s="27"/>
      <c r="AB89" s="27"/>
      <c r="AC89" s="23"/>
      <c r="AD89" s="23"/>
      <c r="AE89" s="23"/>
      <c r="AF89" s="23"/>
    </row>
    <row r="90" spans="1:32" ht="15" x14ac:dyDescent="0.25">
      <c r="A90" s="26" t="str">
        <f t="shared" si="1"/>
        <v>ITA 7/NAG/2017</v>
      </c>
      <c r="B90" s="26">
        <v>7</v>
      </c>
      <c r="C90" s="26" t="s">
        <v>2793</v>
      </c>
      <c r="D90" s="26">
        <v>7</v>
      </c>
      <c r="E90" s="26">
        <v>2017</v>
      </c>
      <c r="F90" s="26"/>
      <c r="G90" s="26"/>
      <c r="H90" s="26" t="s">
        <v>289</v>
      </c>
      <c r="I90" s="26" t="s">
        <v>290</v>
      </c>
      <c r="J90" s="28">
        <v>38899</v>
      </c>
      <c r="K90" s="26" t="s">
        <v>21</v>
      </c>
      <c r="L90" s="26" t="s">
        <v>291</v>
      </c>
      <c r="M90" s="26"/>
      <c r="N90" s="26" t="s">
        <v>94</v>
      </c>
      <c r="O90" s="30">
        <v>42744</v>
      </c>
      <c r="P90" s="26"/>
      <c r="Q90" s="26"/>
      <c r="R90" s="26" t="s">
        <v>292</v>
      </c>
      <c r="S90" s="26"/>
      <c r="T90" s="26">
        <v>1516980</v>
      </c>
      <c r="U90" s="26">
        <v>455094</v>
      </c>
      <c r="V90" s="26"/>
      <c r="W90" s="33" t="s">
        <v>293</v>
      </c>
      <c r="X90" s="26"/>
      <c r="Y90" s="26"/>
      <c r="Z90" s="26"/>
      <c r="AA90" s="27"/>
      <c r="AB90" s="27"/>
      <c r="AC90" s="23"/>
      <c r="AD90" s="23"/>
      <c r="AE90" s="23"/>
      <c r="AF90" s="23"/>
    </row>
    <row r="91" spans="1:32" ht="15" x14ac:dyDescent="0.25">
      <c r="A91" s="26" t="str">
        <f t="shared" si="1"/>
        <v>ITA 73/NAG/2017</v>
      </c>
      <c r="B91" s="26">
        <v>73</v>
      </c>
      <c r="C91" s="26" t="s">
        <v>2793</v>
      </c>
      <c r="D91" s="26">
        <v>73</v>
      </c>
      <c r="E91" s="26">
        <v>2017</v>
      </c>
      <c r="F91" s="26"/>
      <c r="G91" s="26"/>
      <c r="H91" s="26" t="s">
        <v>294</v>
      </c>
      <c r="I91" s="26" t="s">
        <v>295</v>
      </c>
      <c r="J91" s="29">
        <v>40878</v>
      </c>
      <c r="K91" s="26" t="s">
        <v>17</v>
      </c>
      <c r="L91" s="26" t="s">
        <v>296</v>
      </c>
      <c r="M91" s="26"/>
      <c r="N91" s="26" t="s">
        <v>94</v>
      </c>
      <c r="O91" s="30">
        <v>42795</v>
      </c>
      <c r="P91" s="26"/>
      <c r="Q91" s="26"/>
      <c r="R91" s="26">
        <v>65998018</v>
      </c>
      <c r="S91" s="26"/>
      <c r="T91" s="26" t="s">
        <v>144</v>
      </c>
      <c r="U91" s="26" t="s">
        <v>144</v>
      </c>
      <c r="V91" s="26"/>
      <c r="W91" s="33" t="s">
        <v>297</v>
      </c>
      <c r="X91" s="26"/>
      <c r="Y91" s="26"/>
      <c r="Z91" s="26"/>
      <c r="AA91" s="27"/>
      <c r="AB91" s="27"/>
      <c r="AC91" s="23"/>
      <c r="AD91" s="23"/>
      <c r="AE91" s="23"/>
      <c r="AF91" s="23"/>
    </row>
    <row r="92" spans="1:32" ht="15" x14ac:dyDescent="0.25">
      <c r="A92" s="26" t="str">
        <f t="shared" si="1"/>
        <v>ITA 74/NAG/2017</v>
      </c>
      <c r="B92" s="26">
        <v>74</v>
      </c>
      <c r="C92" s="26" t="s">
        <v>2793</v>
      </c>
      <c r="D92" s="26">
        <v>74</v>
      </c>
      <c r="E92" s="26">
        <v>2017</v>
      </c>
      <c r="F92" s="26"/>
      <c r="G92" s="26"/>
      <c r="H92" s="26" t="s">
        <v>294</v>
      </c>
      <c r="I92" s="26" t="s">
        <v>295</v>
      </c>
      <c r="J92" s="26" t="s">
        <v>16</v>
      </c>
      <c r="K92" s="26" t="s">
        <v>17</v>
      </c>
      <c r="L92" s="26" t="s">
        <v>296</v>
      </c>
      <c r="M92" s="26"/>
      <c r="N92" s="26" t="s">
        <v>94</v>
      </c>
      <c r="O92" s="30">
        <v>42795</v>
      </c>
      <c r="P92" s="26"/>
      <c r="Q92" s="26"/>
      <c r="R92" s="26">
        <v>149477378</v>
      </c>
      <c r="S92" s="26"/>
      <c r="T92" s="26" t="s">
        <v>144</v>
      </c>
      <c r="U92" s="26" t="s">
        <v>144</v>
      </c>
      <c r="V92" s="26"/>
      <c r="W92" s="33" t="s">
        <v>297</v>
      </c>
      <c r="X92" s="26"/>
      <c r="Y92" s="26"/>
      <c r="Z92" s="26"/>
      <c r="AA92" s="27"/>
      <c r="AB92" s="27"/>
      <c r="AC92" s="23"/>
      <c r="AD92" s="23"/>
      <c r="AE92" s="23"/>
      <c r="AF92" s="23"/>
    </row>
    <row r="93" spans="1:32" ht="15" x14ac:dyDescent="0.25">
      <c r="A93" s="26" t="str">
        <f t="shared" si="1"/>
        <v>ITA 75/NAG/2017</v>
      </c>
      <c r="B93" s="26">
        <v>75</v>
      </c>
      <c r="C93" s="26" t="s">
        <v>2793</v>
      </c>
      <c r="D93" s="26">
        <v>75</v>
      </c>
      <c r="E93" s="26">
        <v>2017</v>
      </c>
      <c r="F93" s="26"/>
      <c r="G93" s="26"/>
      <c r="H93" s="26" t="s">
        <v>294</v>
      </c>
      <c r="I93" s="26" t="s">
        <v>295</v>
      </c>
      <c r="J93" s="26" t="s">
        <v>25</v>
      </c>
      <c r="K93" s="26" t="s">
        <v>17</v>
      </c>
      <c r="L93" s="26" t="s">
        <v>296</v>
      </c>
      <c r="M93" s="26"/>
      <c r="N93" s="26" t="s">
        <v>94</v>
      </c>
      <c r="O93" s="30">
        <v>42795</v>
      </c>
      <c r="P93" s="26"/>
      <c r="Q93" s="26"/>
      <c r="R93" s="26">
        <v>247072466</v>
      </c>
      <c r="S93" s="26"/>
      <c r="T93" s="26" t="s">
        <v>144</v>
      </c>
      <c r="U93" s="26" t="s">
        <v>144</v>
      </c>
      <c r="V93" s="26"/>
      <c r="W93" s="33" t="s">
        <v>297</v>
      </c>
      <c r="X93" s="26"/>
      <c r="Y93" s="26"/>
      <c r="Z93" s="26"/>
      <c r="AA93" s="27"/>
      <c r="AB93" s="27"/>
      <c r="AC93" s="23"/>
      <c r="AD93" s="23"/>
      <c r="AE93" s="23"/>
      <c r="AF93" s="23"/>
    </row>
    <row r="94" spans="1:32" ht="15" x14ac:dyDescent="0.25">
      <c r="A94" s="26" t="str">
        <f t="shared" si="1"/>
        <v>ITA 76/NAG/2017</v>
      </c>
      <c r="B94" s="26">
        <v>76</v>
      </c>
      <c r="C94" s="26" t="s">
        <v>2793</v>
      </c>
      <c r="D94" s="26">
        <v>76</v>
      </c>
      <c r="E94" s="26">
        <v>2017</v>
      </c>
      <c r="F94" s="26"/>
      <c r="G94" s="26"/>
      <c r="H94" s="26" t="s">
        <v>298</v>
      </c>
      <c r="I94" s="26" t="s">
        <v>295</v>
      </c>
      <c r="J94" s="26" t="s">
        <v>299</v>
      </c>
      <c r="K94" s="26" t="s">
        <v>17</v>
      </c>
      <c r="L94" s="26" t="s">
        <v>296</v>
      </c>
      <c r="M94" s="26"/>
      <c r="N94" s="26" t="s">
        <v>94</v>
      </c>
      <c r="O94" s="30">
        <v>42795</v>
      </c>
      <c r="P94" s="26"/>
      <c r="Q94" s="26"/>
      <c r="R94" s="26"/>
      <c r="S94" s="26"/>
      <c r="T94" s="26" t="s">
        <v>144</v>
      </c>
      <c r="U94" s="26" t="s">
        <v>144</v>
      </c>
      <c r="V94" s="26"/>
      <c r="W94" s="33" t="s">
        <v>297</v>
      </c>
      <c r="X94" s="26"/>
      <c r="Y94" s="26"/>
      <c r="Z94" s="26"/>
      <c r="AA94" s="27"/>
      <c r="AB94" s="27"/>
      <c r="AC94" s="23"/>
      <c r="AD94" s="23"/>
      <c r="AE94" s="23"/>
      <c r="AF94" s="23"/>
    </row>
    <row r="95" spans="1:32" ht="15" x14ac:dyDescent="0.25">
      <c r="A95" s="26" t="str">
        <f t="shared" si="1"/>
        <v>ITA 97/NAG/2017</v>
      </c>
      <c r="B95" s="26">
        <v>97</v>
      </c>
      <c r="C95" s="26" t="s">
        <v>2793</v>
      </c>
      <c r="D95" s="26">
        <v>97</v>
      </c>
      <c r="E95" s="26">
        <v>2017</v>
      </c>
      <c r="F95" s="26"/>
      <c r="G95" s="26"/>
      <c r="H95" s="26" t="s">
        <v>300</v>
      </c>
      <c r="I95" s="26" t="s">
        <v>301</v>
      </c>
      <c r="J95" s="28">
        <v>37712</v>
      </c>
      <c r="K95" s="26">
        <v>271</v>
      </c>
      <c r="L95" s="26" t="s">
        <v>302</v>
      </c>
      <c r="M95" s="26"/>
      <c r="N95" s="26" t="s">
        <v>94</v>
      </c>
      <c r="O95" s="30">
        <v>42803</v>
      </c>
      <c r="P95" s="26"/>
      <c r="Q95" s="26"/>
      <c r="R95" s="26" t="s">
        <v>303</v>
      </c>
      <c r="S95" s="26"/>
      <c r="T95" s="26">
        <v>3300000</v>
      </c>
      <c r="U95" s="26">
        <v>3300000</v>
      </c>
      <c r="V95" s="26"/>
      <c r="W95" s="33" t="s">
        <v>240</v>
      </c>
      <c r="X95" s="26"/>
      <c r="Y95" s="26"/>
      <c r="Z95" s="26"/>
      <c r="AA95" s="27"/>
      <c r="AB95" s="27"/>
      <c r="AC95" s="23"/>
      <c r="AD95" s="23"/>
      <c r="AE95" s="23"/>
      <c r="AF95" s="23"/>
    </row>
    <row r="96" spans="1:32" ht="15" x14ac:dyDescent="0.25">
      <c r="A96" s="26" t="str">
        <f t="shared" si="1"/>
        <v>ITA 122/NAG/2017</v>
      </c>
      <c r="B96" s="26">
        <v>122</v>
      </c>
      <c r="C96" s="26" t="s">
        <v>2793</v>
      </c>
      <c r="D96" s="26">
        <v>122</v>
      </c>
      <c r="E96" s="26">
        <v>2017</v>
      </c>
      <c r="F96" s="26"/>
      <c r="G96" s="26"/>
      <c r="H96" s="26" t="s">
        <v>304</v>
      </c>
      <c r="I96" s="26" t="s">
        <v>305</v>
      </c>
      <c r="J96" s="29">
        <v>40483</v>
      </c>
      <c r="K96" s="26" t="s">
        <v>21</v>
      </c>
      <c r="L96" s="26" t="s">
        <v>306</v>
      </c>
      <c r="M96" s="26"/>
      <c r="N96" s="26" t="s">
        <v>94</v>
      </c>
      <c r="O96" s="30">
        <v>42824</v>
      </c>
      <c r="P96" s="26"/>
      <c r="Q96" s="26"/>
      <c r="R96" s="26">
        <v>49778900</v>
      </c>
      <c r="S96" s="26"/>
      <c r="T96" s="26">
        <v>49697510</v>
      </c>
      <c r="U96" s="26">
        <v>14909250</v>
      </c>
      <c r="V96" s="26"/>
      <c r="W96" s="33" t="s">
        <v>307</v>
      </c>
      <c r="X96" s="26"/>
      <c r="Y96" s="33" t="s">
        <v>308</v>
      </c>
      <c r="Z96" s="26"/>
      <c r="AA96" s="27"/>
      <c r="AB96" s="27"/>
      <c r="AC96" s="23"/>
      <c r="AD96" s="23"/>
      <c r="AE96" s="23"/>
      <c r="AF96" s="23"/>
    </row>
    <row r="97" spans="1:32" ht="15" x14ac:dyDescent="0.25">
      <c r="A97" s="26" t="str">
        <f t="shared" si="1"/>
        <v>ITA 129/NAG/2017</v>
      </c>
      <c r="B97" s="26">
        <v>129</v>
      </c>
      <c r="C97" s="26" t="s">
        <v>2793</v>
      </c>
      <c r="D97" s="26">
        <v>129</v>
      </c>
      <c r="E97" s="26">
        <v>2017</v>
      </c>
      <c r="F97" s="26"/>
      <c r="G97" s="26"/>
      <c r="H97" s="26" t="s">
        <v>309</v>
      </c>
      <c r="I97" s="26" t="s">
        <v>310</v>
      </c>
      <c r="J97" s="28">
        <v>39692</v>
      </c>
      <c r="K97" s="26" t="s">
        <v>21</v>
      </c>
      <c r="L97" s="26" t="s">
        <v>306</v>
      </c>
      <c r="M97" s="26"/>
      <c r="N97" s="26" t="s">
        <v>94</v>
      </c>
      <c r="O97" s="30">
        <v>42829</v>
      </c>
      <c r="P97" s="26"/>
      <c r="Q97" s="26"/>
      <c r="R97" s="26" t="s">
        <v>311</v>
      </c>
      <c r="S97" s="26"/>
      <c r="T97" s="26">
        <v>1000000</v>
      </c>
      <c r="U97" s="26">
        <v>330000</v>
      </c>
      <c r="V97" s="26"/>
      <c r="W97" s="33" t="s">
        <v>293</v>
      </c>
      <c r="X97" s="26"/>
      <c r="Y97" s="26"/>
      <c r="Z97" s="26"/>
      <c r="AA97" s="27"/>
      <c r="AB97" s="27"/>
      <c r="AC97" s="23"/>
      <c r="AD97" s="23"/>
      <c r="AE97" s="23"/>
      <c r="AF97" s="23"/>
    </row>
    <row r="98" spans="1:32" ht="15" x14ac:dyDescent="0.25">
      <c r="A98" s="26" t="str">
        <f t="shared" si="1"/>
        <v>ITA 130/NAG/2017</v>
      </c>
      <c r="B98" s="26">
        <v>130</v>
      </c>
      <c r="C98" s="26" t="s">
        <v>2793</v>
      </c>
      <c r="D98" s="26">
        <v>130</v>
      </c>
      <c r="E98" s="26">
        <v>2017</v>
      </c>
      <c r="F98" s="26"/>
      <c r="G98" s="26"/>
      <c r="H98" s="26" t="s">
        <v>309</v>
      </c>
      <c r="I98" s="26" t="s">
        <v>310</v>
      </c>
      <c r="J98" s="29">
        <v>40087</v>
      </c>
      <c r="K98" s="26" t="s">
        <v>21</v>
      </c>
      <c r="L98" s="26" t="s">
        <v>306</v>
      </c>
      <c r="M98" s="26"/>
      <c r="N98" s="26" t="s">
        <v>94</v>
      </c>
      <c r="O98" s="30">
        <v>42829</v>
      </c>
      <c r="P98" s="26"/>
      <c r="Q98" s="26"/>
      <c r="R98" s="26" t="s">
        <v>312</v>
      </c>
      <c r="S98" s="26"/>
      <c r="T98" s="26">
        <v>1713103</v>
      </c>
      <c r="U98" s="26">
        <v>565323</v>
      </c>
      <c r="V98" s="26"/>
      <c r="W98" s="33" t="s">
        <v>293</v>
      </c>
      <c r="X98" s="26"/>
      <c r="Y98" s="26"/>
      <c r="Z98" s="26"/>
      <c r="AA98" s="27"/>
      <c r="AB98" s="27"/>
      <c r="AC98" s="23"/>
      <c r="AD98" s="23"/>
      <c r="AE98" s="23"/>
      <c r="AF98" s="23"/>
    </row>
    <row r="99" spans="1:32" ht="15" x14ac:dyDescent="0.25">
      <c r="A99" s="26" t="str">
        <f t="shared" si="1"/>
        <v>ITA 131/NAG/2017</v>
      </c>
      <c r="B99" s="26">
        <v>131</v>
      </c>
      <c r="C99" s="26" t="s">
        <v>2793</v>
      </c>
      <c r="D99" s="26">
        <v>131</v>
      </c>
      <c r="E99" s="26">
        <v>2017</v>
      </c>
      <c r="F99" s="26"/>
      <c r="G99" s="26"/>
      <c r="H99" s="26" t="s">
        <v>309</v>
      </c>
      <c r="I99" s="26" t="s">
        <v>310</v>
      </c>
      <c r="J99" s="29">
        <v>40878</v>
      </c>
      <c r="K99" s="26" t="s">
        <v>21</v>
      </c>
      <c r="L99" s="26" t="s">
        <v>306</v>
      </c>
      <c r="M99" s="26"/>
      <c r="N99" s="26" t="s">
        <v>94</v>
      </c>
      <c r="O99" s="30">
        <v>42829</v>
      </c>
      <c r="P99" s="26"/>
      <c r="Q99" s="26"/>
      <c r="R99" s="26" t="s">
        <v>313</v>
      </c>
      <c r="S99" s="26"/>
      <c r="T99" s="26">
        <v>7542074</v>
      </c>
      <c r="U99" s="26">
        <v>2262622</v>
      </c>
      <c r="V99" s="26"/>
      <c r="W99" s="33" t="s">
        <v>293</v>
      </c>
      <c r="X99" s="26"/>
      <c r="Y99" s="26"/>
      <c r="Z99" s="26"/>
      <c r="AA99" s="27"/>
      <c r="AB99" s="27"/>
      <c r="AC99" s="23"/>
      <c r="AD99" s="23"/>
      <c r="AE99" s="23"/>
      <c r="AF99" s="23"/>
    </row>
    <row r="100" spans="1:32" ht="15" x14ac:dyDescent="0.25">
      <c r="A100" s="26" t="str">
        <f t="shared" si="1"/>
        <v>ITA 136/NAG/2017</v>
      </c>
      <c r="B100" s="26">
        <v>136</v>
      </c>
      <c r="C100" s="26" t="s">
        <v>2793</v>
      </c>
      <c r="D100" s="26">
        <v>136</v>
      </c>
      <c r="E100" s="26">
        <v>2017</v>
      </c>
      <c r="F100" s="26"/>
      <c r="G100" s="26"/>
      <c r="H100" s="26" t="s">
        <v>314</v>
      </c>
      <c r="I100" s="26" t="s">
        <v>315</v>
      </c>
      <c r="J100" s="26" t="s">
        <v>25</v>
      </c>
      <c r="K100" s="26" t="s">
        <v>21</v>
      </c>
      <c r="L100" s="26" t="s">
        <v>316</v>
      </c>
      <c r="M100" s="26"/>
      <c r="N100" s="26" t="s">
        <v>94</v>
      </c>
      <c r="O100" s="30">
        <v>42831</v>
      </c>
      <c r="P100" s="26"/>
      <c r="Q100" s="26"/>
      <c r="R100" s="26">
        <v>39358975</v>
      </c>
      <c r="S100" s="26"/>
      <c r="T100" s="26">
        <v>16669952</v>
      </c>
      <c r="U100" s="26">
        <v>5001000</v>
      </c>
      <c r="V100" s="26"/>
      <c r="W100" s="33" t="s">
        <v>317</v>
      </c>
      <c r="X100" s="26"/>
      <c r="Y100" s="26"/>
      <c r="Z100" s="26"/>
      <c r="AA100" s="27"/>
      <c r="AB100" s="27"/>
      <c r="AC100" s="23"/>
      <c r="AD100" s="23"/>
      <c r="AE100" s="23"/>
      <c r="AF100" s="23"/>
    </row>
    <row r="101" spans="1:32" ht="15" x14ac:dyDescent="0.25">
      <c r="A101" s="26" t="str">
        <f t="shared" si="1"/>
        <v>ITA 138/NAG/2017</v>
      </c>
      <c r="B101" s="26">
        <v>138</v>
      </c>
      <c r="C101" s="26" t="s">
        <v>2793</v>
      </c>
      <c r="D101" s="26">
        <v>138</v>
      </c>
      <c r="E101" s="26">
        <v>2017</v>
      </c>
      <c r="F101" s="26"/>
      <c r="G101" s="26"/>
      <c r="H101" s="26" t="s">
        <v>318</v>
      </c>
      <c r="I101" s="26" t="s">
        <v>319</v>
      </c>
      <c r="J101" s="26" t="s">
        <v>25</v>
      </c>
      <c r="K101" s="26" t="s">
        <v>21</v>
      </c>
      <c r="L101" s="26" t="s">
        <v>320</v>
      </c>
      <c r="M101" s="26"/>
      <c r="N101" s="26" t="s">
        <v>188</v>
      </c>
      <c r="O101" s="30">
        <v>42832</v>
      </c>
      <c r="P101" s="26"/>
      <c r="Q101" s="26"/>
      <c r="R101" s="26" t="s">
        <v>321</v>
      </c>
      <c r="S101" s="26"/>
      <c r="T101" s="26"/>
      <c r="U101" s="26"/>
      <c r="V101" s="26"/>
      <c r="W101" s="26"/>
      <c r="X101" s="26"/>
      <c r="Y101" s="26"/>
      <c r="Z101" s="26"/>
      <c r="AA101" s="27"/>
      <c r="AB101" s="27"/>
      <c r="AC101" s="23"/>
      <c r="AD101" s="23"/>
      <c r="AE101" s="23"/>
      <c r="AF101" s="23"/>
    </row>
    <row r="102" spans="1:32" ht="15" x14ac:dyDescent="0.25">
      <c r="A102" s="26" t="str">
        <f t="shared" si="1"/>
        <v>ITA 139/NAG/2017</v>
      </c>
      <c r="B102" s="26">
        <v>139</v>
      </c>
      <c r="C102" s="26" t="s">
        <v>2793</v>
      </c>
      <c r="D102" s="26">
        <v>139</v>
      </c>
      <c r="E102" s="26">
        <v>2017</v>
      </c>
      <c r="F102" s="26"/>
      <c r="G102" s="26"/>
      <c r="H102" s="26" t="s">
        <v>322</v>
      </c>
      <c r="I102" s="26" t="s">
        <v>319</v>
      </c>
      <c r="J102" s="26" t="s">
        <v>25</v>
      </c>
      <c r="K102" s="26" t="s">
        <v>21</v>
      </c>
      <c r="L102" s="26" t="s">
        <v>320</v>
      </c>
      <c r="M102" s="26"/>
      <c r="N102" s="26" t="s">
        <v>188</v>
      </c>
      <c r="O102" s="30">
        <v>42832</v>
      </c>
      <c r="P102" s="26"/>
      <c r="Q102" s="26"/>
      <c r="R102" s="26" t="s">
        <v>323</v>
      </c>
      <c r="S102" s="26"/>
      <c r="T102" s="26"/>
      <c r="U102" s="26"/>
      <c r="V102" s="26"/>
      <c r="W102" s="26"/>
      <c r="X102" s="26"/>
      <c r="Y102" s="26"/>
      <c r="Z102" s="26"/>
      <c r="AA102" s="27"/>
      <c r="AB102" s="27"/>
      <c r="AC102" s="23"/>
      <c r="AD102" s="23"/>
      <c r="AE102" s="23"/>
      <c r="AF102" s="23"/>
    </row>
    <row r="103" spans="1:32" ht="15" x14ac:dyDescent="0.25">
      <c r="A103" s="26" t="str">
        <f t="shared" si="1"/>
        <v>ITA 182/NAG/2017</v>
      </c>
      <c r="B103" s="26">
        <v>182</v>
      </c>
      <c r="C103" s="26" t="s">
        <v>2793</v>
      </c>
      <c r="D103" s="26">
        <v>182</v>
      </c>
      <c r="E103" s="26">
        <v>2017</v>
      </c>
      <c r="F103" s="26"/>
      <c r="G103" s="26"/>
      <c r="H103" s="26" t="s">
        <v>304</v>
      </c>
      <c r="I103" s="26" t="s">
        <v>324</v>
      </c>
      <c r="J103" s="28">
        <v>38899</v>
      </c>
      <c r="K103" s="26" t="s">
        <v>21</v>
      </c>
      <c r="L103" s="26" t="s">
        <v>325</v>
      </c>
      <c r="M103" s="26"/>
      <c r="N103" s="26" t="s">
        <v>94</v>
      </c>
      <c r="O103" s="30">
        <v>42878</v>
      </c>
      <c r="P103" s="26"/>
      <c r="Q103" s="26"/>
      <c r="R103" s="26">
        <v>98815580</v>
      </c>
      <c r="S103" s="26"/>
      <c r="T103" s="26">
        <v>98800000</v>
      </c>
      <c r="U103" s="26">
        <v>32604000</v>
      </c>
      <c r="V103" s="26"/>
      <c r="W103" s="33" t="s">
        <v>126</v>
      </c>
      <c r="X103" s="26"/>
      <c r="Y103" s="33" t="s">
        <v>326</v>
      </c>
      <c r="Z103" s="26"/>
      <c r="AA103" s="27"/>
      <c r="AB103" s="27"/>
      <c r="AC103" s="23"/>
      <c r="AD103" s="23"/>
      <c r="AE103" s="23"/>
      <c r="AF103" s="23"/>
    </row>
    <row r="104" spans="1:32" ht="15" x14ac:dyDescent="0.25">
      <c r="A104" s="26" t="str">
        <f t="shared" si="1"/>
        <v>ITA 193/NAG/2017</v>
      </c>
      <c r="B104" s="26">
        <v>193</v>
      </c>
      <c r="C104" s="26" t="s">
        <v>2793</v>
      </c>
      <c r="D104" s="26">
        <v>193</v>
      </c>
      <c r="E104" s="26">
        <v>2017</v>
      </c>
      <c r="F104" s="26"/>
      <c r="G104" s="26"/>
      <c r="H104" s="26" t="s">
        <v>327</v>
      </c>
      <c r="I104" s="26" t="s">
        <v>328</v>
      </c>
      <c r="J104" s="26" t="s">
        <v>28</v>
      </c>
      <c r="K104" s="26" t="s">
        <v>21</v>
      </c>
      <c r="L104" s="26" t="s">
        <v>329</v>
      </c>
      <c r="M104" s="26"/>
      <c r="N104" s="26" t="s">
        <v>94</v>
      </c>
      <c r="O104" s="30">
        <v>42885</v>
      </c>
      <c r="P104" s="26"/>
      <c r="Q104" s="26"/>
      <c r="R104" s="26">
        <v>49317463</v>
      </c>
      <c r="S104" s="26"/>
      <c r="T104" s="26">
        <v>44575433</v>
      </c>
      <c r="U104" s="26">
        <v>21859820</v>
      </c>
      <c r="V104" s="26"/>
      <c r="W104" s="33" t="s">
        <v>330</v>
      </c>
      <c r="X104" s="26"/>
      <c r="Y104" s="33" t="s">
        <v>331</v>
      </c>
      <c r="Z104" s="26"/>
      <c r="AA104" s="27"/>
      <c r="AB104" s="27"/>
      <c r="AC104" s="23"/>
      <c r="AD104" s="23"/>
      <c r="AE104" s="23"/>
      <c r="AF104" s="23"/>
    </row>
    <row r="105" spans="1:32" ht="15" x14ac:dyDescent="0.25">
      <c r="A105" s="26" t="str">
        <f t="shared" si="1"/>
        <v>ITA 200/NAG/2017</v>
      </c>
      <c r="B105" s="26">
        <v>200</v>
      </c>
      <c r="C105" s="26" t="s">
        <v>2793</v>
      </c>
      <c r="D105" s="26">
        <v>200</v>
      </c>
      <c r="E105" s="26">
        <v>2017</v>
      </c>
      <c r="F105" s="26"/>
      <c r="G105" s="26"/>
      <c r="H105" s="26" t="s">
        <v>332</v>
      </c>
      <c r="I105" s="26" t="s">
        <v>333</v>
      </c>
      <c r="J105" s="26" t="s">
        <v>25</v>
      </c>
      <c r="K105" s="26" t="s">
        <v>21</v>
      </c>
      <c r="L105" s="26" t="s">
        <v>334</v>
      </c>
      <c r="M105" s="26"/>
      <c r="N105" s="26" t="s">
        <v>94</v>
      </c>
      <c r="O105" s="30">
        <v>42891</v>
      </c>
      <c r="P105" s="26"/>
      <c r="Q105" s="26"/>
      <c r="R105" s="26" t="s">
        <v>335</v>
      </c>
      <c r="S105" s="26"/>
      <c r="T105" s="26">
        <v>158430510</v>
      </c>
      <c r="U105" s="26">
        <v>63086140</v>
      </c>
      <c r="V105" s="26"/>
      <c r="W105" s="33" t="s">
        <v>277</v>
      </c>
      <c r="X105" s="26"/>
      <c r="Y105" s="33" t="s">
        <v>336</v>
      </c>
      <c r="Z105" s="26"/>
      <c r="AA105" s="27"/>
      <c r="AB105" s="27"/>
      <c r="AC105" s="23"/>
      <c r="AD105" s="23"/>
      <c r="AE105" s="23"/>
      <c r="AF105" s="23"/>
    </row>
    <row r="106" spans="1:32" ht="15" x14ac:dyDescent="0.25">
      <c r="A106" s="26" t="str">
        <f t="shared" si="1"/>
        <v>ITA 201/NAG/2017</v>
      </c>
      <c r="B106" s="26">
        <v>201</v>
      </c>
      <c r="C106" s="26" t="s">
        <v>2793</v>
      </c>
      <c r="D106" s="26">
        <v>201</v>
      </c>
      <c r="E106" s="26">
        <v>2017</v>
      </c>
      <c r="F106" s="26"/>
      <c r="G106" s="26"/>
      <c r="H106" s="26" t="s">
        <v>337</v>
      </c>
      <c r="I106" s="26" t="s">
        <v>338</v>
      </c>
      <c r="J106" s="29">
        <v>40483</v>
      </c>
      <c r="K106" s="26"/>
      <c r="L106" s="26" t="s">
        <v>339</v>
      </c>
      <c r="M106" s="26"/>
      <c r="N106" s="26" t="s">
        <v>94</v>
      </c>
      <c r="O106" s="30">
        <v>42892</v>
      </c>
      <c r="P106" s="26"/>
      <c r="Q106" s="26"/>
      <c r="R106" s="26" t="s">
        <v>340</v>
      </c>
      <c r="S106" s="26"/>
      <c r="T106" s="26">
        <v>3590000000</v>
      </c>
      <c r="U106" s="26">
        <v>1077000000</v>
      </c>
      <c r="V106" s="26"/>
      <c r="W106" s="33" t="s">
        <v>341</v>
      </c>
      <c r="X106" s="26"/>
      <c r="Y106" s="26"/>
      <c r="Z106" s="26"/>
      <c r="AA106" s="27"/>
      <c r="AB106" s="27"/>
      <c r="AC106" s="23"/>
      <c r="AD106" s="23"/>
      <c r="AE106" s="23"/>
      <c r="AF106" s="23"/>
    </row>
    <row r="107" spans="1:32" ht="15" x14ac:dyDescent="0.25">
      <c r="A107" s="26" t="str">
        <f t="shared" si="1"/>
        <v>ITA 205/NAG/2017</v>
      </c>
      <c r="B107" s="26">
        <v>205</v>
      </c>
      <c r="C107" s="26" t="s">
        <v>2793</v>
      </c>
      <c r="D107" s="26">
        <v>205</v>
      </c>
      <c r="E107" s="26">
        <v>2017</v>
      </c>
      <c r="F107" s="26"/>
      <c r="G107" s="26"/>
      <c r="H107" s="26" t="s">
        <v>342</v>
      </c>
      <c r="I107" s="26" t="s">
        <v>343</v>
      </c>
      <c r="J107" s="28">
        <v>38504</v>
      </c>
      <c r="K107" s="26">
        <v>153</v>
      </c>
      <c r="L107" s="26" t="s">
        <v>344</v>
      </c>
      <c r="M107" s="26"/>
      <c r="N107" s="26" t="s">
        <v>94</v>
      </c>
      <c r="O107" s="30">
        <v>42895</v>
      </c>
      <c r="P107" s="26"/>
      <c r="Q107" s="26"/>
      <c r="R107" s="26" t="s">
        <v>345</v>
      </c>
      <c r="S107" s="26"/>
      <c r="T107" s="26">
        <v>3873203</v>
      </c>
      <c r="U107" s="26">
        <v>1161960</v>
      </c>
      <c r="V107" s="26"/>
      <c r="W107" s="33" t="s">
        <v>346</v>
      </c>
      <c r="X107" s="26"/>
      <c r="Y107" s="26"/>
      <c r="Z107" s="26"/>
      <c r="AA107" s="27"/>
      <c r="AB107" s="27"/>
      <c r="AC107" s="23"/>
      <c r="AD107" s="23"/>
      <c r="AE107" s="23"/>
      <c r="AF107" s="23"/>
    </row>
    <row r="108" spans="1:32" ht="15" x14ac:dyDescent="0.25">
      <c r="A108" s="26" t="str">
        <f t="shared" si="1"/>
        <v>ITA 210/NAG/2017</v>
      </c>
      <c r="B108" s="26">
        <v>210</v>
      </c>
      <c r="C108" s="26" t="s">
        <v>2793</v>
      </c>
      <c r="D108" s="26">
        <v>210</v>
      </c>
      <c r="E108" s="26">
        <v>2017</v>
      </c>
      <c r="F108" s="26"/>
      <c r="G108" s="26"/>
      <c r="H108" s="26" t="s">
        <v>347</v>
      </c>
      <c r="I108" s="26" t="s">
        <v>348</v>
      </c>
      <c r="J108" s="26" t="s">
        <v>349</v>
      </c>
      <c r="K108" s="26" t="s">
        <v>21</v>
      </c>
      <c r="L108" s="26" t="s">
        <v>350</v>
      </c>
      <c r="M108" s="26" t="s">
        <v>351</v>
      </c>
      <c r="N108" s="26" t="s">
        <v>94</v>
      </c>
      <c r="O108" s="30">
        <v>42901</v>
      </c>
      <c r="P108" s="26"/>
      <c r="Q108" s="26"/>
      <c r="R108" s="26">
        <v>792199749</v>
      </c>
      <c r="S108" s="26"/>
      <c r="T108" s="26">
        <v>226914770</v>
      </c>
      <c r="U108" s="26">
        <v>68074431</v>
      </c>
      <c r="V108" s="26"/>
      <c r="W108" s="33" t="s">
        <v>277</v>
      </c>
      <c r="X108" s="26"/>
      <c r="Y108" s="33" t="s">
        <v>352</v>
      </c>
      <c r="Z108" s="26"/>
      <c r="AA108" s="27"/>
      <c r="AB108" s="27"/>
      <c r="AC108" s="23"/>
      <c r="AD108" s="23"/>
      <c r="AE108" s="23"/>
      <c r="AF108" s="23"/>
    </row>
    <row r="109" spans="1:32" ht="15" x14ac:dyDescent="0.25">
      <c r="A109" s="26" t="str">
        <f t="shared" si="1"/>
        <v>ITA 211/NAG/2017</v>
      </c>
      <c r="B109" s="26">
        <v>211</v>
      </c>
      <c r="C109" s="26" t="s">
        <v>2793</v>
      </c>
      <c r="D109" s="26">
        <v>211</v>
      </c>
      <c r="E109" s="26">
        <v>2017</v>
      </c>
      <c r="F109" s="26"/>
      <c r="G109" s="26"/>
      <c r="H109" s="26" t="s">
        <v>347</v>
      </c>
      <c r="I109" s="26" t="s">
        <v>348</v>
      </c>
      <c r="J109" s="26" t="s">
        <v>16</v>
      </c>
      <c r="K109" s="26" t="s">
        <v>21</v>
      </c>
      <c r="L109" s="26" t="s">
        <v>353</v>
      </c>
      <c r="M109" s="26" t="s">
        <v>351</v>
      </c>
      <c r="N109" s="26" t="s">
        <v>94</v>
      </c>
      <c r="O109" s="30">
        <v>42901</v>
      </c>
      <c r="P109" s="26"/>
      <c r="Q109" s="26"/>
      <c r="R109" s="26">
        <v>262352296</v>
      </c>
      <c r="S109" s="26"/>
      <c r="T109" s="26">
        <v>24186170</v>
      </c>
      <c r="U109" s="26">
        <v>7255851</v>
      </c>
      <c r="V109" s="26"/>
      <c r="W109" s="33" t="s">
        <v>277</v>
      </c>
      <c r="X109" s="26"/>
      <c r="Y109" s="33" t="s">
        <v>352</v>
      </c>
      <c r="Z109" s="26"/>
      <c r="AA109" s="27"/>
      <c r="AB109" s="27"/>
      <c r="AC109" s="23"/>
      <c r="AD109" s="23"/>
      <c r="AE109" s="23"/>
      <c r="AF109" s="23"/>
    </row>
    <row r="110" spans="1:32" ht="15" x14ac:dyDescent="0.25">
      <c r="A110" s="26" t="str">
        <f t="shared" si="1"/>
        <v>ITA 212/NAG/2017</v>
      </c>
      <c r="B110" s="26">
        <v>212</v>
      </c>
      <c r="C110" s="26" t="s">
        <v>2793</v>
      </c>
      <c r="D110" s="26">
        <v>212</v>
      </c>
      <c r="E110" s="26">
        <v>2017</v>
      </c>
      <c r="F110" s="26"/>
      <c r="G110" s="26"/>
      <c r="H110" s="26" t="s">
        <v>347</v>
      </c>
      <c r="I110" s="26" t="s">
        <v>348</v>
      </c>
      <c r="J110" s="26" t="s">
        <v>25</v>
      </c>
      <c r="K110" s="26" t="s">
        <v>21</v>
      </c>
      <c r="L110" s="26" t="s">
        <v>354</v>
      </c>
      <c r="M110" s="26" t="s">
        <v>351</v>
      </c>
      <c r="N110" s="26" t="s">
        <v>94</v>
      </c>
      <c r="O110" s="30">
        <v>42901</v>
      </c>
      <c r="P110" s="26"/>
      <c r="Q110" s="26"/>
      <c r="R110" s="26">
        <v>699979721</v>
      </c>
      <c r="S110" s="26"/>
      <c r="T110" s="26">
        <v>86947649</v>
      </c>
      <c r="U110" s="26">
        <v>26084294</v>
      </c>
      <c r="V110" s="26"/>
      <c r="W110" s="33" t="s">
        <v>277</v>
      </c>
      <c r="X110" s="26"/>
      <c r="Y110" s="33" t="s">
        <v>352</v>
      </c>
      <c r="Z110" s="26"/>
      <c r="AA110" s="27"/>
      <c r="AB110" s="27"/>
      <c r="AC110" s="23"/>
      <c r="AD110" s="23"/>
      <c r="AE110" s="23"/>
      <c r="AF110" s="23"/>
    </row>
    <row r="111" spans="1:32" ht="15" x14ac:dyDescent="0.25">
      <c r="A111" s="26" t="str">
        <f t="shared" si="1"/>
        <v>ITA 214/NAG/2017</v>
      </c>
      <c r="B111" s="26">
        <v>214</v>
      </c>
      <c r="C111" s="26" t="s">
        <v>2793</v>
      </c>
      <c r="D111" s="26">
        <v>214</v>
      </c>
      <c r="E111" s="26">
        <v>2017</v>
      </c>
      <c r="F111" s="26"/>
      <c r="G111" s="26"/>
      <c r="H111" s="26" t="s">
        <v>355</v>
      </c>
      <c r="I111" s="26" t="s">
        <v>356</v>
      </c>
      <c r="J111" s="26" t="s">
        <v>25</v>
      </c>
      <c r="K111" s="26" t="s">
        <v>21</v>
      </c>
      <c r="L111" s="26" t="s">
        <v>357</v>
      </c>
      <c r="M111" s="26" t="s">
        <v>351</v>
      </c>
      <c r="N111" s="26" t="s">
        <v>94</v>
      </c>
      <c r="O111" s="30">
        <v>42901</v>
      </c>
      <c r="P111" s="26"/>
      <c r="Q111" s="26"/>
      <c r="R111" s="26">
        <v>129834176</v>
      </c>
      <c r="S111" s="26"/>
      <c r="T111" s="26">
        <v>948812590</v>
      </c>
      <c r="U111" s="26">
        <v>284643777</v>
      </c>
      <c r="V111" s="26"/>
      <c r="W111" s="33" t="s">
        <v>269</v>
      </c>
      <c r="X111" s="26"/>
      <c r="Y111" s="33" t="s">
        <v>352</v>
      </c>
      <c r="Z111" s="26"/>
      <c r="AA111" s="27"/>
      <c r="AB111" s="27"/>
      <c r="AC111" s="23"/>
      <c r="AD111" s="23"/>
      <c r="AE111" s="23"/>
      <c r="AF111" s="23"/>
    </row>
    <row r="112" spans="1:32" ht="15" x14ac:dyDescent="0.25">
      <c r="A112" s="26" t="str">
        <f t="shared" si="1"/>
        <v>ITA 216/NAG/2017</v>
      </c>
      <c r="B112" s="26">
        <v>216</v>
      </c>
      <c r="C112" s="26" t="s">
        <v>2793</v>
      </c>
      <c r="D112" s="26">
        <v>216</v>
      </c>
      <c r="E112" s="26">
        <v>2017</v>
      </c>
      <c r="F112" s="26"/>
      <c r="G112" s="26"/>
      <c r="H112" s="26" t="s">
        <v>358</v>
      </c>
      <c r="I112" s="26" t="s">
        <v>359</v>
      </c>
      <c r="J112" s="26" t="s">
        <v>360</v>
      </c>
      <c r="K112" s="26">
        <v>271</v>
      </c>
      <c r="L112" s="26" t="s">
        <v>361</v>
      </c>
      <c r="M112" s="26" t="s">
        <v>351</v>
      </c>
      <c r="N112" s="26" t="s">
        <v>188</v>
      </c>
      <c r="O112" s="30">
        <v>42905</v>
      </c>
      <c r="P112" s="26"/>
      <c r="Q112" s="26"/>
      <c r="R112" s="26">
        <v>250</v>
      </c>
      <c r="S112" s="26"/>
      <c r="T112" s="26">
        <v>25000</v>
      </c>
      <c r="U112" s="26">
        <v>25000</v>
      </c>
      <c r="V112" s="26"/>
      <c r="W112" s="33" t="s">
        <v>84</v>
      </c>
      <c r="X112" s="26"/>
      <c r="Y112" s="26"/>
      <c r="Z112" s="26"/>
      <c r="AA112" s="27"/>
      <c r="AB112" s="27"/>
      <c r="AC112" s="23"/>
      <c r="AD112" s="23"/>
      <c r="AE112" s="23"/>
      <c r="AF112" s="23"/>
    </row>
    <row r="113" spans="1:32" ht="15" x14ac:dyDescent="0.25">
      <c r="A113" s="26" t="str">
        <f t="shared" si="1"/>
        <v>ITA 217/NAG/2017</v>
      </c>
      <c r="B113" s="26">
        <v>217</v>
      </c>
      <c r="C113" s="26" t="s">
        <v>2793</v>
      </c>
      <c r="D113" s="26">
        <v>217</v>
      </c>
      <c r="E113" s="26">
        <v>2017</v>
      </c>
      <c r="F113" s="26"/>
      <c r="G113" s="26"/>
      <c r="H113" s="26" t="s">
        <v>362</v>
      </c>
      <c r="I113" s="26" t="s">
        <v>359</v>
      </c>
      <c r="J113" s="26" t="s">
        <v>363</v>
      </c>
      <c r="K113" s="26">
        <v>271</v>
      </c>
      <c r="L113" s="26" t="s">
        <v>364</v>
      </c>
      <c r="M113" s="26" t="s">
        <v>351</v>
      </c>
      <c r="N113" s="26" t="s">
        <v>188</v>
      </c>
      <c r="O113" s="30">
        <v>42905</v>
      </c>
      <c r="P113" s="26"/>
      <c r="Q113" s="26"/>
      <c r="R113" s="26">
        <v>250</v>
      </c>
      <c r="S113" s="26"/>
      <c r="T113" s="26">
        <v>25000</v>
      </c>
      <c r="U113" s="26">
        <v>25000</v>
      </c>
      <c r="V113" s="26"/>
      <c r="W113" s="33" t="s">
        <v>84</v>
      </c>
      <c r="X113" s="26"/>
      <c r="Y113" s="26"/>
      <c r="Z113" s="26"/>
      <c r="AA113" s="27"/>
      <c r="AB113" s="27"/>
      <c r="AC113" s="23"/>
      <c r="AD113" s="23"/>
      <c r="AE113" s="23"/>
      <c r="AF113" s="23"/>
    </row>
    <row r="114" spans="1:32" ht="15" x14ac:dyDescent="0.25">
      <c r="A114" s="26" t="str">
        <f t="shared" si="1"/>
        <v>ITA 218/NAG/2017</v>
      </c>
      <c r="B114" s="26">
        <v>218</v>
      </c>
      <c r="C114" s="26" t="s">
        <v>2793</v>
      </c>
      <c r="D114" s="26">
        <v>218</v>
      </c>
      <c r="E114" s="26">
        <v>2017</v>
      </c>
      <c r="F114" s="26"/>
      <c r="G114" s="26"/>
      <c r="H114" s="26" t="s">
        <v>365</v>
      </c>
      <c r="I114" s="26" t="s">
        <v>359</v>
      </c>
      <c r="J114" s="26" t="s">
        <v>366</v>
      </c>
      <c r="K114" s="26">
        <v>271</v>
      </c>
      <c r="L114" s="26" t="s">
        <v>364</v>
      </c>
      <c r="M114" s="26" t="s">
        <v>351</v>
      </c>
      <c r="N114" s="26" t="s">
        <v>188</v>
      </c>
      <c r="O114" s="30">
        <v>42905</v>
      </c>
      <c r="P114" s="26"/>
      <c r="Q114" s="26"/>
      <c r="R114" s="26">
        <v>250</v>
      </c>
      <c r="S114" s="26"/>
      <c r="T114" s="26">
        <v>25000</v>
      </c>
      <c r="U114" s="26">
        <v>25000</v>
      </c>
      <c r="V114" s="26"/>
      <c r="W114" s="33" t="s">
        <v>84</v>
      </c>
      <c r="X114" s="26"/>
      <c r="Y114" s="26"/>
      <c r="Z114" s="26"/>
      <c r="AA114" s="27"/>
      <c r="AB114" s="27"/>
      <c r="AC114" s="23"/>
      <c r="AD114" s="23"/>
      <c r="AE114" s="23"/>
      <c r="AF114" s="23"/>
    </row>
    <row r="115" spans="1:32" ht="15" x14ac:dyDescent="0.25">
      <c r="A115" s="26" t="str">
        <f t="shared" si="1"/>
        <v>ITA 219/NAG/2017</v>
      </c>
      <c r="B115" s="26">
        <v>219</v>
      </c>
      <c r="C115" s="26" t="s">
        <v>2793</v>
      </c>
      <c r="D115" s="26">
        <v>219</v>
      </c>
      <c r="E115" s="26">
        <v>2017</v>
      </c>
      <c r="F115" s="26"/>
      <c r="G115" s="26"/>
      <c r="H115" s="26" t="s">
        <v>365</v>
      </c>
      <c r="I115" s="26" t="s">
        <v>359</v>
      </c>
      <c r="J115" s="26" t="s">
        <v>367</v>
      </c>
      <c r="K115" s="26">
        <v>271</v>
      </c>
      <c r="L115" s="26" t="s">
        <v>364</v>
      </c>
      <c r="M115" s="26" t="s">
        <v>351</v>
      </c>
      <c r="N115" s="26" t="s">
        <v>188</v>
      </c>
      <c r="O115" s="30">
        <v>42905</v>
      </c>
      <c r="P115" s="26"/>
      <c r="Q115" s="26"/>
      <c r="R115" s="26">
        <v>250</v>
      </c>
      <c r="S115" s="26"/>
      <c r="T115" s="26">
        <v>25000</v>
      </c>
      <c r="U115" s="26">
        <v>25000</v>
      </c>
      <c r="V115" s="26"/>
      <c r="W115" s="33" t="s">
        <v>84</v>
      </c>
      <c r="X115" s="26"/>
      <c r="Y115" s="26"/>
      <c r="Z115" s="26"/>
      <c r="AA115" s="27"/>
      <c r="AB115" s="27"/>
      <c r="AC115" s="23"/>
      <c r="AD115" s="23"/>
      <c r="AE115" s="23"/>
      <c r="AF115" s="23"/>
    </row>
    <row r="116" spans="1:32" ht="15" x14ac:dyDescent="0.25">
      <c r="A116" s="26" t="str">
        <f t="shared" si="1"/>
        <v>ITA 220/NAG/2017</v>
      </c>
      <c r="B116" s="26">
        <v>220</v>
      </c>
      <c r="C116" s="26" t="s">
        <v>2793</v>
      </c>
      <c r="D116" s="26">
        <v>220</v>
      </c>
      <c r="E116" s="26">
        <v>2017</v>
      </c>
      <c r="F116" s="26"/>
      <c r="G116" s="26"/>
      <c r="H116" s="26" t="s">
        <v>365</v>
      </c>
      <c r="I116" s="26" t="s">
        <v>359</v>
      </c>
      <c r="J116" s="26" t="s">
        <v>368</v>
      </c>
      <c r="K116" s="26">
        <v>271</v>
      </c>
      <c r="L116" s="26" t="s">
        <v>369</v>
      </c>
      <c r="M116" s="26" t="s">
        <v>351</v>
      </c>
      <c r="N116" s="26" t="s">
        <v>188</v>
      </c>
      <c r="O116" s="30">
        <v>42905</v>
      </c>
      <c r="P116" s="26"/>
      <c r="Q116" s="26"/>
      <c r="R116" s="26">
        <v>250</v>
      </c>
      <c r="S116" s="26"/>
      <c r="T116" s="26">
        <v>25000</v>
      </c>
      <c r="U116" s="26">
        <v>25000</v>
      </c>
      <c r="V116" s="26"/>
      <c r="W116" s="33" t="s">
        <v>84</v>
      </c>
      <c r="X116" s="26"/>
      <c r="Y116" s="26"/>
      <c r="Z116" s="26"/>
      <c r="AA116" s="27"/>
      <c r="AB116" s="27"/>
      <c r="AC116" s="23"/>
      <c r="AD116" s="23"/>
      <c r="AE116" s="23"/>
      <c r="AF116" s="23"/>
    </row>
    <row r="117" spans="1:32" ht="15" x14ac:dyDescent="0.25">
      <c r="A117" s="26" t="str">
        <f t="shared" si="1"/>
        <v>ITA 221/NAG/2017</v>
      </c>
      <c r="B117" s="26">
        <v>221</v>
      </c>
      <c r="C117" s="26" t="s">
        <v>2793</v>
      </c>
      <c r="D117" s="26">
        <v>221</v>
      </c>
      <c r="E117" s="26">
        <v>2017</v>
      </c>
      <c r="F117" s="26"/>
      <c r="G117" s="26"/>
      <c r="H117" s="26" t="s">
        <v>370</v>
      </c>
      <c r="I117" s="26" t="s">
        <v>371</v>
      </c>
      <c r="J117" s="26" t="s">
        <v>372</v>
      </c>
      <c r="K117" s="26" t="s">
        <v>21</v>
      </c>
      <c r="L117" s="26" t="s">
        <v>373</v>
      </c>
      <c r="M117" s="26" t="s">
        <v>351</v>
      </c>
      <c r="N117" s="26" t="s">
        <v>94</v>
      </c>
      <c r="O117" s="30">
        <v>42901</v>
      </c>
      <c r="P117" s="26"/>
      <c r="Q117" s="26"/>
      <c r="R117" s="26">
        <v>45506910</v>
      </c>
      <c r="S117" s="26"/>
      <c r="T117" s="26">
        <v>45500000</v>
      </c>
      <c r="U117" s="26">
        <v>13600000</v>
      </c>
      <c r="V117" s="26"/>
      <c r="W117" s="33" t="s">
        <v>374</v>
      </c>
      <c r="X117" s="26"/>
      <c r="Y117" s="33" t="s">
        <v>375</v>
      </c>
      <c r="Z117" s="26"/>
      <c r="AA117" s="27"/>
      <c r="AB117" s="27"/>
      <c r="AC117" s="23"/>
      <c r="AD117" s="23"/>
      <c r="AE117" s="23"/>
      <c r="AF117" s="23"/>
    </row>
    <row r="118" spans="1:32" ht="15" x14ac:dyDescent="0.25">
      <c r="A118" s="26" t="str">
        <f t="shared" si="1"/>
        <v>ITA 222/NAG/2017</v>
      </c>
      <c r="B118" s="26">
        <v>222</v>
      </c>
      <c r="C118" s="26" t="s">
        <v>2793</v>
      </c>
      <c r="D118" s="26">
        <v>222</v>
      </c>
      <c r="E118" s="26">
        <v>2017</v>
      </c>
      <c r="F118" s="26"/>
      <c r="G118" s="26"/>
      <c r="H118" s="26" t="s">
        <v>370</v>
      </c>
      <c r="I118" s="26" t="s">
        <v>371</v>
      </c>
      <c r="J118" s="26" t="s">
        <v>376</v>
      </c>
      <c r="K118" s="26" t="s">
        <v>21</v>
      </c>
      <c r="L118" s="26" t="s">
        <v>373</v>
      </c>
      <c r="M118" s="26" t="s">
        <v>351</v>
      </c>
      <c r="N118" s="26" t="s">
        <v>94</v>
      </c>
      <c r="O118" s="30">
        <v>42905</v>
      </c>
      <c r="P118" s="26"/>
      <c r="Q118" s="26"/>
      <c r="R118" s="26">
        <v>44892110</v>
      </c>
      <c r="S118" s="26"/>
      <c r="T118" s="26">
        <v>25500000</v>
      </c>
      <c r="U118" s="26">
        <v>7650000</v>
      </c>
      <c r="V118" s="26"/>
      <c r="W118" s="33" t="s">
        <v>374</v>
      </c>
      <c r="X118" s="26"/>
      <c r="Y118" s="33" t="s">
        <v>377</v>
      </c>
      <c r="Z118" s="26"/>
      <c r="AA118" s="27"/>
      <c r="AB118" s="27"/>
      <c r="AC118" s="23"/>
      <c r="AD118" s="23"/>
      <c r="AE118" s="23"/>
      <c r="AF118" s="23"/>
    </row>
    <row r="119" spans="1:32" ht="15" x14ac:dyDescent="0.25">
      <c r="A119" s="26" t="str">
        <f t="shared" si="1"/>
        <v>ITA 235/NAG/2017</v>
      </c>
      <c r="B119" s="26">
        <v>235</v>
      </c>
      <c r="C119" s="26" t="s">
        <v>2793</v>
      </c>
      <c r="D119" s="26">
        <v>235</v>
      </c>
      <c r="E119" s="26">
        <v>2017</v>
      </c>
      <c r="F119" s="26"/>
      <c r="G119" s="26"/>
      <c r="H119" s="26" t="s">
        <v>378</v>
      </c>
      <c r="I119" s="26" t="s">
        <v>379</v>
      </c>
      <c r="J119" s="26" t="s">
        <v>380</v>
      </c>
      <c r="K119" s="26">
        <v>153</v>
      </c>
      <c r="L119" s="26" t="s">
        <v>381</v>
      </c>
      <c r="M119" s="26" t="s">
        <v>351</v>
      </c>
      <c r="N119" s="26" t="s">
        <v>94</v>
      </c>
      <c r="O119" s="30">
        <v>42928</v>
      </c>
      <c r="P119" s="26"/>
      <c r="Q119" s="26"/>
      <c r="R119" s="26" t="s">
        <v>382</v>
      </c>
      <c r="S119" s="26"/>
      <c r="T119" s="26">
        <v>1242000</v>
      </c>
      <c r="U119" s="26">
        <v>372600</v>
      </c>
      <c r="V119" s="26"/>
      <c r="W119" s="33" t="s">
        <v>383</v>
      </c>
      <c r="X119" s="26"/>
      <c r="Y119" s="26"/>
      <c r="Z119" s="26"/>
      <c r="AA119" s="27"/>
      <c r="AB119" s="27"/>
      <c r="AC119" s="23"/>
      <c r="AD119" s="23"/>
      <c r="AE119" s="23"/>
      <c r="AF119" s="23"/>
    </row>
    <row r="120" spans="1:32" ht="15" x14ac:dyDescent="0.25">
      <c r="A120" s="26" t="str">
        <f t="shared" si="1"/>
        <v>ITA 236/NAG/2017</v>
      </c>
      <c r="B120" s="26">
        <v>236</v>
      </c>
      <c r="C120" s="26" t="s">
        <v>2793</v>
      </c>
      <c r="D120" s="26">
        <v>236</v>
      </c>
      <c r="E120" s="26">
        <v>2017</v>
      </c>
      <c r="F120" s="26"/>
      <c r="G120" s="26"/>
      <c r="H120" s="26" t="s">
        <v>378</v>
      </c>
      <c r="I120" s="26" t="s">
        <v>379</v>
      </c>
      <c r="J120" s="26" t="s">
        <v>368</v>
      </c>
      <c r="K120" s="26">
        <v>153</v>
      </c>
      <c r="L120" s="26" t="s">
        <v>384</v>
      </c>
      <c r="M120" s="26" t="s">
        <v>351</v>
      </c>
      <c r="N120" s="26" t="s">
        <v>94</v>
      </c>
      <c r="O120" s="30">
        <v>42928</v>
      </c>
      <c r="P120" s="26"/>
      <c r="Q120" s="26"/>
      <c r="R120" s="26" t="s">
        <v>385</v>
      </c>
      <c r="S120" s="26"/>
      <c r="T120" s="26">
        <v>1050000</v>
      </c>
      <c r="U120" s="26">
        <v>315000</v>
      </c>
      <c r="V120" s="26"/>
      <c r="W120" s="33" t="s">
        <v>383</v>
      </c>
      <c r="X120" s="26"/>
      <c r="Y120" s="26"/>
      <c r="Z120" s="26"/>
      <c r="AA120" s="27"/>
      <c r="AB120" s="27"/>
      <c r="AC120" s="23"/>
      <c r="AD120" s="23"/>
      <c r="AE120" s="23"/>
      <c r="AF120" s="23"/>
    </row>
    <row r="121" spans="1:32" ht="15" x14ac:dyDescent="0.25">
      <c r="A121" s="26" t="str">
        <f t="shared" si="1"/>
        <v>ITA 237/NAG/2017</v>
      </c>
      <c r="B121" s="26">
        <v>237</v>
      </c>
      <c r="C121" s="26" t="s">
        <v>2793</v>
      </c>
      <c r="D121" s="26">
        <v>237</v>
      </c>
      <c r="E121" s="26">
        <v>2017</v>
      </c>
      <c r="F121" s="26"/>
      <c r="G121" s="26"/>
      <c r="H121" s="26" t="s">
        <v>386</v>
      </c>
      <c r="I121" s="26" t="s">
        <v>387</v>
      </c>
      <c r="J121" s="26" t="s">
        <v>366</v>
      </c>
      <c r="K121" s="26">
        <v>153</v>
      </c>
      <c r="L121" s="26" t="s">
        <v>388</v>
      </c>
      <c r="M121" s="26" t="s">
        <v>351</v>
      </c>
      <c r="N121" s="26" t="s">
        <v>94</v>
      </c>
      <c r="O121" s="30">
        <v>42928</v>
      </c>
      <c r="P121" s="26"/>
      <c r="Q121" s="26"/>
      <c r="R121" s="26" t="s">
        <v>389</v>
      </c>
      <c r="S121" s="26"/>
      <c r="T121" s="26">
        <v>1500000</v>
      </c>
      <c r="U121" s="26">
        <v>450000</v>
      </c>
      <c r="V121" s="26"/>
      <c r="W121" s="33" t="s">
        <v>390</v>
      </c>
      <c r="X121" s="26"/>
      <c r="Y121" s="26"/>
      <c r="Z121" s="26"/>
      <c r="AA121" s="27"/>
      <c r="AB121" s="27"/>
      <c r="AC121" s="23"/>
      <c r="AD121" s="23"/>
      <c r="AE121" s="23"/>
      <c r="AF121" s="23"/>
    </row>
    <row r="122" spans="1:32" ht="15" x14ac:dyDescent="0.25">
      <c r="A122" s="26" t="str">
        <f t="shared" si="1"/>
        <v>ITA 238/NAG/2017</v>
      </c>
      <c r="B122" s="26">
        <v>238</v>
      </c>
      <c r="C122" s="26" t="s">
        <v>2793</v>
      </c>
      <c r="D122" s="26">
        <v>238</v>
      </c>
      <c r="E122" s="26">
        <v>2017</v>
      </c>
      <c r="F122" s="26"/>
      <c r="G122" s="26"/>
      <c r="H122" s="26" t="s">
        <v>386</v>
      </c>
      <c r="I122" s="26" t="s">
        <v>387</v>
      </c>
      <c r="J122" s="26" t="s">
        <v>380</v>
      </c>
      <c r="K122" s="26">
        <v>153</v>
      </c>
      <c r="L122" s="26" t="s">
        <v>388</v>
      </c>
      <c r="M122" s="26" t="s">
        <v>351</v>
      </c>
      <c r="N122" s="26" t="s">
        <v>94</v>
      </c>
      <c r="O122" s="30">
        <v>42928</v>
      </c>
      <c r="P122" s="26"/>
      <c r="Q122" s="26"/>
      <c r="R122" s="26" t="s">
        <v>391</v>
      </c>
      <c r="S122" s="26"/>
      <c r="T122" s="26">
        <v>850000</v>
      </c>
      <c r="U122" s="26">
        <v>255000</v>
      </c>
      <c r="V122" s="26"/>
      <c r="W122" s="33" t="s">
        <v>390</v>
      </c>
      <c r="X122" s="26"/>
      <c r="Y122" s="26"/>
      <c r="Z122" s="26"/>
      <c r="AA122" s="27"/>
      <c r="AB122" s="27"/>
      <c r="AC122" s="23"/>
      <c r="AD122" s="23"/>
      <c r="AE122" s="23"/>
      <c r="AF122" s="23"/>
    </row>
    <row r="123" spans="1:32" ht="15" x14ac:dyDescent="0.25">
      <c r="A123" s="26" t="str">
        <f t="shared" si="1"/>
        <v>ITA 317/NAG/2017</v>
      </c>
      <c r="B123" s="26">
        <v>317</v>
      </c>
      <c r="C123" s="26" t="s">
        <v>2793</v>
      </c>
      <c r="D123" s="26">
        <v>317</v>
      </c>
      <c r="E123" s="26">
        <v>2017</v>
      </c>
      <c r="F123" s="26"/>
      <c r="G123" s="26"/>
      <c r="H123" s="26" t="s">
        <v>392</v>
      </c>
      <c r="I123" s="26" t="s">
        <v>393</v>
      </c>
      <c r="J123" s="26" t="s">
        <v>394</v>
      </c>
      <c r="K123" s="26" t="s">
        <v>21</v>
      </c>
      <c r="L123" s="26" t="s">
        <v>395</v>
      </c>
      <c r="M123" s="26" t="s">
        <v>351</v>
      </c>
      <c r="N123" s="26" t="s">
        <v>188</v>
      </c>
      <c r="O123" s="30">
        <v>42961</v>
      </c>
      <c r="P123" s="26"/>
      <c r="Q123" s="26"/>
      <c r="R123" s="26" t="s">
        <v>396</v>
      </c>
      <c r="S123" s="26"/>
      <c r="T123" s="26">
        <v>830360</v>
      </c>
      <c r="U123" s="26">
        <v>249108</v>
      </c>
      <c r="V123" s="26"/>
      <c r="W123" s="33" t="s">
        <v>397</v>
      </c>
      <c r="X123" s="26"/>
      <c r="Y123" s="33" t="s">
        <v>398</v>
      </c>
      <c r="Z123" s="26"/>
      <c r="AA123" s="27"/>
      <c r="AB123" s="27"/>
      <c r="AC123" s="23"/>
      <c r="AD123" s="23"/>
      <c r="AE123" s="23"/>
      <c r="AF123" s="23"/>
    </row>
    <row r="124" spans="1:32" ht="15" x14ac:dyDescent="0.25">
      <c r="A124" s="26" t="str">
        <f t="shared" si="1"/>
        <v>ITA 318/NAG/2017</v>
      </c>
      <c r="B124" s="26">
        <v>318</v>
      </c>
      <c r="C124" s="26" t="s">
        <v>2793</v>
      </c>
      <c r="D124" s="26">
        <v>318</v>
      </c>
      <c r="E124" s="26">
        <v>2017</v>
      </c>
      <c r="F124" s="26"/>
      <c r="G124" s="26"/>
      <c r="H124" s="26" t="s">
        <v>392</v>
      </c>
      <c r="I124" s="26" t="s">
        <v>393</v>
      </c>
      <c r="J124" s="26" t="s">
        <v>399</v>
      </c>
      <c r="K124" s="26" t="s">
        <v>21</v>
      </c>
      <c r="L124" s="26" t="s">
        <v>400</v>
      </c>
      <c r="M124" s="26" t="s">
        <v>351</v>
      </c>
      <c r="N124" s="26" t="s">
        <v>188</v>
      </c>
      <c r="O124" s="30">
        <v>42961</v>
      </c>
      <c r="P124" s="26"/>
      <c r="Q124" s="26"/>
      <c r="R124" s="26" t="s">
        <v>401</v>
      </c>
      <c r="S124" s="26"/>
      <c r="T124" s="26">
        <v>74420</v>
      </c>
      <c r="U124" s="26">
        <v>22326</v>
      </c>
      <c r="V124" s="26"/>
      <c r="W124" s="33" t="s">
        <v>402</v>
      </c>
      <c r="X124" s="26"/>
      <c r="Y124" s="33" t="s">
        <v>398</v>
      </c>
      <c r="Z124" s="26"/>
      <c r="AA124" s="27"/>
      <c r="AB124" s="27"/>
      <c r="AC124" s="23"/>
      <c r="AD124" s="23"/>
      <c r="AE124" s="23"/>
      <c r="AF124" s="23"/>
    </row>
    <row r="125" spans="1:32" ht="15" x14ac:dyDescent="0.25">
      <c r="A125" s="26" t="str">
        <f t="shared" si="1"/>
        <v>ITA 319/NAG/2017</v>
      </c>
      <c r="B125" s="26">
        <v>319</v>
      </c>
      <c r="C125" s="26" t="s">
        <v>2793</v>
      </c>
      <c r="D125" s="26">
        <v>319</v>
      </c>
      <c r="E125" s="26">
        <v>2017</v>
      </c>
      <c r="F125" s="26"/>
      <c r="G125" s="26"/>
      <c r="H125" s="26" t="s">
        <v>392</v>
      </c>
      <c r="I125" s="26" t="s">
        <v>393</v>
      </c>
      <c r="J125" s="26" t="s">
        <v>360</v>
      </c>
      <c r="K125" s="26" t="s">
        <v>21</v>
      </c>
      <c r="L125" s="26" t="s">
        <v>403</v>
      </c>
      <c r="M125" s="26" t="s">
        <v>351</v>
      </c>
      <c r="N125" s="26" t="s">
        <v>188</v>
      </c>
      <c r="O125" s="30">
        <v>42961</v>
      </c>
      <c r="P125" s="26"/>
      <c r="Q125" s="26"/>
      <c r="R125" s="26" t="s">
        <v>404</v>
      </c>
      <c r="S125" s="26"/>
      <c r="T125" s="26">
        <v>257280</v>
      </c>
      <c r="U125" s="26">
        <v>77184</v>
      </c>
      <c r="V125" s="26"/>
      <c r="W125" s="33" t="s">
        <v>402</v>
      </c>
      <c r="X125" s="26"/>
      <c r="Y125" s="33" t="s">
        <v>398</v>
      </c>
      <c r="Z125" s="26"/>
      <c r="AA125" s="27"/>
      <c r="AB125" s="27"/>
      <c r="AC125" s="23"/>
      <c r="AD125" s="23"/>
      <c r="AE125" s="23"/>
      <c r="AF125" s="23"/>
    </row>
    <row r="126" spans="1:32" ht="15" x14ac:dyDescent="0.25">
      <c r="A126" s="26" t="str">
        <f t="shared" si="1"/>
        <v>ITA 320/NAG/2017</v>
      </c>
      <c r="B126" s="26">
        <v>320</v>
      </c>
      <c r="C126" s="26" t="s">
        <v>2793</v>
      </c>
      <c r="D126" s="26">
        <v>320</v>
      </c>
      <c r="E126" s="26">
        <v>2017</v>
      </c>
      <c r="F126" s="26"/>
      <c r="G126" s="26"/>
      <c r="H126" s="26" t="s">
        <v>392</v>
      </c>
      <c r="I126" s="26" t="s">
        <v>393</v>
      </c>
      <c r="J126" s="26" t="s">
        <v>363</v>
      </c>
      <c r="K126" s="26" t="s">
        <v>21</v>
      </c>
      <c r="L126" s="26" t="s">
        <v>403</v>
      </c>
      <c r="M126" s="26" t="s">
        <v>351</v>
      </c>
      <c r="N126" s="26" t="s">
        <v>188</v>
      </c>
      <c r="O126" s="30">
        <v>42961</v>
      </c>
      <c r="P126" s="26"/>
      <c r="Q126" s="26"/>
      <c r="R126" s="26" t="s">
        <v>405</v>
      </c>
      <c r="S126" s="26"/>
      <c r="T126" s="26">
        <v>1526006</v>
      </c>
      <c r="U126" s="26">
        <v>457801</v>
      </c>
      <c r="V126" s="26"/>
      <c r="W126" s="33" t="s">
        <v>402</v>
      </c>
      <c r="X126" s="26"/>
      <c r="Y126" s="33" t="s">
        <v>398</v>
      </c>
      <c r="Z126" s="26"/>
      <c r="AA126" s="27"/>
      <c r="AB126" s="27"/>
      <c r="AC126" s="23"/>
      <c r="AD126" s="23"/>
      <c r="AE126" s="23"/>
      <c r="AF126" s="23"/>
    </row>
    <row r="127" spans="1:32" ht="15" x14ac:dyDescent="0.25">
      <c r="A127" s="26" t="str">
        <f t="shared" si="1"/>
        <v>ITA 321/NAG/2017</v>
      </c>
      <c r="B127" s="26">
        <v>321</v>
      </c>
      <c r="C127" s="26" t="s">
        <v>2793</v>
      </c>
      <c r="D127" s="26">
        <v>321</v>
      </c>
      <c r="E127" s="26">
        <v>2017</v>
      </c>
      <c r="F127" s="26"/>
      <c r="G127" s="26"/>
      <c r="H127" s="26" t="s">
        <v>392</v>
      </c>
      <c r="I127" s="26" t="s">
        <v>393</v>
      </c>
      <c r="J127" s="26" t="s">
        <v>366</v>
      </c>
      <c r="K127" s="26" t="s">
        <v>21</v>
      </c>
      <c r="L127" s="26" t="s">
        <v>406</v>
      </c>
      <c r="M127" s="26" t="s">
        <v>351</v>
      </c>
      <c r="N127" s="26" t="s">
        <v>188</v>
      </c>
      <c r="O127" s="30">
        <v>42964</v>
      </c>
      <c r="P127" s="26"/>
      <c r="Q127" s="26"/>
      <c r="R127" s="26" t="s">
        <v>407</v>
      </c>
      <c r="S127" s="26"/>
      <c r="T127" s="26">
        <v>3899081</v>
      </c>
      <c r="U127" s="26">
        <v>1169724</v>
      </c>
      <c r="V127" s="26"/>
      <c r="W127" s="33" t="s">
        <v>402</v>
      </c>
      <c r="X127" s="26"/>
      <c r="Y127" s="33" t="s">
        <v>398</v>
      </c>
      <c r="Z127" s="26"/>
      <c r="AA127" s="27"/>
      <c r="AB127" s="27"/>
      <c r="AC127" s="23"/>
      <c r="AD127" s="23"/>
      <c r="AE127" s="23"/>
      <c r="AF127" s="23"/>
    </row>
    <row r="128" spans="1:32" ht="15" x14ac:dyDescent="0.25">
      <c r="A128" s="26" t="str">
        <f t="shared" si="1"/>
        <v>ITA 322/NAG/2017</v>
      </c>
      <c r="B128" s="26">
        <v>322</v>
      </c>
      <c r="C128" s="26" t="s">
        <v>2793</v>
      </c>
      <c r="D128" s="26">
        <v>322</v>
      </c>
      <c r="E128" s="26">
        <v>2017</v>
      </c>
      <c r="F128" s="26"/>
      <c r="G128" s="26"/>
      <c r="H128" s="26" t="s">
        <v>392</v>
      </c>
      <c r="I128" s="26" t="s">
        <v>393</v>
      </c>
      <c r="J128" s="26" t="s">
        <v>380</v>
      </c>
      <c r="K128" s="26" t="s">
        <v>21</v>
      </c>
      <c r="L128" s="26" t="s">
        <v>403</v>
      </c>
      <c r="M128" s="26" t="s">
        <v>351</v>
      </c>
      <c r="N128" s="26" t="s">
        <v>188</v>
      </c>
      <c r="O128" s="30">
        <v>42964</v>
      </c>
      <c r="P128" s="26"/>
      <c r="Q128" s="26"/>
      <c r="R128" s="26" t="s">
        <v>408</v>
      </c>
      <c r="S128" s="26"/>
      <c r="T128" s="26">
        <v>3337510</v>
      </c>
      <c r="U128" s="26">
        <v>1001253</v>
      </c>
      <c r="V128" s="26"/>
      <c r="W128" s="33" t="s">
        <v>402</v>
      </c>
      <c r="X128" s="26"/>
      <c r="Y128" s="33" t="s">
        <v>398</v>
      </c>
      <c r="Z128" s="26"/>
      <c r="AA128" s="27"/>
      <c r="AB128" s="27"/>
      <c r="AC128" s="23"/>
      <c r="AD128" s="23"/>
      <c r="AE128" s="23"/>
      <c r="AF128" s="23"/>
    </row>
    <row r="129" spans="1:32" ht="15" x14ac:dyDescent="0.25">
      <c r="A129" s="26" t="str">
        <f t="shared" si="1"/>
        <v>ITA 334/NAG/2017</v>
      </c>
      <c r="B129" s="26">
        <v>334</v>
      </c>
      <c r="C129" s="26" t="s">
        <v>2793</v>
      </c>
      <c r="D129" s="26">
        <v>334</v>
      </c>
      <c r="E129" s="26">
        <v>2017</v>
      </c>
      <c r="F129" s="26"/>
      <c r="G129" s="26"/>
      <c r="H129" s="26" t="s">
        <v>409</v>
      </c>
      <c r="I129" s="26" t="s">
        <v>410</v>
      </c>
      <c r="J129" s="26" t="s">
        <v>411</v>
      </c>
      <c r="K129" s="26" t="s">
        <v>21</v>
      </c>
      <c r="L129" s="26" t="s">
        <v>412</v>
      </c>
      <c r="M129" s="26" t="s">
        <v>351</v>
      </c>
      <c r="N129" s="26" t="s">
        <v>94</v>
      </c>
      <c r="O129" s="30">
        <v>42991</v>
      </c>
      <c r="P129" s="26"/>
      <c r="Q129" s="26"/>
      <c r="R129" s="26" t="s">
        <v>413</v>
      </c>
      <c r="S129" s="26"/>
      <c r="T129" s="26">
        <v>6581126</v>
      </c>
      <c r="U129" s="26">
        <v>2171740</v>
      </c>
      <c r="V129" s="26"/>
      <c r="W129" s="33" t="s">
        <v>414</v>
      </c>
      <c r="X129" s="26"/>
      <c r="Y129" s="26"/>
      <c r="Z129" s="26"/>
      <c r="AA129" s="27"/>
      <c r="AB129" s="27"/>
      <c r="AC129" s="23"/>
      <c r="AD129" s="23"/>
      <c r="AE129" s="23"/>
      <c r="AF129" s="23"/>
    </row>
    <row r="130" spans="1:32" ht="15" x14ac:dyDescent="0.25">
      <c r="A130" s="26" t="str">
        <f t="shared" si="1"/>
        <v>ITA 376/NAG/2017</v>
      </c>
      <c r="B130" s="26">
        <v>376</v>
      </c>
      <c r="C130" s="26" t="s">
        <v>2793</v>
      </c>
      <c r="D130" s="26">
        <v>376</v>
      </c>
      <c r="E130" s="26">
        <v>2017</v>
      </c>
      <c r="F130" s="26"/>
      <c r="G130" s="26"/>
      <c r="H130" s="26" t="s">
        <v>31</v>
      </c>
      <c r="I130" s="26" t="s">
        <v>415</v>
      </c>
      <c r="J130" s="26" t="s">
        <v>28</v>
      </c>
      <c r="K130" s="26" t="s">
        <v>21</v>
      </c>
      <c r="L130" s="26" t="s">
        <v>416</v>
      </c>
      <c r="M130" s="26" t="s">
        <v>351</v>
      </c>
      <c r="N130" s="26" t="s">
        <v>94</v>
      </c>
      <c r="O130" s="31">
        <v>43024</v>
      </c>
      <c r="P130" s="26"/>
      <c r="Q130" s="26"/>
      <c r="R130" s="26" t="s">
        <v>417</v>
      </c>
      <c r="S130" s="26"/>
      <c r="T130" s="26">
        <v>3443552</v>
      </c>
      <c r="U130" s="26">
        <v>1033065</v>
      </c>
      <c r="V130" s="26"/>
      <c r="W130" s="33" t="s">
        <v>418</v>
      </c>
      <c r="X130" s="26"/>
      <c r="Y130" s="26"/>
      <c r="Z130" s="26"/>
      <c r="AA130" s="27"/>
      <c r="AB130" s="27"/>
      <c r="AC130" s="23"/>
      <c r="AD130" s="23"/>
      <c r="AE130" s="23"/>
      <c r="AF130" s="23"/>
    </row>
    <row r="131" spans="1:32" ht="15" x14ac:dyDescent="0.25">
      <c r="A131" s="26" t="str">
        <f t="shared" ref="A131:A194" si="2">CONCATENATE(C131," ",D131,"/NAG/",E131)</f>
        <v>ITA 400/NAG/2017</v>
      </c>
      <c r="B131" s="26">
        <v>400</v>
      </c>
      <c r="C131" s="26" t="s">
        <v>2793</v>
      </c>
      <c r="D131" s="26">
        <v>400</v>
      </c>
      <c r="E131" s="26">
        <v>2017</v>
      </c>
      <c r="F131" s="26"/>
      <c r="G131" s="26"/>
      <c r="H131" s="26" t="s">
        <v>419</v>
      </c>
      <c r="I131" s="26" t="s">
        <v>420</v>
      </c>
      <c r="J131" s="28">
        <v>39295</v>
      </c>
      <c r="K131" s="26" t="s">
        <v>21</v>
      </c>
      <c r="L131" s="26" t="s">
        <v>421</v>
      </c>
      <c r="M131" s="26" t="s">
        <v>351</v>
      </c>
      <c r="N131" s="26" t="s">
        <v>94</v>
      </c>
      <c r="O131" s="31">
        <v>43083</v>
      </c>
      <c r="P131" s="26"/>
      <c r="Q131" s="26"/>
      <c r="R131" s="26" t="s">
        <v>422</v>
      </c>
      <c r="S131" s="26"/>
      <c r="T131" s="26">
        <v>600000</v>
      </c>
      <c r="U131" s="26">
        <v>198000</v>
      </c>
      <c r="V131" s="26"/>
      <c r="W131" s="33" t="s">
        <v>423</v>
      </c>
      <c r="X131" s="26"/>
      <c r="Y131" s="26"/>
      <c r="Z131" s="26"/>
      <c r="AA131" s="27"/>
      <c r="AB131" s="27"/>
      <c r="AC131" s="23"/>
      <c r="AD131" s="23"/>
      <c r="AE131" s="23"/>
      <c r="AF131" s="23"/>
    </row>
    <row r="132" spans="1:32" ht="15" x14ac:dyDescent="0.25">
      <c r="A132" s="26" t="str">
        <f t="shared" si="2"/>
        <v>ITA 401/NAG/2017</v>
      </c>
      <c r="B132" s="26">
        <v>401</v>
      </c>
      <c r="C132" s="26" t="s">
        <v>2793</v>
      </c>
      <c r="D132" s="26">
        <v>401</v>
      </c>
      <c r="E132" s="26">
        <v>2017</v>
      </c>
      <c r="F132" s="26"/>
      <c r="G132" s="26"/>
      <c r="H132" s="26" t="s">
        <v>419</v>
      </c>
      <c r="I132" s="26" t="s">
        <v>420</v>
      </c>
      <c r="J132" s="26" t="s">
        <v>367</v>
      </c>
      <c r="K132" s="26" t="s">
        <v>21</v>
      </c>
      <c r="L132" s="26" t="s">
        <v>424</v>
      </c>
      <c r="M132" s="26" t="s">
        <v>351</v>
      </c>
      <c r="N132" s="26" t="s">
        <v>188</v>
      </c>
      <c r="O132" s="31">
        <v>43083</v>
      </c>
      <c r="P132" s="26"/>
      <c r="Q132" s="26"/>
      <c r="R132" s="26" t="s">
        <v>425</v>
      </c>
      <c r="S132" s="26"/>
      <c r="T132" s="26">
        <v>500000</v>
      </c>
      <c r="U132" s="26">
        <v>165000</v>
      </c>
      <c r="V132" s="26"/>
      <c r="W132" s="33" t="s">
        <v>423</v>
      </c>
      <c r="X132" s="26"/>
      <c r="Y132" s="26"/>
      <c r="Z132" s="26"/>
      <c r="AA132" s="27"/>
      <c r="AB132" s="27"/>
      <c r="AC132" s="23"/>
      <c r="AD132" s="23"/>
      <c r="AE132" s="23"/>
      <c r="AF132" s="23"/>
    </row>
    <row r="133" spans="1:32" ht="15" x14ac:dyDescent="0.25">
      <c r="A133" s="26" t="str">
        <f t="shared" si="2"/>
        <v>ITA 408/NAG/2017</v>
      </c>
      <c r="B133" s="26">
        <v>408</v>
      </c>
      <c r="C133" s="26" t="s">
        <v>2793</v>
      </c>
      <c r="D133" s="26">
        <v>408</v>
      </c>
      <c r="E133" s="26">
        <v>2017</v>
      </c>
      <c r="F133" s="26"/>
      <c r="G133" s="26"/>
      <c r="H133" s="26" t="s">
        <v>426</v>
      </c>
      <c r="I133" s="26" t="s">
        <v>427</v>
      </c>
      <c r="J133" s="26" t="s">
        <v>428</v>
      </c>
      <c r="K133" s="26" t="s">
        <v>21</v>
      </c>
      <c r="L133" s="26" t="s">
        <v>429</v>
      </c>
      <c r="M133" s="26" t="s">
        <v>351</v>
      </c>
      <c r="N133" s="26" t="s">
        <v>94</v>
      </c>
      <c r="O133" s="31">
        <v>43096</v>
      </c>
      <c r="P133" s="26"/>
      <c r="Q133" s="26"/>
      <c r="R133" s="26">
        <v>32818270</v>
      </c>
      <c r="S133" s="26"/>
      <c r="T133" s="26">
        <v>32818270</v>
      </c>
      <c r="U133" s="26">
        <v>10830028</v>
      </c>
      <c r="V133" s="26"/>
      <c r="W133" s="33" t="s">
        <v>430</v>
      </c>
      <c r="X133" s="26"/>
      <c r="Y133" s="33" t="s">
        <v>431</v>
      </c>
      <c r="Z133" s="26"/>
      <c r="AA133" s="27"/>
      <c r="AB133" s="27"/>
      <c r="AC133" s="23"/>
      <c r="AD133" s="23"/>
      <c r="AE133" s="23"/>
      <c r="AF133" s="23"/>
    </row>
    <row r="134" spans="1:32" ht="15" x14ac:dyDescent="0.25">
      <c r="A134" s="26" t="str">
        <f t="shared" si="2"/>
        <v>ITA 1/NAG/2018</v>
      </c>
      <c r="B134" s="26">
        <v>1</v>
      </c>
      <c r="C134" s="26" t="s">
        <v>2793</v>
      </c>
      <c r="D134" s="26">
        <v>1</v>
      </c>
      <c r="E134" s="26">
        <v>2018</v>
      </c>
      <c r="F134" s="26"/>
      <c r="G134" s="26"/>
      <c r="H134" s="26" t="s">
        <v>432</v>
      </c>
      <c r="I134" s="26" t="s">
        <v>433</v>
      </c>
      <c r="J134" s="26" t="s">
        <v>25</v>
      </c>
      <c r="K134" s="26" t="s">
        <v>21</v>
      </c>
      <c r="L134" s="26" t="s">
        <v>434</v>
      </c>
      <c r="M134" s="26" t="s">
        <v>351</v>
      </c>
      <c r="N134" s="26" t="s">
        <v>94</v>
      </c>
      <c r="O134" s="30">
        <v>43102</v>
      </c>
      <c r="P134" s="26"/>
      <c r="Q134" s="26"/>
      <c r="R134" s="26">
        <v>13185520</v>
      </c>
      <c r="S134" s="26"/>
      <c r="T134" s="26">
        <v>609705</v>
      </c>
      <c r="U134" s="26">
        <v>182911</v>
      </c>
      <c r="V134" s="26"/>
      <c r="W134" s="26" t="s">
        <v>435</v>
      </c>
      <c r="X134" s="26"/>
      <c r="Y134" s="26" t="s">
        <v>436</v>
      </c>
      <c r="Z134" s="26"/>
      <c r="AA134" s="27"/>
      <c r="AB134" s="27"/>
      <c r="AC134" s="23"/>
      <c r="AD134" s="23"/>
      <c r="AE134" s="23"/>
      <c r="AF134" s="23"/>
    </row>
    <row r="135" spans="1:32" ht="15" x14ac:dyDescent="0.25">
      <c r="A135" s="26" t="str">
        <f t="shared" si="2"/>
        <v>ITA 2/NAG/2018</v>
      </c>
      <c r="B135" s="26">
        <v>2</v>
      </c>
      <c r="C135" s="26" t="s">
        <v>2793</v>
      </c>
      <c r="D135" s="26">
        <v>2</v>
      </c>
      <c r="E135" s="26">
        <v>2018</v>
      </c>
      <c r="F135" s="26"/>
      <c r="G135" s="26"/>
      <c r="H135" s="26" t="s">
        <v>437</v>
      </c>
      <c r="I135" s="26" t="s">
        <v>438</v>
      </c>
      <c r="J135" s="26" t="s">
        <v>439</v>
      </c>
      <c r="K135" s="26" t="s">
        <v>21</v>
      </c>
      <c r="L135" s="26" t="s">
        <v>440</v>
      </c>
      <c r="M135" s="26" t="s">
        <v>351</v>
      </c>
      <c r="N135" s="26" t="s">
        <v>94</v>
      </c>
      <c r="O135" s="30">
        <v>43103</v>
      </c>
      <c r="P135" s="26"/>
      <c r="Q135" s="26"/>
      <c r="R135" s="26">
        <v>126303550</v>
      </c>
      <c r="S135" s="26"/>
      <c r="T135" s="26">
        <v>126303550</v>
      </c>
      <c r="U135" s="26">
        <v>37891065</v>
      </c>
      <c r="V135" s="26"/>
      <c r="W135" s="26" t="s">
        <v>441</v>
      </c>
      <c r="X135" s="26"/>
      <c r="Y135" s="26"/>
      <c r="Z135" s="26"/>
      <c r="AA135" s="27"/>
      <c r="AB135" s="27"/>
      <c r="AC135" s="23"/>
      <c r="AD135" s="23"/>
      <c r="AE135" s="23"/>
      <c r="AF135" s="23"/>
    </row>
    <row r="136" spans="1:32" ht="15" x14ac:dyDescent="0.25">
      <c r="A136" s="26" t="str">
        <f t="shared" si="2"/>
        <v>ITA 5/NAG/2018</v>
      </c>
      <c r="B136" s="26">
        <v>5</v>
      </c>
      <c r="C136" s="26" t="s">
        <v>2793</v>
      </c>
      <c r="D136" s="26">
        <v>5</v>
      </c>
      <c r="E136" s="26">
        <v>2018</v>
      </c>
      <c r="F136" s="26"/>
      <c r="G136" s="26"/>
      <c r="H136" s="26" t="s">
        <v>442</v>
      </c>
      <c r="I136" s="26" t="s">
        <v>443</v>
      </c>
      <c r="J136" s="26" t="s">
        <v>411</v>
      </c>
      <c r="K136" s="26" t="s">
        <v>21</v>
      </c>
      <c r="L136" s="26" t="s">
        <v>444</v>
      </c>
      <c r="M136" s="26" t="s">
        <v>445</v>
      </c>
      <c r="N136" s="26" t="s">
        <v>94</v>
      </c>
      <c r="O136" s="30">
        <v>43112</v>
      </c>
      <c r="P136" s="26"/>
      <c r="Q136" s="26"/>
      <c r="R136" s="26" t="s">
        <v>446</v>
      </c>
      <c r="S136" s="26"/>
      <c r="T136" s="26">
        <v>134735</v>
      </c>
      <c r="U136" s="26">
        <v>40420</v>
      </c>
      <c r="V136" s="26"/>
      <c r="W136" s="26" t="s">
        <v>447</v>
      </c>
      <c r="X136" s="26"/>
      <c r="Y136" s="26"/>
      <c r="Z136" s="26"/>
      <c r="AA136" s="27"/>
      <c r="AB136" s="27"/>
      <c r="AC136" s="23"/>
      <c r="AD136" s="23"/>
      <c r="AE136" s="23"/>
      <c r="AF136" s="23"/>
    </row>
    <row r="137" spans="1:32" ht="15" x14ac:dyDescent="0.25">
      <c r="A137" s="26" t="str">
        <f t="shared" si="2"/>
        <v>ITA 6/NAG/2018</v>
      </c>
      <c r="B137" s="26">
        <v>6</v>
      </c>
      <c r="C137" s="26" t="s">
        <v>2793</v>
      </c>
      <c r="D137" s="26">
        <v>6</v>
      </c>
      <c r="E137" s="26">
        <v>2018</v>
      </c>
      <c r="F137" s="26"/>
      <c r="G137" s="26"/>
      <c r="H137" s="26" t="s">
        <v>448</v>
      </c>
      <c r="I137" s="26" t="s">
        <v>449</v>
      </c>
      <c r="J137" s="26" t="s">
        <v>411</v>
      </c>
      <c r="K137" s="26" t="s">
        <v>21</v>
      </c>
      <c r="L137" s="26" t="s">
        <v>444</v>
      </c>
      <c r="M137" s="26" t="s">
        <v>445</v>
      </c>
      <c r="N137" s="26" t="s">
        <v>94</v>
      </c>
      <c r="O137" s="30">
        <v>43112</v>
      </c>
      <c r="P137" s="26"/>
      <c r="Q137" s="26"/>
      <c r="R137" s="26" t="s">
        <v>450</v>
      </c>
      <c r="S137" s="26"/>
      <c r="T137" s="26">
        <v>17700</v>
      </c>
      <c r="U137" s="26">
        <v>5310</v>
      </c>
      <c r="V137" s="26"/>
      <c r="W137" s="26" t="s">
        <v>451</v>
      </c>
      <c r="X137" s="26"/>
      <c r="Y137" s="26"/>
      <c r="Z137" s="26"/>
      <c r="AA137" s="27"/>
      <c r="AB137" s="27"/>
      <c r="AC137" s="23"/>
      <c r="AD137" s="23"/>
      <c r="AE137" s="23"/>
      <c r="AF137" s="23"/>
    </row>
    <row r="138" spans="1:32" ht="15" x14ac:dyDescent="0.25">
      <c r="A138" s="26" t="str">
        <f t="shared" si="2"/>
        <v>ITA 7/NAG/2018</v>
      </c>
      <c r="B138" s="26">
        <v>7</v>
      </c>
      <c r="C138" s="26" t="s">
        <v>2793</v>
      </c>
      <c r="D138" s="26">
        <v>7</v>
      </c>
      <c r="E138" s="26">
        <v>2018</v>
      </c>
      <c r="F138" s="26"/>
      <c r="G138" s="26"/>
      <c r="H138" s="26" t="s">
        <v>452</v>
      </c>
      <c r="I138" s="26" t="s">
        <v>453</v>
      </c>
      <c r="J138" s="26" t="s">
        <v>454</v>
      </c>
      <c r="K138" s="26" t="s">
        <v>21</v>
      </c>
      <c r="L138" s="26" t="s">
        <v>455</v>
      </c>
      <c r="M138" s="26" t="s">
        <v>445</v>
      </c>
      <c r="N138" s="26" t="s">
        <v>94</v>
      </c>
      <c r="O138" s="30">
        <v>43117</v>
      </c>
      <c r="P138" s="26"/>
      <c r="Q138" s="26"/>
      <c r="R138" s="26" t="s">
        <v>456</v>
      </c>
      <c r="S138" s="26"/>
      <c r="T138" s="26">
        <v>499493</v>
      </c>
      <c r="U138" s="26">
        <v>149847</v>
      </c>
      <c r="V138" s="26"/>
      <c r="W138" s="26" t="s">
        <v>457</v>
      </c>
      <c r="X138" s="26"/>
      <c r="Y138" s="26"/>
      <c r="Z138" s="26"/>
      <c r="AA138" s="27"/>
      <c r="AB138" s="27"/>
      <c r="AC138" s="23"/>
      <c r="AD138" s="23"/>
      <c r="AE138" s="23"/>
      <c r="AF138" s="23"/>
    </row>
    <row r="139" spans="1:32" ht="15" x14ac:dyDescent="0.25">
      <c r="A139" s="26" t="str">
        <f t="shared" si="2"/>
        <v>ITA 22/NAG/2018</v>
      </c>
      <c r="B139" s="26">
        <v>22</v>
      </c>
      <c r="C139" s="26" t="s">
        <v>2793</v>
      </c>
      <c r="D139" s="26">
        <v>22</v>
      </c>
      <c r="E139" s="26">
        <v>2018</v>
      </c>
      <c r="F139" s="26"/>
      <c r="G139" s="26"/>
      <c r="H139" s="26" t="s">
        <v>458</v>
      </c>
      <c r="I139" s="26" t="s">
        <v>459</v>
      </c>
      <c r="J139" s="26" t="s">
        <v>376</v>
      </c>
      <c r="K139" s="26" t="s">
        <v>21</v>
      </c>
      <c r="L139" s="26" t="s">
        <v>460</v>
      </c>
      <c r="M139" s="26" t="s">
        <v>445</v>
      </c>
      <c r="N139" s="26" t="s">
        <v>94</v>
      </c>
      <c r="O139" s="30">
        <v>43124</v>
      </c>
      <c r="P139" s="26"/>
      <c r="Q139" s="26"/>
      <c r="R139" s="26" t="s">
        <v>461</v>
      </c>
      <c r="S139" s="26"/>
      <c r="T139" s="26" t="s">
        <v>144</v>
      </c>
      <c r="U139" s="26" t="s">
        <v>144</v>
      </c>
      <c r="V139" s="26"/>
      <c r="W139" s="26" t="s">
        <v>462</v>
      </c>
      <c r="X139" s="26"/>
      <c r="Y139" s="26"/>
      <c r="Z139" s="26"/>
      <c r="AA139" s="27"/>
      <c r="AB139" s="27"/>
      <c r="AC139" s="23"/>
      <c r="AD139" s="23"/>
      <c r="AE139" s="23"/>
      <c r="AF139" s="23"/>
    </row>
    <row r="140" spans="1:32" ht="15" x14ac:dyDescent="0.25">
      <c r="A140" s="26" t="str">
        <f t="shared" si="2"/>
        <v>ITA 23/NAG/2018</v>
      </c>
      <c r="B140" s="26">
        <v>23</v>
      </c>
      <c r="C140" s="26" t="s">
        <v>2793</v>
      </c>
      <c r="D140" s="26">
        <v>23</v>
      </c>
      <c r="E140" s="26">
        <v>2018</v>
      </c>
      <c r="F140" s="26"/>
      <c r="G140" s="26"/>
      <c r="H140" s="26" t="s">
        <v>463</v>
      </c>
      <c r="I140" s="26" t="s">
        <v>464</v>
      </c>
      <c r="J140" s="26" t="s">
        <v>411</v>
      </c>
      <c r="K140" s="26" t="s">
        <v>21</v>
      </c>
      <c r="L140" s="26" t="s">
        <v>465</v>
      </c>
      <c r="M140" s="26" t="s">
        <v>445</v>
      </c>
      <c r="N140" s="26" t="s">
        <v>94</v>
      </c>
      <c r="O140" s="30">
        <v>43125</v>
      </c>
      <c r="P140" s="26"/>
      <c r="Q140" s="26"/>
      <c r="R140" s="26" t="s">
        <v>466</v>
      </c>
      <c r="S140" s="26"/>
      <c r="T140" s="26">
        <v>69284776</v>
      </c>
      <c r="U140" s="26">
        <v>20785432</v>
      </c>
      <c r="V140" s="26"/>
      <c r="W140" s="26" t="s">
        <v>467</v>
      </c>
      <c r="X140" s="26"/>
      <c r="Y140" s="26"/>
      <c r="Z140" s="26"/>
      <c r="AA140" s="27"/>
      <c r="AB140" s="27"/>
      <c r="AC140" s="23"/>
      <c r="AD140" s="23"/>
      <c r="AE140" s="23"/>
      <c r="AF140" s="23"/>
    </row>
    <row r="141" spans="1:32" ht="15" x14ac:dyDescent="0.25">
      <c r="A141" s="26" t="str">
        <f t="shared" si="2"/>
        <v>ITA 29/NAG/2018</v>
      </c>
      <c r="B141" s="26">
        <v>29</v>
      </c>
      <c r="C141" s="26" t="s">
        <v>2793</v>
      </c>
      <c r="D141" s="26">
        <v>29</v>
      </c>
      <c r="E141" s="26">
        <v>2018</v>
      </c>
      <c r="F141" s="26"/>
      <c r="G141" s="26"/>
      <c r="H141" s="26" t="s">
        <v>468</v>
      </c>
      <c r="I141" s="26" t="s">
        <v>469</v>
      </c>
      <c r="J141" s="26" t="s">
        <v>470</v>
      </c>
      <c r="K141" s="26" t="s">
        <v>471</v>
      </c>
      <c r="L141" s="26" t="s">
        <v>472</v>
      </c>
      <c r="M141" s="26" t="s">
        <v>445</v>
      </c>
      <c r="N141" s="26" t="s">
        <v>94</v>
      </c>
      <c r="O141" s="30">
        <v>43145</v>
      </c>
      <c r="P141" s="26"/>
      <c r="Q141" s="26"/>
      <c r="R141" s="26">
        <v>500</v>
      </c>
      <c r="S141" s="26"/>
      <c r="T141" s="26" t="s">
        <v>144</v>
      </c>
      <c r="U141" s="26" t="s">
        <v>144</v>
      </c>
      <c r="V141" s="26"/>
      <c r="W141" s="26" t="s">
        <v>473</v>
      </c>
      <c r="X141" s="26"/>
      <c r="Y141" s="26"/>
      <c r="Z141" s="26"/>
      <c r="AA141" s="27"/>
      <c r="AB141" s="27"/>
      <c r="AC141" s="23"/>
      <c r="AD141" s="23"/>
      <c r="AE141" s="23"/>
      <c r="AF141" s="23"/>
    </row>
    <row r="142" spans="1:32" ht="15" x14ac:dyDescent="0.25">
      <c r="A142" s="26" t="str">
        <f t="shared" si="2"/>
        <v>ITA 30/NAG/2018</v>
      </c>
      <c r="B142" s="26">
        <v>30</v>
      </c>
      <c r="C142" s="26" t="s">
        <v>2793</v>
      </c>
      <c r="D142" s="26">
        <v>30</v>
      </c>
      <c r="E142" s="26">
        <v>2018</v>
      </c>
      <c r="F142" s="26"/>
      <c r="G142" s="26"/>
      <c r="H142" s="26" t="s">
        <v>474</v>
      </c>
      <c r="I142" s="26" t="s">
        <v>475</v>
      </c>
      <c r="J142" s="26" t="s">
        <v>16</v>
      </c>
      <c r="K142" s="26" t="s">
        <v>21</v>
      </c>
      <c r="L142" s="26" t="s">
        <v>476</v>
      </c>
      <c r="M142" s="26" t="s">
        <v>445</v>
      </c>
      <c r="N142" s="26" t="s">
        <v>94</v>
      </c>
      <c r="O142" s="30">
        <v>43154</v>
      </c>
      <c r="P142" s="26"/>
      <c r="Q142" s="26"/>
      <c r="R142" s="26">
        <v>30640710</v>
      </c>
      <c r="S142" s="26"/>
      <c r="T142" s="26">
        <v>18869766</v>
      </c>
      <c r="U142" s="26">
        <v>5660929</v>
      </c>
      <c r="V142" s="26"/>
      <c r="W142" s="26" t="s">
        <v>477</v>
      </c>
      <c r="X142" s="26"/>
      <c r="Y142" s="26"/>
      <c r="Z142" s="26"/>
      <c r="AA142" s="27"/>
      <c r="AB142" s="27"/>
      <c r="AC142" s="23"/>
      <c r="AD142" s="23"/>
      <c r="AE142" s="23"/>
      <c r="AF142" s="23"/>
    </row>
    <row r="143" spans="1:32" ht="15" x14ac:dyDescent="0.25">
      <c r="A143" s="26" t="str">
        <f t="shared" si="2"/>
        <v>ITA 32/NAG/2018</v>
      </c>
      <c r="B143" s="26">
        <v>32</v>
      </c>
      <c r="C143" s="26" t="s">
        <v>2793</v>
      </c>
      <c r="D143" s="26">
        <v>32</v>
      </c>
      <c r="E143" s="26">
        <v>2018</v>
      </c>
      <c r="F143" s="26"/>
      <c r="G143" s="26"/>
      <c r="H143" s="26" t="s">
        <v>478</v>
      </c>
      <c r="I143" s="26" t="s">
        <v>479</v>
      </c>
      <c r="J143" s="26" t="s">
        <v>25</v>
      </c>
      <c r="K143" s="26" t="s">
        <v>21</v>
      </c>
      <c r="L143" s="26" t="s">
        <v>480</v>
      </c>
      <c r="M143" s="26" t="s">
        <v>445</v>
      </c>
      <c r="N143" s="26" t="s">
        <v>94</v>
      </c>
      <c r="O143" s="30">
        <v>43159</v>
      </c>
      <c r="P143" s="26"/>
      <c r="Q143" s="26"/>
      <c r="R143" s="26">
        <v>93374110</v>
      </c>
      <c r="S143" s="26"/>
      <c r="T143" s="26">
        <v>14711834</v>
      </c>
      <c r="U143" s="26">
        <v>4413550</v>
      </c>
      <c r="V143" s="26"/>
      <c r="W143" s="26" t="s">
        <v>481</v>
      </c>
      <c r="X143" s="26"/>
      <c r="Y143" s="26"/>
      <c r="Z143" s="26"/>
      <c r="AA143" s="27"/>
      <c r="AB143" s="27"/>
      <c r="AC143" s="23"/>
      <c r="AD143" s="23"/>
      <c r="AE143" s="23"/>
      <c r="AF143" s="23"/>
    </row>
    <row r="144" spans="1:32" ht="15" x14ac:dyDescent="0.25">
      <c r="A144" s="26" t="str">
        <f t="shared" si="2"/>
        <v>ITA 33/NAG/2018</v>
      </c>
      <c r="B144" s="26">
        <v>33</v>
      </c>
      <c r="C144" s="26" t="s">
        <v>2793</v>
      </c>
      <c r="D144" s="26">
        <v>33</v>
      </c>
      <c r="E144" s="26">
        <v>2018</v>
      </c>
      <c r="F144" s="26"/>
      <c r="G144" s="26"/>
      <c r="H144" s="26" t="s">
        <v>482</v>
      </c>
      <c r="I144" s="26" t="s">
        <v>479</v>
      </c>
      <c r="J144" s="26" t="s">
        <v>28</v>
      </c>
      <c r="K144" s="26" t="s">
        <v>21</v>
      </c>
      <c r="L144" s="26" t="s">
        <v>483</v>
      </c>
      <c r="M144" s="26" t="s">
        <v>445</v>
      </c>
      <c r="N144" s="26" t="s">
        <v>94</v>
      </c>
      <c r="O144" s="30">
        <v>43159</v>
      </c>
      <c r="P144" s="26"/>
      <c r="Q144" s="26"/>
      <c r="R144" s="26">
        <v>68291855</v>
      </c>
      <c r="S144" s="26"/>
      <c r="T144" s="26">
        <v>17157525</v>
      </c>
      <c r="U144" s="26">
        <v>5147257</v>
      </c>
      <c r="V144" s="26"/>
      <c r="W144" s="26" t="s">
        <v>481</v>
      </c>
      <c r="X144" s="26"/>
      <c r="Y144" s="26"/>
      <c r="Z144" s="26"/>
      <c r="AA144" s="27"/>
      <c r="AB144" s="27"/>
      <c r="AC144" s="23"/>
      <c r="AD144" s="23"/>
      <c r="AE144" s="23"/>
      <c r="AF144" s="23"/>
    </row>
    <row r="145" spans="1:32" ht="15" x14ac:dyDescent="0.25">
      <c r="A145" s="26" t="str">
        <f t="shared" si="2"/>
        <v>ITA 35/NAG/2018</v>
      </c>
      <c r="B145" s="26">
        <v>35</v>
      </c>
      <c r="C145" s="26" t="s">
        <v>2793</v>
      </c>
      <c r="D145" s="26">
        <v>35</v>
      </c>
      <c r="E145" s="26">
        <v>2018</v>
      </c>
      <c r="F145" s="26"/>
      <c r="G145" s="26"/>
      <c r="H145" s="26" t="s">
        <v>484</v>
      </c>
      <c r="I145" s="26" t="s">
        <v>485</v>
      </c>
      <c r="J145" s="26" t="s">
        <v>411</v>
      </c>
      <c r="K145" s="26" t="s">
        <v>21</v>
      </c>
      <c r="L145" s="26" t="s">
        <v>486</v>
      </c>
      <c r="M145" s="26" t="s">
        <v>445</v>
      </c>
      <c r="N145" s="26" t="s">
        <v>94</v>
      </c>
      <c r="O145" s="30">
        <v>43160</v>
      </c>
      <c r="P145" s="26"/>
      <c r="Q145" s="26"/>
      <c r="R145" s="26">
        <v>-68114649</v>
      </c>
      <c r="S145" s="26"/>
      <c r="T145" s="26">
        <v>9800657</v>
      </c>
      <c r="U145" s="26">
        <v>2940197</v>
      </c>
      <c r="V145" s="26"/>
      <c r="W145" s="26" t="s">
        <v>487</v>
      </c>
      <c r="X145" s="26"/>
      <c r="Y145" s="26"/>
      <c r="Z145" s="26"/>
      <c r="AA145" s="27"/>
      <c r="AB145" s="27"/>
      <c r="AC145" s="23"/>
      <c r="AD145" s="23"/>
      <c r="AE145" s="23"/>
      <c r="AF145" s="23"/>
    </row>
    <row r="146" spans="1:32" ht="15" x14ac:dyDescent="0.25">
      <c r="A146" s="26" t="str">
        <f t="shared" si="2"/>
        <v>ITA 36/NAG/2018</v>
      </c>
      <c r="B146" s="26">
        <v>36</v>
      </c>
      <c r="C146" s="26" t="s">
        <v>2793</v>
      </c>
      <c r="D146" s="26">
        <v>36</v>
      </c>
      <c r="E146" s="26">
        <v>2018</v>
      </c>
      <c r="F146" s="26"/>
      <c r="G146" s="26"/>
      <c r="H146" s="26" t="s">
        <v>484</v>
      </c>
      <c r="I146" s="26" t="s">
        <v>488</v>
      </c>
      <c r="J146" s="26" t="s">
        <v>439</v>
      </c>
      <c r="K146" s="26" t="s">
        <v>21</v>
      </c>
      <c r="L146" s="26" t="s">
        <v>486</v>
      </c>
      <c r="M146" s="26" t="s">
        <v>445</v>
      </c>
      <c r="N146" s="26" t="s">
        <v>94</v>
      </c>
      <c r="O146" s="30">
        <v>43160</v>
      </c>
      <c r="P146" s="26"/>
      <c r="Q146" s="26"/>
      <c r="R146" s="26">
        <v>955806074</v>
      </c>
      <c r="S146" s="26"/>
      <c r="T146" s="26">
        <v>20000000</v>
      </c>
      <c r="U146" s="26">
        <v>6000000</v>
      </c>
      <c r="V146" s="26"/>
      <c r="W146" s="26" t="s">
        <v>487</v>
      </c>
      <c r="X146" s="26"/>
      <c r="Y146" s="26"/>
      <c r="Z146" s="26"/>
      <c r="AA146" s="27"/>
      <c r="AB146" s="27"/>
      <c r="AC146" s="23"/>
      <c r="AD146" s="23"/>
      <c r="AE146" s="23"/>
      <c r="AF146" s="23"/>
    </row>
    <row r="147" spans="1:32" ht="15" x14ac:dyDescent="0.25">
      <c r="A147" s="26" t="str">
        <f t="shared" si="2"/>
        <v>ITA 37/NAG/2018</v>
      </c>
      <c r="B147" s="26">
        <v>37</v>
      </c>
      <c r="C147" s="26" t="s">
        <v>2793</v>
      </c>
      <c r="D147" s="26">
        <v>37</v>
      </c>
      <c r="E147" s="26">
        <v>2018</v>
      </c>
      <c r="F147" s="26"/>
      <c r="G147" s="26"/>
      <c r="H147" s="26" t="s">
        <v>489</v>
      </c>
      <c r="I147" s="26" t="s">
        <v>490</v>
      </c>
      <c r="J147" s="26" t="s">
        <v>380</v>
      </c>
      <c r="K147" s="26" t="s">
        <v>21</v>
      </c>
      <c r="L147" s="26" t="s">
        <v>491</v>
      </c>
      <c r="M147" s="26" t="s">
        <v>445</v>
      </c>
      <c r="N147" s="26" t="s">
        <v>94</v>
      </c>
      <c r="O147" s="30">
        <v>43160</v>
      </c>
      <c r="P147" s="26"/>
      <c r="Q147" s="26"/>
      <c r="R147" s="26">
        <v>592010356</v>
      </c>
      <c r="S147" s="26"/>
      <c r="T147" s="26">
        <v>16866729</v>
      </c>
      <c r="U147" s="26">
        <v>5060018</v>
      </c>
      <c r="V147" s="26"/>
      <c r="W147" s="26" t="s">
        <v>492</v>
      </c>
      <c r="X147" s="26"/>
      <c r="Y147" s="26"/>
      <c r="Z147" s="26"/>
      <c r="AA147" s="27"/>
      <c r="AB147" s="27"/>
      <c r="AC147" s="23"/>
      <c r="AD147" s="23"/>
      <c r="AE147" s="23"/>
      <c r="AF147" s="23"/>
    </row>
    <row r="148" spans="1:32" ht="15" x14ac:dyDescent="0.25">
      <c r="A148" s="26" t="str">
        <f t="shared" si="2"/>
        <v>ITA 38/NAG/2018</v>
      </c>
      <c r="B148" s="26">
        <v>38</v>
      </c>
      <c r="C148" s="26" t="s">
        <v>2793</v>
      </c>
      <c r="D148" s="26">
        <v>38</v>
      </c>
      <c r="E148" s="26">
        <v>2018</v>
      </c>
      <c r="F148" s="26"/>
      <c r="G148" s="26"/>
      <c r="H148" s="26" t="s">
        <v>493</v>
      </c>
      <c r="I148" s="26" t="s">
        <v>490</v>
      </c>
      <c r="J148" s="26" t="s">
        <v>367</v>
      </c>
      <c r="K148" s="26" t="s">
        <v>21</v>
      </c>
      <c r="L148" s="26" t="s">
        <v>494</v>
      </c>
      <c r="M148" s="26" t="s">
        <v>445</v>
      </c>
      <c r="N148" s="26" t="s">
        <v>94</v>
      </c>
      <c r="O148" s="30">
        <v>43160</v>
      </c>
      <c r="P148" s="26"/>
      <c r="Q148" s="26"/>
      <c r="R148" s="26">
        <v>322581533</v>
      </c>
      <c r="S148" s="26"/>
      <c r="T148" s="26">
        <v>4436265</v>
      </c>
      <c r="U148" s="26">
        <v>1330879</v>
      </c>
      <c r="V148" s="26"/>
      <c r="W148" s="26" t="s">
        <v>492</v>
      </c>
      <c r="X148" s="26"/>
      <c r="Y148" s="26"/>
      <c r="Z148" s="26"/>
      <c r="AA148" s="27"/>
      <c r="AB148" s="27"/>
      <c r="AC148" s="23"/>
      <c r="AD148" s="23"/>
      <c r="AE148" s="23"/>
      <c r="AF148" s="23"/>
    </row>
    <row r="149" spans="1:32" ht="15" x14ac:dyDescent="0.25">
      <c r="A149" s="26" t="str">
        <f t="shared" si="2"/>
        <v>ITA 44/NAG/2018</v>
      </c>
      <c r="B149" s="26">
        <v>44</v>
      </c>
      <c r="C149" s="26" t="s">
        <v>2793</v>
      </c>
      <c r="D149" s="26">
        <v>44</v>
      </c>
      <c r="E149" s="26">
        <v>2018</v>
      </c>
      <c r="F149" s="26"/>
      <c r="G149" s="26"/>
      <c r="H149" s="26" t="s">
        <v>495</v>
      </c>
      <c r="I149" s="26" t="s">
        <v>496</v>
      </c>
      <c r="J149" s="26" t="s">
        <v>376</v>
      </c>
      <c r="K149" s="26" t="s">
        <v>21</v>
      </c>
      <c r="L149" s="26" t="s">
        <v>497</v>
      </c>
      <c r="M149" s="26" t="s">
        <v>445</v>
      </c>
      <c r="N149" s="26" t="s">
        <v>94</v>
      </c>
      <c r="O149" s="30">
        <v>43166</v>
      </c>
      <c r="P149" s="26"/>
      <c r="Q149" s="26"/>
      <c r="R149" s="26" t="s">
        <v>498</v>
      </c>
      <c r="S149" s="26"/>
      <c r="T149" s="26">
        <v>606643</v>
      </c>
      <c r="U149" s="26">
        <v>181992</v>
      </c>
      <c r="V149" s="26"/>
      <c r="W149" s="26" t="s">
        <v>499</v>
      </c>
      <c r="X149" s="26"/>
      <c r="Y149" s="33" t="s">
        <v>500</v>
      </c>
      <c r="Z149" s="26"/>
      <c r="AA149" s="27"/>
      <c r="AB149" s="27"/>
      <c r="AC149" s="23"/>
      <c r="AD149" s="23"/>
      <c r="AE149" s="23"/>
      <c r="AF149" s="23"/>
    </row>
    <row r="150" spans="1:32" ht="15" x14ac:dyDescent="0.25">
      <c r="A150" s="26" t="str">
        <f t="shared" si="2"/>
        <v>ITA 45/NAG/2018</v>
      </c>
      <c r="B150" s="26">
        <v>45</v>
      </c>
      <c r="C150" s="26" t="s">
        <v>2793</v>
      </c>
      <c r="D150" s="26">
        <v>45</v>
      </c>
      <c r="E150" s="26">
        <v>2018</v>
      </c>
      <c r="F150" s="26"/>
      <c r="G150" s="26"/>
      <c r="H150" s="26" t="s">
        <v>501</v>
      </c>
      <c r="I150" s="26" t="s">
        <v>502</v>
      </c>
      <c r="J150" s="26" t="s">
        <v>376</v>
      </c>
      <c r="K150" s="26" t="s">
        <v>21</v>
      </c>
      <c r="L150" s="26" t="s">
        <v>491</v>
      </c>
      <c r="M150" s="26" t="s">
        <v>445</v>
      </c>
      <c r="N150" s="26" t="s">
        <v>94</v>
      </c>
      <c r="O150" s="30">
        <v>43166</v>
      </c>
      <c r="P150" s="26"/>
      <c r="Q150" s="26"/>
      <c r="R150" s="26" t="s">
        <v>503</v>
      </c>
      <c r="S150" s="26"/>
      <c r="T150" s="26">
        <v>560590</v>
      </c>
      <c r="U150" s="26">
        <v>168177</v>
      </c>
      <c r="V150" s="26"/>
      <c r="W150" s="26" t="s">
        <v>150</v>
      </c>
      <c r="X150" s="26"/>
      <c r="Y150" s="33"/>
      <c r="Z150" s="26"/>
      <c r="AA150" s="27"/>
      <c r="AB150" s="27"/>
      <c r="AC150" s="23"/>
      <c r="AD150" s="23"/>
      <c r="AE150" s="23"/>
      <c r="AF150" s="23"/>
    </row>
    <row r="151" spans="1:32" ht="15" x14ac:dyDescent="0.25">
      <c r="A151" s="26" t="str">
        <f t="shared" si="2"/>
        <v>ITA 46/NAG/2018</v>
      </c>
      <c r="B151" s="26">
        <v>46</v>
      </c>
      <c r="C151" s="26" t="s">
        <v>2793</v>
      </c>
      <c r="D151" s="26">
        <v>46</v>
      </c>
      <c r="E151" s="26">
        <v>2018</v>
      </c>
      <c r="F151" s="26"/>
      <c r="G151" s="26"/>
      <c r="H151" s="26" t="s">
        <v>501</v>
      </c>
      <c r="I151" s="26" t="s">
        <v>502</v>
      </c>
      <c r="J151" s="26" t="s">
        <v>25</v>
      </c>
      <c r="K151" s="26" t="s">
        <v>21</v>
      </c>
      <c r="L151" s="26" t="s">
        <v>504</v>
      </c>
      <c r="M151" s="26" t="s">
        <v>445</v>
      </c>
      <c r="N151" s="26" t="s">
        <v>188</v>
      </c>
      <c r="O151" s="30">
        <v>43166</v>
      </c>
      <c r="P151" s="26"/>
      <c r="Q151" s="26"/>
      <c r="R151" s="26" t="s">
        <v>505</v>
      </c>
      <c r="S151" s="26"/>
      <c r="T151" s="26">
        <v>171343</v>
      </c>
      <c r="U151" s="26">
        <v>51402</v>
      </c>
      <c r="V151" s="26"/>
      <c r="W151" s="26" t="s">
        <v>150</v>
      </c>
      <c r="X151" s="26"/>
      <c r="Y151" s="33" t="s">
        <v>500</v>
      </c>
      <c r="Z151" s="26"/>
      <c r="AA151" s="27"/>
      <c r="AB151" s="27"/>
      <c r="AC151" s="23"/>
      <c r="AD151" s="23"/>
      <c r="AE151" s="23"/>
      <c r="AF151" s="23"/>
    </row>
    <row r="152" spans="1:32" ht="15" x14ac:dyDescent="0.25">
      <c r="A152" s="26" t="str">
        <f t="shared" si="2"/>
        <v>ITA 49/NAG/2018</v>
      </c>
      <c r="B152" s="26">
        <v>49</v>
      </c>
      <c r="C152" s="26" t="s">
        <v>2793</v>
      </c>
      <c r="D152" s="26">
        <v>49</v>
      </c>
      <c r="E152" s="26">
        <v>2018</v>
      </c>
      <c r="F152" s="26"/>
      <c r="G152" s="26"/>
      <c r="H152" s="26" t="s">
        <v>506</v>
      </c>
      <c r="I152" s="26" t="s">
        <v>507</v>
      </c>
      <c r="J152" s="26" t="s">
        <v>508</v>
      </c>
      <c r="K152" s="26" t="s">
        <v>21</v>
      </c>
      <c r="L152" s="26" t="s">
        <v>491</v>
      </c>
      <c r="M152" s="26" t="s">
        <v>445</v>
      </c>
      <c r="N152" s="26" t="s">
        <v>94</v>
      </c>
      <c r="O152" s="30">
        <v>43171</v>
      </c>
      <c r="P152" s="26"/>
      <c r="Q152" s="26"/>
      <c r="R152" s="26" t="s">
        <v>509</v>
      </c>
      <c r="S152" s="26"/>
      <c r="T152" s="34">
        <v>2461000000</v>
      </c>
      <c r="U152" s="34">
        <v>738000000</v>
      </c>
      <c r="V152" s="26"/>
      <c r="W152" s="26" t="s">
        <v>510</v>
      </c>
      <c r="X152" s="26"/>
      <c r="Y152" s="26"/>
      <c r="Z152" s="26"/>
      <c r="AA152" s="27"/>
      <c r="AB152" s="27"/>
      <c r="AC152" s="23"/>
      <c r="AD152" s="23"/>
      <c r="AE152" s="23"/>
      <c r="AF152" s="23"/>
    </row>
    <row r="153" spans="1:32" ht="15" x14ac:dyDescent="0.25">
      <c r="A153" s="26" t="str">
        <f t="shared" si="2"/>
        <v>ITA 55/NAG/2018</v>
      </c>
      <c r="B153" s="26">
        <v>55</v>
      </c>
      <c r="C153" s="26" t="s">
        <v>2793</v>
      </c>
      <c r="D153" s="26">
        <v>55</v>
      </c>
      <c r="E153" s="26">
        <v>2018</v>
      </c>
      <c r="F153" s="26"/>
      <c r="G153" s="26"/>
      <c r="H153" s="26" t="s">
        <v>511</v>
      </c>
      <c r="I153" s="26" t="s">
        <v>512</v>
      </c>
      <c r="J153" s="26" t="s">
        <v>360</v>
      </c>
      <c r="K153" s="26" t="s">
        <v>21</v>
      </c>
      <c r="L153" s="26" t="s">
        <v>513</v>
      </c>
      <c r="M153" s="26" t="s">
        <v>445</v>
      </c>
      <c r="N153" s="26" t="s">
        <v>94</v>
      </c>
      <c r="O153" s="30">
        <v>43178</v>
      </c>
      <c r="P153" s="26"/>
      <c r="Q153" s="26"/>
      <c r="R153" s="26" t="s">
        <v>514</v>
      </c>
      <c r="S153" s="26"/>
      <c r="T153" s="26">
        <v>64435566</v>
      </c>
      <c r="U153" s="26">
        <v>19330669</v>
      </c>
      <c r="V153" s="26"/>
      <c r="W153" s="26" t="s">
        <v>515</v>
      </c>
      <c r="X153" s="26"/>
      <c r="Y153" s="26"/>
      <c r="Z153" s="26"/>
      <c r="AA153" s="27"/>
      <c r="AB153" s="27"/>
      <c r="AC153" s="23"/>
      <c r="AD153" s="23"/>
      <c r="AE153" s="23"/>
      <c r="AF153" s="23"/>
    </row>
    <row r="154" spans="1:32" ht="15" x14ac:dyDescent="0.25">
      <c r="A154" s="26" t="str">
        <f t="shared" si="2"/>
        <v>ITA 56/NAG/2018</v>
      </c>
      <c r="B154" s="26">
        <v>56</v>
      </c>
      <c r="C154" s="26" t="s">
        <v>2793</v>
      </c>
      <c r="D154" s="26">
        <v>56</v>
      </c>
      <c r="E154" s="26">
        <v>2018</v>
      </c>
      <c r="F154" s="26"/>
      <c r="G154" s="26"/>
      <c r="H154" s="26" t="s">
        <v>516</v>
      </c>
      <c r="I154" s="26" t="s">
        <v>517</v>
      </c>
      <c r="J154" s="26" t="s">
        <v>454</v>
      </c>
      <c r="K154" s="26" t="s">
        <v>21</v>
      </c>
      <c r="L154" s="26" t="s">
        <v>518</v>
      </c>
      <c r="M154" s="26" t="s">
        <v>445</v>
      </c>
      <c r="N154" s="26" t="s">
        <v>94</v>
      </c>
      <c r="O154" s="30">
        <v>43178</v>
      </c>
      <c r="P154" s="26"/>
      <c r="Q154" s="26"/>
      <c r="R154" s="26" t="s">
        <v>519</v>
      </c>
      <c r="S154" s="26"/>
      <c r="T154" s="26">
        <v>2947906</v>
      </c>
      <c r="U154" s="26">
        <v>884371</v>
      </c>
      <c r="V154" s="26"/>
      <c r="W154" s="26" t="s">
        <v>520</v>
      </c>
      <c r="X154" s="26"/>
      <c r="Y154" s="33" t="s">
        <v>521</v>
      </c>
      <c r="Z154" s="26"/>
      <c r="AA154" s="27"/>
      <c r="AB154" s="27"/>
      <c r="AC154" s="23"/>
      <c r="AD154" s="23"/>
      <c r="AE154" s="23"/>
      <c r="AF154" s="23"/>
    </row>
    <row r="155" spans="1:32" ht="15" x14ac:dyDescent="0.25">
      <c r="A155" s="26" t="str">
        <f t="shared" si="2"/>
        <v>ITA 57/NAG/2018</v>
      </c>
      <c r="B155" s="26">
        <v>57</v>
      </c>
      <c r="C155" s="26" t="s">
        <v>2793</v>
      </c>
      <c r="D155" s="26">
        <v>57</v>
      </c>
      <c r="E155" s="26">
        <v>2018</v>
      </c>
      <c r="F155" s="26"/>
      <c r="G155" s="26"/>
      <c r="H155" s="26" t="s">
        <v>522</v>
      </c>
      <c r="I155" s="26" t="s">
        <v>523</v>
      </c>
      <c r="J155" s="26" t="s">
        <v>454</v>
      </c>
      <c r="K155" s="26" t="s">
        <v>21</v>
      </c>
      <c r="L155" s="26" t="s">
        <v>524</v>
      </c>
      <c r="M155" s="26" t="s">
        <v>445</v>
      </c>
      <c r="N155" s="26" t="s">
        <v>94</v>
      </c>
      <c r="O155" s="30">
        <v>43178</v>
      </c>
      <c r="P155" s="26"/>
      <c r="Q155" s="26"/>
      <c r="R155" s="26" t="s">
        <v>519</v>
      </c>
      <c r="S155" s="26"/>
      <c r="T155" s="26">
        <v>2947906</v>
      </c>
      <c r="U155" s="26">
        <v>884371</v>
      </c>
      <c r="V155" s="26"/>
      <c r="W155" s="26" t="s">
        <v>525</v>
      </c>
      <c r="X155" s="26"/>
      <c r="Y155" s="33" t="s">
        <v>521</v>
      </c>
      <c r="Z155" s="26"/>
      <c r="AA155" s="27"/>
      <c r="AB155" s="27"/>
      <c r="AC155" s="23"/>
      <c r="AD155" s="23"/>
      <c r="AE155" s="23"/>
      <c r="AF155" s="23"/>
    </row>
    <row r="156" spans="1:32" ht="15" x14ac:dyDescent="0.25">
      <c r="A156" s="26" t="str">
        <f t="shared" si="2"/>
        <v>ITA 60/NAG/2018</v>
      </c>
      <c r="B156" s="26">
        <v>60</v>
      </c>
      <c r="C156" s="26" t="s">
        <v>2793</v>
      </c>
      <c r="D156" s="26">
        <v>60</v>
      </c>
      <c r="E156" s="26">
        <v>2018</v>
      </c>
      <c r="F156" s="26"/>
      <c r="G156" s="26"/>
      <c r="H156" s="26" t="s">
        <v>526</v>
      </c>
      <c r="I156" s="26" t="s">
        <v>527</v>
      </c>
      <c r="J156" s="29">
        <v>40087</v>
      </c>
      <c r="K156" s="26" t="s">
        <v>21</v>
      </c>
      <c r="L156" s="26" t="s">
        <v>528</v>
      </c>
      <c r="M156" s="26" t="s">
        <v>445</v>
      </c>
      <c r="N156" s="26" t="s">
        <v>94</v>
      </c>
      <c r="O156" s="30">
        <v>43180</v>
      </c>
      <c r="P156" s="26"/>
      <c r="Q156" s="26"/>
      <c r="R156" s="26">
        <v>21210720</v>
      </c>
      <c r="S156" s="26"/>
      <c r="T156" s="26">
        <v>18000000</v>
      </c>
      <c r="U156" s="26">
        <v>5400000</v>
      </c>
      <c r="V156" s="26"/>
      <c r="W156" s="26" t="s">
        <v>529</v>
      </c>
      <c r="X156" s="26"/>
      <c r="Y156" s="33" t="s">
        <v>530</v>
      </c>
      <c r="Z156" s="26"/>
      <c r="AA156" s="27"/>
      <c r="AB156" s="27"/>
      <c r="AC156" s="23"/>
      <c r="AD156" s="23"/>
      <c r="AE156" s="23"/>
      <c r="AF156" s="23"/>
    </row>
    <row r="157" spans="1:32" ht="15" x14ac:dyDescent="0.25">
      <c r="A157" s="26" t="str">
        <f t="shared" si="2"/>
        <v>ITA 61/NAG/2018</v>
      </c>
      <c r="B157" s="26">
        <v>61</v>
      </c>
      <c r="C157" s="26" t="s">
        <v>2793</v>
      </c>
      <c r="D157" s="26">
        <v>61</v>
      </c>
      <c r="E157" s="26">
        <v>2018</v>
      </c>
      <c r="F157" s="26"/>
      <c r="G157" s="26"/>
      <c r="H157" s="26" t="s">
        <v>531</v>
      </c>
      <c r="I157" s="26" t="s">
        <v>527</v>
      </c>
      <c r="J157" s="26" t="s">
        <v>454</v>
      </c>
      <c r="K157" s="26" t="s">
        <v>21</v>
      </c>
      <c r="L157" s="26" t="s">
        <v>532</v>
      </c>
      <c r="M157" s="26" t="s">
        <v>445</v>
      </c>
      <c r="N157" s="26" t="s">
        <v>94</v>
      </c>
      <c r="O157" s="30">
        <v>43180</v>
      </c>
      <c r="P157" s="26"/>
      <c r="Q157" s="26"/>
      <c r="R157" s="26">
        <v>12436400</v>
      </c>
      <c r="S157" s="26"/>
      <c r="T157" s="26">
        <v>11500000</v>
      </c>
      <c r="U157" s="26">
        <v>3450000</v>
      </c>
      <c r="V157" s="26"/>
      <c r="W157" s="26" t="s">
        <v>529</v>
      </c>
      <c r="X157" s="26"/>
      <c r="Y157" s="26"/>
      <c r="Z157" s="26"/>
      <c r="AA157" s="27"/>
      <c r="AB157" s="27"/>
      <c r="AC157" s="23"/>
      <c r="AD157" s="23"/>
      <c r="AE157" s="23"/>
      <c r="AF157" s="23"/>
    </row>
    <row r="158" spans="1:32" ht="15" x14ac:dyDescent="0.25">
      <c r="A158" s="26" t="str">
        <f t="shared" si="2"/>
        <v>ITA 62/NAG/2018</v>
      </c>
      <c r="B158" s="26">
        <v>62</v>
      </c>
      <c r="C158" s="26" t="s">
        <v>2793</v>
      </c>
      <c r="D158" s="26">
        <v>62</v>
      </c>
      <c r="E158" s="26">
        <v>2018</v>
      </c>
      <c r="F158" s="26"/>
      <c r="G158" s="26"/>
      <c r="H158" s="26" t="s">
        <v>531</v>
      </c>
      <c r="I158" s="26" t="s">
        <v>527</v>
      </c>
      <c r="J158" s="26" t="s">
        <v>411</v>
      </c>
      <c r="K158" s="26" t="s">
        <v>21</v>
      </c>
      <c r="L158" s="26" t="s">
        <v>532</v>
      </c>
      <c r="M158" s="26" t="s">
        <v>445</v>
      </c>
      <c r="N158" s="26" t="s">
        <v>94</v>
      </c>
      <c r="O158" s="30">
        <v>43180</v>
      </c>
      <c r="P158" s="26"/>
      <c r="Q158" s="26"/>
      <c r="R158" s="26">
        <v>125512270</v>
      </c>
      <c r="S158" s="26"/>
      <c r="T158" s="26">
        <v>125000000</v>
      </c>
      <c r="U158" s="26">
        <v>37500000</v>
      </c>
      <c r="V158" s="26"/>
      <c r="W158" s="26" t="s">
        <v>529</v>
      </c>
      <c r="X158" s="26"/>
      <c r="Y158" s="26"/>
      <c r="Z158" s="26"/>
      <c r="AA158" s="27"/>
      <c r="AB158" s="27"/>
      <c r="AC158" s="23"/>
      <c r="AD158" s="23"/>
      <c r="AE158" s="23"/>
      <c r="AF158" s="23"/>
    </row>
    <row r="159" spans="1:32" ht="15" x14ac:dyDescent="0.25">
      <c r="A159" s="26" t="str">
        <f t="shared" si="2"/>
        <v>ITA 64/NAG/2018</v>
      </c>
      <c r="B159" s="26">
        <v>64</v>
      </c>
      <c r="C159" s="26" t="s">
        <v>2793</v>
      </c>
      <c r="D159" s="26">
        <v>64</v>
      </c>
      <c r="E159" s="26">
        <v>2018</v>
      </c>
      <c r="F159" s="26"/>
      <c r="G159" s="26"/>
      <c r="H159" s="26" t="s">
        <v>533</v>
      </c>
      <c r="I159" s="26" t="s">
        <v>534</v>
      </c>
      <c r="J159" s="26" t="s">
        <v>376</v>
      </c>
      <c r="K159" s="26" t="s">
        <v>21</v>
      </c>
      <c r="L159" s="26" t="s">
        <v>535</v>
      </c>
      <c r="M159" s="26" t="s">
        <v>445</v>
      </c>
      <c r="N159" s="26" t="s">
        <v>94</v>
      </c>
      <c r="O159" s="30">
        <v>43181</v>
      </c>
      <c r="P159" s="26"/>
      <c r="Q159" s="26"/>
      <c r="R159" s="26" t="s">
        <v>536</v>
      </c>
      <c r="S159" s="26"/>
      <c r="T159" s="26">
        <v>10321418</v>
      </c>
      <c r="U159" s="26">
        <v>3612496</v>
      </c>
      <c r="V159" s="26"/>
      <c r="W159" s="26" t="s">
        <v>537</v>
      </c>
      <c r="X159" s="26"/>
      <c r="Y159" s="26"/>
      <c r="Z159" s="26"/>
      <c r="AA159" s="27"/>
      <c r="AB159" s="27"/>
      <c r="AC159" s="23"/>
      <c r="AD159" s="23"/>
      <c r="AE159" s="23"/>
      <c r="AF159" s="23"/>
    </row>
    <row r="160" spans="1:32" ht="15" x14ac:dyDescent="0.25">
      <c r="A160" s="26" t="str">
        <f t="shared" si="2"/>
        <v>ITA 68/NAG/2018</v>
      </c>
      <c r="B160" s="26">
        <v>68</v>
      </c>
      <c r="C160" s="26" t="s">
        <v>2793</v>
      </c>
      <c r="D160" s="26">
        <v>68</v>
      </c>
      <c r="E160" s="26">
        <v>2018</v>
      </c>
      <c r="F160" s="26"/>
      <c r="G160" s="26"/>
      <c r="H160" s="26" t="s">
        <v>538</v>
      </c>
      <c r="I160" s="26" t="s">
        <v>539</v>
      </c>
      <c r="J160" s="26" t="s">
        <v>454</v>
      </c>
      <c r="K160" s="26" t="s">
        <v>21</v>
      </c>
      <c r="L160" s="26" t="s">
        <v>540</v>
      </c>
      <c r="M160" s="26" t="s">
        <v>445</v>
      </c>
      <c r="N160" s="26" t="s">
        <v>94</v>
      </c>
      <c r="O160" s="30">
        <v>43186</v>
      </c>
      <c r="P160" s="26"/>
      <c r="Q160" s="26"/>
      <c r="R160" s="26" t="s">
        <v>541</v>
      </c>
      <c r="S160" s="26"/>
      <c r="T160" s="26">
        <v>8188746</v>
      </c>
      <c r="U160" s="26">
        <v>2456623</v>
      </c>
      <c r="V160" s="26"/>
      <c r="W160" s="26" t="s">
        <v>542</v>
      </c>
      <c r="X160" s="26"/>
      <c r="Y160" s="33" t="s">
        <v>543</v>
      </c>
      <c r="Z160" s="26"/>
      <c r="AA160" s="27"/>
      <c r="AB160" s="27"/>
      <c r="AC160" s="23"/>
      <c r="AD160" s="23"/>
      <c r="AE160" s="23"/>
      <c r="AF160" s="23"/>
    </row>
    <row r="161" spans="1:32" ht="15" x14ac:dyDescent="0.25">
      <c r="A161" s="26" t="str">
        <f t="shared" si="2"/>
        <v>ITA 69/NAG/2018</v>
      </c>
      <c r="B161" s="26">
        <v>69</v>
      </c>
      <c r="C161" s="26" t="s">
        <v>2793</v>
      </c>
      <c r="D161" s="26">
        <v>69</v>
      </c>
      <c r="E161" s="26">
        <v>2018</v>
      </c>
      <c r="F161" s="26"/>
      <c r="G161" s="26"/>
      <c r="H161" s="26" t="s">
        <v>538</v>
      </c>
      <c r="I161" s="26" t="s">
        <v>539</v>
      </c>
      <c r="J161" s="26" t="s">
        <v>508</v>
      </c>
      <c r="K161" s="26" t="s">
        <v>21</v>
      </c>
      <c r="L161" s="26" t="s">
        <v>544</v>
      </c>
      <c r="M161" s="26" t="s">
        <v>445</v>
      </c>
      <c r="N161" s="26" t="s">
        <v>94</v>
      </c>
      <c r="O161" s="30">
        <v>43195</v>
      </c>
      <c r="P161" s="26"/>
      <c r="Q161" s="26"/>
      <c r="R161" s="26" t="s">
        <v>545</v>
      </c>
      <c r="S161" s="26"/>
      <c r="T161" s="26">
        <v>4916451</v>
      </c>
      <c r="U161" s="26">
        <v>1474935</v>
      </c>
      <c r="V161" s="26"/>
      <c r="W161" s="26" t="s">
        <v>542</v>
      </c>
      <c r="X161" s="26"/>
      <c r="Y161" s="33" t="s">
        <v>546</v>
      </c>
      <c r="Z161" s="26"/>
      <c r="AA161" s="27"/>
      <c r="AB161" s="27"/>
      <c r="AC161" s="23"/>
      <c r="AD161" s="23"/>
      <c r="AE161" s="23"/>
      <c r="AF161" s="23"/>
    </row>
    <row r="162" spans="1:32" ht="15" x14ac:dyDescent="0.25">
      <c r="A162" s="26" t="str">
        <f t="shared" si="2"/>
        <v>ITA 73/NAG/2018</v>
      </c>
      <c r="B162" s="26">
        <v>73</v>
      </c>
      <c r="C162" s="26" t="s">
        <v>2793</v>
      </c>
      <c r="D162" s="26">
        <v>73</v>
      </c>
      <c r="E162" s="26">
        <v>2018</v>
      </c>
      <c r="F162" s="26"/>
      <c r="G162" s="26"/>
      <c r="H162" s="26" t="s">
        <v>547</v>
      </c>
      <c r="I162" s="26" t="s">
        <v>548</v>
      </c>
      <c r="J162" s="26" t="s">
        <v>368</v>
      </c>
      <c r="K162" s="26" t="s">
        <v>21</v>
      </c>
      <c r="L162" s="26" t="s">
        <v>549</v>
      </c>
      <c r="M162" s="26" t="s">
        <v>445</v>
      </c>
      <c r="N162" s="26" t="s">
        <v>94</v>
      </c>
      <c r="O162" s="30">
        <v>43196</v>
      </c>
      <c r="P162" s="26"/>
      <c r="Q162" s="26"/>
      <c r="R162" s="26">
        <v>10000</v>
      </c>
      <c r="S162" s="26"/>
      <c r="T162" s="26">
        <v>6019362</v>
      </c>
      <c r="U162" s="26">
        <v>1805808</v>
      </c>
      <c r="V162" s="26"/>
      <c r="W162" s="26" t="s">
        <v>550</v>
      </c>
      <c r="X162" s="26"/>
      <c r="Y162" s="26"/>
      <c r="Z162" s="26"/>
      <c r="AA162" s="27"/>
      <c r="AB162" s="27"/>
      <c r="AC162" s="23"/>
      <c r="AD162" s="23"/>
      <c r="AE162" s="23"/>
      <c r="AF162" s="23"/>
    </row>
    <row r="163" spans="1:32" ht="15" x14ac:dyDescent="0.25">
      <c r="A163" s="26" t="str">
        <f t="shared" si="2"/>
        <v>ITA 74/NAG/2018</v>
      </c>
      <c r="B163" s="26">
        <v>74</v>
      </c>
      <c r="C163" s="26" t="s">
        <v>2793</v>
      </c>
      <c r="D163" s="26">
        <v>74</v>
      </c>
      <c r="E163" s="26">
        <v>2018</v>
      </c>
      <c r="F163" s="26"/>
      <c r="G163" s="26"/>
      <c r="H163" s="26" t="s">
        <v>547</v>
      </c>
      <c r="I163" s="26" t="s">
        <v>548</v>
      </c>
      <c r="J163" s="26" t="s">
        <v>454</v>
      </c>
      <c r="K163" s="26" t="s">
        <v>21</v>
      </c>
      <c r="L163" s="26" t="s">
        <v>551</v>
      </c>
      <c r="M163" s="26" t="s">
        <v>445</v>
      </c>
      <c r="N163" s="26" t="s">
        <v>94</v>
      </c>
      <c r="O163" s="30">
        <v>43193</v>
      </c>
      <c r="P163" s="26"/>
      <c r="Q163" s="26"/>
      <c r="R163" s="26" t="s">
        <v>552</v>
      </c>
      <c r="S163" s="26"/>
      <c r="T163" s="26">
        <v>10875530</v>
      </c>
      <c r="U163" s="26">
        <v>3262659</v>
      </c>
      <c r="V163" s="26"/>
      <c r="W163" s="26" t="s">
        <v>550</v>
      </c>
      <c r="X163" s="26"/>
      <c r="Y163" s="26"/>
      <c r="Z163" s="26"/>
      <c r="AA163" s="27"/>
      <c r="AB163" s="27"/>
      <c r="AC163" s="23"/>
      <c r="AD163" s="23"/>
      <c r="AE163" s="23"/>
      <c r="AF163" s="23"/>
    </row>
    <row r="164" spans="1:32" ht="15" x14ac:dyDescent="0.25">
      <c r="A164" s="26" t="str">
        <f t="shared" si="2"/>
        <v>ITA 75/NAG/2018</v>
      </c>
      <c r="B164" s="26">
        <v>75</v>
      </c>
      <c r="C164" s="26" t="s">
        <v>2793</v>
      </c>
      <c r="D164" s="26">
        <v>75</v>
      </c>
      <c r="E164" s="26">
        <v>2018</v>
      </c>
      <c r="F164" s="26"/>
      <c r="G164" s="26"/>
      <c r="H164" s="26" t="s">
        <v>547</v>
      </c>
      <c r="I164" s="26" t="s">
        <v>548</v>
      </c>
      <c r="J164" s="26" t="s">
        <v>508</v>
      </c>
      <c r="K164" s="26" t="s">
        <v>21</v>
      </c>
      <c r="L164" s="26" t="s">
        <v>549</v>
      </c>
      <c r="M164" s="26" t="s">
        <v>445</v>
      </c>
      <c r="N164" s="26" t="s">
        <v>94</v>
      </c>
      <c r="O164" s="30">
        <v>43193</v>
      </c>
      <c r="P164" s="26"/>
      <c r="Q164" s="26"/>
      <c r="R164" s="26">
        <v>10000</v>
      </c>
      <c r="S164" s="26"/>
      <c r="T164" s="26">
        <v>7445750</v>
      </c>
      <c r="U164" s="26">
        <v>2233725</v>
      </c>
      <c r="V164" s="26"/>
      <c r="W164" s="26" t="s">
        <v>550</v>
      </c>
      <c r="X164" s="26"/>
      <c r="Y164" s="26"/>
      <c r="Z164" s="26"/>
      <c r="AA164" s="27"/>
      <c r="AB164" s="27"/>
      <c r="AC164" s="23"/>
      <c r="AD164" s="23"/>
      <c r="AE164" s="23"/>
      <c r="AF164" s="23"/>
    </row>
    <row r="165" spans="1:32" ht="15" x14ac:dyDescent="0.25">
      <c r="A165" s="26" t="str">
        <f t="shared" si="2"/>
        <v>ITA 76/NAG/2018</v>
      </c>
      <c r="B165" s="26">
        <v>76</v>
      </c>
      <c r="C165" s="26" t="s">
        <v>2793</v>
      </c>
      <c r="D165" s="26">
        <v>76</v>
      </c>
      <c r="E165" s="26">
        <v>2018</v>
      </c>
      <c r="F165" s="26"/>
      <c r="G165" s="26"/>
      <c r="H165" s="26" t="s">
        <v>547</v>
      </c>
      <c r="I165" s="26" t="s">
        <v>548</v>
      </c>
      <c r="J165" s="26" t="s">
        <v>376</v>
      </c>
      <c r="K165" s="26" t="s">
        <v>21</v>
      </c>
      <c r="L165" s="26" t="s">
        <v>549</v>
      </c>
      <c r="M165" s="26" t="s">
        <v>445</v>
      </c>
      <c r="N165" s="26" t="s">
        <v>94</v>
      </c>
      <c r="O165" s="30">
        <v>43193</v>
      </c>
      <c r="P165" s="26"/>
      <c r="Q165" s="26"/>
      <c r="R165" s="26" t="s">
        <v>553</v>
      </c>
      <c r="S165" s="26"/>
      <c r="T165" s="26">
        <v>4196840</v>
      </c>
      <c r="U165" s="26">
        <v>125904</v>
      </c>
      <c r="V165" s="26"/>
      <c r="W165" s="26" t="s">
        <v>550</v>
      </c>
      <c r="X165" s="26"/>
      <c r="Y165" s="26"/>
      <c r="Z165" s="26"/>
      <c r="AA165" s="27"/>
      <c r="AB165" s="27"/>
      <c r="AC165" s="23"/>
      <c r="AD165" s="23"/>
      <c r="AE165" s="23"/>
      <c r="AF165" s="23"/>
    </row>
    <row r="166" spans="1:32" ht="15" x14ac:dyDescent="0.25">
      <c r="A166" s="26" t="str">
        <f t="shared" si="2"/>
        <v>ITA 77/NAG/2018</v>
      </c>
      <c r="B166" s="26">
        <v>77</v>
      </c>
      <c r="C166" s="26" t="s">
        <v>2793</v>
      </c>
      <c r="D166" s="26">
        <v>77</v>
      </c>
      <c r="E166" s="26">
        <v>2018</v>
      </c>
      <c r="F166" s="26"/>
      <c r="G166" s="26"/>
      <c r="H166" s="26" t="s">
        <v>547</v>
      </c>
      <c r="I166" s="26" t="s">
        <v>548</v>
      </c>
      <c r="J166" s="26" t="s">
        <v>411</v>
      </c>
      <c r="K166" s="26" t="s">
        <v>21</v>
      </c>
      <c r="L166" s="26" t="s">
        <v>551</v>
      </c>
      <c r="M166" s="26" t="s">
        <v>445</v>
      </c>
      <c r="N166" s="26" t="s">
        <v>94</v>
      </c>
      <c r="O166" s="30">
        <v>43193</v>
      </c>
      <c r="P166" s="26"/>
      <c r="Q166" s="26"/>
      <c r="R166" s="26" t="s">
        <v>554</v>
      </c>
      <c r="S166" s="26"/>
      <c r="T166" s="26">
        <v>10465910</v>
      </c>
      <c r="U166" s="26">
        <v>3139773</v>
      </c>
      <c r="V166" s="26"/>
      <c r="W166" s="26" t="s">
        <v>550</v>
      </c>
      <c r="X166" s="26"/>
      <c r="Y166" s="26"/>
      <c r="Z166" s="26"/>
      <c r="AA166" s="27"/>
      <c r="AB166" s="27"/>
      <c r="AC166" s="23"/>
      <c r="AD166" s="23"/>
      <c r="AE166" s="23"/>
      <c r="AF166" s="23"/>
    </row>
    <row r="167" spans="1:32" ht="15" x14ac:dyDescent="0.25">
      <c r="A167" s="26" t="str">
        <f t="shared" si="2"/>
        <v>ITA 78/NAG/2018</v>
      </c>
      <c r="B167" s="26">
        <v>78</v>
      </c>
      <c r="C167" s="26" t="s">
        <v>2793</v>
      </c>
      <c r="D167" s="26">
        <v>78</v>
      </c>
      <c r="E167" s="26">
        <v>2018</v>
      </c>
      <c r="F167" s="26"/>
      <c r="G167" s="26"/>
      <c r="H167" s="26" t="s">
        <v>547</v>
      </c>
      <c r="I167" s="26" t="s">
        <v>548</v>
      </c>
      <c r="J167" s="26" t="s">
        <v>439</v>
      </c>
      <c r="K167" s="26" t="s">
        <v>21</v>
      </c>
      <c r="L167" s="26" t="s">
        <v>549</v>
      </c>
      <c r="M167" s="26" t="s">
        <v>445</v>
      </c>
      <c r="N167" s="26" t="s">
        <v>94</v>
      </c>
      <c r="O167" s="30">
        <v>43193</v>
      </c>
      <c r="P167" s="26"/>
      <c r="Q167" s="26"/>
      <c r="R167" s="26">
        <v>10000</v>
      </c>
      <c r="S167" s="26"/>
      <c r="T167" s="26">
        <v>14824600</v>
      </c>
      <c r="U167" s="26">
        <v>4447380</v>
      </c>
      <c r="V167" s="26"/>
      <c r="W167" s="26" t="s">
        <v>550</v>
      </c>
      <c r="X167" s="26"/>
      <c r="Y167" s="26"/>
      <c r="Z167" s="26"/>
      <c r="AA167" s="27"/>
      <c r="AB167" s="27"/>
      <c r="AC167" s="23"/>
      <c r="AD167" s="23"/>
      <c r="AE167" s="23"/>
      <c r="AF167" s="23"/>
    </row>
    <row r="168" spans="1:32" ht="15" x14ac:dyDescent="0.25">
      <c r="A168" s="26" t="str">
        <f t="shared" si="2"/>
        <v>ITA 79/NAG/2018</v>
      </c>
      <c r="B168" s="26">
        <v>79</v>
      </c>
      <c r="C168" s="26" t="s">
        <v>2793</v>
      </c>
      <c r="D168" s="26">
        <v>79</v>
      </c>
      <c r="E168" s="26">
        <v>2018</v>
      </c>
      <c r="F168" s="26"/>
      <c r="G168" s="26"/>
      <c r="H168" s="26" t="s">
        <v>547</v>
      </c>
      <c r="I168" s="26" t="s">
        <v>548</v>
      </c>
      <c r="J168" s="26" t="s">
        <v>555</v>
      </c>
      <c r="K168" s="26" t="s">
        <v>21</v>
      </c>
      <c r="L168" s="26" t="s">
        <v>551</v>
      </c>
      <c r="M168" s="26" t="s">
        <v>445</v>
      </c>
      <c r="N168" s="26" t="s">
        <v>94</v>
      </c>
      <c r="O168" s="30">
        <v>43193</v>
      </c>
      <c r="P168" s="26"/>
      <c r="Q168" s="26"/>
      <c r="R168" s="26">
        <v>10000</v>
      </c>
      <c r="S168" s="26"/>
      <c r="T168" s="26">
        <v>12333270</v>
      </c>
      <c r="U168" s="26">
        <v>3699981</v>
      </c>
      <c r="V168" s="26"/>
      <c r="W168" s="26" t="s">
        <v>550</v>
      </c>
      <c r="X168" s="26"/>
      <c r="Y168" s="26"/>
      <c r="Z168" s="26"/>
      <c r="AA168" s="27"/>
      <c r="AB168" s="27"/>
      <c r="AC168" s="23"/>
      <c r="AD168" s="23"/>
      <c r="AE168" s="23"/>
      <c r="AF168" s="23"/>
    </row>
    <row r="169" spans="1:32" ht="15" x14ac:dyDescent="0.25">
      <c r="A169" s="26" t="str">
        <f t="shared" si="2"/>
        <v>ITA 81/NAG/2018</v>
      </c>
      <c r="B169" s="26">
        <v>81</v>
      </c>
      <c r="C169" s="26" t="s">
        <v>2793</v>
      </c>
      <c r="D169" s="26">
        <v>81</v>
      </c>
      <c r="E169" s="26">
        <v>2018</v>
      </c>
      <c r="F169" s="26"/>
      <c r="G169" s="26"/>
      <c r="H169" s="26" t="s">
        <v>556</v>
      </c>
      <c r="I169" s="26" t="s">
        <v>557</v>
      </c>
      <c r="J169" s="26" t="s">
        <v>508</v>
      </c>
      <c r="K169" s="26" t="s">
        <v>21</v>
      </c>
      <c r="L169" s="26" t="s">
        <v>558</v>
      </c>
      <c r="M169" s="26" t="s">
        <v>445</v>
      </c>
      <c r="N169" s="26" t="s">
        <v>94</v>
      </c>
      <c r="O169" s="30">
        <v>43196</v>
      </c>
      <c r="P169" s="26"/>
      <c r="Q169" s="26"/>
      <c r="R169" s="26">
        <v>20960290</v>
      </c>
      <c r="S169" s="26"/>
      <c r="T169" s="26">
        <v>20500000</v>
      </c>
      <c r="U169" s="26">
        <v>6150000</v>
      </c>
      <c r="V169" s="26"/>
      <c r="W169" s="26" t="s">
        <v>559</v>
      </c>
      <c r="X169" s="26"/>
      <c r="Y169" s="33" t="s">
        <v>560</v>
      </c>
      <c r="Z169" s="26"/>
      <c r="AA169" s="27"/>
      <c r="AB169" s="27"/>
      <c r="AC169" s="23"/>
      <c r="AD169" s="23"/>
      <c r="AE169" s="23"/>
      <c r="AF169" s="23"/>
    </row>
    <row r="170" spans="1:32" ht="15" x14ac:dyDescent="0.25">
      <c r="A170" s="26" t="str">
        <f t="shared" si="2"/>
        <v>ITA 82/NAG/2018</v>
      </c>
      <c r="B170" s="26">
        <v>82</v>
      </c>
      <c r="C170" s="26" t="s">
        <v>2793</v>
      </c>
      <c r="D170" s="26">
        <v>82</v>
      </c>
      <c r="E170" s="26">
        <v>2018</v>
      </c>
      <c r="F170" s="26"/>
      <c r="G170" s="26"/>
      <c r="H170" s="26" t="s">
        <v>561</v>
      </c>
      <c r="I170" s="26" t="s">
        <v>562</v>
      </c>
      <c r="J170" s="26" t="s">
        <v>454</v>
      </c>
      <c r="K170" s="26" t="s">
        <v>21</v>
      </c>
      <c r="L170" s="26" t="s">
        <v>563</v>
      </c>
      <c r="M170" s="26" t="s">
        <v>445</v>
      </c>
      <c r="N170" s="26" t="s">
        <v>94</v>
      </c>
      <c r="O170" s="30">
        <v>43196</v>
      </c>
      <c r="P170" s="26"/>
      <c r="Q170" s="26"/>
      <c r="R170" s="26" t="s">
        <v>564</v>
      </c>
      <c r="S170" s="26"/>
      <c r="T170" s="26">
        <v>10156195</v>
      </c>
      <c r="U170" s="26">
        <v>3046858</v>
      </c>
      <c r="V170" s="26"/>
      <c r="W170" s="26" t="s">
        <v>84</v>
      </c>
      <c r="X170" s="26"/>
      <c r="Y170" s="33"/>
      <c r="Z170" s="26"/>
      <c r="AA170" s="27"/>
      <c r="AB170" s="27"/>
      <c r="AC170" s="23"/>
      <c r="AD170" s="23"/>
      <c r="AE170" s="23"/>
      <c r="AF170" s="23"/>
    </row>
    <row r="171" spans="1:32" ht="15" x14ac:dyDescent="0.25">
      <c r="A171" s="26" t="str">
        <f t="shared" si="2"/>
        <v>ITA 85/NAG/2018</v>
      </c>
      <c r="B171" s="26">
        <v>85</v>
      </c>
      <c r="C171" s="26" t="s">
        <v>2793</v>
      </c>
      <c r="D171" s="26">
        <v>85</v>
      </c>
      <c r="E171" s="26">
        <v>2018</v>
      </c>
      <c r="F171" s="26"/>
      <c r="G171" s="26"/>
      <c r="H171" s="26" t="s">
        <v>565</v>
      </c>
      <c r="I171" s="26" t="s">
        <v>566</v>
      </c>
      <c r="J171" s="26" t="s">
        <v>508</v>
      </c>
      <c r="K171" s="26" t="s">
        <v>21</v>
      </c>
      <c r="L171" s="26" t="s">
        <v>567</v>
      </c>
      <c r="M171" s="26" t="s">
        <v>445</v>
      </c>
      <c r="N171" s="26" t="s">
        <v>94</v>
      </c>
      <c r="O171" s="30">
        <v>43199</v>
      </c>
      <c r="P171" s="26"/>
      <c r="Q171" s="26"/>
      <c r="R171" s="26" t="s">
        <v>568</v>
      </c>
      <c r="S171" s="26"/>
      <c r="T171" s="26">
        <v>3378174</v>
      </c>
      <c r="U171" s="26">
        <v>1013452</v>
      </c>
      <c r="V171" s="26"/>
      <c r="W171" s="26" t="s">
        <v>569</v>
      </c>
      <c r="X171" s="26"/>
      <c r="Y171" s="26"/>
      <c r="Z171" s="26"/>
      <c r="AA171" s="27"/>
      <c r="AB171" s="27"/>
      <c r="AC171" s="23"/>
      <c r="AD171" s="23"/>
      <c r="AE171" s="23"/>
      <c r="AF171" s="23"/>
    </row>
    <row r="172" spans="1:32" ht="15" x14ac:dyDescent="0.25">
      <c r="A172" s="26" t="str">
        <f t="shared" si="2"/>
        <v>ITA 86/NAG/2018</v>
      </c>
      <c r="B172" s="26">
        <v>86</v>
      </c>
      <c r="C172" s="26" t="s">
        <v>2793</v>
      </c>
      <c r="D172" s="26">
        <v>86</v>
      </c>
      <c r="E172" s="26">
        <v>2018</v>
      </c>
      <c r="F172" s="26"/>
      <c r="G172" s="26"/>
      <c r="H172" s="26" t="s">
        <v>570</v>
      </c>
      <c r="I172" s="26" t="s">
        <v>571</v>
      </c>
      <c r="J172" s="26" t="s">
        <v>376</v>
      </c>
      <c r="K172" s="26" t="s">
        <v>21</v>
      </c>
      <c r="L172" s="26" t="s">
        <v>572</v>
      </c>
      <c r="M172" s="26" t="s">
        <v>445</v>
      </c>
      <c r="N172" s="26" t="s">
        <v>94</v>
      </c>
      <c r="O172" s="30">
        <v>43199</v>
      </c>
      <c r="P172" s="26"/>
      <c r="Q172" s="26"/>
      <c r="R172" s="26" t="s">
        <v>573</v>
      </c>
      <c r="S172" s="26"/>
      <c r="T172" s="26">
        <v>5995798</v>
      </c>
      <c r="U172" s="26">
        <v>1798739</v>
      </c>
      <c r="V172" s="26"/>
      <c r="W172" s="26" t="s">
        <v>569</v>
      </c>
      <c r="X172" s="26"/>
      <c r="Y172" s="26"/>
      <c r="Z172" s="26"/>
      <c r="AA172" s="27"/>
      <c r="AB172" s="27"/>
      <c r="AC172" s="23"/>
      <c r="AD172" s="23"/>
      <c r="AE172" s="23"/>
      <c r="AF172" s="23"/>
    </row>
    <row r="173" spans="1:32" ht="15" x14ac:dyDescent="0.25">
      <c r="A173" s="26" t="str">
        <f t="shared" si="2"/>
        <v>ITA 87/NAG/2018</v>
      </c>
      <c r="B173" s="26">
        <v>87</v>
      </c>
      <c r="C173" s="26" t="s">
        <v>2793</v>
      </c>
      <c r="D173" s="26">
        <v>87</v>
      </c>
      <c r="E173" s="26">
        <v>2018</v>
      </c>
      <c r="F173" s="26"/>
      <c r="G173" s="26"/>
      <c r="H173" s="26" t="s">
        <v>565</v>
      </c>
      <c r="I173" s="26" t="s">
        <v>566</v>
      </c>
      <c r="J173" s="26" t="s">
        <v>411</v>
      </c>
      <c r="K173" s="26" t="s">
        <v>21</v>
      </c>
      <c r="L173" s="26" t="s">
        <v>567</v>
      </c>
      <c r="M173" s="26" t="s">
        <v>445</v>
      </c>
      <c r="N173" s="26" t="s">
        <v>94</v>
      </c>
      <c r="O173" s="30">
        <v>43199</v>
      </c>
      <c r="P173" s="26"/>
      <c r="Q173" s="26"/>
      <c r="R173" s="26" t="s">
        <v>574</v>
      </c>
      <c r="S173" s="26"/>
      <c r="T173" s="26">
        <v>3367049</v>
      </c>
      <c r="U173" s="26">
        <v>1178467</v>
      </c>
      <c r="V173" s="26"/>
      <c r="W173" s="26" t="s">
        <v>569</v>
      </c>
      <c r="X173" s="26"/>
      <c r="Y173" s="26"/>
      <c r="Z173" s="26"/>
      <c r="AA173" s="27"/>
      <c r="AB173" s="27"/>
      <c r="AC173" s="23"/>
      <c r="AD173" s="23"/>
      <c r="AE173" s="23"/>
      <c r="AF173" s="23"/>
    </row>
    <row r="174" spans="1:32" ht="15" x14ac:dyDescent="0.25">
      <c r="A174" s="26" t="str">
        <f t="shared" si="2"/>
        <v>ITA 91/NAG/2018</v>
      </c>
      <c r="B174" s="26">
        <v>91</v>
      </c>
      <c r="C174" s="26" t="s">
        <v>2793</v>
      </c>
      <c r="D174" s="26">
        <v>91</v>
      </c>
      <c r="E174" s="26">
        <v>2018</v>
      </c>
      <c r="F174" s="26"/>
      <c r="G174" s="26"/>
      <c r="H174" s="26" t="s">
        <v>575</v>
      </c>
      <c r="I174" s="26" t="s">
        <v>576</v>
      </c>
      <c r="J174" s="26" t="s">
        <v>16</v>
      </c>
      <c r="K174" s="26" t="s">
        <v>21</v>
      </c>
      <c r="L174" s="26" t="s">
        <v>577</v>
      </c>
      <c r="M174" s="26" t="s">
        <v>445</v>
      </c>
      <c r="N174" s="26" t="s">
        <v>94</v>
      </c>
      <c r="O174" s="30">
        <v>43210</v>
      </c>
      <c r="P174" s="26"/>
      <c r="Q174" s="26"/>
      <c r="R174" s="26">
        <v>2767751</v>
      </c>
      <c r="S174" s="26"/>
      <c r="T174" s="26">
        <v>7000000</v>
      </c>
      <c r="U174" s="26">
        <v>2100000</v>
      </c>
      <c r="V174" s="26"/>
      <c r="W174" s="26" t="s">
        <v>578</v>
      </c>
      <c r="X174" s="26"/>
      <c r="Y174" s="33" t="s">
        <v>579</v>
      </c>
      <c r="Z174" s="26"/>
      <c r="AA174" s="27"/>
      <c r="AB174" s="27"/>
      <c r="AC174" s="23"/>
      <c r="AD174" s="23"/>
      <c r="AE174" s="23"/>
      <c r="AF174" s="23"/>
    </row>
    <row r="175" spans="1:32" ht="15" x14ac:dyDescent="0.25">
      <c r="A175" s="26" t="str">
        <f t="shared" si="2"/>
        <v>ITA 93/NAG/2018</v>
      </c>
      <c r="B175" s="26">
        <v>93</v>
      </c>
      <c r="C175" s="26" t="s">
        <v>2793</v>
      </c>
      <c r="D175" s="26">
        <v>93</v>
      </c>
      <c r="E175" s="26">
        <v>2018</v>
      </c>
      <c r="F175" s="26"/>
      <c r="G175" s="26"/>
      <c r="H175" s="26" t="s">
        <v>580</v>
      </c>
      <c r="I175" s="26" t="s">
        <v>581</v>
      </c>
      <c r="J175" s="26" t="s">
        <v>439</v>
      </c>
      <c r="K175" s="26" t="s">
        <v>21</v>
      </c>
      <c r="L175" s="26" t="s">
        <v>582</v>
      </c>
      <c r="M175" s="26" t="s">
        <v>445</v>
      </c>
      <c r="N175" s="26" t="s">
        <v>94</v>
      </c>
      <c r="O175" s="30">
        <v>43213</v>
      </c>
      <c r="P175" s="26"/>
      <c r="Q175" s="26"/>
      <c r="R175" s="26">
        <v>11697164</v>
      </c>
      <c r="S175" s="26"/>
      <c r="T175" s="26">
        <v>10871253</v>
      </c>
      <c r="U175" s="26">
        <v>3261375</v>
      </c>
      <c r="V175" s="26"/>
      <c r="W175" s="26" t="s">
        <v>583</v>
      </c>
      <c r="X175" s="26"/>
      <c r="Y175" s="33" t="s">
        <v>584</v>
      </c>
      <c r="Z175" s="26"/>
      <c r="AA175" s="27"/>
      <c r="AB175" s="27"/>
      <c r="AC175" s="23"/>
      <c r="AD175" s="23"/>
      <c r="AE175" s="23"/>
      <c r="AF175" s="23"/>
    </row>
    <row r="176" spans="1:32" ht="15" x14ac:dyDescent="0.25">
      <c r="A176" s="26" t="str">
        <f t="shared" si="2"/>
        <v>ITA 95/NAG/2018</v>
      </c>
      <c r="B176" s="26">
        <v>95</v>
      </c>
      <c r="C176" s="26" t="s">
        <v>2793</v>
      </c>
      <c r="D176" s="26">
        <v>95</v>
      </c>
      <c r="E176" s="26">
        <v>2018</v>
      </c>
      <c r="F176" s="26"/>
      <c r="G176" s="26"/>
      <c r="H176" s="26" t="s">
        <v>585</v>
      </c>
      <c r="I176" s="26" t="s">
        <v>586</v>
      </c>
      <c r="J176" s="26" t="s">
        <v>376</v>
      </c>
      <c r="K176" s="26" t="s">
        <v>21</v>
      </c>
      <c r="L176" s="26" t="s">
        <v>587</v>
      </c>
      <c r="M176" s="26" t="s">
        <v>445</v>
      </c>
      <c r="N176" s="26" t="s">
        <v>94</v>
      </c>
      <c r="O176" s="30">
        <v>43213</v>
      </c>
      <c r="P176" s="26"/>
      <c r="Q176" s="26"/>
      <c r="R176" s="26">
        <v>24718187</v>
      </c>
      <c r="S176" s="26"/>
      <c r="T176" s="26">
        <v>24738000</v>
      </c>
      <c r="U176" s="26">
        <v>7421400</v>
      </c>
      <c r="V176" s="26"/>
      <c r="W176" s="26" t="s">
        <v>588</v>
      </c>
      <c r="X176" s="26"/>
      <c r="Y176" s="33" t="s">
        <v>589</v>
      </c>
      <c r="Z176" s="26"/>
      <c r="AA176" s="27"/>
      <c r="AB176" s="27"/>
      <c r="AC176" s="23"/>
      <c r="AD176" s="23"/>
      <c r="AE176" s="23"/>
      <c r="AF176" s="23"/>
    </row>
    <row r="177" spans="1:32" ht="15" x14ac:dyDescent="0.25">
      <c r="A177" s="26" t="str">
        <f t="shared" si="2"/>
        <v>ITA 102/NAG/2018</v>
      </c>
      <c r="B177" s="26">
        <v>102</v>
      </c>
      <c r="C177" s="26" t="s">
        <v>2793</v>
      </c>
      <c r="D177" s="26">
        <v>102</v>
      </c>
      <c r="E177" s="26">
        <v>2018</v>
      </c>
      <c r="F177" s="26"/>
      <c r="G177" s="26"/>
      <c r="H177" s="26" t="s">
        <v>590</v>
      </c>
      <c r="I177" s="26" t="s">
        <v>591</v>
      </c>
      <c r="J177" s="26" t="s">
        <v>508</v>
      </c>
      <c r="K177" s="26" t="s">
        <v>21</v>
      </c>
      <c r="L177" s="26" t="s">
        <v>592</v>
      </c>
      <c r="M177" s="26" t="s">
        <v>445</v>
      </c>
      <c r="N177" s="26" t="s">
        <v>94</v>
      </c>
      <c r="O177" s="30">
        <v>43221</v>
      </c>
      <c r="P177" s="26"/>
      <c r="Q177" s="26"/>
      <c r="R177" s="26">
        <v>44826355</v>
      </c>
      <c r="S177" s="26"/>
      <c r="T177" s="26">
        <v>32529995</v>
      </c>
      <c r="U177" s="26">
        <v>97589998</v>
      </c>
      <c r="V177" s="26"/>
      <c r="W177" s="26" t="s">
        <v>593</v>
      </c>
      <c r="X177" s="26"/>
      <c r="Y177" s="26"/>
      <c r="Z177" s="26"/>
      <c r="AA177" s="27"/>
      <c r="AB177" s="27"/>
      <c r="AC177" s="23"/>
      <c r="AD177" s="23"/>
      <c r="AE177" s="23"/>
      <c r="AF177" s="23"/>
    </row>
    <row r="178" spans="1:32" ht="15" x14ac:dyDescent="0.25">
      <c r="A178" s="26" t="str">
        <f t="shared" si="2"/>
        <v>ITA 103/NAG/2018</v>
      </c>
      <c r="B178" s="26">
        <v>103</v>
      </c>
      <c r="C178" s="26" t="s">
        <v>2793</v>
      </c>
      <c r="D178" s="26">
        <v>103</v>
      </c>
      <c r="E178" s="26">
        <v>2018</v>
      </c>
      <c r="F178" s="26"/>
      <c r="G178" s="26"/>
      <c r="H178" s="26" t="s">
        <v>594</v>
      </c>
      <c r="I178" s="26" t="s">
        <v>595</v>
      </c>
      <c r="J178" s="26" t="s">
        <v>380</v>
      </c>
      <c r="K178" s="26" t="s">
        <v>21</v>
      </c>
      <c r="L178" s="26" t="s">
        <v>592</v>
      </c>
      <c r="M178" s="26" t="s">
        <v>445</v>
      </c>
      <c r="N178" s="26" t="s">
        <v>94</v>
      </c>
      <c r="O178" s="30">
        <v>43221</v>
      </c>
      <c r="P178" s="26"/>
      <c r="Q178" s="26"/>
      <c r="R178" s="26">
        <v>41903090</v>
      </c>
      <c r="S178" s="26"/>
      <c r="T178" s="26">
        <v>30000619</v>
      </c>
      <c r="U178" s="26">
        <v>9000185</v>
      </c>
      <c r="V178" s="26"/>
      <c r="W178" s="26" t="s">
        <v>596</v>
      </c>
      <c r="X178" s="26"/>
      <c r="Y178" s="33" t="s">
        <v>597</v>
      </c>
      <c r="Z178" s="26"/>
      <c r="AA178" s="27"/>
      <c r="AB178" s="27"/>
      <c r="AC178" s="23"/>
      <c r="AD178" s="23"/>
      <c r="AE178" s="23"/>
      <c r="AF178" s="23"/>
    </row>
    <row r="179" spans="1:32" ht="15" x14ac:dyDescent="0.25">
      <c r="A179" s="26" t="str">
        <f t="shared" si="2"/>
        <v>ITA 104/NAG/2018</v>
      </c>
      <c r="B179" s="26">
        <v>104</v>
      </c>
      <c r="C179" s="26" t="s">
        <v>2793</v>
      </c>
      <c r="D179" s="26">
        <v>104</v>
      </c>
      <c r="E179" s="26">
        <v>2018</v>
      </c>
      <c r="F179" s="26"/>
      <c r="G179" s="26"/>
      <c r="H179" s="26" t="s">
        <v>594</v>
      </c>
      <c r="I179" s="26" t="s">
        <v>595</v>
      </c>
      <c r="J179" s="26" t="s">
        <v>367</v>
      </c>
      <c r="K179" s="26" t="s">
        <v>21</v>
      </c>
      <c r="L179" s="26" t="s">
        <v>592</v>
      </c>
      <c r="M179" s="26" t="s">
        <v>445</v>
      </c>
      <c r="N179" s="26" t="s">
        <v>94</v>
      </c>
      <c r="O179" s="30">
        <v>43221</v>
      </c>
      <c r="P179" s="26"/>
      <c r="Q179" s="26"/>
      <c r="R179" s="26">
        <v>27082589</v>
      </c>
      <c r="S179" s="26"/>
      <c r="T179" s="26">
        <v>32159217</v>
      </c>
      <c r="U179" s="26">
        <v>9647765</v>
      </c>
      <c r="V179" s="26"/>
      <c r="W179" s="26" t="s">
        <v>596</v>
      </c>
      <c r="X179" s="26"/>
      <c r="Y179" s="26"/>
      <c r="Z179" s="26"/>
      <c r="AA179" s="27"/>
      <c r="AB179" s="27"/>
      <c r="AC179" s="23"/>
      <c r="AD179" s="23"/>
      <c r="AE179" s="23"/>
      <c r="AF179" s="23"/>
    </row>
    <row r="180" spans="1:32" ht="15" x14ac:dyDescent="0.25">
      <c r="A180" s="26" t="str">
        <f t="shared" si="2"/>
        <v>ITA 107/NAG/2018</v>
      </c>
      <c r="B180" s="26">
        <v>107</v>
      </c>
      <c r="C180" s="26" t="s">
        <v>2793</v>
      </c>
      <c r="D180" s="26">
        <v>107</v>
      </c>
      <c r="E180" s="26">
        <v>2018</v>
      </c>
      <c r="F180" s="26"/>
      <c r="G180" s="26"/>
      <c r="H180" s="26" t="s">
        <v>598</v>
      </c>
      <c r="I180" s="26" t="s">
        <v>599</v>
      </c>
      <c r="J180" s="26" t="s">
        <v>439</v>
      </c>
      <c r="K180" s="26" t="s">
        <v>21</v>
      </c>
      <c r="L180" s="26" t="s">
        <v>600</v>
      </c>
      <c r="M180" s="26" t="s">
        <v>445</v>
      </c>
      <c r="N180" s="26" t="s">
        <v>94</v>
      </c>
      <c r="O180" s="30">
        <v>43228</v>
      </c>
      <c r="P180" s="26"/>
      <c r="Q180" s="26"/>
      <c r="R180" s="26">
        <v>2516910</v>
      </c>
      <c r="S180" s="26"/>
      <c r="T180" s="26">
        <v>7708351</v>
      </c>
      <c r="U180" s="26">
        <v>2312505</v>
      </c>
      <c r="V180" s="26"/>
      <c r="W180" s="26" t="s">
        <v>601</v>
      </c>
      <c r="X180" s="26"/>
      <c r="Y180" s="33" t="s">
        <v>602</v>
      </c>
      <c r="Z180" s="26"/>
      <c r="AA180" s="27"/>
      <c r="AB180" s="27"/>
      <c r="AC180" s="23"/>
      <c r="AD180" s="23"/>
      <c r="AE180" s="23"/>
      <c r="AF180" s="23"/>
    </row>
    <row r="181" spans="1:32" ht="15" x14ac:dyDescent="0.25">
      <c r="A181" s="26" t="str">
        <f t="shared" si="2"/>
        <v>ITA 109/NAG/2018</v>
      </c>
      <c r="B181" s="26">
        <v>109</v>
      </c>
      <c r="C181" s="26" t="s">
        <v>2793</v>
      </c>
      <c r="D181" s="26">
        <v>109</v>
      </c>
      <c r="E181" s="26">
        <v>2018</v>
      </c>
      <c r="F181" s="26"/>
      <c r="G181" s="26"/>
      <c r="H181" s="26" t="s">
        <v>603</v>
      </c>
      <c r="I181" s="26" t="s">
        <v>604</v>
      </c>
      <c r="J181" s="26" t="s">
        <v>454</v>
      </c>
      <c r="K181" s="26" t="s">
        <v>21</v>
      </c>
      <c r="L181" s="26" t="s">
        <v>605</v>
      </c>
      <c r="M181" s="26" t="s">
        <v>445</v>
      </c>
      <c r="N181" s="26" t="s">
        <v>94</v>
      </c>
      <c r="O181" s="30">
        <v>43231</v>
      </c>
      <c r="P181" s="26"/>
      <c r="Q181" s="26"/>
      <c r="R181" s="26" t="s">
        <v>606</v>
      </c>
      <c r="S181" s="26"/>
      <c r="T181" s="26">
        <v>5634000</v>
      </c>
      <c r="U181" s="26">
        <v>1690200</v>
      </c>
      <c r="V181" s="26"/>
      <c r="W181" s="26" t="s">
        <v>607</v>
      </c>
      <c r="X181" s="26"/>
      <c r="Y181" s="26"/>
      <c r="Z181" s="26"/>
      <c r="AA181" s="27"/>
      <c r="AB181" s="27"/>
      <c r="AC181" s="23"/>
      <c r="AD181" s="23"/>
      <c r="AE181" s="23"/>
      <c r="AF181" s="23"/>
    </row>
    <row r="182" spans="1:32" ht="15" x14ac:dyDescent="0.25">
      <c r="A182" s="26" t="str">
        <f t="shared" si="2"/>
        <v>ITA 110/NAG/2018</v>
      </c>
      <c r="B182" s="26">
        <v>110</v>
      </c>
      <c r="C182" s="26" t="s">
        <v>2793</v>
      </c>
      <c r="D182" s="26">
        <v>110</v>
      </c>
      <c r="E182" s="26">
        <v>2018</v>
      </c>
      <c r="F182" s="26"/>
      <c r="G182" s="26"/>
      <c r="H182" s="26" t="s">
        <v>608</v>
      </c>
      <c r="I182" s="26" t="s">
        <v>609</v>
      </c>
      <c r="J182" s="26" t="s">
        <v>508</v>
      </c>
      <c r="K182" s="26">
        <v>263</v>
      </c>
      <c r="L182" s="26" t="s">
        <v>610</v>
      </c>
      <c r="M182" s="26" t="s">
        <v>445</v>
      </c>
      <c r="N182" s="26" t="s">
        <v>94</v>
      </c>
      <c r="O182" s="30">
        <v>43231</v>
      </c>
      <c r="P182" s="26"/>
      <c r="Q182" s="26"/>
      <c r="R182" s="26" t="s">
        <v>611</v>
      </c>
      <c r="S182" s="26"/>
      <c r="T182" s="26"/>
      <c r="U182" s="26"/>
      <c r="V182" s="26"/>
      <c r="W182" s="26"/>
      <c r="X182" s="26"/>
      <c r="Y182" s="26"/>
      <c r="Z182" s="26"/>
      <c r="AA182" s="27"/>
      <c r="AB182" s="27"/>
      <c r="AC182" s="23"/>
      <c r="AD182" s="23"/>
      <c r="AE182" s="23"/>
      <c r="AF182" s="23"/>
    </row>
    <row r="183" spans="1:32" ht="15" x14ac:dyDescent="0.25">
      <c r="A183" s="26" t="str">
        <f t="shared" si="2"/>
        <v>ITA 112/NAG/2018</v>
      </c>
      <c r="B183" s="26">
        <v>112</v>
      </c>
      <c r="C183" s="26" t="s">
        <v>2793</v>
      </c>
      <c r="D183" s="26">
        <v>112</v>
      </c>
      <c r="E183" s="26">
        <v>2018</v>
      </c>
      <c r="F183" s="26"/>
      <c r="G183" s="26"/>
      <c r="H183" s="26" t="s">
        <v>612</v>
      </c>
      <c r="I183" s="26" t="s">
        <v>613</v>
      </c>
      <c r="J183" s="26" t="s">
        <v>380</v>
      </c>
      <c r="K183" s="26" t="s">
        <v>21</v>
      </c>
      <c r="L183" s="26" t="s">
        <v>614</v>
      </c>
      <c r="M183" s="26" t="s">
        <v>445</v>
      </c>
      <c r="N183" s="26" t="s">
        <v>94</v>
      </c>
      <c r="O183" s="30">
        <v>43235</v>
      </c>
      <c r="P183" s="26"/>
      <c r="Q183" s="26"/>
      <c r="R183" s="26" t="s">
        <v>615</v>
      </c>
      <c r="S183" s="26"/>
      <c r="T183" s="26">
        <v>169783</v>
      </c>
      <c r="U183" s="26">
        <v>169783</v>
      </c>
      <c r="V183" s="26"/>
      <c r="W183" s="26" t="s">
        <v>616</v>
      </c>
      <c r="X183" s="26"/>
      <c r="Y183" s="33" t="s">
        <v>617</v>
      </c>
      <c r="Z183" s="26"/>
      <c r="AA183" s="27"/>
      <c r="AB183" s="27"/>
      <c r="AC183" s="23"/>
      <c r="AD183" s="23"/>
      <c r="AE183" s="23"/>
      <c r="AF183" s="23"/>
    </row>
    <row r="184" spans="1:32" ht="15" x14ac:dyDescent="0.25">
      <c r="A184" s="26" t="str">
        <f t="shared" si="2"/>
        <v>ITA 113/NAG/2018</v>
      </c>
      <c r="B184" s="26">
        <v>113</v>
      </c>
      <c r="C184" s="26" t="s">
        <v>2793</v>
      </c>
      <c r="D184" s="26">
        <v>113</v>
      </c>
      <c r="E184" s="26">
        <v>2018</v>
      </c>
      <c r="F184" s="26"/>
      <c r="G184" s="26"/>
      <c r="H184" s="26" t="s">
        <v>618</v>
      </c>
      <c r="I184" s="26" t="s">
        <v>619</v>
      </c>
      <c r="J184" s="26" t="s">
        <v>380</v>
      </c>
      <c r="K184" s="26" t="s">
        <v>21</v>
      </c>
      <c r="L184" s="26" t="s">
        <v>614</v>
      </c>
      <c r="M184" s="26" t="s">
        <v>445</v>
      </c>
      <c r="N184" s="26" t="s">
        <v>94</v>
      </c>
      <c r="O184" s="30">
        <v>43235</v>
      </c>
      <c r="P184" s="26"/>
      <c r="Q184" s="26"/>
      <c r="R184" s="26" t="s">
        <v>620</v>
      </c>
      <c r="S184" s="26"/>
      <c r="T184" s="26">
        <v>1256366</v>
      </c>
      <c r="U184" s="26">
        <v>1256366</v>
      </c>
      <c r="V184" s="26"/>
      <c r="W184" s="26" t="s">
        <v>621</v>
      </c>
      <c r="X184" s="26"/>
      <c r="Y184" s="33" t="s">
        <v>622</v>
      </c>
      <c r="Z184" s="26"/>
      <c r="AA184" s="27"/>
      <c r="AB184" s="27"/>
      <c r="AC184" s="23"/>
      <c r="AD184" s="23"/>
      <c r="AE184" s="23"/>
      <c r="AF184" s="23"/>
    </row>
    <row r="185" spans="1:32" ht="15" x14ac:dyDescent="0.25">
      <c r="A185" s="26" t="str">
        <f t="shared" si="2"/>
        <v>ITA 114/NAG/2018</v>
      </c>
      <c r="B185" s="26">
        <v>114</v>
      </c>
      <c r="C185" s="26" t="s">
        <v>2793</v>
      </c>
      <c r="D185" s="26">
        <v>114</v>
      </c>
      <c r="E185" s="26">
        <v>2018</v>
      </c>
      <c r="F185" s="26"/>
      <c r="G185" s="26"/>
      <c r="H185" s="26" t="s">
        <v>591</v>
      </c>
      <c r="I185" s="26" t="s">
        <v>623</v>
      </c>
      <c r="J185" s="26" t="s">
        <v>380</v>
      </c>
      <c r="K185" s="26" t="s">
        <v>21</v>
      </c>
      <c r="L185" s="26" t="s">
        <v>624</v>
      </c>
      <c r="M185" s="26" t="s">
        <v>445</v>
      </c>
      <c r="N185" s="26" t="s">
        <v>94</v>
      </c>
      <c r="O185" s="30">
        <v>43235</v>
      </c>
      <c r="P185" s="26"/>
      <c r="Q185" s="26"/>
      <c r="R185" s="26" t="s">
        <v>625</v>
      </c>
      <c r="S185" s="26"/>
      <c r="T185" s="26">
        <v>296653</v>
      </c>
      <c r="U185" s="26">
        <v>296653</v>
      </c>
      <c r="V185" s="26"/>
      <c r="W185" s="26" t="s">
        <v>593</v>
      </c>
      <c r="X185" s="26"/>
      <c r="Y185" s="33" t="s">
        <v>626</v>
      </c>
      <c r="Z185" s="26"/>
      <c r="AA185" s="27"/>
      <c r="AB185" s="27"/>
      <c r="AC185" s="23"/>
      <c r="AD185" s="23"/>
      <c r="AE185" s="23"/>
      <c r="AF185" s="23"/>
    </row>
    <row r="186" spans="1:32" ht="15" x14ac:dyDescent="0.25">
      <c r="A186" s="26" t="str">
        <f t="shared" si="2"/>
        <v>ITA 115/NAG/2018</v>
      </c>
      <c r="B186" s="26">
        <v>115</v>
      </c>
      <c r="C186" s="26" t="s">
        <v>2793</v>
      </c>
      <c r="D186" s="26">
        <v>115</v>
      </c>
      <c r="E186" s="26">
        <v>2018</v>
      </c>
      <c r="F186" s="26"/>
      <c r="G186" s="26"/>
      <c r="H186" s="26" t="s">
        <v>627</v>
      </c>
      <c r="I186" s="26" t="s">
        <v>628</v>
      </c>
      <c r="J186" s="26" t="s">
        <v>367</v>
      </c>
      <c r="K186" s="26" t="s">
        <v>21</v>
      </c>
      <c r="L186" s="26" t="s">
        <v>614</v>
      </c>
      <c r="M186" s="26" t="s">
        <v>445</v>
      </c>
      <c r="N186" s="26" t="s">
        <v>94</v>
      </c>
      <c r="O186" s="30">
        <v>43235</v>
      </c>
      <c r="P186" s="26"/>
      <c r="Q186" s="26"/>
      <c r="R186" s="26" t="s">
        <v>629</v>
      </c>
      <c r="S186" s="26"/>
      <c r="T186" s="26">
        <v>356390</v>
      </c>
      <c r="U186" s="26">
        <v>356390</v>
      </c>
      <c r="V186" s="26"/>
      <c r="W186" s="26" t="s">
        <v>593</v>
      </c>
      <c r="X186" s="26"/>
      <c r="Y186" s="33"/>
      <c r="Z186" s="26"/>
      <c r="AA186" s="27"/>
      <c r="AB186" s="27"/>
      <c r="AC186" s="23"/>
      <c r="AD186" s="23"/>
      <c r="AE186" s="23"/>
      <c r="AF186" s="23"/>
    </row>
    <row r="187" spans="1:32" ht="15" x14ac:dyDescent="0.25">
      <c r="A187" s="26" t="str">
        <f t="shared" si="2"/>
        <v>ITA 116/NAG/2018</v>
      </c>
      <c r="B187" s="26">
        <v>116</v>
      </c>
      <c r="C187" s="26" t="s">
        <v>2793</v>
      </c>
      <c r="D187" s="26">
        <v>116</v>
      </c>
      <c r="E187" s="26">
        <v>2018</v>
      </c>
      <c r="F187" s="26"/>
      <c r="G187" s="26"/>
      <c r="H187" s="26" t="s">
        <v>630</v>
      </c>
      <c r="I187" s="26" t="s">
        <v>631</v>
      </c>
      <c r="J187" s="26" t="s">
        <v>367</v>
      </c>
      <c r="K187" s="26" t="s">
        <v>21</v>
      </c>
      <c r="L187" s="26" t="s">
        <v>632</v>
      </c>
      <c r="M187" s="26" t="s">
        <v>445</v>
      </c>
      <c r="N187" s="26" t="s">
        <v>94</v>
      </c>
      <c r="O187" s="30">
        <v>43241</v>
      </c>
      <c r="P187" s="26"/>
      <c r="Q187" s="26"/>
      <c r="R187" s="26" t="s">
        <v>633</v>
      </c>
      <c r="S187" s="26"/>
      <c r="T187" s="26">
        <v>1898259</v>
      </c>
      <c r="U187" s="26">
        <v>569477</v>
      </c>
      <c r="V187" s="26"/>
      <c r="W187" s="26" t="s">
        <v>634</v>
      </c>
      <c r="X187" s="26"/>
      <c r="Y187" s="33" t="s">
        <v>635</v>
      </c>
      <c r="Z187" s="26"/>
      <c r="AA187" s="27"/>
      <c r="AB187" s="27"/>
      <c r="AC187" s="23"/>
      <c r="AD187" s="23"/>
      <c r="AE187" s="23"/>
      <c r="AF187" s="23"/>
    </row>
    <row r="188" spans="1:32" ht="15" x14ac:dyDescent="0.25">
      <c r="A188" s="26" t="str">
        <f t="shared" si="2"/>
        <v>ITA 117/NAG/2018</v>
      </c>
      <c r="B188" s="26">
        <v>117</v>
      </c>
      <c r="C188" s="26" t="s">
        <v>2793</v>
      </c>
      <c r="D188" s="26">
        <v>117</v>
      </c>
      <c r="E188" s="26">
        <v>2018</v>
      </c>
      <c r="F188" s="26"/>
      <c r="G188" s="26"/>
      <c r="H188" s="26" t="s">
        <v>630</v>
      </c>
      <c r="I188" s="26" t="s">
        <v>636</v>
      </c>
      <c r="J188" s="26" t="s">
        <v>368</v>
      </c>
      <c r="K188" s="26" t="s">
        <v>21</v>
      </c>
      <c r="L188" s="26" t="s">
        <v>632</v>
      </c>
      <c r="M188" s="26" t="s">
        <v>445</v>
      </c>
      <c r="N188" s="26" t="s">
        <v>94</v>
      </c>
      <c r="O188" s="30">
        <v>43241</v>
      </c>
      <c r="P188" s="26"/>
      <c r="Q188" s="26"/>
      <c r="R188" s="26" t="s">
        <v>637</v>
      </c>
      <c r="S188" s="26"/>
      <c r="T188" s="26">
        <v>6807139</v>
      </c>
      <c r="U188" s="26">
        <v>2042141</v>
      </c>
      <c r="V188" s="26"/>
      <c r="W188" s="26" t="s">
        <v>634</v>
      </c>
      <c r="X188" s="26"/>
      <c r="Y188" s="33" t="s">
        <v>398</v>
      </c>
      <c r="Z188" s="26"/>
      <c r="AA188" s="27"/>
      <c r="AB188" s="27"/>
      <c r="AC188" s="23"/>
      <c r="AD188" s="23"/>
      <c r="AE188" s="23"/>
      <c r="AF188" s="23"/>
    </row>
    <row r="189" spans="1:32" ht="15" x14ac:dyDescent="0.25">
      <c r="A189" s="26" t="str">
        <f t="shared" si="2"/>
        <v>ITA 118/NAG/2018</v>
      </c>
      <c r="B189" s="26">
        <v>118</v>
      </c>
      <c r="C189" s="26" t="s">
        <v>2793</v>
      </c>
      <c r="D189" s="26">
        <v>118</v>
      </c>
      <c r="E189" s="26">
        <v>2018</v>
      </c>
      <c r="F189" s="26"/>
      <c r="G189" s="26"/>
      <c r="H189" s="26" t="s">
        <v>630</v>
      </c>
      <c r="I189" s="26" t="s">
        <v>636</v>
      </c>
      <c r="J189" s="26" t="s">
        <v>411</v>
      </c>
      <c r="K189" s="26" t="s">
        <v>21</v>
      </c>
      <c r="L189" s="26" t="s">
        <v>632</v>
      </c>
      <c r="M189" s="26" t="s">
        <v>445</v>
      </c>
      <c r="N189" s="26" t="s">
        <v>94</v>
      </c>
      <c r="O189" s="30">
        <v>43241</v>
      </c>
      <c r="P189" s="26"/>
      <c r="Q189" s="26"/>
      <c r="R189" s="26" t="s">
        <v>638</v>
      </c>
      <c r="S189" s="26"/>
      <c r="T189" s="26">
        <v>0</v>
      </c>
      <c r="U189" s="26">
        <v>0</v>
      </c>
      <c r="V189" s="26"/>
      <c r="W189" s="26" t="s">
        <v>634</v>
      </c>
      <c r="X189" s="26"/>
      <c r="Y189" s="33" t="s">
        <v>639</v>
      </c>
      <c r="Z189" s="26"/>
      <c r="AA189" s="27"/>
      <c r="AB189" s="27"/>
      <c r="AC189" s="23"/>
      <c r="AD189" s="23"/>
      <c r="AE189" s="23"/>
      <c r="AF189" s="23"/>
    </row>
    <row r="190" spans="1:32" ht="15" x14ac:dyDescent="0.25">
      <c r="A190" s="26" t="str">
        <f t="shared" si="2"/>
        <v>ITA 119/NAG/2018</v>
      </c>
      <c r="B190" s="26">
        <v>119</v>
      </c>
      <c r="C190" s="26" t="s">
        <v>2793</v>
      </c>
      <c r="D190" s="26">
        <v>119</v>
      </c>
      <c r="E190" s="26">
        <v>2018</v>
      </c>
      <c r="F190" s="26"/>
      <c r="G190" s="26"/>
      <c r="H190" s="26" t="s">
        <v>630</v>
      </c>
      <c r="I190" s="26" t="s">
        <v>636</v>
      </c>
      <c r="J190" s="26" t="s">
        <v>439</v>
      </c>
      <c r="K190" s="26" t="s">
        <v>21</v>
      </c>
      <c r="L190" s="26" t="s">
        <v>640</v>
      </c>
      <c r="M190" s="26" t="s">
        <v>445</v>
      </c>
      <c r="N190" s="26" t="s">
        <v>94</v>
      </c>
      <c r="O190" s="30">
        <v>43241</v>
      </c>
      <c r="P190" s="26"/>
      <c r="Q190" s="26"/>
      <c r="R190" s="26" t="s">
        <v>641</v>
      </c>
      <c r="S190" s="26"/>
      <c r="T190" s="26">
        <v>207703</v>
      </c>
      <c r="U190" s="26">
        <v>62310</v>
      </c>
      <c r="V190" s="26"/>
      <c r="W190" s="26" t="s">
        <v>634</v>
      </c>
      <c r="X190" s="26"/>
      <c r="Y190" s="26"/>
      <c r="Z190" s="26"/>
      <c r="AA190" s="27"/>
      <c r="AB190" s="27"/>
      <c r="AC190" s="23"/>
      <c r="AD190" s="23"/>
      <c r="AE190" s="23"/>
      <c r="AF190" s="23"/>
    </row>
    <row r="191" spans="1:32" ht="15" x14ac:dyDescent="0.25">
      <c r="A191" s="26" t="str">
        <f t="shared" si="2"/>
        <v>ITA 120/NAG/2018</v>
      </c>
      <c r="B191" s="26">
        <v>120</v>
      </c>
      <c r="C191" s="26" t="s">
        <v>2793</v>
      </c>
      <c r="D191" s="26">
        <v>120</v>
      </c>
      <c r="E191" s="26">
        <v>2018</v>
      </c>
      <c r="F191" s="26"/>
      <c r="G191" s="26"/>
      <c r="H191" s="26" t="s">
        <v>642</v>
      </c>
      <c r="I191" s="26" t="s">
        <v>643</v>
      </c>
      <c r="J191" s="26" t="s">
        <v>376</v>
      </c>
      <c r="K191" s="26" t="s">
        <v>21</v>
      </c>
      <c r="L191" s="26" t="s">
        <v>644</v>
      </c>
      <c r="M191" s="26" t="s">
        <v>445</v>
      </c>
      <c r="N191" s="26" t="s">
        <v>94</v>
      </c>
      <c r="O191" s="30">
        <v>43243</v>
      </c>
      <c r="P191" s="26"/>
      <c r="Q191" s="26"/>
      <c r="R191" s="26" t="s">
        <v>645</v>
      </c>
      <c r="S191" s="26"/>
      <c r="T191" s="34">
        <v>1200000000</v>
      </c>
      <c r="U191" s="34">
        <v>360000000</v>
      </c>
      <c r="V191" s="26"/>
      <c r="W191" s="26" t="s">
        <v>269</v>
      </c>
      <c r="X191" s="26"/>
      <c r="Y191" s="26"/>
      <c r="Z191" s="26"/>
      <c r="AA191" s="27"/>
      <c r="AB191" s="27"/>
      <c r="AC191" s="23"/>
      <c r="AD191" s="23"/>
      <c r="AE191" s="23"/>
      <c r="AF191" s="23"/>
    </row>
    <row r="192" spans="1:32" ht="15" x14ac:dyDescent="0.25">
      <c r="A192" s="26" t="str">
        <f t="shared" si="2"/>
        <v>ITA 125/NAG/2018</v>
      </c>
      <c r="B192" s="26">
        <v>125</v>
      </c>
      <c r="C192" s="26" t="s">
        <v>2793</v>
      </c>
      <c r="D192" s="26">
        <v>125</v>
      </c>
      <c r="E192" s="26">
        <v>2018</v>
      </c>
      <c r="F192" s="26"/>
      <c r="G192" s="26"/>
      <c r="H192" s="26" t="s">
        <v>646</v>
      </c>
      <c r="I192" s="26" t="s">
        <v>647</v>
      </c>
      <c r="J192" s="26" t="s">
        <v>508</v>
      </c>
      <c r="K192" s="26" t="s">
        <v>21</v>
      </c>
      <c r="L192" s="26" t="s">
        <v>648</v>
      </c>
      <c r="M192" s="26" t="s">
        <v>445</v>
      </c>
      <c r="N192" s="26" t="s">
        <v>94</v>
      </c>
      <c r="O192" s="30">
        <v>43249</v>
      </c>
      <c r="P192" s="26"/>
      <c r="Q192" s="26"/>
      <c r="R192" s="26">
        <v>106571040</v>
      </c>
      <c r="S192" s="26"/>
      <c r="T192" s="26">
        <v>16058230</v>
      </c>
      <c r="U192" s="26">
        <v>4817469</v>
      </c>
      <c r="V192" s="26"/>
      <c r="W192" s="26" t="s">
        <v>649</v>
      </c>
      <c r="X192" s="26"/>
      <c r="Y192" s="26"/>
      <c r="Z192" s="26"/>
      <c r="AA192" s="27"/>
      <c r="AB192" s="27"/>
      <c r="AC192" s="23"/>
      <c r="AD192" s="23"/>
      <c r="AE192" s="23"/>
      <c r="AF192" s="23"/>
    </row>
    <row r="193" spans="1:32" ht="15" x14ac:dyDescent="0.25">
      <c r="A193" s="26" t="str">
        <f t="shared" si="2"/>
        <v>ITA 126/NAG/2018</v>
      </c>
      <c r="B193" s="26">
        <v>126</v>
      </c>
      <c r="C193" s="26" t="s">
        <v>2793</v>
      </c>
      <c r="D193" s="26">
        <v>126</v>
      </c>
      <c r="E193" s="26">
        <v>2018</v>
      </c>
      <c r="F193" s="26"/>
      <c r="G193" s="26"/>
      <c r="H193" s="26" t="s">
        <v>646</v>
      </c>
      <c r="I193" s="26" t="s">
        <v>647</v>
      </c>
      <c r="J193" s="26" t="s">
        <v>376</v>
      </c>
      <c r="K193" s="26" t="s">
        <v>21</v>
      </c>
      <c r="L193" s="26" t="s">
        <v>648</v>
      </c>
      <c r="M193" s="26" t="s">
        <v>445</v>
      </c>
      <c r="N193" s="26" t="s">
        <v>94</v>
      </c>
      <c r="O193" s="30">
        <v>43249</v>
      </c>
      <c r="P193" s="26"/>
      <c r="Q193" s="26"/>
      <c r="R193" s="26">
        <v>16058230</v>
      </c>
      <c r="S193" s="26"/>
      <c r="T193" s="26">
        <v>106547040</v>
      </c>
      <c r="U193" s="26">
        <v>31964112</v>
      </c>
      <c r="V193" s="26"/>
      <c r="W193" s="26" t="s">
        <v>649</v>
      </c>
      <c r="X193" s="26"/>
      <c r="Y193" s="26"/>
      <c r="Z193" s="26"/>
      <c r="AA193" s="27"/>
      <c r="AB193" s="27"/>
      <c r="AC193" s="23"/>
      <c r="AD193" s="23"/>
      <c r="AE193" s="23"/>
      <c r="AF193" s="23"/>
    </row>
    <row r="194" spans="1:32" ht="15" x14ac:dyDescent="0.25">
      <c r="A194" s="26" t="str">
        <f t="shared" si="2"/>
        <v>ITA 128/NAG/2018</v>
      </c>
      <c r="B194" s="26">
        <v>128</v>
      </c>
      <c r="C194" s="26" t="s">
        <v>2793</v>
      </c>
      <c r="D194" s="26">
        <v>128</v>
      </c>
      <c r="E194" s="26">
        <v>2018</v>
      </c>
      <c r="F194" s="26"/>
      <c r="G194" s="26"/>
      <c r="H194" s="26" t="s">
        <v>650</v>
      </c>
      <c r="I194" s="26" t="s">
        <v>651</v>
      </c>
      <c r="J194" s="26" t="s">
        <v>411</v>
      </c>
      <c r="K194" s="26" t="s">
        <v>21</v>
      </c>
      <c r="L194" s="26" t="s">
        <v>648</v>
      </c>
      <c r="M194" s="26" t="s">
        <v>445</v>
      </c>
      <c r="N194" s="26" t="s">
        <v>94</v>
      </c>
      <c r="O194" s="30">
        <v>43249</v>
      </c>
      <c r="P194" s="26"/>
      <c r="Q194" s="26"/>
      <c r="R194" s="26">
        <v>21209300</v>
      </c>
      <c r="S194" s="26"/>
      <c r="T194" s="26">
        <v>30285440</v>
      </c>
      <c r="U194" s="26">
        <v>9085632</v>
      </c>
      <c r="V194" s="26"/>
      <c r="W194" s="26" t="s">
        <v>652</v>
      </c>
      <c r="X194" s="26"/>
      <c r="Y194" s="26"/>
      <c r="Z194" s="26"/>
      <c r="AA194" s="27"/>
      <c r="AB194" s="27"/>
      <c r="AC194" s="23"/>
      <c r="AD194" s="23"/>
      <c r="AE194" s="23"/>
      <c r="AF194" s="23"/>
    </row>
    <row r="195" spans="1:32" ht="15" x14ac:dyDescent="0.25">
      <c r="A195" s="26" t="str">
        <f t="shared" ref="A195:A258" si="3">CONCATENATE(C195," ",D195,"/NAG/",E195)</f>
        <v>ITA 129/NAG/2018</v>
      </c>
      <c r="B195" s="26">
        <v>129</v>
      </c>
      <c r="C195" s="26" t="s">
        <v>2793</v>
      </c>
      <c r="D195" s="26">
        <v>129</v>
      </c>
      <c r="E195" s="26">
        <v>2018</v>
      </c>
      <c r="F195" s="26"/>
      <c r="G195" s="26"/>
      <c r="H195" s="26" t="s">
        <v>653</v>
      </c>
      <c r="I195" s="26" t="s">
        <v>654</v>
      </c>
      <c r="J195" s="26" t="s">
        <v>508</v>
      </c>
      <c r="K195" s="26" t="s">
        <v>21</v>
      </c>
      <c r="L195" s="26" t="s">
        <v>632</v>
      </c>
      <c r="M195" s="26" t="s">
        <v>445</v>
      </c>
      <c r="N195" s="26" t="s">
        <v>94</v>
      </c>
      <c r="O195" s="30">
        <v>43249</v>
      </c>
      <c r="P195" s="26"/>
      <c r="Q195" s="26"/>
      <c r="R195" s="26">
        <v>111927637</v>
      </c>
      <c r="S195" s="26"/>
      <c r="T195" s="26">
        <v>11057666</v>
      </c>
      <c r="U195" s="26">
        <v>3317299</v>
      </c>
      <c r="V195" s="26"/>
      <c r="W195" s="26" t="s">
        <v>634</v>
      </c>
      <c r="X195" s="26"/>
      <c r="Y195" s="33" t="s">
        <v>655</v>
      </c>
      <c r="Z195" s="26"/>
      <c r="AA195" s="27"/>
      <c r="AB195" s="27"/>
      <c r="AC195" s="23"/>
      <c r="AD195" s="23"/>
      <c r="AE195" s="23"/>
      <c r="AF195" s="23"/>
    </row>
    <row r="196" spans="1:32" ht="15" x14ac:dyDescent="0.25">
      <c r="A196" s="26" t="str">
        <f t="shared" si="3"/>
        <v>ITA 130/NAG/2018</v>
      </c>
      <c r="B196" s="26">
        <v>130</v>
      </c>
      <c r="C196" s="26" t="s">
        <v>2793</v>
      </c>
      <c r="D196" s="26">
        <v>130</v>
      </c>
      <c r="E196" s="26">
        <v>2018</v>
      </c>
      <c r="F196" s="26"/>
      <c r="G196" s="26"/>
      <c r="H196" s="26" t="s">
        <v>653</v>
      </c>
      <c r="I196" s="26" t="s">
        <v>654</v>
      </c>
      <c r="J196" s="26" t="s">
        <v>376</v>
      </c>
      <c r="K196" s="26" t="s">
        <v>21</v>
      </c>
      <c r="L196" s="26" t="s">
        <v>632</v>
      </c>
      <c r="M196" s="26" t="s">
        <v>445</v>
      </c>
      <c r="N196" s="26" t="s">
        <v>94</v>
      </c>
      <c r="O196" s="30">
        <v>43249</v>
      </c>
      <c r="P196" s="26"/>
      <c r="Q196" s="26"/>
      <c r="R196" s="26">
        <v>187987247</v>
      </c>
      <c r="S196" s="26"/>
      <c r="T196" s="26">
        <v>15663908</v>
      </c>
      <c r="U196" s="26">
        <v>4699172</v>
      </c>
      <c r="V196" s="26"/>
      <c r="W196" s="26" t="s">
        <v>634</v>
      </c>
      <c r="X196" s="26"/>
      <c r="Y196" s="26"/>
      <c r="Z196" s="26"/>
      <c r="AA196" s="27"/>
      <c r="AB196" s="27"/>
      <c r="AC196" s="23"/>
      <c r="AD196" s="23"/>
      <c r="AE196" s="23"/>
      <c r="AF196" s="23"/>
    </row>
    <row r="197" spans="1:32" ht="15" x14ac:dyDescent="0.25">
      <c r="A197" s="26" t="str">
        <f t="shared" si="3"/>
        <v>ITA 131/NAG/2018</v>
      </c>
      <c r="B197" s="26">
        <v>131</v>
      </c>
      <c r="C197" s="26" t="s">
        <v>2793</v>
      </c>
      <c r="D197" s="26">
        <v>131</v>
      </c>
      <c r="E197" s="26">
        <v>2018</v>
      </c>
      <c r="F197" s="26"/>
      <c r="G197" s="26"/>
      <c r="H197" s="26" t="s">
        <v>653</v>
      </c>
      <c r="I197" s="26" t="s">
        <v>654</v>
      </c>
      <c r="J197" s="26" t="s">
        <v>656</v>
      </c>
      <c r="K197" s="26" t="s">
        <v>21</v>
      </c>
      <c r="L197" s="26" t="s">
        <v>632</v>
      </c>
      <c r="M197" s="26" t="s">
        <v>445</v>
      </c>
      <c r="N197" s="26" t="s">
        <v>94</v>
      </c>
      <c r="O197" s="30">
        <v>43249</v>
      </c>
      <c r="P197" s="26"/>
      <c r="Q197" s="26"/>
      <c r="R197" s="26">
        <v>164537546</v>
      </c>
      <c r="S197" s="26"/>
      <c r="T197" s="26">
        <v>3439586</v>
      </c>
      <c r="U197" s="26">
        <v>1031875</v>
      </c>
      <c r="V197" s="26"/>
      <c r="W197" s="26" t="s">
        <v>634</v>
      </c>
      <c r="X197" s="26"/>
      <c r="Y197" s="26"/>
      <c r="Z197" s="26"/>
      <c r="AA197" s="27"/>
      <c r="AB197" s="27"/>
      <c r="AC197" s="23"/>
      <c r="AD197" s="23"/>
      <c r="AE197" s="23"/>
      <c r="AF197" s="23"/>
    </row>
    <row r="198" spans="1:32" ht="15" x14ac:dyDescent="0.25">
      <c r="A198" s="26" t="str">
        <f t="shared" si="3"/>
        <v>ITA 134/NAG/2018</v>
      </c>
      <c r="B198" s="26">
        <v>134</v>
      </c>
      <c r="C198" s="26" t="s">
        <v>2793</v>
      </c>
      <c r="D198" s="26">
        <v>134</v>
      </c>
      <c r="E198" s="26">
        <v>2018</v>
      </c>
      <c r="F198" s="26"/>
      <c r="G198" s="26"/>
      <c r="H198" s="26" t="s">
        <v>657</v>
      </c>
      <c r="I198" s="26" t="s">
        <v>658</v>
      </c>
      <c r="J198" s="26" t="s">
        <v>439</v>
      </c>
      <c r="K198" s="26" t="s">
        <v>21</v>
      </c>
      <c r="L198" s="26" t="s">
        <v>648</v>
      </c>
      <c r="M198" s="26" t="s">
        <v>445</v>
      </c>
      <c r="N198" s="26" t="s">
        <v>94</v>
      </c>
      <c r="O198" s="30">
        <v>43250</v>
      </c>
      <c r="P198" s="26"/>
      <c r="Q198" s="26"/>
      <c r="R198" s="26">
        <v>52673840</v>
      </c>
      <c r="S198" s="26"/>
      <c r="T198" s="26">
        <v>6545896</v>
      </c>
      <c r="U198" s="26">
        <v>1963768</v>
      </c>
      <c r="V198" s="26"/>
      <c r="W198" s="26" t="s">
        <v>659</v>
      </c>
      <c r="X198" s="26"/>
      <c r="Y198" s="26"/>
      <c r="Z198" s="26"/>
      <c r="AA198" s="27"/>
      <c r="AB198" s="27"/>
      <c r="AC198" s="23"/>
      <c r="AD198" s="23"/>
      <c r="AE198" s="23"/>
      <c r="AF198" s="23"/>
    </row>
    <row r="199" spans="1:32" ht="15" x14ac:dyDescent="0.25">
      <c r="A199" s="26" t="str">
        <f t="shared" si="3"/>
        <v>ITA 135/NAG/2018</v>
      </c>
      <c r="B199" s="26">
        <v>135</v>
      </c>
      <c r="C199" s="26" t="s">
        <v>2793</v>
      </c>
      <c r="D199" s="26">
        <v>135</v>
      </c>
      <c r="E199" s="26">
        <v>2018</v>
      </c>
      <c r="F199" s="26"/>
      <c r="G199" s="26"/>
      <c r="H199" s="26" t="s">
        <v>660</v>
      </c>
      <c r="I199" s="26" t="s">
        <v>658</v>
      </c>
      <c r="J199" s="26" t="s">
        <v>555</v>
      </c>
      <c r="K199" s="26" t="s">
        <v>21</v>
      </c>
      <c r="L199" s="26" t="s">
        <v>648</v>
      </c>
      <c r="M199" s="26" t="s">
        <v>445</v>
      </c>
      <c r="N199" s="26" t="s">
        <v>94</v>
      </c>
      <c r="O199" s="30">
        <v>43250</v>
      </c>
      <c r="P199" s="26"/>
      <c r="Q199" s="26"/>
      <c r="R199" s="26">
        <v>29056100</v>
      </c>
      <c r="S199" s="26"/>
      <c r="T199" s="26">
        <v>58278291</v>
      </c>
      <c r="U199" s="26">
        <v>20397401</v>
      </c>
      <c r="V199" s="26"/>
      <c r="W199" s="26" t="s">
        <v>659</v>
      </c>
      <c r="X199" s="26"/>
      <c r="Y199" s="26"/>
      <c r="Z199" s="26"/>
      <c r="AA199" s="27"/>
      <c r="AB199" s="27"/>
      <c r="AC199" s="23"/>
      <c r="AD199" s="23"/>
      <c r="AE199" s="23"/>
      <c r="AF199" s="23"/>
    </row>
    <row r="200" spans="1:32" ht="15" x14ac:dyDescent="0.25">
      <c r="A200" s="26" t="str">
        <f t="shared" si="3"/>
        <v>ITA 136/NAG/2018</v>
      </c>
      <c r="B200" s="26">
        <v>136</v>
      </c>
      <c r="C200" s="26" t="s">
        <v>2793</v>
      </c>
      <c r="D200" s="26">
        <v>136</v>
      </c>
      <c r="E200" s="26">
        <v>2018</v>
      </c>
      <c r="F200" s="26"/>
      <c r="G200" s="26"/>
      <c r="H200" s="26" t="s">
        <v>661</v>
      </c>
      <c r="I200" s="26" t="s">
        <v>662</v>
      </c>
      <c r="J200" s="29">
        <v>40087</v>
      </c>
      <c r="K200" s="26" t="s">
        <v>21</v>
      </c>
      <c r="L200" s="26" t="s">
        <v>648</v>
      </c>
      <c r="M200" s="26" t="s">
        <v>445</v>
      </c>
      <c r="N200" s="26" t="s">
        <v>94</v>
      </c>
      <c r="O200" s="30">
        <v>43250</v>
      </c>
      <c r="P200" s="26"/>
      <c r="Q200" s="26"/>
      <c r="R200" s="26">
        <v>3119060</v>
      </c>
      <c r="S200" s="26"/>
      <c r="T200" s="26">
        <v>11572600</v>
      </c>
      <c r="U200" s="26">
        <v>3471780</v>
      </c>
      <c r="V200" s="26"/>
      <c r="W200" s="26" t="s">
        <v>663</v>
      </c>
      <c r="X200" s="26"/>
      <c r="Y200" s="26"/>
      <c r="Z200" s="26"/>
      <c r="AA200" s="27"/>
      <c r="AB200" s="27"/>
      <c r="AC200" s="23"/>
      <c r="AD200" s="23"/>
      <c r="AE200" s="23"/>
      <c r="AF200" s="23"/>
    </row>
    <row r="201" spans="1:32" ht="15" x14ac:dyDescent="0.25">
      <c r="A201" s="26" t="str">
        <f t="shared" si="3"/>
        <v>ITA 138/NAG/2018</v>
      </c>
      <c r="B201" s="26">
        <v>138</v>
      </c>
      <c r="C201" s="26" t="s">
        <v>2793</v>
      </c>
      <c r="D201" s="26">
        <v>138</v>
      </c>
      <c r="E201" s="26">
        <v>2018</v>
      </c>
      <c r="F201" s="26"/>
      <c r="G201" s="26"/>
      <c r="H201" s="26" t="s">
        <v>664</v>
      </c>
      <c r="I201" s="26" t="s">
        <v>665</v>
      </c>
      <c r="J201" s="26" t="s">
        <v>368</v>
      </c>
      <c r="K201" s="26" t="s">
        <v>21</v>
      </c>
      <c r="L201" s="26" t="s">
        <v>648</v>
      </c>
      <c r="M201" s="26" t="s">
        <v>445</v>
      </c>
      <c r="N201" s="26" t="s">
        <v>94</v>
      </c>
      <c r="O201" s="30">
        <v>43250</v>
      </c>
      <c r="P201" s="26"/>
      <c r="Q201" s="26"/>
      <c r="R201" s="26"/>
      <c r="S201" s="26"/>
      <c r="T201" s="26">
        <v>11572600</v>
      </c>
      <c r="U201" s="26">
        <v>3471780</v>
      </c>
      <c r="V201" s="26"/>
      <c r="W201" s="26" t="s">
        <v>666</v>
      </c>
      <c r="X201" s="26"/>
      <c r="Y201" s="26"/>
      <c r="Z201" s="26"/>
      <c r="AA201" s="27"/>
      <c r="AB201" s="27"/>
      <c r="AC201" s="23"/>
      <c r="AD201" s="23"/>
      <c r="AE201" s="23"/>
      <c r="AF201" s="23"/>
    </row>
    <row r="202" spans="1:32" ht="15" x14ac:dyDescent="0.25">
      <c r="A202" s="26" t="str">
        <f t="shared" si="3"/>
        <v>ITA 145/NAG/2018</v>
      </c>
      <c r="B202" s="26">
        <v>145</v>
      </c>
      <c r="C202" s="26" t="s">
        <v>2793</v>
      </c>
      <c r="D202" s="26">
        <v>145</v>
      </c>
      <c r="E202" s="26">
        <v>2018</v>
      </c>
      <c r="F202" s="26"/>
      <c r="G202" s="26"/>
      <c r="H202" s="26" t="s">
        <v>667</v>
      </c>
      <c r="I202" s="26" t="s">
        <v>668</v>
      </c>
      <c r="J202" s="26" t="s">
        <v>411</v>
      </c>
      <c r="K202" s="26" t="s">
        <v>21</v>
      </c>
      <c r="L202" s="26" t="s">
        <v>669</v>
      </c>
      <c r="M202" s="26" t="s">
        <v>445</v>
      </c>
      <c r="N202" s="26" t="s">
        <v>94</v>
      </c>
      <c r="O202" s="30">
        <v>43251</v>
      </c>
      <c r="P202" s="26"/>
      <c r="Q202" s="26"/>
      <c r="R202" s="26">
        <v>8552780</v>
      </c>
      <c r="S202" s="26"/>
      <c r="T202" s="26">
        <v>7563632</v>
      </c>
      <c r="U202" s="26">
        <v>2269089</v>
      </c>
      <c r="V202" s="26"/>
      <c r="W202" s="26" t="s">
        <v>670</v>
      </c>
      <c r="X202" s="26"/>
      <c r="Y202" s="26"/>
      <c r="Z202" s="26"/>
      <c r="AA202" s="27"/>
      <c r="AB202" s="27"/>
      <c r="AC202" s="23"/>
      <c r="AD202" s="23"/>
      <c r="AE202" s="23"/>
      <c r="AF202" s="23"/>
    </row>
    <row r="203" spans="1:32" ht="15" x14ac:dyDescent="0.25">
      <c r="A203" s="26" t="str">
        <f t="shared" si="3"/>
        <v>ITA 146/NAG/2018</v>
      </c>
      <c r="B203" s="26">
        <v>146</v>
      </c>
      <c r="C203" s="26" t="s">
        <v>2793</v>
      </c>
      <c r="D203" s="26">
        <v>146</v>
      </c>
      <c r="E203" s="26">
        <v>2018</v>
      </c>
      <c r="F203" s="26"/>
      <c r="G203" s="26"/>
      <c r="H203" s="26" t="s">
        <v>667</v>
      </c>
      <c r="I203" s="26" t="s">
        <v>668</v>
      </c>
      <c r="J203" s="26" t="s">
        <v>555</v>
      </c>
      <c r="K203" s="26" t="s">
        <v>21</v>
      </c>
      <c r="L203" s="26" t="s">
        <v>669</v>
      </c>
      <c r="M203" s="26" t="s">
        <v>445</v>
      </c>
      <c r="N203" s="26" t="s">
        <v>94</v>
      </c>
      <c r="O203" s="30">
        <v>43251</v>
      </c>
      <c r="P203" s="26"/>
      <c r="Q203" s="26"/>
      <c r="R203" s="26">
        <v>10392900</v>
      </c>
      <c r="S203" s="26"/>
      <c r="T203" s="26">
        <v>9009081</v>
      </c>
      <c r="U203" s="26">
        <v>2702715</v>
      </c>
      <c r="V203" s="26"/>
      <c r="W203" s="26" t="s">
        <v>670</v>
      </c>
      <c r="X203" s="26"/>
      <c r="Y203" s="26"/>
      <c r="Z203" s="26"/>
      <c r="AA203" s="27"/>
      <c r="AB203" s="27"/>
      <c r="AC203" s="23"/>
      <c r="AD203" s="23"/>
      <c r="AE203" s="23"/>
      <c r="AF203" s="23"/>
    </row>
    <row r="204" spans="1:32" ht="15" x14ac:dyDescent="0.25">
      <c r="A204" s="26" t="str">
        <f t="shared" si="3"/>
        <v>ITA 147/NAG/2018</v>
      </c>
      <c r="B204" s="26">
        <v>147</v>
      </c>
      <c r="C204" s="26" t="s">
        <v>2793</v>
      </c>
      <c r="D204" s="26">
        <v>147</v>
      </c>
      <c r="E204" s="26">
        <v>2018</v>
      </c>
      <c r="F204" s="26"/>
      <c r="G204" s="26"/>
      <c r="H204" s="26" t="s">
        <v>671</v>
      </c>
      <c r="I204" s="26" t="s">
        <v>672</v>
      </c>
      <c r="J204" s="26" t="s">
        <v>411</v>
      </c>
      <c r="K204" s="26" t="s">
        <v>21</v>
      </c>
      <c r="L204" s="26" t="s">
        <v>669</v>
      </c>
      <c r="M204" s="26" t="s">
        <v>445</v>
      </c>
      <c r="N204" s="26" t="s">
        <v>94</v>
      </c>
      <c r="O204" s="30">
        <v>43251</v>
      </c>
      <c r="P204" s="26"/>
      <c r="Q204" s="26"/>
      <c r="R204" s="26">
        <v>8893170</v>
      </c>
      <c r="S204" s="26"/>
      <c r="T204" s="26">
        <v>7903191</v>
      </c>
      <c r="U204" s="26">
        <v>2370957</v>
      </c>
      <c r="V204" s="26"/>
      <c r="W204" s="26" t="s">
        <v>673</v>
      </c>
      <c r="X204" s="26"/>
      <c r="Y204" s="26"/>
      <c r="Z204" s="26"/>
      <c r="AA204" s="27"/>
      <c r="AB204" s="27"/>
      <c r="AC204" s="23"/>
      <c r="AD204" s="23"/>
      <c r="AE204" s="23"/>
      <c r="AF204" s="23"/>
    </row>
    <row r="205" spans="1:32" ht="15" x14ac:dyDescent="0.25">
      <c r="A205" s="26" t="str">
        <f t="shared" si="3"/>
        <v>ITA 148/NAG/2018</v>
      </c>
      <c r="B205" s="26">
        <v>148</v>
      </c>
      <c r="C205" s="26" t="s">
        <v>2793</v>
      </c>
      <c r="D205" s="26">
        <v>148</v>
      </c>
      <c r="E205" s="26">
        <v>2018</v>
      </c>
      <c r="F205" s="26"/>
      <c r="G205" s="26"/>
      <c r="H205" s="26" t="s">
        <v>531</v>
      </c>
      <c r="I205" s="26" t="s">
        <v>527</v>
      </c>
      <c r="J205" s="26" t="s">
        <v>555</v>
      </c>
      <c r="K205" s="26" t="s">
        <v>21</v>
      </c>
      <c r="L205" s="26" t="s">
        <v>648</v>
      </c>
      <c r="M205" s="26" t="s">
        <v>445</v>
      </c>
      <c r="N205" s="26" t="s">
        <v>94</v>
      </c>
      <c r="O205" s="30">
        <v>43251</v>
      </c>
      <c r="P205" s="26"/>
      <c r="Q205" s="26"/>
      <c r="R205" s="26">
        <v>58398501</v>
      </c>
      <c r="S205" s="26"/>
      <c r="T205" s="26">
        <v>53355000</v>
      </c>
      <c r="U205" s="26">
        <v>16006500</v>
      </c>
      <c r="V205" s="26"/>
      <c r="W205" s="26" t="s">
        <v>529</v>
      </c>
      <c r="X205" s="26"/>
      <c r="Y205" s="26"/>
      <c r="Z205" s="26"/>
      <c r="AA205" s="27"/>
      <c r="AB205" s="27"/>
      <c r="AC205" s="23"/>
      <c r="AD205" s="23"/>
      <c r="AE205" s="23"/>
      <c r="AF205" s="23"/>
    </row>
    <row r="206" spans="1:32" ht="15" x14ac:dyDescent="0.25">
      <c r="A206" s="26" t="str">
        <f t="shared" si="3"/>
        <v>ITA 151/NAG/2018</v>
      </c>
      <c r="B206" s="26">
        <v>151</v>
      </c>
      <c r="C206" s="26" t="s">
        <v>2793</v>
      </c>
      <c r="D206" s="26">
        <v>151</v>
      </c>
      <c r="E206" s="26">
        <v>2018</v>
      </c>
      <c r="F206" s="26"/>
      <c r="G206" s="26"/>
      <c r="H206" s="26" t="s">
        <v>674</v>
      </c>
      <c r="I206" s="26" t="s">
        <v>675</v>
      </c>
      <c r="J206" s="26" t="s">
        <v>411</v>
      </c>
      <c r="K206" s="26" t="s">
        <v>21</v>
      </c>
      <c r="L206" s="26" t="s">
        <v>648</v>
      </c>
      <c r="M206" s="26" t="s">
        <v>445</v>
      </c>
      <c r="N206" s="26" t="s">
        <v>94</v>
      </c>
      <c r="O206" s="30">
        <v>43251</v>
      </c>
      <c r="P206" s="26"/>
      <c r="Q206" s="26"/>
      <c r="R206" s="26">
        <v>43153182</v>
      </c>
      <c r="S206" s="26"/>
      <c r="T206" s="26">
        <v>36741579</v>
      </c>
      <c r="U206" s="26">
        <v>11022473</v>
      </c>
      <c r="V206" s="26"/>
      <c r="W206" s="26" t="s">
        <v>676</v>
      </c>
      <c r="X206" s="26"/>
      <c r="Y206" s="33" t="s">
        <v>677</v>
      </c>
      <c r="Z206" s="26"/>
      <c r="AA206" s="27"/>
      <c r="AB206" s="27"/>
      <c r="AC206" s="23"/>
      <c r="AD206" s="23"/>
      <c r="AE206" s="23"/>
      <c r="AF206" s="23"/>
    </row>
    <row r="207" spans="1:32" ht="15" x14ac:dyDescent="0.25">
      <c r="A207" s="26" t="str">
        <f t="shared" si="3"/>
        <v>ITA 153/NAG/2018</v>
      </c>
      <c r="B207" s="26">
        <v>153</v>
      </c>
      <c r="C207" s="26" t="s">
        <v>2793</v>
      </c>
      <c r="D207" s="26">
        <v>153</v>
      </c>
      <c r="E207" s="26">
        <v>2018</v>
      </c>
      <c r="F207" s="26"/>
      <c r="G207" s="26"/>
      <c r="H207" s="26" t="s">
        <v>678</v>
      </c>
      <c r="I207" s="26" t="s">
        <v>679</v>
      </c>
      <c r="J207" s="26" t="s">
        <v>366</v>
      </c>
      <c r="K207" s="26" t="s">
        <v>21</v>
      </c>
      <c r="L207" s="26" t="s">
        <v>680</v>
      </c>
      <c r="M207" s="26" t="s">
        <v>445</v>
      </c>
      <c r="N207" s="26" t="s">
        <v>94</v>
      </c>
      <c r="O207" s="30">
        <v>43265</v>
      </c>
      <c r="P207" s="26"/>
      <c r="Q207" s="26"/>
      <c r="R207" s="26" t="s">
        <v>681</v>
      </c>
      <c r="S207" s="26"/>
      <c r="T207" s="26">
        <v>3125000</v>
      </c>
      <c r="U207" s="26">
        <v>937500</v>
      </c>
      <c r="V207" s="26"/>
      <c r="W207" s="26" t="s">
        <v>682</v>
      </c>
      <c r="X207" s="26"/>
      <c r="Y207" s="26"/>
      <c r="Z207" s="26"/>
      <c r="AA207" s="27"/>
      <c r="AB207" s="27"/>
      <c r="AC207" s="23"/>
      <c r="AD207" s="23"/>
      <c r="AE207" s="23"/>
      <c r="AF207" s="23"/>
    </row>
    <row r="208" spans="1:32" ht="15" x14ac:dyDescent="0.25">
      <c r="A208" s="26" t="str">
        <f t="shared" si="3"/>
        <v>ITA 154/NAG/2018</v>
      </c>
      <c r="B208" s="26">
        <v>154</v>
      </c>
      <c r="C208" s="26" t="s">
        <v>2793</v>
      </c>
      <c r="D208" s="26">
        <v>154</v>
      </c>
      <c r="E208" s="26">
        <v>2018</v>
      </c>
      <c r="F208" s="26"/>
      <c r="G208" s="26"/>
      <c r="H208" s="26" t="s">
        <v>678</v>
      </c>
      <c r="I208" s="26" t="s">
        <v>679</v>
      </c>
      <c r="J208" s="26" t="s">
        <v>380</v>
      </c>
      <c r="K208" s="26" t="s">
        <v>21</v>
      </c>
      <c r="L208" s="26" t="s">
        <v>683</v>
      </c>
      <c r="M208" s="26" t="s">
        <v>445</v>
      </c>
      <c r="N208" s="26" t="s">
        <v>94</v>
      </c>
      <c r="O208" s="30">
        <v>43255</v>
      </c>
      <c r="P208" s="26"/>
      <c r="Q208" s="26"/>
      <c r="R208" s="26" t="s">
        <v>684</v>
      </c>
      <c r="S208" s="26"/>
      <c r="T208" s="26">
        <v>1256841</v>
      </c>
      <c r="U208" s="26">
        <v>377052</v>
      </c>
      <c r="V208" s="26"/>
      <c r="W208" s="26" t="s">
        <v>682</v>
      </c>
      <c r="X208" s="26"/>
      <c r="Y208" s="26"/>
      <c r="Z208" s="26"/>
      <c r="AA208" s="27"/>
      <c r="AB208" s="27"/>
      <c r="AC208" s="23"/>
      <c r="AD208" s="23"/>
      <c r="AE208" s="23"/>
      <c r="AF208" s="23"/>
    </row>
    <row r="209" spans="1:32" ht="15" x14ac:dyDescent="0.25">
      <c r="A209" s="26" t="str">
        <f t="shared" si="3"/>
        <v>ITA 155/NAG/2018</v>
      </c>
      <c r="B209" s="26">
        <v>155</v>
      </c>
      <c r="C209" s="26" t="s">
        <v>2793</v>
      </c>
      <c r="D209" s="26">
        <v>155</v>
      </c>
      <c r="E209" s="26">
        <v>2018</v>
      </c>
      <c r="F209" s="26"/>
      <c r="G209" s="26"/>
      <c r="H209" s="26" t="s">
        <v>678</v>
      </c>
      <c r="I209" s="26" t="s">
        <v>679</v>
      </c>
      <c r="J209" s="26" t="s">
        <v>367</v>
      </c>
      <c r="K209" s="26" t="s">
        <v>21</v>
      </c>
      <c r="L209" s="26" t="s">
        <v>683</v>
      </c>
      <c r="M209" s="26" t="s">
        <v>445</v>
      </c>
      <c r="N209" s="26" t="s">
        <v>94</v>
      </c>
      <c r="O209" s="30">
        <v>43255</v>
      </c>
      <c r="P209" s="26"/>
      <c r="Q209" s="26"/>
      <c r="R209" s="26" t="s">
        <v>685</v>
      </c>
      <c r="S209" s="26"/>
      <c r="T209" s="26">
        <v>1304856</v>
      </c>
      <c r="U209" s="26">
        <v>391456</v>
      </c>
      <c r="V209" s="26"/>
      <c r="W209" s="26" t="s">
        <v>682</v>
      </c>
      <c r="X209" s="26"/>
      <c r="Y209" s="26"/>
      <c r="Z209" s="26"/>
      <c r="AA209" s="27"/>
      <c r="AB209" s="27"/>
      <c r="AC209" s="23"/>
      <c r="AD209" s="23"/>
      <c r="AE209" s="23"/>
      <c r="AF209" s="23"/>
    </row>
    <row r="210" spans="1:32" ht="15" x14ac:dyDescent="0.25">
      <c r="A210" s="26" t="str">
        <f t="shared" si="3"/>
        <v>ITA 156/NAG/2018</v>
      </c>
      <c r="B210" s="26">
        <v>156</v>
      </c>
      <c r="C210" s="26" t="s">
        <v>2793</v>
      </c>
      <c r="D210" s="26">
        <v>156</v>
      </c>
      <c r="E210" s="26">
        <v>2018</v>
      </c>
      <c r="F210" s="26"/>
      <c r="G210" s="26"/>
      <c r="H210" s="26" t="s">
        <v>678</v>
      </c>
      <c r="I210" s="26" t="s">
        <v>679</v>
      </c>
      <c r="J210" s="26" t="s">
        <v>368</v>
      </c>
      <c r="K210" s="26" t="s">
        <v>21</v>
      </c>
      <c r="L210" s="26" t="s">
        <v>680</v>
      </c>
      <c r="M210" s="26" t="s">
        <v>445</v>
      </c>
      <c r="N210" s="26" t="s">
        <v>94</v>
      </c>
      <c r="O210" s="30">
        <v>43255</v>
      </c>
      <c r="P210" s="26"/>
      <c r="Q210" s="26"/>
      <c r="R210" s="26" t="s">
        <v>686</v>
      </c>
      <c r="S210" s="26"/>
      <c r="T210" s="26">
        <v>7769661</v>
      </c>
      <c r="U210" s="26">
        <v>2330898</v>
      </c>
      <c r="V210" s="26"/>
      <c r="W210" s="26" t="s">
        <v>682</v>
      </c>
      <c r="X210" s="26"/>
      <c r="Y210" s="26"/>
      <c r="Z210" s="26"/>
      <c r="AA210" s="27"/>
      <c r="AB210" s="27"/>
      <c r="AC210" s="23"/>
      <c r="AD210" s="23"/>
      <c r="AE210" s="23"/>
      <c r="AF210" s="23"/>
    </row>
    <row r="211" spans="1:32" ht="15" x14ac:dyDescent="0.25">
      <c r="A211" s="26" t="str">
        <f t="shared" si="3"/>
        <v>ITA 157/NAG/2018</v>
      </c>
      <c r="B211" s="26">
        <v>157</v>
      </c>
      <c r="C211" s="26" t="s">
        <v>2793</v>
      </c>
      <c r="D211" s="26">
        <v>157</v>
      </c>
      <c r="E211" s="26">
        <v>2018</v>
      </c>
      <c r="F211" s="26"/>
      <c r="G211" s="26"/>
      <c r="H211" s="26" t="s">
        <v>678</v>
      </c>
      <c r="I211" s="26" t="s">
        <v>679</v>
      </c>
      <c r="J211" s="26" t="s">
        <v>454</v>
      </c>
      <c r="K211" s="26" t="s">
        <v>21</v>
      </c>
      <c r="L211" s="26" t="s">
        <v>680</v>
      </c>
      <c r="M211" s="26" t="s">
        <v>445</v>
      </c>
      <c r="N211" s="26" t="s">
        <v>94</v>
      </c>
      <c r="O211" s="30">
        <v>43255</v>
      </c>
      <c r="P211" s="26"/>
      <c r="Q211" s="26"/>
      <c r="R211" s="26" t="s">
        <v>687</v>
      </c>
      <c r="S211" s="26"/>
      <c r="T211" s="26">
        <v>1051286</v>
      </c>
      <c r="U211" s="26">
        <v>315385</v>
      </c>
      <c r="V211" s="26"/>
      <c r="W211" s="26" t="s">
        <v>682</v>
      </c>
      <c r="X211" s="26"/>
      <c r="Y211" s="26"/>
      <c r="Z211" s="26"/>
      <c r="AA211" s="27"/>
      <c r="AB211" s="27"/>
      <c r="AC211" s="23"/>
      <c r="AD211" s="23"/>
      <c r="AE211" s="23"/>
      <c r="AF211" s="23"/>
    </row>
    <row r="212" spans="1:32" ht="15" x14ac:dyDescent="0.25">
      <c r="A212" s="26" t="str">
        <f t="shared" si="3"/>
        <v>ITA 158/NAG/2018</v>
      </c>
      <c r="B212" s="26">
        <v>158</v>
      </c>
      <c r="C212" s="26" t="s">
        <v>2793</v>
      </c>
      <c r="D212" s="26">
        <v>158</v>
      </c>
      <c r="E212" s="26">
        <v>2018</v>
      </c>
      <c r="F212" s="26"/>
      <c r="G212" s="26"/>
      <c r="H212" s="26" t="s">
        <v>678</v>
      </c>
      <c r="I212" s="26" t="s">
        <v>679</v>
      </c>
      <c r="J212" s="26" t="s">
        <v>508</v>
      </c>
      <c r="K212" s="26" t="s">
        <v>21</v>
      </c>
      <c r="L212" s="26" t="s">
        <v>680</v>
      </c>
      <c r="M212" s="26" t="s">
        <v>445</v>
      </c>
      <c r="N212" s="26" t="s">
        <v>94</v>
      </c>
      <c r="O212" s="30">
        <v>43255</v>
      </c>
      <c r="P212" s="26"/>
      <c r="Q212" s="26"/>
      <c r="R212" s="26" t="s">
        <v>688</v>
      </c>
      <c r="S212" s="26"/>
      <c r="T212" s="26">
        <v>11975000</v>
      </c>
      <c r="U212" s="26">
        <v>3592500</v>
      </c>
      <c r="V212" s="26"/>
      <c r="W212" s="26" t="s">
        <v>682</v>
      </c>
      <c r="X212" s="26"/>
      <c r="Y212" s="26"/>
      <c r="Z212" s="26"/>
      <c r="AA212" s="27"/>
      <c r="AB212" s="27"/>
      <c r="AC212" s="23"/>
      <c r="AD212" s="23"/>
      <c r="AE212" s="23"/>
      <c r="AF212" s="23"/>
    </row>
    <row r="213" spans="1:32" ht="15" x14ac:dyDescent="0.25">
      <c r="A213" s="26" t="str">
        <f t="shared" si="3"/>
        <v>ITA 159/NAG/2018</v>
      </c>
      <c r="B213" s="26">
        <v>159</v>
      </c>
      <c r="C213" s="26" t="s">
        <v>2793</v>
      </c>
      <c r="D213" s="26">
        <v>159</v>
      </c>
      <c r="E213" s="26">
        <v>2018</v>
      </c>
      <c r="F213" s="26"/>
      <c r="G213" s="26"/>
      <c r="H213" s="26" t="s">
        <v>678</v>
      </c>
      <c r="I213" s="26" t="s">
        <v>679</v>
      </c>
      <c r="J213" s="26" t="s">
        <v>376</v>
      </c>
      <c r="K213" s="26" t="s">
        <v>21</v>
      </c>
      <c r="L213" s="26" t="s">
        <v>680</v>
      </c>
      <c r="M213" s="26" t="s">
        <v>445</v>
      </c>
      <c r="N213" s="26" t="s">
        <v>94</v>
      </c>
      <c r="O213" s="30">
        <v>43255</v>
      </c>
      <c r="P213" s="26"/>
      <c r="Q213" s="26"/>
      <c r="R213" s="26" t="s">
        <v>689</v>
      </c>
      <c r="S213" s="26"/>
      <c r="T213" s="26">
        <v>7106850</v>
      </c>
      <c r="U213" s="26">
        <v>2132055</v>
      </c>
      <c r="V213" s="26"/>
      <c r="W213" s="26" t="s">
        <v>682</v>
      </c>
      <c r="X213" s="26"/>
      <c r="Y213" s="26"/>
      <c r="Z213" s="26"/>
      <c r="AA213" s="27"/>
      <c r="AB213" s="27"/>
      <c r="AC213" s="23"/>
      <c r="AD213" s="23"/>
      <c r="AE213" s="23"/>
      <c r="AF213" s="23"/>
    </row>
    <row r="214" spans="1:32" ht="15" x14ac:dyDescent="0.25">
      <c r="A214" s="26" t="str">
        <f t="shared" si="3"/>
        <v>ITA 171/NAG/2018</v>
      </c>
      <c r="B214" s="26">
        <v>171</v>
      </c>
      <c r="C214" s="26" t="s">
        <v>2793</v>
      </c>
      <c r="D214" s="26">
        <v>171</v>
      </c>
      <c r="E214" s="26">
        <v>2018</v>
      </c>
      <c r="F214" s="26"/>
      <c r="G214" s="26"/>
      <c r="H214" s="26" t="s">
        <v>690</v>
      </c>
      <c r="I214" s="26" t="s">
        <v>691</v>
      </c>
      <c r="J214" s="28">
        <v>39295</v>
      </c>
      <c r="K214" s="26">
        <v>271</v>
      </c>
      <c r="L214" s="26" t="s">
        <v>692</v>
      </c>
      <c r="M214" s="26" t="s">
        <v>445</v>
      </c>
      <c r="N214" s="26" t="s">
        <v>94</v>
      </c>
      <c r="O214" s="30">
        <v>43305</v>
      </c>
      <c r="P214" s="26"/>
      <c r="Q214" s="26"/>
      <c r="R214" s="26">
        <v>500</v>
      </c>
      <c r="S214" s="26"/>
      <c r="T214" s="26">
        <v>335100</v>
      </c>
      <c r="U214" s="26">
        <v>335100</v>
      </c>
      <c r="V214" s="26"/>
      <c r="W214" s="26" t="s">
        <v>693</v>
      </c>
      <c r="X214" s="26"/>
      <c r="Y214" s="33" t="s">
        <v>694</v>
      </c>
      <c r="Z214" s="26"/>
      <c r="AA214" s="27"/>
      <c r="AB214" s="27"/>
      <c r="AC214" s="23"/>
      <c r="AD214" s="23"/>
      <c r="AE214" s="23"/>
      <c r="AF214" s="23"/>
    </row>
    <row r="215" spans="1:32" ht="15" x14ac:dyDescent="0.25">
      <c r="A215" s="26" t="str">
        <f t="shared" si="3"/>
        <v>ITA 172/NAG/2018</v>
      </c>
      <c r="B215" s="26">
        <v>172</v>
      </c>
      <c r="C215" s="26" t="s">
        <v>2793</v>
      </c>
      <c r="D215" s="26">
        <v>172</v>
      </c>
      <c r="E215" s="26">
        <v>2018</v>
      </c>
      <c r="F215" s="26"/>
      <c r="G215" s="26"/>
      <c r="H215" s="26" t="s">
        <v>690</v>
      </c>
      <c r="I215" s="26" t="s">
        <v>691</v>
      </c>
      <c r="J215" s="28">
        <v>39692</v>
      </c>
      <c r="K215" s="26">
        <v>271</v>
      </c>
      <c r="L215" s="26" t="s">
        <v>695</v>
      </c>
      <c r="M215" s="26" t="s">
        <v>445</v>
      </c>
      <c r="N215" s="26" t="s">
        <v>94</v>
      </c>
      <c r="O215" s="30">
        <v>43305</v>
      </c>
      <c r="P215" s="26"/>
      <c r="Q215" s="26"/>
      <c r="R215" s="26">
        <v>500</v>
      </c>
      <c r="S215" s="26"/>
      <c r="T215" s="26">
        <v>298500</v>
      </c>
      <c r="U215" s="26">
        <v>298500</v>
      </c>
      <c r="V215" s="26"/>
      <c r="W215" s="26" t="s">
        <v>693</v>
      </c>
      <c r="X215" s="26"/>
      <c r="Y215" s="33" t="s">
        <v>696</v>
      </c>
      <c r="Z215" s="26"/>
      <c r="AA215" s="27"/>
      <c r="AB215" s="27"/>
      <c r="AC215" s="23"/>
      <c r="AD215" s="23"/>
      <c r="AE215" s="23"/>
      <c r="AF215" s="23"/>
    </row>
    <row r="216" spans="1:32" ht="15" x14ac:dyDescent="0.25">
      <c r="A216" s="26" t="str">
        <f t="shared" si="3"/>
        <v>ITA 173/NAG/2018</v>
      </c>
      <c r="B216" s="26">
        <v>173</v>
      </c>
      <c r="C216" s="26" t="s">
        <v>2793</v>
      </c>
      <c r="D216" s="26">
        <v>173</v>
      </c>
      <c r="E216" s="26">
        <v>2018</v>
      </c>
      <c r="F216" s="26"/>
      <c r="G216" s="26"/>
      <c r="H216" s="26" t="s">
        <v>690</v>
      </c>
      <c r="I216" s="26" t="s">
        <v>691</v>
      </c>
      <c r="J216" s="29">
        <v>40087</v>
      </c>
      <c r="K216" s="26">
        <v>271</v>
      </c>
      <c r="L216" s="26" t="s">
        <v>695</v>
      </c>
      <c r="M216" s="26" t="s">
        <v>445</v>
      </c>
      <c r="N216" s="26" t="s">
        <v>94</v>
      </c>
      <c r="O216" s="30">
        <v>43305</v>
      </c>
      <c r="P216" s="26"/>
      <c r="Q216" s="26"/>
      <c r="R216" s="26">
        <v>500</v>
      </c>
      <c r="S216" s="26"/>
      <c r="T216" s="26">
        <v>262000</v>
      </c>
      <c r="U216" s="26">
        <v>262000</v>
      </c>
      <c r="V216" s="26"/>
      <c r="W216" s="26" t="s">
        <v>693</v>
      </c>
      <c r="X216" s="26"/>
      <c r="Y216" s="33"/>
      <c r="Z216" s="26"/>
      <c r="AA216" s="27"/>
      <c r="AB216" s="27"/>
      <c r="AC216" s="23"/>
      <c r="AD216" s="23"/>
      <c r="AE216" s="23"/>
      <c r="AF216" s="23"/>
    </row>
    <row r="217" spans="1:32" ht="15" x14ac:dyDescent="0.25">
      <c r="A217" s="26" t="str">
        <f t="shared" si="3"/>
        <v>ITA 174/NAG/2018</v>
      </c>
      <c r="B217" s="26">
        <v>174</v>
      </c>
      <c r="C217" s="26" t="s">
        <v>2793</v>
      </c>
      <c r="D217" s="26">
        <v>174</v>
      </c>
      <c r="E217" s="26">
        <v>2018</v>
      </c>
      <c r="F217" s="26"/>
      <c r="G217" s="26"/>
      <c r="H217" s="26" t="s">
        <v>690</v>
      </c>
      <c r="I217" s="26" t="s">
        <v>691</v>
      </c>
      <c r="J217" s="29">
        <v>40483</v>
      </c>
      <c r="K217" s="26">
        <v>271</v>
      </c>
      <c r="L217" s="26" t="s">
        <v>697</v>
      </c>
      <c r="M217" s="26" t="s">
        <v>445</v>
      </c>
      <c r="N217" s="26" t="s">
        <v>94</v>
      </c>
      <c r="O217" s="30">
        <v>43305</v>
      </c>
      <c r="P217" s="26"/>
      <c r="Q217" s="26"/>
      <c r="R217" s="26">
        <v>500</v>
      </c>
      <c r="S217" s="26"/>
      <c r="T217" s="26">
        <v>225500</v>
      </c>
      <c r="U217" s="26">
        <v>225500</v>
      </c>
      <c r="V217" s="26"/>
      <c r="W217" s="26" t="s">
        <v>693</v>
      </c>
      <c r="X217" s="26"/>
      <c r="Y217" s="33" t="s">
        <v>698</v>
      </c>
      <c r="Z217" s="26"/>
      <c r="AA217" s="27"/>
      <c r="AB217" s="27"/>
      <c r="AC217" s="23"/>
      <c r="AD217" s="23"/>
      <c r="AE217" s="23"/>
      <c r="AF217" s="23"/>
    </row>
    <row r="218" spans="1:32" ht="15" x14ac:dyDescent="0.25">
      <c r="A218" s="26" t="str">
        <f t="shared" si="3"/>
        <v>ITA 175/NAG/2018</v>
      </c>
      <c r="B218" s="26">
        <v>175</v>
      </c>
      <c r="C218" s="26" t="s">
        <v>2793</v>
      </c>
      <c r="D218" s="26">
        <v>175</v>
      </c>
      <c r="E218" s="26">
        <v>2018</v>
      </c>
      <c r="F218" s="26"/>
      <c r="G218" s="26"/>
      <c r="H218" s="26" t="s">
        <v>690</v>
      </c>
      <c r="I218" s="26" t="s">
        <v>699</v>
      </c>
      <c r="J218" s="29">
        <v>40878</v>
      </c>
      <c r="K218" s="26">
        <v>271</v>
      </c>
      <c r="L218" s="26" t="s">
        <v>697</v>
      </c>
      <c r="M218" s="26" t="s">
        <v>445</v>
      </c>
      <c r="N218" s="26" t="s">
        <v>94</v>
      </c>
      <c r="O218" s="30">
        <v>43305</v>
      </c>
      <c r="P218" s="26"/>
      <c r="Q218" s="26"/>
      <c r="R218" s="26">
        <v>500</v>
      </c>
      <c r="S218" s="26"/>
      <c r="T218" s="26">
        <v>189000</v>
      </c>
      <c r="U218" s="26">
        <v>189000</v>
      </c>
      <c r="V218" s="26"/>
      <c r="W218" s="26" t="s">
        <v>693</v>
      </c>
      <c r="X218" s="26"/>
      <c r="Y218" s="33" t="s">
        <v>700</v>
      </c>
      <c r="Z218" s="26"/>
      <c r="AA218" s="27"/>
      <c r="AB218" s="27"/>
      <c r="AC218" s="23"/>
      <c r="AD218" s="23"/>
      <c r="AE218" s="23"/>
      <c r="AF218" s="23"/>
    </row>
    <row r="219" spans="1:32" ht="15" x14ac:dyDescent="0.25">
      <c r="A219" s="26" t="str">
        <f t="shared" si="3"/>
        <v>ITA 176/NAG/2018</v>
      </c>
      <c r="B219" s="26">
        <v>176</v>
      </c>
      <c r="C219" s="26" t="s">
        <v>2793</v>
      </c>
      <c r="D219" s="26">
        <v>176</v>
      </c>
      <c r="E219" s="26">
        <v>2018</v>
      </c>
      <c r="F219" s="26"/>
      <c r="G219" s="26"/>
      <c r="H219" s="26" t="s">
        <v>690</v>
      </c>
      <c r="I219" s="26" t="s">
        <v>691</v>
      </c>
      <c r="J219" s="26" t="s">
        <v>16</v>
      </c>
      <c r="K219" s="26">
        <v>271</v>
      </c>
      <c r="L219" s="26" t="s">
        <v>697</v>
      </c>
      <c r="M219" s="26" t="s">
        <v>445</v>
      </c>
      <c r="N219" s="26" t="s">
        <v>94</v>
      </c>
      <c r="O219" s="30">
        <v>43305</v>
      </c>
      <c r="P219" s="26"/>
      <c r="Q219" s="26"/>
      <c r="R219" s="26">
        <v>500</v>
      </c>
      <c r="S219" s="26"/>
      <c r="T219" s="26">
        <v>152400</v>
      </c>
      <c r="U219" s="26">
        <v>152400</v>
      </c>
      <c r="V219" s="26"/>
      <c r="W219" s="26" t="s">
        <v>693</v>
      </c>
      <c r="X219" s="26"/>
      <c r="Y219" s="33" t="s">
        <v>701</v>
      </c>
      <c r="Z219" s="26"/>
      <c r="AA219" s="27"/>
      <c r="AB219" s="27"/>
      <c r="AC219" s="23"/>
      <c r="AD219" s="23"/>
      <c r="AE219" s="23"/>
      <c r="AF219" s="23"/>
    </row>
    <row r="220" spans="1:32" ht="15" x14ac:dyDescent="0.25">
      <c r="A220" s="26" t="str">
        <f t="shared" si="3"/>
        <v>ITA 177/NAG/2018</v>
      </c>
      <c r="B220" s="26">
        <v>177</v>
      </c>
      <c r="C220" s="26" t="s">
        <v>2793</v>
      </c>
      <c r="D220" s="26">
        <v>177</v>
      </c>
      <c r="E220" s="26">
        <v>2018</v>
      </c>
      <c r="F220" s="26"/>
      <c r="G220" s="26"/>
      <c r="H220" s="26" t="s">
        <v>690</v>
      </c>
      <c r="I220" s="26" t="s">
        <v>691</v>
      </c>
      <c r="J220" s="26" t="s">
        <v>25</v>
      </c>
      <c r="K220" s="26">
        <v>271</v>
      </c>
      <c r="L220" s="26" t="s">
        <v>697</v>
      </c>
      <c r="M220" s="26" t="s">
        <v>445</v>
      </c>
      <c r="N220" s="26" t="s">
        <v>94</v>
      </c>
      <c r="O220" s="30">
        <v>43305</v>
      </c>
      <c r="P220" s="26"/>
      <c r="Q220" s="26"/>
      <c r="R220" s="26">
        <v>500</v>
      </c>
      <c r="S220" s="26"/>
      <c r="T220" s="26">
        <v>115900</v>
      </c>
      <c r="U220" s="26">
        <v>115900</v>
      </c>
      <c r="V220" s="26"/>
      <c r="W220" s="26" t="s">
        <v>693</v>
      </c>
      <c r="X220" s="26"/>
      <c r="Y220" s="33" t="s">
        <v>702</v>
      </c>
      <c r="Z220" s="26"/>
      <c r="AA220" s="27"/>
      <c r="AB220" s="27"/>
      <c r="AC220" s="23"/>
      <c r="AD220" s="23"/>
      <c r="AE220" s="23"/>
      <c r="AF220" s="23"/>
    </row>
    <row r="221" spans="1:32" ht="15" x14ac:dyDescent="0.25">
      <c r="A221" s="26" t="str">
        <f t="shared" si="3"/>
        <v>ITA 178/NAG/2018</v>
      </c>
      <c r="B221" s="26">
        <v>178</v>
      </c>
      <c r="C221" s="26" t="s">
        <v>2793</v>
      </c>
      <c r="D221" s="26">
        <v>178</v>
      </c>
      <c r="E221" s="26">
        <v>2018</v>
      </c>
      <c r="F221" s="26"/>
      <c r="G221" s="26"/>
      <c r="H221" s="26" t="s">
        <v>690</v>
      </c>
      <c r="I221" s="26" t="s">
        <v>691</v>
      </c>
      <c r="J221" s="26" t="s">
        <v>28</v>
      </c>
      <c r="K221" s="26">
        <v>271</v>
      </c>
      <c r="L221" s="26" t="s">
        <v>697</v>
      </c>
      <c r="M221" s="26" t="s">
        <v>445</v>
      </c>
      <c r="N221" s="26" t="s">
        <v>94</v>
      </c>
      <c r="O221" s="30">
        <v>43305</v>
      </c>
      <c r="P221" s="26"/>
      <c r="Q221" s="26"/>
      <c r="R221" s="26">
        <v>500</v>
      </c>
      <c r="S221" s="26"/>
      <c r="T221" s="26">
        <v>76500</v>
      </c>
      <c r="U221" s="26">
        <v>76500</v>
      </c>
      <c r="V221" s="26"/>
      <c r="W221" s="26" t="s">
        <v>693</v>
      </c>
      <c r="X221" s="26"/>
      <c r="Y221" s="33" t="s">
        <v>703</v>
      </c>
      <c r="Z221" s="26"/>
      <c r="AA221" s="27"/>
      <c r="AB221" s="27"/>
      <c r="AC221" s="23"/>
      <c r="AD221" s="23"/>
      <c r="AE221" s="23"/>
      <c r="AF221" s="23"/>
    </row>
    <row r="222" spans="1:32" ht="15" x14ac:dyDescent="0.25">
      <c r="A222" s="26" t="str">
        <f t="shared" si="3"/>
        <v>ITA 179/NAG/2018</v>
      </c>
      <c r="B222" s="26">
        <v>179</v>
      </c>
      <c r="C222" s="26" t="s">
        <v>2793</v>
      </c>
      <c r="D222" s="26">
        <v>179</v>
      </c>
      <c r="E222" s="26">
        <v>2018</v>
      </c>
      <c r="F222" s="26"/>
      <c r="G222" s="26"/>
      <c r="H222" s="26" t="s">
        <v>690</v>
      </c>
      <c r="I222" s="26" t="s">
        <v>691</v>
      </c>
      <c r="J222" s="26" t="s">
        <v>37</v>
      </c>
      <c r="K222" s="26">
        <v>271</v>
      </c>
      <c r="L222" s="26" t="s">
        <v>697</v>
      </c>
      <c r="M222" s="26" t="s">
        <v>445</v>
      </c>
      <c r="N222" s="26" t="s">
        <v>94</v>
      </c>
      <c r="O222" s="30">
        <v>43305</v>
      </c>
      <c r="P222" s="26"/>
      <c r="Q222" s="26"/>
      <c r="R222" s="26">
        <v>500</v>
      </c>
      <c r="S222" s="26"/>
      <c r="T222" s="26">
        <v>192300</v>
      </c>
      <c r="U222" s="26">
        <v>192300</v>
      </c>
      <c r="V222" s="26"/>
      <c r="W222" s="26" t="s">
        <v>693</v>
      </c>
      <c r="X222" s="26"/>
      <c r="Y222" s="33" t="s">
        <v>704</v>
      </c>
      <c r="Z222" s="26"/>
      <c r="AA222" s="27"/>
      <c r="AB222" s="27"/>
      <c r="AC222" s="23"/>
      <c r="AD222" s="23"/>
      <c r="AE222" s="23"/>
      <c r="AF222" s="23"/>
    </row>
    <row r="223" spans="1:32" ht="15" x14ac:dyDescent="0.25">
      <c r="A223" s="26" t="str">
        <f t="shared" si="3"/>
        <v>ITA 180/NAG/2018</v>
      </c>
      <c r="B223" s="26">
        <v>180</v>
      </c>
      <c r="C223" s="26" t="s">
        <v>2793</v>
      </c>
      <c r="D223" s="26">
        <v>180</v>
      </c>
      <c r="E223" s="26">
        <v>2018</v>
      </c>
      <c r="F223" s="26"/>
      <c r="G223" s="26"/>
      <c r="H223" s="26" t="s">
        <v>690</v>
      </c>
      <c r="I223" s="26" t="s">
        <v>691</v>
      </c>
      <c r="J223" s="26" t="s">
        <v>40</v>
      </c>
      <c r="K223" s="26">
        <v>271</v>
      </c>
      <c r="L223" s="26" t="s">
        <v>697</v>
      </c>
      <c r="M223" s="26" t="s">
        <v>445</v>
      </c>
      <c r="N223" s="26" t="s">
        <v>94</v>
      </c>
      <c r="O223" s="30">
        <v>43305</v>
      </c>
      <c r="P223" s="26"/>
      <c r="Q223" s="26"/>
      <c r="R223" s="26">
        <v>500</v>
      </c>
      <c r="S223" s="26"/>
      <c r="T223" s="26">
        <v>7100</v>
      </c>
      <c r="U223" s="26">
        <v>7100</v>
      </c>
      <c r="V223" s="26"/>
      <c r="W223" s="26" t="s">
        <v>693</v>
      </c>
      <c r="X223" s="26"/>
      <c r="Y223" s="33" t="s">
        <v>705</v>
      </c>
      <c r="Z223" s="26"/>
      <c r="AA223" s="27"/>
      <c r="AB223" s="27"/>
      <c r="AC223" s="23"/>
      <c r="AD223" s="23"/>
      <c r="AE223" s="23"/>
      <c r="AF223" s="23"/>
    </row>
    <row r="224" spans="1:32" ht="15" x14ac:dyDescent="0.25">
      <c r="A224" s="26" t="str">
        <f t="shared" si="3"/>
        <v>ITA 181/NAG/2018</v>
      </c>
      <c r="B224" s="26">
        <v>181</v>
      </c>
      <c r="C224" s="26" t="s">
        <v>2793</v>
      </c>
      <c r="D224" s="26">
        <v>181</v>
      </c>
      <c r="E224" s="26">
        <v>2018</v>
      </c>
      <c r="F224" s="26"/>
      <c r="G224" s="26"/>
      <c r="H224" s="26" t="s">
        <v>580</v>
      </c>
      <c r="I224" s="26" t="s">
        <v>706</v>
      </c>
      <c r="J224" s="26" t="s">
        <v>28</v>
      </c>
      <c r="K224" s="26" t="s">
        <v>21</v>
      </c>
      <c r="L224" s="26" t="s">
        <v>707</v>
      </c>
      <c r="M224" s="26" t="s">
        <v>445</v>
      </c>
      <c r="N224" s="26" t="s">
        <v>94</v>
      </c>
      <c r="O224" s="30">
        <v>43311</v>
      </c>
      <c r="P224" s="26"/>
      <c r="Q224" s="26"/>
      <c r="R224" s="26">
        <v>8164997</v>
      </c>
      <c r="S224" s="26"/>
      <c r="T224" s="26">
        <v>7270347</v>
      </c>
      <c r="U224" s="26">
        <v>2181104</v>
      </c>
      <c r="V224" s="26"/>
      <c r="W224" s="26" t="s">
        <v>708</v>
      </c>
      <c r="X224" s="26"/>
      <c r="Y224" s="26"/>
      <c r="Z224" s="26"/>
      <c r="AA224" s="27"/>
      <c r="AB224" s="27"/>
      <c r="AC224" s="23"/>
      <c r="AD224" s="23"/>
      <c r="AE224" s="23"/>
      <c r="AF224" s="23"/>
    </row>
    <row r="225" spans="1:32" ht="15" x14ac:dyDescent="0.25">
      <c r="A225" s="26" t="str">
        <f t="shared" si="3"/>
        <v>ITA 208/NAG/2018</v>
      </c>
      <c r="B225" s="26">
        <v>208</v>
      </c>
      <c r="C225" s="26" t="s">
        <v>2793</v>
      </c>
      <c r="D225" s="26">
        <v>208</v>
      </c>
      <c r="E225" s="26">
        <v>2018</v>
      </c>
      <c r="F225" s="26"/>
      <c r="G225" s="26"/>
      <c r="H225" s="26" t="s">
        <v>709</v>
      </c>
      <c r="I225" s="26" t="s">
        <v>710</v>
      </c>
      <c r="J225" s="26" t="s">
        <v>16</v>
      </c>
      <c r="K225" s="26" t="s">
        <v>21</v>
      </c>
      <c r="L225" s="26" t="s">
        <v>711</v>
      </c>
      <c r="M225" s="26" t="s">
        <v>445</v>
      </c>
      <c r="N225" s="26" t="s">
        <v>94</v>
      </c>
      <c r="O225" s="30">
        <v>43319</v>
      </c>
      <c r="P225" s="26"/>
      <c r="Q225" s="26"/>
      <c r="R225" s="26" t="s">
        <v>712</v>
      </c>
      <c r="S225" s="26"/>
      <c r="T225" s="26">
        <v>107753</v>
      </c>
      <c r="U225" s="26">
        <v>32325</v>
      </c>
      <c r="V225" s="26"/>
      <c r="W225" s="26" t="s">
        <v>713</v>
      </c>
      <c r="X225" s="26"/>
      <c r="Y225" s="26"/>
      <c r="Z225" s="26"/>
      <c r="AA225" s="27"/>
      <c r="AB225" s="27"/>
      <c r="AC225" s="23"/>
      <c r="AD225" s="23"/>
      <c r="AE225" s="23"/>
      <c r="AF225" s="23"/>
    </row>
    <row r="226" spans="1:32" ht="15" x14ac:dyDescent="0.25">
      <c r="A226" s="26" t="str">
        <f t="shared" si="3"/>
        <v>ITA 209/NAG/2018</v>
      </c>
      <c r="B226" s="26">
        <v>209</v>
      </c>
      <c r="C226" s="26" t="s">
        <v>2793</v>
      </c>
      <c r="D226" s="26">
        <v>209</v>
      </c>
      <c r="E226" s="26">
        <v>2018</v>
      </c>
      <c r="F226" s="26"/>
      <c r="G226" s="26"/>
      <c r="H226" s="26" t="s">
        <v>714</v>
      </c>
      <c r="I226" s="26" t="s">
        <v>715</v>
      </c>
      <c r="J226" s="26" t="s">
        <v>37</v>
      </c>
      <c r="K226" s="26" t="s">
        <v>21</v>
      </c>
      <c r="L226" s="26" t="s">
        <v>716</v>
      </c>
      <c r="M226" s="26" t="s">
        <v>445</v>
      </c>
      <c r="N226" s="26" t="s">
        <v>94</v>
      </c>
      <c r="O226" s="30">
        <v>43319</v>
      </c>
      <c r="P226" s="26"/>
      <c r="Q226" s="26"/>
      <c r="R226" s="26" t="s">
        <v>717</v>
      </c>
      <c r="S226" s="26"/>
      <c r="T226" s="26" t="s">
        <v>144</v>
      </c>
      <c r="U226" s="26" t="s">
        <v>144</v>
      </c>
      <c r="V226" s="26"/>
      <c r="W226" s="26" t="s">
        <v>713</v>
      </c>
      <c r="X226" s="26"/>
      <c r="Y226" s="26"/>
      <c r="Z226" s="26"/>
      <c r="AA226" s="27"/>
      <c r="AB226" s="27"/>
      <c r="AC226" s="23"/>
      <c r="AD226" s="23"/>
      <c r="AE226" s="23"/>
      <c r="AF226" s="23"/>
    </row>
    <row r="227" spans="1:32" ht="15" x14ac:dyDescent="0.25">
      <c r="A227" s="26" t="str">
        <f t="shared" si="3"/>
        <v>ITA 210/NAG/2018</v>
      </c>
      <c r="B227" s="26">
        <v>210</v>
      </c>
      <c r="C227" s="26" t="s">
        <v>2793</v>
      </c>
      <c r="D227" s="26">
        <v>210</v>
      </c>
      <c r="E227" s="26">
        <v>2018</v>
      </c>
      <c r="F227" s="26"/>
      <c r="G227" s="26"/>
      <c r="H227" s="26" t="s">
        <v>718</v>
      </c>
      <c r="I227" s="26" t="s">
        <v>719</v>
      </c>
      <c r="J227" s="26" t="s">
        <v>28</v>
      </c>
      <c r="K227" s="26" t="s">
        <v>21</v>
      </c>
      <c r="L227" s="26" t="s">
        <v>711</v>
      </c>
      <c r="M227" s="26" t="s">
        <v>445</v>
      </c>
      <c r="N227" s="26" t="s">
        <v>94</v>
      </c>
      <c r="O227" s="30">
        <v>43322</v>
      </c>
      <c r="P227" s="26"/>
      <c r="Q227" s="26"/>
      <c r="R227" s="26" t="s">
        <v>720</v>
      </c>
      <c r="S227" s="26"/>
      <c r="T227" s="26">
        <v>1500000</v>
      </c>
      <c r="U227" s="26">
        <v>525000</v>
      </c>
      <c r="V227" s="26"/>
      <c r="W227" s="26" t="s">
        <v>569</v>
      </c>
      <c r="X227" s="26"/>
      <c r="Y227" s="26"/>
      <c r="Z227" s="26"/>
      <c r="AA227" s="27"/>
      <c r="AB227" s="27"/>
      <c r="AC227" s="23"/>
      <c r="AD227" s="23"/>
      <c r="AE227" s="23"/>
      <c r="AF227" s="23"/>
    </row>
    <row r="228" spans="1:32" ht="15" x14ac:dyDescent="0.25">
      <c r="A228" s="26" t="str">
        <f t="shared" si="3"/>
        <v>ITA 218/NAG/2018</v>
      </c>
      <c r="B228" s="26">
        <v>218</v>
      </c>
      <c r="C228" s="26" t="s">
        <v>2793</v>
      </c>
      <c r="D228" s="26">
        <v>218</v>
      </c>
      <c r="E228" s="26">
        <v>2018</v>
      </c>
      <c r="F228" s="26"/>
      <c r="G228" s="26"/>
      <c r="H228" s="26" t="s">
        <v>721</v>
      </c>
      <c r="I228" s="26" t="s">
        <v>722</v>
      </c>
      <c r="J228" s="26" t="s">
        <v>16</v>
      </c>
      <c r="K228" s="26">
        <v>272</v>
      </c>
      <c r="L228" s="26" t="s">
        <v>723</v>
      </c>
      <c r="M228" s="26" t="s">
        <v>445</v>
      </c>
      <c r="N228" s="26" t="s">
        <v>94</v>
      </c>
      <c r="O228" s="30">
        <v>43333</v>
      </c>
      <c r="P228" s="26"/>
      <c r="Q228" s="26"/>
      <c r="R228" s="26">
        <v>500</v>
      </c>
      <c r="S228" s="26"/>
      <c r="T228" s="26">
        <v>86838</v>
      </c>
      <c r="U228" s="26">
        <v>86838</v>
      </c>
      <c r="V228" s="26"/>
      <c r="W228" s="26" t="s">
        <v>724</v>
      </c>
      <c r="X228" s="26"/>
      <c r="Y228" s="26"/>
      <c r="Z228" s="26"/>
      <c r="AA228" s="27"/>
      <c r="AB228" s="27"/>
      <c r="AC228" s="23"/>
      <c r="AD228" s="23"/>
      <c r="AE228" s="23"/>
      <c r="AF228" s="23"/>
    </row>
    <row r="229" spans="1:32" ht="15" x14ac:dyDescent="0.25">
      <c r="A229" s="26" t="str">
        <f t="shared" si="3"/>
        <v>ITA 219/NAG/2018</v>
      </c>
      <c r="B229" s="26">
        <v>219</v>
      </c>
      <c r="C229" s="26" t="s">
        <v>2793</v>
      </c>
      <c r="D229" s="26">
        <v>219</v>
      </c>
      <c r="E229" s="26">
        <v>2018</v>
      </c>
      <c r="F229" s="26"/>
      <c r="G229" s="26"/>
      <c r="H229" s="26" t="s">
        <v>725</v>
      </c>
      <c r="I229" s="26" t="s">
        <v>726</v>
      </c>
      <c r="J229" s="29">
        <v>40878</v>
      </c>
      <c r="K229" s="26" t="s">
        <v>21</v>
      </c>
      <c r="L229" s="26" t="s">
        <v>727</v>
      </c>
      <c r="M229" s="26" t="s">
        <v>445</v>
      </c>
      <c r="N229" s="26" t="s">
        <v>94</v>
      </c>
      <c r="O229" s="30">
        <v>43336</v>
      </c>
      <c r="P229" s="26"/>
      <c r="Q229" s="26"/>
      <c r="R229" s="26" t="s">
        <v>728</v>
      </c>
      <c r="S229" s="26"/>
      <c r="T229" s="26">
        <v>144777</v>
      </c>
      <c r="U229" s="26">
        <v>43433</v>
      </c>
      <c r="V229" s="26"/>
      <c r="W229" s="26" t="s">
        <v>729</v>
      </c>
      <c r="X229" s="26"/>
      <c r="Y229" s="26"/>
      <c r="Z229" s="26"/>
      <c r="AA229" s="27"/>
      <c r="AB229" s="27"/>
      <c r="AC229" s="23"/>
      <c r="AD229" s="23"/>
      <c r="AE229" s="23"/>
      <c r="AF229" s="23"/>
    </row>
    <row r="230" spans="1:32" ht="15" x14ac:dyDescent="0.25">
      <c r="A230" s="26" t="str">
        <f t="shared" si="3"/>
        <v>ITA 220/NAG/2018</v>
      </c>
      <c r="B230" s="26">
        <v>220</v>
      </c>
      <c r="C230" s="26" t="s">
        <v>2793</v>
      </c>
      <c r="D230" s="26">
        <v>220</v>
      </c>
      <c r="E230" s="26">
        <v>2018</v>
      </c>
      <c r="F230" s="26"/>
      <c r="G230" s="26"/>
      <c r="H230" s="26" t="s">
        <v>730</v>
      </c>
      <c r="I230" s="26" t="s">
        <v>731</v>
      </c>
      <c r="J230" s="29">
        <v>40878</v>
      </c>
      <c r="K230" s="26" t="s">
        <v>21</v>
      </c>
      <c r="L230" s="26" t="s">
        <v>727</v>
      </c>
      <c r="M230" s="26" t="s">
        <v>445</v>
      </c>
      <c r="N230" s="26" t="s">
        <v>94</v>
      </c>
      <c r="O230" s="30">
        <v>43336</v>
      </c>
      <c r="P230" s="26"/>
      <c r="Q230" s="26"/>
      <c r="R230" s="26" t="s">
        <v>732</v>
      </c>
      <c r="S230" s="26"/>
      <c r="T230" s="26">
        <v>1046634</v>
      </c>
      <c r="U230" s="26">
        <v>366321</v>
      </c>
      <c r="V230" s="26"/>
      <c r="W230" s="26" t="s">
        <v>733</v>
      </c>
      <c r="X230" s="26"/>
      <c r="Y230" s="26"/>
      <c r="Z230" s="26"/>
      <c r="AA230" s="27"/>
      <c r="AB230" s="27"/>
      <c r="AC230" s="23"/>
      <c r="AD230" s="23"/>
      <c r="AE230" s="23"/>
      <c r="AF230" s="23"/>
    </row>
    <row r="231" spans="1:32" ht="15" x14ac:dyDescent="0.25">
      <c r="A231" s="26" t="str">
        <f t="shared" si="3"/>
        <v>ITA 223/NAG/2018</v>
      </c>
      <c r="B231" s="26">
        <v>223</v>
      </c>
      <c r="C231" s="26" t="s">
        <v>2793</v>
      </c>
      <c r="D231" s="26">
        <v>223</v>
      </c>
      <c r="E231" s="26">
        <v>2018</v>
      </c>
      <c r="F231" s="26"/>
      <c r="G231" s="26"/>
      <c r="H231" s="26" t="s">
        <v>734</v>
      </c>
      <c r="I231" s="26" t="s">
        <v>735</v>
      </c>
      <c r="J231" s="29">
        <v>40087</v>
      </c>
      <c r="K231" s="26" t="s">
        <v>21</v>
      </c>
      <c r="L231" s="26" t="s">
        <v>736</v>
      </c>
      <c r="M231" s="26" t="s">
        <v>445</v>
      </c>
      <c r="N231" s="26" t="s">
        <v>94</v>
      </c>
      <c r="O231" s="30">
        <v>43342</v>
      </c>
      <c r="P231" s="26"/>
      <c r="Q231" s="26"/>
      <c r="R231" s="26">
        <v>55474700</v>
      </c>
      <c r="S231" s="26"/>
      <c r="T231" s="26">
        <v>4481575</v>
      </c>
      <c r="U231" s="26">
        <v>1344472</v>
      </c>
      <c r="V231" s="26"/>
      <c r="W231" s="26" t="s">
        <v>737</v>
      </c>
      <c r="X231" s="26"/>
      <c r="Y231" s="26"/>
      <c r="Z231" s="26"/>
      <c r="AA231" s="27"/>
      <c r="AB231" s="27"/>
      <c r="AC231" s="23"/>
      <c r="AD231" s="23"/>
      <c r="AE231" s="23"/>
      <c r="AF231" s="23"/>
    </row>
    <row r="232" spans="1:32" ht="15" x14ac:dyDescent="0.25">
      <c r="A232" s="26" t="str">
        <f t="shared" si="3"/>
        <v>ITA 235/NAG/2018</v>
      </c>
      <c r="B232" s="26">
        <v>235</v>
      </c>
      <c r="C232" s="26" t="s">
        <v>2793</v>
      </c>
      <c r="D232" s="26">
        <v>235</v>
      </c>
      <c r="E232" s="26">
        <v>2018</v>
      </c>
      <c r="F232" s="26"/>
      <c r="G232" s="26"/>
      <c r="H232" s="26" t="s">
        <v>738</v>
      </c>
      <c r="I232" s="26" t="s">
        <v>739</v>
      </c>
      <c r="J232" s="26" t="s">
        <v>508</v>
      </c>
      <c r="K232" s="26">
        <v>271</v>
      </c>
      <c r="L232" s="26" t="s">
        <v>740</v>
      </c>
      <c r="M232" s="26" t="s">
        <v>741</v>
      </c>
      <c r="N232" s="26" t="s">
        <v>94</v>
      </c>
      <c r="O232" s="30">
        <v>43369</v>
      </c>
      <c r="P232" s="26"/>
      <c r="Q232" s="26"/>
      <c r="R232" s="26">
        <v>3024430</v>
      </c>
      <c r="S232" s="26"/>
      <c r="T232" s="26">
        <v>177321</v>
      </c>
      <c r="U232" s="26">
        <v>177321</v>
      </c>
      <c r="V232" s="26"/>
      <c r="W232" s="26" t="s">
        <v>742</v>
      </c>
      <c r="X232" s="26"/>
      <c r="Y232" s="26"/>
      <c r="Z232" s="26"/>
      <c r="AA232" s="27"/>
      <c r="AB232" s="27"/>
      <c r="AC232" s="23"/>
      <c r="AD232" s="23"/>
      <c r="AE232" s="23"/>
      <c r="AF232" s="23"/>
    </row>
    <row r="233" spans="1:32" ht="15" x14ac:dyDescent="0.25">
      <c r="A233" s="26" t="str">
        <f t="shared" si="3"/>
        <v>ITA 237/NAG/2018</v>
      </c>
      <c r="B233" s="26">
        <v>237</v>
      </c>
      <c r="C233" s="26" t="s">
        <v>2793</v>
      </c>
      <c r="D233" s="26">
        <v>237</v>
      </c>
      <c r="E233" s="26">
        <v>2018</v>
      </c>
      <c r="F233" s="26"/>
      <c r="G233" s="26"/>
      <c r="H233" s="26" t="s">
        <v>743</v>
      </c>
      <c r="I233" s="26" t="s">
        <v>744</v>
      </c>
      <c r="J233" s="26" t="s">
        <v>16</v>
      </c>
      <c r="K233" s="26">
        <v>263</v>
      </c>
      <c r="L233" s="26" t="s">
        <v>745</v>
      </c>
      <c r="M233" s="26" t="s">
        <v>445</v>
      </c>
      <c r="N233" s="26" t="s">
        <v>94</v>
      </c>
      <c r="O233" s="30">
        <v>43370</v>
      </c>
      <c r="P233" s="26"/>
      <c r="Q233" s="26"/>
      <c r="R233" s="26">
        <v>24724187</v>
      </c>
      <c r="S233" s="26"/>
      <c r="T233" s="26">
        <v>24724187</v>
      </c>
      <c r="U233" s="26">
        <v>7417256</v>
      </c>
      <c r="V233" s="26"/>
      <c r="W233" s="26" t="s">
        <v>746</v>
      </c>
      <c r="X233" s="26"/>
      <c r="Y233" s="33" t="s">
        <v>747</v>
      </c>
      <c r="Z233" s="26"/>
      <c r="AA233" s="27"/>
      <c r="AB233" s="27"/>
      <c r="AC233" s="23"/>
      <c r="AD233" s="23"/>
      <c r="AE233" s="23"/>
      <c r="AF233" s="23"/>
    </row>
    <row r="234" spans="1:32" ht="15" x14ac:dyDescent="0.25">
      <c r="A234" s="26" t="str">
        <f t="shared" si="3"/>
        <v>ITA 239/NAG/2018</v>
      </c>
      <c r="B234" s="26">
        <v>239</v>
      </c>
      <c r="C234" s="26" t="s">
        <v>2793</v>
      </c>
      <c r="D234" s="26">
        <v>239</v>
      </c>
      <c r="E234" s="26">
        <v>2018</v>
      </c>
      <c r="F234" s="26"/>
      <c r="G234" s="26"/>
      <c r="H234" s="26" t="s">
        <v>748</v>
      </c>
      <c r="I234" s="26" t="s">
        <v>749</v>
      </c>
      <c r="J234" s="26" t="s">
        <v>25</v>
      </c>
      <c r="K234" s="26" t="s">
        <v>21</v>
      </c>
      <c r="L234" s="26" t="s">
        <v>750</v>
      </c>
      <c r="M234" s="26" t="s">
        <v>445</v>
      </c>
      <c r="N234" s="26" t="s">
        <v>94</v>
      </c>
      <c r="O234" s="30">
        <v>43370</v>
      </c>
      <c r="P234" s="26"/>
      <c r="Q234" s="26"/>
      <c r="R234" s="26">
        <v>30187527</v>
      </c>
      <c r="S234" s="26"/>
      <c r="T234" s="26">
        <v>30187527</v>
      </c>
      <c r="U234" s="26">
        <v>30187527</v>
      </c>
      <c r="V234" s="26"/>
      <c r="W234" s="26" t="s">
        <v>751</v>
      </c>
      <c r="X234" s="26"/>
      <c r="Y234" s="26"/>
      <c r="Z234" s="26"/>
      <c r="AA234" s="27"/>
      <c r="AB234" s="27"/>
      <c r="AC234" s="23"/>
      <c r="AD234" s="23"/>
      <c r="AE234" s="23"/>
      <c r="AF234" s="23"/>
    </row>
    <row r="235" spans="1:32" ht="15" x14ac:dyDescent="0.25">
      <c r="A235" s="26" t="str">
        <f t="shared" si="3"/>
        <v>ITA 241/NAG/2018</v>
      </c>
      <c r="B235" s="26">
        <v>241</v>
      </c>
      <c r="C235" s="26" t="s">
        <v>2793</v>
      </c>
      <c r="D235" s="26">
        <v>241</v>
      </c>
      <c r="E235" s="26">
        <v>2018</v>
      </c>
      <c r="F235" s="26"/>
      <c r="G235" s="26"/>
      <c r="H235" s="26" t="s">
        <v>752</v>
      </c>
      <c r="I235" s="26" t="s">
        <v>753</v>
      </c>
      <c r="J235" s="26" t="s">
        <v>25</v>
      </c>
      <c r="K235" s="26" t="s">
        <v>21</v>
      </c>
      <c r="L235" s="26" t="s">
        <v>754</v>
      </c>
      <c r="M235" s="26" t="s">
        <v>445</v>
      </c>
      <c r="N235" s="26" t="s">
        <v>94</v>
      </c>
      <c r="O235" s="30">
        <v>43377</v>
      </c>
      <c r="P235" s="26"/>
      <c r="Q235" s="26"/>
      <c r="R235" s="26">
        <v>1250000</v>
      </c>
      <c r="S235" s="26"/>
      <c r="T235" s="26">
        <v>1250000</v>
      </c>
      <c r="U235" s="26">
        <v>1250000</v>
      </c>
      <c r="V235" s="26"/>
      <c r="W235" s="26" t="s">
        <v>755</v>
      </c>
      <c r="X235" s="26"/>
      <c r="Y235" s="26"/>
      <c r="Z235" s="26"/>
      <c r="AA235" s="27"/>
      <c r="AB235" s="27"/>
      <c r="AC235" s="23"/>
      <c r="AD235" s="23"/>
      <c r="AE235" s="23"/>
      <c r="AF235" s="23"/>
    </row>
    <row r="236" spans="1:32" ht="15" x14ac:dyDescent="0.25">
      <c r="A236" s="26" t="str">
        <f t="shared" si="3"/>
        <v>ITA 243/NAG/2018</v>
      </c>
      <c r="B236" s="26">
        <v>243</v>
      </c>
      <c r="C236" s="26" t="s">
        <v>2793</v>
      </c>
      <c r="D236" s="26">
        <v>243</v>
      </c>
      <c r="E236" s="26">
        <v>2018</v>
      </c>
      <c r="F236" s="26"/>
      <c r="G236" s="26"/>
      <c r="H236" s="26" t="s">
        <v>756</v>
      </c>
      <c r="I236" s="26" t="s">
        <v>604</v>
      </c>
      <c r="J236" s="28">
        <v>38899</v>
      </c>
      <c r="K236" s="26" t="s">
        <v>21</v>
      </c>
      <c r="L236" s="26" t="s">
        <v>757</v>
      </c>
      <c r="M236" s="26" t="s">
        <v>445</v>
      </c>
      <c r="N236" s="26" t="s">
        <v>94</v>
      </c>
      <c r="O236" s="30">
        <v>43382</v>
      </c>
      <c r="P236" s="26"/>
      <c r="Q236" s="26"/>
      <c r="R236" s="26" t="s">
        <v>645</v>
      </c>
      <c r="S236" s="26"/>
      <c r="T236" s="34">
        <v>1042000000</v>
      </c>
      <c r="U236" s="34">
        <v>313000000</v>
      </c>
      <c r="V236" s="26"/>
      <c r="W236" s="26" t="s">
        <v>607</v>
      </c>
      <c r="X236" s="26"/>
      <c r="Y236" s="26"/>
      <c r="Z236" s="26"/>
      <c r="AA236" s="27"/>
      <c r="AB236" s="27"/>
      <c r="AC236" s="23"/>
      <c r="AD236" s="23"/>
      <c r="AE236" s="23"/>
      <c r="AF236" s="23"/>
    </row>
    <row r="237" spans="1:32" ht="15" x14ac:dyDescent="0.25">
      <c r="A237" s="26" t="str">
        <f t="shared" si="3"/>
        <v>ITA 247/NAG/2018</v>
      </c>
      <c r="B237" s="26">
        <v>247</v>
      </c>
      <c r="C237" s="26" t="s">
        <v>2793</v>
      </c>
      <c r="D237" s="26">
        <v>247</v>
      </c>
      <c r="E237" s="26">
        <v>2018</v>
      </c>
      <c r="F237" s="26"/>
      <c r="G237" s="26"/>
      <c r="H237" s="26" t="s">
        <v>756</v>
      </c>
      <c r="I237" s="26" t="s">
        <v>758</v>
      </c>
      <c r="J237" s="29">
        <v>40483</v>
      </c>
      <c r="K237" s="26" t="s">
        <v>21</v>
      </c>
      <c r="L237" s="26" t="s">
        <v>759</v>
      </c>
      <c r="M237" s="26" t="s">
        <v>445</v>
      </c>
      <c r="N237" s="26" t="s">
        <v>94</v>
      </c>
      <c r="O237" s="31">
        <v>43385</v>
      </c>
      <c r="P237" s="26"/>
      <c r="Q237" s="26"/>
      <c r="R237" s="26">
        <v>21500000</v>
      </c>
      <c r="S237" s="26"/>
      <c r="T237" s="26">
        <v>21500000</v>
      </c>
      <c r="U237" s="26">
        <v>6450000</v>
      </c>
      <c r="V237" s="26"/>
      <c r="W237" s="26" t="s">
        <v>760</v>
      </c>
      <c r="X237" s="26"/>
      <c r="Y237" s="26"/>
      <c r="Z237" s="26"/>
      <c r="AA237" s="27"/>
      <c r="AB237" s="27"/>
      <c r="AC237" s="23"/>
      <c r="AD237" s="23"/>
      <c r="AE237" s="23"/>
      <c r="AF237" s="23"/>
    </row>
    <row r="238" spans="1:32" ht="15" x14ac:dyDescent="0.25">
      <c r="A238" s="26" t="str">
        <f t="shared" si="3"/>
        <v>ITA 248/NAG/2018</v>
      </c>
      <c r="B238" s="26">
        <v>248</v>
      </c>
      <c r="C238" s="26" t="s">
        <v>2793</v>
      </c>
      <c r="D238" s="26">
        <v>248</v>
      </c>
      <c r="E238" s="26">
        <v>2018</v>
      </c>
      <c r="F238" s="26"/>
      <c r="G238" s="26"/>
      <c r="H238" s="26" t="s">
        <v>761</v>
      </c>
      <c r="I238" s="26" t="s">
        <v>762</v>
      </c>
      <c r="J238" s="29">
        <v>40087</v>
      </c>
      <c r="K238" s="26">
        <v>263</v>
      </c>
      <c r="L238" s="26" t="s">
        <v>763</v>
      </c>
      <c r="M238" s="26" t="s">
        <v>445</v>
      </c>
      <c r="N238" s="26" t="s">
        <v>94</v>
      </c>
      <c r="O238" s="31">
        <v>43385</v>
      </c>
      <c r="P238" s="26"/>
      <c r="Q238" s="26"/>
      <c r="R238" s="26" t="s">
        <v>764</v>
      </c>
      <c r="S238" s="26"/>
      <c r="T238" s="26" t="s">
        <v>144</v>
      </c>
      <c r="U238" s="26" t="s">
        <v>144</v>
      </c>
      <c r="V238" s="26"/>
      <c r="W238" s="26" t="s">
        <v>765</v>
      </c>
      <c r="X238" s="26"/>
      <c r="Y238" s="26"/>
      <c r="Z238" s="26"/>
      <c r="AA238" s="27"/>
      <c r="AB238" s="27"/>
      <c r="AC238" s="23"/>
      <c r="AD238" s="23"/>
      <c r="AE238" s="23"/>
      <c r="AF238" s="23"/>
    </row>
    <row r="239" spans="1:32" ht="15" x14ac:dyDescent="0.25">
      <c r="A239" s="26" t="str">
        <f t="shared" si="3"/>
        <v>ITA 249/NAG/2018</v>
      </c>
      <c r="B239" s="26">
        <v>249</v>
      </c>
      <c r="C239" s="26" t="s">
        <v>2793</v>
      </c>
      <c r="D239" s="26">
        <v>249</v>
      </c>
      <c r="E239" s="26">
        <v>2018</v>
      </c>
      <c r="F239" s="26"/>
      <c r="G239" s="26"/>
      <c r="H239" s="26" t="s">
        <v>766</v>
      </c>
      <c r="I239" s="26" t="s">
        <v>767</v>
      </c>
      <c r="J239" s="28">
        <v>39692</v>
      </c>
      <c r="K239" s="26" t="s">
        <v>21</v>
      </c>
      <c r="L239" s="26" t="s">
        <v>768</v>
      </c>
      <c r="M239" s="26" t="s">
        <v>445</v>
      </c>
      <c r="N239" s="26" t="s">
        <v>94</v>
      </c>
      <c r="O239" s="31">
        <v>43404</v>
      </c>
      <c r="P239" s="26"/>
      <c r="Q239" s="26"/>
      <c r="R239" s="26"/>
      <c r="S239" s="26"/>
      <c r="T239" s="26">
        <v>201909580</v>
      </c>
      <c r="U239" s="26">
        <v>60572874</v>
      </c>
      <c r="V239" s="26"/>
      <c r="W239" s="26" t="s">
        <v>769</v>
      </c>
      <c r="X239" s="26"/>
      <c r="Y239" s="26"/>
      <c r="Z239" s="26"/>
      <c r="AA239" s="27"/>
      <c r="AB239" s="27"/>
      <c r="AC239" s="23"/>
      <c r="AD239" s="23"/>
      <c r="AE239" s="23"/>
      <c r="AF239" s="23"/>
    </row>
    <row r="240" spans="1:32" ht="15" x14ac:dyDescent="0.25">
      <c r="A240" s="26" t="str">
        <f t="shared" si="3"/>
        <v>ITA 250/NAG/2018</v>
      </c>
      <c r="B240" s="26">
        <v>250</v>
      </c>
      <c r="C240" s="26" t="s">
        <v>2793</v>
      </c>
      <c r="D240" s="26">
        <v>250</v>
      </c>
      <c r="E240" s="26">
        <v>2018</v>
      </c>
      <c r="F240" s="26"/>
      <c r="G240" s="26"/>
      <c r="H240" s="26" t="s">
        <v>770</v>
      </c>
      <c r="I240" s="26" t="s">
        <v>771</v>
      </c>
      <c r="J240" s="26" t="s">
        <v>25</v>
      </c>
      <c r="K240" s="26" t="s">
        <v>21</v>
      </c>
      <c r="L240" s="26" t="s">
        <v>772</v>
      </c>
      <c r="M240" s="26" t="s">
        <v>445</v>
      </c>
      <c r="N240" s="26" t="s">
        <v>94</v>
      </c>
      <c r="O240" s="30">
        <v>43405</v>
      </c>
      <c r="P240" s="26"/>
      <c r="Q240" s="26"/>
      <c r="R240" s="26">
        <v>8576380</v>
      </c>
      <c r="S240" s="26"/>
      <c r="T240" s="26">
        <v>8576380</v>
      </c>
      <c r="U240" s="26">
        <v>8576380</v>
      </c>
      <c r="V240" s="26"/>
      <c r="W240" s="26" t="s">
        <v>773</v>
      </c>
      <c r="X240" s="26"/>
      <c r="Y240" s="26"/>
      <c r="Z240" s="26"/>
      <c r="AA240" s="27"/>
      <c r="AB240" s="27"/>
      <c r="AC240" s="23"/>
      <c r="AD240" s="23"/>
      <c r="AE240" s="23"/>
      <c r="AF240" s="23"/>
    </row>
    <row r="241" spans="1:32" ht="15" x14ac:dyDescent="0.25">
      <c r="A241" s="26" t="str">
        <f t="shared" si="3"/>
        <v>ITA 252/NAG/2018</v>
      </c>
      <c r="B241" s="26">
        <v>252</v>
      </c>
      <c r="C241" s="26" t="s">
        <v>2793</v>
      </c>
      <c r="D241" s="26">
        <v>252</v>
      </c>
      <c r="E241" s="26">
        <v>2018</v>
      </c>
      <c r="F241" s="26"/>
      <c r="G241" s="26"/>
      <c r="H241" s="26" t="s">
        <v>774</v>
      </c>
      <c r="I241" s="26" t="s">
        <v>758</v>
      </c>
      <c r="J241" s="26" t="s">
        <v>16</v>
      </c>
      <c r="K241" s="26" t="s">
        <v>21</v>
      </c>
      <c r="L241" s="26" t="s">
        <v>775</v>
      </c>
      <c r="M241" s="26" t="s">
        <v>445</v>
      </c>
      <c r="N241" s="26" t="s">
        <v>94</v>
      </c>
      <c r="O241" s="30">
        <v>43405</v>
      </c>
      <c r="P241" s="26"/>
      <c r="Q241" s="26"/>
      <c r="R241" s="26">
        <v>66902307</v>
      </c>
      <c r="S241" s="26"/>
      <c r="T241" s="26">
        <v>65812500</v>
      </c>
      <c r="U241" s="26">
        <v>19743750</v>
      </c>
      <c r="V241" s="26"/>
      <c r="W241" s="26" t="s">
        <v>760</v>
      </c>
      <c r="X241" s="26"/>
      <c r="Y241" s="26"/>
      <c r="Z241" s="26"/>
      <c r="AA241" s="27"/>
      <c r="AB241" s="27"/>
      <c r="AC241" s="23"/>
      <c r="AD241" s="23"/>
      <c r="AE241" s="23"/>
      <c r="AF241" s="23"/>
    </row>
    <row r="242" spans="1:32" ht="15" x14ac:dyDescent="0.25">
      <c r="A242" s="26" t="str">
        <f t="shared" si="3"/>
        <v>ITA 263/NAG/2018</v>
      </c>
      <c r="B242" s="26">
        <v>263</v>
      </c>
      <c r="C242" s="26" t="s">
        <v>2793</v>
      </c>
      <c r="D242" s="26">
        <v>263</v>
      </c>
      <c r="E242" s="26">
        <v>2018</v>
      </c>
      <c r="F242" s="26"/>
      <c r="G242" s="26"/>
      <c r="H242" s="26" t="s">
        <v>776</v>
      </c>
      <c r="I242" s="26" t="s">
        <v>777</v>
      </c>
      <c r="J242" s="29">
        <v>40878</v>
      </c>
      <c r="K242" s="26" t="s">
        <v>21</v>
      </c>
      <c r="L242" s="26" t="s">
        <v>778</v>
      </c>
      <c r="M242" s="26" t="s">
        <v>445</v>
      </c>
      <c r="N242" s="26" t="s">
        <v>94</v>
      </c>
      <c r="O242" s="30">
        <v>43437</v>
      </c>
      <c r="P242" s="26"/>
      <c r="Q242" s="26"/>
      <c r="R242" s="26">
        <v>56000000</v>
      </c>
      <c r="S242" s="26"/>
      <c r="T242" s="26">
        <v>56000000</v>
      </c>
      <c r="U242" s="26">
        <v>18601800</v>
      </c>
      <c r="V242" s="26"/>
      <c r="W242" s="26" t="s">
        <v>779</v>
      </c>
      <c r="X242" s="26"/>
      <c r="Y242" s="26"/>
      <c r="Z242" s="26"/>
      <c r="AA242" s="27"/>
      <c r="AB242" s="27"/>
      <c r="AC242" s="23"/>
      <c r="AD242" s="23"/>
      <c r="AE242" s="23"/>
      <c r="AF242" s="23"/>
    </row>
    <row r="243" spans="1:32" ht="15" x14ac:dyDescent="0.25">
      <c r="A243" s="26" t="str">
        <f t="shared" si="3"/>
        <v>ITA 264/NAG/2018</v>
      </c>
      <c r="B243" s="26">
        <v>264</v>
      </c>
      <c r="C243" s="26" t="s">
        <v>2793</v>
      </c>
      <c r="D243" s="26">
        <v>264</v>
      </c>
      <c r="E243" s="26">
        <v>2018</v>
      </c>
      <c r="F243" s="26"/>
      <c r="G243" s="26"/>
      <c r="H243" s="26" t="s">
        <v>780</v>
      </c>
      <c r="I243" s="26" t="s">
        <v>781</v>
      </c>
      <c r="J243" s="26" t="s">
        <v>37</v>
      </c>
      <c r="K243" s="26" t="s">
        <v>21</v>
      </c>
      <c r="L243" s="26" t="s">
        <v>782</v>
      </c>
      <c r="M243" s="26" t="s">
        <v>445</v>
      </c>
      <c r="N243" s="26" t="s">
        <v>94</v>
      </c>
      <c r="O243" s="30">
        <v>43437</v>
      </c>
      <c r="P243" s="26"/>
      <c r="Q243" s="26"/>
      <c r="R243" s="26">
        <v>37447442</v>
      </c>
      <c r="S243" s="26"/>
      <c r="T243" s="26">
        <v>10014025</v>
      </c>
      <c r="U243" s="26">
        <v>3004207</v>
      </c>
      <c r="V243" s="26"/>
      <c r="W243" s="26" t="s">
        <v>783</v>
      </c>
      <c r="X243" s="26"/>
      <c r="Y243" s="26"/>
      <c r="Z243" s="26"/>
      <c r="AA243" s="27"/>
      <c r="AB243" s="27"/>
      <c r="AC243" s="23"/>
      <c r="AD243" s="23"/>
      <c r="AE243" s="23"/>
      <c r="AF243" s="23"/>
    </row>
    <row r="244" spans="1:32" ht="15" x14ac:dyDescent="0.25">
      <c r="A244" s="26" t="str">
        <f t="shared" si="3"/>
        <v>ITA 265/NAG/2018</v>
      </c>
      <c r="B244" s="26">
        <v>265</v>
      </c>
      <c r="C244" s="26" t="s">
        <v>2793</v>
      </c>
      <c r="D244" s="26">
        <v>265</v>
      </c>
      <c r="E244" s="26">
        <v>2018</v>
      </c>
      <c r="F244" s="26"/>
      <c r="G244" s="26"/>
      <c r="H244" s="26" t="s">
        <v>784</v>
      </c>
      <c r="I244" s="26" t="s">
        <v>785</v>
      </c>
      <c r="J244" s="26" t="s">
        <v>37</v>
      </c>
      <c r="K244" s="26" t="s">
        <v>21</v>
      </c>
      <c r="L244" s="26" t="s">
        <v>786</v>
      </c>
      <c r="M244" s="26" t="s">
        <v>445</v>
      </c>
      <c r="N244" s="26" t="s">
        <v>94</v>
      </c>
      <c r="O244" s="30">
        <v>43437</v>
      </c>
      <c r="P244" s="26"/>
      <c r="Q244" s="26"/>
      <c r="R244" s="26">
        <v>26310208</v>
      </c>
      <c r="S244" s="26"/>
      <c r="T244" s="26">
        <v>6470035</v>
      </c>
      <c r="U244" s="26">
        <v>1941010</v>
      </c>
      <c r="V244" s="26"/>
      <c r="W244" s="26" t="s">
        <v>787</v>
      </c>
      <c r="X244" s="26"/>
      <c r="Y244" s="26"/>
      <c r="Z244" s="26"/>
      <c r="AA244" s="27"/>
      <c r="AB244" s="27"/>
      <c r="AC244" s="23"/>
      <c r="AD244" s="23"/>
      <c r="AE244" s="23"/>
      <c r="AF244" s="23"/>
    </row>
    <row r="245" spans="1:32" ht="15" x14ac:dyDescent="0.25">
      <c r="A245" s="26" t="str">
        <f t="shared" si="3"/>
        <v>ITA 266/NAG/2018</v>
      </c>
      <c r="B245" s="26">
        <v>266</v>
      </c>
      <c r="C245" s="26" t="s">
        <v>2793</v>
      </c>
      <c r="D245" s="26">
        <v>266</v>
      </c>
      <c r="E245" s="26">
        <v>2018</v>
      </c>
      <c r="F245" s="26"/>
      <c r="G245" s="26"/>
      <c r="H245" s="26" t="s">
        <v>788</v>
      </c>
      <c r="I245" s="26" t="s">
        <v>789</v>
      </c>
      <c r="J245" s="29">
        <v>40878</v>
      </c>
      <c r="K245" s="26">
        <v>263</v>
      </c>
      <c r="L245" s="26" t="s">
        <v>790</v>
      </c>
      <c r="M245" s="26" t="s">
        <v>445</v>
      </c>
      <c r="N245" s="26" t="s">
        <v>94</v>
      </c>
      <c r="O245" s="30">
        <v>43438</v>
      </c>
      <c r="P245" s="26"/>
      <c r="Q245" s="26"/>
      <c r="R245" s="26">
        <v>24704685</v>
      </c>
      <c r="S245" s="26"/>
      <c r="T245" s="26">
        <v>24704685</v>
      </c>
      <c r="U245" s="26">
        <v>7633747</v>
      </c>
      <c r="V245" s="26"/>
      <c r="W245" s="26" t="s">
        <v>791</v>
      </c>
      <c r="X245" s="26"/>
      <c r="Y245" s="26"/>
      <c r="Z245" s="26"/>
      <c r="AA245" s="27"/>
      <c r="AB245" s="27"/>
      <c r="AC245" s="23"/>
      <c r="AD245" s="23"/>
      <c r="AE245" s="23"/>
      <c r="AF245" s="23"/>
    </row>
    <row r="246" spans="1:32" ht="15" x14ac:dyDescent="0.25">
      <c r="A246" s="26" t="str">
        <f t="shared" si="3"/>
        <v>ITA 270/NAG/2018</v>
      </c>
      <c r="B246" s="26">
        <v>270</v>
      </c>
      <c r="C246" s="26" t="s">
        <v>2793</v>
      </c>
      <c r="D246" s="26">
        <v>270</v>
      </c>
      <c r="E246" s="26">
        <v>2018</v>
      </c>
      <c r="F246" s="26"/>
      <c r="G246" s="26"/>
      <c r="H246" s="26" t="s">
        <v>792</v>
      </c>
      <c r="I246" s="26" t="s">
        <v>793</v>
      </c>
      <c r="J246" s="29">
        <v>40878</v>
      </c>
      <c r="K246" s="26">
        <v>263</v>
      </c>
      <c r="L246" s="26" t="s">
        <v>794</v>
      </c>
      <c r="M246" s="26" t="s">
        <v>445</v>
      </c>
      <c r="N246" s="26" t="s">
        <v>94</v>
      </c>
      <c r="O246" s="31">
        <v>43448</v>
      </c>
      <c r="P246" s="26"/>
      <c r="Q246" s="26"/>
      <c r="R246" s="26" t="s">
        <v>795</v>
      </c>
      <c r="S246" s="26"/>
      <c r="T246" s="26" t="s">
        <v>144</v>
      </c>
      <c r="U246" s="26" t="s">
        <v>144</v>
      </c>
      <c r="V246" s="26"/>
      <c r="W246" s="26" t="s">
        <v>796</v>
      </c>
      <c r="X246" s="26"/>
      <c r="Y246" s="26"/>
      <c r="Z246" s="26"/>
      <c r="AA246" s="27"/>
      <c r="AB246" s="27"/>
      <c r="AC246" s="23"/>
      <c r="AD246" s="23"/>
      <c r="AE246" s="23"/>
      <c r="AF246" s="23"/>
    </row>
    <row r="247" spans="1:32" ht="15" x14ac:dyDescent="0.25">
      <c r="A247" s="26" t="str">
        <f t="shared" si="3"/>
        <v>ITA 271/NAG/2018</v>
      </c>
      <c r="B247" s="26">
        <v>271</v>
      </c>
      <c r="C247" s="26" t="s">
        <v>2793</v>
      </c>
      <c r="D247" s="26">
        <v>271</v>
      </c>
      <c r="E247" s="26">
        <v>2018</v>
      </c>
      <c r="F247" s="26"/>
      <c r="G247" s="26"/>
      <c r="H247" s="26" t="s">
        <v>792</v>
      </c>
      <c r="I247" s="26" t="s">
        <v>793</v>
      </c>
      <c r="J247" s="26" t="s">
        <v>16</v>
      </c>
      <c r="K247" s="26">
        <v>263</v>
      </c>
      <c r="L247" s="26" t="s">
        <v>797</v>
      </c>
      <c r="M247" s="26" t="s">
        <v>445</v>
      </c>
      <c r="N247" s="26" t="s">
        <v>94</v>
      </c>
      <c r="O247" s="31">
        <v>43448</v>
      </c>
      <c r="P247" s="26"/>
      <c r="Q247" s="26"/>
      <c r="R247" s="26">
        <v>500</v>
      </c>
      <c r="S247" s="26"/>
      <c r="T247" s="26" t="s">
        <v>144</v>
      </c>
      <c r="U247" s="26" t="s">
        <v>144</v>
      </c>
      <c r="V247" s="26"/>
      <c r="W247" s="26" t="s">
        <v>796</v>
      </c>
      <c r="X247" s="26"/>
      <c r="Y247" s="26"/>
      <c r="Z247" s="26"/>
      <c r="AA247" s="27"/>
      <c r="AB247" s="27"/>
      <c r="AC247" s="23"/>
      <c r="AD247" s="23"/>
      <c r="AE247" s="23"/>
      <c r="AF247" s="23"/>
    </row>
    <row r="248" spans="1:32" ht="15" x14ac:dyDescent="0.25">
      <c r="A248" s="26" t="str">
        <f t="shared" si="3"/>
        <v>ITA 272/NAG/2018</v>
      </c>
      <c r="B248" s="26">
        <v>272</v>
      </c>
      <c r="C248" s="26" t="s">
        <v>2793</v>
      </c>
      <c r="D248" s="26">
        <v>272</v>
      </c>
      <c r="E248" s="26">
        <v>2018</v>
      </c>
      <c r="F248" s="26"/>
      <c r="G248" s="26"/>
      <c r="H248" s="26" t="s">
        <v>792</v>
      </c>
      <c r="I248" s="26" t="s">
        <v>793</v>
      </c>
      <c r="J248" s="26" t="s">
        <v>25</v>
      </c>
      <c r="K248" s="26">
        <v>263</v>
      </c>
      <c r="L248" s="26" t="s">
        <v>798</v>
      </c>
      <c r="M248" s="26" t="s">
        <v>445</v>
      </c>
      <c r="N248" s="26" t="s">
        <v>94</v>
      </c>
      <c r="O248" s="31">
        <v>43448</v>
      </c>
      <c r="P248" s="26"/>
      <c r="Q248" s="26"/>
      <c r="R248" s="26" t="s">
        <v>799</v>
      </c>
      <c r="S248" s="26"/>
      <c r="T248" s="26" t="s">
        <v>144</v>
      </c>
      <c r="U248" s="26" t="s">
        <v>144</v>
      </c>
      <c r="V248" s="26"/>
      <c r="W248" s="26" t="s">
        <v>796</v>
      </c>
      <c r="X248" s="26"/>
      <c r="Y248" s="26"/>
      <c r="Z248" s="26"/>
      <c r="AA248" s="27"/>
      <c r="AB248" s="27"/>
      <c r="AC248" s="23"/>
      <c r="AD248" s="23"/>
      <c r="AE248" s="23"/>
      <c r="AF248" s="23"/>
    </row>
    <row r="249" spans="1:32" ht="15" x14ac:dyDescent="0.25">
      <c r="A249" s="26" t="str">
        <f t="shared" si="3"/>
        <v>ITA 273/NAG/2018</v>
      </c>
      <c r="B249" s="26">
        <v>273</v>
      </c>
      <c r="C249" s="26" t="s">
        <v>2793</v>
      </c>
      <c r="D249" s="26">
        <v>273</v>
      </c>
      <c r="E249" s="26">
        <v>2018</v>
      </c>
      <c r="F249" s="26"/>
      <c r="G249" s="26"/>
      <c r="H249" s="26" t="s">
        <v>800</v>
      </c>
      <c r="I249" s="26" t="s">
        <v>801</v>
      </c>
      <c r="J249" s="28">
        <v>38899</v>
      </c>
      <c r="K249" s="26" t="s">
        <v>21</v>
      </c>
      <c r="L249" s="26" t="s">
        <v>802</v>
      </c>
      <c r="M249" s="26" t="s">
        <v>445</v>
      </c>
      <c r="N249" s="26" t="s">
        <v>94</v>
      </c>
      <c r="O249" s="31">
        <v>43465</v>
      </c>
      <c r="P249" s="26"/>
      <c r="Q249" s="26"/>
      <c r="R249" s="26" t="s">
        <v>803</v>
      </c>
      <c r="S249" s="26"/>
      <c r="T249" s="26">
        <v>3000000</v>
      </c>
      <c r="U249" s="26">
        <v>1009800</v>
      </c>
      <c r="V249" s="26"/>
      <c r="W249" s="26" t="s">
        <v>804</v>
      </c>
      <c r="X249" s="26"/>
      <c r="Y249" s="33" t="s">
        <v>805</v>
      </c>
      <c r="Z249" s="26"/>
      <c r="AA249" s="27"/>
      <c r="AB249" s="27"/>
      <c r="AC249" s="23"/>
      <c r="AD249" s="23"/>
      <c r="AE249" s="23"/>
      <c r="AF249" s="23"/>
    </row>
    <row r="250" spans="1:32" ht="15" x14ac:dyDescent="0.25">
      <c r="A250" s="26" t="str">
        <f t="shared" si="3"/>
        <v>ITA 1/NAG/2019</v>
      </c>
      <c r="B250" s="26">
        <v>1</v>
      </c>
      <c r="C250" s="26" t="s">
        <v>2793</v>
      </c>
      <c r="D250" s="26">
        <v>1</v>
      </c>
      <c r="E250" s="26">
        <v>2019</v>
      </c>
      <c r="F250" s="26"/>
      <c r="G250" s="26"/>
      <c r="H250" s="26" t="s">
        <v>806</v>
      </c>
      <c r="I250" s="26" t="s">
        <v>807</v>
      </c>
      <c r="J250" s="28">
        <v>39692</v>
      </c>
      <c r="K250" s="26" t="s">
        <v>21</v>
      </c>
      <c r="L250" s="26" t="s">
        <v>808</v>
      </c>
      <c r="M250" s="26" t="s">
        <v>445</v>
      </c>
      <c r="N250" s="26" t="s">
        <v>94</v>
      </c>
      <c r="O250" s="30">
        <v>43437</v>
      </c>
      <c r="P250" s="26"/>
      <c r="Q250" s="26"/>
      <c r="R250" s="26">
        <v>33088700</v>
      </c>
      <c r="S250" s="26"/>
      <c r="T250" s="26">
        <v>32797030</v>
      </c>
      <c r="U250" s="26">
        <v>11156723</v>
      </c>
      <c r="V250" s="26"/>
      <c r="W250" s="26" t="s">
        <v>809</v>
      </c>
      <c r="X250" s="26"/>
      <c r="Y250" s="26"/>
      <c r="Z250" s="26" t="s">
        <v>14</v>
      </c>
      <c r="AA250" s="27"/>
      <c r="AB250" s="27"/>
      <c r="AC250" s="23"/>
      <c r="AD250" s="23"/>
      <c r="AE250" s="23"/>
      <c r="AF250" s="23"/>
    </row>
    <row r="251" spans="1:32" ht="15" x14ac:dyDescent="0.25">
      <c r="A251" s="26" t="str">
        <f t="shared" si="3"/>
        <v>ITA 2/NAG/2019</v>
      </c>
      <c r="B251" s="26">
        <v>2</v>
      </c>
      <c r="C251" s="26" t="s">
        <v>2793</v>
      </c>
      <c r="D251" s="26">
        <v>2</v>
      </c>
      <c r="E251" s="26">
        <v>2019</v>
      </c>
      <c r="F251" s="26"/>
      <c r="G251" s="26"/>
      <c r="H251" s="26" t="s">
        <v>806</v>
      </c>
      <c r="I251" s="26" t="s">
        <v>807</v>
      </c>
      <c r="J251" s="29">
        <v>40087</v>
      </c>
      <c r="K251" s="26" t="s">
        <v>21</v>
      </c>
      <c r="L251" s="26" t="s">
        <v>810</v>
      </c>
      <c r="M251" s="26" t="s">
        <v>445</v>
      </c>
      <c r="N251" s="26" t="s">
        <v>94</v>
      </c>
      <c r="O251" s="30">
        <v>43467</v>
      </c>
      <c r="P251" s="26"/>
      <c r="Q251" s="26"/>
      <c r="R251" s="26">
        <v>52911243</v>
      </c>
      <c r="S251" s="26"/>
      <c r="T251" s="26">
        <v>52798451</v>
      </c>
      <c r="U251" s="26">
        <v>17817323</v>
      </c>
      <c r="V251" s="26"/>
      <c r="W251" s="26" t="s">
        <v>809</v>
      </c>
      <c r="X251" s="26"/>
      <c r="Y251" s="26"/>
      <c r="Z251" s="26" t="s">
        <v>14</v>
      </c>
      <c r="AA251" s="27"/>
      <c r="AB251" s="27"/>
      <c r="AC251" s="23"/>
      <c r="AD251" s="23"/>
      <c r="AE251" s="23"/>
      <c r="AF251" s="23"/>
    </row>
    <row r="252" spans="1:32" ht="15" x14ac:dyDescent="0.25">
      <c r="A252" s="26" t="str">
        <f t="shared" si="3"/>
        <v>ITA 3/NAG/2019</v>
      </c>
      <c r="B252" s="26">
        <v>3</v>
      </c>
      <c r="C252" s="26" t="s">
        <v>2793</v>
      </c>
      <c r="D252" s="26">
        <v>3</v>
      </c>
      <c r="E252" s="26">
        <v>2019</v>
      </c>
      <c r="F252" s="26"/>
      <c r="G252" s="26"/>
      <c r="H252" s="26" t="s">
        <v>811</v>
      </c>
      <c r="I252" s="26" t="s">
        <v>812</v>
      </c>
      <c r="J252" s="29">
        <v>40483</v>
      </c>
      <c r="K252" s="26" t="s">
        <v>21</v>
      </c>
      <c r="L252" s="26" t="s">
        <v>808</v>
      </c>
      <c r="M252" s="26" t="s">
        <v>445</v>
      </c>
      <c r="N252" s="26" t="s">
        <v>94</v>
      </c>
      <c r="O252" s="30">
        <v>43467</v>
      </c>
      <c r="P252" s="26"/>
      <c r="Q252" s="26"/>
      <c r="R252" s="26">
        <v>27514500</v>
      </c>
      <c r="S252" s="26"/>
      <c r="T252" s="26">
        <v>27500660</v>
      </c>
      <c r="U252" s="26">
        <v>8497704</v>
      </c>
      <c r="V252" s="26"/>
      <c r="W252" s="26" t="s">
        <v>809</v>
      </c>
      <c r="X252" s="26"/>
      <c r="Y252" s="26"/>
      <c r="Z252" s="26" t="s">
        <v>14</v>
      </c>
      <c r="AA252" s="27"/>
      <c r="AB252" s="27"/>
      <c r="AC252" s="23"/>
      <c r="AD252" s="23"/>
      <c r="AE252" s="23"/>
      <c r="AF252" s="23"/>
    </row>
    <row r="253" spans="1:32" ht="15" x14ac:dyDescent="0.25">
      <c r="A253" s="26" t="str">
        <f t="shared" si="3"/>
        <v>ITA 4/NAG/2019</v>
      </c>
      <c r="B253" s="26">
        <v>4</v>
      </c>
      <c r="C253" s="26" t="s">
        <v>2793</v>
      </c>
      <c r="D253" s="26">
        <v>4</v>
      </c>
      <c r="E253" s="26">
        <v>2019</v>
      </c>
      <c r="F253" s="26"/>
      <c r="G253" s="26"/>
      <c r="H253" s="26" t="s">
        <v>813</v>
      </c>
      <c r="I253" s="26" t="s">
        <v>814</v>
      </c>
      <c r="J253" s="26" t="s">
        <v>28</v>
      </c>
      <c r="K253" s="26" t="s">
        <v>21</v>
      </c>
      <c r="L253" s="26" t="s">
        <v>815</v>
      </c>
      <c r="M253" s="26" t="s">
        <v>445</v>
      </c>
      <c r="N253" s="26" t="s">
        <v>94</v>
      </c>
      <c r="O253" s="30">
        <v>43472</v>
      </c>
      <c r="P253" s="26"/>
      <c r="Q253" s="26"/>
      <c r="R253" s="26">
        <v>5081436</v>
      </c>
      <c r="S253" s="26"/>
      <c r="T253" s="26">
        <v>173954837</v>
      </c>
      <c r="U253" s="26">
        <v>52186451</v>
      </c>
      <c r="V253" s="26"/>
      <c r="W253" s="26" t="s">
        <v>816</v>
      </c>
      <c r="X253" s="26"/>
      <c r="Y253" s="26"/>
      <c r="Z253" s="26" t="s">
        <v>14</v>
      </c>
      <c r="AA253" s="27"/>
      <c r="AB253" s="27"/>
      <c r="AC253" s="23"/>
      <c r="AD253" s="23"/>
      <c r="AE253" s="23"/>
      <c r="AF253" s="23"/>
    </row>
    <row r="254" spans="1:32" ht="15" x14ac:dyDescent="0.25">
      <c r="A254" s="26" t="str">
        <f t="shared" si="3"/>
        <v>ITA 5/NAG/2019</v>
      </c>
      <c r="B254" s="26">
        <v>5</v>
      </c>
      <c r="C254" s="26" t="s">
        <v>2793</v>
      </c>
      <c r="D254" s="26">
        <v>5</v>
      </c>
      <c r="E254" s="26">
        <v>2019</v>
      </c>
      <c r="F254" s="26"/>
      <c r="G254" s="26"/>
      <c r="H254" s="26" t="s">
        <v>813</v>
      </c>
      <c r="I254" s="26" t="s">
        <v>814</v>
      </c>
      <c r="J254" s="26" t="s">
        <v>37</v>
      </c>
      <c r="K254" s="26" t="s">
        <v>21</v>
      </c>
      <c r="L254" s="26" t="s">
        <v>817</v>
      </c>
      <c r="M254" s="26" t="s">
        <v>445</v>
      </c>
      <c r="N254" s="26" t="s">
        <v>94</v>
      </c>
      <c r="O254" s="30">
        <v>43472</v>
      </c>
      <c r="P254" s="26"/>
      <c r="Q254" s="26"/>
      <c r="R254" s="26">
        <v>551252698</v>
      </c>
      <c r="S254" s="26"/>
      <c r="T254" s="26">
        <v>19231029</v>
      </c>
      <c r="U254" s="26">
        <v>5769308</v>
      </c>
      <c r="V254" s="26"/>
      <c r="W254" s="26" t="s">
        <v>816</v>
      </c>
      <c r="X254" s="26"/>
      <c r="Y254" s="26"/>
      <c r="Z254" s="26" t="s">
        <v>14</v>
      </c>
      <c r="AA254" s="27"/>
      <c r="AB254" s="27"/>
      <c r="AC254" s="23"/>
      <c r="AD254" s="23"/>
      <c r="AE254" s="23"/>
      <c r="AF254" s="23"/>
    </row>
    <row r="255" spans="1:32" ht="15" x14ac:dyDescent="0.25">
      <c r="A255" s="26" t="str">
        <f t="shared" si="3"/>
        <v>ITA 7/NAG/2019</v>
      </c>
      <c r="B255" s="26">
        <v>7</v>
      </c>
      <c r="C255" s="26" t="s">
        <v>2793</v>
      </c>
      <c r="D255" s="26">
        <v>7</v>
      </c>
      <c r="E255" s="26">
        <v>2019</v>
      </c>
      <c r="F255" s="26"/>
      <c r="G255" s="26"/>
      <c r="H255" s="26" t="s">
        <v>818</v>
      </c>
      <c r="I255" s="26" t="s">
        <v>819</v>
      </c>
      <c r="J255" s="26" t="s">
        <v>28</v>
      </c>
      <c r="K255" s="26" t="s">
        <v>21</v>
      </c>
      <c r="L255" s="26" t="s">
        <v>815</v>
      </c>
      <c r="M255" s="26" t="s">
        <v>445</v>
      </c>
      <c r="N255" s="26" t="s">
        <v>94</v>
      </c>
      <c r="O255" s="30">
        <v>43476</v>
      </c>
      <c r="P255" s="26"/>
      <c r="Q255" s="26"/>
      <c r="R255" s="26">
        <v>5081436</v>
      </c>
      <c r="S255" s="26"/>
      <c r="T255" s="26">
        <v>1199163217</v>
      </c>
      <c r="U255" s="26">
        <v>21800000</v>
      </c>
      <c r="V255" s="26"/>
      <c r="W255" s="26" t="s">
        <v>816</v>
      </c>
      <c r="X255" s="26"/>
      <c r="Y255" s="26"/>
      <c r="Z255" s="26" t="s">
        <v>10</v>
      </c>
      <c r="AA255" s="27"/>
      <c r="AB255" s="27"/>
      <c r="AC255" s="23"/>
      <c r="AD255" s="23"/>
      <c r="AE255" s="23"/>
      <c r="AF255" s="23"/>
    </row>
    <row r="256" spans="1:32" ht="15" x14ac:dyDescent="0.25">
      <c r="A256" s="26" t="str">
        <f t="shared" si="3"/>
        <v>ITA 8/NAG/2019</v>
      </c>
      <c r="B256" s="26">
        <v>8</v>
      </c>
      <c r="C256" s="26" t="s">
        <v>2793</v>
      </c>
      <c r="D256" s="26">
        <v>8</v>
      </c>
      <c r="E256" s="26">
        <v>2019</v>
      </c>
      <c r="F256" s="26"/>
      <c r="G256" s="26"/>
      <c r="H256" s="26" t="s">
        <v>818</v>
      </c>
      <c r="I256" s="26" t="s">
        <v>819</v>
      </c>
      <c r="J256" s="26" t="s">
        <v>555</v>
      </c>
      <c r="K256" s="26" t="s">
        <v>21</v>
      </c>
      <c r="L256" s="26" t="s">
        <v>815</v>
      </c>
      <c r="M256" s="26" t="s">
        <v>445</v>
      </c>
      <c r="N256" s="26" t="s">
        <v>94</v>
      </c>
      <c r="O256" s="30">
        <v>43476</v>
      </c>
      <c r="P256" s="26"/>
      <c r="Q256" s="26"/>
      <c r="R256" s="26">
        <v>551252698</v>
      </c>
      <c r="S256" s="26"/>
      <c r="T256" s="26">
        <v>890395031</v>
      </c>
      <c r="U256" s="26">
        <v>302645270</v>
      </c>
      <c r="V256" s="26"/>
      <c r="W256" s="26" t="s">
        <v>816</v>
      </c>
      <c r="X256" s="26"/>
      <c r="Y256" s="26"/>
      <c r="Z256" s="26" t="s">
        <v>10</v>
      </c>
      <c r="AA256" s="27"/>
      <c r="AB256" s="27"/>
      <c r="AC256" s="23"/>
      <c r="AD256" s="23"/>
      <c r="AE256" s="23"/>
      <c r="AF256" s="23"/>
    </row>
    <row r="257" spans="1:32" ht="15" x14ac:dyDescent="0.25">
      <c r="A257" s="26" t="str">
        <f t="shared" si="3"/>
        <v>ITA 11/NAG/2019</v>
      </c>
      <c r="B257" s="26">
        <v>11</v>
      </c>
      <c r="C257" s="26" t="s">
        <v>2793</v>
      </c>
      <c r="D257" s="26">
        <v>11</v>
      </c>
      <c r="E257" s="26">
        <v>2019</v>
      </c>
      <c r="F257" s="26"/>
      <c r="G257" s="26"/>
      <c r="H257" s="26" t="s">
        <v>820</v>
      </c>
      <c r="I257" s="26" t="s">
        <v>821</v>
      </c>
      <c r="J257" s="26" t="s">
        <v>28</v>
      </c>
      <c r="K257" s="26">
        <v>263</v>
      </c>
      <c r="L257" s="26" t="s">
        <v>822</v>
      </c>
      <c r="M257" s="26" t="s">
        <v>445</v>
      </c>
      <c r="N257" s="26" t="s">
        <v>94</v>
      </c>
      <c r="O257" s="30">
        <v>43487</v>
      </c>
      <c r="P257" s="26"/>
      <c r="Q257" s="26"/>
      <c r="R257" s="26" t="s">
        <v>823</v>
      </c>
      <c r="S257" s="26"/>
      <c r="T257" s="26" t="s">
        <v>823</v>
      </c>
      <c r="U257" s="26" t="s">
        <v>823</v>
      </c>
      <c r="V257" s="26"/>
      <c r="W257" s="26" t="s">
        <v>824</v>
      </c>
      <c r="X257" s="26"/>
      <c r="Y257" s="26"/>
      <c r="Z257" s="26" t="s">
        <v>10</v>
      </c>
      <c r="AA257" s="27"/>
      <c r="AB257" s="27"/>
      <c r="AC257" s="23"/>
      <c r="AD257" s="23"/>
      <c r="AE257" s="23"/>
      <c r="AF257" s="23"/>
    </row>
    <row r="258" spans="1:32" ht="15" x14ac:dyDescent="0.25">
      <c r="A258" s="26" t="str">
        <f t="shared" si="3"/>
        <v>ITA 13/NAG/2019</v>
      </c>
      <c r="B258" s="26">
        <v>13</v>
      </c>
      <c r="C258" s="26" t="s">
        <v>2793</v>
      </c>
      <c r="D258" s="26">
        <v>13</v>
      </c>
      <c r="E258" s="26">
        <v>2019</v>
      </c>
      <c r="F258" s="26"/>
      <c r="G258" s="26"/>
      <c r="H258" s="26" t="s">
        <v>825</v>
      </c>
      <c r="I258" s="26" t="s">
        <v>826</v>
      </c>
      <c r="J258" s="26" t="s">
        <v>37</v>
      </c>
      <c r="K258" s="26" t="s">
        <v>21</v>
      </c>
      <c r="L258" s="26" t="s">
        <v>827</v>
      </c>
      <c r="M258" s="26" t="s">
        <v>445</v>
      </c>
      <c r="N258" s="26" t="s">
        <v>94</v>
      </c>
      <c r="O258" s="30">
        <v>43487</v>
      </c>
      <c r="P258" s="26"/>
      <c r="Q258" s="26"/>
      <c r="R258" s="26">
        <v>39298860</v>
      </c>
      <c r="S258" s="26"/>
      <c r="T258" s="26">
        <v>25561020</v>
      </c>
      <c r="U258" s="26">
        <v>10901370</v>
      </c>
      <c r="V258" s="26"/>
      <c r="W258" s="26" t="s">
        <v>828</v>
      </c>
      <c r="X258" s="26"/>
      <c r="Y258" s="26"/>
      <c r="Z258" s="26" t="s">
        <v>10</v>
      </c>
      <c r="AA258" s="27"/>
      <c r="AB258" s="27"/>
      <c r="AC258" s="23"/>
      <c r="AD258" s="23"/>
      <c r="AE258" s="23"/>
      <c r="AF258" s="23"/>
    </row>
    <row r="259" spans="1:32" ht="15" x14ac:dyDescent="0.25">
      <c r="A259" s="26" t="str">
        <f t="shared" ref="A259:A322" si="4">CONCATENATE(C259," ",D259,"/NAG/",E259)</f>
        <v>ITA 14/NAG/2019</v>
      </c>
      <c r="B259" s="26">
        <v>14</v>
      </c>
      <c r="C259" s="26" t="s">
        <v>2793</v>
      </c>
      <c r="D259" s="26">
        <v>14</v>
      </c>
      <c r="E259" s="26">
        <v>2019</v>
      </c>
      <c r="F259" s="26"/>
      <c r="G259" s="26"/>
      <c r="H259" s="26" t="s">
        <v>825</v>
      </c>
      <c r="I259" s="26" t="s">
        <v>826</v>
      </c>
      <c r="J259" s="26" t="s">
        <v>28</v>
      </c>
      <c r="K259" s="26" t="s">
        <v>21</v>
      </c>
      <c r="L259" s="26" t="s">
        <v>827</v>
      </c>
      <c r="M259" s="26" t="s">
        <v>445</v>
      </c>
      <c r="N259" s="26" t="s">
        <v>94</v>
      </c>
      <c r="O259" s="30">
        <v>43487</v>
      </c>
      <c r="P259" s="26"/>
      <c r="Q259" s="26"/>
      <c r="R259" s="26">
        <v>32931574</v>
      </c>
      <c r="S259" s="26"/>
      <c r="T259" s="26">
        <v>19021594</v>
      </c>
      <c r="U259" s="26">
        <v>8252720</v>
      </c>
      <c r="V259" s="26"/>
      <c r="W259" s="26" t="s">
        <v>828</v>
      </c>
      <c r="X259" s="26"/>
      <c r="Y259" s="26"/>
      <c r="Z259" s="26" t="s">
        <v>10</v>
      </c>
      <c r="AA259" s="27"/>
      <c r="AB259" s="27"/>
      <c r="AC259" s="23"/>
      <c r="AD259" s="23"/>
      <c r="AE259" s="23"/>
      <c r="AF259" s="23"/>
    </row>
    <row r="260" spans="1:32" ht="15" x14ac:dyDescent="0.25">
      <c r="A260" s="26" t="str">
        <f t="shared" si="4"/>
        <v>ITA 21/NAG/2019</v>
      </c>
      <c r="B260" s="26">
        <v>21</v>
      </c>
      <c r="C260" s="26" t="s">
        <v>2793</v>
      </c>
      <c r="D260" s="26">
        <v>21</v>
      </c>
      <c r="E260" s="26">
        <v>2019</v>
      </c>
      <c r="F260" s="26"/>
      <c r="G260" s="26"/>
      <c r="H260" s="26" t="s">
        <v>829</v>
      </c>
      <c r="I260" s="26" t="s">
        <v>830</v>
      </c>
      <c r="J260" s="28">
        <v>39692</v>
      </c>
      <c r="K260" s="26" t="s">
        <v>21</v>
      </c>
      <c r="L260" s="26" t="s">
        <v>831</v>
      </c>
      <c r="M260" s="26" t="s">
        <v>445</v>
      </c>
      <c r="N260" s="26" t="s">
        <v>94</v>
      </c>
      <c r="O260" s="30">
        <v>43495</v>
      </c>
      <c r="P260" s="26"/>
      <c r="Q260" s="26"/>
      <c r="R260" s="26">
        <v>245030500</v>
      </c>
      <c r="S260" s="26"/>
      <c r="T260" s="26">
        <v>138090068</v>
      </c>
      <c r="U260" s="26">
        <v>46936825</v>
      </c>
      <c r="V260" s="26"/>
      <c r="W260" s="26" t="s">
        <v>832</v>
      </c>
      <c r="X260" s="26"/>
      <c r="Y260" s="26"/>
      <c r="Z260" s="26" t="s">
        <v>14</v>
      </c>
      <c r="AA260" s="27"/>
      <c r="AB260" s="27"/>
      <c r="AC260" s="23"/>
      <c r="AD260" s="23"/>
      <c r="AE260" s="23"/>
      <c r="AF260" s="23"/>
    </row>
    <row r="261" spans="1:32" ht="15" x14ac:dyDescent="0.25">
      <c r="A261" s="26" t="str">
        <f t="shared" si="4"/>
        <v>ITA 22/NAG/2019</v>
      </c>
      <c r="B261" s="26">
        <v>22</v>
      </c>
      <c r="C261" s="26" t="s">
        <v>2793</v>
      </c>
      <c r="D261" s="26">
        <v>22</v>
      </c>
      <c r="E261" s="26">
        <v>2019</v>
      </c>
      <c r="F261" s="26"/>
      <c r="G261" s="26"/>
      <c r="H261" s="26" t="s">
        <v>829</v>
      </c>
      <c r="I261" s="26" t="s">
        <v>830</v>
      </c>
      <c r="J261" s="29">
        <v>40087</v>
      </c>
      <c r="K261" s="26" t="s">
        <v>21</v>
      </c>
      <c r="L261" s="26" t="s">
        <v>833</v>
      </c>
      <c r="M261" s="26" t="s">
        <v>445</v>
      </c>
      <c r="N261" s="26" t="s">
        <v>94</v>
      </c>
      <c r="O261" s="30">
        <v>43495</v>
      </c>
      <c r="P261" s="26"/>
      <c r="Q261" s="26"/>
      <c r="R261" s="26">
        <v>600712960</v>
      </c>
      <c r="S261" s="26"/>
      <c r="T261" s="26">
        <v>457690705</v>
      </c>
      <c r="U261" s="26">
        <v>140000000</v>
      </c>
      <c r="V261" s="26"/>
      <c r="W261" s="26" t="s">
        <v>832</v>
      </c>
      <c r="X261" s="26"/>
      <c r="Y261" s="26"/>
      <c r="Z261" s="26" t="s">
        <v>14</v>
      </c>
      <c r="AA261" s="27"/>
      <c r="AB261" s="27"/>
      <c r="AC261" s="23"/>
      <c r="AD261" s="23"/>
      <c r="AE261" s="23"/>
      <c r="AF261" s="23"/>
    </row>
    <row r="262" spans="1:32" ht="15" x14ac:dyDescent="0.25">
      <c r="A262" s="26" t="str">
        <f t="shared" si="4"/>
        <v>ITA 23/NAG/2019</v>
      </c>
      <c r="B262" s="26">
        <v>23</v>
      </c>
      <c r="C262" s="26" t="s">
        <v>2793</v>
      </c>
      <c r="D262" s="26">
        <v>23</v>
      </c>
      <c r="E262" s="26">
        <v>2019</v>
      </c>
      <c r="F262" s="26"/>
      <c r="G262" s="26"/>
      <c r="H262" s="26" t="s">
        <v>826</v>
      </c>
      <c r="I262" s="26" t="s">
        <v>825</v>
      </c>
      <c r="J262" s="26" t="s">
        <v>28</v>
      </c>
      <c r="K262" s="26" t="s">
        <v>21</v>
      </c>
      <c r="L262" s="26" t="s">
        <v>827</v>
      </c>
      <c r="M262" s="26" t="s">
        <v>445</v>
      </c>
      <c r="N262" s="26" t="s">
        <v>94</v>
      </c>
      <c r="O262" s="30">
        <v>43497</v>
      </c>
      <c r="P262" s="26"/>
      <c r="Q262" s="26"/>
      <c r="R262" s="26">
        <v>32931574</v>
      </c>
      <c r="S262" s="26"/>
      <c r="T262" s="26">
        <v>19021594</v>
      </c>
      <c r="U262" s="26">
        <v>4621048</v>
      </c>
      <c r="V262" s="26"/>
      <c r="W262" s="26" t="s">
        <v>828</v>
      </c>
      <c r="X262" s="26"/>
      <c r="Y262" s="26"/>
      <c r="Z262" s="26" t="s">
        <v>14</v>
      </c>
      <c r="AA262" s="27"/>
      <c r="AB262" s="27"/>
      <c r="AC262" s="23"/>
      <c r="AD262" s="23"/>
      <c r="AE262" s="23"/>
      <c r="AF262" s="23"/>
    </row>
    <row r="263" spans="1:32" ht="15" x14ac:dyDescent="0.25">
      <c r="A263" s="26" t="str">
        <f t="shared" si="4"/>
        <v>ITA 24/NAG/2019</v>
      </c>
      <c r="B263" s="26">
        <v>24</v>
      </c>
      <c r="C263" s="26" t="s">
        <v>2793</v>
      </c>
      <c r="D263" s="26">
        <v>24</v>
      </c>
      <c r="E263" s="26">
        <v>2019</v>
      </c>
      <c r="F263" s="26"/>
      <c r="G263" s="26"/>
      <c r="H263" s="26" t="s">
        <v>826</v>
      </c>
      <c r="I263" s="26" t="s">
        <v>825</v>
      </c>
      <c r="J263" s="26" t="s">
        <v>37</v>
      </c>
      <c r="K263" s="26" t="s">
        <v>21</v>
      </c>
      <c r="L263" s="26" t="s">
        <v>827</v>
      </c>
      <c r="M263" s="26" t="s">
        <v>445</v>
      </c>
      <c r="N263" s="26" t="s">
        <v>94</v>
      </c>
      <c r="O263" s="30">
        <v>43497</v>
      </c>
      <c r="P263" s="26"/>
      <c r="Q263" s="26"/>
      <c r="R263" s="26">
        <v>39298860</v>
      </c>
      <c r="S263" s="26"/>
      <c r="T263" s="26">
        <v>25561020</v>
      </c>
      <c r="U263" s="26">
        <v>6590101</v>
      </c>
      <c r="V263" s="26"/>
      <c r="W263" s="26" t="s">
        <v>828</v>
      </c>
      <c r="X263" s="26"/>
      <c r="Y263" s="26"/>
      <c r="Z263" s="26" t="s">
        <v>14</v>
      </c>
      <c r="AA263" s="27"/>
      <c r="AB263" s="27"/>
      <c r="AC263" s="23"/>
      <c r="AD263" s="23"/>
      <c r="AE263" s="23"/>
      <c r="AF263" s="23"/>
    </row>
    <row r="264" spans="1:32" ht="15" x14ac:dyDescent="0.25">
      <c r="A264" s="26" t="str">
        <f t="shared" si="4"/>
        <v>ITA 28/NAG/2019</v>
      </c>
      <c r="B264" s="26">
        <v>28</v>
      </c>
      <c r="C264" s="26" t="s">
        <v>2793</v>
      </c>
      <c r="D264" s="26">
        <v>28</v>
      </c>
      <c r="E264" s="26">
        <v>2019</v>
      </c>
      <c r="F264" s="26"/>
      <c r="G264" s="26"/>
      <c r="H264" s="26" t="s">
        <v>834</v>
      </c>
      <c r="I264" s="26" t="s">
        <v>835</v>
      </c>
      <c r="J264" s="29">
        <v>40878</v>
      </c>
      <c r="K264" s="26">
        <v>263</v>
      </c>
      <c r="L264" s="26" t="s">
        <v>836</v>
      </c>
      <c r="M264" s="26" t="s">
        <v>445</v>
      </c>
      <c r="N264" s="26" t="s">
        <v>94</v>
      </c>
      <c r="O264" s="30">
        <v>43500</v>
      </c>
      <c r="P264" s="26"/>
      <c r="Q264" s="26"/>
      <c r="R264" s="26">
        <v>560590</v>
      </c>
      <c r="S264" s="26"/>
      <c r="T264" s="26" t="s">
        <v>823</v>
      </c>
      <c r="U264" s="26" t="s">
        <v>823</v>
      </c>
      <c r="V264" s="26"/>
      <c r="W264" s="26" t="s">
        <v>837</v>
      </c>
      <c r="X264" s="26"/>
      <c r="Y264" s="26"/>
      <c r="Z264" s="26" t="s">
        <v>10</v>
      </c>
      <c r="AA264" s="27"/>
      <c r="AB264" s="27"/>
      <c r="AC264" s="23"/>
      <c r="AD264" s="23"/>
      <c r="AE264" s="23"/>
      <c r="AF264" s="23"/>
    </row>
    <row r="265" spans="1:32" ht="15" x14ac:dyDescent="0.25">
      <c r="A265" s="26" t="str">
        <f t="shared" si="4"/>
        <v>ITA 31/NAG/2019</v>
      </c>
      <c r="B265" s="26">
        <v>31</v>
      </c>
      <c r="C265" s="26" t="s">
        <v>2793</v>
      </c>
      <c r="D265" s="26">
        <v>31</v>
      </c>
      <c r="E265" s="26">
        <v>2019</v>
      </c>
      <c r="F265" s="26"/>
      <c r="G265" s="26"/>
      <c r="H265" s="26" t="s">
        <v>829</v>
      </c>
      <c r="I265" s="26" t="s">
        <v>830</v>
      </c>
      <c r="J265" s="29">
        <v>40483</v>
      </c>
      <c r="K265" s="26" t="s">
        <v>21</v>
      </c>
      <c r="L265" s="26" t="s">
        <v>838</v>
      </c>
      <c r="M265" s="26" t="s">
        <v>445</v>
      </c>
      <c r="N265" s="26" t="s">
        <v>94</v>
      </c>
      <c r="O265" s="30">
        <v>43509</v>
      </c>
      <c r="P265" s="26"/>
      <c r="Q265" s="26"/>
      <c r="R265" s="26">
        <v>493681360</v>
      </c>
      <c r="S265" s="26"/>
      <c r="T265" s="26">
        <v>286528000</v>
      </c>
      <c r="U265" s="26">
        <v>97390869</v>
      </c>
      <c r="V265" s="26"/>
      <c r="W265" s="26" t="s">
        <v>832</v>
      </c>
      <c r="X265" s="26"/>
      <c r="Y265" s="26"/>
      <c r="Z265" s="26" t="s">
        <v>14</v>
      </c>
      <c r="AA265" s="27"/>
      <c r="AB265" s="27"/>
      <c r="AC265" s="23"/>
      <c r="AD265" s="23"/>
      <c r="AE265" s="23"/>
      <c r="AF265" s="23"/>
    </row>
    <row r="266" spans="1:32" ht="15" x14ac:dyDescent="0.25">
      <c r="A266" s="26" t="str">
        <f t="shared" si="4"/>
        <v>ITA 34/NAG/2019</v>
      </c>
      <c r="B266" s="26">
        <v>34</v>
      </c>
      <c r="C266" s="26" t="s">
        <v>2793</v>
      </c>
      <c r="D266" s="26">
        <v>34</v>
      </c>
      <c r="E266" s="26">
        <v>2019</v>
      </c>
      <c r="F266" s="26"/>
      <c r="G266" s="26"/>
      <c r="H266" s="26" t="s">
        <v>839</v>
      </c>
      <c r="I266" s="26" t="s">
        <v>840</v>
      </c>
      <c r="J266" s="26">
        <v>0</v>
      </c>
      <c r="K266" s="26" t="s">
        <v>841</v>
      </c>
      <c r="L266" s="26" t="s">
        <v>842</v>
      </c>
      <c r="M266" s="26" t="s">
        <v>445</v>
      </c>
      <c r="N266" s="26" t="s">
        <v>94</v>
      </c>
      <c r="O266" s="30">
        <v>43518</v>
      </c>
      <c r="P266" s="26"/>
      <c r="Q266" s="26"/>
      <c r="R266" s="26" t="s">
        <v>823</v>
      </c>
      <c r="S266" s="26"/>
      <c r="T266" s="26" t="s">
        <v>823</v>
      </c>
      <c r="U266" s="26" t="s">
        <v>823</v>
      </c>
      <c r="V266" s="26"/>
      <c r="W266" s="26" t="s">
        <v>843</v>
      </c>
      <c r="X266" s="26"/>
      <c r="Y266" s="26"/>
      <c r="Z266" s="26" t="s">
        <v>10</v>
      </c>
      <c r="AA266" s="27"/>
      <c r="AB266" s="27"/>
      <c r="AC266" s="23"/>
      <c r="AD266" s="23"/>
      <c r="AE266" s="23"/>
      <c r="AF266" s="23"/>
    </row>
    <row r="267" spans="1:32" ht="15" x14ac:dyDescent="0.25">
      <c r="A267" s="26" t="str">
        <f t="shared" si="4"/>
        <v>ITA 35/NAG/2019</v>
      </c>
      <c r="B267" s="26">
        <v>35</v>
      </c>
      <c r="C267" s="26" t="s">
        <v>2793</v>
      </c>
      <c r="D267" s="26">
        <v>35</v>
      </c>
      <c r="E267" s="26">
        <v>2019</v>
      </c>
      <c r="F267" s="26"/>
      <c r="G267" s="26"/>
      <c r="H267" s="26" t="s">
        <v>844</v>
      </c>
      <c r="I267" s="26" t="s">
        <v>469</v>
      </c>
      <c r="J267" s="26">
        <v>0</v>
      </c>
      <c r="K267" s="26" t="s">
        <v>471</v>
      </c>
      <c r="L267" s="26" t="s">
        <v>845</v>
      </c>
      <c r="M267" s="26" t="s">
        <v>445</v>
      </c>
      <c r="N267" s="26" t="s">
        <v>94</v>
      </c>
      <c r="O267" s="30">
        <v>43518</v>
      </c>
      <c r="P267" s="26"/>
      <c r="Q267" s="26"/>
      <c r="R267" s="26" t="s">
        <v>823</v>
      </c>
      <c r="S267" s="26"/>
      <c r="T267" s="26" t="s">
        <v>823</v>
      </c>
      <c r="U267" s="26" t="s">
        <v>823</v>
      </c>
      <c r="V267" s="26"/>
      <c r="W267" s="26" t="s">
        <v>846</v>
      </c>
      <c r="X267" s="26"/>
      <c r="Y267" s="26"/>
      <c r="Z267" s="26" t="s">
        <v>10</v>
      </c>
      <c r="AA267" s="27"/>
      <c r="AB267" s="27"/>
      <c r="AC267" s="23"/>
      <c r="AD267" s="23"/>
      <c r="AE267" s="23"/>
      <c r="AF267" s="23"/>
    </row>
    <row r="268" spans="1:32" ht="15" x14ac:dyDescent="0.25">
      <c r="A268" s="26" t="str">
        <f t="shared" si="4"/>
        <v>ITA 36/NAG/2019</v>
      </c>
      <c r="B268" s="26">
        <v>36</v>
      </c>
      <c r="C268" s="26" t="s">
        <v>2793</v>
      </c>
      <c r="D268" s="26">
        <v>36</v>
      </c>
      <c r="E268" s="26">
        <v>2019</v>
      </c>
      <c r="F268" s="26"/>
      <c r="G268" s="26"/>
      <c r="H268" s="26" t="s">
        <v>847</v>
      </c>
      <c r="I268" s="26" t="s">
        <v>848</v>
      </c>
      <c r="J268" s="28">
        <v>39692</v>
      </c>
      <c r="K268" s="26">
        <v>271</v>
      </c>
      <c r="L268" s="26" t="s">
        <v>849</v>
      </c>
      <c r="M268" s="26" t="s">
        <v>445</v>
      </c>
      <c r="N268" s="26" t="s">
        <v>94</v>
      </c>
      <c r="O268" s="30">
        <v>43522</v>
      </c>
      <c r="P268" s="26"/>
      <c r="Q268" s="26"/>
      <c r="R268" s="26">
        <v>294600</v>
      </c>
      <c r="S268" s="26"/>
      <c r="T268" s="26">
        <v>294600</v>
      </c>
      <c r="U268" s="26">
        <v>294600</v>
      </c>
      <c r="V268" s="26"/>
      <c r="W268" s="26" t="s">
        <v>850</v>
      </c>
      <c r="X268" s="26" t="s">
        <v>851</v>
      </c>
      <c r="Y268" s="26" t="s">
        <v>852</v>
      </c>
      <c r="Z268" s="26" t="s">
        <v>10</v>
      </c>
      <c r="AA268" s="27"/>
      <c r="AB268" s="27"/>
      <c r="AC268" s="23"/>
      <c r="AD268" s="23"/>
      <c r="AE268" s="23"/>
      <c r="AF268" s="23"/>
    </row>
    <row r="269" spans="1:32" ht="15" x14ac:dyDescent="0.25">
      <c r="A269" s="26" t="str">
        <f t="shared" si="4"/>
        <v>ITA 37/NAG/2019</v>
      </c>
      <c r="B269" s="26">
        <v>37</v>
      </c>
      <c r="C269" s="26" t="s">
        <v>2793</v>
      </c>
      <c r="D269" s="26">
        <v>37</v>
      </c>
      <c r="E269" s="26">
        <v>2019</v>
      </c>
      <c r="F269" s="26"/>
      <c r="G269" s="26"/>
      <c r="H269" s="26" t="s">
        <v>847</v>
      </c>
      <c r="I269" s="26" t="s">
        <v>853</v>
      </c>
      <c r="J269" s="29">
        <v>40087</v>
      </c>
      <c r="K269" s="26">
        <v>271</v>
      </c>
      <c r="L269" s="26" t="s">
        <v>849</v>
      </c>
      <c r="M269" s="26" t="s">
        <v>445</v>
      </c>
      <c r="N269" s="26" t="s">
        <v>94</v>
      </c>
      <c r="O269" s="30">
        <v>43522</v>
      </c>
      <c r="P269" s="26"/>
      <c r="Q269" s="26"/>
      <c r="R269" s="26">
        <v>258100</v>
      </c>
      <c r="S269" s="26"/>
      <c r="T269" s="26">
        <v>258100</v>
      </c>
      <c r="U269" s="26">
        <v>258100</v>
      </c>
      <c r="V269" s="26"/>
      <c r="W269" s="26" t="s">
        <v>850</v>
      </c>
      <c r="X269" s="26" t="s">
        <v>851</v>
      </c>
      <c r="Y269" s="26" t="s">
        <v>852</v>
      </c>
      <c r="Z269" s="26" t="s">
        <v>10</v>
      </c>
      <c r="AA269" s="27"/>
      <c r="AB269" s="27"/>
      <c r="AC269" s="23"/>
      <c r="AD269" s="23"/>
      <c r="AE269" s="23"/>
      <c r="AF269" s="23"/>
    </row>
    <row r="270" spans="1:32" ht="15" x14ac:dyDescent="0.25">
      <c r="A270" s="26" t="str">
        <f t="shared" si="4"/>
        <v>ITA 38/NAG/2019</v>
      </c>
      <c r="B270" s="26">
        <v>38</v>
      </c>
      <c r="C270" s="26" t="s">
        <v>2793</v>
      </c>
      <c r="D270" s="26">
        <v>38</v>
      </c>
      <c r="E270" s="26">
        <v>2019</v>
      </c>
      <c r="F270" s="26"/>
      <c r="G270" s="26"/>
      <c r="H270" s="26" t="s">
        <v>847</v>
      </c>
      <c r="I270" s="26" t="s">
        <v>848</v>
      </c>
      <c r="J270" s="29">
        <v>40483</v>
      </c>
      <c r="K270" s="26">
        <v>271</v>
      </c>
      <c r="L270" s="26" t="s">
        <v>849</v>
      </c>
      <c r="M270" s="26" t="s">
        <v>445</v>
      </c>
      <c r="N270" s="26" t="s">
        <v>94</v>
      </c>
      <c r="O270" s="30">
        <v>43522</v>
      </c>
      <c r="P270" s="26"/>
      <c r="Q270" s="26"/>
      <c r="R270" s="26">
        <v>221600</v>
      </c>
      <c r="S270" s="26"/>
      <c r="T270" s="26">
        <v>221600</v>
      </c>
      <c r="U270" s="26">
        <v>221600</v>
      </c>
      <c r="V270" s="26"/>
      <c r="W270" s="26" t="s">
        <v>850</v>
      </c>
      <c r="X270" s="26" t="s">
        <v>851</v>
      </c>
      <c r="Y270" s="26" t="s">
        <v>852</v>
      </c>
      <c r="Z270" s="26" t="s">
        <v>10</v>
      </c>
      <c r="AA270" s="27"/>
      <c r="AB270" s="27"/>
      <c r="AC270" s="23"/>
      <c r="AD270" s="23"/>
      <c r="AE270" s="23"/>
      <c r="AF270" s="23"/>
    </row>
    <row r="271" spans="1:32" ht="15" x14ac:dyDescent="0.25">
      <c r="A271" s="26" t="str">
        <f t="shared" si="4"/>
        <v>ITA 39/NAG/2019</v>
      </c>
      <c r="B271" s="26">
        <v>39</v>
      </c>
      <c r="C271" s="26" t="s">
        <v>2793</v>
      </c>
      <c r="D271" s="26">
        <v>39</v>
      </c>
      <c r="E271" s="26">
        <v>2019</v>
      </c>
      <c r="F271" s="26"/>
      <c r="G271" s="26"/>
      <c r="H271" s="26" t="s">
        <v>847</v>
      </c>
      <c r="I271" s="26" t="s">
        <v>848</v>
      </c>
      <c r="J271" s="29">
        <v>40878</v>
      </c>
      <c r="K271" s="26">
        <v>271</v>
      </c>
      <c r="L271" s="26" t="s">
        <v>849</v>
      </c>
      <c r="M271" s="26" t="s">
        <v>445</v>
      </c>
      <c r="N271" s="26" t="s">
        <v>94</v>
      </c>
      <c r="O271" s="30">
        <v>43522</v>
      </c>
      <c r="P271" s="26"/>
      <c r="Q271" s="26"/>
      <c r="R271" s="26">
        <v>185100</v>
      </c>
      <c r="S271" s="26"/>
      <c r="T271" s="26">
        <v>185100</v>
      </c>
      <c r="U271" s="26">
        <v>185100</v>
      </c>
      <c r="V271" s="26"/>
      <c r="W271" s="26" t="s">
        <v>850</v>
      </c>
      <c r="X271" s="26" t="s">
        <v>851</v>
      </c>
      <c r="Y271" s="26" t="s">
        <v>852</v>
      </c>
      <c r="Z271" s="26" t="s">
        <v>10</v>
      </c>
      <c r="AA271" s="27"/>
      <c r="AB271" s="27"/>
      <c r="AC271" s="23"/>
      <c r="AD271" s="23"/>
      <c r="AE271" s="23"/>
      <c r="AF271" s="23"/>
    </row>
    <row r="272" spans="1:32" ht="15" x14ac:dyDescent="0.25">
      <c r="A272" s="26" t="str">
        <f t="shared" si="4"/>
        <v>ITA 40/NAG/2019</v>
      </c>
      <c r="B272" s="26">
        <v>40</v>
      </c>
      <c r="C272" s="26" t="s">
        <v>2793</v>
      </c>
      <c r="D272" s="26">
        <v>40</v>
      </c>
      <c r="E272" s="26">
        <v>2019</v>
      </c>
      <c r="F272" s="26"/>
      <c r="G272" s="26"/>
      <c r="H272" s="26" t="s">
        <v>847</v>
      </c>
      <c r="I272" s="26" t="s">
        <v>848</v>
      </c>
      <c r="J272" s="26" t="s">
        <v>16</v>
      </c>
      <c r="K272" s="26">
        <v>271</v>
      </c>
      <c r="L272" s="26" t="s">
        <v>849</v>
      </c>
      <c r="M272" s="26" t="s">
        <v>445</v>
      </c>
      <c r="N272" s="26" t="s">
        <v>94</v>
      </c>
      <c r="O272" s="30">
        <v>43522</v>
      </c>
      <c r="P272" s="26"/>
      <c r="Q272" s="26"/>
      <c r="R272" s="26">
        <v>148600</v>
      </c>
      <c r="S272" s="26"/>
      <c r="T272" s="26">
        <v>148600</v>
      </c>
      <c r="U272" s="26">
        <v>148600</v>
      </c>
      <c r="V272" s="26"/>
      <c r="W272" s="26" t="s">
        <v>850</v>
      </c>
      <c r="X272" s="26" t="s">
        <v>851</v>
      </c>
      <c r="Y272" s="26" t="s">
        <v>852</v>
      </c>
      <c r="Z272" s="26" t="s">
        <v>10</v>
      </c>
      <c r="AA272" s="27"/>
      <c r="AB272" s="27"/>
      <c r="AC272" s="23"/>
      <c r="AD272" s="23"/>
      <c r="AE272" s="23"/>
      <c r="AF272" s="23"/>
    </row>
    <row r="273" spans="1:32" ht="15" x14ac:dyDescent="0.25">
      <c r="A273" s="26" t="str">
        <f t="shared" si="4"/>
        <v>ITA 41/NAG/2019</v>
      </c>
      <c r="B273" s="26">
        <v>41</v>
      </c>
      <c r="C273" s="26" t="s">
        <v>2793</v>
      </c>
      <c r="D273" s="26">
        <v>41</v>
      </c>
      <c r="E273" s="26">
        <v>2019</v>
      </c>
      <c r="F273" s="26"/>
      <c r="G273" s="26"/>
      <c r="H273" s="26" t="s">
        <v>847</v>
      </c>
      <c r="I273" s="26" t="s">
        <v>848</v>
      </c>
      <c r="J273" s="26" t="s">
        <v>25</v>
      </c>
      <c r="K273" s="26">
        <v>271</v>
      </c>
      <c r="L273" s="26" t="s">
        <v>849</v>
      </c>
      <c r="M273" s="26" t="s">
        <v>445</v>
      </c>
      <c r="N273" s="26" t="s">
        <v>94</v>
      </c>
      <c r="O273" s="30">
        <v>43522</v>
      </c>
      <c r="P273" s="26"/>
      <c r="Q273" s="26"/>
      <c r="R273" s="26">
        <v>112200</v>
      </c>
      <c r="S273" s="26"/>
      <c r="T273" s="26">
        <v>112200</v>
      </c>
      <c r="U273" s="26">
        <v>112200</v>
      </c>
      <c r="V273" s="26"/>
      <c r="W273" s="26" t="s">
        <v>850</v>
      </c>
      <c r="X273" s="26" t="s">
        <v>851</v>
      </c>
      <c r="Y273" s="26" t="s">
        <v>852</v>
      </c>
      <c r="Z273" s="26" t="s">
        <v>10</v>
      </c>
      <c r="AA273" s="27"/>
      <c r="AB273" s="27"/>
      <c r="AC273" s="23"/>
      <c r="AD273" s="23"/>
      <c r="AE273" s="23"/>
      <c r="AF273" s="23"/>
    </row>
    <row r="274" spans="1:32" ht="15" x14ac:dyDescent="0.25">
      <c r="A274" s="26" t="str">
        <f t="shared" si="4"/>
        <v>ITA 42/NAG/2019</v>
      </c>
      <c r="B274" s="26">
        <v>42</v>
      </c>
      <c r="C274" s="26" t="s">
        <v>2793</v>
      </c>
      <c r="D274" s="26">
        <v>42</v>
      </c>
      <c r="E274" s="26">
        <v>2019</v>
      </c>
      <c r="F274" s="26"/>
      <c r="G274" s="26"/>
      <c r="H274" s="26" t="s">
        <v>847</v>
      </c>
      <c r="I274" s="26" t="s">
        <v>848</v>
      </c>
      <c r="J274" s="26" t="s">
        <v>28</v>
      </c>
      <c r="K274" s="26">
        <v>271</v>
      </c>
      <c r="L274" s="26" t="s">
        <v>849</v>
      </c>
      <c r="M274" s="26" t="s">
        <v>445</v>
      </c>
      <c r="N274" s="26" t="s">
        <v>94</v>
      </c>
      <c r="O274" s="30">
        <v>43522</v>
      </c>
      <c r="P274" s="26"/>
      <c r="Q274" s="26"/>
      <c r="R274" s="26">
        <v>75500</v>
      </c>
      <c r="S274" s="26"/>
      <c r="T274" s="26">
        <v>75500</v>
      </c>
      <c r="U274" s="26">
        <v>75500</v>
      </c>
      <c r="V274" s="26"/>
      <c r="W274" s="26" t="s">
        <v>850</v>
      </c>
      <c r="X274" s="26" t="s">
        <v>851</v>
      </c>
      <c r="Y274" s="26" t="s">
        <v>852</v>
      </c>
      <c r="Z274" s="26" t="s">
        <v>10</v>
      </c>
      <c r="AA274" s="27"/>
      <c r="AB274" s="27"/>
      <c r="AC274" s="23"/>
      <c r="AD274" s="23"/>
      <c r="AE274" s="23"/>
      <c r="AF274" s="23"/>
    </row>
    <row r="275" spans="1:32" ht="15" x14ac:dyDescent="0.25">
      <c r="A275" s="26" t="str">
        <f t="shared" si="4"/>
        <v>ITA 43/NAG/2019</v>
      </c>
      <c r="B275" s="26">
        <v>43</v>
      </c>
      <c r="C275" s="26" t="s">
        <v>2793</v>
      </c>
      <c r="D275" s="26">
        <v>43</v>
      </c>
      <c r="E275" s="26">
        <v>2019</v>
      </c>
      <c r="F275" s="26"/>
      <c r="G275" s="26"/>
      <c r="H275" s="26" t="s">
        <v>847</v>
      </c>
      <c r="I275" s="26" t="s">
        <v>848</v>
      </c>
      <c r="J275" s="26" t="s">
        <v>37</v>
      </c>
      <c r="K275" s="26">
        <v>271</v>
      </c>
      <c r="L275" s="26" t="s">
        <v>849</v>
      </c>
      <c r="M275" s="26" t="s">
        <v>445</v>
      </c>
      <c r="N275" s="26" t="s">
        <v>94</v>
      </c>
      <c r="O275" s="30">
        <v>43522</v>
      </c>
      <c r="P275" s="26"/>
      <c r="Q275" s="26"/>
      <c r="R275" s="26">
        <v>173800</v>
      </c>
      <c r="S275" s="26"/>
      <c r="T275" s="26">
        <v>173800</v>
      </c>
      <c r="U275" s="26">
        <v>173800</v>
      </c>
      <c r="V275" s="26"/>
      <c r="W275" s="26" t="s">
        <v>850</v>
      </c>
      <c r="X275" s="26" t="s">
        <v>851</v>
      </c>
      <c r="Y275" s="26" t="s">
        <v>852</v>
      </c>
      <c r="Z275" s="26" t="s">
        <v>10</v>
      </c>
      <c r="AA275" s="27"/>
      <c r="AB275" s="27"/>
      <c r="AC275" s="23"/>
      <c r="AD275" s="23"/>
      <c r="AE275" s="23"/>
      <c r="AF275" s="23"/>
    </row>
    <row r="276" spans="1:32" ht="15" x14ac:dyDescent="0.25">
      <c r="A276" s="26" t="str">
        <f t="shared" si="4"/>
        <v>ITA 44/NAG/2019</v>
      </c>
      <c r="B276" s="26">
        <v>44</v>
      </c>
      <c r="C276" s="26" t="s">
        <v>2793</v>
      </c>
      <c r="D276" s="26">
        <v>44</v>
      </c>
      <c r="E276" s="26">
        <v>2019</v>
      </c>
      <c r="F276" s="26"/>
      <c r="G276" s="26"/>
      <c r="H276" s="26" t="s">
        <v>854</v>
      </c>
      <c r="I276" s="26" t="s">
        <v>855</v>
      </c>
      <c r="J276" s="26" t="s">
        <v>37</v>
      </c>
      <c r="K276" s="26">
        <v>263</v>
      </c>
      <c r="L276" s="26" t="s">
        <v>856</v>
      </c>
      <c r="M276" s="26" t="s">
        <v>445</v>
      </c>
      <c r="N276" s="26" t="s">
        <v>94</v>
      </c>
      <c r="O276" s="30">
        <v>43522</v>
      </c>
      <c r="P276" s="26"/>
      <c r="Q276" s="26"/>
      <c r="R276" s="26" t="s">
        <v>823</v>
      </c>
      <c r="S276" s="26"/>
      <c r="T276" s="26" t="s">
        <v>823</v>
      </c>
      <c r="U276" s="26" t="s">
        <v>823</v>
      </c>
      <c r="V276" s="26"/>
      <c r="W276" s="26" t="s">
        <v>857</v>
      </c>
      <c r="X276" s="26"/>
      <c r="Y276" s="26"/>
      <c r="Z276" s="26" t="s">
        <v>10</v>
      </c>
      <c r="AA276" s="27"/>
      <c r="AB276" s="27"/>
      <c r="AC276" s="23"/>
      <c r="AD276" s="23"/>
      <c r="AE276" s="23"/>
      <c r="AF276" s="23"/>
    </row>
    <row r="277" spans="1:32" ht="15" x14ac:dyDescent="0.25">
      <c r="A277" s="26" t="str">
        <f t="shared" si="4"/>
        <v>ITA 46/NAG/2019</v>
      </c>
      <c r="B277" s="26">
        <v>46</v>
      </c>
      <c r="C277" s="26" t="s">
        <v>2793</v>
      </c>
      <c r="D277" s="26">
        <v>46</v>
      </c>
      <c r="E277" s="26">
        <v>2019</v>
      </c>
      <c r="F277" s="26"/>
      <c r="G277" s="26"/>
      <c r="H277" s="26" t="s">
        <v>858</v>
      </c>
      <c r="I277" s="26" t="s">
        <v>859</v>
      </c>
      <c r="J277" s="26">
        <v>0</v>
      </c>
      <c r="K277" s="26" t="s">
        <v>471</v>
      </c>
      <c r="L277" s="26" t="s">
        <v>860</v>
      </c>
      <c r="M277" s="26" t="s">
        <v>445</v>
      </c>
      <c r="N277" s="26" t="s">
        <v>94</v>
      </c>
      <c r="O277" s="30">
        <v>43522</v>
      </c>
      <c r="P277" s="26"/>
      <c r="Q277" s="26"/>
      <c r="R277" s="26" t="s">
        <v>823</v>
      </c>
      <c r="S277" s="26"/>
      <c r="T277" s="26" t="s">
        <v>823</v>
      </c>
      <c r="U277" s="26" t="s">
        <v>823</v>
      </c>
      <c r="V277" s="26"/>
      <c r="W277" s="26" t="s">
        <v>861</v>
      </c>
      <c r="X277" s="26"/>
      <c r="Y277" s="26"/>
      <c r="Z277" s="26" t="s">
        <v>10</v>
      </c>
      <c r="AA277" s="27"/>
      <c r="AB277" s="27"/>
      <c r="AC277" s="23"/>
      <c r="AD277" s="23"/>
      <c r="AE277" s="23"/>
      <c r="AF277" s="23"/>
    </row>
    <row r="278" spans="1:32" ht="15" x14ac:dyDescent="0.25">
      <c r="A278" s="26" t="str">
        <f t="shared" si="4"/>
        <v>ITA 47/NAG/2019</v>
      </c>
      <c r="B278" s="26">
        <v>47</v>
      </c>
      <c r="C278" s="26" t="s">
        <v>2793</v>
      </c>
      <c r="D278" s="26">
        <v>47</v>
      </c>
      <c r="E278" s="26">
        <v>2019</v>
      </c>
      <c r="F278" s="26"/>
      <c r="G278" s="26"/>
      <c r="H278" s="26" t="s">
        <v>319</v>
      </c>
      <c r="I278" s="26" t="s">
        <v>862</v>
      </c>
      <c r="J278" s="26" t="s">
        <v>16</v>
      </c>
      <c r="K278" s="26">
        <v>263</v>
      </c>
      <c r="L278" s="26" t="s">
        <v>863</v>
      </c>
      <c r="M278" s="26" t="s">
        <v>445</v>
      </c>
      <c r="N278" s="26" t="s">
        <v>94</v>
      </c>
      <c r="O278" s="30">
        <v>43522</v>
      </c>
      <c r="P278" s="26"/>
      <c r="Q278" s="26"/>
      <c r="R278" s="26">
        <v>16276805</v>
      </c>
      <c r="S278" s="26"/>
      <c r="T278" s="26">
        <v>15850000</v>
      </c>
      <c r="U278" s="26">
        <v>5149132</v>
      </c>
      <c r="V278" s="26"/>
      <c r="W278" s="26" t="s">
        <v>864</v>
      </c>
      <c r="X278" s="26"/>
      <c r="Y278" s="26"/>
      <c r="Z278" s="26" t="s">
        <v>14</v>
      </c>
      <c r="AA278" s="27"/>
      <c r="AB278" s="27"/>
      <c r="AC278" s="23"/>
      <c r="AD278" s="23"/>
      <c r="AE278" s="23"/>
      <c r="AF278" s="23"/>
    </row>
    <row r="279" spans="1:32" ht="15" x14ac:dyDescent="0.25">
      <c r="A279" s="26" t="str">
        <f t="shared" si="4"/>
        <v>ITA 48/NAG/2019</v>
      </c>
      <c r="B279" s="26">
        <v>48</v>
      </c>
      <c r="C279" s="26" t="s">
        <v>2793</v>
      </c>
      <c r="D279" s="26">
        <v>48</v>
      </c>
      <c r="E279" s="26">
        <v>2019</v>
      </c>
      <c r="F279" s="26"/>
      <c r="G279" s="26"/>
      <c r="H279" s="26" t="s">
        <v>865</v>
      </c>
      <c r="I279" s="26" t="s">
        <v>866</v>
      </c>
      <c r="J279" s="26" t="s">
        <v>25</v>
      </c>
      <c r="K279" s="26" t="s">
        <v>21</v>
      </c>
      <c r="L279" s="26" t="s">
        <v>867</v>
      </c>
      <c r="M279" s="26" t="s">
        <v>445</v>
      </c>
      <c r="N279" s="26" t="s">
        <v>94</v>
      </c>
      <c r="O279" s="30">
        <v>43522</v>
      </c>
      <c r="P279" s="26"/>
      <c r="Q279" s="26"/>
      <c r="R279" s="26">
        <v>18420550</v>
      </c>
      <c r="S279" s="26"/>
      <c r="T279" s="26">
        <v>18245633</v>
      </c>
      <c r="U279" s="26">
        <v>5516850</v>
      </c>
      <c r="V279" s="26"/>
      <c r="W279" s="26" t="s">
        <v>868</v>
      </c>
      <c r="X279" s="26" t="s">
        <v>869</v>
      </c>
      <c r="Y279" s="26" t="s">
        <v>870</v>
      </c>
      <c r="Z279" s="26" t="s">
        <v>14</v>
      </c>
      <c r="AA279" s="27"/>
      <c r="AB279" s="27"/>
      <c r="AC279" s="23"/>
      <c r="AD279" s="23"/>
      <c r="AE279" s="23"/>
      <c r="AF279" s="23"/>
    </row>
    <row r="280" spans="1:32" ht="15" x14ac:dyDescent="0.25">
      <c r="A280" s="26" t="str">
        <f t="shared" si="4"/>
        <v>ITA 49/NAG/2019</v>
      </c>
      <c r="B280" s="26">
        <v>49</v>
      </c>
      <c r="C280" s="26" t="s">
        <v>2793</v>
      </c>
      <c r="D280" s="26">
        <v>49</v>
      </c>
      <c r="E280" s="26">
        <v>2019</v>
      </c>
      <c r="F280" s="26"/>
      <c r="G280" s="26"/>
      <c r="H280" s="26" t="s">
        <v>871</v>
      </c>
      <c r="I280" s="26" t="s">
        <v>872</v>
      </c>
      <c r="J280" s="29">
        <v>40878</v>
      </c>
      <c r="K280" s="26" t="s">
        <v>21</v>
      </c>
      <c r="L280" s="26" t="s">
        <v>873</v>
      </c>
      <c r="M280" s="26" t="s">
        <v>445</v>
      </c>
      <c r="N280" s="26" t="s">
        <v>94</v>
      </c>
      <c r="O280" s="30">
        <v>43524</v>
      </c>
      <c r="P280" s="26"/>
      <c r="Q280" s="26"/>
      <c r="R280" s="26">
        <v>15527527</v>
      </c>
      <c r="S280" s="26"/>
      <c r="T280" s="26">
        <v>15326577</v>
      </c>
      <c r="U280" s="26">
        <v>3149231</v>
      </c>
      <c r="V280" s="26"/>
      <c r="W280" s="26" t="s">
        <v>874</v>
      </c>
      <c r="X280" s="26"/>
      <c r="Y280" s="26"/>
      <c r="Z280" s="26" t="s">
        <v>14</v>
      </c>
      <c r="AA280" s="27"/>
      <c r="AB280" s="27"/>
      <c r="AC280" s="23"/>
      <c r="AD280" s="23"/>
      <c r="AE280" s="23"/>
      <c r="AF280" s="23"/>
    </row>
    <row r="281" spans="1:32" ht="15" x14ac:dyDescent="0.25">
      <c r="A281" s="26" t="str">
        <f t="shared" si="4"/>
        <v>ITA 51/NAG/2019</v>
      </c>
      <c r="B281" s="26">
        <v>51</v>
      </c>
      <c r="C281" s="26" t="s">
        <v>2793</v>
      </c>
      <c r="D281" s="26">
        <v>51</v>
      </c>
      <c r="E281" s="26">
        <v>2019</v>
      </c>
      <c r="F281" s="26"/>
      <c r="G281" s="26"/>
      <c r="H281" s="26" t="s">
        <v>875</v>
      </c>
      <c r="I281" s="26" t="s">
        <v>876</v>
      </c>
      <c r="J281" s="26" t="s">
        <v>28</v>
      </c>
      <c r="K281" s="26">
        <v>263</v>
      </c>
      <c r="L281" s="26" t="s">
        <v>877</v>
      </c>
      <c r="M281" s="26" t="s">
        <v>445</v>
      </c>
      <c r="N281" s="26" t="s">
        <v>94</v>
      </c>
      <c r="O281" s="30">
        <v>43529</v>
      </c>
      <c r="P281" s="26"/>
      <c r="Q281" s="26"/>
      <c r="R281" s="26" t="s">
        <v>823</v>
      </c>
      <c r="S281" s="26"/>
      <c r="T281" s="26" t="s">
        <v>823</v>
      </c>
      <c r="U281" s="26" t="s">
        <v>823</v>
      </c>
      <c r="V281" s="26"/>
      <c r="W281" s="26" t="s">
        <v>878</v>
      </c>
      <c r="X281" s="26"/>
      <c r="Y281" s="26"/>
      <c r="Z281" s="26" t="s">
        <v>10</v>
      </c>
      <c r="AA281" s="27"/>
      <c r="AB281" s="27"/>
      <c r="AC281" s="23"/>
      <c r="AD281" s="23"/>
      <c r="AE281" s="23"/>
      <c r="AF281" s="23"/>
    </row>
    <row r="282" spans="1:32" ht="15" x14ac:dyDescent="0.25">
      <c r="A282" s="26" t="str">
        <f t="shared" si="4"/>
        <v>ITA 59/NAG/2019</v>
      </c>
      <c r="B282" s="26">
        <v>59</v>
      </c>
      <c r="C282" s="26" t="s">
        <v>2793</v>
      </c>
      <c r="D282" s="26">
        <v>59</v>
      </c>
      <c r="E282" s="26">
        <v>2019</v>
      </c>
      <c r="F282" s="26"/>
      <c r="G282" s="26"/>
      <c r="H282" s="26" t="s">
        <v>879</v>
      </c>
      <c r="I282" s="26" t="s">
        <v>880</v>
      </c>
      <c r="J282" s="26" t="s">
        <v>16</v>
      </c>
      <c r="K282" s="26">
        <v>154</v>
      </c>
      <c r="L282" s="26" t="s">
        <v>881</v>
      </c>
      <c r="M282" s="26" t="s">
        <v>445</v>
      </c>
      <c r="N282" s="26" t="s">
        <v>94</v>
      </c>
      <c r="O282" s="30">
        <v>43535</v>
      </c>
      <c r="P282" s="26"/>
      <c r="Q282" s="26"/>
      <c r="R282" s="26">
        <v>440413</v>
      </c>
      <c r="S282" s="26"/>
      <c r="T282" s="26">
        <v>440413</v>
      </c>
      <c r="U282" s="26">
        <v>190630</v>
      </c>
      <c r="V282" s="26"/>
      <c r="W282" s="26" t="s">
        <v>882</v>
      </c>
      <c r="X282" s="26" t="s">
        <v>883</v>
      </c>
      <c r="Y282" s="26" t="s">
        <v>884</v>
      </c>
      <c r="Z282" s="26" t="s">
        <v>14</v>
      </c>
      <c r="AA282" s="27"/>
      <c r="AB282" s="27"/>
      <c r="AC282" s="23"/>
      <c r="AD282" s="23"/>
      <c r="AE282" s="23"/>
      <c r="AF282" s="23"/>
    </row>
    <row r="283" spans="1:32" ht="15" x14ac:dyDescent="0.25">
      <c r="A283" s="26" t="str">
        <f t="shared" si="4"/>
        <v>ITA 62/NAG/2019</v>
      </c>
      <c r="B283" s="26">
        <v>62</v>
      </c>
      <c r="C283" s="26" t="s">
        <v>2793</v>
      </c>
      <c r="D283" s="26">
        <v>62</v>
      </c>
      <c r="E283" s="26">
        <v>2019</v>
      </c>
      <c r="F283" s="26"/>
      <c r="G283" s="26"/>
      <c r="H283" s="26" t="s">
        <v>885</v>
      </c>
      <c r="I283" s="26" t="s">
        <v>886</v>
      </c>
      <c r="J283" s="28">
        <v>39295</v>
      </c>
      <c r="K283" s="26">
        <v>271</v>
      </c>
      <c r="L283" s="26" t="s">
        <v>887</v>
      </c>
      <c r="M283" s="26" t="s">
        <v>445</v>
      </c>
      <c r="N283" s="26" t="s">
        <v>94</v>
      </c>
      <c r="O283" s="30">
        <v>43536</v>
      </c>
      <c r="P283" s="26"/>
      <c r="Q283" s="26"/>
      <c r="R283" s="26">
        <v>27000000</v>
      </c>
      <c r="S283" s="26"/>
      <c r="T283" s="26">
        <v>27000000</v>
      </c>
      <c r="U283" s="26">
        <v>26880880</v>
      </c>
      <c r="V283" s="26"/>
      <c r="W283" s="26" t="s">
        <v>888</v>
      </c>
      <c r="X283" s="26"/>
      <c r="Y283" s="26"/>
      <c r="Z283" s="26" t="s">
        <v>10</v>
      </c>
      <c r="AA283" s="27"/>
      <c r="AB283" s="27"/>
      <c r="AC283" s="23"/>
      <c r="AD283" s="23"/>
      <c r="AE283" s="23"/>
      <c r="AF283" s="23"/>
    </row>
    <row r="284" spans="1:32" ht="15" x14ac:dyDescent="0.25">
      <c r="A284" s="26" t="str">
        <f t="shared" si="4"/>
        <v>ITA 63/NAG/2019</v>
      </c>
      <c r="B284" s="26">
        <v>63</v>
      </c>
      <c r="C284" s="26" t="s">
        <v>2793</v>
      </c>
      <c r="D284" s="26">
        <v>63</v>
      </c>
      <c r="E284" s="26">
        <v>2019</v>
      </c>
      <c r="F284" s="26"/>
      <c r="G284" s="26"/>
      <c r="H284" s="26" t="s">
        <v>885</v>
      </c>
      <c r="I284" s="26" t="s">
        <v>886</v>
      </c>
      <c r="J284" s="28">
        <v>39692</v>
      </c>
      <c r="K284" s="26">
        <v>271</v>
      </c>
      <c r="L284" s="26" t="s">
        <v>889</v>
      </c>
      <c r="M284" s="26" t="s">
        <v>445</v>
      </c>
      <c r="N284" s="26" t="s">
        <v>94</v>
      </c>
      <c r="O284" s="30">
        <v>43536</v>
      </c>
      <c r="P284" s="26"/>
      <c r="Q284" s="26"/>
      <c r="R284" s="26">
        <v>1600000</v>
      </c>
      <c r="S284" s="26"/>
      <c r="T284" s="26">
        <v>1600000</v>
      </c>
      <c r="U284" s="26">
        <v>1362960</v>
      </c>
      <c r="V284" s="26"/>
      <c r="W284" s="26" t="s">
        <v>888</v>
      </c>
      <c r="X284" s="26"/>
      <c r="Y284" s="26"/>
      <c r="Z284" s="26" t="s">
        <v>10</v>
      </c>
      <c r="AA284" s="27"/>
      <c r="AB284" s="27"/>
      <c r="AC284" s="23"/>
      <c r="AD284" s="23"/>
      <c r="AE284" s="23"/>
      <c r="AF284" s="23"/>
    </row>
    <row r="285" spans="1:32" ht="15" x14ac:dyDescent="0.25">
      <c r="A285" s="26" t="str">
        <f t="shared" si="4"/>
        <v>ITA 69/NAG/2019</v>
      </c>
      <c r="B285" s="26">
        <v>69</v>
      </c>
      <c r="C285" s="26" t="s">
        <v>2793</v>
      </c>
      <c r="D285" s="26">
        <v>69</v>
      </c>
      <c r="E285" s="26">
        <v>2019</v>
      </c>
      <c r="F285" s="26"/>
      <c r="G285" s="26"/>
      <c r="H285" s="26" t="s">
        <v>890</v>
      </c>
      <c r="I285" s="26" t="s">
        <v>891</v>
      </c>
      <c r="J285" s="28">
        <v>39295</v>
      </c>
      <c r="K285" s="26" t="s">
        <v>21</v>
      </c>
      <c r="L285" s="26" t="s">
        <v>892</v>
      </c>
      <c r="M285" s="26" t="s">
        <v>445</v>
      </c>
      <c r="N285" s="26" t="s">
        <v>94</v>
      </c>
      <c r="O285" s="30">
        <v>43544</v>
      </c>
      <c r="P285" s="26"/>
      <c r="Q285" s="26"/>
      <c r="R285" s="26" t="s">
        <v>893</v>
      </c>
      <c r="S285" s="26"/>
      <c r="T285" s="26">
        <v>750000</v>
      </c>
      <c r="U285" s="26">
        <v>252450</v>
      </c>
      <c r="V285" s="26"/>
      <c r="W285" s="26" t="s">
        <v>894</v>
      </c>
      <c r="X285" s="26" t="s">
        <v>895</v>
      </c>
      <c r="Y285" s="26" t="s">
        <v>896</v>
      </c>
      <c r="Z285" s="26" t="s">
        <v>10</v>
      </c>
      <c r="AA285" s="27"/>
      <c r="AB285" s="27"/>
      <c r="AC285" s="23"/>
      <c r="AD285" s="23"/>
      <c r="AE285" s="23"/>
      <c r="AF285" s="23"/>
    </row>
    <row r="286" spans="1:32" ht="15" x14ac:dyDescent="0.25">
      <c r="A286" s="26" t="str">
        <f t="shared" si="4"/>
        <v>ITA 81/NAG/2019</v>
      </c>
      <c r="B286" s="26">
        <v>81</v>
      </c>
      <c r="C286" s="26" t="s">
        <v>2793</v>
      </c>
      <c r="D286" s="26">
        <v>81</v>
      </c>
      <c r="E286" s="26">
        <v>2019</v>
      </c>
      <c r="F286" s="26"/>
      <c r="G286" s="26"/>
      <c r="H286" s="26" t="s">
        <v>897</v>
      </c>
      <c r="I286" s="26" t="s">
        <v>657</v>
      </c>
      <c r="J286" s="26" t="s">
        <v>25</v>
      </c>
      <c r="K286" s="26">
        <v>263</v>
      </c>
      <c r="L286" s="26" t="s">
        <v>898</v>
      </c>
      <c r="M286" s="26" t="s">
        <v>445</v>
      </c>
      <c r="N286" s="26" t="s">
        <v>94</v>
      </c>
      <c r="O286" s="30">
        <v>43551</v>
      </c>
      <c r="P286" s="26"/>
      <c r="Q286" s="26"/>
      <c r="R286" s="26">
        <v>744545</v>
      </c>
      <c r="S286" s="26"/>
      <c r="T286" s="26" t="s">
        <v>823</v>
      </c>
      <c r="U286" s="26" t="s">
        <v>823</v>
      </c>
      <c r="V286" s="26"/>
      <c r="W286" s="26" t="s">
        <v>663</v>
      </c>
      <c r="X286" s="26"/>
      <c r="Y286" s="26"/>
      <c r="Z286" s="26" t="s">
        <v>10</v>
      </c>
      <c r="AA286" s="27"/>
      <c r="AB286" s="27"/>
      <c r="AC286" s="23"/>
      <c r="AD286" s="23"/>
      <c r="AE286" s="23"/>
      <c r="AF286" s="23"/>
    </row>
    <row r="287" spans="1:32" ht="15" x14ac:dyDescent="0.25">
      <c r="A287" s="26" t="str">
        <f t="shared" si="4"/>
        <v>ITA 85/NAG/2019</v>
      </c>
      <c r="B287" s="26">
        <v>85</v>
      </c>
      <c r="C287" s="26" t="s">
        <v>2793</v>
      </c>
      <c r="D287" s="26">
        <v>85</v>
      </c>
      <c r="E287" s="26">
        <v>2019</v>
      </c>
      <c r="F287" s="26"/>
      <c r="G287" s="26"/>
      <c r="H287" s="26" t="s">
        <v>899</v>
      </c>
      <c r="I287" s="26" t="s">
        <v>900</v>
      </c>
      <c r="J287" s="26" t="s">
        <v>380</v>
      </c>
      <c r="K287" s="26" t="s">
        <v>21</v>
      </c>
      <c r="L287" s="26" t="s">
        <v>901</v>
      </c>
      <c r="M287" s="26" t="s">
        <v>445</v>
      </c>
      <c r="N287" s="26" t="s">
        <v>94</v>
      </c>
      <c r="O287" s="30">
        <v>43558</v>
      </c>
      <c r="P287" s="26"/>
      <c r="Q287" s="26"/>
      <c r="R287" s="26">
        <v>49154395</v>
      </c>
      <c r="S287" s="26"/>
      <c r="T287" s="26">
        <v>1692970</v>
      </c>
      <c r="U287" s="26">
        <v>1148140</v>
      </c>
      <c r="V287" s="26"/>
      <c r="W287" s="26" t="s">
        <v>902</v>
      </c>
      <c r="X287" s="26" t="s">
        <v>903</v>
      </c>
      <c r="Y287" s="26" t="s">
        <v>904</v>
      </c>
      <c r="Z287" s="26" t="s">
        <v>14</v>
      </c>
      <c r="AA287" s="27"/>
      <c r="AB287" s="27"/>
      <c r="AC287" s="23"/>
      <c r="AD287" s="23"/>
      <c r="AE287" s="23"/>
      <c r="AF287" s="23"/>
    </row>
    <row r="288" spans="1:32" ht="15" x14ac:dyDescent="0.25">
      <c r="A288" s="26" t="str">
        <f t="shared" si="4"/>
        <v>ITA 87/NAG/2019</v>
      </c>
      <c r="B288" s="26">
        <v>87</v>
      </c>
      <c r="C288" s="26" t="s">
        <v>2793</v>
      </c>
      <c r="D288" s="26">
        <v>87</v>
      </c>
      <c r="E288" s="26">
        <v>2019</v>
      </c>
      <c r="F288" s="26"/>
      <c r="G288" s="26"/>
      <c r="H288" s="26" t="s">
        <v>905</v>
      </c>
      <c r="I288" s="26" t="s">
        <v>906</v>
      </c>
      <c r="J288" s="29">
        <v>40483</v>
      </c>
      <c r="K288" s="26" t="s">
        <v>21</v>
      </c>
      <c r="L288" s="26" t="s">
        <v>907</v>
      </c>
      <c r="M288" s="26" t="s">
        <v>445</v>
      </c>
      <c r="N288" s="26" t="s">
        <v>94</v>
      </c>
      <c r="O288" s="30">
        <v>43564</v>
      </c>
      <c r="P288" s="26"/>
      <c r="Q288" s="26"/>
      <c r="R288" s="26">
        <v>150000000</v>
      </c>
      <c r="S288" s="26"/>
      <c r="T288" s="26">
        <v>150000000</v>
      </c>
      <c r="U288" s="26">
        <v>50985000</v>
      </c>
      <c r="V288" s="26"/>
      <c r="W288" s="26" t="s">
        <v>713</v>
      </c>
      <c r="X288" s="26"/>
      <c r="Y288" s="26"/>
      <c r="Z288" s="26" t="s">
        <v>14</v>
      </c>
      <c r="AA288" s="27"/>
      <c r="AB288" s="27"/>
      <c r="AC288" s="23"/>
      <c r="AD288" s="23"/>
      <c r="AE288" s="23"/>
      <c r="AF288" s="23"/>
    </row>
    <row r="289" spans="1:32" ht="15" x14ac:dyDescent="0.25">
      <c r="A289" s="26" t="str">
        <f t="shared" si="4"/>
        <v>ITA 88/NAG/2019</v>
      </c>
      <c r="B289" s="26">
        <v>88</v>
      </c>
      <c r="C289" s="26" t="s">
        <v>2793</v>
      </c>
      <c r="D289" s="26">
        <v>88</v>
      </c>
      <c r="E289" s="26">
        <v>2019</v>
      </c>
      <c r="F289" s="26"/>
      <c r="G289" s="26"/>
      <c r="H289" s="26" t="s">
        <v>905</v>
      </c>
      <c r="I289" s="26" t="s">
        <v>906</v>
      </c>
      <c r="J289" s="26" t="s">
        <v>40</v>
      </c>
      <c r="K289" s="26" t="s">
        <v>21</v>
      </c>
      <c r="L289" s="26" t="s">
        <v>908</v>
      </c>
      <c r="M289" s="26" t="s">
        <v>445</v>
      </c>
      <c r="N289" s="26" t="s">
        <v>94</v>
      </c>
      <c r="O289" s="30">
        <v>43564</v>
      </c>
      <c r="P289" s="26"/>
      <c r="Q289" s="26"/>
      <c r="R289" s="26" t="s">
        <v>909</v>
      </c>
      <c r="S289" s="26"/>
      <c r="T289" s="26">
        <v>56726156</v>
      </c>
      <c r="U289" s="26">
        <v>18755368</v>
      </c>
      <c r="V289" s="26"/>
      <c r="W289" s="26" t="s">
        <v>713</v>
      </c>
      <c r="X289" s="26"/>
      <c r="Y289" s="26"/>
      <c r="Z289" s="26" t="s">
        <v>14</v>
      </c>
      <c r="AA289" s="27"/>
      <c r="AB289" s="27"/>
      <c r="AC289" s="23"/>
      <c r="AD289" s="23"/>
      <c r="AE289" s="23"/>
      <c r="AF289" s="23"/>
    </row>
    <row r="290" spans="1:32" ht="15" x14ac:dyDescent="0.25">
      <c r="A290" s="26" t="str">
        <f t="shared" si="4"/>
        <v>ITA 89/NAG/2019</v>
      </c>
      <c r="B290" s="26">
        <v>89</v>
      </c>
      <c r="C290" s="26" t="s">
        <v>2793</v>
      </c>
      <c r="D290" s="26">
        <v>89</v>
      </c>
      <c r="E290" s="26">
        <v>2019</v>
      </c>
      <c r="F290" s="26"/>
      <c r="G290" s="26"/>
      <c r="H290" s="26" t="s">
        <v>910</v>
      </c>
      <c r="I290" s="26" t="s">
        <v>911</v>
      </c>
      <c r="J290" s="26" t="s">
        <v>28</v>
      </c>
      <c r="K290" s="26" t="s">
        <v>21</v>
      </c>
      <c r="L290" s="26" t="s">
        <v>912</v>
      </c>
      <c r="M290" s="26" t="s">
        <v>445</v>
      </c>
      <c r="N290" s="26" t="s">
        <v>94</v>
      </c>
      <c r="O290" s="30">
        <v>43585</v>
      </c>
      <c r="P290" s="26"/>
      <c r="Q290" s="26"/>
      <c r="R290" s="26">
        <v>17491700</v>
      </c>
      <c r="S290" s="26"/>
      <c r="T290" s="26">
        <v>16897740</v>
      </c>
      <c r="U290" s="26">
        <v>5840549</v>
      </c>
      <c r="V290" s="26"/>
      <c r="W290" s="26" t="s">
        <v>913</v>
      </c>
      <c r="X290" s="26"/>
      <c r="Y290" s="26"/>
      <c r="Z290" s="26" t="s">
        <v>14</v>
      </c>
      <c r="AA290" s="27"/>
      <c r="AB290" s="27"/>
      <c r="AC290" s="23"/>
      <c r="AD290" s="23"/>
      <c r="AE290" s="23"/>
      <c r="AF290" s="23"/>
    </row>
    <row r="291" spans="1:32" ht="15" x14ac:dyDescent="0.25">
      <c r="A291" s="26" t="str">
        <f t="shared" si="4"/>
        <v>ITA 96/NAG/2019</v>
      </c>
      <c r="B291" s="26">
        <v>96</v>
      </c>
      <c r="C291" s="26" t="s">
        <v>2793</v>
      </c>
      <c r="D291" s="26">
        <v>96</v>
      </c>
      <c r="E291" s="26">
        <v>2019</v>
      </c>
      <c r="F291" s="26"/>
      <c r="G291" s="26"/>
      <c r="H291" s="26" t="s">
        <v>914</v>
      </c>
      <c r="I291" s="26" t="s">
        <v>915</v>
      </c>
      <c r="J291" s="26" t="s">
        <v>16</v>
      </c>
      <c r="K291" s="26" t="s">
        <v>21</v>
      </c>
      <c r="L291" s="26" t="s">
        <v>916</v>
      </c>
      <c r="M291" s="26" t="s">
        <v>445</v>
      </c>
      <c r="N291" s="26" t="s">
        <v>94</v>
      </c>
      <c r="O291" s="30">
        <v>43564</v>
      </c>
      <c r="P291" s="26"/>
      <c r="Q291" s="26"/>
      <c r="R291" s="26">
        <v>215328</v>
      </c>
      <c r="S291" s="26"/>
      <c r="T291" s="26">
        <v>215328</v>
      </c>
      <c r="U291" s="26">
        <v>89340</v>
      </c>
      <c r="V291" s="26"/>
      <c r="W291" s="26" t="s">
        <v>917</v>
      </c>
      <c r="X291" s="26" t="s">
        <v>918</v>
      </c>
      <c r="Y291" s="26" t="s">
        <v>919</v>
      </c>
      <c r="Z291" s="26" t="s">
        <v>10</v>
      </c>
      <c r="AA291" s="27"/>
      <c r="AB291" s="27"/>
      <c r="AC291" s="23"/>
      <c r="AD291" s="23"/>
      <c r="AE291" s="23"/>
      <c r="AF291" s="23"/>
    </row>
    <row r="292" spans="1:32" ht="15" x14ac:dyDescent="0.25">
      <c r="A292" s="26" t="str">
        <f t="shared" si="4"/>
        <v>ITA 97/NAG/2019</v>
      </c>
      <c r="B292" s="26">
        <v>97</v>
      </c>
      <c r="C292" s="26" t="s">
        <v>2793</v>
      </c>
      <c r="D292" s="26">
        <v>97</v>
      </c>
      <c r="E292" s="26">
        <v>2019</v>
      </c>
      <c r="F292" s="26"/>
      <c r="G292" s="26"/>
      <c r="H292" s="26" t="s">
        <v>920</v>
      </c>
      <c r="I292" s="26" t="s">
        <v>921</v>
      </c>
      <c r="J292" s="26" t="s">
        <v>28</v>
      </c>
      <c r="K292" s="26">
        <v>263</v>
      </c>
      <c r="L292" s="26" t="s">
        <v>922</v>
      </c>
      <c r="M292" s="26" t="s">
        <v>445</v>
      </c>
      <c r="N292" s="26" t="s">
        <v>94</v>
      </c>
      <c r="O292" s="30">
        <v>43564</v>
      </c>
      <c r="P292" s="26"/>
      <c r="Q292" s="26"/>
      <c r="R292" s="26">
        <v>37472758</v>
      </c>
      <c r="S292" s="26"/>
      <c r="T292" s="26" t="s">
        <v>823</v>
      </c>
      <c r="U292" s="26" t="s">
        <v>823</v>
      </c>
      <c r="V292" s="26"/>
      <c r="W292" s="26" t="s">
        <v>923</v>
      </c>
      <c r="X292" s="26"/>
      <c r="Y292" s="26"/>
      <c r="Z292" s="26" t="s">
        <v>10</v>
      </c>
      <c r="AA292" s="27"/>
      <c r="AB292" s="27"/>
      <c r="AC292" s="23"/>
      <c r="AD292" s="23"/>
      <c r="AE292" s="23"/>
      <c r="AF292" s="23"/>
    </row>
    <row r="293" spans="1:32" ht="15" x14ac:dyDescent="0.25">
      <c r="A293" s="26" t="str">
        <f t="shared" si="4"/>
        <v>ITA 100/NAG/2019</v>
      </c>
      <c r="B293" s="26">
        <v>100</v>
      </c>
      <c r="C293" s="26" t="s">
        <v>2793</v>
      </c>
      <c r="D293" s="26">
        <v>100</v>
      </c>
      <c r="E293" s="26">
        <v>2019</v>
      </c>
      <c r="F293" s="26"/>
      <c r="G293" s="26"/>
      <c r="H293" s="26" t="s">
        <v>650</v>
      </c>
      <c r="I293" s="26" t="s">
        <v>651</v>
      </c>
      <c r="J293" s="26" t="s">
        <v>40</v>
      </c>
      <c r="K293" s="26" t="s">
        <v>21</v>
      </c>
      <c r="L293" s="26" t="s">
        <v>924</v>
      </c>
      <c r="M293" s="26" t="s">
        <v>445</v>
      </c>
      <c r="N293" s="26" t="s">
        <v>94</v>
      </c>
      <c r="O293" s="30">
        <v>43567</v>
      </c>
      <c r="P293" s="26"/>
      <c r="Q293" s="26"/>
      <c r="R293" s="26">
        <v>54985610</v>
      </c>
      <c r="S293" s="26"/>
      <c r="T293" s="26">
        <v>50678964</v>
      </c>
      <c r="U293" s="26">
        <v>17621374</v>
      </c>
      <c r="V293" s="26"/>
      <c r="W293" s="26" t="s">
        <v>652</v>
      </c>
      <c r="X293" s="26"/>
      <c r="Y293" s="26"/>
      <c r="Z293" s="26" t="s">
        <v>14</v>
      </c>
      <c r="AA293" s="27"/>
      <c r="AB293" s="27"/>
      <c r="AC293" s="23"/>
      <c r="AD293" s="23"/>
      <c r="AE293" s="23"/>
      <c r="AF293" s="23"/>
    </row>
    <row r="294" spans="1:32" ht="15" x14ac:dyDescent="0.25">
      <c r="A294" s="26" t="str">
        <f t="shared" si="4"/>
        <v>ITA 103/NAG/2019</v>
      </c>
      <c r="B294" s="26">
        <v>103</v>
      </c>
      <c r="C294" s="26" t="s">
        <v>2793</v>
      </c>
      <c r="D294" s="26">
        <v>103</v>
      </c>
      <c r="E294" s="26">
        <v>2019</v>
      </c>
      <c r="F294" s="26"/>
      <c r="G294" s="26"/>
      <c r="H294" s="26" t="s">
        <v>925</v>
      </c>
      <c r="I294" s="26" t="s">
        <v>926</v>
      </c>
      <c r="J294" s="26" t="s">
        <v>28</v>
      </c>
      <c r="K294" s="26" t="s">
        <v>21</v>
      </c>
      <c r="L294" s="26" t="s">
        <v>927</v>
      </c>
      <c r="M294" s="26" t="s">
        <v>445</v>
      </c>
      <c r="N294" s="26" t="s">
        <v>94</v>
      </c>
      <c r="O294" s="30">
        <v>43577</v>
      </c>
      <c r="P294" s="26"/>
      <c r="Q294" s="26"/>
      <c r="R294" s="26">
        <v>27610595</v>
      </c>
      <c r="S294" s="26"/>
      <c r="T294" s="26">
        <v>25247265</v>
      </c>
      <c r="U294" s="26">
        <v>8581543</v>
      </c>
      <c r="V294" s="26"/>
      <c r="W294" s="26" t="s">
        <v>928</v>
      </c>
      <c r="X294" s="26"/>
      <c r="Y294" s="26"/>
      <c r="Z294" s="26" t="s">
        <v>14</v>
      </c>
      <c r="AA294" s="27"/>
      <c r="AB294" s="27"/>
      <c r="AC294" s="23"/>
      <c r="AD294" s="23"/>
      <c r="AE294" s="23"/>
      <c r="AF294" s="23"/>
    </row>
    <row r="295" spans="1:32" ht="15" x14ac:dyDescent="0.25">
      <c r="A295" s="26" t="str">
        <f t="shared" si="4"/>
        <v>ITA 108/NAG/2019</v>
      </c>
      <c r="B295" s="26">
        <v>108</v>
      </c>
      <c r="C295" s="26" t="s">
        <v>2793</v>
      </c>
      <c r="D295" s="26">
        <v>108</v>
      </c>
      <c r="E295" s="26">
        <v>2019</v>
      </c>
      <c r="F295" s="26"/>
      <c r="G295" s="26"/>
      <c r="H295" s="26" t="s">
        <v>929</v>
      </c>
      <c r="I295" s="26" t="s">
        <v>930</v>
      </c>
      <c r="J295" s="26" t="s">
        <v>37</v>
      </c>
      <c r="K295" s="26" t="s">
        <v>21</v>
      </c>
      <c r="L295" s="26" t="s">
        <v>931</v>
      </c>
      <c r="M295" s="26" t="s">
        <v>445</v>
      </c>
      <c r="N295" s="26" t="s">
        <v>94</v>
      </c>
      <c r="O295" s="30">
        <v>43584</v>
      </c>
      <c r="P295" s="26"/>
      <c r="Q295" s="26"/>
      <c r="R295" s="26">
        <v>28767000</v>
      </c>
      <c r="S295" s="26"/>
      <c r="T295" s="26">
        <v>28472000</v>
      </c>
      <c r="U295" s="26">
        <v>8541600</v>
      </c>
      <c r="V295" s="26"/>
      <c r="W295" s="26" t="s">
        <v>932</v>
      </c>
      <c r="X295" s="26" t="s">
        <v>933</v>
      </c>
      <c r="Y295" s="26" t="s">
        <v>934</v>
      </c>
      <c r="Z295" s="26" t="s">
        <v>14</v>
      </c>
      <c r="AA295" s="27"/>
      <c r="AB295" s="27"/>
      <c r="AC295" s="23"/>
      <c r="AD295" s="23"/>
      <c r="AE295" s="23"/>
      <c r="AF295" s="23"/>
    </row>
    <row r="296" spans="1:32" ht="15" x14ac:dyDescent="0.25">
      <c r="A296" s="26" t="str">
        <f t="shared" si="4"/>
        <v>ITA 109/NAG/2019</v>
      </c>
      <c r="B296" s="26">
        <v>109</v>
      </c>
      <c r="C296" s="26" t="s">
        <v>2793</v>
      </c>
      <c r="D296" s="26">
        <v>109</v>
      </c>
      <c r="E296" s="26">
        <v>2019</v>
      </c>
      <c r="F296" s="26"/>
      <c r="G296" s="26"/>
      <c r="H296" s="26" t="s">
        <v>935</v>
      </c>
      <c r="I296" s="26" t="s">
        <v>936</v>
      </c>
      <c r="J296" s="26" t="s">
        <v>28</v>
      </c>
      <c r="K296" s="26" t="s">
        <v>21</v>
      </c>
      <c r="L296" s="26" t="s">
        <v>937</v>
      </c>
      <c r="M296" s="26" t="s">
        <v>445</v>
      </c>
      <c r="N296" s="26" t="s">
        <v>94</v>
      </c>
      <c r="O296" s="30">
        <v>43585</v>
      </c>
      <c r="P296" s="26"/>
      <c r="Q296" s="26"/>
      <c r="R296" s="26">
        <v>42679420</v>
      </c>
      <c r="S296" s="26"/>
      <c r="T296" s="26">
        <v>42560990</v>
      </c>
      <c r="U296" s="26">
        <v>14466479</v>
      </c>
      <c r="V296" s="26"/>
      <c r="W296" s="26" t="s">
        <v>529</v>
      </c>
      <c r="X296" s="26" t="s">
        <v>938</v>
      </c>
      <c r="Y296" s="26" t="s">
        <v>939</v>
      </c>
      <c r="Z296" s="26" t="s">
        <v>14</v>
      </c>
      <c r="AA296" s="27"/>
      <c r="AB296" s="27"/>
      <c r="AC296" s="23"/>
      <c r="AD296" s="23"/>
      <c r="AE296" s="23"/>
      <c r="AF296" s="23"/>
    </row>
    <row r="297" spans="1:32" ht="15" x14ac:dyDescent="0.25">
      <c r="A297" s="26" t="str">
        <f t="shared" si="4"/>
        <v>ITA 111/NAG/2019</v>
      </c>
      <c r="B297" s="26">
        <v>111</v>
      </c>
      <c r="C297" s="26" t="s">
        <v>2793</v>
      </c>
      <c r="D297" s="26">
        <v>111</v>
      </c>
      <c r="E297" s="26">
        <v>2019</v>
      </c>
      <c r="F297" s="26"/>
      <c r="G297" s="26"/>
      <c r="H297" s="26" t="s">
        <v>940</v>
      </c>
      <c r="I297" s="26" t="s">
        <v>941</v>
      </c>
      <c r="J297" s="29">
        <v>40483</v>
      </c>
      <c r="K297" s="26">
        <v>144</v>
      </c>
      <c r="L297" s="26" t="s">
        <v>942</v>
      </c>
      <c r="M297" s="26" t="s">
        <v>445</v>
      </c>
      <c r="N297" s="26" t="s">
        <v>94</v>
      </c>
      <c r="O297" s="30">
        <v>43585</v>
      </c>
      <c r="P297" s="26"/>
      <c r="Q297" s="26"/>
      <c r="R297" s="26">
        <v>20000000</v>
      </c>
      <c r="S297" s="26"/>
      <c r="T297" s="26">
        <v>20000000</v>
      </c>
      <c r="U297" s="26">
        <v>6081120</v>
      </c>
      <c r="V297" s="26"/>
      <c r="W297" s="26" t="s">
        <v>943</v>
      </c>
      <c r="X297" s="26" t="s">
        <v>944</v>
      </c>
      <c r="Y297" s="26" t="s">
        <v>945</v>
      </c>
      <c r="Z297" s="26" t="s">
        <v>10</v>
      </c>
      <c r="AA297" s="27"/>
      <c r="AB297" s="27"/>
      <c r="AC297" s="23"/>
      <c r="AD297" s="23"/>
      <c r="AE297" s="23"/>
      <c r="AF297" s="23"/>
    </row>
    <row r="298" spans="1:32" ht="15" x14ac:dyDescent="0.25">
      <c r="A298" s="26" t="str">
        <f t="shared" si="4"/>
        <v>ITA 114/NAG/2019</v>
      </c>
      <c r="B298" s="26">
        <v>114</v>
      </c>
      <c r="C298" s="26" t="s">
        <v>2793</v>
      </c>
      <c r="D298" s="26">
        <v>114</v>
      </c>
      <c r="E298" s="26">
        <v>2019</v>
      </c>
      <c r="F298" s="26"/>
      <c r="G298" s="26"/>
      <c r="H298" s="26" t="s">
        <v>946</v>
      </c>
      <c r="I298" s="26" t="s">
        <v>947</v>
      </c>
      <c r="J298" s="26" t="s">
        <v>28</v>
      </c>
      <c r="K298" s="26">
        <v>263</v>
      </c>
      <c r="L298" s="26" t="s">
        <v>948</v>
      </c>
      <c r="M298" s="26" t="s">
        <v>949</v>
      </c>
      <c r="N298" s="26" t="s">
        <v>94</v>
      </c>
      <c r="O298" s="30">
        <v>43591</v>
      </c>
      <c r="P298" s="26"/>
      <c r="Q298" s="26"/>
      <c r="R298" s="26">
        <v>1049000</v>
      </c>
      <c r="S298" s="26"/>
      <c r="T298" s="26" t="s">
        <v>823</v>
      </c>
      <c r="U298" s="26" t="s">
        <v>823</v>
      </c>
      <c r="V298" s="26"/>
      <c r="W298" s="26" t="s">
        <v>950</v>
      </c>
      <c r="X298" s="26"/>
      <c r="Y298" s="26"/>
      <c r="Z298" s="26" t="s">
        <v>10</v>
      </c>
      <c r="AA298" s="27"/>
      <c r="AB298" s="27"/>
      <c r="AC298" s="23"/>
      <c r="AD298" s="23"/>
      <c r="AE298" s="23"/>
      <c r="AF298" s="23"/>
    </row>
    <row r="299" spans="1:32" ht="15" x14ac:dyDescent="0.25">
      <c r="A299" s="26" t="str">
        <f t="shared" si="4"/>
        <v>ITA 121/NAG/2019</v>
      </c>
      <c r="B299" s="26">
        <v>121</v>
      </c>
      <c r="C299" s="26" t="s">
        <v>2793</v>
      </c>
      <c r="D299" s="26">
        <v>121</v>
      </c>
      <c r="E299" s="26">
        <v>2019</v>
      </c>
      <c r="F299" s="26"/>
      <c r="G299" s="26"/>
      <c r="H299" s="26" t="s">
        <v>951</v>
      </c>
      <c r="I299" s="26" t="s">
        <v>952</v>
      </c>
      <c r="J299" s="26" t="s">
        <v>16</v>
      </c>
      <c r="K299" s="26" t="s">
        <v>21</v>
      </c>
      <c r="L299" s="26" t="s">
        <v>953</v>
      </c>
      <c r="M299" s="26" t="s">
        <v>445</v>
      </c>
      <c r="N299" s="26" t="s">
        <v>94</v>
      </c>
      <c r="O299" s="30">
        <v>43595</v>
      </c>
      <c r="P299" s="26"/>
      <c r="Q299" s="26"/>
      <c r="R299" s="26">
        <v>5315460</v>
      </c>
      <c r="S299" s="26"/>
      <c r="T299" s="26">
        <v>6759343</v>
      </c>
      <c r="U299" s="26">
        <v>2816770</v>
      </c>
      <c r="V299" s="26"/>
      <c r="W299" s="26" t="s">
        <v>954</v>
      </c>
      <c r="X299" s="26" t="s">
        <v>955</v>
      </c>
      <c r="Y299" s="26" t="s">
        <v>956</v>
      </c>
      <c r="Z299" s="26" t="s">
        <v>10</v>
      </c>
      <c r="AA299" s="27"/>
      <c r="AB299" s="27"/>
      <c r="AC299" s="23"/>
      <c r="AD299" s="23"/>
      <c r="AE299" s="23"/>
      <c r="AF299" s="23"/>
    </row>
    <row r="300" spans="1:32" ht="15" x14ac:dyDescent="0.25">
      <c r="A300" s="26" t="str">
        <f t="shared" si="4"/>
        <v>ITA 129/NAG/2019</v>
      </c>
      <c r="B300" s="26">
        <v>129</v>
      </c>
      <c r="C300" s="26" t="s">
        <v>2793</v>
      </c>
      <c r="D300" s="26">
        <v>129</v>
      </c>
      <c r="E300" s="26">
        <v>2019</v>
      </c>
      <c r="F300" s="26"/>
      <c r="G300" s="26"/>
      <c r="H300" s="26" t="s">
        <v>957</v>
      </c>
      <c r="I300" s="26" t="s">
        <v>958</v>
      </c>
      <c r="J300" s="29">
        <v>40087</v>
      </c>
      <c r="K300" s="26" t="s">
        <v>21</v>
      </c>
      <c r="L300" s="26" t="s">
        <v>959</v>
      </c>
      <c r="M300" s="26" t="s">
        <v>445</v>
      </c>
      <c r="N300" s="26" t="s">
        <v>94</v>
      </c>
      <c r="O300" s="30">
        <v>43602</v>
      </c>
      <c r="P300" s="26"/>
      <c r="Q300" s="26"/>
      <c r="R300" s="26">
        <v>1436168</v>
      </c>
      <c r="S300" s="26"/>
      <c r="T300" s="26" t="s">
        <v>144</v>
      </c>
      <c r="U300" s="26" t="s">
        <v>144</v>
      </c>
      <c r="V300" s="26"/>
      <c r="W300" s="26" t="s">
        <v>960</v>
      </c>
      <c r="X300" s="26" t="s">
        <v>961</v>
      </c>
      <c r="Y300" s="26" t="s">
        <v>962</v>
      </c>
      <c r="Z300" s="26" t="s">
        <v>10</v>
      </c>
      <c r="AA300" s="27"/>
      <c r="AB300" s="27"/>
      <c r="AC300" s="23"/>
      <c r="AD300" s="23"/>
      <c r="AE300" s="23"/>
      <c r="AF300" s="23"/>
    </row>
    <row r="301" spans="1:32" ht="15" x14ac:dyDescent="0.25">
      <c r="A301" s="26" t="str">
        <f t="shared" si="4"/>
        <v>ITA 134/NAG/2019</v>
      </c>
      <c r="B301" s="26">
        <v>134</v>
      </c>
      <c r="C301" s="26" t="s">
        <v>2793</v>
      </c>
      <c r="D301" s="26">
        <v>134</v>
      </c>
      <c r="E301" s="26">
        <v>2019</v>
      </c>
      <c r="F301" s="26"/>
      <c r="G301" s="26"/>
      <c r="H301" s="26" t="s">
        <v>963</v>
      </c>
      <c r="I301" s="26" t="s">
        <v>964</v>
      </c>
      <c r="J301" s="26" t="s">
        <v>28</v>
      </c>
      <c r="K301" s="26">
        <v>263</v>
      </c>
      <c r="L301" s="26" t="s">
        <v>965</v>
      </c>
      <c r="M301" s="26" t="s">
        <v>445</v>
      </c>
      <c r="N301" s="26" t="s">
        <v>94</v>
      </c>
      <c r="O301" s="30">
        <v>43612</v>
      </c>
      <c r="P301" s="26"/>
      <c r="Q301" s="26"/>
      <c r="R301" s="26">
        <v>3489430</v>
      </c>
      <c r="S301" s="26"/>
      <c r="T301" s="26" t="s">
        <v>823</v>
      </c>
      <c r="U301" s="26" t="s">
        <v>823</v>
      </c>
      <c r="V301" s="26"/>
      <c r="W301" s="26" t="s">
        <v>966</v>
      </c>
      <c r="X301" s="26"/>
      <c r="Y301" s="26"/>
      <c r="Z301" s="26" t="s">
        <v>10</v>
      </c>
      <c r="AA301" s="27"/>
      <c r="AB301" s="27"/>
      <c r="AC301" s="23"/>
      <c r="AD301" s="23"/>
      <c r="AE301" s="23"/>
      <c r="AF301" s="23"/>
    </row>
    <row r="302" spans="1:32" ht="15" x14ac:dyDescent="0.25">
      <c r="A302" s="26" t="str">
        <f t="shared" si="4"/>
        <v>ITA 135/NAG/2019</v>
      </c>
      <c r="B302" s="26">
        <v>135</v>
      </c>
      <c r="C302" s="26" t="s">
        <v>2793</v>
      </c>
      <c r="D302" s="26">
        <v>135</v>
      </c>
      <c r="E302" s="26">
        <v>2019</v>
      </c>
      <c r="F302" s="26"/>
      <c r="G302" s="26"/>
      <c r="H302" s="26" t="s">
        <v>967</v>
      </c>
      <c r="I302" s="26" t="s">
        <v>968</v>
      </c>
      <c r="J302" s="26" t="s">
        <v>37</v>
      </c>
      <c r="K302" s="26" t="s">
        <v>17</v>
      </c>
      <c r="L302" s="26" t="s">
        <v>969</v>
      </c>
      <c r="M302" s="26" t="s">
        <v>949</v>
      </c>
      <c r="N302" s="26" t="s">
        <v>94</v>
      </c>
      <c r="O302" s="30">
        <v>43613</v>
      </c>
      <c r="P302" s="26"/>
      <c r="Q302" s="26"/>
      <c r="R302" s="26">
        <v>22000</v>
      </c>
      <c r="S302" s="26"/>
      <c r="T302" s="26">
        <v>22000</v>
      </c>
      <c r="U302" s="26">
        <v>22000</v>
      </c>
      <c r="V302" s="26"/>
      <c r="W302" s="26" t="s">
        <v>970</v>
      </c>
      <c r="X302" s="26" t="s">
        <v>971</v>
      </c>
      <c r="Y302" s="26" t="s">
        <v>972</v>
      </c>
      <c r="Z302" s="26" t="s">
        <v>10</v>
      </c>
      <c r="AA302" s="27"/>
      <c r="AB302" s="27"/>
      <c r="AC302" s="23"/>
      <c r="AD302" s="23"/>
      <c r="AE302" s="23"/>
      <c r="AF302" s="23"/>
    </row>
    <row r="303" spans="1:32" ht="15" x14ac:dyDescent="0.25">
      <c r="A303" s="26" t="str">
        <f t="shared" si="4"/>
        <v>ITA 136/NAG/2019</v>
      </c>
      <c r="B303" s="26">
        <v>136</v>
      </c>
      <c r="C303" s="26" t="s">
        <v>2793</v>
      </c>
      <c r="D303" s="26">
        <v>136</v>
      </c>
      <c r="E303" s="26">
        <v>2019</v>
      </c>
      <c r="F303" s="26"/>
      <c r="G303" s="26"/>
      <c r="H303" s="26" t="s">
        <v>967</v>
      </c>
      <c r="I303" s="26" t="s">
        <v>968</v>
      </c>
      <c r="J303" s="26" t="s">
        <v>40</v>
      </c>
      <c r="K303" s="26" t="s">
        <v>17</v>
      </c>
      <c r="L303" s="26" t="s">
        <v>973</v>
      </c>
      <c r="M303" s="26" t="s">
        <v>445</v>
      </c>
      <c r="N303" s="26" t="s">
        <v>94</v>
      </c>
      <c r="O303" s="30">
        <v>43613</v>
      </c>
      <c r="P303" s="26"/>
      <c r="Q303" s="26"/>
      <c r="R303" s="26">
        <v>32800</v>
      </c>
      <c r="S303" s="26"/>
      <c r="T303" s="26">
        <v>32800</v>
      </c>
      <c r="U303" s="26">
        <v>32800</v>
      </c>
      <c r="V303" s="26"/>
      <c r="W303" s="26" t="s">
        <v>970</v>
      </c>
      <c r="X303" s="26"/>
      <c r="Y303" s="26"/>
      <c r="Z303" s="26" t="s">
        <v>10</v>
      </c>
      <c r="AA303" s="27"/>
      <c r="AB303" s="27"/>
      <c r="AC303" s="23"/>
      <c r="AD303" s="23"/>
      <c r="AE303" s="23"/>
      <c r="AF303" s="23"/>
    </row>
    <row r="304" spans="1:32" ht="15" x14ac:dyDescent="0.25">
      <c r="A304" s="26" t="str">
        <f t="shared" si="4"/>
        <v>ITA 137/NAG/2019</v>
      </c>
      <c r="B304" s="26">
        <v>137</v>
      </c>
      <c r="C304" s="26" t="s">
        <v>2793</v>
      </c>
      <c r="D304" s="26">
        <v>137</v>
      </c>
      <c r="E304" s="26">
        <v>2019</v>
      </c>
      <c r="F304" s="26"/>
      <c r="G304" s="26"/>
      <c r="H304" s="26" t="s">
        <v>974</v>
      </c>
      <c r="I304" s="26" t="s">
        <v>975</v>
      </c>
      <c r="J304" s="26" t="s">
        <v>37</v>
      </c>
      <c r="K304" s="26" t="s">
        <v>17</v>
      </c>
      <c r="L304" s="26" t="s">
        <v>976</v>
      </c>
      <c r="M304" s="26" t="s">
        <v>445</v>
      </c>
      <c r="N304" s="26" t="s">
        <v>94</v>
      </c>
      <c r="O304" s="30">
        <v>43613</v>
      </c>
      <c r="P304" s="26"/>
      <c r="Q304" s="26"/>
      <c r="R304" s="26">
        <v>18400</v>
      </c>
      <c r="S304" s="26"/>
      <c r="T304" s="26">
        <v>18400</v>
      </c>
      <c r="U304" s="26">
        <v>18400</v>
      </c>
      <c r="V304" s="26"/>
      <c r="W304" s="26" t="s">
        <v>977</v>
      </c>
      <c r="X304" s="26"/>
      <c r="Y304" s="26"/>
      <c r="Z304" s="26" t="s">
        <v>10</v>
      </c>
      <c r="AA304" s="27"/>
      <c r="AB304" s="27"/>
      <c r="AC304" s="23"/>
      <c r="AD304" s="23"/>
      <c r="AE304" s="23"/>
      <c r="AF304" s="23"/>
    </row>
    <row r="305" spans="1:32" ht="15" x14ac:dyDescent="0.25">
      <c r="A305" s="26" t="str">
        <f t="shared" si="4"/>
        <v>ITA 138/NAG/2019</v>
      </c>
      <c r="B305" s="26">
        <v>138</v>
      </c>
      <c r="C305" s="26" t="s">
        <v>2793</v>
      </c>
      <c r="D305" s="26">
        <v>138</v>
      </c>
      <c r="E305" s="26">
        <v>2019</v>
      </c>
      <c r="F305" s="26"/>
      <c r="G305" s="26"/>
      <c r="H305" s="26" t="s">
        <v>974</v>
      </c>
      <c r="I305" s="26" t="s">
        <v>975</v>
      </c>
      <c r="J305" s="26" t="s">
        <v>40</v>
      </c>
      <c r="K305" s="26" t="s">
        <v>17</v>
      </c>
      <c r="L305" s="26" t="s">
        <v>973</v>
      </c>
      <c r="M305" s="26" t="s">
        <v>445</v>
      </c>
      <c r="N305" s="26" t="s">
        <v>94</v>
      </c>
      <c r="O305" s="30">
        <v>43613</v>
      </c>
      <c r="P305" s="26"/>
      <c r="Q305" s="26"/>
      <c r="R305" s="26">
        <v>15971</v>
      </c>
      <c r="S305" s="26"/>
      <c r="T305" s="26">
        <v>15971</v>
      </c>
      <c r="U305" s="26">
        <v>15971</v>
      </c>
      <c r="V305" s="26"/>
      <c r="W305" s="26" t="s">
        <v>977</v>
      </c>
      <c r="X305" s="26"/>
      <c r="Y305" s="26"/>
      <c r="Z305" s="26" t="s">
        <v>10</v>
      </c>
      <c r="AA305" s="27"/>
      <c r="AB305" s="27"/>
      <c r="AC305" s="23"/>
      <c r="AD305" s="23"/>
      <c r="AE305" s="23"/>
      <c r="AF305" s="23"/>
    </row>
    <row r="306" spans="1:32" ht="15" x14ac:dyDescent="0.25">
      <c r="A306" s="26" t="str">
        <f t="shared" si="4"/>
        <v>ITA 150/NAG/2019</v>
      </c>
      <c r="B306" s="26">
        <v>150</v>
      </c>
      <c r="C306" s="26" t="s">
        <v>2793</v>
      </c>
      <c r="D306" s="26">
        <v>150</v>
      </c>
      <c r="E306" s="26">
        <v>2019</v>
      </c>
      <c r="F306" s="26"/>
      <c r="G306" s="26"/>
      <c r="H306" s="26" t="s">
        <v>978</v>
      </c>
      <c r="I306" s="26" t="s">
        <v>979</v>
      </c>
      <c r="J306" s="26" t="s">
        <v>25</v>
      </c>
      <c r="K306" s="26" t="s">
        <v>21</v>
      </c>
      <c r="L306" s="26" t="s">
        <v>980</v>
      </c>
      <c r="M306" s="26" t="s">
        <v>445</v>
      </c>
      <c r="N306" s="26" t="s">
        <v>94</v>
      </c>
      <c r="O306" s="30">
        <v>43619</v>
      </c>
      <c r="P306" s="26"/>
      <c r="Q306" s="26"/>
      <c r="R306" s="26">
        <v>468830</v>
      </c>
      <c r="S306" s="26"/>
      <c r="T306" s="26">
        <v>468830</v>
      </c>
      <c r="U306" s="26">
        <v>207040</v>
      </c>
      <c r="V306" s="26"/>
      <c r="W306" s="26" t="s">
        <v>981</v>
      </c>
      <c r="X306" s="26" t="s">
        <v>982</v>
      </c>
      <c r="Y306" s="26" t="s">
        <v>983</v>
      </c>
      <c r="Z306" s="26" t="s">
        <v>14</v>
      </c>
      <c r="AA306" s="27"/>
      <c r="AB306" s="27"/>
      <c r="AC306" s="23"/>
      <c r="AD306" s="23"/>
      <c r="AE306" s="23"/>
      <c r="AF306" s="23"/>
    </row>
    <row r="307" spans="1:32" ht="15" x14ac:dyDescent="0.25">
      <c r="A307" s="26" t="str">
        <f t="shared" si="4"/>
        <v>ITA 151/NAG/2019</v>
      </c>
      <c r="B307" s="26">
        <v>151</v>
      </c>
      <c r="C307" s="26" t="s">
        <v>2793</v>
      </c>
      <c r="D307" s="26">
        <v>151</v>
      </c>
      <c r="E307" s="26">
        <v>2019</v>
      </c>
      <c r="F307" s="26"/>
      <c r="G307" s="26"/>
      <c r="H307" s="26" t="s">
        <v>984</v>
      </c>
      <c r="I307" s="26" t="s">
        <v>985</v>
      </c>
      <c r="J307" s="26" t="s">
        <v>16</v>
      </c>
      <c r="K307" s="26" t="s">
        <v>21</v>
      </c>
      <c r="L307" s="26" t="s">
        <v>986</v>
      </c>
      <c r="M307" s="26" t="s">
        <v>445</v>
      </c>
      <c r="N307" s="26" t="s">
        <v>94</v>
      </c>
      <c r="O307" s="30">
        <v>43620</v>
      </c>
      <c r="P307" s="26"/>
      <c r="Q307" s="26"/>
      <c r="R307" s="26">
        <v>10956750</v>
      </c>
      <c r="S307" s="26"/>
      <c r="T307" s="26">
        <v>10000000</v>
      </c>
      <c r="U307" s="26">
        <v>2737740</v>
      </c>
      <c r="V307" s="26"/>
      <c r="W307" s="26" t="s">
        <v>987</v>
      </c>
      <c r="X307" s="26"/>
      <c r="Y307" s="26"/>
      <c r="Z307" s="26" t="s">
        <v>14</v>
      </c>
      <c r="AA307" s="27"/>
      <c r="AB307" s="27"/>
      <c r="AC307" s="23"/>
      <c r="AD307" s="23"/>
      <c r="AE307" s="23"/>
      <c r="AF307" s="23"/>
    </row>
    <row r="308" spans="1:32" ht="15" x14ac:dyDescent="0.25">
      <c r="A308" s="26" t="str">
        <f t="shared" si="4"/>
        <v>ITA 153/NAG/2019</v>
      </c>
      <c r="B308" s="26">
        <v>153</v>
      </c>
      <c r="C308" s="26" t="s">
        <v>2793</v>
      </c>
      <c r="D308" s="26">
        <v>153</v>
      </c>
      <c r="E308" s="26">
        <v>2019</v>
      </c>
      <c r="F308" s="26"/>
      <c r="G308" s="26"/>
      <c r="H308" s="26" t="s">
        <v>988</v>
      </c>
      <c r="I308" s="26" t="s">
        <v>989</v>
      </c>
      <c r="J308" s="29">
        <v>40483</v>
      </c>
      <c r="K308" s="26" t="s">
        <v>21</v>
      </c>
      <c r="L308" s="26" t="s">
        <v>990</v>
      </c>
      <c r="M308" s="26" t="s">
        <v>445</v>
      </c>
      <c r="N308" s="26" t="s">
        <v>94</v>
      </c>
      <c r="O308" s="30">
        <v>43627</v>
      </c>
      <c r="P308" s="26"/>
      <c r="Q308" s="26"/>
      <c r="R308" s="26">
        <v>465293</v>
      </c>
      <c r="S308" s="26"/>
      <c r="T308" s="26" t="s">
        <v>144</v>
      </c>
      <c r="U308" s="26" t="s">
        <v>144</v>
      </c>
      <c r="V308" s="26"/>
      <c r="W308" s="26" t="s">
        <v>991</v>
      </c>
      <c r="X308" s="26" t="s">
        <v>992</v>
      </c>
      <c r="Y308" s="26" t="s">
        <v>983</v>
      </c>
      <c r="Z308" s="26" t="s">
        <v>14</v>
      </c>
      <c r="AA308" s="27"/>
      <c r="AB308" s="27"/>
      <c r="AC308" s="23"/>
      <c r="AD308" s="23"/>
      <c r="AE308" s="23"/>
      <c r="AF308" s="23"/>
    </row>
    <row r="309" spans="1:32" ht="15" x14ac:dyDescent="0.25">
      <c r="A309" s="26" t="str">
        <f t="shared" si="4"/>
        <v>ITA 156/NAG/2019</v>
      </c>
      <c r="B309" s="26">
        <v>156</v>
      </c>
      <c r="C309" s="26" t="s">
        <v>2793</v>
      </c>
      <c r="D309" s="26">
        <v>156</v>
      </c>
      <c r="E309" s="26">
        <v>2019</v>
      </c>
      <c r="F309" s="26"/>
      <c r="G309" s="26"/>
      <c r="H309" s="26" t="s">
        <v>993</v>
      </c>
      <c r="I309" s="26" t="s">
        <v>994</v>
      </c>
      <c r="J309" s="26" t="s">
        <v>37</v>
      </c>
      <c r="K309" s="26" t="s">
        <v>21</v>
      </c>
      <c r="L309" s="26" t="s">
        <v>953</v>
      </c>
      <c r="M309" s="26" t="s">
        <v>445</v>
      </c>
      <c r="N309" s="26" t="s">
        <v>94</v>
      </c>
      <c r="O309" s="30">
        <v>43628</v>
      </c>
      <c r="P309" s="26"/>
      <c r="Q309" s="26"/>
      <c r="R309" s="26">
        <v>7570318760</v>
      </c>
      <c r="S309" s="26"/>
      <c r="T309" s="26">
        <v>430448924</v>
      </c>
      <c r="U309" s="26">
        <v>50626982</v>
      </c>
      <c r="V309" s="26"/>
      <c r="W309" s="26" t="s">
        <v>607</v>
      </c>
      <c r="X309" s="26"/>
      <c r="Y309" s="26"/>
      <c r="Z309" s="26" t="s">
        <v>14</v>
      </c>
      <c r="AA309" s="27"/>
      <c r="AB309" s="27"/>
      <c r="AC309" s="23"/>
      <c r="AD309" s="23"/>
      <c r="AE309" s="23"/>
      <c r="AF309" s="23"/>
    </row>
    <row r="310" spans="1:32" ht="15" x14ac:dyDescent="0.25">
      <c r="A310" s="26" t="str">
        <f t="shared" si="4"/>
        <v>ITA 157/NAG/2019</v>
      </c>
      <c r="B310" s="26">
        <v>157</v>
      </c>
      <c r="C310" s="26" t="s">
        <v>2793</v>
      </c>
      <c r="D310" s="26">
        <v>157</v>
      </c>
      <c r="E310" s="26">
        <v>2019</v>
      </c>
      <c r="F310" s="26"/>
      <c r="G310" s="26"/>
      <c r="H310" s="26" t="s">
        <v>995</v>
      </c>
      <c r="I310" s="26" t="s">
        <v>996</v>
      </c>
      <c r="J310" s="26" t="s">
        <v>16</v>
      </c>
      <c r="K310" s="26" t="s">
        <v>21</v>
      </c>
      <c r="L310" s="26" t="s">
        <v>997</v>
      </c>
      <c r="M310" s="26" t="s">
        <v>445</v>
      </c>
      <c r="N310" s="26" t="s">
        <v>94</v>
      </c>
      <c r="O310" s="30">
        <v>43628</v>
      </c>
      <c r="P310" s="26"/>
      <c r="Q310" s="26"/>
      <c r="R310" s="26">
        <v>11225060</v>
      </c>
      <c r="S310" s="26"/>
      <c r="T310" s="26">
        <v>36872577</v>
      </c>
      <c r="U310" s="26">
        <v>9996867</v>
      </c>
      <c r="V310" s="26"/>
      <c r="W310" s="26" t="s">
        <v>998</v>
      </c>
      <c r="X310" s="26"/>
      <c r="Y310" s="26"/>
      <c r="Z310" s="26" t="s">
        <v>14</v>
      </c>
      <c r="AA310" s="27"/>
      <c r="AB310" s="27"/>
      <c r="AC310" s="23"/>
      <c r="AD310" s="23"/>
      <c r="AE310" s="23"/>
      <c r="AF310" s="23"/>
    </row>
    <row r="311" spans="1:32" ht="15" x14ac:dyDescent="0.25">
      <c r="A311" s="26" t="str">
        <f t="shared" si="4"/>
        <v>ITA 158/NAG/2019</v>
      </c>
      <c r="B311" s="26">
        <v>158</v>
      </c>
      <c r="C311" s="26" t="s">
        <v>2793</v>
      </c>
      <c r="D311" s="26">
        <v>158</v>
      </c>
      <c r="E311" s="26">
        <v>2019</v>
      </c>
      <c r="F311" s="26"/>
      <c r="G311" s="26"/>
      <c r="H311" s="26" t="s">
        <v>999</v>
      </c>
      <c r="I311" s="26" t="s">
        <v>1000</v>
      </c>
      <c r="J311" s="29">
        <v>40087</v>
      </c>
      <c r="K311" s="26" t="s">
        <v>21</v>
      </c>
      <c r="L311" s="26" t="s">
        <v>1001</v>
      </c>
      <c r="M311" s="26" t="s">
        <v>445</v>
      </c>
      <c r="N311" s="26" t="s">
        <v>94</v>
      </c>
      <c r="O311" s="30">
        <v>43628</v>
      </c>
      <c r="P311" s="26"/>
      <c r="Q311" s="26"/>
      <c r="R311" s="26">
        <v>43819475</v>
      </c>
      <c r="S311" s="26"/>
      <c r="T311" s="26">
        <v>33854257</v>
      </c>
      <c r="U311" s="26">
        <v>10460967</v>
      </c>
      <c r="V311" s="26"/>
      <c r="W311" s="26" t="s">
        <v>1002</v>
      </c>
      <c r="X311" s="26"/>
      <c r="Y311" s="26"/>
      <c r="Z311" s="26" t="s">
        <v>14</v>
      </c>
      <c r="AA311" s="27"/>
      <c r="AB311" s="27"/>
      <c r="AC311" s="23"/>
      <c r="AD311" s="23"/>
      <c r="AE311" s="23"/>
      <c r="AF311" s="23"/>
    </row>
    <row r="312" spans="1:32" ht="15" x14ac:dyDescent="0.25">
      <c r="A312" s="26" t="str">
        <f t="shared" si="4"/>
        <v>ITA 159/NAG/2019</v>
      </c>
      <c r="B312" s="26">
        <v>159</v>
      </c>
      <c r="C312" s="26" t="s">
        <v>2793</v>
      </c>
      <c r="D312" s="26">
        <v>159</v>
      </c>
      <c r="E312" s="26">
        <v>2019</v>
      </c>
      <c r="F312" s="26"/>
      <c r="G312" s="26"/>
      <c r="H312" s="26" t="s">
        <v>999</v>
      </c>
      <c r="I312" s="26" t="s">
        <v>1000</v>
      </c>
      <c r="J312" s="26" t="s">
        <v>28</v>
      </c>
      <c r="K312" s="26" t="s">
        <v>21</v>
      </c>
      <c r="L312" s="26" t="s">
        <v>1003</v>
      </c>
      <c r="M312" s="26" t="s">
        <v>445</v>
      </c>
      <c r="N312" s="26" t="s">
        <v>94</v>
      </c>
      <c r="O312" s="30">
        <v>43628</v>
      </c>
      <c r="P312" s="26"/>
      <c r="Q312" s="26"/>
      <c r="R312" s="26">
        <v>48259860</v>
      </c>
      <c r="S312" s="26"/>
      <c r="T312" s="26">
        <v>12914625</v>
      </c>
      <c r="U312" s="26">
        <v>2122919</v>
      </c>
      <c r="V312" s="26"/>
      <c r="W312" s="26" t="s">
        <v>1002</v>
      </c>
      <c r="X312" s="26"/>
      <c r="Y312" s="26"/>
      <c r="Z312" s="26" t="s">
        <v>14</v>
      </c>
      <c r="AA312" s="27"/>
      <c r="AB312" s="27"/>
      <c r="AC312" s="23"/>
      <c r="AD312" s="23"/>
      <c r="AE312" s="23"/>
      <c r="AF312" s="23"/>
    </row>
    <row r="313" spans="1:32" ht="15" x14ac:dyDescent="0.25">
      <c r="A313" s="26" t="str">
        <f t="shared" si="4"/>
        <v>ITA 162/NAG/2019</v>
      </c>
      <c r="B313" s="26">
        <v>162</v>
      </c>
      <c r="C313" s="26" t="s">
        <v>2793</v>
      </c>
      <c r="D313" s="26">
        <v>162</v>
      </c>
      <c r="E313" s="26">
        <v>2019</v>
      </c>
      <c r="F313" s="26"/>
      <c r="G313" s="26"/>
      <c r="H313" s="26" t="s">
        <v>1004</v>
      </c>
      <c r="I313" s="26" t="s">
        <v>1005</v>
      </c>
      <c r="J313" s="26" t="s">
        <v>25</v>
      </c>
      <c r="K313" s="26">
        <v>154</v>
      </c>
      <c r="L313" s="26" t="s">
        <v>1006</v>
      </c>
      <c r="M313" s="26" t="s">
        <v>445</v>
      </c>
      <c r="N313" s="26" t="s">
        <v>94</v>
      </c>
      <c r="O313" s="30">
        <v>43637</v>
      </c>
      <c r="P313" s="26"/>
      <c r="Q313" s="26"/>
      <c r="R313" s="26">
        <v>20593760</v>
      </c>
      <c r="S313" s="26"/>
      <c r="T313" s="26">
        <v>1630873</v>
      </c>
      <c r="U313" s="26">
        <v>519038</v>
      </c>
      <c r="V313" s="26"/>
      <c r="W313" s="26" t="s">
        <v>1007</v>
      </c>
      <c r="X313" s="26"/>
      <c r="Y313" s="26"/>
      <c r="Z313" s="26" t="s">
        <v>14</v>
      </c>
      <c r="AA313" s="27"/>
      <c r="AB313" s="27"/>
      <c r="AC313" s="23"/>
      <c r="AD313" s="23"/>
      <c r="AE313" s="23"/>
      <c r="AF313" s="23"/>
    </row>
    <row r="314" spans="1:32" ht="15" x14ac:dyDescent="0.25">
      <c r="A314" s="26" t="str">
        <f t="shared" si="4"/>
        <v>ITA 163/NAG/2019</v>
      </c>
      <c r="B314" s="26">
        <v>163</v>
      </c>
      <c r="C314" s="26" t="s">
        <v>2793</v>
      </c>
      <c r="D314" s="26">
        <v>163</v>
      </c>
      <c r="E314" s="26">
        <v>2019</v>
      </c>
      <c r="F314" s="26"/>
      <c r="G314" s="26"/>
      <c r="H314" s="26" t="s">
        <v>1008</v>
      </c>
      <c r="I314" s="26" t="s">
        <v>1009</v>
      </c>
      <c r="J314" s="26" t="s">
        <v>25</v>
      </c>
      <c r="K314" s="26">
        <v>154</v>
      </c>
      <c r="L314" s="26" t="s">
        <v>1006</v>
      </c>
      <c r="M314" s="26" t="s">
        <v>445</v>
      </c>
      <c r="N314" s="26" t="s">
        <v>94</v>
      </c>
      <c r="O314" s="30">
        <v>43637</v>
      </c>
      <c r="P314" s="26"/>
      <c r="Q314" s="26"/>
      <c r="R314" s="26">
        <v>32875027</v>
      </c>
      <c r="S314" s="26"/>
      <c r="T314" s="26">
        <v>1765162</v>
      </c>
      <c r="U314" s="26">
        <v>572706</v>
      </c>
      <c r="V314" s="26"/>
      <c r="W314" s="26" t="s">
        <v>1010</v>
      </c>
      <c r="X314" s="26"/>
      <c r="Y314" s="26"/>
      <c r="Z314" s="26" t="s">
        <v>14</v>
      </c>
      <c r="AA314" s="27"/>
      <c r="AB314" s="27"/>
      <c r="AC314" s="23"/>
      <c r="AD314" s="23"/>
      <c r="AE314" s="23"/>
      <c r="AF314" s="23"/>
    </row>
    <row r="315" spans="1:32" ht="15" x14ac:dyDescent="0.25">
      <c r="A315" s="26" t="str">
        <f t="shared" si="4"/>
        <v>ITA 164/NAG/2019</v>
      </c>
      <c r="B315" s="26">
        <v>164</v>
      </c>
      <c r="C315" s="26" t="s">
        <v>2793</v>
      </c>
      <c r="D315" s="26">
        <v>164</v>
      </c>
      <c r="E315" s="26">
        <v>2019</v>
      </c>
      <c r="F315" s="26"/>
      <c r="G315" s="26"/>
      <c r="H315" s="26" t="s">
        <v>1011</v>
      </c>
      <c r="I315" s="26" t="s">
        <v>1012</v>
      </c>
      <c r="J315" s="28">
        <v>39295</v>
      </c>
      <c r="K315" s="26">
        <v>153</v>
      </c>
      <c r="L315" s="26" t="s">
        <v>1013</v>
      </c>
      <c r="M315" s="26" t="s">
        <v>445</v>
      </c>
      <c r="N315" s="26" t="s">
        <v>94</v>
      </c>
      <c r="O315" s="30">
        <v>43640</v>
      </c>
      <c r="P315" s="26"/>
      <c r="Q315" s="26"/>
      <c r="R315" s="26">
        <v>1512580</v>
      </c>
      <c r="S315" s="26"/>
      <c r="T315" s="26">
        <v>1512580</v>
      </c>
      <c r="U315" s="26">
        <v>324403</v>
      </c>
      <c r="V315" s="26"/>
      <c r="W315" s="26" t="s">
        <v>1014</v>
      </c>
      <c r="X315" s="26"/>
      <c r="Y315" s="26"/>
      <c r="Z315" s="26" t="s">
        <v>10</v>
      </c>
      <c r="AA315" s="27"/>
      <c r="AB315" s="27"/>
      <c r="AC315" s="23"/>
      <c r="AD315" s="23"/>
      <c r="AE315" s="23"/>
      <c r="AF315" s="23"/>
    </row>
    <row r="316" spans="1:32" ht="15" x14ac:dyDescent="0.25">
      <c r="A316" s="26" t="str">
        <f t="shared" si="4"/>
        <v>ITA 167/NAG/2019</v>
      </c>
      <c r="B316" s="26">
        <v>167</v>
      </c>
      <c r="C316" s="26" t="s">
        <v>2793</v>
      </c>
      <c r="D316" s="26">
        <v>167</v>
      </c>
      <c r="E316" s="26">
        <v>2019</v>
      </c>
      <c r="F316" s="26"/>
      <c r="G316" s="26"/>
      <c r="H316" s="26" t="s">
        <v>984</v>
      </c>
      <c r="I316" s="26" t="s">
        <v>985</v>
      </c>
      <c r="J316" s="26" t="s">
        <v>16</v>
      </c>
      <c r="K316" s="26" t="s">
        <v>21</v>
      </c>
      <c r="L316" s="26" t="s">
        <v>1015</v>
      </c>
      <c r="M316" s="26" t="s">
        <v>445</v>
      </c>
      <c r="N316" s="26" t="s">
        <v>94</v>
      </c>
      <c r="O316" s="30">
        <v>43655</v>
      </c>
      <c r="P316" s="26"/>
      <c r="Q316" s="26"/>
      <c r="R316" s="26">
        <v>10956750</v>
      </c>
      <c r="S316" s="26"/>
      <c r="T316" s="26">
        <v>10000000</v>
      </c>
      <c r="U316" s="26">
        <v>6180000</v>
      </c>
      <c r="V316" s="26"/>
      <c r="W316" s="26" t="s">
        <v>987</v>
      </c>
      <c r="X316" s="26"/>
      <c r="Y316" s="26"/>
      <c r="Z316" s="26" t="s">
        <v>14</v>
      </c>
      <c r="AA316" s="27"/>
      <c r="AB316" s="27"/>
      <c r="AC316" s="23"/>
      <c r="AD316" s="23"/>
      <c r="AE316" s="23"/>
      <c r="AF316" s="23"/>
    </row>
    <row r="317" spans="1:32" ht="15" x14ac:dyDescent="0.25">
      <c r="A317" s="26" t="str">
        <f t="shared" si="4"/>
        <v>ITA 168/NAG/2019</v>
      </c>
      <c r="B317" s="26">
        <v>168</v>
      </c>
      <c r="C317" s="26" t="s">
        <v>2793</v>
      </c>
      <c r="D317" s="26">
        <v>168</v>
      </c>
      <c r="E317" s="26">
        <v>2019</v>
      </c>
      <c r="F317" s="26"/>
      <c r="G317" s="26"/>
      <c r="H317" s="26" t="s">
        <v>1016</v>
      </c>
      <c r="I317" s="26" t="s">
        <v>1017</v>
      </c>
      <c r="J317" s="29">
        <v>40878</v>
      </c>
      <c r="K317" s="26" t="s">
        <v>21</v>
      </c>
      <c r="L317" s="26" t="s">
        <v>1018</v>
      </c>
      <c r="M317" s="26" t="s">
        <v>445</v>
      </c>
      <c r="N317" s="26" t="s">
        <v>94</v>
      </c>
      <c r="O317" s="30">
        <v>43656</v>
      </c>
      <c r="P317" s="26"/>
      <c r="Q317" s="26"/>
      <c r="R317" s="26">
        <v>7733082</v>
      </c>
      <c r="S317" s="26"/>
      <c r="T317" s="26">
        <v>13254308</v>
      </c>
      <c r="U317" s="26">
        <v>4417660</v>
      </c>
      <c r="V317" s="26"/>
      <c r="W317" s="26" t="s">
        <v>1019</v>
      </c>
      <c r="X317" s="26"/>
      <c r="Y317" s="26"/>
      <c r="Z317" s="26" t="s">
        <v>14</v>
      </c>
      <c r="AA317" s="27"/>
      <c r="AB317" s="27"/>
      <c r="AC317" s="23"/>
      <c r="AD317" s="23"/>
      <c r="AE317" s="23"/>
      <c r="AF317" s="23"/>
    </row>
    <row r="318" spans="1:32" ht="15" x14ac:dyDescent="0.25">
      <c r="A318" s="26" t="str">
        <f t="shared" si="4"/>
        <v>ITA 169/NAG/2019</v>
      </c>
      <c r="B318" s="26">
        <v>169</v>
      </c>
      <c r="C318" s="26" t="s">
        <v>2793</v>
      </c>
      <c r="D318" s="26">
        <v>169</v>
      </c>
      <c r="E318" s="26">
        <v>2019</v>
      </c>
      <c r="F318" s="26"/>
      <c r="G318" s="26"/>
      <c r="H318" s="26" t="s">
        <v>1016</v>
      </c>
      <c r="I318" s="26" t="s">
        <v>1017</v>
      </c>
      <c r="J318" s="26" t="s">
        <v>25</v>
      </c>
      <c r="K318" s="26" t="s">
        <v>21</v>
      </c>
      <c r="L318" s="26" t="s">
        <v>1020</v>
      </c>
      <c r="M318" s="26" t="s">
        <v>445</v>
      </c>
      <c r="N318" s="26" t="s">
        <v>94</v>
      </c>
      <c r="O318" s="30">
        <v>43656</v>
      </c>
      <c r="P318" s="26"/>
      <c r="Q318" s="26"/>
      <c r="R318" s="26">
        <v>4105107</v>
      </c>
      <c r="S318" s="26"/>
      <c r="T318" s="26">
        <v>9897936</v>
      </c>
      <c r="U318" s="26">
        <v>3298982</v>
      </c>
      <c r="V318" s="26"/>
      <c r="W318" s="26" t="s">
        <v>1019</v>
      </c>
      <c r="X318" s="26"/>
      <c r="Y318" s="26"/>
      <c r="Z318" s="26" t="s">
        <v>14</v>
      </c>
      <c r="AA318" s="27"/>
      <c r="AB318" s="27"/>
      <c r="AC318" s="23"/>
      <c r="AD318" s="23"/>
      <c r="AE318" s="23"/>
      <c r="AF318" s="23"/>
    </row>
    <row r="319" spans="1:32" ht="15" x14ac:dyDescent="0.25">
      <c r="A319" s="26" t="str">
        <f t="shared" si="4"/>
        <v>ITA 173/NAG/2019</v>
      </c>
      <c r="B319" s="26">
        <v>173</v>
      </c>
      <c r="C319" s="26" t="s">
        <v>2793</v>
      </c>
      <c r="D319" s="26">
        <v>173</v>
      </c>
      <c r="E319" s="26">
        <v>2019</v>
      </c>
      <c r="F319" s="26"/>
      <c r="G319" s="26"/>
      <c r="H319" s="26" t="s">
        <v>1021</v>
      </c>
      <c r="I319" s="26" t="s">
        <v>1022</v>
      </c>
      <c r="J319" s="26" t="s">
        <v>16</v>
      </c>
      <c r="K319" s="26" t="s">
        <v>21</v>
      </c>
      <c r="L319" s="26" t="s">
        <v>1023</v>
      </c>
      <c r="M319" s="26" t="s">
        <v>445</v>
      </c>
      <c r="N319" s="26" t="s">
        <v>94</v>
      </c>
      <c r="O319" s="30">
        <v>43664</v>
      </c>
      <c r="P319" s="26"/>
      <c r="Q319" s="26"/>
      <c r="R319" s="26">
        <v>16637050</v>
      </c>
      <c r="S319" s="26"/>
      <c r="T319" s="26">
        <v>16626348</v>
      </c>
      <c r="U319" s="26">
        <v>3390151</v>
      </c>
      <c r="V319" s="26"/>
      <c r="W319" s="26" t="s">
        <v>1024</v>
      </c>
      <c r="X319" s="26"/>
      <c r="Y319" s="26"/>
      <c r="Z319" s="26" t="s">
        <v>14</v>
      </c>
      <c r="AA319" s="27"/>
      <c r="AB319" s="27"/>
      <c r="AC319" s="23"/>
      <c r="AD319" s="23"/>
      <c r="AE319" s="23"/>
      <c r="AF319" s="23"/>
    </row>
    <row r="320" spans="1:32" ht="15" x14ac:dyDescent="0.25">
      <c r="A320" s="26" t="str">
        <f t="shared" si="4"/>
        <v>ITA 174/NAG/2019</v>
      </c>
      <c r="B320" s="26">
        <v>174</v>
      </c>
      <c r="C320" s="26" t="s">
        <v>2793</v>
      </c>
      <c r="D320" s="26">
        <v>174</v>
      </c>
      <c r="E320" s="26">
        <v>2019</v>
      </c>
      <c r="F320" s="26"/>
      <c r="G320" s="26"/>
      <c r="H320" s="26" t="s">
        <v>1025</v>
      </c>
      <c r="I320" s="26" t="s">
        <v>1026</v>
      </c>
      <c r="J320" s="26" t="s">
        <v>37</v>
      </c>
      <c r="K320" s="26" t="s">
        <v>21</v>
      </c>
      <c r="L320" s="26" t="s">
        <v>1027</v>
      </c>
      <c r="M320" s="26" t="s">
        <v>445</v>
      </c>
      <c r="N320" s="26" t="s">
        <v>94</v>
      </c>
      <c r="O320" s="30">
        <v>43668</v>
      </c>
      <c r="P320" s="26"/>
      <c r="Q320" s="26"/>
      <c r="R320" s="26">
        <v>-179038</v>
      </c>
      <c r="S320" s="26"/>
      <c r="T320" s="26">
        <v>9707222</v>
      </c>
      <c r="U320" s="26">
        <v>2912167</v>
      </c>
      <c r="V320" s="26"/>
      <c r="W320" s="26" t="s">
        <v>1028</v>
      </c>
      <c r="X320" s="26"/>
      <c r="Y320" s="26"/>
      <c r="Z320" s="26" t="s">
        <v>14</v>
      </c>
      <c r="AA320" s="27"/>
      <c r="AB320" s="27"/>
      <c r="AC320" s="23"/>
      <c r="AD320" s="23"/>
      <c r="AE320" s="23"/>
      <c r="AF320" s="23"/>
    </row>
    <row r="321" spans="1:32" ht="15" x14ac:dyDescent="0.25">
      <c r="A321" s="26" t="str">
        <f t="shared" si="4"/>
        <v>ITA 185/NAG/2019</v>
      </c>
      <c r="B321" s="26">
        <v>185</v>
      </c>
      <c r="C321" s="26" t="s">
        <v>2793</v>
      </c>
      <c r="D321" s="26">
        <v>185</v>
      </c>
      <c r="E321" s="26">
        <v>2019</v>
      </c>
      <c r="F321" s="26"/>
      <c r="G321" s="26"/>
      <c r="H321" s="26" t="s">
        <v>1029</v>
      </c>
      <c r="I321" s="26" t="s">
        <v>1030</v>
      </c>
      <c r="J321" s="26">
        <v>0</v>
      </c>
      <c r="K321" s="26" t="s">
        <v>841</v>
      </c>
      <c r="L321" s="26" t="s">
        <v>1031</v>
      </c>
      <c r="M321" s="26" t="s">
        <v>445</v>
      </c>
      <c r="N321" s="26" t="s">
        <v>94</v>
      </c>
      <c r="O321" s="30">
        <v>43682</v>
      </c>
      <c r="P321" s="26"/>
      <c r="Q321" s="26"/>
      <c r="R321" s="26" t="s">
        <v>823</v>
      </c>
      <c r="S321" s="26"/>
      <c r="T321" s="26" t="s">
        <v>823</v>
      </c>
      <c r="U321" s="26" t="s">
        <v>823</v>
      </c>
      <c r="V321" s="26"/>
      <c r="W321" s="26" t="s">
        <v>1032</v>
      </c>
      <c r="X321" s="26"/>
      <c r="Y321" s="26"/>
      <c r="Z321" s="26" t="s">
        <v>10</v>
      </c>
      <c r="AA321" s="27"/>
      <c r="AB321" s="27"/>
      <c r="AC321" s="23"/>
      <c r="AD321" s="23"/>
      <c r="AE321" s="23"/>
      <c r="AF321" s="23"/>
    </row>
    <row r="322" spans="1:32" ht="15" x14ac:dyDescent="0.25">
      <c r="A322" s="26" t="str">
        <f t="shared" si="4"/>
        <v>ITA 193/NAG/2019</v>
      </c>
      <c r="B322" s="26">
        <v>193</v>
      </c>
      <c r="C322" s="26" t="s">
        <v>2793</v>
      </c>
      <c r="D322" s="26">
        <v>193</v>
      </c>
      <c r="E322" s="26">
        <v>2019</v>
      </c>
      <c r="F322" s="26"/>
      <c r="G322" s="26"/>
      <c r="H322" s="26" t="s">
        <v>1033</v>
      </c>
      <c r="I322" s="26" t="s">
        <v>1034</v>
      </c>
      <c r="J322" s="26" t="s">
        <v>25</v>
      </c>
      <c r="K322" s="26" t="s">
        <v>21</v>
      </c>
      <c r="L322" s="26" t="s">
        <v>1035</v>
      </c>
      <c r="M322" s="26" t="s">
        <v>445</v>
      </c>
      <c r="N322" s="26" t="s">
        <v>94</v>
      </c>
      <c r="O322" s="30">
        <v>43691</v>
      </c>
      <c r="P322" s="26"/>
      <c r="Q322" s="26"/>
      <c r="R322" s="26">
        <v>1179787</v>
      </c>
      <c r="S322" s="26"/>
      <c r="T322" s="26">
        <v>1078357</v>
      </c>
      <c r="U322" s="26">
        <v>455270</v>
      </c>
      <c r="V322" s="26"/>
      <c r="W322" s="26" t="s">
        <v>1036</v>
      </c>
      <c r="X322" s="26"/>
      <c r="Y322" s="26"/>
      <c r="Z322" s="26" t="s">
        <v>10</v>
      </c>
      <c r="AA322" s="27"/>
      <c r="AB322" s="27"/>
      <c r="AC322" s="23"/>
      <c r="AD322" s="23"/>
      <c r="AE322" s="23"/>
      <c r="AF322" s="23"/>
    </row>
    <row r="323" spans="1:32" ht="15" x14ac:dyDescent="0.25">
      <c r="A323" s="26" t="str">
        <f t="shared" ref="A323:A386" si="5">CONCATENATE(C323," ",D323,"/NAG/",E323)</f>
        <v>ITA 194/NAG/2019</v>
      </c>
      <c r="B323" s="26">
        <v>194</v>
      </c>
      <c r="C323" s="26" t="s">
        <v>2793</v>
      </c>
      <c r="D323" s="26">
        <v>194</v>
      </c>
      <c r="E323" s="26">
        <v>2019</v>
      </c>
      <c r="F323" s="26"/>
      <c r="G323" s="26"/>
      <c r="H323" s="26" t="s">
        <v>1037</v>
      </c>
      <c r="I323" s="26" t="s">
        <v>1038</v>
      </c>
      <c r="J323" s="26" t="s">
        <v>28</v>
      </c>
      <c r="K323" s="26" t="s">
        <v>21</v>
      </c>
      <c r="L323" s="26" t="s">
        <v>1039</v>
      </c>
      <c r="M323" s="26" t="s">
        <v>445</v>
      </c>
      <c r="N323" s="26" t="s">
        <v>94</v>
      </c>
      <c r="O323" s="30">
        <v>43696</v>
      </c>
      <c r="P323" s="26"/>
      <c r="Q323" s="26"/>
      <c r="R323" s="26">
        <v>12214639</v>
      </c>
      <c r="S323" s="26"/>
      <c r="T323" s="26">
        <v>5588577</v>
      </c>
      <c r="U323" s="26">
        <v>1676573</v>
      </c>
      <c r="V323" s="26"/>
      <c r="W323" s="26" t="s">
        <v>1040</v>
      </c>
      <c r="X323" s="26"/>
      <c r="Y323" s="26"/>
      <c r="Z323" s="26" t="s">
        <v>10</v>
      </c>
      <c r="AA323" s="27"/>
      <c r="AB323" s="27"/>
      <c r="AC323" s="23"/>
      <c r="AD323" s="23"/>
      <c r="AE323" s="23"/>
      <c r="AF323" s="23"/>
    </row>
    <row r="324" spans="1:32" ht="15" x14ac:dyDescent="0.25">
      <c r="A324" s="26" t="str">
        <f t="shared" si="5"/>
        <v>ITA 199/NAG/2019</v>
      </c>
      <c r="B324" s="26">
        <v>199</v>
      </c>
      <c r="C324" s="26" t="s">
        <v>2793</v>
      </c>
      <c r="D324" s="26">
        <v>199</v>
      </c>
      <c r="E324" s="26">
        <v>2019</v>
      </c>
      <c r="F324" s="26"/>
      <c r="G324" s="26"/>
      <c r="H324" s="26" t="s">
        <v>1041</v>
      </c>
      <c r="I324" s="26" t="s">
        <v>1042</v>
      </c>
      <c r="J324" s="29">
        <v>40087</v>
      </c>
      <c r="K324" s="26" t="s">
        <v>21</v>
      </c>
      <c r="L324" s="26" t="s">
        <v>1043</v>
      </c>
      <c r="M324" s="26" t="s">
        <v>445</v>
      </c>
      <c r="N324" s="26" t="s">
        <v>94</v>
      </c>
      <c r="O324" s="30">
        <v>43700</v>
      </c>
      <c r="P324" s="26"/>
      <c r="Q324" s="26"/>
      <c r="R324" s="26">
        <v>9663415</v>
      </c>
      <c r="S324" s="26"/>
      <c r="T324" s="26">
        <v>534375</v>
      </c>
      <c r="U324" s="26">
        <v>165115</v>
      </c>
      <c r="V324" s="26"/>
      <c r="W324" s="26" t="s">
        <v>1044</v>
      </c>
      <c r="X324" s="26"/>
      <c r="Y324" s="26"/>
      <c r="Z324" s="26" t="s">
        <v>14</v>
      </c>
      <c r="AA324" s="27"/>
      <c r="AB324" s="27"/>
      <c r="AC324" s="23"/>
      <c r="AD324" s="23"/>
      <c r="AE324" s="23"/>
      <c r="AF324" s="23"/>
    </row>
    <row r="325" spans="1:32" ht="15" x14ac:dyDescent="0.25">
      <c r="A325" s="26" t="str">
        <f t="shared" si="5"/>
        <v>ITA 200/NAG/2019</v>
      </c>
      <c r="B325" s="26">
        <v>200</v>
      </c>
      <c r="C325" s="26" t="s">
        <v>2793</v>
      </c>
      <c r="D325" s="26">
        <v>200</v>
      </c>
      <c r="E325" s="26">
        <v>2019</v>
      </c>
      <c r="F325" s="26"/>
      <c r="G325" s="26"/>
      <c r="H325" s="26" t="s">
        <v>1041</v>
      </c>
      <c r="I325" s="26" t="s">
        <v>1042</v>
      </c>
      <c r="J325" s="29">
        <v>40878</v>
      </c>
      <c r="K325" s="26" t="s">
        <v>21</v>
      </c>
      <c r="L325" s="26" t="s">
        <v>1043</v>
      </c>
      <c r="M325" s="26" t="s">
        <v>445</v>
      </c>
      <c r="N325" s="26" t="s">
        <v>94</v>
      </c>
      <c r="O325" s="30">
        <v>43700</v>
      </c>
      <c r="P325" s="26"/>
      <c r="Q325" s="26"/>
      <c r="R325" s="26">
        <v>15214263</v>
      </c>
      <c r="S325" s="26"/>
      <c r="T325" s="26">
        <v>497813</v>
      </c>
      <c r="U325" s="26">
        <v>153823</v>
      </c>
      <c r="V325" s="26"/>
      <c r="W325" s="26" t="s">
        <v>1044</v>
      </c>
      <c r="X325" s="26"/>
      <c r="Y325" s="26"/>
      <c r="Z325" s="26" t="s">
        <v>14</v>
      </c>
      <c r="AA325" s="27"/>
      <c r="AB325" s="27"/>
      <c r="AC325" s="23"/>
      <c r="AD325" s="23"/>
      <c r="AE325" s="23"/>
      <c r="AF325" s="23"/>
    </row>
    <row r="326" spans="1:32" ht="15" x14ac:dyDescent="0.25">
      <c r="A326" s="26" t="str">
        <f t="shared" si="5"/>
        <v>ITA 206/NAG/2019</v>
      </c>
      <c r="B326" s="26">
        <v>206</v>
      </c>
      <c r="C326" s="26" t="s">
        <v>2793</v>
      </c>
      <c r="D326" s="26">
        <v>206</v>
      </c>
      <c r="E326" s="26">
        <v>2019</v>
      </c>
      <c r="F326" s="26"/>
      <c r="G326" s="26"/>
      <c r="H326" s="26" t="s">
        <v>1045</v>
      </c>
      <c r="I326" s="26" t="s">
        <v>1046</v>
      </c>
      <c r="J326" s="26">
        <v>0</v>
      </c>
      <c r="K326" s="26" t="s">
        <v>471</v>
      </c>
      <c r="L326" s="26" t="s">
        <v>1047</v>
      </c>
      <c r="M326" s="26" t="s">
        <v>445</v>
      </c>
      <c r="N326" s="26" t="s">
        <v>94</v>
      </c>
      <c r="O326" s="30">
        <v>43700</v>
      </c>
      <c r="P326" s="26"/>
      <c r="Q326" s="26"/>
      <c r="R326" s="26" t="s">
        <v>823</v>
      </c>
      <c r="S326" s="26"/>
      <c r="T326" s="26" t="s">
        <v>823</v>
      </c>
      <c r="U326" s="26" t="s">
        <v>823</v>
      </c>
      <c r="V326" s="26"/>
      <c r="W326" s="26" t="s">
        <v>1048</v>
      </c>
      <c r="X326" s="26"/>
      <c r="Y326" s="26"/>
      <c r="Z326" s="26" t="s">
        <v>10</v>
      </c>
      <c r="AA326" s="27"/>
      <c r="AB326" s="27"/>
      <c r="AC326" s="23"/>
      <c r="AD326" s="23"/>
      <c r="AE326" s="23"/>
      <c r="AF326" s="23"/>
    </row>
    <row r="327" spans="1:32" ht="15" x14ac:dyDescent="0.25">
      <c r="A327" s="26" t="str">
        <f t="shared" si="5"/>
        <v>ITA 207/NAG/2019</v>
      </c>
      <c r="B327" s="26">
        <v>207</v>
      </c>
      <c r="C327" s="26" t="s">
        <v>2793</v>
      </c>
      <c r="D327" s="26">
        <v>207</v>
      </c>
      <c r="E327" s="26">
        <v>2019</v>
      </c>
      <c r="F327" s="26"/>
      <c r="G327" s="26"/>
      <c r="H327" s="26" t="s">
        <v>1049</v>
      </c>
      <c r="I327" s="26" t="s">
        <v>1050</v>
      </c>
      <c r="J327" s="28">
        <v>39295</v>
      </c>
      <c r="K327" s="26" t="s">
        <v>21</v>
      </c>
      <c r="L327" s="26" t="s">
        <v>1051</v>
      </c>
      <c r="M327" s="26" t="s">
        <v>949</v>
      </c>
      <c r="N327" s="26" t="s">
        <v>94</v>
      </c>
      <c r="O327" s="30">
        <v>43704</v>
      </c>
      <c r="P327" s="26"/>
      <c r="Q327" s="26"/>
      <c r="R327" s="26">
        <v>21296200</v>
      </c>
      <c r="S327" s="26"/>
      <c r="T327" s="26">
        <v>9453092</v>
      </c>
      <c r="U327" s="26">
        <v>2535928</v>
      </c>
      <c r="V327" s="26"/>
      <c r="W327" s="26" t="s">
        <v>1052</v>
      </c>
      <c r="X327" s="26"/>
      <c r="Y327" s="26"/>
      <c r="Z327" s="26" t="s">
        <v>14</v>
      </c>
      <c r="AA327" s="27"/>
      <c r="AB327" s="27"/>
      <c r="AC327" s="23"/>
      <c r="AD327" s="23"/>
      <c r="AE327" s="23"/>
      <c r="AF327" s="23"/>
    </row>
    <row r="328" spans="1:32" ht="15" x14ac:dyDescent="0.25">
      <c r="A328" s="26" t="str">
        <f t="shared" si="5"/>
        <v>ITA 236/NAG/2019</v>
      </c>
      <c r="B328" s="26">
        <v>236</v>
      </c>
      <c r="C328" s="26" t="s">
        <v>2793</v>
      </c>
      <c r="D328" s="26">
        <v>236</v>
      </c>
      <c r="E328" s="26">
        <v>2019</v>
      </c>
      <c r="F328" s="26"/>
      <c r="G328" s="26"/>
      <c r="H328" s="26" t="s">
        <v>1053</v>
      </c>
      <c r="I328" s="26" t="s">
        <v>1054</v>
      </c>
      <c r="J328" s="29">
        <v>40483</v>
      </c>
      <c r="K328" s="26">
        <v>263</v>
      </c>
      <c r="L328" s="26" t="s">
        <v>1055</v>
      </c>
      <c r="M328" s="26" t="s">
        <v>445</v>
      </c>
      <c r="N328" s="26" t="s">
        <v>94</v>
      </c>
      <c r="O328" s="30">
        <v>43714</v>
      </c>
      <c r="P328" s="26"/>
      <c r="Q328" s="26"/>
      <c r="R328" s="26">
        <v>1864886</v>
      </c>
      <c r="S328" s="26"/>
      <c r="T328" s="26">
        <v>658836</v>
      </c>
      <c r="U328" s="26">
        <v>203581</v>
      </c>
      <c r="V328" s="26"/>
      <c r="W328" s="26" t="s">
        <v>1056</v>
      </c>
      <c r="X328" s="26"/>
      <c r="Y328" s="26"/>
      <c r="Z328" s="26" t="s">
        <v>14</v>
      </c>
      <c r="AA328" s="27"/>
      <c r="AB328" s="27"/>
      <c r="AC328" s="23"/>
      <c r="AD328" s="23"/>
      <c r="AE328" s="23"/>
      <c r="AF328" s="23"/>
    </row>
    <row r="329" spans="1:32" ht="15" x14ac:dyDescent="0.25">
      <c r="A329" s="26" t="str">
        <f t="shared" si="5"/>
        <v>ITA 244/NAG/2019</v>
      </c>
      <c r="B329" s="26">
        <v>244</v>
      </c>
      <c r="C329" s="26" t="s">
        <v>2793</v>
      </c>
      <c r="D329" s="26">
        <v>244</v>
      </c>
      <c r="E329" s="26">
        <v>2019</v>
      </c>
      <c r="F329" s="26"/>
      <c r="G329" s="26"/>
      <c r="H329" s="26" t="s">
        <v>1057</v>
      </c>
      <c r="I329" s="26" t="s">
        <v>1058</v>
      </c>
      <c r="J329" s="26" t="s">
        <v>16</v>
      </c>
      <c r="K329" s="26" t="s">
        <v>21</v>
      </c>
      <c r="L329" s="26" t="s">
        <v>1059</v>
      </c>
      <c r="M329" s="26" t="s">
        <v>445</v>
      </c>
      <c r="N329" s="26" t="s">
        <v>94</v>
      </c>
      <c r="O329" s="30">
        <v>43720</v>
      </c>
      <c r="P329" s="26"/>
      <c r="Q329" s="26"/>
      <c r="R329" s="26">
        <v>2253200</v>
      </c>
      <c r="S329" s="26"/>
      <c r="T329" s="26">
        <v>975000</v>
      </c>
      <c r="U329" s="26">
        <v>292500</v>
      </c>
      <c r="V329" s="26"/>
      <c r="W329" s="26" t="s">
        <v>1060</v>
      </c>
      <c r="X329" s="26" t="s">
        <v>1061</v>
      </c>
      <c r="Y329" s="26" t="s">
        <v>1062</v>
      </c>
      <c r="Z329" s="26" t="s">
        <v>10</v>
      </c>
      <c r="AA329" s="27"/>
      <c r="AB329" s="27"/>
      <c r="AC329" s="23"/>
      <c r="AD329" s="23"/>
      <c r="AE329" s="23"/>
      <c r="AF329" s="23"/>
    </row>
    <row r="330" spans="1:32" ht="15" x14ac:dyDescent="0.25">
      <c r="A330" s="26" t="str">
        <f t="shared" si="5"/>
        <v>ITA 245/NAG/2019</v>
      </c>
      <c r="B330" s="26">
        <v>245</v>
      </c>
      <c r="C330" s="26" t="s">
        <v>2793</v>
      </c>
      <c r="D330" s="26">
        <v>245</v>
      </c>
      <c r="E330" s="26">
        <v>2019</v>
      </c>
      <c r="F330" s="26"/>
      <c r="G330" s="26"/>
      <c r="H330" s="26" t="s">
        <v>1063</v>
      </c>
      <c r="I330" s="26" t="s">
        <v>1064</v>
      </c>
      <c r="J330" s="26">
        <v>0</v>
      </c>
      <c r="K330" s="26" t="s">
        <v>471</v>
      </c>
      <c r="L330" s="26" t="s">
        <v>1065</v>
      </c>
      <c r="M330" s="26" t="s">
        <v>445</v>
      </c>
      <c r="N330" s="26" t="s">
        <v>94</v>
      </c>
      <c r="O330" s="30">
        <v>43720</v>
      </c>
      <c r="P330" s="26"/>
      <c r="Q330" s="26"/>
      <c r="R330" s="26" t="s">
        <v>823</v>
      </c>
      <c r="S330" s="26"/>
      <c r="T330" s="26" t="s">
        <v>823</v>
      </c>
      <c r="U330" s="26" t="s">
        <v>823</v>
      </c>
      <c r="V330" s="26"/>
      <c r="W330" s="26" t="s">
        <v>1066</v>
      </c>
      <c r="X330" s="26"/>
      <c r="Y330" s="26"/>
      <c r="Z330" s="26" t="s">
        <v>10</v>
      </c>
      <c r="AA330" s="27"/>
      <c r="AB330" s="27"/>
      <c r="AC330" s="23"/>
      <c r="AD330" s="23"/>
      <c r="AE330" s="23"/>
      <c r="AF330" s="23"/>
    </row>
    <row r="331" spans="1:32" ht="15" x14ac:dyDescent="0.25">
      <c r="A331" s="26" t="str">
        <f t="shared" si="5"/>
        <v>ITA 271/NAG/2019</v>
      </c>
      <c r="B331" s="26">
        <v>271</v>
      </c>
      <c r="C331" s="26" t="s">
        <v>2793</v>
      </c>
      <c r="D331" s="26">
        <v>271</v>
      </c>
      <c r="E331" s="26">
        <v>2019</v>
      </c>
      <c r="F331" s="26"/>
      <c r="G331" s="26"/>
      <c r="H331" s="26" t="s">
        <v>1067</v>
      </c>
      <c r="I331" s="26" t="s">
        <v>1068</v>
      </c>
      <c r="J331" s="26" t="s">
        <v>25</v>
      </c>
      <c r="K331" s="26" t="s">
        <v>21</v>
      </c>
      <c r="L331" s="26" t="s">
        <v>1069</v>
      </c>
      <c r="M331" s="26" t="s">
        <v>445</v>
      </c>
      <c r="N331" s="26" t="s">
        <v>94</v>
      </c>
      <c r="O331" s="30">
        <v>43735</v>
      </c>
      <c r="P331" s="26"/>
      <c r="Q331" s="26"/>
      <c r="R331" s="26">
        <v>270946220</v>
      </c>
      <c r="S331" s="26"/>
      <c r="T331" s="26">
        <v>36045129</v>
      </c>
      <c r="U331" s="26">
        <v>15230540</v>
      </c>
      <c r="V331" s="26"/>
      <c r="W331" s="26" t="s">
        <v>1070</v>
      </c>
      <c r="X331" s="26"/>
      <c r="Y331" s="26"/>
      <c r="Z331" s="26" t="s">
        <v>10</v>
      </c>
      <c r="AA331" s="27"/>
      <c r="AB331" s="27"/>
      <c r="AC331" s="23"/>
      <c r="AD331" s="23"/>
      <c r="AE331" s="23"/>
      <c r="AF331" s="23"/>
    </row>
    <row r="332" spans="1:32" ht="15" x14ac:dyDescent="0.25">
      <c r="A332" s="26" t="str">
        <f t="shared" si="5"/>
        <v>ITA 272/NAG/2019</v>
      </c>
      <c r="B332" s="26">
        <v>272</v>
      </c>
      <c r="C332" s="26" t="s">
        <v>2793</v>
      </c>
      <c r="D332" s="26">
        <v>272</v>
      </c>
      <c r="E332" s="26">
        <v>2019</v>
      </c>
      <c r="F332" s="26"/>
      <c r="G332" s="26"/>
      <c r="H332" s="26" t="s">
        <v>1067</v>
      </c>
      <c r="I332" s="26" t="s">
        <v>1068</v>
      </c>
      <c r="J332" s="26" t="s">
        <v>28</v>
      </c>
      <c r="K332" s="26" t="s">
        <v>21</v>
      </c>
      <c r="L332" s="26" t="s">
        <v>1071</v>
      </c>
      <c r="M332" s="26" t="s">
        <v>445</v>
      </c>
      <c r="N332" s="26" t="s">
        <v>94</v>
      </c>
      <c r="O332" s="30">
        <v>43735</v>
      </c>
      <c r="P332" s="26"/>
      <c r="Q332" s="26"/>
      <c r="R332" s="26">
        <v>490158590</v>
      </c>
      <c r="S332" s="26"/>
      <c r="T332" s="26" t="s">
        <v>1072</v>
      </c>
      <c r="U332" s="26">
        <v>4124920</v>
      </c>
      <c r="V332" s="26"/>
      <c r="W332" s="26" t="s">
        <v>1070</v>
      </c>
      <c r="X332" s="26"/>
      <c r="Y332" s="26"/>
      <c r="Z332" s="26" t="s">
        <v>10</v>
      </c>
      <c r="AA332" s="27"/>
      <c r="AB332" s="27"/>
      <c r="AC332" s="23"/>
      <c r="AD332" s="23"/>
      <c r="AE332" s="23"/>
      <c r="AF332" s="23"/>
    </row>
    <row r="333" spans="1:32" ht="15" x14ac:dyDescent="0.25">
      <c r="A333" s="26" t="str">
        <f t="shared" si="5"/>
        <v>ITA 273/NAG/2019</v>
      </c>
      <c r="B333" s="26">
        <v>273</v>
      </c>
      <c r="C333" s="26" t="s">
        <v>2793</v>
      </c>
      <c r="D333" s="26">
        <v>273</v>
      </c>
      <c r="E333" s="26">
        <v>2019</v>
      </c>
      <c r="F333" s="26"/>
      <c r="G333" s="26"/>
      <c r="H333" s="26" t="s">
        <v>1073</v>
      </c>
      <c r="I333" s="26" t="s">
        <v>1074</v>
      </c>
      <c r="J333" s="29">
        <v>40878</v>
      </c>
      <c r="K333" s="26" t="s">
        <v>21</v>
      </c>
      <c r="L333" s="26" t="s">
        <v>1075</v>
      </c>
      <c r="M333" s="26" t="s">
        <v>445</v>
      </c>
      <c r="N333" s="26" t="s">
        <v>94</v>
      </c>
      <c r="O333" s="30">
        <v>43738</v>
      </c>
      <c r="P333" s="26"/>
      <c r="Q333" s="26"/>
      <c r="R333" s="26">
        <v>7371420</v>
      </c>
      <c r="S333" s="26"/>
      <c r="T333" s="26">
        <v>6867095</v>
      </c>
      <c r="U333" s="26">
        <v>2076003</v>
      </c>
      <c r="V333" s="26"/>
      <c r="W333" s="26" t="s">
        <v>1076</v>
      </c>
      <c r="X333" s="26" t="s">
        <v>1077</v>
      </c>
      <c r="Y333" s="26" t="s">
        <v>1078</v>
      </c>
      <c r="Z333" s="26" t="s">
        <v>14</v>
      </c>
      <c r="AA333" s="27"/>
      <c r="AB333" s="27"/>
      <c r="AC333" s="23"/>
      <c r="AD333" s="23"/>
      <c r="AE333" s="23"/>
      <c r="AF333" s="23"/>
    </row>
    <row r="334" spans="1:32" ht="15" x14ac:dyDescent="0.25">
      <c r="A334" s="26" t="str">
        <f t="shared" si="5"/>
        <v>ITA 274/NAG/2019</v>
      </c>
      <c r="B334" s="26">
        <v>274</v>
      </c>
      <c r="C334" s="26" t="s">
        <v>2793</v>
      </c>
      <c r="D334" s="26">
        <v>274</v>
      </c>
      <c r="E334" s="26">
        <v>2019</v>
      </c>
      <c r="F334" s="26"/>
      <c r="G334" s="26"/>
      <c r="H334" s="26" t="s">
        <v>1079</v>
      </c>
      <c r="I334" s="26" t="s">
        <v>1080</v>
      </c>
      <c r="J334" s="29">
        <v>40878</v>
      </c>
      <c r="K334" s="26" t="s">
        <v>21</v>
      </c>
      <c r="L334" s="26" t="s">
        <v>1081</v>
      </c>
      <c r="M334" s="26" t="s">
        <v>445</v>
      </c>
      <c r="N334" s="26" t="s">
        <v>94</v>
      </c>
      <c r="O334" s="30">
        <v>43738</v>
      </c>
      <c r="P334" s="26"/>
      <c r="Q334" s="26"/>
      <c r="R334" s="26">
        <v>7077260</v>
      </c>
      <c r="S334" s="26"/>
      <c r="T334" s="26">
        <v>5791114</v>
      </c>
      <c r="U334" s="26">
        <v>1286470</v>
      </c>
      <c r="V334" s="26"/>
      <c r="W334" s="26" t="s">
        <v>1082</v>
      </c>
      <c r="X334" s="26" t="s">
        <v>1077</v>
      </c>
      <c r="Y334" s="26" t="s">
        <v>1083</v>
      </c>
      <c r="Z334" s="26" t="s">
        <v>14</v>
      </c>
      <c r="AA334" s="27"/>
      <c r="AB334" s="27"/>
      <c r="AC334" s="23"/>
      <c r="AD334" s="23"/>
      <c r="AE334" s="23"/>
      <c r="AF334" s="23"/>
    </row>
    <row r="335" spans="1:32" ht="15" x14ac:dyDescent="0.25">
      <c r="A335" s="26" t="str">
        <f t="shared" si="5"/>
        <v>ITA 275/NAG/2019</v>
      </c>
      <c r="B335" s="26">
        <v>275</v>
      </c>
      <c r="C335" s="26" t="s">
        <v>2793</v>
      </c>
      <c r="D335" s="26">
        <v>275</v>
      </c>
      <c r="E335" s="26">
        <v>2019</v>
      </c>
      <c r="F335" s="26"/>
      <c r="G335" s="26"/>
      <c r="H335" s="26" t="s">
        <v>1084</v>
      </c>
      <c r="I335" s="26" t="s">
        <v>1085</v>
      </c>
      <c r="J335" s="29">
        <v>40878</v>
      </c>
      <c r="K335" s="26" t="s">
        <v>21</v>
      </c>
      <c r="L335" s="26" t="s">
        <v>1081</v>
      </c>
      <c r="M335" s="26" t="s">
        <v>445</v>
      </c>
      <c r="N335" s="26" t="s">
        <v>94</v>
      </c>
      <c r="O335" s="30">
        <v>43738</v>
      </c>
      <c r="P335" s="26"/>
      <c r="Q335" s="26"/>
      <c r="R335" s="26">
        <v>8343870</v>
      </c>
      <c r="S335" s="26"/>
      <c r="T335" s="26">
        <v>7446062</v>
      </c>
      <c r="U335" s="26">
        <v>2300833</v>
      </c>
      <c r="V335" s="26"/>
      <c r="W335" s="26" t="s">
        <v>1086</v>
      </c>
      <c r="X335" s="26" t="s">
        <v>1077</v>
      </c>
      <c r="Y335" s="26" t="s">
        <v>1087</v>
      </c>
      <c r="Z335" s="26" t="s">
        <v>14</v>
      </c>
      <c r="AA335" s="27"/>
      <c r="AB335" s="27"/>
      <c r="AC335" s="23"/>
      <c r="AD335" s="23"/>
      <c r="AE335" s="23"/>
      <c r="AF335" s="23"/>
    </row>
    <row r="336" spans="1:32" ht="15" x14ac:dyDescent="0.25">
      <c r="A336" s="26" t="str">
        <f t="shared" si="5"/>
        <v>ITA 300/NAG/2019</v>
      </c>
      <c r="B336" s="26">
        <v>300</v>
      </c>
      <c r="C336" s="26" t="s">
        <v>2793</v>
      </c>
      <c r="D336" s="26">
        <v>300</v>
      </c>
      <c r="E336" s="26">
        <v>2019</v>
      </c>
      <c r="F336" s="26"/>
      <c r="G336" s="26"/>
      <c r="H336" s="26" t="s">
        <v>1088</v>
      </c>
      <c r="I336" s="26" t="s">
        <v>1089</v>
      </c>
      <c r="J336" s="29">
        <v>40878</v>
      </c>
      <c r="K336" s="26" t="s">
        <v>21</v>
      </c>
      <c r="L336" s="26" t="s">
        <v>1090</v>
      </c>
      <c r="M336" s="26" t="s">
        <v>949</v>
      </c>
      <c r="N336" s="26" t="s">
        <v>94</v>
      </c>
      <c r="O336" s="30">
        <v>43742</v>
      </c>
      <c r="P336" s="26"/>
      <c r="Q336" s="26"/>
      <c r="R336" s="26">
        <v>15559260</v>
      </c>
      <c r="S336" s="26"/>
      <c r="T336" s="26">
        <v>150000000</v>
      </c>
      <c r="U336" s="26">
        <v>7804470</v>
      </c>
      <c r="V336" s="26"/>
      <c r="W336" s="26" t="s">
        <v>1091</v>
      </c>
      <c r="X336" s="26"/>
      <c r="Y336" s="26"/>
      <c r="Z336" s="26" t="s">
        <v>14</v>
      </c>
      <c r="AA336" s="27"/>
      <c r="AB336" s="27"/>
      <c r="AC336" s="23"/>
      <c r="AD336" s="23"/>
      <c r="AE336" s="23"/>
      <c r="AF336" s="23"/>
    </row>
    <row r="337" spans="1:32" ht="15" x14ac:dyDescent="0.25">
      <c r="A337" s="26" t="str">
        <f t="shared" si="5"/>
        <v>ITA 301/NAG/2019</v>
      </c>
      <c r="B337" s="26">
        <v>301</v>
      </c>
      <c r="C337" s="26" t="s">
        <v>2793</v>
      </c>
      <c r="D337" s="26">
        <v>301</v>
      </c>
      <c r="E337" s="26">
        <v>2019</v>
      </c>
      <c r="F337" s="26"/>
      <c r="G337" s="26"/>
      <c r="H337" s="26" t="s">
        <v>1092</v>
      </c>
      <c r="I337" s="26" t="s">
        <v>1093</v>
      </c>
      <c r="J337" s="29">
        <v>40483</v>
      </c>
      <c r="K337" s="26" t="s">
        <v>21</v>
      </c>
      <c r="L337" s="26" t="s">
        <v>1094</v>
      </c>
      <c r="M337" s="26" t="s">
        <v>445</v>
      </c>
      <c r="N337" s="26" t="s">
        <v>94</v>
      </c>
      <c r="O337" s="30">
        <v>43742</v>
      </c>
      <c r="P337" s="26"/>
      <c r="Q337" s="26"/>
      <c r="R337" s="26">
        <v>121085338</v>
      </c>
      <c r="S337" s="26"/>
      <c r="T337" s="26">
        <v>121085338</v>
      </c>
      <c r="U337" s="26">
        <v>71908880</v>
      </c>
      <c r="V337" s="26"/>
      <c r="W337" s="26" t="s">
        <v>1095</v>
      </c>
      <c r="X337" s="26"/>
      <c r="Y337" s="26"/>
      <c r="Z337" s="26" t="s">
        <v>14</v>
      </c>
      <c r="AA337" s="27"/>
      <c r="AB337" s="27"/>
      <c r="AC337" s="23"/>
      <c r="AD337" s="23"/>
      <c r="AE337" s="23"/>
      <c r="AF337" s="23"/>
    </row>
    <row r="338" spans="1:32" ht="15" x14ac:dyDescent="0.25">
      <c r="A338" s="26" t="str">
        <f t="shared" si="5"/>
        <v>ITA 302/NAG/2019</v>
      </c>
      <c r="B338" s="26">
        <v>302</v>
      </c>
      <c r="C338" s="26" t="s">
        <v>2793</v>
      </c>
      <c r="D338" s="26">
        <v>302</v>
      </c>
      <c r="E338" s="26">
        <v>2019</v>
      </c>
      <c r="F338" s="26"/>
      <c r="G338" s="26"/>
      <c r="H338" s="26" t="s">
        <v>1096</v>
      </c>
      <c r="I338" s="26" t="s">
        <v>1097</v>
      </c>
      <c r="J338" s="29">
        <v>40483</v>
      </c>
      <c r="K338" s="26" t="s">
        <v>21</v>
      </c>
      <c r="L338" s="26" t="s">
        <v>1098</v>
      </c>
      <c r="M338" s="26" t="s">
        <v>445</v>
      </c>
      <c r="N338" s="26" t="s">
        <v>94</v>
      </c>
      <c r="O338" s="30">
        <v>43745</v>
      </c>
      <c r="P338" s="26"/>
      <c r="Q338" s="26"/>
      <c r="R338" s="26">
        <v>2853058</v>
      </c>
      <c r="S338" s="26"/>
      <c r="T338" s="26">
        <v>2135178</v>
      </c>
      <c r="U338" s="26">
        <v>901000</v>
      </c>
      <c r="V338" s="26"/>
      <c r="W338" s="26" t="s">
        <v>1099</v>
      </c>
      <c r="X338" s="26"/>
      <c r="Y338" s="26"/>
      <c r="Z338" s="26" t="s">
        <v>10</v>
      </c>
      <c r="AA338" s="27"/>
      <c r="AB338" s="27"/>
      <c r="AC338" s="23"/>
      <c r="AD338" s="23"/>
      <c r="AE338" s="23"/>
      <c r="AF338" s="23"/>
    </row>
    <row r="339" spans="1:32" ht="15" x14ac:dyDescent="0.25">
      <c r="A339" s="26" t="str">
        <f t="shared" si="5"/>
        <v>ITA 304/NAG/2019</v>
      </c>
      <c r="B339" s="26">
        <v>304</v>
      </c>
      <c r="C339" s="26" t="s">
        <v>2793</v>
      </c>
      <c r="D339" s="26">
        <v>304</v>
      </c>
      <c r="E339" s="26">
        <v>2019</v>
      </c>
      <c r="F339" s="26"/>
      <c r="G339" s="26"/>
      <c r="H339" s="26" t="s">
        <v>1100</v>
      </c>
      <c r="I339" s="26" t="s">
        <v>1101</v>
      </c>
      <c r="J339" s="26" t="s">
        <v>25</v>
      </c>
      <c r="K339" s="26" t="s">
        <v>21</v>
      </c>
      <c r="L339" s="26" t="s">
        <v>1102</v>
      </c>
      <c r="M339" s="26" t="s">
        <v>445</v>
      </c>
      <c r="N339" s="26" t="s">
        <v>94</v>
      </c>
      <c r="O339" s="31">
        <v>43748</v>
      </c>
      <c r="P339" s="26"/>
      <c r="Q339" s="26"/>
      <c r="R339" s="26">
        <v>270946221</v>
      </c>
      <c r="S339" s="26"/>
      <c r="T339" s="26">
        <v>98524082</v>
      </c>
      <c r="U339" s="26">
        <v>31742311</v>
      </c>
      <c r="V339" s="26"/>
      <c r="W339" s="26" t="s">
        <v>1103</v>
      </c>
      <c r="X339" s="26"/>
      <c r="Y339" s="26"/>
      <c r="Z339" s="26" t="s">
        <v>14</v>
      </c>
      <c r="AA339" s="27"/>
      <c r="AB339" s="27"/>
      <c r="AC339" s="23"/>
      <c r="AD339" s="23"/>
      <c r="AE339" s="23"/>
      <c r="AF339" s="23"/>
    </row>
    <row r="340" spans="1:32" ht="15" x14ac:dyDescent="0.25">
      <c r="A340" s="26" t="str">
        <f t="shared" si="5"/>
        <v>ITA 305/NAG/2019</v>
      </c>
      <c r="B340" s="26">
        <v>305</v>
      </c>
      <c r="C340" s="26" t="s">
        <v>2793</v>
      </c>
      <c r="D340" s="26">
        <v>305</v>
      </c>
      <c r="E340" s="26">
        <v>2019</v>
      </c>
      <c r="F340" s="26"/>
      <c r="G340" s="26"/>
      <c r="H340" s="26" t="s">
        <v>1100</v>
      </c>
      <c r="I340" s="26" t="s">
        <v>1101</v>
      </c>
      <c r="J340" s="26" t="s">
        <v>28</v>
      </c>
      <c r="K340" s="26" t="s">
        <v>21</v>
      </c>
      <c r="L340" s="26" t="s">
        <v>1071</v>
      </c>
      <c r="M340" s="26" t="s">
        <v>445</v>
      </c>
      <c r="N340" s="26" t="s">
        <v>94</v>
      </c>
      <c r="O340" s="31">
        <v>43748</v>
      </c>
      <c r="P340" s="26"/>
      <c r="Q340" s="26"/>
      <c r="R340" s="26">
        <v>490158590</v>
      </c>
      <c r="S340" s="26"/>
      <c r="T340" s="26">
        <v>161947700</v>
      </c>
      <c r="U340" s="26">
        <v>54849023</v>
      </c>
      <c r="V340" s="26"/>
      <c r="W340" s="26" t="s">
        <v>1103</v>
      </c>
      <c r="X340" s="26"/>
      <c r="Y340" s="26"/>
      <c r="Z340" s="26" t="s">
        <v>14</v>
      </c>
      <c r="AA340" s="27"/>
      <c r="AB340" s="27"/>
      <c r="AC340" s="23"/>
      <c r="AD340" s="23"/>
      <c r="AE340" s="23"/>
      <c r="AF340" s="23"/>
    </row>
    <row r="341" spans="1:32" ht="15" x14ac:dyDescent="0.25">
      <c r="A341" s="26" t="str">
        <f t="shared" si="5"/>
        <v>ITA 308/NAG/2019</v>
      </c>
      <c r="B341" s="26">
        <v>308</v>
      </c>
      <c r="C341" s="26" t="s">
        <v>2793</v>
      </c>
      <c r="D341" s="26">
        <v>308</v>
      </c>
      <c r="E341" s="26">
        <v>2019</v>
      </c>
      <c r="F341" s="26"/>
      <c r="G341" s="26"/>
      <c r="H341" s="26" t="s">
        <v>1104</v>
      </c>
      <c r="I341" s="26" t="s">
        <v>1105</v>
      </c>
      <c r="J341" s="26" t="s">
        <v>16</v>
      </c>
      <c r="K341" s="26" t="s">
        <v>21</v>
      </c>
      <c r="L341" s="26" t="s">
        <v>1106</v>
      </c>
      <c r="M341" s="26" t="s">
        <v>445</v>
      </c>
      <c r="N341" s="26" t="s">
        <v>94</v>
      </c>
      <c r="O341" s="31">
        <v>43752</v>
      </c>
      <c r="P341" s="26"/>
      <c r="Q341" s="26"/>
      <c r="R341" s="26">
        <v>550092</v>
      </c>
      <c r="S341" s="26"/>
      <c r="T341" s="26">
        <v>550092</v>
      </c>
      <c r="U341" s="26">
        <v>60600</v>
      </c>
      <c r="V341" s="26"/>
      <c r="W341" s="26" t="s">
        <v>1107</v>
      </c>
      <c r="X341" s="26"/>
      <c r="Y341" s="26"/>
      <c r="Z341" s="26" t="s">
        <v>10</v>
      </c>
      <c r="AA341" s="27"/>
      <c r="AB341" s="27"/>
      <c r="AC341" s="23"/>
      <c r="AD341" s="23"/>
      <c r="AE341" s="23"/>
      <c r="AF341" s="23"/>
    </row>
    <row r="342" spans="1:32" ht="15" x14ac:dyDescent="0.25">
      <c r="A342" s="26" t="str">
        <f t="shared" si="5"/>
        <v>ITA 309/NAG/2019</v>
      </c>
      <c r="B342" s="26">
        <v>309</v>
      </c>
      <c r="C342" s="26" t="s">
        <v>2793</v>
      </c>
      <c r="D342" s="26">
        <v>309</v>
      </c>
      <c r="E342" s="26">
        <v>2019</v>
      </c>
      <c r="F342" s="26"/>
      <c r="G342" s="26"/>
      <c r="H342" s="26" t="s">
        <v>1108</v>
      </c>
      <c r="I342" s="26" t="s">
        <v>1109</v>
      </c>
      <c r="J342" s="29">
        <v>40483</v>
      </c>
      <c r="K342" s="26" t="s">
        <v>21</v>
      </c>
      <c r="L342" s="26" t="s">
        <v>1110</v>
      </c>
      <c r="M342" s="26" t="s">
        <v>445</v>
      </c>
      <c r="N342" s="26" t="s">
        <v>94</v>
      </c>
      <c r="O342" s="31">
        <v>43756</v>
      </c>
      <c r="P342" s="26"/>
      <c r="Q342" s="26"/>
      <c r="R342" s="26">
        <v>145000000</v>
      </c>
      <c r="S342" s="26"/>
      <c r="T342" s="26">
        <v>145000000</v>
      </c>
      <c r="U342" s="26">
        <v>49285500</v>
      </c>
      <c r="V342" s="26"/>
      <c r="W342" s="26" t="s">
        <v>1111</v>
      </c>
      <c r="X342" s="26"/>
      <c r="Y342" s="26"/>
      <c r="Z342" s="26" t="s">
        <v>14</v>
      </c>
      <c r="AA342" s="27"/>
      <c r="AB342" s="27"/>
      <c r="AC342" s="23"/>
      <c r="AD342" s="23"/>
      <c r="AE342" s="23"/>
      <c r="AF342" s="23"/>
    </row>
    <row r="343" spans="1:32" ht="15" x14ac:dyDescent="0.25">
      <c r="A343" s="26" t="str">
        <f t="shared" si="5"/>
        <v>ITA 310/NAG/2019</v>
      </c>
      <c r="B343" s="26">
        <v>310</v>
      </c>
      <c r="C343" s="26" t="s">
        <v>2793</v>
      </c>
      <c r="D343" s="26">
        <v>310</v>
      </c>
      <c r="E343" s="26">
        <v>2019</v>
      </c>
      <c r="F343" s="26"/>
      <c r="G343" s="26"/>
      <c r="H343" s="26" t="s">
        <v>1112</v>
      </c>
      <c r="I343" s="26" t="s">
        <v>1113</v>
      </c>
      <c r="J343" s="26" t="s">
        <v>16</v>
      </c>
      <c r="K343" s="26" t="s">
        <v>21</v>
      </c>
      <c r="L343" s="26" t="s">
        <v>1114</v>
      </c>
      <c r="M343" s="26" t="s">
        <v>445</v>
      </c>
      <c r="N343" s="26" t="s">
        <v>94</v>
      </c>
      <c r="O343" s="31">
        <v>43756</v>
      </c>
      <c r="P343" s="26"/>
      <c r="Q343" s="26"/>
      <c r="R343" s="26">
        <v>143371330</v>
      </c>
      <c r="S343" s="26"/>
      <c r="T343" s="26">
        <v>3500000</v>
      </c>
      <c r="U343" s="26">
        <v>1081500</v>
      </c>
      <c r="V343" s="26"/>
      <c r="W343" s="26" t="s">
        <v>1115</v>
      </c>
      <c r="X343" s="26" t="s">
        <v>1116</v>
      </c>
      <c r="Y343" s="26" t="s">
        <v>1117</v>
      </c>
      <c r="Z343" s="26" t="s">
        <v>10</v>
      </c>
      <c r="AA343" s="27"/>
      <c r="AB343" s="27"/>
      <c r="AC343" s="23"/>
      <c r="AD343" s="23"/>
      <c r="AE343" s="23"/>
      <c r="AF343" s="23"/>
    </row>
    <row r="344" spans="1:32" ht="15" x14ac:dyDescent="0.25">
      <c r="A344" s="26" t="str">
        <f t="shared" si="5"/>
        <v>ITA 311/NAG/2019</v>
      </c>
      <c r="B344" s="26">
        <v>311</v>
      </c>
      <c r="C344" s="26" t="s">
        <v>2793</v>
      </c>
      <c r="D344" s="26">
        <v>311</v>
      </c>
      <c r="E344" s="26">
        <v>2019</v>
      </c>
      <c r="F344" s="26"/>
      <c r="G344" s="26"/>
      <c r="H344" s="26" t="s">
        <v>1118</v>
      </c>
      <c r="I344" s="26" t="s">
        <v>1119</v>
      </c>
      <c r="J344" s="26" t="s">
        <v>25</v>
      </c>
      <c r="K344" s="26" t="s">
        <v>21</v>
      </c>
      <c r="L344" s="26" t="s">
        <v>1120</v>
      </c>
      <c r="M344" s="26" t="s">
        <v>445</v>
      </c>
      <c r="N344" s="26" t="s">
        <v>94</v>
      </c>
      <c r="O344" s="31">
        <v>43756</v>
      </c>
      <c r="P344" s="26"/>
      <c r="Q344" s="26"/>
      <c r="R344" s="26">
        <v>102564350</v>
      </c>
      <c r="S344" s="26"/>
      <c r="T344" s="26">
        <v>1750000</v>
      </c>
      <c r="U344" s="26">
        <v>540750</v>
      </c>
      <c r="V344" s="26"/>
      <c r="W344" s="26" t="s">
        <v>1115</v>
      </c>
      <c r="X344" s="26" t="s">
        <v>1116</v>
      </c>
      <c r="Y344" s="26" t="s">
        <v>1121</v>
      </c>
      <c r="Z344" s="26" t="s">
        <v>10</v>
      </c>
      <c r="AA344" s="27"/>
      <c r="AB344" s="27"/>
      <c r="AC344" s="23"/>
      <c r="AD344" s="23"/>
      <c r="AE344" s="23"/>
      <c r="AF344" s="23"/>
    </row>
    <row r="345" spans="1:32" ht="15" x14ac:dyDescent="0.25">
      <c r="A345" s="26" t="str">
        <f t="shared" si="5"/>
        <v>ITA 312/NAG/2019</v>
      </c>
      <c r="B345" s="26">
        <v>312</v>
      </c>
      <c r="C345" s="26" t="s">
        <v>2793</v>
      </c>
      <c r="D345" s="26">
        <v>312</v>
      </c>
      <c r="E345" s="26">
        <v>2019</v>
      </c>
      <c r="F345" s="26"/>
      <c r="G345" s="26"/>
      <c r="H345" s="26" t="s">
        <v>1118</v>
      </c>
      <c r="I345" s="26" t="s">
        <v>1119</v>
      </c>
      <c r="J345" s="26" t="s">
        <v>28</v>
      </c>
      <c r="K345" s="26" t="s">
        <v>21</v>
      </c>
      <c r="L345" s="26" t="s">
        <v>1120</v>
      </c>
      <c r="M345" s="26" t="s">
        <v>445</v>
      </c>
      <c r="N345" s="26" t="s">
        <v>94</v>
      </c>
      <c r="O345" s="31">
        <v>43756</v>
      </c>
      <c r="P345" s="26"/>
      <c r="Q345" s="26"/>
      <c r="R345" s="26">
        <v>135931130</v>
      </c>
      <c r="S345" s="26"/>
      <c r="T345" s="26">
        <v>4692682</v>
      </c>
      <c r="U345" s="26">
        <v>1081500</v>
      </c>
      <c r="V345" s="26"/>
      <c r="W345" s="26" t="s">
        <v>1115</v>
      </c>
      <c r="X345" s="26" t="s">
        <v>1116</v>
      </c>
      <c r="Y345" s="26" t="s">
        <v>1117</v>
      </c>
      <c r="Z345" s="26" t="s">
        <v>10</v>
      </c>
      <c r="AA345" s="27"/>
      <c r="AB345" s="27"/>
      <c r="AC345" s="23"/>
      <c r="AD345" s="23"/>
      <c r="AE345" s="23"/>
      <c r="AF345" s="23"/>
    </row>
    <row r="346" spans="1:32" ht="15" x14ac:dyDescent="0.25">
      <c r="A346" s="26" t="str">
        <f t="shared" si="5"/>
        <v>ITA 313/NAG/2019</v>
      </c>
      <c r="B346" s="26">
        <v>313</v>
      </c>
      <c r="C346" s="26" t="s">
        <v>2793</v>
      </c>
      <c r="D346" s="26">
        <v>313</v>
      </c>
      <c r="E346" s="26">
        <v>2019</v>
      </c>
      <c r="F346" s="26"/>
      <c r="G346" s="26"/>
      <c r="H346" s="26" t="s">
        <v>1122</v>
      </c>
      <c r="I346" s="26" t="s">
        <v>1123</v>
      </c>
      <c r="J346" s="29">
        <v>40878</v>
      </c>
      <c r="K346" s="26" t="s">
        <v>21</v>
      </c>
      <c r="L346" s="26" t="s">
        <v>1124</v>
      </c>
      <c r="M346" s="26" t="s">
        <v>445</v>
      </c>
      <c r="N346" s="26" t="s">
        <v>94</v>
      </c>
      <c r="O346" s="31">
        <v>43760</v>
      </c>
      <c r="P346" s="26"/>
      <c r="Q346" s="26"/>
      <c r="R346" s="26">
        <v>5398813</v>
      </c>
      <c r="S346" s="26"/>
      <c r="T346" s="26">
        <v>5000000</v>
      </c>
      <c r="U346" s="26">
        <v>3051710</v>
      </c>
      <c r="V346" s="26"/>
      <c r="W346" s="26" t="s">
        <v>1125</v>
      </c>
      <c r="X346" s="26"/>
      <c r="Y346" s="26"/>
      <c r="Z346" s="26" t="s">
        <v>14</v>
      </c>
      <c r="AA346" s="27"/>
      <c r="AB346" s="27"/>
      <c r="AC346" s="23"/>
      <c r="AD346" s="23"/>
      <c r="AE346" s="23"/>
      <c r="AF346" s="23"/>
    </row>
    <row r="347" spans="1:32" ht="15" x14ac:dyDescent="0.25">
      <c r="A347" s="26" t="str">
        <f t="shared" si="5"/>
        <v>ITA 314/NAG/2019</v>
      </c>
      <c r="B347" s="26">
        <v>314</v>
      </c>
      <c r="C347" s="26" t="s">
        <v>2793</v>
      </c>
      <c r="D347" s="26">
        <v>314</v>
      </c>
      <c r="E347" s="26">
        <v>2019</v>
      </c>
      <c r="F347" s="26"/>
      <c r="G347" s="26"/>
      <c r="H347" s="26" t="s">
        <v>1126</v>
      </c>
      <c r="I347" s="26" t="s">
        <v>1127</v>
      </c>
      <c r="J347" s="29">
        <v>40878</v>
      </c>
      <c r="K347" s="26" t="s">
        <v>21</v>
      </c>
      <c r="L347" s="26" t="s">
        <v>1128</v>
      </c>
      <c r="M347" s="26" t="s">
        <v>445</v>
      </c>
      <c r="N347" s="26" t="s">
        <v>94</v>
      </c>
      <c r="O347" s="31">
        <v>43762</v>
      </c>
      <c r="P347" s="26"/>
      <c r="Q347" s="26"/>
      <c r="R347" s="26">
        <v>17500000</v>
      </c>
      <c r="S347" s="26"/>
      <c r="T347" s="26">
        <v>17500000</v>
      </c>
      <c r="U347" s="26">
        <v>5948250</v>
      </c>
      <c r="V347" s="26"/>
      <c r="W347" s="26" t="s">
        <v>1129</v>
      </c>
      <c r="X347" s="26"/>
      <c r="Y347" s="26"/>
      <c r="Z347" s="26" t="s">
        <v>10</v>
      </c>
      <c r="AA347" s="27"/>
      <c r="AB347" s="27"/>
      <c r="AC347" s="23"/>
      <c r="AD347" s="23"/>
      <c r="AE347" s="23"/>
      <c r="AF347" s="23"/>
    </row>
    <row r="348" spans="1:32" ht="15" x14ac:dyDescent="0.25">
      <c r="A348" s="26" t="str">
        <f t="shared" si="5"/>
        <v>ITA 323/NAG/2019</v>
      </c>
      <c r="B348" s="26">
        <v>323</v>
      </c>
      <c r="C348" s="26" t="s">
        <v>2793</v>
      </c>
      <c r="D348" s="26">
        <v>323</v>
      </c>
      <c r="E348" s="26">
        <v>2019</v>
      </c>
      <c r="F348" s="26"/>
      <c r="G348" s="26"/>
      <c r="H348" s="26" t="s">
        <v>1130</v>
      </c>
      <c r="I348" s="26" t="s">
        <v>1131</v>
      </c>
      <c r="J348" s="26" t="s">
        <v>25</v>
      </c>
      <c r="K348" s="26" t="s">
        <v>21</v>
      </c>
      <c r="L348" s="26" t="s">
        <v>1132</v>
      </c>
      <c r="M348" s="26" t="s">
        <v>445</v>
      </c>
      <c r="N348" s="26" t="s">
        <v>94</v>
      </c>
      <c r="O348" s="31">
        <v>43767</v>
      </c>
      <c r="P348" s="26"/>
      <c r="Q348" s="26"/>
      <c r="R348" s="26">
        <v>7250680</v>
      </c>
      <c r="S348" s="26"/>
      <c r="T348" s="26">
        <v>844270</v>
      </c>
      <c r="U348" s="26">
        <v>359490</v>
      </c>
      <c r="V348" s="26"/>
      <c r="W348" s="26" t="s">
        <v>1133</v>
      </c>
      <c r="X348" s="26"/>
      <c r="Y348" s="26"/>
      <c r="Z348" s="26" t="s">
        <v>10</v>
      </c>
      <c r="AA348" s="27"/>
      <c r="AB348" s="27"/>
      <c r="AC348" s="23"/>
      <c r="AD348" s="23"/>
      <c r="AE348" s="23"/>
      <c r="AF348" s="23"/>
    </row>
    <row r="349" spans="1:32" ht="15" x14ac:dyDescent="0.25">
      <c r="A349" s="26" t="str">
        <f t="shared" si="5"/>
        <v>ITA 324/NAG/2019</v>
      </c>
      <c r="B349" s="26">
        <v>324</v>
      </c>
      <c r="C349" s="26" t="s">
        <v>2793</v>
      </c>
      <c r="D349" s="26">
        <v>324</v>
      </c>
      <c r="E349" s="26">
        <v>2019</v>
      </c>
      <c r="F349" s="26"/>
      <c r="G349" s="26"/>
      <c r="H349" s="26" t="s">
        <v>1134</v>
      </c>
      <c r="I349" s="26" t="s">
        <v>1135</v>
      </c>
      <c r="J349" s="29">
        <v>40483</v>
      </c>
      <c r="K349" s="26" t="s">
        <v>21</v>
      </c>
      <c r="L349" s="26" t="s">
        <v>1136</v>
      </c>
      <c r="M349" s="26" t="s">
        <v>445</v>
      </c>
      <c r="N349" s="26" t="s">
        <v>94</v>
      </c>
      <c r="O349" s="31">
        <v>43768</v>
      </c>
      <c r="P349" s="26"/>
      <c r="Q349" s="26"/>
      <c r="R349" s="26">
        <v>80000000</v>
      </c>
      <c r="S349" s="26"/>
      <c r="T349" s="26">
        <v>80000000</v>
      </c>
      <c r="U349" s="26">
        <v>27192000</v>
      </c>
      <c r="V349" s="26"/>
      <c r="W349" s="26" t="s">
        <v>1137</v>
      </c>
      <c r="X349" s="26"/>
      <c r="Y349" s="26"/>
      <c r="Z349" s="26" t="s">
        <v>14</v>
      </c>
      <c r="AA349" s="27"/>
      <c r="AB349" s="27"/>
      <c r="AC349" s="23"/>
      <c r="AD349" s="23"/>
      <c r="AE349" s="23"/>
      <c r="AF349" s="23"/>
    </row>
    <row r="350" spans="1:32" ht="15" x14ac:dyDescent="0.25">
      <c r="A350" s="26" t="str">
        <f t="shared" si="5"/>
        <v>ITA 325/NAG/2019</v>
      </c>
      <c r="B350" s="26">
        <v>325</v>
      </c>
      <c r="C350" s="26" t="s">
        <v>2793</v>
      </c>
      <c r="D350" s="26">
        <v>325</v>
      </c>
      <c r="E350" s="26">
        <v>2019</v>
      </c>
      <c r="F350" s="26"/>
      <c r="G350" s="26"/>
      <c r="H350" s="26" t="s">
        <v>1138</v>
      </c>
      <c r="I350" s="26" t="s">
        <v>1139</v>
      </c>
      <c r="J350" s="29">
        <v>40878</v>
      </c>
      <c r="K350" s="26" t="s">
        <v>21</v>
      </c>
      <c r="L350" s="26" t="s">
        <v>1140</v>
      </c>
      <c r="M350" s="26" t="s">
        <v>445</v>
      </c>
      <c r="N350" s="26" t="s">
        <v>94</v>
      </c>
      <c r="O350" s="31">
        <v>43769</v>
      </c>
      <c r="P350" s="26"/>
      <c r="Q350" s="26"/>
      <c r="R350" s="26">
        <v>36966570</v>
      </c>
      <c r="S350" s="26"/>
      <c r="T350" s="26">
        <v>35000000</v>
      </c>
      <c r="U350" s="26">
        <v>11671701</v>
      </c>
      <c r="V350" s="26"/>
      <c r="W350" s="26" t="s">
        <v>1141</v>
      </c>
      <c r="X350" s="26"/>
      <c r="Y350" s="26"/>
      <c r="Z350" s="26" t="s">
        <v>14</v>
      </c>
      <c r="AA350" s="27"/>
      <c r="AB350" s="27"/>
      <c r="AC350" s="23"/>
      <c r="AD350" s="23"/>
      <c r="AE350" s="23"/>
      <c r="AF350" s="23"/>
    </row>
    <row r="351" spans="1:32" ht="15" x14ac:dyDescent="0.25">
      <c r="A351" s="26" t="str">
        <f t="shared" si="5"/>
        <v>ITA 351/NAG/2019</v>
      </c>
      <c r="B351" s="26">
        <v>351</v>
      </c>
      <c r="C351" s="26" t="s">
        <v>2793</v>
      </c>
      <c r="D351" s="26">
        <v>351</v>
      </c>
      <c r="E351" s="26">
        <v>2019</v>
      </c>
      <c r="F351" s="26"/>
      <c r="G351" s="26"/>
      <c r="H351" s="26" t="s">
        <v>1142</v>
      </c>
      <c r="I351" s="26" t="s">
        <v>1143</v>
      </c>
      <c r="J351" s="26">
        <v>0</v>
      </c>
      <c r="K351" s="26" t="s">
        <v>471</v>
      </c>
      <c r="L351" s="26" t="s">
        <v>1144</v>
      </c>
      <c r="M351" s="26" t="s">
        <v>445</v>
      </c>
      <c r="N351" s="26" t="s">
        <v>94</v>
      </c>
      <c r="O351" s="30">
        <v>43776</v>
      </c>
      <c r="P351" s="26"/>
      <c r="Q351" s="26"/>
      <c r="R351" s="26" t="s">
        <v>823</v>
      </c>
      <c r="S351" s="26"/>
      <c r="T351" s="26" t="s">
        <v>823</v>
      </c>
      <c r="U351" s="26" t="s">
        <v>823</v>
      </c>
      <c r="V351" s="26"/>
      <c r="W351" s="26" t="s">
        <v>1145</v>
      </c>
      <c r="X351" s="26"/>
      <c r="Y351" s="26"/>
      <c r="Z351" s="26" t="s">
        <v>10</v>
      </c>
      <c r="AA351" s="27"/>
      <c r="AB351" s="27"/>
      <c r="AC351" s="23"/>
      <c r="AD351" s="23"/>
      <c r="AE351" s="23"/>
      <c r="AF351" s="23"/>
    </row>
    <row r="352" spans="1:32" ht="15" x14ac:dyDescent="0.25">
      <c r="A352" s="26" t="str">
        <f t="shared" si="5"/>
        <v>ITA 355/NAG/2019</v>
      </c>
      <c r="B352" s="26">
        <v>355</v>
      </c>
      <c r="C352" s="26" t="s">
        <v>2793</v>
      </c>
      <c r="D352" s="26">
        <v>355</v>
      </c>
      <c r="E352" s="26">
        <v>2019</v>
      </c>
      <c r="F352" s="26"/>
      <c r="G352" s="26"/>
      <c r="H352" s="26" t="s">
        <v>1146</v>
      </c>
      <c r="I352" s="26" t="s">
        <v>1147</v>
      </c>
      <c r="J352" s="26" t="s">
        <v>40</v>
      </c>
      <c r="K352" s="26" t="s">
        <v>21</v>
      </c>
      <c r="L352" s="26" t="s">
        <v>1148</v>
      </c>
      <c r="M352" s="26" t="s">
        <v>445</v>
      </c>
      <c r="N352" s="26" t="s">
        <v>94</v>
      </c>
      <c r="O352" s="30">
        <v>43777</v>
      </c>
      <c r="P352" s="26"/>
      <c r="Q352" s="26"/>
      <c r="R352" s="26">
        <v>20851814</v>
      </c>
      <c r="S352" s="26"/>
      <c r="T352" s="26">
        <v>20851814</v>
      </c>
      <c r="U352" s="26">
        <v>6255544</v>
      </c>
      <c r="V352" s="26"/>
      <c r="W352" s="26" t="s">
        <v>1149</v>
      </c>
      <c r="X352" s="26"/>
      <c r="Y352" s="26"/>
      <c r="Z352" s="26" t="s">
        <v>14</v>
      </c>
      <c r="AA352" s="27"/>
      <c r="AB352" s="27"/>
      <c r="AC352" s="23"/>
      <c r="AD352" s="23"/>
      <c r="AE352" s="23"/>
      <c r="AF352" s="23"/>
    </row>
    <row r="353" spans="1:32" ht="15" x14ac:dyDescent="0.25">
      <c r="A353" s="26" t="str">
        <f t="shared" si="5"/>
        <v>ITA 356/NAG/2019</v>
      </c>
      <c r="B353" s="26">
        <v>356</v>
      </c>
      <c r="C353" s="26" t="s">
        <v>2793</v>
      </c>
      <c r="D353" s="26">
        <v>356</v>
      </c>
      <c r="E353" s="26">
        <v>2019</v>
      </c>
      <c r="F353" s="26"/>
      <c r="G353" s="26"/>
      <c r="H353" s="26" t="s">
        <v>1150</v>
      </c>
      <c r="I353" s="26" t="s">
        <v>1151</v>
      </c>
      <c r="J353" s="28">
        <v>39295</v>
      </c>
      <c r="K353" s="26">
        <v>271</v>
      </c>
      <c r="L353" s="26" t="s">
        <v>1152</v>
      </c>
      <c r="M353" s="26" t="s">
        <v>445</v>
      </c>
      <c r="N353" s="26" t="s">
        <v>94</v>
      </c>
      <c r="O353" s="31">
        <v>43780</v>
      </c>
      <c r="P353" s="26"/>
      <c r="Q353" s="26"/>
      <c r="R353" s="26">
        <v>500000</v>
      </c>
      <c r="S353" s="26"/>
      <c r="T353" s="26">
        <v>500000</v>
      </c>
      <c r="U353" s="26">
        <v>500000</v>
      </c>
      <c r="V353" s="26"/>
      <c r="W353" s="26" t="s">
        <v>1153</v>
      </c>
      <c r="X353" s="26" t="s">
        <v>1154</v>
      </c>
      <c r="Y353" s="26" t="s">
        <v>1155</v>
      </c>
      <c r="Z353" s="26" t="s">
        <v>10</v>
      </c>
      <c r="AA353" s="27"/>
      <c r="AB353" s="27"/>
      <c r="AC353" s="23"/>
      <c r="AD353" s="23"/>
      <c r="AE353" s="23"/>
      <c r="AF353" s="23"/>
    </row>
    <row r="354" spans="1:32" ht="15" x14ac:dyDescent="0.25">
      <c r="A354" s="26" t="str">
        <f t="shared" si="5"/>
        <v>ITA 357/NAG/2019</v>
      </c>
      <c r="B354" s="26">
        <v>357</v>
      </c>
      <c r="C354" s="26" t="s">
        <v>2793</v>
      </c>
      <c r="D354" s="26">
        <v>357</v>
      </c>
      <c r="E354" s="26">
        <v>2019</v>
      </c>
      <c r="F354" s="26"/>
      <c r="G354" s="26"/>
      <c r="H354" s="26" t="s">
        <v>1156</v>
      </c>
      <c r="I354" s="26" t="s">
        <v>1157</v>
      </c>
      <c r="J354" s="26">
        <v>0</v>
      </c>
      <c r="K354" s="26" t="s">
        <v>471</v>
      </c>
      <c r="L354" s="26" t="s">
        <v>1158</v>
      </c>
      <c r="M354" s="26" t="s">
        <v>445</v>
      </c>
      <c r="N354" s="26" t="s">
        <v>94</v>
      </c>
      <c r="O354" s="31">
        <v>43782</v>
      </c>
      <c r="P354" s="26"/>
      <c r="Q354" s="26"/>
      <c r="R354" s="26" t="s">
        <v>823</v>
      </c>
      <c r="S354" s="26"/>
      <c r="T354" s="26" t="s">
        <v>823</v>
      </c>
      <c r="U354" s="26" t="s">
        <v>823</v>
      </c>
      <c r="V354" s="26"/>
      <c r="W354" s="26" t="s">
        <v>1159</v>
      </c>
      <c r="X354" s="26"/>
      <c r="Y354" s="26"/>
      <c r="Z354" s="26" t="s">
        <v>10</v>
      </c>
      <c r="AA354" s="27"/>
      <c r="AB354" s="27"/>
      <c r="AC354" s="23"/>
      <c r="AD354" s="23"/>
      <c r="AE354" s="23"/>
      <c r="AF354" s="23"/>
    </row>
    <row r="355" spans="1:32" ht="15" x14ac:dyDescent="0.25">
      <c r="A355" s="26" t="str">
        <f t="shared" si="5"/>
        <v>ITA 363/NAG/2019</v>
      </c>
      <c r="B355" s="26">
        <v>363</v>
      </c>
      <c r="C355" s="26" t="s">
        <v>2793</v>
      </c>
      <c r="D355" s="26">
        <v>363</v>
      </c>
      <c r="E355" s="26">
        <v>2019</v>
      </c>
      <c r="F355" s="26"/>
      <c r="G355" s="26"/>
      <c r="H355" s="26" t="s">
        <v>1160</v>
      </c>
      <c r="I355" s="26" t="s">
        <v>1161</v>
      </c>
      <c r="J355" s="29">
        <v>40087</v>
      </c>
      <c r="K355" s="26" t="s">
        <v>21</v>
      </c>
      <c r="L355" s="26" t="s">
        <v>1162</v>
      </c>
      <c r="M355" s="26" t="s">
        <v>445</v>
      </c>
      <c r="N355" s="26" t="s">
        <v>94</v>
      </c>
      <c r="O355" s="31">
        <v>43783</v>
      </c>
      <c r="P355" s="26"/>
      <c r="Q355" s="26"/>
      <c r="R355" s="26">
        <v>43695400</v>
      </c>
      <c r="S355" s="26"/>
      <c r="T355" s="26">
        <v>29022977</v>
      </c>
      <c r="U355" s="26">
        <v>8706893</v>
      </c>
      <c r="V355" s="26"/>
      <c r="W355" s="26" t="s">
        <v>1163</v>
      </c>
      <c r="X355" s="26"/>
      <c r="Y355" s="26"/>
      <c r="Z355" s="26" t="s">
        <v>14</v>
      </c>
      <c r="AA355" s="27"/>
      <c r="AB355" s="27"/>
      <c r="AC355" s="23"/>
      <c r="AD355" s="23"/>
      <c r="AE355" s="23"/>
      <c r="AF355" s="23"/>
    </row>
    <row r="356" spans="1:32" ht="15" x14ac:dyDescent="0.25">
      <c r="A356" s="26" t="str">
        <f t="shared" si="5"/>
        <v>ITA 364/NAG/2019</v>
      </c>
      <c r="B356" s="26">
        <v>364</v>
      </c>
      <c r="C356" s="26" t="s">
        <v>2793</v>
      </c>
      <c r="D356" s="26">
        <v>364</v>
      </c>
      <c r="E356" s="26">
        <v>2019</v>
      </c>
      <c r="F356" s="26"/>
      <c r="G356" s="26"/>
      <c r="H356" s="26" t="s">
        <v>1164</v>
      </c>
      <c r="I356" s="26" t="s">
        <v>1165</v>
      </c>
      <c r="J356" s="29">
        <v>40087</v>
      </c>
      <c r="K356" s="26" t="s">
        <v>21</v>
      </c>
      <c r="L356" s="26" t="s">
        <v>1166</v>
      </c>
      <c r="M356" s="26" t="s">
        <v>445</v>
      </c>
      <c r="N356" s="26" t="s">
        <v>94</v>
      </c>
      <c r="O356" s="31">
        <v>43783</v>
      </c>
      <c r="P356" s="26"/>
      <c r="Q356" s="26"/>
      <c r="R356" s="26">
        <v>26910140</v>
      </c>
      <c r="S356" s="26"/>
      <c r="T356" s="26">
        <v>23189907</v>
      </c>
      <c r="U356" s="26">
        <v>7997205</v>
      </c>
      <c r="V356" s="26"/>
      <c r="W356" s="26" t="s">
        <v>1167</v>
      </c>
      <c r="X356" s="26"/>
      <c r="Y356" s="26"/>
      <c r="Z356" s="26" t="s">
        <v>14</v>
      </c>
      <c r="AA356" s="27"/>
      <c r="AB356" s="27"/>
      <c r="AC356" s="23"/>
      <c r="AD356" s="23"/>
      <c r="AE356" s="23"/>
      <c r="AF356" s="23"/>
    </row>
    <row r="357" spans="1:32" ht="15" x14ac:dyDescent="0.25">
      <c r="A357" s="26" t="str">
        <f t="shared" si="5"/>
        <v>ITA 365/NAG/2019</v>
      </c>
      <c r="B357" s="26">
        <v>365</v>
      </c>
      <c r="C357" s="26" t="s">
        <v>2793</v>
      </c>
      <c r="D357" s="26">
        <v>365</v>
      </c>
      <c r="E357" s="26">
        <v>2019</v>
      </c>
      <c r="F357" s="26"/>
      <c r="G357" s="26"/>
      <c r="H357" s="26" t="s">
        <v>1168</v>
      </c>
      <c r="I357" s="26" t="s">
        <v>1169</v>
      </c>
      <c r="J357" s="29">
        <v>40087</v>
      </c>
      <c r="K357" s="26" t="s">
        <v>21</v>
      </c>
      <c r="L357" s="26" t="s">
        <v>1170</v>
      </c>
      <c r="M357" s="26" t="s">
        <v>445</v>
      </c>
      <c r="N357" s="26" t="s">
        <v>94</v>
      </c>
      <c r="O357" s="31">
        <v>43783</v>
      </c>
      <c r="P357" s="26"/>
      <c r="Q357" s="26"/>
      <c r="R357" s="26">
        <v>44368630</v>
      </c>
      <c r="S357" s="26"/>
      <c r="T357" s="26">
        <v>40764000</v>
      </c>
      <c r="U357" s="26">
        <v>14648793</v>
      </c>
      <c r="V357" s="26"/>
      <c r="W357" s="26" t="s">
        <v>1171</v>
      </c>
      <c r="X357" s="26"/>
      <c r="Y357" s="26"/>
      <c r="Z357" s="26" t="s">
        <v>14</v>
      </c>
      <c r="AA357" s="27"/>
      <c r="AB357" s="27"/>
      <c r="AC357" s="23"/>
      <c r="AD357" s="23"/>
      <c r="AE357" s="23"/>
      <c r="AF357" s="23"/>
    </row>
    <row r="358" spans="1:32" ht="15" x14ac:dyDescent="0.25">
      <c r="A358" s="26" t="str">
        <f t="shared" si="5"/>
        <v>ITA 367/NAG/2019</v>
      </c>
      <c r="B358" s="26">
        <v>367</v>
      </c>
      <c r="C358" s="26" t="s">
        <v>2793</v>
      </c>
      <c r="D358" s="26">
        <v>367</v>
      </c>
      <c r="E358" s="26">
        <v>2019</v>
      </c>
      <c r="F358" s="26"/>
      <c r="G358" s="26"/>
      <c r="H358" s="26" t="s">
        <v>1172</v>
      </c>
      <c r="I358" s="26" t="s">
        <v>1173</v>
      </c>
      <c r="J358" s="29">
        <v>40087</v>
      </c>
      <c r="K358" s="26" t="s">
        <v>21</v>
      </c>
      <c r="L358" s="26" t="s">
        <v>1174</v>
      </c>
      <c r="M358" s="26" t="s">
        <v>445</v>
      </c>
      <c r="N358" s="26" t="s">
        <v>94</v>
      </c>
      <c r="O358" s="31">
        <v>43783</v>
      </c>
      <c r="P358" s="26"/>
      <c r="Q358" s="26"/>
      <c r="R358" s="26">
        <v>14971570</v>
      </c>
      <c r="S358" s="26"/>
      <c r="T358" s="26">
        <v>4950000</v>
      </c>
      <c r="U358" s="26">
        <v>4009540</v>
      </c>
      <c r="V358" s="26"/>
      <c r="W358" s="26" t="s">
        <v>1175</v>
      </c>
      <c r="X358" s="26" t="s">
        <v>1176</v>
      </c>
      <c r="Y358" s="26" t="s">
        <v>1177</v>
      </c>
      <c r="Z358" s="26" t="s">
        <v>14</v>
      </c>
      <c r="AA358" s="27"/>
      <c r="AB358" s="27"/>
      <c r="AC358" s="23"/>
      <c r="AD358" s="23"/>
      <c r="AE358" s="23"/>
      <c r="AF358" s="23"/>
    </row>
    <row r="359" spans="1:32" ht="15" x14ac:dyDescent="0.25">
      <c r="A359" s="26" t="str">
        <f t="shared" si="5"/>
        <v>ITA 368/NAG/2019</v>
      </c>
      <c r="B359" s="26">
        <v>368</v>
      </c>
      <c r="C359" s="26" t="s">
        <v>2793</v>
      </c>
      <c r="D359" s="26">
        <v>368</v>
      </c>
      <c r="E359" s="26">
        <v>2019</v>
      </c>
      <c r="F359" s="26"/>
      <c r="G359" s="26"/>
      <c r="H359" s="26" t="s">
        <v>1178</v>
      </c>
      <c r="I359" s="26" t="s">
        <v>1179</v>
      </c>
      <c r="J359" s="26" t="s">
        <v>16</v>
      </c>
      <c r="K359" s="26">
        <v>271</v>
      </c>
      <c r="L359" s="26" t="s">
        <v>1180</v>
      </c>
      <c r="M359" s="26" t="s">
        <v>445</v>
      </c>
      <c r="N359" s="26" t="s">
        <v>94</v>
      </c>
      <c r="O359" s="31">
        <v>43783</v>
      </c>
      <c r="P359" s="26"/>
      <c r="Q359" s="26"/>
      <c r="R359" s="26">
        <v>306080926</v>
      </c>
      <c r="S359" s="26"/>
      <c r="T359" s="26">
        <v>6113016</v>
      </c>
      <c r="U359" s="26">
        <v>1888923</v>
      </c>
      <c r="V359" s="26"/>
      <c r="W359" s="26" t="s">
        <v>1181</v>
      </c>
      <c r="X359" s="26" t="s">
        <v>903</v>
      </c>
      <c r="Y359" s="26" t="s">
        <v>1182</v>
      </c>
      <c r="Z359" s="26" t="s">
        <v>14</v>
      </c>
      <c r="AA359" s="27"/>
      <c r="AB359" s="27"/>
      <c r="AC359" s="23"/>
      <c r="AD359" s="23"/>
      <c r="AE359" s="23"/>
      <c r="AF359" s="23"/>
    </row>
    <row r="360" spans="1:32" ht="15" x14ac:dyDescent="0.25">
      <c r="A360" s="26" t="str">
        <f t="shared" si="5"/>
        <v>ITA 375/NAG/2019</v>
      </c>
      <c r="B360" s="26">
        <v>375</v>
      </c>
      <c r="C360" s="26" t="s">
        <v>2793</v>
      </c>
      <c r="D360" s="26">
        <v>375</v>
      </c>
      <c r="E360" s="26">
        <v>2019</v>
      </c>
      <c r="F360" s="26"/>
      <c r="G360" s="26"/>
      <c r="H360" s="26" t="s">
        <v>1183</v>
      </c>
      <c r="I360" s="26" t="s">
        <v>1184</v>
      </c>
      <c r="J360" s="26">
        <v>0</v>
      </c>
      <c r="K360" s="26" t="s">
        <v>471</v>
      </c>
      <c r="L360" s="26" t="s">
        <v>1185</v>
      </c>
      <c r="M360" s="26" t="s">
        <v>445</v>
      </c>
      <c r="N360" s="26" t="s">
        <v>94</v>
      </c>
      <c r="O360" s="31">
        <v>43788</v>
      </c>
      <c r="P360" s="26"/>
      <c r="Q360" s="26"/>
      <c r="R360" s="26" t="s">
        <v>823</v>
      </c>
      <c r="S360" s="26"/>
      <c r="T360" s="26" t="s">
        <v>823</v>
      </c>
      <c r="U360" s="26" t="s">
        <v>823</v>
      </c>
      <c r="V360" s="26"/>
      <c r="W360" s="26" t="s">
        <v>1186</v>
      </c>
      <c r="X360" s="26"/>
      <c r="Y360" s="26"/>
      <c r="Z360" s="26" t="s">
        <v>10</v>
      </c>
      <c r="AA360" s="27"/>
      <c r="AB360" s="27"/>
      <c r="AC360" s="23"/>
      <c r="AD360" s="23"/>
      <c r="AE360" s="23"/>
      <c r="AF360" s="23"/>
    </row>
    <row r="361" spans="1:32" ht="15" x14ac:dyDescent="0.25">
      <c r="A361" s="26" t="str">
        <f t="shared" si="5"/>
        <v>ITA 386/NAG/2019</v>
      </c>
      <c r="B361" s="26">
        <v>386</v>
      </c>
      <c r="C361" s="26" t="s">
        <v>2793</v>
      </c>
      <c r="D361" s="26">
        <v>386</v>
      </c>
      <c r="E361" s="26">
        <v>2019</v>
      </c>
      <c r="F361" s="26"/>
      <c r="G361" s="26"/>
      <c r="H361" s="26" t="s">
        <v>1187</v>
      </c>
      <c r="I361" s="26" t="s">
        <v>1064</v>
      </c>
      <c r="J361" s="26">
        <v>0</v>
      </c>
      <c r="K361" s="26" t="s">
        <v>841</v>
      </c>
      <c r="L361" s="26" t="s">
        <v>1188</v>
      </c>
      <c r="M361" s="26" t="s">
        <v>445</v>
      </c>
      <c r="N361" s="26" t="s">
        <v>94</v>
      </c>
      <c r="O361" s="31">
        <v>43795</v>
      </c>
      <c r="P361" s="26"/>
      <c r="Q361" s="26"/>
      <c r="R361" s="26" t="s">
        <v>823</v>
      </c>
      <c r="S361" s="26"/>
      <c r="T361" s="26" t="s">
        <v>823</v>
      </c>
      <c r="U361" s="26" t="s">
        <v>823</v>
      </c>
      <c r="V361" s="26"/>
      <c r="W361" s="26" t="s">
        <v>1189</v>
      </c>
      <c r="X361" s="26"/>
      <c r="Y361" s="26"/>
      <c r="Z361" s="26" t="s">
        <v>10</v>
      </c>
      <c r="AA361" s="27"/>
      <c r="AB361" s="27"/>
      <c r="AC361" s="23"/>
      <c r="AD361" s="23"/>
      <c r="AE361" s="23"/>
      <c r="AF361" s="23"/>
    </row>
    <row r="362" spans="1:32" ht="15" x14ac:dyDescent="0.25">
      <c r="A362" s="26" t="str">
        <f t="shared" si="5"/>
        <v>ITA 387/NAG/2019</v>
      </c>
      <c r="B362" s="26">
        <v>387</v>
      </c>
      <c r="C362" s="26" t="s">
        <v>2793</v>
      </c>
      <c r="D362" s="26">
        <v>387</v>
      </c>
      <c r="E362" s="26">
        <v>2019</v>
      </c>
      <c r="F362" s="26"/>
      <c r="G362" s="26"/>
      <c r="H362" s="26" t="s">
        <v>1190</v>
      </c>
      <c r="I362" s="26" t="s">
        <v>1191</v>
      </c>
      <c r="J362" s="26" t="s">
        <v>1192</v>
      </c>
      <c r="K362" s="26" t="s">
        <v>21</v>
      </c>
      <c r="L362" s="26" t="s">
        <v>1193</v>
      </c>
      <c r="M362" s="26" t="s">
        <v>445</v>
      </c>
      <c r="N362" s="26" t="s">
        <v>94</v>
      </c>
      <c r="O362" s="31">
        <v>43798</v>
      </c>
      <c r="P362" s="26"/>
      <c r="Q362" s="26"/>
      <c r="R362" s="26">
        <v>92794806</v>
      </c>
      <c r="S362" s="26"/>
      <c r="T362" s="26">
        <v>83363005</v>
      </c>
      <c r="U362" s="26">
        <v>29197635</v>
      </c>
      <c r="V362" s="26"/>
      <c r="W362" s="26" t="s">
        <v>1194</v>
      </c>
      <c r="X362" s="26"/>
      <c r="Y362" s="26"/>
      <c r="Z362" s="26" t="s">
        <v>14</v>
      </c>
      <c r="AA362" s="27"/>
      <c r="AB362" s="27"/>
      <c r="AC362" s="23"/>
      <c r="AD362" s="23"/>
      <c r="AE362" s="23"/>
      <c r="AF362" s="23"/>
    </row>
    <row r="363" spans="1:32" ht="15" x14ac:dyDescent="0.25">
      <c r="A363" s="26" t="str">
        <f t="shared" si="5"/>
        <v>ITA 388/NAG/2019</v>
      </c>
      <c r="B363" s="26">
        <v>388</v>
      </c>
      <c r="C363" s="26" t="s">
        <v>2793</v>
      </c>
      <c r="D363" s="26">
        <v>388</v>
      </c>
      <c r="E363" s="26">
        <v>2019</v>
      </c>
      <c r="F363" s="26"/>
      <c r="G363" s="26"/>
      <c r="H363" s="26" t="s">
        <v>1195</v>
      </c>
      <c r="I363" s="26" t="s">
        <v>1196</v>
      </c>
      <c r="J363" s="26" t="s">
        <v>37</v>
      </c>
      <c r="K363" s="26" t="s">
        <v>21</v>
      </c>
      <c r="L363" s="26" t="s">
        <v>1197</v>
      </c>
      <c r="M363" s="26" t="s">
        <v>445</v>
      </c>
      <c r="N363" s="26" t="s">
        <v>94</v>
      </c>
      <c r="O363" s="31">
        <v>43798</v>
      </c>
      <c r="P363" s="26"/>
      <c r="Q363" s="26"/>
      <c r="R363" s="26">
        <v>27351080</v>
      </c>
      <c r="S363" s="26"/>
      <c r="T363" s="26">
        <v>24051961</v>
      </c>
      <c r="U363" s="26">
        <v>7312707</v>
      </c>
      <c r="V363" s="26"/>
      <c r="W363" s="26" t="s">
        <v>1198</v>
      </c>
      <c r="X363" s="26"/>
      <c r="Y363" s="26"/>
      <c r="Z363" s="26" t="s">
        <v>14</v>
      </c>
      <c r="AA363" s="27"/>
      <c r="AB363" s="27"/>
      <c r="AC363" s="23"/>
      <c r="AD363" s="23"/>
      <c r="AE363" s="23"/>
      <c r="AF363" s="23"/>
    </row>
    <row r="364" spans="1:32" ht="15" x14ac:dyDescent="0.25">
      <c r="A364" s="26" t="str">
        <f t="shared" si="5"/>
        <v>ITA 389/NAG/2019</v>
      </c>
      <c r="B364" s="26">
        <v>389</v>
      </c>
      <c r="C364" s="26" t="s">
        <v>2793</v>
      </c>
      <c r="D364" s="26">
        <v>389</v>
      </c>
      <c r="E364" s="26">
        <v>2019</v>
      </c>
      <c r="F364" s="26"/>
      <c r="G364" s="26"/>
      <c r="H364" s="26" t="s">
        <v>1199</v>
      </c>
      <c r="I364" s="26" t="s">
        <v>1200</v>
      </c>
      <c r="J364" s="29">
        <v>40878</v>
      </c>
      <c r="K364" s="26" t="s">
        <v>21</v>
      </c>
      <c r="L364" s="26" t="s">
        <v>1201</v>
      </c>
      <c r="M364" s="26" t="s">
        <v>445</v>
      </c>
      <c r="N364" s="26" t="s">
        <v>94</v>
      </c>
      <c r="O364" s="30">
        <v>43802</v>
      </c>
      <c r="P364" s="26"/>
      <c r="Q364" s="26"/>
      <c r="R364" s="26">
        <v>39259780</v>
      </c>
      <c r="S364" s="26"/>
      <c r="T364" s="26">
        <v>38808500</v>
      </c>
      <c r="U364" s="26">
        <v>11991830</v>
      </c>
      <c r="V364" s="26"/>
      <c r="W364" s="26" t="s">
        <v>1202</v>
      </c>
      <c r="X364" s="26"/>
      <c r="Y364" s="26"/>
      <c r="Z364" s="26" t="s">
        <v>14</v>
      </c>
      <c r="AA364" s="27"/>
      <c r="AB364" s="27"/>
      <c r="AC364" s="23"/>
      <c r="AD364" s="23"/>
      <c r="AE364" s="23"/>
      <c r="AF364" s="23"/>
    </row>
    <row r="365" spans="1:32" ht="15" x14ac:dyDescent="0.25">
      <c r="A365" s="26" t="str">
        <f t="shared" si="5"/>
        <v>ITA 390/NAG/2019</v>
      </c>
      <c r="B365" s="26">
        <v>390</v>
      </c>
      <c r="C365" s="26" t="s">
        <v>2793</v>
      </c>
      <c r="D365" s="26">
        <v>390</v>
      </c>
      <c r="E365" s="26">
        <v>2019</v>
      </c>
      <c r="F365" s="26"/>
      <c r="G365" s="26"/>
      <c r="H365" s="26" t="s">
        <v>1203</v>
      </c>
      <c r="I365" s="26" t="s">
        <v>1204</v>
      </c>
      <c r="J365" s="26" t="s">
        <v>16</v>
      </c>
      <c r="K365" s="26" t="s">
        <v>21</v>
      </c>
      <c r="L365" s="26" t="s">
        <v>1205</v>
      </c>
      <c r="M365" s="26" t="s">
        <v>445</v>
      </c>
      <c r="N365" s="26" t="s">
        <v>94</v>
      </c>
      <c r="O365" s="30">
        <v>43802</v>
      </c>
      <c r="P365" s="26"/>
      <c r="Q365" s="26"/>
      <c r="R365" s="26">
        <v>59558685</v>
      </c>
      <c r="S365" s="26"/>
      <c r="T365" s="26">
        <v>59558685</v>
      </c>
      <c r="U365" s="26">
        <v>17291230</v>
      </c>
      <c r="V365" s="26"/>
      <c r="W365" s="26" t="s">
        <v>1206</v>
      </c>
      <c r="X365" s="26" t="s">
        <v>1077</v>
      </c>
      <c r="Y365" s="26" t="s">
        <v>904</v>
      </c>
      <c r="Z365" s="26" t="s">
        <v>14</v>
      </c>
      <c r="AA365" s="27"/>
      <c r="AB365" s="27"/>
      <c r="AC365" s="23"/>
      <c r="AD365" s="23"/>
      <c r="AE365" s="23"/>
      <c r="AF365" s="23"/>
    </row>
    <row r="366" spans="1:32" ht="15" x14ac:dyDescent="0.25">
      <c r="A366" s="26" t="str">
        <f t="shared" si="5"/>
        <v>ITA 391/NAG/2019</v>
      </c>
      <c r="B366" s="26">
        <v>391</v>
      </c>
      <c r="C366" s="26" t="s">
        <v>2793</v>
      </c>
      <c r="D366" s="26">
        <v>391</v>
      </c>
      <c r="E366" s="26">
        <v>2019</v>
      </c>
      <c r="F366" s="26"/>
      <c r="G366" s="26"/>
      <c r="H366" s="26" t="s">
        <v>1203</v>
      </c>
      <c r="I366" s="26" t="s">
        <v>1204</v>
      </c>
      <c r="J366" s="26" t="s">
        <v>28</v>
      </c>
      <c r="K366" s="26" t="s">
        <v>21</v>
      </c>
      <c r="L366" s="26" t="s">
        <v>1207</v>
      </c>
      <c r="M366" s="26" t="s">
        <v>445</v>
      </c>
      <c r="N366" s="26" t="s">
        <v>94</v>
      </c>
      <c r="O366" s="30">
        <v>43802</v>
      </c>
      <c r="P366" s="26"/>
      <c r="Q366" s="26"/>
      <c r="R366" s="26">
        <v>40653360</v>
      </c>
      <c r="S366" s="26"/>
      <c r="T366" s="26">
        <v>40653360</v>
      </c>
      <c r="U366" s="26">
        <v>13818077</v>
      </c>
      <c r="V366" s="26"/>
      <c r="W366" s="26" t="s">
        <v>1206</v>
      </c>
      <c r="X366" s="26"/>
      <c r="Y366" s="26"/>
      <c r="Z366" s="26" t="s">
        <v>14</v>
      </c>
      <c r="AA366" s="27"/>
      <c r="AB366" s="27"/>
      <c r="AC366" s="23"/>
      <c r="AD366" s="23"/>
      <c r="AE366" s="23"/>
      <c r="AF366" s="23"/>
    </row>
    <row r="367" spans="1:32" ht="15" x14ac:dyDescent="0.25">
      <c r="A367" s="26" t="str">
        <f t="shared" si="5"/>
        <v>ITA 392/NAG/2019</v>
      </c>
      <c r="B367" s="26">
        <v>392</v>
      </c>
      <c r="C367" s="26" t="s">
        <v>2793</v>
      </c>
      <c r="D367" s="26">
        <v>392</v>
      </c>
      <c r="E367" s="26">
        <v>2019</v>
      </c>
      <c r="F367" s="26"/>
      <c r="G367" s="26"/>
      <c r="H367" s="26" t="s">
        <v>1208</v>
      </c>
      <c r="I367" s="26" t="s">
        <v>1209</v>
      </c>
      <c r="J367" s="26" t="s">
        <v>40</v>
      </c>
      <c r="K367" s="26" t="s">
        <v>21</v>
      </c>
      <c r="L367" s="26" t="s">
        <v>1210</v>
      </c>
      <c r="M367" s="26" t="s">
        <v>445</v>
      </c>
      <c r="N367" s="26" t="s">
        <v>94</v>
      </c>
      <c r="O367" s="30">
        <v>43803</v>
      </c>
      <c r="P367" s="26"/>
      <c r="Q367" s="26"/>
      <c r="R367" s="26">
        <v>629422520</v>
      </c>
      <c r="S367" s="26"/>
      <c r="T367" s="26">
        <v>4459798</v>
      </c>
      <c r="U367" s="26">
        <v>4651229</v>
      </c>
      <c r="V367" s="26"/>
      <c r="W367" s="26" t="s">
        <v>1211</v>
      </c>
      <c r="X367" s="26"/>
      <c r="Y367" s="26"/>
      <c r="Z367" s="26" t="s">
        <v>10</v>
      </c>
      <c r="AA367" s="27"/>
      <c r="AB367" s="27"/>
      <c r="AC367" s="23"/>
      <c r="AD367" s="23"/>
      <c r="AE367" s="23"/>
      <c r="AF367" s="23"/>
    </row>
    <row r="368" spans="1:32" ht="15" x14ac:dyDescent="0.25">
      <c r="A368" s="26" t="str">
        <f t="shared" si="5"/>
        <v>ITA 394/NAG/2019</v>
      </c>
      <c r="B368" s="26">
        <v>394</v>
      </c>
      <c r="C368" s="26" t="s">
        <v>2793</v>
      </c>
      <c r="D368" s="26">
        <v>394</v>
      </c>
      <c r="E368" s="26">
        <v>2019</v>
      </c>
      <c r="F368" s="26"/>
      <c r="G368" s="26"/>
      <c r="H368" s="26" t="s">
        <v>1212</v>
      </c>
      <c r="I368" s="26" t="s">
        <v>1213</v>
      </c>
      <c r="J368" s="29">
        <v>40483</v>
      </c>
      <c r="K368" s="26" t="s">
        <v>21</v>
      </c>
      <c r="L368" s="26" t="s">
        <v>1205</v>
      </c>
      <c r="M368" s="26" t="s">
        <v>445</v>
      </c>
      <c r="N368" s="26" t="s">
        <v>94</v>
      </c>
      <c r="O368" s="30">
        <v>43805</v>
      </c>
      <c r="P368" s="26"/>
      <c r="Q368" s="26"/>
      <c r="R368" s="26">
        <v>4491000</v>
      </c>
      <c r="S368" s="26"/>
      <c r="T368" s="26">
        <v>4491000</v>
      </c>
      <c r="U368" s="26">
        <v>2314310</v>
      </c>
      <c r="V368" s="26"/>
      <c r="W368" s="26" t="s">
        <v>1214</v>
      </c>
      <c r="X368" s="26" t="s">
        <v>1215</v>
      </c>
      <c r="Y368" s="26" t="s">
        <v>1216</v>
      </c>
      <c r="Z368" s="26" t="s">
        <v>14</v>
      </c>
      <c r="AA368" s="27"/>
      <c r="AB368" s="27"/>
      <c r="AC368" s="23"/>
      <c r="AD368" s="23"/>
      <c r="AE368" s="23"/>
      <c r="AF368" s="23"/>
    </row>
    <row r="369" spans="1:32" ht="15" x14ac:dyDescent="0.25">
      <c r="A369" s="26" t="str">
        <f t="shared" si="5"/>
        <v>ITA 395/NAG/2019</v>
      </c>
      <c r="B369" s="26">
        <v>395</v>
      </c>
      <c r="C369" s="26" t="s">
        <v>2793</v>
      </c>
      <c r="D369" s="26">
        <v>395</v>
      </c>
      <c r="E369" s="26">
        <v>2019</v>
      </c>
      <c r="F369" s="26"/>
      <c r="G369" s="26"/>
      <c r="H369" s="26" t="s">
        <v>1217</v>
      </c>
      <c r="I369" s="26" t="s">
        <v>1218</v>
      </c>
      <c r="J369" s="29">
        <v>40878</v>
      </c>
      <c r="K369" s="26" t="s">
        <v>21</v>
      </c>
      <c r="L369" s="26" t="s">
        <v>1205</v>
      </c>
      <c r="M369" s="26" t="s">
        <v>445</v>
      </c>
      <c r="N369" s="26" t="s">
        <v>94</v>
      </c>
      <c r="O369" s="30">
        <v>43805</v>
      </c>
      <c r="P369" s="26"/>
      <c r="Q369" s="26"/>
      <c r="R369" s="26">
        <v>8235360</v>
      </c>
      <c r="S369" s="26"/>
      <c r="T369" s="26">
        <v>8235360</v>
      </c>
      <c r="U369" s="26">
        <v>417340</v>
      </c>
      <c r="V369" s="26"/>
      <c r="W369" s="26" t="s">
        <v>1214</v>
      </c>
      <c r="X369" s="26" t="s">
        <v>1215</v>
      </c>
      <c r="Y369" s="26" t="s">
        <v>1219</v>
      </c>
      <c r="Z369" s="26" t="s">
        <v>14</v>
      </c>
      <c r="AA369" s="27"/>
      <c r="AB369" s="27"/>
      <c r="AC369" s="23"/>
      <c r="AD369" s="23"/>
      <c r="AE369" s="23"/>
      <c r="AF369" s="23"/>
    </row>
    <row r="370" spans="1:32" ht="15" x14ac:dyDescent="0.25">
      <c r="A370" s="26" t="str">
        <f t="shared" si="5"/>
        <v>ITA 396/NAG/2019</v>
      </c>
      <c r="B370" s="26">
        <v>396</v>
      </c>
      <c r="C370" s="26" t="s">
        <v>2793</v>
      </c>
      <c r="D370" s="26">
        <v>396</v>
      </c>
      <c r="E370" s="26">
        <v>2019</v>
      </c>
      <c r="F370" s="26"/>
      <c r="G370" s="26"/>
      <c r="H370" s="26" t="s">
        <v>1212</v>
      </c>
      <c r="I370" s="26" t="s">
        <v>1220</v>
      </c>
      <c r="J370" s="26" t="s">
        <v>16</v>
      </c>
      <c r="K370" s="26" t="s">
        <v>21</v>
      </c>
      <c r="L370" s="26" t="s">
        <v>1205</v>
      </c>
      <c r="M370" s="26" t="s">
        <v>445</v>
      </c>
      <c r="N370" s="26" t="s">
        <v>94</v>
      </c>
      <c r="O370" s="30">
        <v>43805</v>
      </c>
      <c r="P370" s="26"/>
      <c r="Q370" s="26"/>
      <c r="R370" s="26">
        <v>644220</v>
      </c>
      <c r="S370" s="26"/>
      <c r="T370" s="26">
        <v>644220</v>
      </c>
      <c r="U370" s="26">
        <v>96140</v>
      </c>
      <c r="V370" s="26"/>
      <c r="W370" s="26" t="s">
        <v>1214</v>
      </c>
      <c r="X370" s="26"/>
      <c r="Y370" s="26"/>
      <c r="Z370" s="26" t="s">
        <v>14</v>
      </c>
      <c r="AA370" s="27"/>
      <c r="AB370" s="27"/>
      <c r="AC370" s="23"/>
      <c r="AD370" s="23"/>
      <c r="AE370" s="23"/>
      <c r="AF370" s="23"/>
    </row>
    <row r="371" spans="1:32" ht="15" x14ac:dyDescent="0.25">
      <c r="A371" s="26" t="str">
        <f t="shared" si="5"/>
        <v>ITA 399/NAG/2019</v>
      </c>
      <c r="B371" s="26">
        <v>399</v>
      </c>
      <c r="C371" s="26" t="s">
        <v>2793</v>
      </c>
      <c r="D371" s="26">
        <v>399</v>
      </c>
      <c r="E371" s="26">
        <v>2019</v>
      </c>
      <c r="F371" s="26"/>
      <c r="G371" s="26"/>
      <c r="H371" s="26" t="s">
        <v>1221</v>
      </c>
      <c r="I371" s="26" t="s">
        <v>1222</v>
      </c>
      <c r="J371" s="26" t="s">
        <v>37</v>
      </c>
      <c r="K371" s="26" t="s">
        <v>21</v>
      </c>
      <c r="L371" s="26" t="s">
        <v>1223</v>
      </c>
      <c r="M371" s="26" t="s">
        <v>445</v>
      </c>
      <c r="N371" s="26" t="s">
        <v>94</v>
      </c>
      <c r="O371" s="30">
        <v>43805</v>
      </c>
      <c r="P371" s="26"/>
      <c r="Q371" s="26"/>
      <c r="R371" s="26">
        <v>107230120</v>
      </c>
      <c r="S371" s="26"/>
      <c r="T371" s="26">
        <v>32672780</v>
      </c>
      <c r="U371" s="26">
        <v>6603342</v>
      </c>
      <c r="V371" s="26"/>
      <c r="W371" s="26" t="s">
        <v>1224</v>
      </c>
      <c r="X371" s="26"/>
      <c r="Y371" s="26"/>
      <c r="Z371" s="26" t="s">
        <v>14</v>
      </c>
      <c r="AA371" s="27"/>
      <c r="AB371" s="27"/>
      <c r="AC371" s="23"/>
      <c r="AD371" s="23"/>
      <c r="AE371" s="23"/>
      <c r="AF371" s="23"/>
    </row>
    <row r="372" spans="1:32" ht="15" x14ac:dyDescent="0.25">
      <c r="A372" s="26" t="str">
        <f t="shared" si="5"/>
        <v>ITA 400/NAG/2019</v>
      </c>
      <c r="B372" s="26">
        <v>400</v>
      </c>
      <c r="C372" s="26" t="s">
        <v>2793</v>
      </c>
      <c r="D372" s="26">
        <v>400</v>
      </c>
      <c r="E372" s="26">
        <v>2019</v>
      </c>
      <c r="F372" s="26"/>
      <c r="G372" s="26"/>
      <c r="H372" s="26" t="s">
        <v>1225</v>
      </c>
      <c r="I372" s="26" t="s">
        <v>1226</v>
      </c>
      <c r="J372" s="29">
        <v>40087</v>
      </c>
      <c r="K372" s="26" t="s">
        <v>21</v>
      </c>
      <c r="L372" s="26" t="s">
        <v>1227</v>
      </c>
      <c r="M372" s="26" t="s">
        <v>445</v>
      </c>
      <c r="N372" s="26" t="s">
        <v>94</v>
      </c>
      <c r="O372" s="30">
        <v>43805</v>
      </c>
      <c r="P372" s="26"/>
      <c r="Q372" s="26"/>
      <c r="R372" s="26">
        <v>75870980</v>
      </c>
      <c r="S372" s="26"/>
      <c r="T372" s="26">
        <v>68816000</v>
      </c>
      <c r="U372" s="26">
        <v>23182495</v>
      </c>
      <c r="V372" s="26"/>
      <c r="W372" s="26" t="s">
        <v>1228</v>
      </c>
      <c r="X372" s="26"/>
      <c r="Y372" s="26"/>
      <c r="Z372" s="26" t="s">
        <v>14</v>
      </c>
      <c r="AA372" s="27"/>
      <c r="AB372" s="27"/>
      <c r="AC372" s="23"/>
      <c r="AD372" s="23"/>
      <c r="AE372" s="23"/>
      <c r="AF372" s="23"/>
    </row>
    <row r="373" spans="1:32" ht="15" x14ac:dyDescent="0.25">
      <c r="A373" s="26" t="str">
        <f t="shared" si="5"/>
        <v>ITA 401/NAG/2019</v>
      </c>
      <c r="B373" s="26">
        <v>401</v>
      </c>
      <c r="C373" s="26" t="s">
        <v>2793</v>
      </c>
      <c r="D373" s="26">
        <v>401</v>
      </c>
      <c r="E373" s="26">
        <v>2019</v>
      </c>
      <c r="F373" s="26"/>
      <c r="G373" s="26"/>
      <c r="H373" s="26" t="s">
        <v>1225</v>
      </c>
      <c r="I373" s="26" t="s">
        <v>1229</v>
      </c>
      <c r="J373" s="29">
        <v>40087</v>
      </c>
      <c r="K373" s="26" t="s">
        <v>21</v>
      </c>
      <c r="L373" s="26" t="s">
        <v>1230</v>
      </c>
      <c r="M373" s="26" t="s">
        <v>445</v>
      </c>
      <c r="N373" s="26" t="s">
        <v>94</v>
      </c>
      <c r="O373" s="30">
        <v>43805</v>
      </c>
      <c r="P373" s="26"/>
      <c r="Q373" s="26"/>
      <c r="R373" s="26">
        <v>48799990</v>
      </c>
      <c r="S373" s="26"/>
      <c r="T373" s="26">
        <v>45647000</v>
      </c>
      <c r="U373" s="26">
        <v>13871591</v>
      </c>
      <c r="V373" s="26"/>
      <c r="W373" s="26" t="s">
        <v>1231</v>
      </c>
      <c r="X373" s="26"/>
      <c r="Y373" s="26"/>
      <c r="Z373" s="26" t="s">
        <v>14</v>
      </c>
      <c r="AA373" s="27"/>
      <c r="AB373" s="27"/>
      <c r="AC373" s="23"/>
      <c r="AD373" s="23"/>
      <c r="AE373" s="23"/>
      <c r="AF373" s="23"/>
    </row>
    <row r="374" spans="1:32" ht="15" x14ac:dyDescent="0.25">
      <c r="A374" s="26" t="str">
        <f t="shared" si="5"/>
        <v>ITA 402/NAG/2019</v>
      </c>
      <c r="B374" s="26">
        <v>402</v>
      </c>
      <c r="C374" s="26" t="s">
        <v>2793</v>
      </c>
      <c r="D374" s="26">
        <v>402</v>
      </c>
      <c r="E374" s="26">
        <v>2019</v>
      </c>
      <c r="F374" s="26"/>
      <c r="G374" s="26"/>
      <c r="H374" s="26" t="s">
        <v>1138</v>
      </c>
      <c r="I374" s="26" t="s">
        <v>1232</v>
      </c>
      <c r="J374" s="29">
        <v>40483</v>
      </c>
      <c r="K374" s="26" t="s">
        <v>21</v>
      </c>
      <c r="L374" s="26" t="s">
        <v>1230</v>
      </c>
      <c r="M374" s="26" t="s">
        <v>445</v>
      </c>
      <c r="N374" s="26" t="s">
        <v>94</v>
      </c>
      <c r="O374" s="30">
        <v>43805</v>
      </c>
      <c r="P374" s="26"/>
      <c r="Q374" s="26"/>
      <c r="R374" s="26">
        <v>48799990</v>
      </c>
      <c r="S374" s="26"/>
      <c r="T374" s="26">
        <v>45647000</v>
      </c>
      <c r="U374" s="26">
        <v>13871591</v>
      </c>
      <c r="V374" s="26"/>
      <c r="W374" s="26" t="s">
        <v>1231</v>
      </c>
      <c r="X374" s="26"/>
      <c r="Y374" s="26"/>
      <c r="Z374" s="26" t="s">
        <v>14</v>
      </c>
      <c r="AA374" s="27"/>
      <c r="AB374" s="27"/>
      <c r="AC374" s="23"/>
      <c r="AD374" s="23"/>
      <c r="AE374" s="23"/>
      <c r="AF374" s="23"/>
    </row>
    <row r="375" spans="1:32" ht="15" x14ac:dyDescent="0.25">
      <c r="A375" s="26" t="str">
        <f t="shared" si="5"/>
        <v>ITA 403/NAG/2019</v>
      </c>
      <c r="B375" s="26">
        <v>403</v>
      </c>
      <c r="C375" s="26" t="s">
        <v>2793</v>
      </c>
      <c r="D375" s="26">
        <v>403</v>
      </c>
      <c r="E375" s="26">
        <v>2019</v>
      </c>
      <c r="F375" s="26"/>
      <c r="G375" s="26"/>
      <c r="H375" s="26" t="s">
        <v>1233</v>
      </c>
      <c r="I375" s="26" t="s">
        <v>1234</v>
      </c>
      <c r="J375" s="29">
        <v>40087</v>
      </c>
      <c r="K375" s="26" t="s">
        <v>21</v>
      </c>
      <c r="L375" s="26" t="s">
        <v>1235</v>
      </c>
      <c r="M375" s="26" t="s">
        <v>445</v>
      </c>
      <c r="N375" s="26" t="s">
        <v>94</v>
      </c>
      <c r="O375" s="30">
        <v>43808</v>
      </c>
      <c r="P375" s="26"/>
      <c r="Q375" s="26"/>
      <c r="R375" s="26">
        <v>14771120</v>
      </c>
      <c r="S375" s="26"/>
      <c r="T375" s="26">
        <v>4935000</v>
      </c>
      <c r="U375" s="26">
        <v>4147250</v>
      </c>
      <c r="V375" s="26"/>
      <c r="W375" s="26" t="s">
        <v>1236</v>
      </c>
      <c r="X375" s="26" t="s">
        <v>1176</v>
      </c>
      <c r="Y375" s="26" t="s">
        <v>1237</v>
      </c>
      <c r="Z375" s="26" t="s">
        <v>14</v>
      </c>
      <c r="AA375" s="27"/>
      <c r="AB375" s="27"/>
      <c r="AC375" s="23"/>
      <c r="AD375" s="23"/>
      <c r="AE375" s="23"/>
      <c r="AF375" s="23"/>
    </row>
    <row r="376" spans="1:32" ht="15" x14ac:dyDescent="0.25">
      <c r="A376" s="26" t="str">
        <f t="shared" si="5"/>
        <v>ITA 404/NAG/2019</v>
      </c>
      <c r="B376" s="26">
        <v>404</v>
      </c>
      <c r="C376" s="26" t="s">
        <v>2793</v>
      </c>
      <c r="D376" s="26">
        <v>404</v>
      </c>
      <c r="E376" s="26">
        <v>2019</v>
      </c>
      <c r="F376" s="26"/>
      <c r="G376" s="26"/>
      <c r="H376" s="26" t="s">
        <v>1238</v>
      </c>
      <c r="I376" s="26" t="s">
        <v>1239</v>
      </c>
      <c r="J376" s="29">
        <v>40483</v>
      </c>
      <c r="K376" s="26" t="s">
        <v>21</v>
      </c>
      <c r="L376" s="26" t="s">
        <v>1240</v>
      </c>
      <c r="M376" s="26" t="s">
        <v>445</v>
      </c>
      <c r="N376" s="26" t="s">
        <v>94</v>
      </c>
      <c r="O376" s="30">
        <v>43808</v>
      </c>
      <c r="P376" s="26"/>
      <c r="Q376" s="26"/>
      <c r="R376" s="26">
        <v>902076420</v>
      </c>
      <c r="S376" s="26"/>
      <c r="T376" s="26">
        <v>15600000</v>
      </c>
      <c r="U376" s="26">
        <v>5050717</v>
      </c>
      <c r="V376" s="26"/>
      <c r="W376" s="26" t="s">
        <v>1241</v>
      </c>
      <c r="X376" s="26"/>
      <c r="Y376" s="26"/>
      <c r="Z376" s="26" t="s">
        <v>14</v>
      </c>
      <c r="AA376" s="27"/>
      <c r="AB376" s="27"/>
      <c r="AC376" s="23"/>
      <c r="AD376" s="23"/>
      <c r="AE376" s="23"/>
      <c r="AF376" s="23"/>
    </row>
    <row r="377" spans="1:32" ht="15" x14ac:dyDescent="0.25">
      <c r="A377" s="26" t="str">
        <f t="shared" si="5"/>
        <v>ITA 410/NAG/2019</v>
      </c>
      <c r="B377" s="26">
        <v>410</v>
      </c>
      <c r="C377" s="26" t="s">
        <v>2793</v>
      </c>
      <c r="D377" s="26">
        <v>410</v>
      </c>
      <c r="E377" s="26">
        <v>2019</v>
      </c>
      <c r="F377" s="26"/>
      <c r="G377" s="26"/>
      <c r="H377" s="26" t="s">
        <v>1242</v>
      </c>
      <c r="I377" s="26" t="s">
        <v>1243</v>
      </c>
      <c r="J377" s="26" t="s">
        <v>28</v>
      </c>
      <c r="K377" s="26" t="s">
        <v>21</v>
      </c>
      <c r="L377" s="26" t="s">
        <v>1244</v>
      </c>
      <c r="M377" s="26" t="s">
        <v>445</v>
      </c>
      <c r="N377" s="26" t="s">
        <v>94</v>
      </c>
      <c r="O377" s="31">
        <v>43812</v>
      </c>
      <c r="P377" s="26"/>
      <c r="Q377" s="26"/>
      <c r="R377" s="26">
        <v>33274866</v>
      </c>
      <c r="S377" s="26"/>
      <c r="T377" s="26">
        <v>30010904</v>
      </c>
      <c r="U377" s="26">
        <v>10293839</v>
      </c>
      <c r="V377" s="26"/>
      <c r="W377" s="26" t="s">
        <v>1245</v>
      </c>
      <c r="X377" s="26"/>
      <c r="Y377" s="26"/>
      <c r="Z377" s="26" t="s">
        <v>14</v>
      </c>
      <c r="AA377" s="27"/>
      <c r="AB377" s="27"/>
      <c r="AC377" s="23"/>
      <c r="AD377" s="23"/>
      <c r="AE377" s="23"/>
      <c r="AF377" s="23"/>
    </row>
    <row r="378" spans="1:32" ht="15" x14ac:dyDescent="0.25">
      <c r="A378" s="26" t="str">
        <f t="shared" si="5"/>
        <v>ITA 411/NAG/2019</v>
      </c>
      <c r="B378" s="26">
        <v>411</v>
      </c>
      <c r="C378" s="26" t="s">
        <v>2793</v>
      </c>
      <c r="D378" s="26">
        <v>411</v>
      </c>
      <c r="E378" s="26">
        <v>2019</v>
      </c>
      <c r="F378" s="26"/>
      <c r="G378" s="26"/>
      <c r="H378" s="26" t="s">
        <v>1242</v>
      </c>
      <c r="I378" s="26" t="s">
        <v>1243</v>
      </c>
      <c r="J378" s="26" t="s">
        <v>37</v>
      </c>
      <c r="K378" s="26" t="s">
        <v>21</v>
      </c>
      <c r="L378" s="26" t="s">
        <v>1246</v>
      </c>
      <c r="M378" s="26" t="s">
        <v>445</v>
      </c>
      <c r="N378" s="26" t="s">
        <v>94</v>
      </c>
      <c r="O378" s="31">
        <v>43812</v>
      </c>
      <c r="P378" s="26"/>
      <c r="Q378" s="26"/>
      <c r="R378" s="26">
        <v>67365968</v>
      </c>
      <c r="S378" s="26"/>
      <c r="T378" s="26">
        <v>59737253</v>
      </c>
      <c r="U378" s="26">
        <v>20510887</v>
      </c>
      <c r="V378" s="26"/>
      <c r="W378" s="26" t="s">
        <v>1245</v>
      </c>
      <c r="X378" s="26"/>
      <c r="Y378" s="26"/>
      <c r="Z378" s="26" t="s">
        <v>14</v>
      </c>
      <c r="AA378" s="27"/>
      <c r="AB378" s="27"/>
      <c r="AC378" s="23"/>
      <c r="AD378" s="23"/>
      <c r="AE378" s="23"/>
      <c r="AF378" s="23"/>
    </row>
    <row r="379" spans="1:32" ht="15" x14ac:dyDescent="0.25">
      <c r="A379" s="26" t="str">
        <f t="shared" si="5"/>
        <v>ITA 412/NAG/2019</v>
      </c>
      <c r="B379" s="26">
        <v>412</v>
      </c>
      <c r="C379" s="26" t="s">
        <v>2793</v>
      </c>
      <c r="D379" s="26">
        <v>412</v>
      </c>
      <c r="E379" s="26">
        <v>2019</v>
      </c>
      <c r="F379" s="26"/>
      <c r="G379" s="26"/>
      <c r="H379" s="26" t="s">
        <v>1247</v>
      </c>
      <c r="I379" s="26" t="s">
        <v>1248</v>
      </c>
      <c r="J379" s="26" t="s">
        <v>16</v>
      </c>
      <c r="K379" s="26" t="s">
        <v>21</v>
      </c>
      <c r="L379" s="26" t="s">
        <v>1246</v>
      </c>
      <c r="M379" s="26" t="s">
        <v>445</v>
      </c>
      <c r="N379" s="26" t="s">
        <v>94</v>
      </c>
      <c r="O379" s="31">
        <v>43817</v>
      </c>
      <c r="P379" s="26"/>
      <c r="Q379" s="26"/>
      <c r="R379" s="26">
        <v>31926123</v>
      </c>
      <c r="S379" s="26"/>
      <c r="T379" s="26">
        <v>31762833</v>
      </c>
      <c r="U379" s="26">
        <v>6543143</v>
      </c>
      <c r="V379" s="26"/>
      <c r="W379" s="26" t="s">
        <v>1249</v>
      </c>
      <c r="X379" s="26"/>
      <c r="Y379" s="26"/>
      <c r="Z379" s="26" t="s">
        <v>14</v>
      </c>
      <c r="AA379" s="27"/>
      <c r="AB379" s="27"/>
      <c r="AC379" s="23"/>
      <c r="AD379" s="23"/>
      <c r="AE379" s="23"/>
      <c r="AF379" s="23"/>
    </row>
    <row r="380" spans="1:32" ht="15" x14ac:dyDescent="0.25">
      <c r="A380" s="26" t="str">
        <f t="shared" si="5"/>
        <v>ITA 413/NAG/2019</v>
      </c>
      <c r="B380" s="26">
        <v>413</v>
      </c>
      <c r="C380" s="26" t="s">
        <v>2793</v>
      </c>
      <c r="D380" s="26">
        <v>413</v>
      </c>
      <c r="E380" s="26">
        <v>2019</v>
      </c>
      <c r="F380" s="26"/>
      <c r="G380" s="26"/>
      <c r="H380" s="26" t="s">
        <v>1250</v>
      </c>
      <c r="I380" s="26" t="s">
        <v>1251</v>
      </c>
      <c r="J380" s="26" t="s">
        <v>16</v>
      </c>
      <c r="K380" s="26" t="s">
        <v>21</v>
      </c>
      <c r="L380" s="26" t="s">
        <v>1246</v>
      </c>
      <c r="M380" s="26" t="s">
        <v>445</v>
      </c>
      <c r="N380" s="26" t="s">
        <v>94</v>
      </c>
      <c r="O380" s="31">
        <v>43817</v>
      </c>
      <c r="P380" s="26"/>
      <c r="Q380" s="26"/>
      <c r="R380" s="26">
        <v>32173771</v>
      </c>
      <c r="S380" s="26"/>
      <c r="T380" s="26">
        <v>31762833</v>
      </c>
      <c r="U380" s="26">
        <v>6568357</v>
      </c>
      <c r="V380" s="26"/>
      <c r="W380" s="26" t="s">
        <v>1252</v>
      </c>
      <c r="X380" s="26"/>
      <c r="Y380" s="26"/>
      <c r="Z380" s="26" t="s">
        <v>14</v>
      </c>
      <c r="AA380" s="27"/>
      <c r="AB380" s="27"/>
      <c r="AC380" s="23"/>
      <c r="AD380" s="23"/>
      <c r="AE380" s="23"/>
      <c r="AF380" s="23"/>
    </row>
    <row r="381" spans="1:32" ht="15" x14ac:dyDescent="0.25">
      <c r="A381" s="26" t="str">
        <f t="shared" si="5"/>
        <v>ITA 419/NAG/2019</v>
      </c>
      <c r="B381" s="26">
        <v>419</v>
      </c>
      <c r="C381" s="26" t="s">
        <v>2793</v>
      </c>
      <c r="D381" s="26">
        <v>419</v>
      </c>
      <c r="E381" s="26">
        <v>2019</v>
      </c>
      <c r="F381" s="26"/>
      <c r="G381" s="26"/>
      <c r="H381" s="26" t="s">
        <v>1253</v>
      </c>
      <c r="I381" s="26" t="s">
        <v>1030</v>
      </c>
      <c r="J381" s="26">
        <v>0</v>
      </c>
      <c r="K381" s="26" t="s">
        <v>471</v>
      </c>
      <c r="L381" s="26" t="s">
        <v>1254</v>
      </c>
      <c r="M381" s="26" t="s">
        <v>445</v>
      </c>
      <c r="N381" s="26" t="s">
        <v>94</v>
      </c>
      <c r="O381" s="31">
        <v>43829</v>
      </c>
      <c r="P381" s="26"/>
      <c r="Q381" s="26"/>
      <c r="R381" s="26" t="s">
        <v>823</v>
      </c>
      <c r="S381" s="26"/>
      <c r="T381" s="26" t="s">
        <v>823</v>
      </c>
      <c r="U381" s="26" t="s">
        <v>823</v>
      </c>
      <c r="V381" s="26"/>
      <c r="W381" s="26" t="s">
        <v>1255</v>
      </c>
      <c r="X381" s="26"/>
      <c r="Y381" s="26"/>
      <c r="Z381" s="26" t="s">
        <v>10</v>
      </c>
      <c r="AA381" s="27"/>
      <c r="AB381" s="27"/>
      <c r="AC381" s="23"/>
      <c r="AD381" s="23"/>
      <c r="AE381" s="23"/>
      <c r="AF381" s="23"/>
    </row>
    <row r="382" spans="1:32" ht="15" x14ac:dyDescent="0.25">
      <c r="A382" s="26" t="str">
        <f t="shared" si="5"/>
        <v>ITA 420/NAG/2019</v>
      </c>
      <c r="B382" s="26">
        <v>420</v>
      </c>
      <c r="C382" s="26" t="s">
        <v>2793</v>
      </c>
      <c r="D382" s="26">
        <v>420</v>
      </c>
      <c r="E382" s="26">
        <v>2019</v>
      </c>
      <c r="F382" s="26"/>
      <c r="G382" s="26"/>
      <c r="H382" s="26" t="s">
        <v>1256</v>
      </c>
      <c r="I382" s="26" t="s">
        <v>1257</v>
      </c>
      <c r="J382" s="26" t="s">
        <v>28</v>
      </c>
      <c r="K382" s="26" t="s">
        <v>21</v>
      </c>
      <c r="L382" s="26" t="s">
        <v>1258</v>
      </c>
      <c r="M382" s="26" t="s">
        <v>1259</v>
      </c>
      <c r="N382" s="26" t="s">
        <v>94</v>
      </c>
      <c r="O382" s="26" t="s">
        <v>1260</v>
      </c>
      <c r="P382" s="26"/>
      <c r="Q382" s="26"/>
      <c r="R382" s="26">
        <v>102557310</v>
      </c>
      <c r="S382" s="26"/>
      <c r="T382" s="26">
        <v>255771</v>
      </c>
      <c r="U382" s="26">
        <v>30953979</v>
      </c>
      <c r="V382" s="26"/>
      <c r="W382" s="26" t="s">
        <v>1261</v>
      </c>
      <c r="X382" s="26" t="s">
        <v>1262</v>
      </c>
      <c r="Y382" s="26"/>
      <c r="Z382" s="26" t="s">
        <v>14</v>
      </c>
      <c r="AA382" s="27"/>
      <c r="AB382" s="27"/>
      <c r="AC382" s="23"/>
      <c r="AD382" s="23"/>
      <c r="AE382" s="23"/>
      <c r="AF382" s="23"/>
    </row>
    <row r="383" spans="1:32" ht="15" x14ac:dyDescent="0.25">
      <c r="A383" s="26" t="str">
        <f t="shared" si="5"/>
        <v>ITA 7/NAG/2020</v>
      </c>
      <c r="B383" s="26">
        <v>7</v>
      </c>
      <c r="C383" s="26" t="s">
        <v>2793</v>
      </c>
      <c r="D383" s="26">
        <v>7</v>
      </c>
      <c r="E383" s="26">
        <v>2020</v>
      </c>
      <c r="F383" s="26"/>
      <c r="G383" s="26"/>
      <c r="H383" s="26" t="s">
        <v>1263</v>
      </c>
      <c r="I383" s="26" t="s">
        <v>1264</v>
      </c>
      <c r="J383" s="26" t="s">
        <v>1265</v>
      </c>
      <c r="K383" s="26" t="s">
        <v>471</v>
      </c>
      <c r="L383" s="26" t="s">
        <v>1266</v>
      </c>
      <c r="M383" s="26" t="s">
        <v>1267</v>
      </c>
      <c r="N383" s="26" t="s">
        <v>94</v>
      </c>
      <c r="O383" s="30">
        <v>43836</v>
      </c>
      <c r="P383" s="26"/>
      <c r="Q383" s="26"/>
      <c r="R383" s="26" t="s">
        <v>144</v>
      </c>
      <c r="S383" s="26"/>
      <c r="T383" s="26" t="s">
        <v>144</v>
      </c>
      <c r="U383" s="26" t="s">
        <v>144</v>
      </c>
      <c r="V383" s="26"/>
      <c r="W383" s="26" t="s">
        <v>1268</v>
      </c>
      <c r="X383" s="26"/>
      <c r="Y383" s="26"/>
      <c r="Z383" s="26" t="s">
        <v>10</v>
      </c>
      <c r="AA383" s="27"/>
      <c r="AB383" s="27"/>
      <c r="AC383" s="23"/>
      <c r="AD383" s="23"/>
      <c r="AE383" s="23"/>
      <c r="AF383" s="23"/>
    </row>
    <row r="384" spans="1:32" ht="15" x14ac:dyDescent="0.25">
      <c r="A384" s="26" t="str">
        <f t="shared" si="5"/>
        <v>ITA 8/NAG/2020</v>
      </c>
      <c r="B384" s="26">
        <v>8</v>
      </c>
      <c r="C384" s="26" t="s">
        <v>2793</v>
      </c>
      <c r="D384" s="26">
        <v>8</v>
      </c>
      <c r="E384" s="26">
        <v>2020</v>
      </c>
      <c r="F384" s="26"/>
      <c r="G384" s="26"/>
      <c r="H384" s="26" t="s">
        <v>1269</v>
      </c>
      <c r="I384" s="26" t="s">
        <v>1270</v>
      </c>
      <c r="J384" s="26" t="s">
        <v>25</v>
      </c>
      <c r="K384" s="26" t="s">
        <v>21</v>
      </c>
      <c r="L384" s="26" t="s">
        <v>1271</v>
      </c>
      <c r="M384" s="26" t="s">
        <v>1267</v>
      </c>
      <c r="N384" s="26" t="s">
        <v>94</v>
      </c>
      <c r="O384" s="30">
        <v>43837</v>
      </c>
      <c r="P384" s="26"/>
      <c r="Q384" s="26"/>
      <c r="R384" s="26">
        <v>70451640</v>
      </c>
      <c r="S384" s="26"/>
      <c r="T384" s="26">
        <v>70451640</v>
      </c>
      <c r="U384" s="26">
        <v>10685795</v>
      </c>
      <c r="V384" s="26"/>
      <c r="W384" s="26" t="s">
        <v>1272</v>
      </c>
      <c r="X384" s="26"/>
      <c r="Y384" s="26"/>
      <c r="Z384" s="26" t="s">
        <v>14</v>
      </c>
      <c r="AA384" s="27"/>
      <c r="AB384" s="27"/>
      <c r="AC384" s="23"/>
      <c r="AD384" s="23"/>
      <c r="AE384" s="23"/>
      <c r="AF384" s="23"/>
    </row>
    <row r="385" spans="1:32" ht="15" x14ac:dyDescent="0.25">
      <c r="A385" s="26" t="str">
        <f t="shared" si="5"/>
        <v>ITA 12/NAG/2020</v>
      </c>
      <c r="B385" s="26">
        <v>12</v>
      </c>
      <c r="C385" s="26" t="s">
        <v>2793</v>
      </c>
      <c r="D385" s="26">
        <v>12</v>
      </c>
      <c r="E385" s="26">
        <v>2020</v>
      </c>
      <c r="F385" s="26"/>
      <c r="G385" s="26"/>
      <c r="H385" s="26" t="s">
        <v>1273</v>
      </c>
      <c r="I385" s="26" t="s">
        <v>1274</v>
      </c>
      <c r="J385" s="26">
        <v>0</v>
      </c>
      <c r="K385" s="26" t="s">
        <v>471</v>
      </c>
      <c r="L385" s="26" t="s">
        <v>1275</v>
      </c>
      <c r="M385" s="26" t="s">
        <v>1267</v>
      </c>
      <c r="N385" s="26" t="s">
        <v>94</v>
      </c>
      <c r="O385" s="30">
        <v>43843</v>
      </c>
      <c r="P385" s="26"/>
      <c r="Q385" s="26"/>
      <c r="R385" s="26" t="s">
        <v>144</v>
      </c>
      <c r="S385" s="26"/>
      <c r="T385" s="26" t="s">
        <v>144</v>
      </c>
      <c r="U385" s="26" t="s">
        <v>144</v>
      </c>
      <c r="V385" s="26"/>
      <c r="W385" s="26" t="s">
        <v>1276</v>
      </c>
      <c r="X385" s="26"/>
      <c r="Y385" s="26"/>
      <c r="Z385" s="26" t="s">
        <v>10</v>
      </c>
      <c r="AA385" s="27"/>
      <c r="AB385" s="27"/>
      <c r="AC385" s="23"/>
      <c r="AD385" s="23"/>
      <c r="AE385" s="23"/>
      <c r="AF385" s="23"/>
    </row>
    <row r="386" spans="1:32" ht="15" x14ac:dyDescent="0.25">
      <c r="A386" s="26" t="str">
        <f t="shared" si="5"/>
        <v>ITA 13/NAG/2020</v>
      </c>
      <c r="B386" s="26">
        <v>13</v>
      </c>
      <c r="C386" s="26" t="s">
        <v>2793</v>
      </c>
      <c r="D386" s="26">
        <v>13</v>
      </c>
      <c r="E386" s="26">
        <v>2020</v>
      </c>
      <c r="F386" s="26"/>
      <c r="G386" s="26"/>
      <c r="H386" s="26" t="s">
        <v>1277</v>
      </c>
      <c r="I386" s="26" t="s">
        <v>1278</v>
      </c>
      <c r="J386" s="26">
        <v>0</v>
      </c>
      <c r="K386" s="26" t="s">
        <v>471</v>
      </c>
      <c r="L386" s="26" t="s">
        <v>1279</v>
      </c>
      <c r="M386" s="26" t="s">
        <v>1267</v>
      </c>
      <c r="N386" s="26" t="s">
        <v>94</v>
      </c>
      <c r="O386" s="30">
        <v>43843</v>
      </c>
      <c r="P386" s="26"/>
      <c r="Q386" s="26"/>
      <c r="R386" s="26" t="s">
        <v>144</v>
      </c>
      <c r="S386" s="26"/>
      <c r="T386" s="26" t="s">
        <v>144</v>
      </c>
      <c r="U386" s="26" t="s">
        <v>144</v>
      </c>
      <c r="V386" s="26"/>
      <c r="W386" s="26" t="s">
        <v>1280</v>
      </c>
      <c r="X386" s="26"/>
      <c r="Y386" s="26"/>
      <c r="Z386" s="26" t="s">
        <v>10</v>
      </c>
      <c r="AA386" s="27"/>
      <c r="AB386" s="27"/>
      <c r="AC386" s="23"/>
      <c r="AD386" s="23"/>
      <c r="AE386" s="23"/>
      <c r="AF386" s="23"/>
    </row>
    <row r="387" spans="1:32" ht="15" x14ac:dyDescent="0.25">
      <c r="A387" s="26" t="str">
        <f t="shared" ref="A387:A450" si="6">CONCATENATE(C387," ",D387,"/NAG/",E387)</f>
        <v>ITA 14/NAG/2020</v>
      </c>
      <c r="B387" s="26">
        <v>14</v>
      </c>
      <c r="C387" s="26" t="s">
        <v>2793</v>
      </c>
      <c r="D387" s="26">
        <v>14</v>
      </c>
      <c r="E387" s="26">
        <v>2020</v>
      </c>
      <c r="F387" s="26"/>
      <c r="G387" s="26"/>
      <c r="H387" s="26" t="s">
        <v>1281</v>
      </c>
      <c r="I387" s="26" t="s">
        <v>1282</v>
      </c>
      <c r="J387" s="26" t="s">
        <v>28</v>
      </c>
      <c r="K387" s="26" t="s">
        <v>21</v>
      </c>
      <c r="L387" s="26" t="s">
        <v>1283</v>
      </c>
      <c r="M387" s="26" t="s">
        <v>1267</v>
      </c>
      <c r="N387" s="26" t="s">
        <v>94</v>
      </c>
      <c r="O387" s="30">
        <v>43844</v>
      </c>
      <c r="P387" s="26"/>
      <c r="Q387" s="26"/>
      <c r="R387" s="26">
        <v>67422910</v>
      </c>
      <c r="S387" s="26"/>
      <c r="T387" s="26">
        <v>19080355</v>
      </c>
      <c r="U387" s="26">
        <v>8424074</v>
      </c>
      <c r="V387" s="26"/>
      <c r="W387" s="26" t="s">
        <v>998</v>
      </c>
      <c r="X387" s="26"/>
      <c r="Y387" s="26"/>
      <c r="Z387" s="26" t="s">
        <v>14</v>
      </c>
      <c r="AA387" s="27"/>
      <c r="AB387" s="27"/>
      <c r="AC387" s="23"/>
      <c r="AD387" s="23"/>
      <c r="AE387" s="23"/>
      <c r="AF387" s="23"/>
    </row>
    <row r="388" spans="1:32" ht="15" x14ac:dyDescent="0.25">
      <c r="A388" s="26" t="str">
        <f t="shared" si="6"/>
        <v>ITA 15/NAG/2020</v>
      </c>
      <c r="B388" s="26">
        <v>15</v>
      </c>
      <c r="C388" s="26" t="s">
        <v>2793</v>
      </c>
      <c r="D388" s="26">
        <v>15</v>
      </c>
      <c r="E388" s="26">
        <v>2020</v>
      </c>
      <c r="F388" s="26"/>
      <c r="G388" s="26"/>
      <c r="H388" s="26" t="s">
        <v>1284</v>
      </c>
      <c r="I388" s="26" t="s">
        <v>1285</v>
      </c>
      <c r="J388" s="26" t="s">
        <v>16</v>
      </c>
      <c r="K388" s="26" t="s">
        <v>21</v>
      </c>
      <c r="L388" s="26" t="s">
        <v>1286</v>
      </c>
      <c r="M388" s="26" t="s">
        <v>1267</v>
      </c>
      <c r="N388" s="26" t="s">
        <v>94</v>
      </c>
      <c r="O388" s="30">
        <v>43846</v>
      </c>
      <c r="P388" s="26"/>
      <c r="Q388" s="26"/>
      <c r="R388" s="26">
        <v>42323850</v>
      </c>
      <c r="S388" s="26"/>
      <c r="T388" s="26">
        <v>42323850</v>
      </c>
      <c r="U388" s="26">
        <v>12509650</v>
      </c>
      <c r="V388" s="26"/>
      <c r="W388" s="26" t="s">
        <v>1287</v>
      </c>
      <c r="X388" s="26"/>
      <c r="Y388" s="26"/>
      <c r="Z388" s="26" t="s">
        <v>14</v>
      </c>
      <c r="AA388" s="27"/>
      <c r="AB388" s="27"/>
      <c r="AC388" s="23"/>
      <c r="AD388" s="23"/>
      <c r="AE388" s="23"/>
      <c r="AF388" s="23"/>
    </row>
    <row r="389" spans="1:32" ht="15" x14ac:dyDescent="0.25">
      <c r="A389" s="26" t="str">
        <f t="shared" si="6"/>
        <v>ITA 18/NAG/2020</v>
      </c>
      <c r="B389" s="26">
        <v>18</v>
      </c>
      <c r="C389" s="26" t="s">
        <v>2793</v>
      </c>
      <c r="D389" s="26">
        <v>18</v>
      </c>
      <c r="E389" s="26">
        <v>2020</v>
      </c>
      <c r="F389" s="26"/>
      <c r="G389" s="26"/>
      <c r="H389" s="26" t="s">
        <v>1288</v>
      </c>
      <c r="I389" s="26" t="s">
        <v>1289</v>
      </c>
      <c r="J389" s="26">
        <v>0</v>
      </c>
      <c r="K389" s="26" t="s">
        <v>471</v>
      </c>
      <c r="L389" s="26" t="s">
        <v>1290</v>
      </c>
      <c r="M389" s="26" t="s">
        <v>1267</v>
      </c>
      <c r="N389" s="26" t="s">
        <v>94</v>
      </c>
      <c r="O389" s="30">
        <v>43850</v>
      </c>
      <c r="P389" s="26"/>
      <c r="Q389" s="26"/>
      <c r="R389" s="26" t="s">
        <v>144</v>
      </c>
      <c r="S389" s="26"/>
      <c r="T389" s="26" t="s">
        <v>144</v>
      </c>
      <c r="U389" s="26" t="s">
        <v>144</v>
      </c>
      <c r="V389" s="26"/>
      <c r="W389" s="26" t="s">
        <v>1291</v>
      </c>
      <c r="X389" s="26"/>
      <c r="Y389" s="26"/>
      <c r="Z389" s="26" t="s">
        <v>10</v>
      </c>
      <c r="AA389" s="27"/>
      <c r="AB389" s="27"/>
      <c r="AC389" s="23"/>
      <c r="AD389" s="23"/>
      <c r="AE389" s="23"/>
      <c r="AF389" s="23"/>
    </row>
    <row r="390" spans="1:32" ht="15" x14ac:dyDescent="0.25">
      <c r="A390" s="26" t="str">
        <f t="shared" si="6"/>
        <v>ITA 19/NAG/2020</v>
      </c>
      <c r="B390" s="26">
        <v>19</v>
      </c>
      <c r="C390" s="26" t="s">
        <v>2793</v>
      </c>
      <c r="D390" s="26">
        <v>19</v>
      </c>
      <c r="E390" s="26">
        <v>2020</v>
      </c>
      <c r="F390" s="26"/>
      <c r="G390" s="26"/>
      <c r="H390" s="26" t="s">
        <v>1292</v>
      </c>
      <c r="I390" s="26" t="s">
        <v>1293</v>
      </c>
      <c r="J390" s="26" t="s">
        <v>40</v>
      </c>
      <c r="K390" s="26" t="s">
        <v>21</v>
      </c>
      <c r="L390" s="26" t="s">
        <v>1294</v>
      </c>
      <c r="M390" s="26" t="s">
        <v>1267</v>
      </c>
      <c r="N390" s="26" t="s">
        <v>94</v>
      </c>
      <c r="O390" s="30">
        <v>43852</v>
      </c>
      <c r="P390" s="26"/>
      <c r="Q390" s="26"/>
      <c r="R390" s="26">
        <v>37859570</v>
      </c>
      <c r="S390" s="26"/>
      <c r="T390" s="26">
        <v>24413979</v>
      </c>
      <c r="U390" s="26">
        <v>7668395</v>
      </c>
      <c r="V390" s="26"/>
      <c r="W390" s="26" t="s">
        <v>828</v>
      </c>
      <c r="X390" s="26"/>
      <c r="Y390" s="26"/>
      <c r="Z390" s="26" t="s">
        <v>10</v>
      </c>
      <c r="AA390" s="27"/>
      <c r="AB390" s="27"/>
      <c r="AC390" s="23"/>
      <c r="AD390" s="23"/>
      <c r="AE390" s="23"/>
      <c r="AF390" s="23"/>
    </row>
    <row r="391" spans="1:32" ht="15" x14ac:dyDescent="0.25">
      <c r="A391" s="26" t="str">
        <f t="shared" si="6"/>
        <v>ITA 22/NAG/2020</v>
      </c>
      <c r="B391" s="26">
        <v>22</v>
      </c>
      <c r="C391" s="26" t="s">
        <v>2793</v>
      </c>
      <c r="D391" s="26">
        <v>22</v>
      </c>
      <c r="E391" s="26">
        <v>2020</v>
      </c>
      <c r="F391" s="26"/>
      <c r="G391" s="26"/>
      <c r="H391" s="26" t="s">
        <v>1295</v>
      </c>
      <c r="I391" s="26" t="s">
        <v>1296</v>
      </c>
      <c r="J391" s="29">
        <v>40087</v>
      </c>
      <c r="K391" s="26" t="s">
        <v>21</v>
      </c>
      <c r="L391" s="26" t="s">
        <v>1297</v>
      </c>
      <c r="M391" s="26" t="s">
        <v>1267</v>
      </c>
      <c r="N391" s="26" t="s">
        <v>94</v>
      </c>
      <c r="O391" s="30">
        <v>43853</v>
      </c>
      <c r="P391" s="30"/>
      <c r="Q391" s="26"/>
      <c r="R391" s="26">
        <v>5981323</v>
      </c>
      <c r="S391" s="26"/>
      <c r="T391" s="26">
        <v>5792084</v>
      </c>
      <c r="U391" s="26">
        <v>1921078</v>
      </c>
      <c r="V391" s="26"/>
      <c r="W391" s="26" t="s">
        <v>1298</v>
      </c>
      <c r="X391" s="26"/>
      <c r="Y391" s="26" t="s">
        <v>1299</v>
      </c>
      <c r="Z391" s="26" t="s">
        <v>10</v>
      </c>
      <c r="AA391" s="27"/>
      <c r="AB391" s="27"/>
      <c r="AC391" s="23"/>
      <c r="AD391" s="23"/>
      <c r="AE391" s="23"/>
      <c r="AF391" s="23"/>
    </row>
    <row r="392" spans="1:32" ht="15" x14ac:dyDescent="0.25">
      <c r="A392" s="26" t="str">
        <f t="shared" si="6"/>
        <v>SA 4/NAG/2020</v>
      </c>
      <c r="B392" s="26"/>
      <c r="C392" s="26" t="s">
        <v>2799</v>
      </c>
      <c r="D392" s="26">
        <v>4</v>
      </c>
      <c r="E392" s="26">
        <v>2020</v>
      </c>
      <c r="F392" s="26">
        <v>22</v>
      </c>
      <c r="G392" s="26">
        <v>2020</v>
      </c>
      <c r="H392" s="26"/>
      <c r="I392" s="26"/>
      <c r="J392" s="29"/>
      <c r="K392" s="26"/>
      <c r="L392" s="26"/>
      <c r="M392" s="26"/>
      <c r="N392" s="26"/>
      <c r="O392" s="30"/>
      <c r="P392" s="30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7"/>
      <c r="AB392" s="27"/>
      <c r="AC392" s="23"/>
      <c r="AD392" s="23"/>
      <c r="AE392" s="23"/>
      <c r="AF392" s="23"/>
    </row>
    <row r="393" spans="1:32" ht="15" x14ac:dyDescent="0.25">
      <c r="A393" s="26" t="str">
        <f t="shared" si="6"/>
        <v>ITA 23/NAG/2020</v>
      </c>
      <c r="B393" s="26">
        <v>23</v>
      </c>
      <c r="C393" s="26" t="s">
        <v>2793</v>
      </c>
      <c r="D393" s="26">
        <v>23</v>
      </c>
      <c r="E393" s="26">
        <v>2020</v>
      </c>
      <c r="F393" s="26"/>
      <c r="G393" s="26"/>
      <c r="H393" s="26" t="s">
        <v>1295</v>
      </c>
      <c r="I393" s="26" t="s">
        <v>1296</v>
      </c>
      <c r="J393" s="29">
        <v>40483</v>
      </c>
      <c r="K393" s="26" t="s">
        <v>21</v>
      </c>
      <c r="L393" s="26" t="s">
        <v>1300</v>
      </c>
      <c r="M393" s="26" t="s">
        <v>1267</v>
      </c>
      <c r="N393" s="26" t="s">
        <v>94</v>
      </c>
      <c r="O393" s="30">
        <v>43853</v>
      </c>
      <c r="P393" s="30">
        <v>44610</v>
      </c>
      <c r="Q393" s="26" t="s">
        <v>1301</v>
      </c>
      <c r="R393" s="26">
        <v>1557819</v>
      </c>
      <c r="S393" s="26"/>
      <c r="T393" s="26">
        <v>1345090</v>
      </c>
      <c r="U393" s="26">
        <v>400970</v>
      </c>
      <c r="V393" s="26"/>
      <c r="W393" s="26" t="s">
        <v>1298</v>
      </c>
      <c r="X393" s="26"/>
      <c r="Y393" s="26" t="s">
        <v>1302</v>
      </c>
      <c r="Z393" s="26" t="s">
        <v>10</v>
      </c>
      <c r="AA393" s="27"/>
      <c r="AB393" s="27"/>
      <c r="AC393" s="23"/>
      <c r="AD393" s="23"/>
      <c r="AE393" s="23"/>
      <c r="AF393" s="23"/>
    </row>
    <row r="394" spans="1:32" ht="15" x14ac:dyDescent="0.25">
      <c r="A394" s="26" t="str">
        <f t="shared" si="6"/>
        <v>SA 5/NAG/2020</v>
      </c>
      <c r="B394" s="26"/>
      <c r="C394" s="26" t="s">
        <v>2799</v>
      </c>
      <c r="D394" s="26">
        <v>5</v>
      </c>
      <c r="E394" s="26">
        <v>2020</v>
      </c>
      <c r="F394" s="26">
        <v>23</v>
      </c>
      <c r="G394" s="26">
        <v>2020</v>
      </c>
      <c r="H394" s="26"/>
      <c r="I394" s="26"/>
      <c r="J394" s="29"/>
      <c r="K394" s="26"/>
      <c r="L394" s="26"/>
      <c r="M394" s="26"/>
      <c r="N394" s="26"/>
      <c r="O394" s="30"/>
      <c r="P394" s="30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7"/>
      <c r="AB394" s="27"/>
      <c r="AC394" s="23"/>
      <c r="AD394" s="23"/>
      <c r="AE394" s="23"/>
      <c r="AF394" s="23"/>
    </row>
    <row r="395" spans="1:32" ht="15" x14ac:dyDescent="0.25">
      <c r="A395" s="26" t="str">
        <f t="shared" si="6"/>
        <v>ITA 24/NAG/2020</v>
      </c>
      <c r="B395" s="26">
        <v>24</v>
      </c>
      <c r="C395" s="26" t="s">
        <v>2793</v>
      </c>
      <c r="D395" s="26">
        <v>24</v>
      </c>
      <c r="E395" s="26">
        <v>2020</v>
      </c>
      <c r="F395" s="26"/>
      <c r="G395" s="26"/>
      <c r="H395" s="26" t="s">
        <v>1295</v>
      </c>
      <c r="I395" s="26" t="s">
        <v>1296</v>
      </c>
      <c r="J395" s="29">
        <v>40878</v>
      </c>
      <c r="K395" s="26" t="s">
        <v>21</v>
      </c>
      <c r="L395" s="26" t="s">
        <v>1297</v>
      </c>
      <c r="M395" s="26" t="s">
        <v>1267</v>
      </c>
      <c r="N395" s="26" t="s">
        <v>94</v>
      </c>
      <c r="O395" s="30">
        <v>43853</v>
      </c>
      <c r="P395" s="30">
        <v>44610</v>
      </c>
      <c r="Q395" s="26" t="s">
        <v>1301</v>
      </c>
      <c r="R395" s="26">
        <v>4940429</v>
      </c>
      <c r="S395" s="26"/>
      <c r="T395" s="26">
        <v>4594943</v>
      </c>
      <c r="U395" s="26">
        <v>1375948</v>
      </c>
      <c r="V395" s="26"/>
      <c r="W395" s="26" t="s">
        <v>1298</v>
      </c>
      <c r="X395" s="26"/>
      <c r="Y395" s="26" t="s">
        <v>1303</v>
      </c>
      <c r="Z395" s="26" t="s">
        <v>10</v>
      </c>
      <c r="AA395" s="27"/>
      <c r="AB395" s="27"/>
      <c r="AC395" s="23"/>
      <c r="AD395" s="23"/>
      <c r="AE395" s="23"/>
      <c r="AF395" s="23"/>
    </row>
    <row r="396" spans="1:32" ht="15" x14ac:dyDescent="0.25">
      <c r="A396" s="26" t="str">
        <f t="shared" si="6"/>
        <v>SA 6/NAG/2020</v>
      </c>
      <c r="B396" s="26"/>
      <c r="C396" s="26" t="s">
        <v>2799</v>
      </c>
      <c r="D396" s="26">
        <v>6</v>
      </c>
      <c r="E396" s="26">
        <v>2020</v>
      </c>
      <c r="F396" s="26">
        <v>24</v>
      </c>
      <c r="G396" s="26">
        <v>2020</v>
      </c>
      <c r="H396" s="26"/>
      <c r="I396" s="26"/>
      <c r="J396" s="29"/>
      <c r="K396" s="26"/>
      <c r="L396" s="26"/>
      <c r="M396" s="26"/>
      <c r="N396" s="26"/>
      <c r="O396" s="30"/>
      <c r="P396" s="30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7"/>
      <c r="AB396" s="27"/>
      <c r="AC396" s="23"/>
      <c r="AD396" s="23"/>
      <c r="AE396" s="23"/>
      <c r="AF396" s="23"/>
    </row>
    <row r="397" spans="1:32" ht="15" x14ac:dyDescent="0.25">
      <c r="A397" s="26" t="str">
        <f t="shared" si="6"/>
        <v>ITA 25/NAG/2020</v>
      </c>
      <c r="B397" s="26">
        <v>25</v>
      </c>
      <c r="C397" s="26" t="s">
        <v>2793</v>
      </c>
      <c r="D397" s="26">
        <v>25</v>
      </c>
      <c r="E397" s="26">
        <v>2020</v>
      </c>
      <c r="F397" s="26"/>
      <c r="G397" s="26"/>
      <c r="H397" s="26" t="s">
        <v>1304</v>
      </c>
      <c r="I397" s="26" t="s">
        <v>1305</v>
      </c>
      <c r="J397" s="26" t="s">
        <v>28</v>
      </c>
      <c r="K397" s="26" t="s">
        <v>21</v>
      </c>
      <c r="L397" s="26" t="s">
        <v>1306</v>
      </c>
      <c r="M397" s="26" t="s">
        <v>1267</v>
      </c>
      <c r="N397" s="26" t="s">
        <v>94</v>
      </c>
      <c r="O397" s="30">
        <v>43857</v>
      </c>
      <c r="P397" s="26"/>
      <c r="Q397" s="26"/>
      <c r="R397" s="26">
        <v>15684950</v>
      </c>
      <c r="S397" s="26"/>
      <c r="T397" s="26">
        <v>15750000</v>
      </c>
      <c r="U397" s="26">
        <v>6767460</v>
      </c>
      <c r="V397" s="26"/>
      <c r="W397" s="26" t="s">
        <v>1307</v>
      </c>
      <c r="X397" s="26"/>
      <c r="Y397" s="26"/>
      <c r="Z397" s="26" t="s">
        <v>14</v>
      </c>
      <c r="AA397" s="27"/>
      <c r="AB397" s="27"/>
      <c r="AC397" s="23"/>
      <c r="AD397" s="23"/>
      <c r="AE397" s="23"/>
      <c r="AF397" s="23"/>
    </row>
    <row r="398" spans="1:32" ht="15" x14ac:dyDescent="0.25">
      <c r="A398" s="26" t="str">
        <f t="shared" si="6"/>
        <v>ITA 26/NAG/2020</v>
      </c>
      <c r="B398" s="26">
        <v>26</v>
      </c>
      <c r="C398" s="26" t="s">
        <v>2793</v>
      </c>
      <c r="D398" s="26">
        <v>26</v>
      </c>
      <c r="E398" s="26">
        <v>2020</v>
      </c>
      <c r="F398" s="26"/>
      <c r="G398" s="26"/>
      <c r="H398" s="26" t="s">
        <v>1308</v>
      </c>
      <c r="I398" s="26" t="s">
        <v>1309</v>
      </c>
      <c r="J398" s="26" t="s">
        <v>28</v>
      </c>
      <c r="K398" s="26" t="s">
        <v>21</v>
      </c>
      <c r="L398" s="26" t="s">
        <v>1310</v>
      </c>
      <c r="M398" s="26" t="s">
        <v>1267</v>
      </c>
      <c r="N398" s="26" t="s">
        <v>94</v>
      </c>
      <c r="O398" s="30">
        <v>43858</v>
      </c>
      <c r="P398" s="26"/>
      <c r="Q398" s="26"/>
      <c r="R398" s="26">
        <v>124944278</v>
      </c>
      <c r="S398" s="26"/>
      <c r="T398" s="26">
        <v>123821488</v>
      </c>
      <c r="U398" s="26">
        <v>42121617</v>
      </c>
      <c r="V398" s="26"/>
      <c r="W398" s="26" t="s">
        <v>796</v>
      </c>
      <c r="X398" s="26"/>
      <c r="Y398" s="26"/>
      <c r="Z398" s="26" t="s">
        <v>14</v>
      </c>
      <c r="AA398" s="27"/>
      <c r="AB398" s="27"/>
      <c r="AC398" s="23"/>
      <c r="AD398" s="23"/>
      <c r="AE398" s="23"/>
      <c r="AF398" s="23"/>
    </row>
    <row r="399" spans="1:32" ht="15" x14ac:dyDescent="0.25">
      <c r="A399" s="26" t="str">
        <f t="shared" si="6"/>
        <v>ITA 27/NAG/2020</v>
      </c>
      <c r="B399" s="26">
        <v>27</v>
      </c>
      <c r="C399" s="26" t="s">
        <v>2793</v>
      </c>
      <c r="D399" s="26">
        <v>27</v>
      </c>
      <c r="E399" s="26">
        <v>2020</v>
      </c>
      <c r="F399" s="26"/>
      <c r="G399" s="26"/>
      <c r="H399" s="26" t="s">
        <v>1308</v>
      </c>
      <c r="I399" s="26" t="s">
        <v>1309</v>
      </c>
      <c r="J399" s="26" t="s">
        <v>37</v>
      </c>
      <c r="K399" s="26" t="s">
        <v>21</v>
      </c>
      <c r="L399" s="26" t="s">
        <v>1311</v>
      </c>
      <c r="M399" s="26" t="s">
        <v>1267</v>
      </c>
      <c r="N399" s="26" t="s">
        <v>94</v>
      </c>
      <c r="O399" s="30">
        <v>43858</v>
      </c>
      <c r="P399" s="26"/>
      <c r="Q399" s="26"/>
      <c r="R399" s="26">
        <v>170399180</v>
      </c>
      <c r="S399" s="26"/>
      <c r="T399" s="26">
        <v>168855570</v>
      </c>
      <c r="U399" s="26">
        <v>57441705</v>
      </c>
      <c r="V399" s="26"/>
      <c r="W399" s="26" t="s">
        <v>796</v>
      </c>
      <c r="X399" s="26"/>
      <c r="Y399" s="26"/>
      <c r="Z399" s="26" t="s">
        <v>14</v>
      </c>
      <c r="AA399" s="27"/>
      <c r="AB399" s="27"/>
      <c r="AC399" s="23"/>
      <c r="AD399" s="23"/>
      <c r="AE399" s="23"/>
      <c r="AF399" s="23"/>
    </row>
    <row r="400" spans="1:32" ht="15" x14ac:dyDescent="0.25">
      <c r="A400" s="26" t="str">
        <f t="shared" si="6"/>
        <v>ITA 28/NAG/2020</v>
      </c>
      <c r="B400" s="26">
        <v>28</v>
      </c>
      <c r="C400" s="26" t="s">
        <v>2793</v>
      </c>
      <c r="D400" s="26">
        <v>28</v>
      </c>
      <c r="E400" s="26">
        <v>2020</v>
      </c>
      <c r="F400" s="26"/>
      <c r="G400" s="26"/>
      <c r="H400" s="26" t="s">
        <v>1312</v>
      </c>
      <c r="I400" s="26" t="s">
        <v>1313</v>
      </c>
      <c r="J400" s="29">
        <v>40087</v>
      </c>
      <c r="K400" s="26" t="s">
        <v>21</v>
      </c>
      <c r="L400" s="26" t="s">
        <v>1297</v>
      </c>
      <c r="M400" s="26" t="s">
        <v>1267</v>
      </c>
      <c r="N400" s="26" t="s">
        <v>94</v>
      </c>
      <c r="O400" s="30">
        <v>43859</v>
      </c>
      <c r="P400" s="26"/>
      <c r="Q400" s="26"/>
      <c r="R400" s="26">
        <v>52835502</v>
      </c>
      <c r="S400" s="26"/>
      <c r="T400" s="26">
        <v>52835502</v>
      </c>
      <c r="U400" s="26">
        <v>15789858</v>
      </c>
      <c r="V400" s="26"/>
      <c r="W400" s="26" t="s">
        <v>1298</v>
      </c>
      <c r="X400" s="26"/>
      <c r="Y400" s="26"/>
      <c r="Z400" s="26" t="s">
        <v>14</v>
      </c>
      <c r="AA400" s="27"/>
      <c r="AB400" s="27"/>
      <c r="AC400" s="23"/>
      <c r="AD400" s="23"/>
      <c r="AE400" s="23"/>
      <c r="AF400" s="23"/>
    </row>
    <row r="401" spans="1:32" ht="15" x14ac:dyDescent="0.25">
      <c r="A401" s="26" t="str">
        <f t="shared" si="6"/>
        <v>ITA 29/NAG/2020</v>
      </c>
      <c r="B401" s="26">
        <v>29</v>
      </c>
      <c r="C401" s="26" t="s">
        <v>2793</v>
      </c>
      <c r="D401" s="26">
        <v>29</v>
      </c>
      <c r="E401" s="26">
        <v>2020</v>
      </c>
      <c r="F401" s="26"/>
      <c r="G401" s="26"/>
      <c r="H401" s="26" t="s">
        <v>1314</v>
      </c>
      <c r="I401" s="26" t="s">
        <v>1315</v>
      </c>
      <c r="J401" s="29">
        <v>40878</v>
      </c>
      <c r="K401" s="26" t="s">
        <v>21</v>
      </c>
      <c r="L401" s="26" t="s">
        <v>1316</v>
      </c>
      <c r="M401" s="26" t="s">
        <v>1267</v>
      </c>
      <c r="N401" s="26" t="s">
        <v>94</v>
      </c>
      <c r="O401" s="30">
        <v>43859</v>
      </c>
      <c r="P401" s="26"/>
      <c r="Q401" s="26"/>
      <c r="R401" s="26">
        <v>37319792</v>
      </c>
      <c r="S401" s="26"/>
      <c r="T401" s="26">
        <v>37319792</v>
      </c>
      <c r="U401" s="26">
        <v>10791033</v>
      </c>
      <c r="V401" s="26"/>
      <c r="W401" s="26" t="s">
        <v>1298</v>
      </c>
      <c r="X401" s="26" t="s">
        <v>1317</v>
      </c>
      <c r="Y401" s="26" t="s">
        <v>1318</v>
      </c>
      <c r="Z401" s="26" t="s">
        <v>14</v>
      </c>
      <c r="AA401" s="27"/>
      <c r="AB401" s="27"/>
      <c r="AC401" s="23"/>
      <c r="AD401" s="23"/>
      <c r="AE401" s="23"/>
      <c r="AF401" s="23"/>
    </row>
    <row r="402" spans="1:32" ht="15" x14ac:dyDescent="0.25">
      <c r="A402" s="26" t="str">
        <f t="shared" si="6"/>
        <v>ITA 30/NAG/2020</v>
      </c>
      <c r="B402" s="26">
        <v>30</v>
      </c>
      <c r="C402" s="26" t="s">
        <v>2793</v>
      </c>
      <c r="D402" s="26">
        <v>30</v>
      </c>
      <c r="E402" s="26">
        <v>2020</v>
      </c>
      <c r="F402" s="26"/>
      <c r="G402" s="26"/>
      <c r="H402" s="26" t="s">
        <v>1319</v>
      </c>
      <c r="I402" s="26" t="s">
        <v>1320</v>
      </c>
      <c r="J402" s="26">
        <v>0</v>
      </c>
      <c r="K402" s="26" t="s">
        <v>1321</v>
      </c>
      <c r="L402" s="26" t="s">
        <v>1322</v>
      </c>
      <c r="M402" s="26" t="s">
        <v>1267</v>
      </c>
      <c r="N402" s="26" t="s">
        <v>94</v>
      </c>
      <c r="O402" s="30">
        <v>43861</v>
      </c>
      <c r="P402" s="26"/>
      <c r="Q402" s="26"/>
      <c r="R402" s="26" t="s">
        <v>144</v>
      </c>
      <c r="S402" s="26"/>
      <c r="T402" s="26" t="s">
        <v>144</v>
      </c>
      <c r="U402" s="26" t="s">
        <v>470</v>
      </c>
      <c r="V402" s="26"/>
      <c r="W402" s="26" t="s">
        <v>1323</v>
      </c>
      <c r="X402" s="26"/>
      <c r="Y402" s="26"/>
      <c r="Z402" s="26" t="s">
        <v>10</v>
      </c>
      <c r="AA402" s="27"/>
      <c r="AB402" s="27"/>
      <c r="AC402" s="23"/>
      <c r="AD402" s="23"/>
      <c r="AE402" s="23"/>
      <c r="AF402" s="23"/>
    </row>
    <row r="403" spans="1:32" ht="15" x14ac:dyDescent="0.25">
      <c r="A403" s="26" t="str">
        <f t="shared" si="6"/>
        <v>ITA 31/NAG/2020</v>
      </c>
      <c r="B403" s="26">
        <v>31</v>
      </c>
      <c r="C403" s="26" t="s">
        <v>2793</v>
      </c>
      <c r="D403" s="26">
        <v>31</v>
      </c>
      <c r="E403" s="26">
        <v>2020</v>
      </c>
      <c r="F403" s="26"/>
      <c r="G403" s="26"/>
      <c r="H403" s="26" t="s">
        <v>1324</v>
      </c>
      <c r="I403" s="26" t="s">
        <v>1325</v>
      </c>
      <c r="J403" s="29">
        <v>40087</v>
      </c>
      <c r="K403" s="26" t="s">
        <v>21</v>
      </c>
      <c r="L403" s="26" t="s">
        <v>1326</v>
      </c>
      <c r="M403" s="26" t="s">
        <v>1267</v>
      </c>
      <c r="N403" s="26" t="s">
        <v>94</v>
      </c>
      <c r="O403" s="30">
        <v>43861</v>
      </c>
      <c r="P403" s="26"/>
      <c r="Q403" s="26"/>
      <c r="R403" s="26">
        <v>12651931</v>
      </c>
      <c r="S403" s="26"/>
      <c r="T403" s="26">
        <v>12651931</v>
      </c>
      <c r="U403" s="26" t="s">
        <v>144</v>
      </c>
      <c r="V403" s="26"/>
      <c r="W403" s="26" t="s">
        <v>1327</v>
      </c>
      <c r="X403" s="26"/>
      <c r="Y403" s="26"/>
      <c r="Z403" s="26" t="s">
        <v>10</v>
      </c>
      <c r="AA403" s="27"/>
      <c r="AB403" s="27"/>
      <c r="AC403" s="23"/>
      <c r="AD403" s="23"/>
      <c r="AE403" s="23"/>
      <c r="AF403" s="23"/>
    </row>
    <row r="404" spans="1:32" ht="15" x14ac:dyDescent="0.25">
      <c r="A404" s="26" t="str">
        <f t="shared" si="6"/>
        <v>ITA 32/NAG/2020</v>
      </c>
      <c r="B404" s="26">
        <v>32</v>
      </c>
      <c r="C404" s="26" t="s">
        <v>2793</v>
      </c>
      <c r="D404" s="26">
        <v>32</v>
      </c>
      <c r="E404" s="26">
        <v>2020</v>
      </c>
      <c r="F404" s="26"/>
      <c r="G404" s="26"/>
      <c r="H404" s="26" t="s">
        <v>1328</v>
      </c>
      <c r="I404" s="26" t="s">
        <v>1329</v>
      </c>
      <c r="J404" s="26" t="s">
        <v>28</v>
      </c>
      <c r="K404" s="26" t="s">
        <v>21</v>
      </c>
      <c r="L404" s="26" t="s">
        <v>1330</v>
      </c>
      <c r="M404" s="26" t="s">
        <v>1267</v>
      </c>
      <c r="N404" s="26" t="s">
        <v>94</v>
      </c>
      <c r="O404" s="30">
        <v>43864</v>
      </c>
      <c r="P404" s="26"/>
      <c r="Q404" s="26"/>
      <c r="R404" s="26">
        <v>362636148</v>
      </c>
      <c r="S404" s="26"/>
      <c r="T404" s="26">
        <v>31488990</v>
      </c>
      <c r="U404" s="26">
        <v>10703108</v>
      </c>
      <c r="V404" s="26"/>
      <c r="W404" s="26" t="s">
        <v>1331</v>
      </c>
      <c r="X404" s="26"/>
      <c r="Y404" s="26"/>
      <c r="Z404" s="26" t="s">
        <v>14</v>
      </c>
      <c r="AA404" s="27"/>
      <c r="AB404" s="27"/>
      <c r="AC404" s="23"/>
      <c r="AD404" s="23"/>
      <c r="AE404" s="23"/>
      <c r="AF404" s="23"/>
    </row>
    <row r="405" spans="1:32" ht="15" x14ac:dyDescent="0.25">
      <c r="A405" s="26" t="str">
        <f t="shared" si="6"/>
        <v>ITA 33/NAG/2020</v>
      </c>
      <c r="B405" s="26">
        <v>33</v>
      </c>
      <c r="C405" s="26" t="s">
        <v>2793</v>
      </c>
      <c r="D405" s="26">
        <v>33</v>
      </c>
      <c r="E405" s="26">
        <v>2020</v>
      </c>
      <c r="F405" s="26"/>
      <c r="G405" s="26"/>
      <c r="H405" s="26" t="s">
        <v>1332</v>
      </c>
      <c r="I405" s="26" t="s">
        <v>1333</v>
      </c>
      <c r="J405" s="26" t="s">
        <v>37</v>
      </c>
      <c r="K405" s="26" t="s">
        <v>21</v>
      </c>
      <c r="L405" s="26" t="s">
        <v>1334</v>
      </c>
      <c r="M405" s="26" t="s">
        <v>1267</v>
      </c>
      <c r="N405" s="26" t="s">
        <v>94</v>
      </c>
      <c r="O405" s="30">
        <v>43867</v>
      </c>
      <c r="P405" s="26"/>
      <c r="Q405" s="26"/>
      <c r="R405" s="26">
        <v>40588480</v>
      </c>
      <c r="S405" s="26"/>
      <c r="T405" s="26">
        <v>20929258</v>
      </c>
      <c r="U405" s="26">
        <v>7113855</v>
      </c>
      <c r="V405" s="26"/>
      <c r="W405" s="26" t="s">
        <v>1335</v>
      </c>
      <c r="X405" s="26"/>
      <c r="Y405" s="26"/>
      <c r="Z405" s="26" t="s">
        <v>14</v>
      </c>
      <c r="AA405" s="27"/>
      <c r="AB405" s="27"/>
      <c r="AC405" s="23"/>
      <c r="AD405" s="23"/>
      <c r="AE405" s="23"/>
      <c r="AF405" s="23"/>
    </row>
    <row r="406" spans="1:32" ht="15" x14ac:dyDescent="0.25">
      <c r="A406" s="26" t="str">
        <f t="shared" si="6"/>
        <v>ITA 38/NAG/2020</v>
      </c>
      <c r="B406" s="26">
        <v>38</v>
      </c>
      <c r="C406" s="26" t="s">
        <v>2793</v>
      </c>
      <c r="D406" s="26">
        <v>38</v>
      </c>
      <c r="E406" s="26">
        <v>2020</v>
      </c>
      <c r="F406" s="26"/>
      <c r="G406" s="26"/>
      <c r="H406" s="26" t="s">
        <v>1336</v>
      </c>
      <c r="I406" s="26" t="s">
        <v>1337</v>
      </c>
      <c r="J406" s="26" t="s">
        <v>37</v>
      </c>
      <c r="K406" s="26" t="s">
        <v>21</v>
      </c>
      <c r="L406" s="26" t="s">
        <v>1338</v>
      </c>
      <c r="M406" s="26" t="s">
        <v>1267</v>
      </c>
      <c r="N406" s="26" t="s">
        <v>94</v>
      </c>
      <c r="O406" s="30">
        <v>43874</v>
      </c>
      <c r="P406" s="26"/>
      <c r="Q406" s="26"/>
      <c r="R406" s="26">
        <v>85735020</v>
      </c>
      <c r="S406" s="26"/>
      <c r="T406" s="26">
        <v>85735020</v>
      </c>
      <c r="U406" s="26">
        <v>28943059</v>
      </c>
      <c r="V406" s="26"/>
      <c r="W406" s="26" t="s">
        <v>1339</v>
      </c>
      <c r="X406" s="26"/>
      <c r="Y406" s="26"/>
      <c r="Z406" s="26" t="s">
        <v>14</v>
      </c>
      <c r="AA406" s="27"/>
      <c r="AB406" s="27"/>
      <c r="AC406" s="23"/>
      <c r="AD406" s="23"/>
      <c r="AE406" s="23"/>
      <c r="AF406" s="23"/>
    </row>
    <row r="407" spans="1:32" ht="15" x14ac:dyDescent="0.25">
      <c r="A407" s="26" t="str">
        <f t="shared" si="6"/>
        <v>ITA 39/NAG/2020</v>
      </c>
      <c r="B407" s="26">
        <v>39</v>
      </c>
      <c r="C407" s="26" t="s">
        <v>2793</v>
      </c>
      <c r="D407" s="26">
        <v>39</v>
      </c>
      <c r="E407" s="26">
        <v>2020</v>
      </c>
      <c r="F407" s="26"/>
      <c r="G407" s="26"/>
      <c r="H407" s="26" t="s">
        <v>1340</v>
      </c>
      <c r="I407" s="26" t="s">
        <v>1341</v>
      </c>
      <c r="J407" s="26" t="s">
        <v>40</v>
      </c>
      <c r="K407" s="26" t="s">
        <v>21</v>
      </c>
      <c r="L407" s="26" t="s">
        <v>1342</v>
      </c>
      <c r="M407" s="26" t="s">
        <v>1343</v>
      </c>
      <c r="N407" s="26" t="s">
        <v>94</v>
      </c>
      <c r="O407" s="30">
        <v>43874</v>
      </c>
      <c r="P407" s="26"/>
      <c r="Q407" s="26"/>
      <c r="R407" s="26">
        <v>86426199</v>
      </c>
      <c r="S407" s="26"/>
      <c r="T407" s="26">
        <v>86426199</v>
      </c>
      <c r="U407" s="26">
        <v>29708499</v>
      </c>
      <c r="V407" s="26"/>
      <c r="W407" s="26" t="s">
        <v>1339</v>
      </c>
      <c r="X407" s="26"/>
      <c r="Y407" s="26"/>
      <c r="Z407" s="26" t="s">
        <v>14</v>
      </c>
      <c r="AA407" s="27"/>
      <c r="AB407" s="27"/>
      <c r="AC407" s="23"/>
      <c r="AD407" s="23"/>
      <c r="AE407" s="23"/>
      <c r="AF407" s="23"/>
    </row>
    <row r="408" spans="1:32" ht="15" x14ac:dyDescent="0.25">
      <c r="A408" s="26" t="str">
        <f t="shared" si="6"/>
        <v>ITA 40/NAG/2020</v>
      </c>
      <c r="B408" s="26">
        <v>40</v>
      </c>
      <c r="C408" s="26" t="s">
        <v>2793</v>
      </c>
      <c r="D408" s="26">
        <v>40</v>
      </c>
      <c r="E408" s="26">
        <v>2020</v>
      </c>
      <c r="F408" s="26"/>
      <c r="G408" s="26"/>
      <c r="H408" s="26" t="s">
        <v>1344</v>
      </c>
      <c r="I408" s="26" t="s">
        <v>1345</v>
      </c>
      <c r="J408" s="29">
        <v>40087</v>
      </c>
      <c r="K408" s="26">
        <v>271</v>
      </c>
      <c r="L408" s="26" t="s">
        <v>1346</v>
      </c>
      <c r="M408" s="26" t="s">
        <v>1267</v>
      </c>
      <c r="N408" s="26" t="s">
        <v>94</v>
      </c>
      <c r="O408" s="30">
        <v>43874</v>
      </c>
      <c r="P408" s="26"/>
      <c r="Q408" s="26"/>
      <c r="R408" s="26">
        <v>425010</v>
      </c>
      <c r="S408" s="26"/>
      <c r="T408" s="26">
        <v>425010</v>
      </c>
      <c r="U408" s="26">
        <v>425010</v>
      </c>
      <c r="V408" s="26"/>
      <c r="W408" s="26" t="s">
        <v>1347</v>
      </c>
      <c r="X408" s="26" t="s">
        <v>1348</v>
      </c>
      <c r="Y408" s="26" t="s">
        <v>1349</v>
      </c>
      <c r="Z408" s="26" t="s">
        <v>10</v>
      </c>
      <c r="AA408" s="27"/>
      <c r="AB408" s="27"/>
      <c r="AC408" s="23"/>
      <c r="AD408" s="23"/>
      <c r="AE408" s="23"/>
      <c r="AF408" s="23"/>
    </row>
    <row r="409" spans="1:32" ht="15" x14ac:dyDescent="0.25">
      <c r="A409" s="26" t="str">
        <f t="shared" si="6"/>
        <v>ITA 52/NAG/2020</v>
      </c>
      <c r="B409" s="26">
        <v>52</v>
      </c>
      <c r="C409" s="26" t="s">
        <v>2793</v>
      </c>
      <c r="D409" s="26">
        <v>52</v>
      </c>
      <c r="E409" s="26">
        <v>2020</v>
      </c>
      <c r="F409" s="26"/>
      <c r="G409" s="26"/>
      <c r="H409" s="26" t="s">
        <v>1350</v>
      </c>
      <c r="I409" s="26" t="s">
        <v>1351</v>
      </c>
      <c r="J409" s="26" t="s">
        <v>25</v>
      </c>
      <c r="K409" s="26" t="s">
        <v>21</v>
      </c>
      <c r="L409" s="26" t="s">
        <v>1352</v>
      </c>
      <c r="M409" s="26" t="s">
        <v>1267</v>
      </c>
      <c r="N409" s="26" t="s">
        <v>94</v>
      </c>
      <c r="O409" s="30">
        <v>43881</v>
      </c>
      <c r="P409" s="26"/>
      <c r="Q409" s="26"/>
      <c r="R409" s="26">
        <v>8116795</v>
      </c>
      <c r="S409" s="26"/>
      <c r="T409" s="26">
        <v>7171685</v>
      </c>
      <c r="U409" s="26">
        <v>2125444</v>
      </c>
      <c r="V409" s="26"/>
      <c r="W409" s="26" t="s">
        <v>1353</v>
      </c>
      <c r="X409" s="26"/>
      <c r="Y409" s="26"/>
      <c r="Z409" s="26" t="s">
        <v>10</v>
      </c>
      <c r="AA409" s="27"/>
      <c r="AB409" s="27"/>
      <c r="AC409" s="23"/>
      <c r="AD409" s="23"/>
      <c r="AE409" s="23"/>
      <c r="AF409" s="23"/>
    </row>
    <row r="410" spans="1:32" ht="15" x14ac:dyDescent="0.25">
      <c r="A410" s="26" t="str">
        <f t="shared" si="6"/>
        <v>ITA 53/NAG/2020</v>
      </c>
      <c r="B410" s="26">
        <v>53</v>
      </c>
      <c r="C410" s="26" t="s">
        <v>2793</v>
      </c>
      <c r="D410" s="26">
        <v>53</v>
      </c>
      <c r="E410" s="26">
        <v>2020</v>
      </c>
      <c r="F410" s="26"/>
      <c r="G410" s="26"/>
      <c r="H410" s="26" t="s">
        <v>1354</v>
      </c>
      <c r="I410" s="26" t="s">
        <v>1355</v>
      </c>
      <c r="J410" s="26" t="s">
        <v>37</v>
      </c>
      <c r="K410" s="26" t="s">
        <v>21</v>
      </c>
      <c r="L410" s="26" t="s">
        <v>1356</v>
      </c>
      <c r="M410" s="26" t="s">
        <v>1267</v>
      </c>
      <c r="N410" s="26" t="s">
        <v>94</v>
      </c>
      <c r="O410" s="30">
        <v>43887</v>
      </c>
      <c r="P410" s="26"/>
      <c r="Q410" s="26"/>
      <c r="R410" s="26">
        <v>112973020</v>
      </c>
      <c r="S410" s="26"/>
      <c r="T410" s="26">
        <v>8391620</v>
      </c>
      <c r="U410" s="26"/>
      <c r="V410" s="26"/>
      <c r="W410" s="26" t="s">
        <v>659</v>
      </c>
      <c r="X410" s="26" t="s">
        <v>1357</v>
      </c>
      <c r="Y410" s="26" t="s">
        <v>1358</v>
      </c>
      <c r="Z410" s="26" t="s">
        <v>10</v>
      </c>
      <c r="AA410" s="27"/>
      <c r="AB410" s="27"/>
      <c r="AC410" s="23"/>
      <c r="AD410" s="23"/>
      <c r="AE410" s="23"/>
      <c r="AF410" s="23"/>
    </row>
    <row r="411" spans="1:32" ht="15" x14ac:dyDescent="0.25">
      <c r="A411" s="26" t="str">
        <f t="shared" si="6"/>
        <v>ITA 54/NAG/2020</v>
      </c>
      <c r="B411" s="26">
        <v>54</v>
      </c>
      <c r="C411" s="26" t="s">
        <v>2793</v>
      </c>
      <c r="D411" s="26">
        <v>54</v>
      </c>
      <c r="E411" s="26">
        <v>2020</v>
      </c>
      <c r="F411" s="26"/>
      <c r="G411" s="26"/>
      <c r="H411" s="26" t="s">
        <v>1359</v>
      </c>
      <c r="I411" s="26" t="s">
        <v>1360</v>
      </c>
      <c r="J411" s="26" t="s">
        <v>37</v>
      </c>
      <c r="K411" s="26" t="s">
        <v>21</v>
      </c>
      <c r="L411" s="26" t="s">
        <v>1361</v>
      </c>
      <c r="M411" s="26" t="s">
        <v>1267</v>
      </c>
      <c r="N411" s="26" t="s">
        <v>94</v>
      </c>
      <c r="O411" s="30">
        <v>43887</v>
      </c>
      <c r="P411" s="26"/>
      <c r="Q411" s="26"/>
      <c r="R411" s="26">
        <v>15214116</v>
      </c>
      <c r="S411" s="26"/>
      <c r="T411" s="26">
        <v>14600000</v>
      </c>
      <c r="U411" s="26"/>
      <c r="V411" s="26"/>
      <c r="W411" s="26" t="s">
        <v>1362</v>
      </c>
      <c r="X411" s="26"/>
      <c r="Y411" s="26"/>
      <c r="Z411" s="26" t="s">
        <v>10</v>
      </c>
      <c r="AA411" s="27"/>
      <c r="AB411" s="27"/>
      <c r="AC411" s="23"/>
      <c r="AD411" s="23"/>
      <c r="AE411" s="23"/>
      <c r="AF411" s="23"/>
    </row>
    <row r="412" spans="1:32" ht="15" x14ac:dyDescent="0.25">
      <c r="A412" s="26" t="str">
        <f t="shared" si="6"/>
        <v>ITA 55/NAG/2020</v>
      </c>
      <c r="B412" s="26">
        <v>55</v>
      </c>
      <c r="C412" s="26" t="s">
        <v>2793</v>
      </c>
      <c r="D412" s="26">
        <v>55</v>
      </c>
      <c r="E412" s="26">
        <v>2020</v>
      </c>
      <c r="F412" s="26"/>
      <c r="G412" s="26"/>
      <c r="H412" s="26" t="s">
        <v>1363</v>
      </c>
      <c r="I412" s="26" t="s">
        <v>1364</v>
      </c>
      <c r="J412" s="29">
        <v>40878</v>
      </c>
      <c r="K412" s="26" t="s">
        <v>21</v>
      </c>
      <c r="L412" s="26" t="s">
        <v>1365</v>
      </c>
      <c r="M412" s="26" t="s">
        <v>1267</v>
      </c>
      <c r="N412" s="26" t="s">
        <v>94</v>
      </c>
      <c r="O412" s="30">
        <v>43893</v>
      </c>
      <c r="P412" s="26"/>
      <c r="Q412" s="26"/>
      <c r="R412" s="26">
        <v>1628250</v>
      </c>
      <c r="S412" s="26"/>
      <c r="T412" s="26">
        <v>550000</v>
      </c>
      <c r="U412" s="26"/>
      <c r="V412" s="26"/>
      <c r="W412" s="26" t="s">
        <v>1366</v>
      </c>
      <c r="X412" s="26"/>
      <c r="Y412" s="26"/>
      <c r="Z412" s="26" t="s">
        <v>10</v>
      </c>
      <c r="AA412" s="27"/>
      <c r="AB412" s="27"/>
      <c r="AC412" s="23"/>
      <c r="AD412" s="23"/>
      <c r="AE412" s="23"/>
      <c r="AF412" s="23"/>
    </row>
    <row r="413" spans="1:32" ht="15" x14ac:dyDescent="0.25">
      <c r="A413" s="26" t="str">
        <f t="shared" si="6"/>
        <v>ITA 56/NAG/2020</v>
      </c>
      <c r="B413" s="26">
        <v>56</v>
      </c>
      <c r="C413" s="26" t="s">
        <v>2793</v>
      </c>
      <c r="D413" s="26">
        <v>56</v>
      </c>
      <c r="E413" s="26">
        <v>2020</v>
      </c>
      <c r="F413" s="26"/>
      <c r="G413" s="26"/>
      <c r="H413" s="26" t="s">
        <v>1025</v>
      </c>
      <c r="I413" s="26" t="s">
        <v>1367</v>
      </c>
      <c r="J413" s="26" t="s">
        <v>28</v>
      </c>
      <c r="K413" s="26" t="s">
        <v>21</v>
      </c>
      <c r="L413" s="26" t="s">
        <v>1368</v>
      </c>
      <c r="M413" s="26" t="s">
        <v>1267</v>
      </c>
      <c r="N413" s="26" t="s">
        <v>94</v>
      </c>
      <c r="O413" s="30">
        <v>43894</v>
      </c>
      <c r="P413" s="26"/>
      <c r="Q413" s="26"/>
      <c r="R413" s="26">
        <v>68751810</v>
      </c>
      <c r="S413" s="26"/>
      <c r="T413" s="26">
        <v>58800000</v>
      </c>
      <c r="U413" s="26">
        <v>19077660</v>
      </c>
      <c r="V413" s="26"/>
      <c r="W413" s="26" t="s">
        <v>1369</v>
      </c>
      <c r="X413" s="26"/>
      <c r="Y413" s="26"/>
      <c r="Z413" s="26" t="s">
        <v>14</v>
      </c>
      <c r="AA413" s="27"/>
      <c r="AB413" s="27"/>
      <c r="AC413" s="23"/>
      <c r="AD413" s="23"/>
      <c r="AE413" s="23"/>
      <c r="AF413" s="23"/>
    </row>
    <row r="414" spans="1:32" ht="15" x14ac:dyDescent="0.25">
      <c r="A414" s="26" t="str">
        <f t="shared" si="6"/>
        <v>ITA 57/NAG/2020</v>
      </c>
      <c r="B414" s="26">
        <v>57</v>
      </c>
      <c r="C414" s="26" t="s">
        <v>2793</v>
      </c>
      <c r="D414" s="26">
        <v>57</v>
      </c>
      <c r="E414" s="26">
        <v>2020</v>
      </c>
      <c r="F414" s="26"/>
      <c r="G414" s="26"/>
      <c r="H414" s="26" t="s">
        <v>1370</v>
      </c>
      <c r="I414" s="26" t="s">
        <v>1371</v>
      </c>
      <c r="J414" s="26" t="s">
        <v>37</v>
      </c>
      <c r="K414" s="26" t="s">
        <v>21</v>
      </c>
      <c r="L414" s="26" t="s">
        <v>1372</v>
      </c>
      <c r="M414" s="26" t="s">
        <v>1267</v>
      </c>
      <c r="N414" s="26" t="s">
        <v>94</v>
      </c>
      <c r="O414" s="30">
        <v>43894</v>
      </c>
      <c r="P414" s="26"/>
      <c r="Q414" s="26"/>
      <c r="R414" s="26">
        <v>53662085</v>
      </c>
      <c r="S414" s="26"/>
      <c r="T414" s="26">
        <v>53662085</v>
      </c>
      <c r="U414" s="26">
        <v>24374950</v>
      </c>
      <c r="V414" s="26"/>
      <c r="W414" s="26" t="s">
        <v>1373</v>
      </c>
      <c r="X414" s="26"/>
      <c r="Y414" s="26"/>
      <c r="Z414" s="26" t="s">
        <v>14</v>
      </c>
      <c r="AA414" s="27"/>
      <c r="AB414" s="27"/>
      <c r="AC414" s="23"/>
      <c r="AD414" s="23"/>
      <c r="AE414" s="23"/>
      <c r="AF414" s="23"/>
    </row>
    <row r="415" spans="1:32" ht="15" x14ac:dyDescent="0.25">
      <c r="A415" s="26" t="str">
        <f t="shared" si="6"/>
        <v>ITA 58/NAG/2020</v>
      </c>
      <c r="B415" s="26">
        <v>58</v>
      </c>
      <c r="C415" s="26" t="s">
        <v>2793</v>
      </c>
      <c r="D415" s="26">
        <v>58</v>
      </c>
      <c r="E415" s="26">
        <v>2020</v>
      </c>
      <c r="F415" s="26"/>
      <c r="G415" s="26"/>
      <c r="H415" s="26" t="s">
        <v>1374</v>
      </c>
      <c r="I415" s="26" t="s">
        <v>1375</v>
      </c>
      <c r="J415" s="26" t="s">
        <v>16</v>
      </c>
      <c r="K415" s="26" t="s">
        <v>17</v>
      </c>
      <c r="L415" s="26" t="s">
        <v>1376</v>
      </c>
      <c r="M415" s="26" t="s">
        <v>1267</v>
      </c>
      <c r="N415" s="26" t="s">
        <v>94</v>
      </c>
      <c r="O415" s="30">
        <v>43895</v>
      </c>
      <c r="P415" s="26"/>
      <c r="Q415" s="26"/>
      <c r="R415" s="26">
        <v>1028421</v>
      </c>
      <c r="S415" s="26"/>
      <c r="T415" s="26">
        <v>1028421</v>
      </c>
      <c r="U415" s="26">
        <v>1028421</v>
      </c>
      <c r="V415" s="26"/>
      <c r="W415" s="26" t="s">
        <v>1377</v>
      </c>
      <c r="X415" s="26" t="s">
        <v>1378</v>
      </c>
      <c r="Y415" s="26" t="s">
        <v>1379</v>
      </c>
      <c r="Z415" s="26" t="s">
        <v>10</v>
      </c>
      <c r="AA415" s="27"/>
      <c r="AB415" s="27"/>
      <c r="AC415" s="23"/>
      <c r="AD415" s="23"/>
      <c r="AE415" s="23"/>
      <c r="AF415" s="23"/>
    </row>
    <row r="416" spans="1:32" ht="15" x14ac:dyDescent="0.25">
      <c r="A416" s="26" t="str">
        <f t="shared" si="6"/>
        <v>ITA 59/NAG/2020</v>
      </c>
      <c r="B416" s="26">
        <v>59</v>
      </c>
      <c r="C416" s="26" t="s">
        <v>2793</v>
      </c>
      <c r="D416" s="26">
        <v>59</v>
      </c>
      <c r="E416" s="26">
        <v>2020</v>
      </c>
      <c r="F416" s="26"/>
      <c r="G416" s="26"/>
      <c r="H416" s="26" t="s">
        <v>1380</v>
      </c>
      <c r="I416" s="26" t="s">
        <v>1381</v>
      </c>
      <c r="J416" s="29">
        <v>40087</v>
      </c>
      <c r="K416" s="26" t="s">
        <v>21</v>
      </c>
      <c r="L416" s="26" t="s">
        <v>1382</v>
      </c>
      <c r="M416" s="26" t="s">
        <v>1267</v>
      </c>
      <c r="N416" s="26" t="s">
        <v>94</v>
      </c>
      <c r="O416" s="30">
        <v>43896</v>
      </c>
      <c r="P416" s="26"/>
      <c r="Q416" s="26"/>
      <c r="R416" s="26">
        <v>762013</v>
      </c>
      <c r="S416" s="26"/>
      <c r="T416" s="26">
        <v>371733</v>
      </c>
      <c r="U416" s="26"/>
      <c r="V416" s="26"/>
      <c r="W416" s="26" t="s">
        <v>1383</v>
      </c>
      <c r="X416" s="26" t="s">
        <v>903</v>
      </c>
      <c r="Y416" s="26" t="s">
        <v>1384</v>
      </c>
      <c r="Z416" s="26" t="s">
        <v>10</v>
      </c>
      <c r="AA416" s="27"/>
      <c r="AB416" s="27"/>
      <c r="AC416" s="23"/>
      <c r="AD416" s="23"/>
      <c r="AE416" s="23"/>
      <c r="AF416" s="23"/>
    </row>
    <row r="417" spans="1:32" ht="15" x14ac:dyDescent="0.25">
      <c r="A417" s="26" t="str">
        <f t="shared" si="6"/>
        <v>ITA 69/NAG/2020</v>
      </c>
      <c r="B417" s="26">
        <v>69</v>
      </c>
      <c r="C417" s="26" t="s">
        <v>2793</v>
      </c>
      <c r="D417" s="26">
        <v>69</v>
      </c>
      <c r="E417" s="26">
        <v>2020</v>
      </c>
      <c r="F417" s="26"/>
      <c r="G417" s="26"/>
      <c r="H417" s="26" t="s">
        <v>1385</v>
      </c>
      <c r="I417" s="26" t="s">
        <v>1386</v>
      </c>
      <c r="J417" s="26" t="s">
        <v>28</v>
      </c>
      <c r="K417" s="26" t="s">
        <v>21</v>
      </c>
      <c r="L417" s="26" t="s">
        <v>1387</v>
      </c>
      <c r="M417" s="26" t="s">
        <v>1267</v>
      </c>
      <c r="N417" s="26" t="s">
        <v>94</v>
      </c>
      <c r="O417" s="30">
        <v>43903</v>
      </c>
      <c r="P417" s="26"/>
      <c r="Q417" s="26"/>
      <c r="R417" s="26">
        <v>10199250</v>
      </c>
      <c r="S417" s="26"/>
      <c r="T417" s="26">
        <v>300000</v>
      </c>
      <c r="U417" s="26"/>
      <c r="V417" s="26"/>
      <c r="W417" s="26" t="s">
        <v>1388</v>
      </c>
      <c r="X417" s="26" t="s">
        <v>1389</v>
      </c>
      <c r="Y417" s="26" t="s">
        <v>1390</v>
      </c>
      <c r="Z417" s="26" t="s">
        <v>10</v>
      </c>
      <c r="AA417" s="27"/>
      <c r="AB417" s="27"/>
      <c r="AC417" s="23"/>
      <c r="AD417" s="23"/>
      <c r="AE417" s="23"/>
      <c r="AF417" s="23"/>
    </row>
    <row r="418" spans="1:32" ht="15" x14ac:dyDescent="0.25">
      <c r="A418" s="26" t="str">
        <f t="shared" si="6"/>
        <v>ITA 70/NAG/2020</v>
      </c>
      <c r="B418" s="26">
        <v>70</v>
      </c>
      <c r="C418" s="26" t="s">
        <v>2793</v>
      </c>
      <c r="D418" s="26">
        <v>70</v>
      </c>
      <c r="E418" s="26">
        <v>2020</v>
      </c>
      <c r="F418" s="26"/>
      <c r="G418" s="26"/>
      <c r="H418" s="26" t="s">
        <v>1238</v>
      </c>
      <c r="I418" s="26" t="s">
        <v>1391</v>
      </c>
      <c r="J418" s="26" t="s">
        <v>40</v>
      </c>
      <c r="K418" s="26" t="s">
        <v>21</v>
      </c>
      <c r="L418" s="26" t="s">
        <v>1361</v>
      </c>
      <c r="M418" s="26" t="s">
        <v>1267</v>
      </c>
      <c r="N418" s="26" t="s">
        <v>94</v>
      </c>
      <c r="O418" s="30">
        <v>43903</v>
      </c>
      <c r="P418" s="26"/>
      <c r="Q418" s="26"/>
      <c r="R418" s="26">
        <v>429674158</v>
      </c>
      <c r="S418" s="26"/>
      <c r="T418" s="26">
        <v>40168878</v>
      </c>
      <c r="U418" s="26">
        <v>10496180</v>
      </c>
      <c r="V418" s="26"/>
      <c r="W418" s="26" t="s">
        <v>1392</v>
      </c>
      <c r="X418" s="26"/>
      <c r="Y418" s="26"/>
      <c r="Z418" s="26" t="s">
        <v>14</v>
      </c>
      <c r="AA418" s="27"/>
      <c r="AB418" s="27"/>
      <c r="AC418" s="23"/>
      <c r="AD418" s="23"/>
      <c r="AE418" s="23"/>
      <c r="AF418" s="23"/>
    </row>
    <row r="419" spans="1:32" ht="15" x14ac:dyDescent="0.25">
      <c r="A419" s="26" t="str">
        <f t="shared" si="6"/>
        <v>ITA 71/NAG/2020</v>
      </c>
      <c r="B419" s="26">
        <v>71</v>
      </c>
      <c r="C419" s="26" t="s">
        <v>2793</v>
      </c>
      <c r="D419" s="26">
        <v>71</v>
      </c>
      <c r="E419" s="26">
        <v>2020</v>
      </c>
      <c r="F419" s="26"/>
      <c r="G419" s="26"/>
      <c r="H419" s="26" t="s">
        <v>1393</v>
      </c>
      <c r="I419" s="26" t="s">
        <v>994</v>
      </c>
      <c r="J419" s="26" t="s">
        <v>40</v>
      </c>
      <c r="K419" s="26" t="s">
        <v>21</v>
      </c>
      <c r="L419" s="26" t="s">
        <v>1394</v>
      </c>
      <c r="M419" s="26" t="s">
        <v>1267</v>
      </c>
      <c r="N419" s="26" t="s">
        <v>94</v>
      </c>
      <c r="O419" s="30">
        <v>43903</v>
      </c>
      <c r="P419" s="26"/>
      <c r="Q419" s="26"/>
      <c r="R419" s="34">
        <v>6366000000</v>
      </c>
      <c r="S419" s="26"/>
      <c r="T419" s="34">
        <v>1301000000</v>
      </c>
      <c r="U419" s="34">
        <v>450000000</v>
      </c>
      <c r="V419" s="26"/>
      <c r="W419" s="26" t="s">
        <v>607</v>
      </c>
      <c r="X419" s="26"/>
      <c r="Y419" s="26"/>
      <c r="Z419" s="26" t="s">
        <v>14</v>
      </c>
      <c r="AA419" s="27"/>
      <c r="AB419" s="27"/>
      <c r="AC419" s="23"/>
      <c r="AD419" s="23"/>
      <c r="AE419" s="23"/>
      <c r="AF419" s="23"/>
    </row>
    <row r="420" spans="1:32" ht="15" x14ac:dyDescent="0.25">
      <c r="A420" s="26" t="str">
        <f t="shared" si="6"/>
        <v>ITA 77/NAG/2020</v>
      </c>
      <c r="B420" s="26">
        <v>77</v>
      </c>
      <c r="C420" s="26" t="s">
        <v>2793</v>
      </c>
      <c r="D420" s="26">
        <v>77</v>
      </c>
      <c r="E420" s="26">
        <v>2020</v>
      </c>
      <c r="F420" s="26"/>
      <c r="G420" s="26"/>
      <c r="H420" s="26" t="s">
        <v>1374</v>
      </c>
      <c r="I420" s="26" t="s">
        <v>1395</v>
      </c>
      <c r="J420" s="29">
        <v>40483</v>
      </c>
      <c r="K420" s="26" t="s">
        <v>17</v>
      </c>
      <c r="L420" s="26" t="s">
        <v>1396</v>
      </c>
      <c r="M420" s="26" t="s">
        <v>1267</v>
      </c>
      <c r="N420" s="26" t="s">
        <v>94</v>
      </c>
      <c r="O420" s="30">
        <v>43985</v>
      </c>
      <c r="P420" s="26"/>
      <c r="Q420" s="26"/>
      <c r="R420" s="26">
        <v>179672</v>
      </c>
      <c r="S420" s="26"/>
      <c r="T420" s="26">
        <v>179672</v>
      </c>
      <c r="U420" s="26">
        <v>179672</v>
      </c>
      <c r="V420" s="26"/>
      <c r="W420" s="26" t="s">
        <v>1377</v>
      </c>
      <c r="X420" s="26" t="s">
        <v>1378</v>
      </c>
      <c r="Y420" s="26" t="s">
        <v>1397</v>
      </c>
      <c r="Z420" s="26" t="s">
        <v>10</v>
      </c>
      <c r="AA420" s="27"/>
      <c r="AB420" s="27"/>
      <c r="AC420" s="23"/>
      <c r="AD420" s="23"/>
      <c r="AE420" s="23"/>
      <c r="AF420" s="23"/>
    </row>
    <row r="421" spans="1:32" ht="15" x14ac:dyDescent="0.25">
      <c r="A421" s="26" t="str">
        <f t="shared" si="6"/>
        <v>ITA 78/NAG/2020</v>
      </c>
      <c r="B421" s="26">
        <v>78</v>
      </c>
      <c r="C421" s="26" t="s">
        <v>2793</v>
      </c>
      <c r="D421" s="26">
        <v>78</v>
      </c>
      <c r="E421" s="26">
        <v>2020</v>
      </c>
      <c r="F421" s="26"/>
      <c r="G421" s="26"/>
      <c r="H421" s="26" t="s">
        <v>1374</v>
      </c>
      <c r="I421" s="26" t="s">
        <v>1395</v>
      </c>
      <c r="J421" s="29">
        <v>40878</v>
      </c>
      <c r="K421" s="26" t="s">
        <v>17</v>
      </c>
      <c r="L421" s="26" t="s">
        <v>1398</v>
      </c>
      <c r="M421" s="26" t="s">
        <v>1267</v>
      </c>
      <c r="N421" s="26" t="s">
        <v>94</v>
      </c>
      <c r="O421" s="30">
        <v>43985</v>
      </c>
      <c r="P421" s="26"/>
      <c r="Q421" s="26"/>
      <c r="R421" s="26">
        <v>679079</v>
      </c>
      <c r="S421" s="26"/>
      <c r="T421" s="26">
        <v>679079</v>
      </c>
      <c r="U421" s="26">
        <v>679079</v>
      </c>
      <c r="V421" s="26"/>
      <c r="W421" s="26" t="s">
        <v>1377</v>
      </c>
      <c r="X421" s="26" t="s">
        <v>1378</v>
      </c>
      <c r="Y421" s="26" t="s">
        <v>1397</v>
      </c>
      <c r="Z421" s="26" t="s">
        <v>10</v>
      </c>
      <c r="AA421" s="27"/>
      <c r="AB421" s="27"/>
      <c r="AC421" s="23"/>
      <c r="AD421" s="23"/>
      <c r="AE421" s="23"/>
      <c r="AF421" s="23"/>
    </row>
    <row r="422" spans="1:32" ht="15" x14ac:dyDescent="0.25">
      <c r="A422" s="26" t="str">
        <f t="shared" si="6"/>
        <v>ITA 79/NAG/2020</v>
      </c>
      <c r="B422" s="26">
        <v>79</v>
      </c>
      <c r="C422" s="26" t="s">
        <v>2793</v>
      </c>
      <c r="D422" s="26">
        <v>79</v>
      </c>
      <c r="E422" s="26">
        <v>2020</v>
      </c>
      <c r="F422" s="26"/>
      <c r="G422" s="26"/>
      <c r="H422" s="26" t="s">
        <v>1374</v>
      </c>
      <c r="I422" s="26" t="s">
        <v>1395</v>
      </c>
      <c r="J422" s="26" t="s">
        <v>25</v>
      </c>
      <c r="K422" s="26" t="s">
        <v>17</v>
      </c>
      <c r="L422" s="26" t="s">
        <v>1399</v>
      </c>
      <c r="M422" s="26" t="s">
        <v>1267</v>
      </c>
      <c r="N422" s="26" t="s">
        <v>94</v>
      </c>
      <c r="O422" s="30">
        <v>43985</v>
      </c>
      <c r="P422" s="26"/>
      <c r="Q422" s="26"/>
      <c r="R422" s="26">
        <v>432469</v>
      </c>
      <c r="S422" s="26"/>
      <c r="T422" s="26">
        <v>432469</v>
      </c>
      <c r="U422" s="26">
        <v>432469</v>
      </c>
      <c r="V422" s="26"/>
      <c r="W422" s="26" t="s">
        <v>1377</v>
      </c>
      <c r="X422" s="26" t="s">
        <v>1378</v>
      </c>
      <c r="Y422" s="26" t="s">
        <v>1397</v>
      </c>
      <c r="Z422" s="26" t="s">
        <v>10</v>
      </c>
      <c r="AA422" s="27"/>
      <c r="AB422" s="27"/>
      <c r="AC422" s="23"/>
      <c r="AD422" s="23"/>
      <c r="AE422" s="23"/>
      <c r="AF422" s="23"/>
    </row>
    <row r="423" spans="1:32" ht="15" x14ac:dyDescent="0.25">
      <c r="A423" s="26" t="str">
        <f t="shared" si="6"/>
        <v>ITA 80/NAG/2020</v>
      </c>
      <c r="B423" s="26">
        <v>80</v>
      </c>
      <c r="C423" s="26" t="s">
        <v>2793</v>
      </c>
      <c r="D423" s="26">
        <v>80</v>
      </c>
      <c r="E423" s="26">
        <v>2020</v>
      </c>
      <c r="F423" s="26"/>
      <c r="G423" s="26"/>
      <c r="H423" s="26" t="s">
        <v>1374</v>
      </c>
      <c r="I423" s="26" t="s">
        <v>1395</v>
      </c>
      <c r="J423" s="26" t="s">
        <v>28</v>
      </c>
      <c r="K423" s="26" t="s">
        <v>17</v>
      </c>
      <c r="L423" s="26" t="s">
        <v>1400</v>
      </c>
      <c r="M423" s="26" t="s">
        <v>1267</v>
      </c>
      <c r="N423" s="26" t="s">
        <v>94</v>
      </c>
      <c r="O423" s="30">
        <v>43985</v>
      </c>
      <c r="P423" s="26"/>
      <c r="Q423" s="26"/>
      <c r="R423" s="26">
        <v>248407</v>
      </c>
      <c r="S423" s="26"/>
      <c r="T423" s="26">
        <v>248407</v>
      </c>
      <c r="U423" s="26">
        <v>248407</v>
      </c>
      <c r="V423" s="26"/>
      <c r="W423" s="26" t="s">
        <v>1377</v>
      </c>
      <c r="X423" s="26" t="s">
        <v>1378</v>
      </c>
      <c r="Y423" s="26" t="s">
        <v>1397</v>
      </c>
      <c r="Z423" s="26" t="s">
        <v>10</v>
      </c>
      <c r="AA423" s="27"/>
      <c r="AB423" s="27"/>
      <c r="AC423" s="23"/>
      <c r="AD423" s="23"/>
      <c r="AE423" s="23"/>
      <c r="AF423" s="23"/>
    </row>
    <row r="424" spans="1:32" ht="15" x14ac:dyDescent="0.25">
      <c r="A424" s="26" t="str">
        <f t="shared" si="6"/>
        <v>ITA 81/NAG/2020</v>
      </c>
      <c r="B424" s="26">
        <v>81</v>
      </c>
      <c r="C424" s="26" t="s">
        <v>2793</v>
      </c>
      <c r="D424" s="26">
        <v>81</v>
      </c>
      <c r="E424" s="26">
        <v>2020</v>
      </c>
      <c r="F424" s="26"/>
      <c r="G424" s="26"/>
      <c r="H424" s="26" t="s">
        <v>1401</v>
      </c>
      <c r="I424" s="26" t="s">
        <v>1402</v>
      </c>
      <c r="J424" s="26" t="s">
        <v>16</v>
      </c>
      <c r="K424" s="26" t="s">
        <v>21</v>
      </c>
      <c r="L424" s="26" t="s">
        <v>1403</v>
      </c>
      <c r="M424" s="26" t="s">
        <v>1404</v>
      </c>
      <c r="N424" s="26" t="s">
        <v>94</v>
      </c>
      <c r="O424" s="30">
        <v>43998</v>
      </c>
      <c r="P424" s="26"/>
      <c r="Q424" s="26"/>
      <c r="R424" s="26">
        <v>35061710</v>
      </c>
      <c r="S424" s="26"/>
      <c r="T424" s="26">
        <v>12143700</v>
      </c>
      <c r="U424" s="26">
        <v>7185632</v>
      </c>
      <c r="V424" s="26"/>
      <c r="W424" s="26" t="s">
        <v>1405</v>
      </c>
      <c r="X424" s="26"/>
      <c r="Y424" s="26"/>
      <c r="Z424" s="26" t="s">
        <v>14</v>
      </c>
      <c r="AA424" s="27"/>
      <c r="AB424" s="27"/>
      <c r="AC424" s="23"/>
      <c r="AD424" s="23"/>
      <c r="AE424" s="23"/>
      <c r="AF424" s="23"/>
    </row>
    <row r="425" spans="1:32" ht="15" x14ac:dyDescent="0.25">
      <c r="A425" s="26" t="str">
        <f t="shared" si="6"/>
        <v>ITA 82/NAG/2020</v>
      </c>
      <c r="B425" s="26">
        <v>82</v>
      </c>
      <c r="C425" s="26" t="s">
        <v>2793</v>
      </c>
      <c r="D425" s="26">
        <v>82</v>
      </c>
      <c r="E425" s="26">
        <v>2020</v>
      </c>
      <c r="F425" s="26"/>
      <c r="G425" s="26"/>
      <c r="H425" s="26" t="s">
        <v>1238</v>
      </c>
      <c r="I425" s="26" t="s">
        <v>1406</v>
      </c>
      <c r="J425" s="26" t="s">
        <v>37</v>
      </c>
      <c r="K425" s="26" t="s">
        <v>21</v>
      </c>
      <c r="L425" s="26" t="s">
        <v>1407</v>
      </c>
      <c r="M425" s="26" t="s">
        <v>1267</v>
      </c>
      <c r="N425" s="26" t="s">
        <v>94</v>
      </c>
      <c r="O425" s="30">
        <v>43999</v>
      </c>
      <c r="P425" s="26"/>
      <c r="Q425" s="26"/>
      <c r="R425" s="26">
        <v>44469263</v>
      </c>
      <c r="S425" s="26"/>
      <c r="T425" s="26">
        <v>25491339</v>
      </c>
      <c r="U425" s="26">
        <v>8270365</v>
      </c>
      <c r="V425" s="26"/>
      <c r="W425" s="26" t="s">
        <v>1408</v>
      </c>
      <c r="X425" s="26"/>
      <c r="Y425" s="26"/>
      <c r="Z425" s="26" t="s">
        <v>14</v>
      </c>
      <c r="AA425" s="27"/>
      <c r="AB425" s="27"/>
      <c r="AC425" s="23"/>
      <c r="AD425" s="23"/>
      <c r="AE425" s="23"/>
      <c r="AF425" s="23"/>
    </row>
    <row r="426" spans="1:32" ht="15" x14ac:dyDescent="0.25">
      <c r="A426" s="26" t="str">
        <f t="shared" si="6"/>
        <v>ITA 83/NAG/2020</v>
      </c>
      <c r="B426" s="26">
        <v>83</v>
      </c>
      <c r="C426" s="26" t="s">
        <v>2793</v>
      </c>
      <c r="D426" s="26">
        <v>83</v>
      </c>
      <c r="E426" s="26">
        <v>2020</v>
      </c>
      <c r="F426" s="26"/>
      <c r="G426" s="26"/>
      <c r="H426" s="26" t="s">
        <v>1025</v>
      </c>
      <c r="I426" s="26" t="s">
        <v>1409</v>
      </c>
      <c r="J426" s="26" t="s">
        <v>28</v>
      </c>
      <c r="K426" s="26" t="s">
        <v>21</v>
      </c>
      <c r="L426" s="26" t="s">
        <v>1410</v>
      </c>
      <c r="M426" s="26" t="s">
        <v>1267</v>
      </c>
      <c r="N426" s="26" t="s">
        <v>94</v>
      </c>
      <c r="O426" s="30">
        <v>44000</v>
      </c>
      <c r="P426" s="26"/>
      <c r="Q426" s="26"/>
      <c r="R426" s="26">
        <v>7980580</v>
      </c>
      <c r="S426" s="26"/>
      <c r="T426" s="26">
        <v>72369663</v>
      </c>
      <c r="U426" s="26">
        <v>23480337</v>
      </c>
      <c r="V426" s="26"/>
      <c r="W426" s="26" t="s">
        <v>1411</v>
      </c>
      <c r="X426" s="26"/>
      <c r="Y426" s="26" t="s">
        <v>1412</v>
      </c>
      <c r="Z426" s="26" t="s">
        <v>14</v>
      </c>
      <c r="AA426" s="27"/>
      <c r="AB426" s="27"/>
      <c r="AC426" s="23"/>
      <c r="AD426" s="23"/>
      <c r="AE426" s="23"/>
      <c r="AF426" s="23"/>
    </row>
    <row r="427" spans="1:32" ht="15" x14ac:dyDescent="0.25">
      <c r="A427" s="26" t="str">
        <f t="shared" si="6"/>
        <v>ITA 85/NAG/2020</v>
      </c>
      <c r="B427" s="26">
        <v>85</v>
      </c>
      <c r="C427" s="26" t="s">
        <v>2793</v>
      </c>
      <c r="D427" s="26">
        <v>85</v>
      </c>
      <c r="E427" s="26">
        <v>2020</v>
      </c>
      <c r="F427" s="26"/>
      <c r="G427" s="26"/>
      <c r="H427" s="26" t="s">
        <v>1168</v>
      </c>
      <c r="I427" s="26" t="s">
        <v>1413</v>
      </c>
      <c r="J427" s="26" t="s">
        <v>28</v>
      </c>
      <c r="K427" s="26">
        <v>263</v>
      </c>
      <c r="L427" s="26" t="s">
        <v>1414</v>
      </c>
      <c r="M427" s="26" t="s">
        <v>1267</v>
      </c>
      <c r="N427" s="26" t="s">
        <v>94</v>
      </c>
      <c r="O427" s="30">
        <v>44005</v>
      </c>
      <c r="P427" s="26"/>
      <c r="Q427" s="26"/>
      <c r="R427" s="26">
        <v>50270140</v>
      </c>
      <c r="S427" s="26"/>
      <c r="T427" s="26">
        <v>25093806</v>
      </c>
      <c r="U427" s="26">
        <v>8141685</v>
      </c>
      <c r="V427" s="26"/>
      <c r="W427" s="26" t="s">
        <v>1415</v>
      </c>
      <c r="X427" s="26"/>
      <c r="Y427" s="26"/>
      <c r="Z427" s="26" t="s">
        <v>14</v>
      </c>
      <c r="AA427" s="27"/>
      <c r="AB427" s="27"/>
      <c r="AC427" s="23"/>
      <c r="AD427" s="23"/>
      <c r="AE427" s="23"/>
      <c r="AF427" s="23"/>
    </row>
    <row r="428" spans="1:32" ht="15" x14ac:dyDescent="0.25">
      <c r="A428" s="26" t="str">
        <f t="shared" si="6"/>
        <v>ITA 86/NAG/2020</v>
      </c>
      <c r="B428" s="26">
        <v>86</v>
      </c>
      <c r="C428" s="26" t="s">
        <v>2793</v>
      </c>
      <c r="D428" s="26">
        <v>86</v>
      </c>
      <c r="E428" s="26">
        <v>2020</v>
      </c>
      <c r="F428" s="26"/>
      <c r="G428" s="26"/>
      <c r="H428" s="26" t="s">
        <v>1416</v>
      </c>
      <c r="I428" s="26" t="s">
        <v>1417</v>
      </c>
      <c r="J428" s="26" t="s">
        <v>37</v>
      </c>
      <c r="K428" s="26" t="s">
        <v>21</v>
      </c>
      <c r="L428" s="26" t="s">
        <v>1418</v>
      </c>
      <c r="M428" s="26" t="s">
        <v>1267</v>
      </c>
      <c r="N428" s="26" t="s">
        <v>94</v>
      </c>
      <c r="O428" s="30">
        <v>44006</v>
      </c>
      <c r="P428" s="26"/>
      <c r="Q428" s="26"/>
      <c r="R428" s="26">
        <v>3493330</v>
      </c>
      <c r="S428" s="26"/>
      <c r="T428" s="26">
        <v>1287125</v>
      </c>
      <c r="U428" s="26"/>
      <c r="V428" s="26"/>
      <c r="W428" s="26" t="s">
        <v>1419</v>
      </c>
      <c r="X428" s="26" t="s">
        <v>1420</v>
      </c>
      <c r="Y428" s="26" t="s">
        <v>1421</v>
      </c>
      <c r="Z428" s="26" t="s">
        <v>10</v>
      </c>
      <c r="AA428" s="27"/>
      <c r="AB428" s="27"/>
      <c r="AC428" s="23"/>
      <c r="AD428" s="23"/>
      <c r="AE428" s="23"/>
      <c r="AF428" s="23"/>
    </row>
    <row r="429" spans="1:32" ht="15" x14ac:dyDescent="0.25">
      <c r="A429" s="26" t="str">
        <f t="shared" si="6"/>
        <v>ITA 87/NAG/2020</v>
      </c>
      <c r="B429" s="26">
        <v>87</v>
      </c>
      <c r="C429" s="26" t="s">
        <v>2793</v>
      </c>
      <c r="D429" s="26">
        <v>87</v>
      </c>
      <c r="E429" s="26">
        <v>2020</v>
      </c>
      <c r="F429" s="26"/>
      <c r="G429" s="26"/>
      <c r="H429" s="26" t="s">
        <v>1422</v>
      </c>
      <c r="I429" s="26" t="s">
        <v>1423</v>
      </c>
      <c r="J429" s="26" t="s">
        <v>16</v>
      </c>
      <c r="K429" s="26" t="s">
        <v>21</v>
      </c>
      <c r="L429" s="26" t="s">
        <v>1424</v>
      </c>
      <c r="M429" s="26" t="s">
        <v>1267</v>
      </c>
      <c r="N429" s="26" t="s">
        <v>94</v>
      </c>
      <c r="O429" s="30">
        <v>44007</v>
      </c>
      <c r="P429" s="26"/>
      <c r="Q429" s="26"/>
      <c r="R429" s="26">
        <v>370890</v>
      </c>
      <c r="S429" s="26"/>
      <c r="T429" s="26">
        <v>66467876</v>
      </c>
      <c r="U429" s="26">
        <v>20937400</v>
      </c>
      <c r="V429" s="26"/>
      <c r="W429" s="26" t="s">
        <v>1425</v>
      </c>
      <c r="X429" s="26"/>
      <c r="Y429" s="26"/>
      <c r="Z429" s="26" t="s">
        <v>14</v>
      </c>
      <c r="AA429" s="27"/>
      <c r="AB429" s="27"/>
      <c r="AC429" s="23"/>
      <c r="AD429" s="23"/>
      <c r="AE429" s="23"/>
      <c r="AF429" s="23"/>
    </row>
    <row r="430" spans="1:32" ht="15" x14ac:dyDescent="0.25">
      <c r="A430" s="26" t="str">
        <f t="shared" si="6"/>
        <v>ITA 89/NAG/2020</v>
      </c>
      <c r="B430" s="26">
        <v>89</v>
      </c>
      <c r="C430" s="26" t="s">
        <v>2793</v>
      </c>
      <c r="D430" s="26">
        <v>89</v>
      </c>
      <c r="E430" s="26">
        <v>2020</v>
      </c>
      <c r="F430" s="26"/>
      <c r="G430" s="26"/>
      <c r="H430" s="26" t="s">
        <v>1426</v>
      </c>
      <c r="I430" s="26" t="s">
        <v>1427</v>
      </c>
      <c r="J430" s="26" t="s">
        <v>16</v>
      </c>
      <c r="K430" s="26" t="s">
        <v>21</v>
      </c>
      <c r="L430" s="26" t="s">
        <v>1428</v>
      </c>
      <c r="M430" s="26" t="s">
        <v>1267</v>
      </c>
      <c r="N430" s="26" t="s">
        <v>94</v>
      </c>
      <c r="O430" s="30">
        <v>44008</v>
      </c>
      <c r="P430" s="26"/>
      <c r="Q430" s="26"/>
      <c r="R430" s="26" t="s">
        <v>645</v>
      </c>
      <c r="S430" s="26"/>
      <c r="T430" s="26">
        <v>393662726</v>
      </c>
      <c r="U430" s="34">
        <v>128000000</v>
      </c>
      <c r="V430" s="26"/>
      <c r="W430" s="26" t="s">
        <v>1429</v>
      </c>
      <c r="X430" s="26"/>
      <c r="Y430" s="26"/>
      <c r="Z430" s="26" t="s">
        <v>14</v>
      </c>
      <c r="AA430" s="27"/>
      <c r="AB430" s="27"/>
      <c r="AC430" s="23"/>
      <c r="AD430" s="23"/>
      <c r="AE430" s="23"/>
      <c r="AF430" s="23"/>
    </row>
    <row r="431" spans="1:32" ht="15" x14ac:dyDescent="0.25">
      <c r="A431" s="26" t="str">
        <f t="shared" si="6"/>
        <v>ITA 90/NAG/2020</v>
      </c>
      <c r="B431" s="26">
        <v>90</v>
      </c>
      <c r="C431" s="26" t="s">
        <v>2793</v>
      </c>
      <c r="D431" s="26">
        <v>90</v>
      </c>
      <c r="E431" s="26">
        <v>2020</v>
      </c>
      <c r="F431" s="26"/>
      <c r="G431" s="26"/>
      <c r="H431" s="26" t="s">
        <v>1430</v>
      </c>
      <c r="I431" s="26" t="s">
        <v>1431</v>
      </c>
      <c r="J431" s="26" t="s">
        <v>37</v>
      </c>
      <c r="K431" s="26">
        <v>263</v>
      </c>
      <c r="L431" s="26" t="s">
        <v>1432</v>
      </c>
      <c r="M431" s="26" t="s">
        <v>1267</v>
      </c>
      <c r="N431" s="26" t="s">
        <v>94</v>
      </c>
      <c r="O431" s="30">
        <v>44013</v>
      </c>
      <c r="P431" s="26"/>
      <c r="Q431" s="26"/>
      <c r="R431" s="26" t="s">
        <v>144</v>
      </c>
      <c r="S431" s="26"/>
      <c r="T431" s="26" t="s">
        <v>144</v>
      </c>
      <c r="U431" s="26" t="s">
        <v>144</v>
      </c>
      <c r="V431" s="26"/>
      <c r="W431" s="26" t="s">
        <v>1433</v>
      </c>
      <c r="X431" s="26"/>
      <c r="Y431" s="26"/>
      <c r="Z431" s="26" t="s">
        <v>10</v>
      </c>
      <c r="AA431" s="27"/>
      <c r="AB431" s="27"/>
      <c r="AC431" s="23"/>
      <c r="AD431" s="23"/>
      <c r="AE431" s="23"/>
      <c r="AF431" s="23"/>
    </row>
    <row r="432" spans="1:32" ht="15" x14ac:dyDescent="0.25">
      <c r="A432" s="26" t="str">
        <f t="shared" si="6"/>
        <v>ITA 91/NAG/2020</v>
      </c>
      <c r="B432" s="26">
        <v>91</v>
      </c>
      <c r="C432" s="26" t="s">
        <v>2793</v>
      </c>
      <c r="D432" s="26">
        <v>91</v>
      </c>
      <c r="E432" s="26">
        <v>2020</v>
      </c>
      <c r="F432" s="26"/>
      <c r="G432" s="26"/>
      <c r="H432" s="26" t="s">
        <v>1434</v>
      </c>
      <c r="I432" s="26" t="s">
        <v>1435</v>
      </c>
      <c r="J432" s="26" t="s">
        <v>25</v>
      </c>
      <c r="K432" s="26" t="s">
        <v>21</v>
      </c>
      <c r="L432" s="26" t="s">
        <v>1436</v>
      </c>
      <c r="M432" s="26" t="s">
        <v>1267</v>
      </c>
      <c r="N432" s="26" t="s">
        <v>94</v>
      </c>
      <c r="O432" s="30">
        <v>44014</v>
      </c>
      <c r="P432" s="26"/>
      <c r="Q432" s="26"/>
      <c r="R432" s="26">
        <v>33295920</v>
      </c>
      <c r="S432" s="26"/>
      <c r="T432" s="26">
        <v>1047898</v>
      </c>
      <c r="U432" s="26">
        <v>1087898</v>
      </c>
      <c r="V432" s="26"/>
      <c r="W432" s="26" t="s">
        <v>1437</v>
      </c>
      <c r="X432" s="26"/>
      <c r="Y432" s="26"/>
      <c r="Z432" s="26" t="s">
        <v>10</v>
      </c>
      <c r="AA432" s="27"/>
      <c r="AB432" s="27"/>
      <c r="AC432" s="23"/>
      <c r="AD432" s="23"/>
      <c r="AE432" s="23"/>
      <c r="AF432" s="23"/>
    </row>
    <row r="433" spans="1:32" ht="15" x14ac:dyDescent="0.25">
      <c r="A433" s="26" t="str">
        <f t="shared" si="6"/>
        <v>ITA 94/NAG/2020</v>
      </c>
      <c r="B433" s="26">
        <v>94</v>
      </c>
      <c r="C433" s="26" t="s">
        <v>2793</v>
      </c>
      <c r="D433" s="26">
        <v>94</v>
      </c>
      <c r="E433" s="26">
        <v>2020</v>
      </c>
      <c r="F433" s="26"/>
      <c r="G433" s="26"/>
      <c r="H433" s="26" t="s">
        <v>1438</v>
      </c>
      <c r="I433" s="26" t="s">
        <v>1439</v>
      </c>
      <c r="J433" s="26" t="s">
        <v>37</v>
      </c>
      <c r="K433" s="26">
        <v>263</v>
      </c>
      <c r="L433" s="26" t="s">
        <v>1440</v>
      </c>
      <c r="M433" s="26" t="s">
        <v>1267</v>
      </c>
      <c r="N433" s="26" t="s">
        <v>94</v>
      </c>
      <c r="O433" s="30">
        <v>44036</v>
      </c>
      <c r="P433" s="26"/>
      <c r="Q433" s="26"/>
      <c r="R433" s="26" t="s">
        <v>144</v>
      </c>
      <c r="S433" s="26"/>
      <c r="T433" s="26" t="s">
        <v>144</v>
      </c>
      <c r="U433" s="26" t="s">
        <v>144</v>
      </c>
      <c r="V433" s="26"/>
      <c r="W433" s="26" t="s">
        <v>1441</v>
      </c>
      <c r="X433" s="26" t="s">
        <v>1442</v>
      </c>
      <c r="Y433" s="26" t="s">
        <v>1443</v>
      </c>
      <c r="Z433" s="26" t="s">
        <v>10</v>
      </c>
      <c r="AA433" s="27"/>
      <c r="AB433" s="27"/>
      <c r="AC433" s="23"/>
      <c r="AD433" s="23"/>
      <c r="AE433" s="23"/>
      <c r="AF433" s="23"/>
    </row>
    <row r="434" spans="1:32" ht="15" x14ac:dyDescent="0.25">
      <c r="A434" s="26" t="str">
        <f t="shared" si="6"/>
        <v>ITA 95/NAG/2020</v>
      </c>
      <c r="B434" s="26">
        <v>95</v>
      </c>
      <c r="C434" s="26" t="s">
        <v>2793</v>
      </c>
      <c r="D434" s="26">
        <v>95</v>
      </c>
      <c r="E434" s="26">
        <v>2020</v>
      </c>
      <c r="F434" s="26"/>
      <c r="G434" s="26"/>
      <c r="H434" s="26" t="s">
        <v>1444</v>
      </c>
      <c r="I434" s="26" t="s">
        <v>1445</v>
      </c>
      <c r="J434" s="29">
        <v>40087</v>
      </c>
      <c r="K434" s="26" t="s">
        <v>21</v>
      </c>
      <c r="L434" s="26" t="s">
        <v>1446</v>
      </c>
      <c r="M434" s="26" t="s">
        <v>1267</v>
      </c>
      <c r="N434" s="26" t="s">
        <v>94</v>
      </c>
      <c r="O434" s="30">
        <v>44047</v>
      </c>
      <c r="P434" s="26"/>
      <c r="Q434" s="26"/>
      <c r="R434" s="26" t="s">
        <v>1447</v>
      </c>
      <c r="S434" s="26"/>
      <c r="T434" s="26">
        <v>175120</v>
      </c>
      <c r="U434" s="26">
        <v>175120</v>
      </c>
      <c r="V434" s="26"/>
      <c r="W434" s="26" t="s">
        <v>1448</v>
      </c>
      <c r="X434" s="26"/>
      <c r="Y434" s="26"/>
      <c r="Z434" s="26" t="s">
        <v>10</v>
      </c>
      <c r="AA434" s="27"/>
      <c r="AB434" s="27"/>
      <c r="AC434" s="23"/>
      <c r="AD434" s="23"/>
      <c r="AE434" s="23"/>
      <c r="AF434" s="23"/>
    </row>
    <row r="435" spans="1:32" ht="15" x14ac:dyDescent="0.25">
      <c r="A435" s="26" t="str">
        <f t="shared" si="6"/>
        <v>ITA 102/NAG/2020</v>
      </c>
      <c r="B435" s="26">
        <v>102</v>
      </c>
      <c r="C435" s="26" t="s">
        <v>2793</v>
      </c>
      <c r="D435" s="26">
        <v>102</v>
      </c>
      <c r="E435" s="26">
        <v>2020</v>
      </c>
      <c r="F435" s="26"/>
      <c r="G435" s="26"/>
      <c r="H435" s="26" t="s">
        <v>1449</v>
      </c>
      <c r="I435" s="26" t="s">
        <v>1450</v>
      </c>
      <c r="J435" s="26" t="s">
        <v>25</v>
      </c>
      <c r="K435" s="26" t="s">
        <v>21</v>
      </c>
      <c r="L435" s="26" t="s">
        <v>1451</v>
      </c>
      <c r="M435" s="26" t="s">
        <v>1267</v>
      </c>
      <c r="N435" s="26" t="s">
        <v>94</v>
      </c>
      <c r="O435" s="30">
        <v>44081</v>
      </c>
      <c r="P435" s="26"/>
      <c r="Q435" s="26"/>
      <c r="R435" s="26">
        <v>19012530</v>
      </c>
      <c r="S435" s="26"/>
      <c r="T435" s="26">
        <v>10848000</v>
      </c>
      <c r="U435" s="26" t="s">
        <v>144</v>
      </c>
      <c r="V435" s="26"/>
      <c r="W435" s="26" t="s">
        <v>1452</v>
      </c>
      <c r="X435" s="26"/>
      <c r="Y435" s="26"/>
      <c r="Z435" s="26" t="s">
        <v>14</v>
      </c>
      <c r="AA435" s="27"/>
      <c r="AB435" s="27"/>
      <c r="AC435" s="23"/>
      <c r="AD435" s="23"/>
      <c r="AE435" s="23"/>
      <c r="AF435" s="23"/>
    </row>
    <row r="436" spans="1:32" ht="15" x14ac:dyDescent="0.25">
      <c r="A436" s="26" t="str">
        <f t="shared" si="6"/>
        <v>ITA 103/NAG/2020</v>
      </c>
      <c r="B436" s="26">
        <v>103</v>
      </c>
      <c r="C436" s="26" t="s">
        <v>2793</v>
      </c>
      <c r="D436" s="26">
        <v>103</v>
      </c>
      <c r="E436" s="26">
        <v>2020</v>
      </c>
      <c r="F436" s="26"/>
      <c r="G436" s="26"/>
      <c r="H436" s="26" t="s">
        <v>1453</v>
      </c>
      <c r="I436" s="26" t="s">
        <v>1454</v>
      </c>
      <c r="J436" s="29">
        <v>40878</v>
      </c>
      <c r="K436" s="26" t="s">
        <v>21</v>
      </c>
      <c r="L436" s="26" t="s">
        <v>1455</v>
      </c>
      <c r="M436" s="26" t="s">
        <v>1267</v>
      </c>
      <c r="N436" s="26" t="s">
        <v>94</v>
      </c>
      <c r="O436" s="30">
        <v>44089</v>
      </c>
      <c r="P436" s="26"/>
      <c r="Q436" s="26"/>
      <c r="R436" s="26">
        <v>4969430</v>
      </c>
      <c r="S436" s="26"/>
      <c r="T436" s="26">
        <v>4133223</v>
      </c>
      <c r="U436" s="26"/>
      <c r="V436" s="26"/>
      <c r="W436" s="26" t="s">
        <v>1456</v>
      </c>
      <c r="X436" s="26"/>
      <c r="Y436" s="26"/>
      <c r="Z436" s="26" t="s">
        <v>10</v>
      </c>
      <c r="AA436" s="27"/>
      <c r="AB436" s="27"/>
      <c r="AC436" s="23"/>
      <c r="AD436" s="23"/>
      <c r="AE436" s="23"/>
      <c r="AF436" s="23"/>
    </row>
    <row r="437" spans="1:32" ht="15" x14ac:dyDescent="0.25">
      <c r="A437" s="26" t="str">
        <f t="shared" si="6"/>
        <v>ITA 105/NAG/2020</v>
      </c>
      <c r="B437" s="26">
        <v>105</v>
      </c>
      <c r="C437" s="26" t="s">
        <v>2793</v>
      </c>
      <c r="D437" s="26">
        <v>105</v>
      </c>
      <c r="E437" s="26">
        <v>2020</v>
      </c>
      <c r="F437" s="26"/>
      <c r="G437" s="26"/>
      <c r="H437" s="26" t="s">
        <v>1238</v>
      </c>
      <c r="I437" s="26" t="s">
        <v>1409</v>
      </c>
      <c r="J437" s="26" t="s">
        <v>25</v>
      </c>
      <c r="K437" s="26" t="s">
        <v>21</v>
      </c>
      <c r="L437" s="26" t="s">
        <v>1457</v>
      </c>
      <c r="M437" s="26" t="s">
        <v>1267</v>
      </c>
      <c r="N437" s="26" t="s">
        <v>94</v>
      </c>
      <c r="O437" s="30">
        <v>44099</v>
      </c>
      <c r="P437" s="26"/>
      <c r="Q437" s="26"/>
      <c r="R437" s="26">
        <v>1067780</v>
      </c>
      <c r="S437" s="26"/>
      <c r="T437" s="26">
        <v>36709832</v>
      </c>
      <c r="U437" s="26">
        <v>11910506</v>
      </c>
      <c r="V437" s="26"/>
      <c r="W437" s="26" t="s">
        <v>1411</v>
      </c>
      <c r="X437" s="26"/>
      <c r="Y437" s="26"/>
      <c r="Z437" s="26" t="s">
        <v>14</v>
      </c>
      <c r="AA437" s="27"/>
      <c r="AB437" s="27"/>
      <c r="AC437" s="23"/>
      <c r="AD437" s="23"/>
      <c r="AE437" s="23"/>
      <c r="AF437" s="23"/>
    </row>
    <row r="438" spans="1:32" ht="15" x14ac:dyDescent="0.25">
      <c r="A438" s="26" t="str">
        <f t="shared" si="6"/>
        <v>ITA 106/NAG/2020</v>
      </c>
      <c r="B438" s="26">
        <v>106</v>
      </c>
      <c r="C438" s="26" t="s">
        <v>2793</v>
      </c>
      <c r="D438" s="26">
        <v>106</v>
      </c>
      <c r="E438" s="26">
        <v>2020</v>
      </c>
      <c r="F438" s="26"/>
      <c r="G438" s="26"/>
      <c r="H438" s="26" t="s">
        <v>1458</v>
      </c>
      <c r="I438" s="26" t="s">
        <v>1459</v>
      </c>
      <c r="J438" s="26" t="s">
        <v>25</v>
      </c>
      <c r="K438" s="26" t="s">
        <v>21</v>
      </c>
      <c r="L438" s="26" t="s">
        <v>1460</v>
      </c>
      <c r="M438" s="26" t="s">
        <v>1267</v>
      </c>
      <c r="N438" s="26" t="s">
        <v>94</v>
      </c>
      <c r="O438" s="30">
        <v>44110</v>
      </c>
      <c r="P438" s="26"/>
      <c r="Q438" s="26"/>
      <c r="R438" s="26">
        <v>1243472</v>
      </c>
      <c r="S438" s="26"/>
      <c r="T438" s="26">
        <v>1243472</v>
      </c>
      <c r="U438" s="26"/>
      <c r="V438" s="26"/>
      <c r="W438" s="26" t="s">
        <v>1461</v>
      </c>
      <c r="X438" s="26"/>
      <c r="Y438" s="26"/>
      <c r="Z438" s="26" t="s">
        <v>10</v>
      </c>
      <c r="AA438" s="27"/>
      <c r="AB438" s="27"/>
      <c r="AC438" s="23"/>
      <c r="AD438" s="23"/>
      <c r="AE438" s="23"/>
      <c r="AF438" s="23"/>
    </row>
    <row r="439" spans="1:32" ht="15" x14ac:dyDescent="0.25">
      <c r="A439" s="26" t="str">
        <f t="shared" si="6"/>
        <v>ITA 107/NAG/2020</v>
      </c>
      <c r="B439" s="26">
        <v>107</v>
      </c>
      <c r="C439" s="26" t="s">
        <v>2793</v>
      </c>
      <c r="D439" s="26">
        <v>107</v>
      </c>
      <c r="E439" s="26">
        <v>2020</v>
      </c>
      <c r="F439" s="26"/>
      <c r="G439" s="26"/>
      <c r="H439" s="26" t="s">
        <v>1422</v>
      </c>
      <c r="I439" s="26" t="s">
        <v>1462</v>
      </c>
      <c r="J439" s="26" t="s">
        <v>28</v>
      </c>
      <c r="K439" s="26" t="s">
        <v>21</v>
      </c>
      <c r="L439" s="26" t="s">
        <v>1463</v>
      </c>
      <c r="M439" s="26" t="s">
        <v>1267</v>
      </c>
      <c r="N439" s="26" t="s">
        <v>94</v>
      </c>
      <c r="O439" s="30">
        <v>44112</v>
      </c>
      <c r="P439" s="26"/>
      <c r="Q439" s="26"/>
      <c r="R439" s="26">
        <v>16313575</v>
      </c>
      <c r="S439" s="26"/>
      <c r="T439" s="26">
        <v>15563445</v>
      </c>
      <c r="U439" s="26">
        <v>5269947</v>
      </c>
      <c r="V439" s="26"/>
      <c r="W439" s="26" t="s">
        <v>1464</v>
      </c>
      <c r="X439" s="26"/>
      <c r="Y439" s="26"/>
      <c r="Z439" s="26" t="s">
        <v>14</v>
      </c>
      <c r="AA439" s="27"/>
      <c r="AB439" s="27"/>
      <c r="AC439" s="23"/>
      <c r="AD439" s="23"/>
      <c r="AE439" s="23"/>
      <c r="AF439" s="23"/>
    </row>
    <row r="440" spans="1:32" ht="15" x14ac:dyDescent="0.25">
      <c r="A440" s="26" t="str">
        <f t="shared" si="6"/>
        <v>ITA 108/NAG/2020</v>
      </c>
      <c r="B440" s="26">
        <v>108</v>
      </c>
      <c r="C440" s="26" t="s">
        <v>2793</v>
      </c>
      <c r="D440" s="26">
        <v>108</v>
      </c>
      <c r="E440" s="26">
        <v>2020</v>
      </c>
      <c r="F440" s="26"/>
      <c r="G440" s="26"/>
      <c r="H440" s="26" t="s">
        <v>1422</v>
      </c>
      <c r="I440" s="26" t="s">
        <v>1465</v>
      </c>
      <c r="J440" s="29">
        <v>40087</v>
      </c>
      <c r="K440" s="26" t="s">
        <v>21</v>
      </c>
      <c r="L440" s="26" t="s">
        <v>1466</v>
      </c>
      <c r="M440" s="26" t="s">
        <v>1267</v>
      </c>
      <c r="N440" s="26" t="s">
        <v>94</v>
      </c>
      <c r="O440" s="30">
        <v>44112</v>
      </c>
      <c r="P440" s="26"/>
      <c r="Q440" s="26"/>
      <c r="R440" s="26" t="s">
        <v>1467</v>
      </c>
      <c r="S440" s="26"/>
      <c r="T440" s="26">
        <v>422215935</v>
      </c>
      <c r="U440" s="34">
        <v>144000000</v>
      </c>
      <c r="V440" s="26"/>
      <c r="W440" s="26" t="s">
        <v>1468</v>
      </c>
      <c r="X440" s="26"/>
      <c r="Y440" s="26"/>
      <c r="Z440" s="26" t="s">
        <v>14</v>
      </c>
      <c r="AA440" s="27"/>
      <c r="AB440" s="27"/>
      <c r="AC440" s="23"/>
      <c r="AD440" s="23"/>
      <c r="AE440" s="23"/>
      <c r="AF440" s="23"/>
    </row>
    <row r="441" spans="1:32" ht="15" x14ac:dyDescent="0.25">
      <c r="A441" s="26" t="str">
        <f t="shared" si="6"/>
        <v>ITA 111/NAG/2020</v>
      </c>
      <c r="B441" s="26">
        <v>111</v>
      </c>
      <c r="C441" s="26" t="s">
        <v>2793</v>
      </c>
      <c r="D441" s="26">
        <v>111</v>
      </c>
      <c r="E441" s="26">
        <v>2020</v>
      </c>
      <c r="F441" s="26"/>
      <c r="G441" s="26"/>
      <c r="H441" s="26" t="s">
        <v>1469</v>
      </c>
      <c r="I441" s="26" t="s">
        <v>1470</v>
      </c>
      <c r="J441" s="26" t="s">
        <v>37</v>
      </c>
      <c r="K441" s="26" t="s">
        <v>21</v>
      </c>
      <c r="L441" s="26" t="s">
        <v>1471</v>
      </c>
      <c r="M441" s="26" t="s">
        <v>1267</v>
      </c>
      <c r="N441" s="26" t="s">
        <v>94</v>
      </c>
      <c r="O441" s="31">
        <v>44125</v>
      </c>
      <c r="P441" s="26"/>
      <c r="Q441" s="26"/>
      <c r="R441" s="26">
        <v>70759200</v>
      </c>
      <c r="S441" s="26"/>
      <c r="T441" s="26">
        <v>59638608</v>
      </c>
      <c r="U441" s="26">
        <v>19556685</v>
      </c>
      <c r="V441" s="26"/>
      <c r="W441" s="26" t="s">
        <v>1472</v>
      </c>
      <c r="X441" s="26"/>
      <c r="Y441" s="26"/>
      <c r="Z441" s="26" t="s">
        <v>14</v>
      </c>
      <c r="AA441" s="27"/>
      <c r="AB441" s="27"/>
      <c r="AC441" s="23"/>
      <c r="AD441" s="23"/>
      <c r="AE441" s="23"/>
      <c r="AF441" s="23"/>
    </row>
    <row r="442" spans="1:32" ht="15" x14ac:dyDescent="0.25">
      <c r="A442" s="26" t="str">
        <f t="shared" si="6"/>
        <v>ITA 112/NAG/2020</v>
      </c>
      <c r="B442" s="26">
        <v>112</v>
      </c>
      <c r="C442" s="26" t="s">
        <v>2793</v>
      </c>
      <c r="D442" s="26">
        <v>112</v>
      </c>
      <c r="E442" s="26">
        <v>2020</v>
      </c>
      <c r="F442" s="26"/>
      <c r="G442" s="26"/>
      <c r="H442" s="26" t="s">
        <v>1473</v>
      </c>
      <c r="I442" s="26" t="s">
        <v>1474</v>
      </c>
      <c r="J442" s="28">
        <v>38899</v>
      </c>
      <c r="K442" s="26" t="s">
        <v>21</v>
      </c>
      <c r="L442" s="26" t="s">
        <v>1475</v>
      </c>
      <c r="M442" s="26" t="s">
        <v>1267</v>
      </c>
      <c r="N442" s="26" t="s">
        <v>94</v>
      </c>
      <c r="O442" s="31">
        <v>44116</v>
      </c>
      <c r="P442" s="26"/>
      <c r="Q442" s="26"/>
      <c r="R442" s="26">
        <v>1649820</v>
      </c>
      <c r="S442" s="26"/>
      <c r="T442" s="26">
        <v>9112771</v>
      </c>
      <c r="U442" s="26">
        <v>1035290</v>
      </c>
      <c r="V442" s="26"/>
      <c r="W442" s="26" t="s">
        <v>1476</v>
      </c>
      <c r="X442" s="26"/>
      <c r="Y442" s="26"/>
      <c r="Z442" s="26" t="s">
        <v>10</v>
      </c>
      <c r="AA442" s="27"/>
      <c r="AB442" s="27"/>
      <c r="AC442" s="23"/>
      <c r="AD442" s="23"/>
      <c r="AE442" s="23"/>
      <c r="AF442" s="23"/>
    </row>
    <row r="443" spans="1:32" ht="15" x14ac:dyDescent="0.25">
      <c r="A443" s="26" t="str">
        <f t="shared" si="6"/>
        <v>ITA 113/NAG/2020</v>
      </c>
      <c r="B443" s="26">
        <v>113</v>
      </c>
      <c r="C443" s="26" t="s">
        <v>2793</v>
      </c>
      <c r="D443" s="26">
        <v>113</v>
      </c>
      <c r="E443" s="26">
        <v>2020</v>
      </c>
      <c r="F443" s="26"/>
      <c r="G443" s="26"/>
      <c r="H443" s="26" t="s">
        <v>1477</v>
      </c>
      <c r="I443" s="26" t="s">
        <v>1478</v>
      </c>
      <c r="J443" s="29">
        <v>40878</v>
      </c>
      <c r="K443" s="26" t="s">
        <v>21</v>
      </c>
      <c r="L443" s="26" t="s">
        <v>1479</v>
      </c>
      <c r="M443" s="26" t="s">
        <v>1267</v>
      </c>
      <c r="N443" s="26" t="s">
        <v>94</v>
      </c>
      <c r="O443" s="31">
        <v>44132</v>
      </c>
      <c r="P443" s="26"/>
      <c r="Q443" s="26"/>
      <c r="R443" s="26">
        <v>6396900</v>
      </c>
      <c r="S443" s="26"/>
      <c r="T443" s="26">
        <v>2003712</v>
      </c>
      <c r="U443" s="26">
        <v>557679</v>
      </c>
      <c r="V443" s="26"/>
      <c r="W443" s="26" t="s">
        <v>1480</v>
      </c>
      <c r="X443" s="26"/>
      <c r="Y443" s="26"/>
      <c r="Z443" s="26" t="s">
        <v>14</v>
      </c>
      <c r="AA443" s="27"/>
      <c r="AB443" s="27"/>
      <c r="AC443" s="23"/>
      <c r="AD443" s="23"/>
      <c r="AE443" s="23"/>
      <c r="AF443" s="23"/>
    </row>
    <row r="444" spans="1:32" ht="15" x14ac:dyDescent="0.25">
      <c r="A444" s="26" t="str">
        <f t="shared" si="6"/>
        <v>ITA 114/NAG/2020</v>
      </c>
      <c r="B444" s="26">
        <v>114</v>
      </c>
      <c r="C444" s="26" t="s">
        <v>2793</v>
      </c>
      <c r="D444" s="26">
        <v>114</v>
      </c>
      <c r="E444" s="26">
        <v>2020</v>
      </c>
      <c r="F444" s="26"/>
      <c r="G444" s="26"/>
      <c r="H444" s="26" t="s">
        <v>1481</v>
      </c>
      <c r="I444" s="26" t="s">
        <v>1482</v>
      </c>
      <c r="J444" s="29">
        <v>40878</v>
      </c>
      <c r="K444" s="26" t="s">
        <v>21</v>
      </c>
      <c r="L444" s="26" t="s">
        <v>1483</v>
      </c>
      <c r="M444" s="26" t="s">
        <v>1267</v>
      </c>
      <c r="N444" s="26" t="s">
        <v>94</v>
      </c>
      <c r="O444" s="30">
        <v>44138</v>
      </c>
      <c r="P444" s="26"/>
      <c r="Q444" s="26"/>
      <c r="R444" s="26">
        <v>80076881</v>
      </c>
      <c r="S444" s="26"/>
      <c r="T444" s="26">
        <v>80055000</v>
      </c>
      <c r="U444" s="26">
        <v>26592777</v>
      </c>
      <c r="V444" s="26"/>
      <c r="W444" s="26" t="s">
        <v>1484</v>
      </c>
      <c r="X444" s="26"/>
      <c r="Y444" s="26"/>
      <c r="Z444" s="26" t="s">
        <v>14</v>
      </c>
      <c r="AA444" s="27"/>
      <c r="AB444" s="27"/>
      <c r="AC444" s="23"/>
      <c r="AD444" s="23"/>
      <c r="AE444" s="23"/>
      <c r="AF444" s="23"/>
    </row>
    <row r="445" spans="1:32" ht="15" x14ac:dyDescent="0.25">
      <c r="A445" s="26" t="str">
        <f t="shared" si="6"/>
        <v>ITA 118/NAG/2020</v>
      </c>
      <c r="B445" s="26">
        <v>118</v>
      </c>
      <c r="C445" s="26" t="s">
        <v>2793</v>
      </c>
      <c r="D445" s="26">
        <v>118</v>
      </c>
      <c r="E445" s="26">
        <v>2020</v>
      </c>
      <c r="F445" s="26"/>
      <c r="G445" s="26"/>
      <c r="H445" s="26" t="s">
        <v>1485</v>
      </c>
      <c r="I445" s="26" t="s">
        <v>1486</v>
      </c>
      <c r="J445" s="29">
        <v>40878</v>
      </c>
      <c r="K445" s="26" t="s">
        <v>21</v>
      </c>
      <c r="L445" s="26" t="s">
        <v>1487</v>
      </c>
      <c r="M445" s="26" t="s">
        <v>1267</v>
      </c>
      <c r="N445" s="26" t="s">
        <v>94</v>
      </c>
      <c r="O445" s="31">
        <v>44148</v>
      </c>
      <c r="P445" s="26"/>
      <c r="Q445" s="26"/>
      <c r="R445" s="26">
        <v>-24414471</v>
      </c>
      <c r="S445" s="26"/>
      <c r="T445" s="26">
        <v>29138000</v>
      </c>
      <c r="U445" s="26">
        <v>8853262</v>
      </c>
      <c r="V445" s="26"/>
      <c r="W445" s="26" t="s">
        <v>1488</v>
      </c>
      <c r="X445" s="26"/>
      <c r="Y445" s="26"/>
      <c r="Z445" s="26" t="s">
        <v>14</v>
      </c>
      <c r="AA445" s="27"/>
      <c r="AB445" s="27"/>
      <c r="AC445" s="23"/>
      <c r="AD445" s="23"/>
      <c r="AE445" s="23"/>
      <c r="AF445" s="23"/>
    </row>
    <row r="446" spans="1:32" ht="15" x14ac:dyDescent="0.25">
      <c r="A446" s="26" t="str">
        <f t="shared" si="6"/>
        <v>ITA 119/NAG/2020</v>
      </c>
      <c r="B446" s="26">
        <v>119</v>
      </c>
      <c r="C446" s="26" t="s">
        <v>2793</v>
      </c>
      <c r="D446" s="26">
        <v>119</v>
      </c>
      <c r="E446" s="26">
        <v>2020</v>
      </c>
      <c r="F446" s="26"/>
      <c r="G446" s="26"/>
      <c r="H446" s="26" t="s">
        <v>1489</v>
      </c>
      <c r="I446" s="26" t="s">
        <v>1490</v>
      </c>
      <c r="J446" s="26" t="s">
        <v>37</v>
      </c>
      <c r="K446" s="26" t="s">
        <v>21</v>
      </c>
      <c r="L446" s="26" t="s">
        <v>1491</v>
      </c>
      <c r="M446" s="26" t="s">
        <v>1404</v>
      </c>
      <c r="N446" s="26" t="s">
        <v>94</v>
      </c>
      <c r="O446" s="31">
        <v>44148</v>
      </c>
      <c r="P446" s="26"/>
      <c r="Q446" s="26"/>
      <c r="R446" s="26">
        <v>-18480597</v>
      </c>
      <c r="S446" s="26"/>
      <c r="T446" s="26">
        <v>105471710</v>
      </c>
      <c r="U446" s="26">
        <v>34668558</v>
      </c>
      <c r="V446" s="26"/>
      <c r="W446" s="26" t="s">
        <v>1492</v>
      </c>
      <c r="X446" s="26"/>
      <c r="Y446" s="26"/>
      <c r="Z446" s="26" t="s">
        <v>14</v>
      </c>
      <c r="AA446" s="27"/>
      <c r="AB446" s="27"/>
      <c r="AC446" s="23"/>
      <c r="AD446" s="23"/>
      <c r="AE446" s="23"/>
      <c r="AF446" s="23"/>
    </row>
    <row r="447" spans="1:32" ht="15" x14ac:dyDescent="0.25">
      <c r="A447" s="26" t="str">
        <f t="shared" si="6"/>
        <v>ITA 121/NAG/2020</v>
      </c>
      <c r="B447" s="26">
        <v>121</v>
      </c>
      <c r="C447" s="26" t="s">
        <v>2793</v>
      </c>
      <c r="D447" s="26">
        <v>121</v>
      </c>
      <c r="E447" s="26">
        <v>2020</v>
      </c>
      <c r="F447" s="26"/>
      <c r="G447" s="26"/>
      <c r="H447" s="26" t="s">
        <v>1469</v>
      </c>
      <c r="I447" s="26" t="s">
        <v>1493</v>
      </c>
      <c r="J447" s="26" t="s">
        <v>16</v>
      </c>
      <c r="K447" s="26" t="s">
        <v>21</v>
      </c>
      <c r="L447" s="26" t="s">
        <v>1494</v>
      </c>
      <c r="M447" s="26" t="s">
        <v>1267</v>
      </c>
      <c r="N447" s="26" t="s">
        <v>94</v>
      </c>
      <c r="O447" s="31">
        <v>44153</v>
      </c>
      <c r="P447" s="26"/>
      <c r="Q447" s="26"/>
      <c r="R447" s="26">
        <v>24724187</v>
      </c>
      <c r="S447" s="26"/>
      <c r="T447" s="26">
        <v>24738000</v>
      </c>
      <c r="U447" s="26">
        <v>8026244</v>
      </c>
      <c r="V447" s="26"/>
      <c r="W447" s="26" t="s">
        <v>1495</v>
      </c>
      <c r="X447" s="26"/>
      <c r="Y447" s="26"/>
      <c r="Z447" s="26" t="s">
        <v>14</v>
      </c>
      <c r="AA447" s="27"/>
      <c r="AB447" s="27"/>
      <c r="AC447" s="23"/>
      <c r="AD447" s="23"/>
      <c r="AE447" s="23"/>
      <c r="AF447" s="23"/>
    </row>
    <row r="448" spans="1:32" ht="15" x14ac:dyDescent="0.25">
      <c r="A448" s="26" t="str">
        <f t="shared" si="6"/>
        <v>ITA 124/NAG/2020</v>
      </c>
      <c r="B448" s="26">
        <v>124</v>
      </c>
      <c r="C448" s="26" t="s">
        <v>2793</v>
      </c>
      <c r="D448" s="26">
        <v>124</v>
      </c>
      <c r="E448" s="26">
        <v>2020</v>
      </c>
      <c r="F448" s="26"/>
      <c r="G448" s="26"/>
      <c r="H448" s="26" t="s">
        <v>1496</v>
      </c>
      <c r="I448" s="26" t="s">
        <v>1497</v>
      </c>
      <c r="J448" s="26" t="s">
        <v>35</v>
      </c>
      <c r="K448" s="26" t="s">
        <v>21</v>
      </c>
      <c r="L448" s="26" t="s">
        <v>1498</v>
      </c>
      <c r="M448" s="26" t="s">
        <v>1267</v>
      </c>
      <c r="N448" s="26" t="s">
        <v>94</v>
      </c>
      <c r="O448" s="30">
        <v>44166</v>
      </c>
      <c r="P448" s="26"/>
      <c r="Q448" s="26"/>
      <c r="R448" s="26">
        <v>4761710</v>
      </c>
      <c r="S448" s="26"/>
      <c r="T448" s="26">
        <v>129370</v>
      </c>
      <c r="U448" s="26"/>
      <c r="V448" s="26"/>
      <c r="W448" s="26" t="s">
        <v>1499</v>
      </c>
      <c r="X448" s="26"/>
      <c r="Y448" s="26"/>
      <c r="Z448" s="26" t="s">
        <v>10</v>
      </c>
      <c r="AA448" s="27"/>
      <c r="AB448" s="27"/>
      <c r="AC448" s="23"/>
      <c r="AD448" s="23"/>
      <c r="AE448" s="23"/>
      <c r="AF448" s="23"/>
    </row>
    <row r="449" spans="1:32" ht="15" x14ac:dyDescent="0.25">
      <c r="A449" s="26" t="str">
        <f t="shared" si="6"/>
        <v>ITA 125/NAG/2020</v>
      </c>
      <c r="B449" s="26">
        <v>125</v>
      </c>
      <c r="C449" s="26" t="s">
        <v>2793</v>
      </c>
      <c r="D449" s="26">
        <v>125</v>
      </c>
      <c r="E449" s="26">
        <v>2020</v>
      </c>
      <c r="F449" s="26"/>
      <c r="G449" s="26"/>
      <c r="H449" s="26" t="s">
        <v>1500</v>
      </c>
      <c r="I449" s="26" t="s">
        <v>1501</v>
      </c>
      <c r="J449" s="29">
        <v>40878</v>
      </c>
      <c r="K449" s="26" t="s">
        <v>21</v>
      </c>
      <c r="L449" s="26" t="s">
        <v>1487</v>
      </c>
      <c r="M449" s="26" t="s">
        <v>1267</v>
      </c>
      <c r="N449" s="26" t="s">
        <v>94</v>
      </c>
      <c r="O449" s="31">
        <v>44193</v>
      </c>
      <c r="P449" s="26"/>
      <c r="Q449" s="26"/>
      <c r="R449" s="26" t="s">
        <v>1502</v>
      </c>
      <c r="S449" s="26"/>
      <c r="T449" s="26">
        <v>32870000</v>
      </c>
      <c r="U449" s="26">
        <v>9861000</v>
      </c>
      <c r="V449" s="26"/>
      <c r="W449" s="26" t="s">
        <v>1488</v>
      </c>
      <c r="X449" s="26"/>
      <c r="Y449" s="26"/>
      <c r="Z449" s="26" t="s">
        <v>10</v>
      </c>
      <c r="AA449" s="27"/>
      <c r="AB449" s="27"/>
      <c r="AC449" s="23"/>
      <c r="AD449" s="23"/>
      <c r="AE449" s="23"/>
      <c r="AF449" s="23"/>
    </row>
    <row r="450" spans="1:32" ht="15" x14ac:dyDescent="0.25">
      <c r="A450" s="26" t="str">
        <f t="shared" si="6"/>
        <v>ITA 126/NAG/2020</v>
      </c>
      <c r="B450" s="26">
        <v>126</v>
      </c>
      <c r="C450" s="26" t="s">
        <v>2793</v>
      </c>
      <c r="D450" s="26">
        <v>126</v>
      </c>
      <c r="E450" s="26">
        <v>2020</v>
      </c>
      <c r="F450" s="26"/>
      <c r="G450" s="26"/>
      <c r="H450" s="26" t="s">
        <v>1503</v>
      </c>
      <c r="I450" s="26" t="s">
        <v>1504</v>
      </c>
      <c r="J450" s="28">
        <v>39692</v>
      </c>
      <c r="K450" s="26" t="s">
        <v>21</v>
      </c>
      <c r="L450" s="26" t="s">
        <v>1410</v>
      </c>
      <c r="M450" s="26" t="s">
        <v>1267</v>
      </c>
      <c r="N450" s="26" t="s">
        <v>94</v>
      </c>
      <c r="O450" s="31">
        <v>44193</v>
      </c>
      <c r="P450" s="26"/>
      <c r="Q450" s="26"/>
      <c r="R450" s="26">
        <v>1357357</v>
      </c>
      <c r="S450" s="26"/>
      <c r="T450" s="26">
        <v>1191196</v>
      </c>
      <c r="U450" s="26"/>
      <c r="V450" s="26"/>
      <c r="W450" s="26" t="s">
        <v>1505</v>
      </c>
      <c r="X450" s="26"/>
      <c r="Y450" s="26"/>
      <c r="Z450" s="26" t="s">
        <v>10</v>
      </c>
      <c r="AA450" s="27"/>
      <c r="AB450" s="27"/>
      <c r="AC450" s="23"/>
      <c r="AD450" s="23"/>
      <c r="AE450" s="23"/>
      <c r="AF450" s="23"/>
    </row>
    <row r="451" spans="1:32" ht="15" x14ac:dyDescent="0.25">
      <c r="A451" s="26" t="str">
        <f t="shared" ref="A451:A514" si="7">CONCATENATE(C451," ",D451,"/NAG/",E451)</f>
        <v>ITA 127/NAG/2020</v>
      </c>
      <c r="B451" s="26">
        <v>127</v>
      </c>
      <c r="C451" s="26" t="s">
        <v>2793</v>
      </c>
      <c r="D451" s="26">
        <v>127</v>
      </c>
      <c r="E451" s="26">
        <v>2020</v>
      </c>
      <c r="F451" s="26"/>
      <c r="G451" s="26"/>
      <c r="H451" s="26" t="s">
        <v>1506</v>
      </c>
      <c r="I451" s="26" t="s">
        <v>1507</v>
      </c>
      <c r="J451" s="28">
        <v>39692</v>
      </c>
      <c r="K451" s="26" t="s">
        <v>21</v>
      </c>
      <c r="L451" s="26" t="s">
        <v>1508</v>
      </c>
      <c r="M451" s="26" t="s">
        <v>1267</v>
      </c>
      <c r="N451" s="26" t="s">
        <v>94</v>
      </c>
      <c r="O451" s="31">
        <v>44193</v>
      </c>
      <c r="P451" s="26"/>
      <c r="Q451" s="26"/>
      <c r="R451" s="26">
        <v>1357357</v>
      </c>
      <c r="S451" s="26"/>
      <c r="T451" s="26">
        <v>396135</v>
      </c>
      <c r="U451" s="26" t="s">
        <v>144</v>
      </c>
      <c r="V451" s="26"/>
      <c r="W451" s="26" t="s">
        <v>1505</v>
      </c>
      <c r="X451" s="26"/>
      <c r="Y451" s="26"/>
      <c r="Z451" s="26" t="s">
        <v>10</v>
      </c>
      <c r="AA451" s="27"/>
      <c r="AB451" s="27"/>
      <c r="AC451" s="23"/>
      <c r="AD451" s="23"/>
      <c r="AE451" s="23"/>
      <c r="AF451" s="23"/>
    </row>
    <row r="452" spans="1:32" ht="15" x14ac:dyDescent="0.25">
      <c r="A452" s="26" t="str">
        <f t="shared" si="7"/>
        <v>ITA 8/NAG/2021</v>
      </c>
      <c r="B452" s="26">
        <v>8</v>
      </c>
      <c r="C452" s="26" t="s">
        <v>2793</v>
      </c>
      <c r="D452" s="26">
        <v>8</v>
      </c>
      <c r="E452" s="26">
        <v>2021</v>
      </c>
      <c r="F452" s="26"/>
      <c r="G452" s="26"/>
      <c r="H452" s="26" t="s">
        <v>1509</v>
      </c>
      <c r="I452" s="26" t="s">
        <v>1510</v>
      </c>
      <c r="J452" s="26" t="s">
        <v>33</v>
      </c>
      <c r="K452" s="35" t="s">
        <v>471</v>
      </c>
      <c r="L452" s="26" t="s">
        <v>1511</v>
      </c>
      <c r="M452" s="26"/>
      <c r="N452" s="26" t="s">
        <v>94</v>
      </c>
      <c r="O452" s="30">
        <v>44235</v>
      </c>
      <c r="P452" s="26"/>
      <c r="Q452" s="26"/>
      <c r="R452" s="26"/>
      <c r="S452" s="26"/>
      <c r="T452" s="26"/>
      <c r="U452" s="26"/>
      <c r="V452" s="26"/>
      <c r="W452" s="26" t="s">
        <v>1512</v>
      </c>
      <c r="X452" s="26"/>
      <c r="Y452" s="26" t="s">
        <v>1513</v>
      </c>
      <c r="Z452" s="26" t="s">
        <v>10</v>
      </c>
      <c r="AA452" s="26"/>
      <c r="AB452" s="27"/>
      <c r="AC452" s="23"/>
      <c r="AD452" s="23"/>
      <c r="AE452" s="23"/>
      <c r="AF452" s="23"/>
    </row>
    <row r="453" spans="1:32" ht="15" x14ac:dyDescent="0.25">
      <c r="A453" s="26" t="str">
        <f t="shared" si="7"/>
        <v>ITA 11/NAG/2021</v>
      </c>
      <c r="B453" s="26">
        <v>11</v>
      </c>
      <c r="C453" s="26" t="s">
        <v>2793</v>
      </c>
      <c r="D453" s="26">
        <v>11</v>
      </c>
      <c r="E453" s="26">
        <v>2021</v>
      </c>
      <c r="F453" s="26"/>
      <c r="G453" s="26"/>
      <c r="H453" s="26" t="s">
        <v>1514</v>
      </c>
      <c r="I453" s="26" t="s">
        <v>1515</v>
      </c>
      <c r="J453" s="29">
        <v>40087</v>
      </c>
      <c r="K453" s="35" t="s">
        <v>21</v>
      </c>
      <c r="L453" s="26" t="s">
        <v>1516</v>
      </c>
      <c r="M453" s="26"/>
      <c r="N453" s="26" t="s">
        <v>94</v>
      </c>
      <c r="O453" s="30">
        <v>44245</v>
      </c>
      <c r="P453" s="26"/>
      <c r="Q453" s="26"/>
      <c r="R453" s="26">
        <v>5430830</v>
      </c>
      <c r="S453" s="26"/>
      <c r="T453" s="26">
        <v>2583660</v>
      </c>
      <c r="U453" s="26">
        <v>67679</v>
      </c>
      <c r="V453" s="26"/>
      <c r="W453" s="26" t="s">
        <v>742</v>
      </c>
      <c r="X453" s="26"/>
      <c r="Y453" s="26" t="s">
        <v>1517</v>
      </c>
      <c r="Z453" s="26" t="s">
        <v>10</v>
      </c>
      <c r="AA453" s="26"/>
      <c r="AB453" s="27"/>
      <c r="AC453" s="23"/>
      <c r="AD453" s="23"/>
      <c r="AE453" s="23"/>
      <c r="AF453" s="23"/>
    </row>
    <row r="454" spans="1:32" ht="15" x14ac:dyDescent="0.25">
      <c r="A454" s="26" t="str">
        <f t="shared" si="7"/>
        <v>ITA 12/NAG/2021</v>
      </c>
      <c r="B454" s="26">
        <v>12</v>
      </c>
      <c r="C454" s="26" t="s">
        <v>2793</v>
      </c>
      <c r="D454" s="26">
        <v>12</v>
      </c>
      <c r="E454" s="26">
        <v>2021</v>
      </c>
      <c r="F454" s="26"/>
      <c r="G454" s="26"/>
      <c r="H454" s="26" t="s">
        <v>1518</v>
      </c>
      <c r="I454" s="26" t="s">
        <v>1519</v>
      </c>
      <c r="J454" s="28">
        <v>39295</v>
      </c>
      <c r="K454" s="35" t="s">
        <v>21</v>
      </c>
      <c r="L454" s="26" t="s">
        <v>1520</v>
      </c>
      <c r="M454" s="26"/>
      <c r="N454" s="26" t="s">
        <v>94</v>
      </c>
      <c r="O454" s="30">
        <v>44251</v>
      </c>
      <c r="P454" s="26"/>
      <c r="Q454" s="26"/>
      <c r="R454" s="26">
        <v>7404960</v>
      </c>
      <c r="S454" s="26"/>
      <c r="T454" s="26">
        <v>6681991</v>
      </c>
      <c r="U454" s="26">
        <v>6681991</v>
      </c>
      <c r="V454" s="26"/>
      <c r="W454" s="26" t="s">
        <v>729</v>
      </c>
      <c r="X454" s="26"/>
      <c r="Y454" s="26" t="s">
        <v>1521</v>
      </c>
      <c r="Z454" s="26" t="s">
        <v>10</v>
      </c>
      <c r="AA454" s="26"/>
      <c r="AB454" s="27"/>
      <c r="AC454" s="23"/>
      <c r="AD454" s="23"/>
      <c r="AE454" s="23"/>
      <c r="AF454" s="23"/>
    </row>
    <row r="455" spans="1:32" ht="15" x14ac:dyDescent="0.25">
      <c r="A455" s="26" t="str">
        <f t="shared" si="7"/>
        <v>ITA 14/NAG/2021</v>
      </c>
      <c r="B455" s="26">
        <v>14</v>
      </c>
      <c r="C455" s="26" t="s">
        <v>2793</v>
      </c>
      <c r="D455" s="26">
        <v>14</v>
      </c>
      <c r="E455" s="26">
        <v>2021</v>
      </c>
      <c r="F455" s="26"/>
      <c r="G455" s="26"/>
      <c r="H455" s="26" t="s">
        <v>1522</v>
      </c>
      <c r="I455" s="26" t="s">
        <v>1523</v>
      </c>
      <c r="J455" s="26" t="s">
        <v>37</v>
      </c>
      <c r="K455" s="35" t="s">
        <v>21</v>
      </c>
      <c r="L455" s="26" t="s">
        <v>1524</v>
      </c>
      <c r="M455" s="26"/>
      <c r="N455" s="26" t="s">
        <v>94</v>
      </c>
      <c r="O455" s="30">
        <v>44258</v>
      </c>
      <c r="P455" s="26"/>
      <c r="Q455" s="26"/>
      <c r="R455" s="26">
        <v>6505804</v>
      </c>
      <c r="S455" s="26"/>
      <c r="T455" s="26">
        <v>4996793</v>
      </c>
      <c r="U455" s="26">
        <v>1549006</v>
      </c>
      <c r="V455" s="26"/>
      <c r="W455" s="26" t="s">
        <v>1525</v>
      </c>
      <c r="X455" s="26"/>
      <c r="Y455" s="26" t="s">
        <v>1526</v>
      </c>
      <c r="Z455" s="26" t="s">
        <v>10</v>
      </c>
      <c r="AA455" s="26"/>
      <c r="AB455" s="27"/>
      <c r="AC455" s="23"/>
      <c r="AD455" s="23"/>
      <c r="AE455" s="23"/>
      <c r="AF455" s="23"/>
    </row>
    <row r="456" spans="1:32" ht="15" x14ac:dyDescent="0.25">
      <c r="A456" s="26" t="str">
        <f t="shared" si="7"/>
        <v>ITA 15/NAG/2021</v>
      </c>
      <c r="B456" s="26">
        <v>15</v>
      </c>
      <c r="C456" s="26" t="s">
        <v>2793</v>
      </c>
      <c r="D456" s="26">
        <v>15</v>
      </c>
      <c r="E456" s="26">
        <v>2021</v>
      </c>
      <c r="F456" s="26"/>
      <c r="G456" s="26"/>
      <c r="H456" s="26" t="s">
        <v>1527</v>
      </c>
      <c r="I456" s="26" t="s">
        <v>1528</v>
      </c>
      <c r="J456" s="29">
        <v>40087</v>
      </c>
      <c r="K456" s="35" t="s">
        <v>21</v>
      </c>
      <c r="L456" s="26" t="s">
        <v>1387</v>
      </c>
      <c r="M456" s="26"/>
      <c r="N456" s="26" t="s">
        <v>94</v>
      </c>
      <c r="O456" s="30">
        <v>44258</v>
      </c>
      <c r="P456" s="26"/>
      <c r="Q456" s="26"/>
      <c r="R456" s="26">
        <v>8563810</v>
      </c>
      <c r="S456" s="26"/>
      <c r="T456" s="26">
        <v>8563810</v>
      </c>
      <c r="U456" s="26">
        <v>2646217</v>
      </c>
      <c r="V456" s="26"/>
      <c r="W456" s="26" t="s">
        <v>1529</v>
      </c>
      <c r="X456" s="26"/>
      <c r="Y456" s="26" t="s">
        <v>1530</v>
      </c>
      <c r="Z456" s="26" t="s">
        <v>10</v>
      </c>
      <c r="AA456" s="26"/>
      <c r="AB456" s="27"/>
      <c r="AC456" s="23"/>
      <c r="AD456" s="23"/>
      <c r="AE456" s="23"/>
      <c r="AF456" s="23"/>
    </row>
    <row r="457" spans="1:32" ht="15" x14ac:dyDescent="0.25">
      <c r="A457" s="26" t="str">
        <f t="shared" si="7"/>
        <v>ITA 17/NAG/2021</v>
      </c>
      <c r="B457" s="26">
        <v>17</v>
      </c>
      <c r="C457" s="26" t="s">
        <v>2793</v>
      </c>
      <c r="D457" s="26">
        <v>17</v>
      </c>
      <c r="E457" s="26">
        <v>2021</v>
      </c>
      <c r="F457" s="26"/>
      <c r="G457" s="26"/>
      <c r="H457" s="26" t="s">
        <v>1531</v>
      </c>
      <c r="I457" s="26" t="s">
        <v>1532</v>
      </c>
      <c r="J457" s="26" t="s">
        <v>1533</v>
      </c>
      <c r="K457" s="35">
        <v>263</v>
      </c>
      <c r="L457" s="26" t="s">
        <v>1534</v>
      </c>
      <c r="M457" s="26"/>
      <c r="N457" s="26" t="s">
        <v>94</v>
      </c>
      <c r="O457" s="30">
        <v>44267</v>
      </c>
      <c r="P457" s="26"/>
      <c r="Q457" s="26"/>
      <c r="R457" s="26">
        <v>32063430</v>
      </c>
      <c r="S457" s="26"/>
      <c r="T457" s="26">
        <v>214740</v>
      </c>
      <c r="U457" s="26" t="s">
        <v>144</v>
      </c>
      <c r="V457" s="26"/>
      <c r="W457" s="26" t="s">
        <v>1535</v>
      </c>
      <c r="X457" s="26"/>
      <c r="Y457" s="26" t="s">
        <v>1536</v>
      </c>
      <c r="Z457" s="26" t="s">
        <v>10</v>
      </c>
      <c r="AA457" s="26"/>
      <c r="AB457" s="27"/>
      <c r="AC457" s="23"/>
      <c r="AD457" s="23"/>
      <c r="AE457" s="23"/>
      <c r="AF457" s="23"/>
    </row>
    <row r="458" spans="1:32" ht="15" x14ac:dyDescent="0.25">
      <c r="A458" s="26" t="str">
        <f t="shared" si="7"/>
        <v>ITA 18/NAG/2021</v>
      </c>
      <c r="B458" s="26">
        <v>18</v>
      </c>
      <c r="C458" s="26" t="s">
        <v>2793</v>
      </c>
      <c r="D458" s="26">
        <v>18</v>
      </c>
      <c r="E458" s="26">
        <v>2021</v>
      </c>
      <c r="F458" s="26"/>
      <c r="G458" s="26"/>
      <c r="H458" s="26" t="s">
        <v>1537</v>
      </c>
      <c r="I458" s="26" t="s">
        <v>1538</v>
      </c>
      <c r="J458" s="26" t="s">
        <v>1539</v>
      </c>
      <c r="K458" s="35">
        <v>263</v>
      </c>
      <c r="L458" s="26" t="s">
        <v>1540</v>
      </c>
      <c r="M458" s="26"/>
      <c r="N458" s="26" t="s">
        <v>94</v>
      </c>
      <c r="O458" s="30">
        <v>44267</v>
      </c>
      <c r="P458" s="26"/>
      <c r="Q458" s="26"/>
      <c r="R458" s="26">
        <v>8377020</v>
      </c>
      <c r="S458" s="26"/>
      <c r="T458" s="26" t="s">
        <v>144</v>
      </c>
      <c r="U458" s="26" t="s">
        <v>144</v>
      </c>
      <c r="V458" s="26"/>
      <c r="W458" s="26" t="s">
        <v>1541</v>
      </c>
      <c r="X458" s="26"/>
      <c r="Y458" s="26" t="s">
        <v>1536</v>
      </c>
      <c r="Z458" s="26" t="s">
        <v>10</v>
      </c>
      <c r="AA458" s="26"/>
      <c r="AB458" s="27"/>
      <c r="AC458" s="23"/>
      <c r="AD458" s="23"/>
      <c r="AE458" s="23"/>
      <c r="AF458" s="23"/>
    </row>
    <row r="459" spans="1:32" ht="15" x14ac:dyDescent="0.25">
      <c r="A459" s="26" t="str">
        <f t="shared" si="7"/>
        <v>ITA 19/NAG/2021</v>
      </c>
      <c r="B459" s="26">
        <v>19</v>
      </c>
      <c r="C459" s="26" t="s">
        <v>2793</v>
      </c>
      <c r="D459" s="26">
        <v>19</v>
      </c>
      <c r="E459" s="26">
        <v>2021</v>
      </c>
      <c r="F459" s="26"/>
      <c r="G459" s="26"/>
      <c r="H459" s="26" t="s">
        <v>1542</v>
      </c>
      <c r="I459" s="26" t="s">
        <v>86</v>
      </c>
      <c r="J459" s="26" t="s">
        <v>1543</v>
      </c>
      <c r="K459" s="35" t="s">
        <v>21</v>
      </c>
      <c r="L459" s="26" t="s">
        <v>1544</v>
      </c>
      <c r="M459" s="26"/>
      <c r="N459" s="26" t="s">
        <v>94</v>
      </c>
      <c r="O459" s="30">
        <v>44280</v>
      </c>
      <c r="P459" s="26"/>
      <c r="Q459" s="26"/>
      <c r="R459" s="26">
        <v>52713670</v>
      </c>
      <c r="S459" s="26"/>
      <c r="T459" s="26">
        <v>9880280</v>
      </c>
      <c r="U459" s="26"/>
      <c r="V459" s="26"/>
      <c r="W459" s="26" t="s">
        <v>1002</v>
      </c>
      <c r="X459" s="26"/>
      <c r="Y459" s="26" t="s">
        <v>1545</v>
      </c>
      <c r="Z459" s="26" t="s">
        <v>10</v>
      </c>
      <c r="AA459" s="26"/>
      <c r="AB459" s="27"/>
      <c r="AC459" s="23"/>
      <c r="AD459" s="23"/>
      <c r="AE459" s="23"/>
      <c r="AF459" s="23"/>
    </row>
    <row r="460" spans="1:32" ht="15" x14ac:dyDescent="0.25">
      <c r="A460" s="26" t="str">
        <f t="shared" si="7"/>
        <v>ITA 20/NAG/2021</v>
      </c>
      <c r="B460" s="26">
        <v>20</v>
      </c>
      <c r="C460" s="26" t="s">
        <v>2793</v>
      </c>
      <c r="D460" s="26">
        <v>20</v>
      </c>
      <c r="E460" s="26">
        <v>2021</v>
      </c>
      <c r="F460" s="26"/>
      <c r="G460" s="26"/>
      <c r="H460" s="26" t="s">
        <v>1542</v>
      </c>
      <c r="I460" s="26" t="s">
        <v>86</v>
      </c>
      <c r="J460" s="26" t="s">
        <v>1539</v>
      </c>
      <c r="K460" s="35" t="s">
        <v>21</v>
      </c>
      <c r="L460" s="26" t="s">
        <v>1544</v>
      </c>
      <c r="M460" s="26"/>
      <c r="N460" s="26" t="s">
        <v>94</v>
      </c>
      <c r="O460" s="30">
        <v>44280</v>
      </c>
      <c r="P460" s="26"/>
      <c r="Q460" s="26"/>
      <c r="R460" s="26">
        <v>48259860</v>
      </c>
      <c r="S460" s="26"/>
      <c r="T460" s="26">
        <v>12914630</v>
      </c>
      <c r="U460" s="26"/>
      <c r="V460" s="26"/>
      <c r="W460" s="26" t="s">
        <v>1002</v>
      </c>
      <c r="X460" s="26"/>
      <c r="Y460" s="26" t="s">
        <v>1545</v>
      </c>
      <c r="Z460" s="26" t="s">
        <v>10</v>
      </c>
      <c r="AA460" s="26"/>
      <c r="AB460" s="27"/>
      <c r="AC460" s="23"/>
      <c r="AD460" s="23"/>
      <c r="AE460" s="23"/>
      <c r="AF460" s="23"/>
    </row>
    <row r="461" spans="1:32" ht="15" x14ac:dyDescent="0.25">
      <c r="A461" s="26" t="str">
        <f t="shared" si="7"/>
        <v>ITA 23/NAG/2021</v>
      </c>
      <c r="B461" s="26">
        <v>23</v>
      </c>
      <c r="C461" s="26" t="s">
        <v>2793</v>
      </c>
      <c r="D461" s="26">
        <v>23</v>
      </c>
      <c r="E461" s="26">
        <v>2021</v>
      </c>
      <c r="F461" s="26"/>
      <c r="G461" s="26"/>
      <c r="H461" s="26" t="s">
        <v>1546</v>
      </c>
      <c r="I461" s="26" t="s">
        <v>1538</v>
      </c>
      <c r="J461" s="26"/>
      <c r="K461" s="35">
        <v>263</v>
      </c>
      <c r="L461" s="26" t="s">
        <v>1540</v>
      </c>
      <c r="M461" s="26"/>
      <c r="N461" s="26" t="s">
        <v>94</v>
      </c>
      <c r="O461" s="30">
        <v>44291</v>
      </c>
      <c r="P461" s="26"/>
      <c r="Q461" s="26"/>
      <c r="R461" s="26">
        <v>262450</v>
      </c>
      <c r="S461" s="26"/>
      <c r="T461" s="26" t="s">
        <v>144</v>
      </c>
      <c r="U461" s="26" t="s">
        <v>144</v>
      </c>
      <c r="V461" s="26"/>
      <c r="W461" s="26" t="s">
        <v>1547</v>
      </c>
      <c r="X461" s="26"/>
      <c r="Y461" s="26" t="s">
        <v>1536</v>
      </c>
      <c r="Z461" s="26" t="s">
        <v>10</v>
      </c>
      <c r="AA461" s="26"/>
      <c r="AB461" s="27"/>
      <c r="AC461" s="23"/>
      <c r="AD461" s="23"/>
      <c r="AE461" s="23"/>
      <c r="AF461" s="23"/>
    </row>
    <row r="462" spans="1:32" ht="15" x14ac:dyDescent="0.25">
      <c r="A462" s="26" t="str">
        <f t="shared" si="7"/>
        <v>ITA 25/NAG/2021</v>
      </c>
      <c r="B462" s="26">
        <v>25</v>
      </c>
      <c r="C462" s="26" t="s">
        <v>2793</v>
      </c>
      <c r="D462" s="26">
        <v>25</v>
      </c>
      <c r="E462" s="26">
        <v>2021</v>
      </c>
      <c r="F462" s="26"/>
      <c r="G462" s="26"/>
      <c r="H462" s="26" t="s">
        <v>1548</v>
      </c>
      <c r="I462" s="26" t="s">
        <v>1549</v>
      </c>
      <c r="J462" s="26" t="s">
        <v>28</v>
      </c>
      <c r="K462" s="35" t="s">
        <v>21</v>
      </c>
      <c r="L462" s="26" t="s">
        <v>1550</v>
      </c>
      <c r="M462" s="26" t="s">
        <v>1551</v>
      </c>
      <c r="N462" s="26" t="s">
        <v>94</v>
      </c>
      <c r="O462" s="30">
        <v>44298</v>
      </c>
      <c r="P462" s="26"/>
      <c r="Q462" s="26"/>
      <c r="R462" s="26">
        <v>12280370</v>
      </c>
      <c r="S462" s="26"/>
      <c r="T462" s="26">
        <v>1132388</v>
      </c>
      <c r="U462" s="26"/>
      <c r="V462" s="26"/>
      <c r="W462" s="26" t="s">
        <v>1552</v>
      </c>
      <c r="X462" s="26"/>
      <c r="Y462" s="26" t="s">
        <v>1553</v>
      </c>
      <c r="Z462" s="26" t="s">
        <v>10</v>
      </c>
      <c r="AA462" s="26"/>
      <c r="AB462" s="27"/>
      <c r="AC462" s="23"/>
      <c r="AD462" s="23"/>
      <c r="AE462" s="23"/>
      <c r="AF462" s="23"/>
    </row>
    <row r="463" spans="1:32" ht="15" x14ac:dyDescent="0.25">
      <c r="A463" s="26" t="str">
        <f t="shared" si="7"/>
        <v>ITA 26/NAG/2021</v>
      </c>
      <c r="B463" s="26">
        <v>26</v>
      </c>
      <c r="C463" s="26" t="s">
        <v>2793</v>
      </c>
      <c r="D463" s="26">
        <v>26</v>
      </c>
      <c r="E463" s="26">
        <v>2021</v>
      </c>
      <c r="F463" s="26"/>
      <c r="G463" s="26"/>
      <c r="H463" s="26" t="s">
        <v>1554</v>
      </c>
      <c r="I463" s="26" t="s">
        <v>1555</v>
      </c>
      <c r="J463" s="28">
        <v>38899</v>
      </c>
      <c r="K463" s="35" t="s">
        <v>21</v>
      </c>
      <c r="L463" s="26"/>
      <c r="M463" s="26"/>
      <c r="N463" s="26" t="s">
        <v>94</v>
      </c>
      <c r="O463" s="30">
        <v>44302</v>
      </c>
      <c r="P463" s="26"/>
      <c r="Q463" s="26"/>
      <c r="R463" s="26"/>
      <c r="S463" s="26"/>
      <c r="T463" s="26"/>
      <c r="U463" s="26">
        <v>18918</v>
      </c>
      <c r="V463" s="26"/>
      <c r="W463" s="26" t="s">
        <v>1556</v>
      </c>
      <c r="X463" s="26"/>
      <c r="Y463" s="26"/>
      <c r="Z463" s="26" t="s">
        <v>10</v>
      </c>
      <c r="AA463" s="26"/>
      <c r="AB463" s="27"/>
      <c r="AC463" s="23"/>
      <c r="AD463" s="23"/>
      <c r="AE463" s="23"/>
      <c r="AF463" s="23"/>
    </row>
    <row r="464" spans="1:32" ht="15" x14ac:dyDescent="0.25">
      <c r="A464" s="26" t="str">
        <f t="shared" si="7"/>
        <v>ITA 27/NAG/2021</v>
      </c>
      <c r="B464" s="26">
        <v>27</v>
      </c>
      <c r="C464" s="26" t="s">
        <v>2793</v>
      </c>
      <c r="D464" s="26">
        <v>27</v>
      </c>
      <c r="E464" s="26">
        <v>2021</v>
      </c>
      <c r="F464" s="26"/>
      <c r="G464" s="26"/>
      <c r="H464" s="26" t="s">
        <v>1557</v>
      </c>
      <c r="I464" s="26" t="s">
        <v>1532</v>
      </c>
      <c r="J464" s="26" t="s">
        <v>40</v>
      </c>
      <c r="K464" s="35">
        <v>263</v>
      </c>
      <c r="L464" s="26" t="s">
        <v>1534</v>
      </c>
      <c r="M464" s="26"/>
      <c r="N464" s="26" t="s">
        <v>94</v>
      </c>
      <c r="O464" s="30">
        <v>44305</v>
      </c>
      <c r="P464" s="26"/>
      <c r="Q464" s="26"/>
      <c r="R464" s="26">
        <v>40484282</v>
      </c>
      <c r="S464" s="26"/>
      <c r="T464" s="26" t="s">
        <v>144</v>
      </c>
      <c r="U464" s="26" t="s">
        <v>144</v>
      </c>
      <c r="V464" s="26"/>
      <c r="W464" s="26" t="s">
        <v>1558</v>
      </c>
      <c r="X464" s="26"/>
      <c r="Y464" s="26" t="s">
        <v>1536</v>
      </c>
      <c r="Z464" s="26" t="s">
        <v>10</v>
      </c>
      <c r="AA464" s="26"/>
      <c r="AB464" s="27"/>
      <c r="AC464" s="23"/>
      <c r="AD464" s="23"/>
      <c r="AE464" s="23"/>
      <c r="AF464" s="23"/>
    </row>
    <row r="465" spans="1:32" ht="15" x14ac:dyDescent="0.25">
      <c r="A465" s="26" t="str">
        <f t="shared" si="7"/>
        <v>ITA 33/NAG/2021</v>
      </c>
      <c r="B465" s="26">
        <v>33</v>
      </c>
      <c r="C465" s="26" t="s">
        <v>2793</v>
      </c>
      <c r="D465" s="26">
        <v>33</v>
      </c>
      <c r="E465" s="26">
        <v>2021</v>
      </c>
      <c r="F465" s="26"/>
      <c r="G465" s="26"/>
      <c r="H465" s="26" t="s">
        <v>1559</v>
      </c>
      <c r="I465" s="26" t="s">
        <v>1555</v>
      </c>
      <c r="J465" s="28">
        <v>38899</v>
      </c>
      <c r="K465" s="35" t="s">
        <v>21</v>
      </c>
      <c r="L465" s="26"/>
      <c r="M465" s="26"/>
      <c r="N465" s="26" t="s">
        <v>94</v>
      </c>
      <c r="O465" s="30">
        <v>44308</v>
      </c>
      <c r="P465" s="30"/>
      <c r="Q465" s="26"/>
      <c r="R465" s="26"/>
      <c r="S465" s="26"/>
      <c r="T465" s="26"/>
      <c r="U465" s="26">
        <v>84464</v>
      </c>
      <c r="V465" s="26"/>
      <c r="W465" s="26" t="s">
        <v>1560</v>
      </c>
      <c r="X465" s="26"/>
      <c r="Y465" s="26"/>
      <c r="Z465" s="26" t="s">
        <v>10</v>
      </c>
      <c r="AA465" s="26"/>
      <c r="AB465" s="27"/>
      <c r="AC465" s="23"/>
      <c r="AD465" s="23"/>
      <c r="AE465" s="23"/>
      <c r="AF465" s="23"/>
    </row>
    <row r="466" spans="1:32" ht="15" x14ac:dyDescent="0.25">
      <c r="A466" s="26" t="str">
        <f t="shared" si="7"/>
        <v>ITA 38/NAG/2021</v>
      </c>
      <c r="B466" s="26">
        <v>38</v>
      </c>
      <c r="C466" s="26" t="s">
        <v>2793</v>
      </c>
      <c r="D466" s="26">
        <v>38</v>
      </c>
      <c r="E466" s="26">
        <v>2021</v>
      </c>
      <c r="F466" s="26"/>
      <c r="G466" s="26"/>
      <c r="H466" s="26" t="s">
        <v>1561</v>
      </c>
      <c r="I466" s="26" t="s">
        <v>1562</v>
      </c>
      <c r="J466" s="26"/>
      <c r="K466" s="35" t="s">
        <v>841</v>
      </c>
      <c r="L466" s="26"/>
      <c r="M466" s="26"/>
      <c r="N466" s="26" t="s">
        <v>94</v>
      </c>
      <c r="O466" s="30">
        <v>44313</v>
      </c>
      <c r="P466" s="26"/>
      <c r="Q466" s="26"/>
      <c r="R466" s="26" t="s">
        <v>144</v>
      </c>
      <c r="S466" s="26"/>
      <c r="T466" s="26" t="s">
        <v>144</v>
      </c>
      <c r="U466" s="26" t="s">
        <v>144</v>
      </c>
      <c r="V466" s="26"/>
      <c r="W466" s="26" t="s">
        <v>1563</v>
      </c>
      <c r="X466" s="26"/>
      <c r="Y466" s="26" t="s">
        <v>1564</v>
      </c>
      <c r="Z466" s="26" t="s">
        <v>10</v>
      </c>
      <c r="AA466" s="26"/>
      <c r="AB466" s="27"/>
      <c r="AC466" s="23"/>
      <c r="AD466" s="23"/>
      <c r="AE466" s="23"/>
      <c r="AF466" s="23"/>
    </row>
    <row r="467" spans="1:32" ht="15" x14ac:dyDescent="0.25">
      <c r="A467" s="26" t="str">
        <f t="shared" si="7"/>
        <v>ITA 42/NAG/2021</v>
      </c>
      <c r="B467" s="26">
        <v>42</v>
      </c>
      <c r="C467" s="26" t="s">
        <v>2793</v>
      </c>
      <c r="D467" s="26">
        <v>42</v>
      </c>
      <c r="E467" s="26">
        <v>2021</v>
      </c>
      <c r="F467" s="26"/>
      <c r="G467" s="26"/>
      <c r="H467" s="26" t="s">
        <v>1565</v>
      </c>
      <c r="I467" s="26" t="s">
        <v>1538</v>
      </c>
      <c r="J467" s="29">
        <v>40878</v>
      </c>
      <c r="K467" s="35">
        <v>263</v>
      </c>
      <c r="L467" s="26" t="s">
        <v>1538</v>
      </c>
      <c r="M467" s="26"/>
      <c r="N467" s="26" t="s">
        <v>94</v>
      </c>
      <c r="O467" s="30">
        <v>44319</v>
      </c>
      <c r="P467" s="26" t="s">
        <v>1566</v>
      </c>
      <c r="Q467" s="26" t="s">
        <v>1567</v>
      </c>
      <c r="R467" s="26" t="s">
        <v>144</v>
      </c>
      <c r="S467" s="26"/>
      <c r="T467" s="26" t="s">
        <v>144</v>
      </c>
      <c r="U467" s="26" t="s">
        <v>144</v>
      </c>
      <c r="V467" s="26"/>
      <c r="W467" s="26" t="s">
        <v>1568</v>
      </c>
      <c r="X467" s="26"/>
      <c r="Y467" s="26" t="s">
        <v>1536</v>
      </c>
      <c r="Z467" s="26" t="s">
        <v>10</v>
      </c>
      <c r="AA467" s="26"/>
      <c r="AB467" s="27"/>
      <c r="AC467" s="23"/>
      <c r="AD467" s="23"/>
      <c r="AE467" s="23"/>
      <c r="AF467" s="23"/>
    </row>
    <row r="468" spans="1:32" ht="15" x14ac:dyDescent="0.25">
      <c r="A468" s="26" t="str">
        <f t="shared" si="7"/>
        <v>ITA 44/NAG/2021</v>
      </c>
      <c r="B468" s="26">
        <v>44</v>
      </c>
      <c r="C468" s="26" t="s">
        <v>2793</v>
      </c>
      <c r="D468" s="26">
        <v>44</v>
      </c>
      <c r="E468" s="26">
        <v>2021</v>
      </c>
      <c r="F468" s="26"/>
      <c r="G468" s="26"/>
      <c r="H468" s="26" t="s">
        <v>1569</v>
      </c>
      <c r="I468" s="26" t="s">
        <v>1570</v>
      </c>
      <c r="J468" s="26"/>
      <c r="K468" s="35" t="s">
        <v>471</v>
      </c>
      <c r="L468" s="26" t="s">
        <v>1570</v>
      </c>
      <c r="M468" s="26"/>
      <c r="N468" s="26" t="s">
        <v>94</v>
      </c>
      <c r="O468" s="30">
        <v>44344</v>
      </c>
      <c r="P468" s="26"/>
      <c r="Q468" s="26"/>
      <c r="R468" s="26" t="s">
        <v>144</v>
      </c>
      <c r="S468" s="26"/>
      <c r="T468" s="26" t="s">
        <v>144</v>
      </c>
      <c r="U468" s="26" t="s">
        <v>144</v>
      </c>
      <c r="V468" s="26"/>
      <c r="W468" s="26" t="s">
        <v>1571</v>
      </c>
      <c r="X468" s="26"/>
      <c r="Y468" s="26" t="s">
        <v>1572</v>
      </c>
      <c r="Z468" s="26" t="s">
        <v>10</v>
      </c>
      <c r="AA468" s="26"/>
      <c r="AB468" s="27"/>
      <c r="AC468" s="23"/>
      <c r="AD468" s="23"/>
      <c r="AE468" s="23"/>
      <c r="AF468" s="23"/>
    </row>
    <row r="469" spans="1:32" ht="15" x14ac:dyDescent="0.25">
      <c r="A469" s="26" t="str">
        <f t="shared" si="7"/>
        <v>ITA 45/NAG/2021</v>
      </c>
      <c r="B469" s="26">
        <v>45</v>
      </c>
      <c r="C469" s="26" t="s">
        <v>2793</v>
      </c>
      <c r="D469" s="26">
        <v>45</v>
      </c>
      <c r="E469" s="26">
        <v>2021</v>
      </c>
      <c r="F469" s="26"/>
      <c r="G469" s="26"/>
      <c r="H469" s="26" t="s">
        <v>1573</v>
      </c>
      <c r="I469" s="26" t="s">
        <v>1574</v>
      </c>
      <c r="J469" s="29">
        <v>40878</v>
      </c>
      <c r="K469" s="35" t="s">
        <v>21</v>
      </c>
      <c r="L469" s="26" t="s">
        <v>1550</v>
      </c>
      <c r="M469" s="26"/>
      <c r="N469" s="26" t="s">
        <v>94</v>
      </c>
      <c r="O469" s="30">
        <v>44350</v>
      </c>
      <c r="P469" s="26"/>
      <c r="Q469" s="26"/>
      <c r="R469" s="26">
        <v>65314430</v>
      </c>
      <c r="S469" s="26"/>
      <c r="T469" s="26">
        <v>42525934</v>
      </c>
      <c r="U469" s="26">
        <v>14126052</v>
      </c>
      <c r="V469" s="26"/>
      <c r="W469" s="26" t="s">
        <v>1575</v>
      </c>
      <c r="X469" s="26"/>
      <c r="Y469" s="26" t="s">
        <v>1576</v>
      </c>
      <c r="Z469" s="26" t="s">
        <v>14</v>
      </c>
      <c r="AA469" s="26"/>
      <c r="AB469" s="27"/>
      <c r="AC469" s="23"/>
      <c r="AD469" s="23"/>
      <c r="AE469" s="23"/>
      <c r="AF469" s="23"/>
    </row>
    <row r="470" spans="1:32" ht="15" x14ac:dyDescent="0.25">
      <c r="A470" s="26" t="str">
        <f t="shared" si="7"/>
        <v>ITA 46/NAG/2021</v>
      </c>
      <c r="B470" s="26">
        <v>46</v>
      </c>
      <c r="C470" s="26" t="s">
        <v>2793</v>
      </c>
      <c r="D470" s="26">
        <v>46</v>
      </c>
      <c r="E470" s="26">
        <v>2021</v>
      </c>
      <c r="F470" s="26"/>
      <c r="G470" s="26"/>
      <c r="H470" s="26" t="s">
        <v>1577</v>
      </c>
      <c r="I470" s="26" t="s">
        <v>1578</v>
      </c>
      <c r="J470" s="26" t="s">
        <v>28</v>
      </c>
      <c r="K470" s="35" t="s">
        <v>21</v>
      </c>
      <c r="L470" s="26" t="s">
        <v>1550</v>
      </c>
      <c r="M470" s="26"/>
      <c r="N470" s="26" t="s">
        <v>94</v>
      </c>
      <c r="O470" s="30">
        <v>44351</v>
      </c>
      <c r="P470" s="26"/>
      <c r="Q470" s="26"/>
      <c r="R470" s="26">
        <v>57543534</v>
      </c>
      <c r="S470" s="26"/>
      <c r="T470" s="26">
        <v>20070776</v>
      </c>
      <c r="U470" s="26">
        <v>6511963</v>
      </c>
      <c r="V470" s="26"/>
      <c r="W470" s="26" t="s">
        <v>923</v>
      </c>
      <c r="X470" s="26"/>
      <c r="Y470" s="26" t="s">
        <v>1579</v>
      </c>
      <c r="Z470" s="26" t="s">
        <v>14</v>
      </c>
      <c r="AA470" s="26"/>
      <c r="AB470" s="27"/>
      <c r="AC470" s="23"/>
      <c r="AD470" s="23"/>
      <c r="AE470" s="23"/>
      <c r="AF470" s="23"/>
    </row>
    <row r="471" spans="1:32" ht="15" x14ac:dyDescent="0.25">
      <c r="A471" s="26" t="str">
        <f t="shared" si="7"/>
        <v>ITA 47/NAG/2021</v>
      </c>
      <c r="B471" s="26">
        <v>47</v>
      </c>
      <c r="C471" s="26" t="s">
        <v>2793</v>
      </c>
      <c r="D471" s="26">
        <v>47</v>
      </c>
      <c r="E471" s="26">
        <v>2021</v>
      </c>
      <c r="F471" s="26"/>
      <c r="G471" s="26"/>
      <c r="H471" s="26" t="s">
        <v>1577</v>
      </c>
      <c r="I471" s="26" t="s">
        <v>1580</v>
      </c>
      <c r="J471" s="29">
        <v>40878</v>
      </c>
      <c r="K471" s="35" t="s">
        <v>21</v>
      </c>
      <c r="L471" s="26" t="s">
        <v>1550</v>
      </c>
      <c r="M471" s="26"/>
      <c r="N471" s="26" t="s">
        <v>94</v>
      </c>
      <c r="O471" s="30">
        <v>44351</v>
      </c>
      <c r="P471" s="26"/>
      <c r="Q471" s="26"/>
      <c r="R471" s="26">
        <v>54442472</v>
      </c>
      <c r="S471" s="26"/>
      <c r="T471" s="26">
        <v>7959132</v>
      </c>
      <c r="U471" s="26">
        <v>4141644</v>
      </c>
      <c r="V471" s="26"/>
      <c r="W471" s="26" t="s">
        <v>796</v>
      </c>
      <c r="X471" s="26" t="s">
        <v>938</v>
      </c>
      <c r="Y471" s="26" t="s">
        <v>1581</v>
      </c>
      <c r="Z471" s="26" t="s">
        <v>14</v>
      </c>
      <c r="AA471" s="26"/>
      <c r="AB471" s="27"/>
      <c r="AC471" s="23"/>
      <c r="AD471" s="23"/>
      <c r="AE471" s="23"/>
      <c r="AF471" s="23"/>
    </row>
    <row r="472" spans="1:32" ht="15" x14ac:dyDescent="0.25">
      <c r="A472" s="26" t="str">
        <f t="shared" si="7"/>
        <v>ITA 48/NAG/2021</v>
      </c>
      <c r="B472" s="26">
        <v>48</v>
      </c>
      <c r="C472" s="26" t="s">
        <v>2793</v>
      </c>
      <c r="D472" s="26">
        <v>48</v>
      </c>
      <c r="E472" s="26">
        <v>2021</v>
      </c>
      <c r="F472" s="26"/>
      <c r="G472" s="26"/>
      <c r="H472" s="26" t="s">
        <v>1577</v>
      </c>
      <c r="I472" s="26" t="s">
        <v>1580</v>
      </c>
      <c r="J472" s="26" t="s">
        <v>16</v>
      </c>
      <c r="K472" s="35" t="s">
        <v>21</v>
      </c>
      <c r="L472" s="26" t="s">
        <v>1550</v>
      </c>
      <c r="M472" s="26"/>
      <c r="N472" s="26" t="s">
        <v>94</v>
      </c>
      <c r="O472" s="30">
        <v>44351</v>
      </c>
      <c r="P472" s="26"/>
      <c r="Q472" s="26"/>
      <c r="R472" s="26">
        <v>13848953</v>
      </c>
      <c r="S472" s="26"/>
      <c r="T472" s="26">
        <v>13848953</v>
      </c>
      <c r="U472" s="26">
        <v>4707260</v>
      </c>
      <c r="V472" s="26"/>
      <c r="W472" s="26" t="s">
        <v>796</v>
      </c>
      <c r="X472" s="26" t="s">
        <v>938</v>
      </c>
      <c r="Y472" s="26" t="s">
        <v>1581</v>
      </c>
      <c r="Z472" s="26" t="s">
        <v>14</v>
      </c>
      <c r="AA472" s="26"/>
      <c r="AB472" s="27"/>
      <c r="AC472" s="23"/>
      <c r="AD472" s="23"/>
      <c r="AE472" s="23"/>
      <c r="AF472" s="23"/>
    </row>
    <row r="473" spans="1:32" ht="15" x14ac:dyDescent="0.25">
      <c r="A473" s="26" t="str">
        <f t="shared" si="7"/>
        <v>ITA 49/NAG/2021</v>
      </c>
      <c r="B473" s="26">
        <v>49</v>
      </c>
      <c r="C473" s="26" t="s">
        <v>2793</v>
      </c>
      <c r="D473" s="26">
        <v>49</v>
      </c>
      <c r="E473" s="26">
        <v>2021</v>
      </c>
      <c r="F473" s="26"/>
      <c r="G473" s="26"/>
      <c r="H473" s="26" t="s">
        <v>1577</v>
      </c>
      <c r="I473" s="26" t="s">
        <v>1580</v>
      </c>
      <c r="J473" s="26" t="s">
        <v>25</v>
      </c>
      <c r="K473" s="35" t="s">
        <v>21</v>
      </c>
      <c r="L473" s="26" t="s">
        <v>1550</v>
      </c>
      <c r="M473" s="26"/>
      <c r="N473" s="26" t="s">
        <v>94</v>
      </c>
      <c r="O473" s="30">
        <v>44351</v>
      </c>
      <c r="P473" s="26"/>
      <c r="Q473" s="26"/>
      <c r="R473" s="26">
        <v>361543604</v>
      </c>
      <c r="S473" s="26"/>
      <c r="T473" s="26">
        <v>82024434</v>
      </c>
      <c r="U473" s="26">
        <v>36517247</v>
      </c>
      <c r="V473" s="26"/>
      <c r="W473" s="26" t="s">
        <v>796</v>
      </c>
      <c r="X473" s="26" t="s">
        <v>938</v>
      </c>
      <c r="Y473" s="26" t="s">
        <v>1581</v>
      </c>
      <c r="Z473" s="26" t="s">
        <v>14</v>
      </c>
      <c r="AA473" s="26"/>
      <c r="AB473" s="27"/>
      <c r="AC473" s="23"/>
      <c r="AD473" s="23"/>
      <c r="AE473" s="23"/>
      <c r="AF473" s="23"/>
    </row>
    <row r="474" spans="1:32" ht="15" x14ac:dyDescent="0.25">
      <c r="A474" s="26" t="str">
        <f t="shared" si="7"/>
        <v>ITA 52/NAG/2021</v>
      </c>
      <c r="B474" s="26">
        <v>52</v>
      </c>
      <c r="C474" s="26" t="s">
        <v>2793</v>
      </c>
      <c r="D474" s="26">
        <v>52</v>
      </c>
      <c r="E474" s="26">
        <v>2021</v>
      </c>
      <c r="F474" s="26"/>
      <c r="G474" s="26"/>
      <c r="H474" s="26" t="s">
        <v>1582</v>
      </c>
      <c r="I474" s="26" t="s">
        <v>1583</v>
      </c>
      <c r="J474" s="26" t="s">
        <v>40</v>
      </c>
      <c r="K474" s="35" t="s">
        <v>21</v>
      </c>
      <c r="L474" s="26" t="s">
        <v>1584</v>
      </c>
      <c r="M474" s="26"/>
      <c r="N474" s="26" t="s">
        <v>94</v>
      </c>
      <c r="O474" s="36">
        <v>44371</v>
      </c>
      <c r="P474" s="26"/>
      <c r="Q474" s="26"/>
      <c r="R474" s="26">
        <v>59359400</v>
      </c>
      <c r="S474" s="26"/>
      <c r="T474" s="26"/>
      <c r="U474" s="26"/>
      <c r="V474" s="26"/>
      <c r="W474" s="26"/>
      <c r="X474" s="26"/>
      <c r="Y474" s="26"/>
      <c r="Z474" s="26" t="s">
        <v>10</v>
      </c>
      <c r="AA474" s="33"/>
      <c r="AB474" s="27"/>
      <c r="AC474" s="23"/>
      <c r="AD474" s="23"/>
      <c r="AE474" s="23"/>
      <c r="AF474" s="23"/>
    </row>
    <row r="475" spans="1:32" ht="15" x14ac:dyDescent="0.25">
      <c r="A475" s="26" t="str">
        <f t="shared" si="7"/>
        <v>ITA 53/NAG/2021</v>
      </c>
      <c r="B475" s="26">
        <v>53</v>
      </c>
      <c r="C475" s="26" t="s">
        <v>2793</v>
      </c>
      <c r="D475" s="26">
        <v>53</v>
      </c>
      <c r="E475" s="26">
        <v>2021</v>
      </c>
      <c r="F475" s="26"/>
      <c r="G475" s="26"/>
      <c r="H475" s="26" t="s">
        <v>1585</v>
      </c>
      <c r="I475" s="26" t="s">
        <v>1586</v>
      </c>
      <c r="J475" s="26" t="s">
        <v>40</v>
      </c>
      <c r="K475" s="35">
        <v>263</v>
      </c>
      <c r="L475" s="26" t="s">
        <v>1587</v>
      </c>
      <c r="M475" s="26"/>
      <c r="N475" s="26" t="s">
        <v>94</v>
      </c>
      <c r="O475" s="36">
        <v>44375</v>
      </c>
      <c r="P475" s="26"/>
      <c r="Q475" s="26"/>
      <c r="R475" s="26">
        <v>745625</v>
      </c>
      <c r="S475" s="26"/>
      <c r="T475" s="26"/>
      <c r="U475" s="26"/>
      <c r="V475" s="26"/>
      <c r="W475" s="26"/>
      <c r="X475" s="26"/>
      <c r="Y475" s="26"/>
      <c r="Z475" s="26" t="s">
        <v>10</v>
      </c>
      <c r="AA475" s="26"/>
      <c r="AB475" s="27"/>
      <c r="AC475" s="23"/>
      <c r="AD475" s="23"/>
      <c r="AE475" s="23"/>
      <c r="AF475" s="23"/>
    </row>
    <row r="476" spans="1:32" ht="15" x14ac:dyDescent="0.25">
      <c r="A476" s="26" t="str">
        <f t="shared" si="7"/>
        <v>ITA 54/NAG/2021</v>
      </c>
      <c r="B476" s="26">
        <v>54</v>
      </c>
      <c r="C476" s="26" t="s">
        <v>2793</v>
      </c>
      <c r="D476" s="26">
        <v>54</v>
      </c>
      <c r="E476" s="26">
        <v>2021</v>
      </c>
      <c r="F476" s="26"/>
      <c r="G476" s="26"/>
      <c r="H476" s="26" t="s">
        <v>1588</v>
      </c>
      <c r="I476" s="26" t="s">
        <v>1586</v>
      </c>
      <c r="J476" s="26" t="s">
        <v>40</v>
      </c>
      <c r="K476" s="35">
        <v>263</v>
      </c>
      <c r="L476" s="26" t="s">
        <v>1587</v>
      </c>
      <c r="M476" s="26"/>
      <c r="N476" s="26" t="s">
        <v>94</v>
      </c>
      <c r="O476" s="36">
        <v>44375</v>
      </c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 t="s">
        <v>10</v>
      </c>
      <c r="AA476" s="33"/>
      <c r="AB476" s="27"/>
      <c r="AC476" s="23"/>
      <c r="AD476" s="23"/>
      <c r="AE476" s="23"/>
      <c r="AF476" s="23"/>
    </row>
    <row r="477" spans="1:32" ht="15" x14ac:dyDescent="0.25">
      <c r="A477" s="26" t="str">
        <f t="shared" si="7"/>
        <v>ITA 56/NAG/2021</v>
      </c>
      <c r="B477" s="26">
        <v>56</v>
      </c>
      <c r="C477" s="26" t="s">
        <v>2793</v>
      </c>
      <c r="D477" s="26">
        <v>56</v>
      </c>
      <c r="E477" s="26">
        <v>2021</v>
      </c>
      <c r="F477" s="26"/>
      <c r="G477" s="26"/>
      <c r="H477" s="26" t="s">
        <v>1589</v>
      </c>
      <c r="I477" s="26" t="s">
        <v>1586</v>
      </c>
      <c r="J477" s="26" t="s">
        <v>40</v>
      </c>
      <c r="K477" s="35">
        <v>263</v>
      </c>
      <c r="L477" s="26" t="s">
        <v>1586</v>
      </c>
      <c r="M477" s="26"/>
      <c r="N477" s="26" t="s">
        <v>94</v>
      </c>
      <c r="O477" s="36">
        <v>44375</v>
      </c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 t="s">
        <v>10</v>
      </c>
      <c r="AA477" s="33"/>
      <c r="AB477" s="27"/>
      <c r="AC477" s="23"/>
      <c r="AD477" s="23"/>
      <c r="AE477" s="23"/>
      <c r="AF477" s="23"/>
    </row>
    <row r="478" spans="1:32" ht="15" x14ac:dyDescent="0.25">
      <c r="A478" s="26" t="str">
        <f t="shared" si="7"/>
        <v>ITA 57/NAG/2021</v>
      </c>
      <c r="B478" s="26">
        <v>57</v>
      </c>
      <c r="C478" s="26" t="s">
        <v>2793</v>
      </c>
      <c r="D478" s="26">
        <v>57</v>
      </c>
      <c r="E478" s="26">
        <v>2021</v>
      </c>
      <c r="F478" s="26"/>
      <c r="G478" s="26"/>
      <c r="H478" s="26" t="s">
        <v>1590</v>
      </c>
      <c r="I478" s="26" t="s">
        <v>1586</v>
      </c>
      <c r="J478" s="26" t="s">
        <v>40</v>
      </c>
      <c r="K478" s="35">
        <v>263</v>
      </c>
      <c r="L478" s="26" t="s">
        <v>1586</v>
      </c>
      <c r="M478" s="26"/>
      <c r="N478" s="26" t="s">
        <v>94</v>
      </c>
      <c r="O478" s="36">
        <v>44375</v>
      </c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 t="s">
        <v>10</v>
      </c>
      <c r="AA478" s="33"/>
      <c r="AB478" s="27"/>
      <c r="AC478" s="23"/>
      <c r="AD478" s="23"/>
      <c r="AE478" s="23"/>
      <c r="AF478" s="23"/>
    </row>
    <row r="479" spans="1:32" ht="15" x14ac:dyDescent="0.25">
      <c r="A479" s="26" t="str">
        <f t="shared" si="7"/>
        <v>ITA 58/NAG/2021</v>
      </c>
      <c r="B479" s="26">
        <v>58</v>
      </c>
      <c r="C479" s="26" t="s">
        <v>2793</v>
      </c>
      <c r="D479" s="26">
        <v>58</v>
      </c>
      <c r="E479" s="26">
        <v>2021</v>
      </c>
      <c r="F479" s="26"/>
      <c r="G479" s="26"/>
      <c r="H479" s="26" t="s">
        <v>1591</v>
      </c>
      <c r="I479" s="26" t="s">
        <v>1586</v>
      </c>
      <c r="J479" s="26" t="s">
        <v>40</v>
      </c>
      <c r="K479" s="35">
        <v>263</v>
      </c>
      <c r="L479" s="26" t="s">
        <v>1586</v>
      </c>
      <c r="M479" s="26"/>
      <c r="N479" s="26" t="s">
        <v>94</v>
      </c>
      <c r="O479" s="36">
        <v>44375</v>
      </c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 t="s">
        <v>10</v>
      </c>
      <c r="AA479" s="33"/>
      <c r="AB479" s="27"/>
      <c r="AC479" s="23"/>
      <c r="AD479" s="23"/>
      <c r="AE479" s="23"/>
      <c r="AF479" s="23"/>
    </row>
    <row r="480" spans="1:32" ht="15" x14ac:dyDescent="0.25">
      <c r="A480" s="26" t="str">
        <f t="shared" si="7"/>
        <v>ITA 59/NAG/2021</v>
      </c>
      <c r="B480" s="26">
        <v>59</v>
      </c>
      <c r="C480" s="26" t="s">
        <v>2793</v>
      </c>
      <c r="D480" s="26">
        <v>59</v>
      </c>
      <c r="E480" s="26">
        <v>2021</v>
      </c>
      <c r="F480" s="26"/>
      <c r="G480" s="26"/>
      <c r="H480" s="26" t="s">
        <v>1592</v>
      </c>
      <c r="I480" s="26" t="s">
        <v>1586</v>
      </c>
      <c r="J480" s="29">
        <v>40878</v>
      </c>
      <c r="K480" s="35">
        <v>263</v>
      </c>
      <c r="L480" s="26" t="s">
        <v>1586</v>
      </c>
      <c r="M480" s="26"/>
      <c r="N480" s="26" t="s">
        <v>94</v>
      </c>
      <c r="O480" s="36">
        <v>44375</v>
      </c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 t="s">
        <v>10</v>
      </c>
      <c r="AA480" s="33"/>
      <c r="AB480" s="27"/>
      <c r="AC480" s="23"/>
      <c r="AD480" s="23"/>
      <c r="AE480" s="23"/>
      <c r="AF480" s="23"/>
    </row>
    <row r="481" spans="1:32" ht="15" x14ac:dyDescent="0.25">
      <c r="A481" s="26" t="str">
        <f t="shared" si="7"/>
        <v>ITA 61/NAG/2021</v>
      </c>
      <c r="B481" s="26">
        <v>61</v>
      </c>
      <c r="C481" s="26" t="s">
        <v>2793</v>
      </c>
      <c r="D481" s="26">
        <v>61</v>
      </c>
      <c r="E481" s="26">
        <v>2021</v>
      </c>
      <c r="F481" s="26"/>
      <c r="G481" s="26"/>
      <c r="H481" s="26" t="s">
        <v>1593</v>
      </c>
      <c r="I481" s="26" t="s">
        <v>1586</v>
      </c>
      <c r="J481" s="26" t="s">
        <v>40</v>
      </c>
      <c r="K481" s="35">
        <v>263</v>
      </c>
      <c r="L481" s="26" t="s">
        <v>1586</v>
      </c>
      <c r="M481" s="26"/>
      <c r="N481" s="26" t="s">
        <v>94</v>
      </c>
      <c r="O481" s="36">
        <v>44375</v>
      </c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 t="s">
        <v>10</v>
      </c>
      <c r="AA481" s="33"/>
      <c r="AB481" s="27"/>
      <c r="AC481" s="23"/>
      <c r="AD481" s="23"/>
      <c r="AE481" s="23"/>
      <c r="AF481" s="23"/>
    </row>
    <row r="482" spans="1:32" ht="15" x14ac:dyDescent="0.25">
      <c r="A482" s="26" t="str">
        <f t="shared" si="7"/>
        <v>ITA 65/NAG/2021</v>
      </c>
      <c r="B482" s="26">
        <v>65</v>
      </c>
      <c r="C482" s="26" t="s">
        <v>2793</v>
      </c>
      <c r="D482" s="26">
        <v>65</v>
      </c>
      <c r="E482" s="26">
        <v>2021</v>
      </c>
      <c r="F482" s="26"/>
      <c r="G482" s="26"/>
      <c r="H482" s="26" t="s">
        <v>1594</v>
      </c>
      <c r="I482" s="26" t="s">
        <v>1595</v>
      </c>
      <c r="J482" s="29">
        <v>40483</v>
      </c>
      <c r="K482" s="35">
        <v>153</v>
      </c>
      <c r="L482" s="26" t="s">
        <v>1596</v>
      </c>
      <c r="M482" s="26"/>
      <c r="N482" s="26" t="s">
        <v>94</v>
      </c>
      <c r="O482" s="36">
        <v>44402</v>
      </c>
      <c r="P482" s="26"/>
      <c r="Q482" s="26"/>
      <c r="R482" s="26">
        <v>4289230</v>
      </c>
      <c r="S482" s="26"/>
      <c r="T482" s="26">
        <v>33700000</v>
      </c>
      <c r="U482" s="26">
        <v>20537750</v>
      </c>
      <c r="V482" s="26"/>
      <c r="W482" s="26" t="s">
        <v>1597</v>
      </c>
      <c r="X482" s="26" t="s">
        <v>1598</v>
      </c>
      <c r="Y482" s="26" t="s">
        <v>1599</v>
      </c>
      <c r="Z482" s="26" t="s">
        <v>10</v>
      </c>
      <c r="AA482" s="26"/>
      <c r="AB482" s="27"/>
      <c r="AC482" s="23"/>
      <c r="AD482" s="23"/>
      <c r="AE482" s="23"/>
      <c r="AF482" s="23"/>
    </row>
    <row r="483" spans="1:32" ht="15" x14ac:dyDescent="0.25">
      <c r="A483" s="26" t="str">
        <f t="shared" si="7"/>
        <v>ITA 67/NAG/2021</v>
      </c>
      <c r="B483" s="26">
        <v>67</v>
      </c>
      <c r="C483" s="26" t="s">
        <v>2793</v>
      </c>
      <c r="D483" s="26">
        <v>67</v>
      </c>
      <c r="E483" s="26">
        <v>2021</v>
      </c>
      <c r="F483" s="26"/>
      <c r="G483" s="26"/>
      <c r="H483" s="26" t="s">
        <v>1600</v>
      </c>
      <c r="I483" s="26" t="s">
        <v>1601</v>
      </c>
      <c r="J483" s="29">
        <v>40483</v>
      </c>
      <c r="K483" s="35">
        <v>271</v>
      </c>
      <c r="L483" s="26" t="s">
        <v>1550</v>
      </c>
      <c r="M483" s="26"/>
      <c r="N483" s="26" t="s">
        <v>94</v>
      </c>
      <c r="O483" s="36">
        <v>44426</v>
      </c>
      <c r="P483" s="26"/>
      <c r="Q483" s="26"/>
      <c r="R483" s="26">
        <v>293550</v>
      </c>
      <c r="S483" s="26"/>
      <c r="T483" s="26">
        <v>293550</v>
      </c>
      <c r="U483" s="26">
        <v>293550</v>
      </c>
      <c r="V483" s="26"/>
      <c r="W483" s="26" t="s">
        <v>1602</v>
      </c>
      <c r="X483" s="26"/>
      <c r="Y483" s="26" t="s">
        <v>1530</v>
      </c>
      <c r="Z483" s="26" t="s">
        <v>10</v>
      </c>
      <c r="AA483" s="26"/>
      <c r="AB483" s="27"/>
      <c r="AC483" s="23"/>
      <c r="AD483" s="23"/>
      <c r="AE483" s="23"/>
      <c r="AF483" s="23"/>
    </row>
    <row r="484" spans="1:32" ht="15" x14ac:dyDescent="0.25">
      <c r="A484" s="26" t="str">
        <f t="shared" si="7"/>
        <v>ITA 68/NAG/2021</v>
      </c>
      <c r="B484" s="26">
        <v>68</v>
      </c>
      <c r="C484" s="26" t="s">
        <v>2793</v>
      </c>
      <c r="D484" s="26">
        <v>68</v>
      </c>
      <c r="E484" s="26">
        <v>2021</v>
      </c>
      <c r="F484" s="26"/>
      <c r="G484" s="26"/>
      <c r="H484" s="26" t="s">
        <v>1600</v>
      </c>
      <c r="I484" s="26" t="s">
        <v>1601</v>
      </c>
      <c r="J484" s="26" t="s">
        <v>37</v>
      </c>
      <c r="K484" s="35">
        <v>271</v>
      </c>
      <c r="L484" s="26" t="s">
        <v>1550</v>
      </c>
      <c r="M484" s="26"/>
      <c r="N484" s="26" t="s">
        <v>94</v>
      </c>
      <c r="O484" s="36">
        <v>44426</v>
      </c>
      <c r="P484" s="26"/>
      <c r="Q484" s="26"/>
      <c r="R484" s="26">
        <v>247500</v>
      </c>
      <c r="S484" s="26"/>
      <c r="T484" s="26">
        <v>247500</v>
      </c>
      <c r="U484" s="26">
        <v>247500</v>
      </c>
      <c r="V484" s="26"/>
      <c r="W484" s="26" t="s">
        <v>1602</v>
      </c>
      <c r="X484" s="26"/>
      <c r="Y484" s="26" t="s">
        <v>1530</v>
      </c>
      <c r="Z484" s="26" t="s">
        <v>10</v>
      </c>
      <c r="AA484" s="26"/>
      <c r="AB484" s="27"/>
      <c r="AC484" s="23"/>
      <c r="AD484" s="23"/>
      <c r="AE484" s="23"/>
      <c r="AF484" s="23"/>
    </row>
    <row r="485" spans="1:32" ht="15" x14ac:dyDescent="0.25">
      <c r="A485" s="26" t="str">
        <f t="shared" si="7"/>
        <v>ITA 69/NAG/2021</v>
      </c>
      <c r="B485" s="26">
        <v>69</v>
      </c>
      <c r="C485" s="26" t="s">
        <v>2793</v>
      </c>
      <c r="D485" s="26">
        <v>69</v>
      </c>
      <c r="E485" s="26">
        <v>2021</v>
      </c>
      <c r="F485" s="26"/>
      <c r="G485" s="26"/>
      <c r="H485" s="26" t="s">
        <v>1600</v>
      </c>
      <c r="I485" s="26" t="s">
        <v>1601</v>
      </c>
      <c r="J485" s="26" t="s">
        <v>40</v>
      </c>
      <c r="K485" s="35">
        <v>271</v>
      </c>
      <c r="L485" s="26" t="s">
        <v>1550</v>
      </c>
      <c r="M485" s="26"/>
      <c r="N485" s="26" t="s">
        <v>94</v>
      </c>
      <c r="O485" s="36">
        <v>44426</v>
      </c>
      <c r="P485" s="26"/>
      <c r="Q485" s="26"/>
      <c r="R485" s="26">
        <v>247500</v>
      </c>
      <c r="S485" s="26"/>
      <c r="T485" s="26">
        <v>247500</v>
      </c>
      <c r="U485" s="26">
        <v>247500</v>
      </c>
      <c r="V485" s="26"/>
      <c r="W485" s="26" t="s">
        <v>1602</v>
      </c>
      <c r="X485" s="26"/>
      <c r="Y485" s="26" t="s">
        <v>1530</v>
      </c>
      <c r="Z485" s="26" t="s">
        <v>10</v>
      </c>
      <c r="AA485" s="26"/>
      <c r="AB485" s="27"/>
      <c r="AC485" s="23"/>
      <c r="AD485" s="23"/>
      <c r="AE485" s="23"/>
      <c r="AF485" s="23"/>
    </row>
    <row r="486" spans="1:32" ht="15" x14ac:dyDescent="0.25">
      <c r="A486" s="26" t="str">
        <f t="shared" si="7"/>
        <v>ITA 70/NAG/2021</v>
      </c>
      <c r="B486" s="26">
        <v>70</v>
      </c>
      <c r="C486" s="26" t="s">
        <v>2793</v>
      </c>
      <c r="D486" s="26">
        <v>70</v>
      </c>
      <c r="E486" s="26">
        <v>2021</v>
      </c>
      <c r="F486" s="26"/>
      <c r="G486" s="26"/>
      <c r="H486" s="26" t="s">
        <v>1603</v>
      </c>
      <c r="I486" s="26" t="s">
        <v>1601</v>
      </c>
      <c r="J486" s="26" t="s">
        <v>37</v>
      </c>
      <c r="K486" s="35">
        <v>271</v>
      </c>
      <c r="L486" s="26" t="s">
        <v>1550</v>
      </c>
      <c r="M486" s="26"/>
      <c r="N486" s="26" t="s">
        <v>94</v>
      </c>
      <c r="O486" s="36">
        <v>44431</v>
      </c>
      <c r="P486" s="26"/>
      <c r="Q486" s="26"/>
      <c r="R486" s="26">
        <v>247500</v>
      </c>
      <c r="S486" s="26"/>
      <c r="T486" s="26">
        <v>247500</v>
      </c>
      <c r="U486" s="26">
        <v>247500</v>
      </c>
      <c r="V486" s="26"/>
      <c r="W486" s="26" t="s">
        <v>1604</v>
      </c>
      <c r="X486" s="26"/>
      <c r="Y486" s="26" t="s">
        <v>1530</v>
      </c>
      <c r="Z486" s="26" t="s">
        <v>10</v>
      </c>
      <c r="AA486" s="26"/>
      <c r="AB486" s="27"/>
      <c r="AC486" s="23"/>
      <c r="AD486" s="23"/>
      <c r="AE486" s="23"/>
      <c r="AF486" s="23"/>
    </row>
    <row r="487" spans="1:32" ht="15" x14ac:dyDescent="0.25">
      <c r="A487" s="26" t="str">
        <f t="shared" si="7"/>
        <v>ITA 71/NAG/2021</v>
      </c>
      <c r="B487" s="26">
        <v>71</v>
      </c>
      <c r="C487" s="26" t="s">
        <v>2793</v>
      </c>
      <c r="D487" s="26">
        <v>71</v>
      </c>
      <c r="E487" s="26">
        <v>2021</v>
      </c>
      <c r="F487" s="26"/>
      <c r="G487" s="26"/>
      <c r="H487" s="26" t="s">
        <v>1603</v>
      </c>
      <c r="I487" s="26" t="s">
        <v>1601</v>
      </c>
      <c r="J487" s="26" t="s">
        <v>40</v>
      </c>
      <c r="K487" s="35">
        <v>271</v>
      </c>
      <c r="L487" s="26" t="s">
        <v>1550</v>
      </c>
      <c r="M487" s="26"/>
      <c r="N487" s="26" t="s">
        <v>94</v>
      </c>
      <c r="O487" s="36">
        <v>44431</v>
      </c>
      <c r="P487" s="26"/>
      <c r="Q487" s="26"/>
      <c r="R487" s="26">
        <v>247500</v>
      </c>
      <c r="S487" s="26"/>
      <c r="T487" s="26">
        <v>247500</v>
      </c>
      <c r="U487" s="26">
        <v>247500</v>
      </c>
      <c r="V487" s="26"/>
      <c r="W487" s="26" t="s">
        <v>1604</v>
      </c>
      <c r="X487" s="26"/>
      <c r="Y487" s="26" t="s">
        <v>1530</v>
      </c>
      <c r="Z487" s="26" t="s">
        <v>10</v>
      </c>
      <c r="AA487" s="26"/>
      <c r="AB487" s="27"/>
      <c r="AC487" s="23"/>
      <c r="AD487" s="23"/>
      <c r="AE487" s="23"/>
      <c r="AF487" s="23"/>
    </row>
    <row r="488" spans="1:32" ht="15" x14ac:dyDescent="0.25">
      <c r="A488" s="26" t="str">
        <f t="shared" si="7"/>
        <v>ITA 72/NAG/2021</v>
      </c>
      <c r="B488" s="26">
        <v>72</v>
      </c>
      <c r="C488" s="26" t="s">
        <v>2793</v>
      </c>
      <c r="D488" s="26">
        <v>72</v>
      </c>
      <c r="E488" s="26">
        <v>2021</v>
      </c>
      <c r="F488" s="26"/>
      <c r="G488" s="26"/>
      <c r="H488" s="26" t="s">
        <v>1605</v>
      </c>
      <c r="I488" s="26" t="s">
        <v>1601</v>
      </c>
      <c r="J488" s="26" t="s">
        <v>33</v>
      </c>
      <c r="K488" s="35" t="s">
        <v>21</v>
      </c>
      <c r="L488" s="26" t="s">
        <v>1550</v>
      </c>
      <c r="M488" s="26"/>
      <c r="N488" s="26" t="s">
        <v>94</v>
      </c>
      <c r="O488" s="36">
        <v>44432</v>
      </c>
      <c r="P488" s="27"/>
      <c r="Q488" s="26"/>
      <c r="R488" s="26" t="s">
        <v>1606</v>
      </c>
      <c r="S488" s="26"/>
      <c r="T488" s="26">
        <v>15547330</v>
      </c>
      <c r="U488" s="26">
        <v>5380620</v>
      </c>
      <c r="V488" s="26"/>
      <c r="W488" s="26" t="s">
        <v>1607</v>
      </c>
      <c r="X488" s="26"/>
      <c r="Y488" s="26" t="s">
        <v>1608</v>
      </c>
      <c r="Z488" s="26" t="s">
        <v>10</v>
      </c>
      <c r="AA488" s="26"/>
      <c r="AB488" s="27"/>
      <c r="AC488" s="23"/>
      <c r="AD488" s="23"/>
      <c r="AE488" s="23"/>
      <c r="AF488" s="23"/>
    </row>
    <row r="489" spans="1:32" ht="15" x14ac:dyDescent="0.25">
      <c r="A489" s="26" t="str">
        <f t="shared" si="7"/>
        <v>ITA 85/NAG/2021</v>
      </c>
      <c r="B489" s="26">
        <v>85</v>
      </c>
      <c r="C489" s="26" t="s">
        <v>2793</v>
      </c>
      <c r="D489" s="26">
        <v>85</v>
      </c>
      <c r="E489" s="26">
        <v>2021</v>
      </c>
      <c r="F489" s="26"/>
      <c r="G489" s="26"/>
      <c r="H489" s="26" t="s">
        <v>1554</v>
      </c>
      <c r="I489" s="26" t="s">
        <v>1555</v>
      </c>
      <c r="J489" s="28">
        <v>38899</v>
      </c>
      <c r="K489" s="35" t="s">
        <v>21</v>
      </c>
      <c r="L489" s="26" t="s">
        <v>1609</v>
      </c>
      <c r="M489" s="26"/>
      <c r="N489" s="26" t="s">
        <v>94</v>
      </c>
      <c r="O489" s="30">
        <v>44445</v>
      </c>
      <c r="P489" s="26"/>
      <c r="Q489" s="26"/>
      <c r="R489" s="26">
        <v>85470</v>
      </c>
      <c r="S489" s="26"/>
      <c r="T489" s="26">
        <v>334536</v>
      </c>
      <c r="U489" s="26">
        <v>18918</v>
      </c>
      <c r="V489" s="26"/>
      <c r="W489" s="26" t="s">
        <v>1556</v>
      </c>
      <c r="X489" s="26"/>
      <c r="Y489" s="26" t="s">
        <v>1610</v>
      </c>
      <c r="Z489" s="26" t="s">
        <v>10</v>
      </c>
      <c r="AA489" s="26"/>
      <c r="AB489" s="27"/>
      <c r="AC489" s="23"/>
      <c r="AD489" s="23"/>
      <c r="AE489" s="23"/>
      <c r="AF489" s="23"/>
    </row>
    <row r="490" spans="1:32" ht="15" x14ac:dyDescent="0.25">
      <c r="A490" s="26" t="str">
        <f t="shared" si="7"/>
        <v>ITA 88/NAG/2021</v>
      </c>
      <c r="B490" s="26">
        <v>88</v>
      </c>
      <c r="C490" s="26" t="s">
        <v>2793</v>
      </c>
      <c r="D490" s="26">
        <v>88</v>
      </c>
      <c r="E490" s="26">
        <v>2021</v>
      </c>
      <c r="F490" s="26"/>
      <c r="G490" s="26"/>
      <c r="H490" s="26" t="s">
        <v>1611</v>
      </c>
      <c r="I490" s="26" t="s">
        <v>1612</v>
      </c>
      <c r="J490" s="26" t="s">
        <v>16</v>
      </c>
      <c r="K490" s="35" t="s">
        <v>22</v>
      </c>
      <c r="L490" s="26" t="s">
        <v>1550</v>
      </c>
      <c r="M490" s="26"/>
      <c r="N490" s="26" t="s">
        <v>94</v>
      </c>
      <c r="O490" s="36">
        <v>44453</v>
      </c>
      <c r="P490" s="26"/>
      <c r="Q490" s="26"/>
      <c r="R490" s="26">
        <v>38083148</v>
      </c>
      <c r="S490" s="26"/>
      <c r="T490" s="26">
        <v>31762833</v>
      </c>
      <c r="U490" s="26">
        <v>6352566</v>
      </c>
      <c r="V490" s="26"/>
      <c r="W490" s="26" t="s">
        <v>1613</v>
      </c>
      <c r="X490" s="26"/>
      <c r="Y490" s="26" t="s">
        <v>1614</v>
      </c>
      <c r="Z490" s="26" t="s">
        <v>14</v>
      </c>
      <c r="AA490" s="26"/>
      <c r="AB490" s="27"/>
      <c r="AC490" s="23"/>
      <c r="AD490" s="23"/>
      <c r="AE490" s="23"/>
      <c r="AF490" s="23"/>
    </row>
    <row r="491" spans="1:32" ht="15" x14ac:dyDescent="0.25">
      <c r="A491" s="26" t="str">
        <f t="shared" si="7"/>
        <v>CO 12/NAG/2021</v>
      </c>
      <c r="B491" s="26"/>
      <c r="C491" s="26" t="s">
        <v>2798</v>
      </c>
      <c r="D491" s="26">
        <v>12</v>
      </c>
      <c r="E491" s="26">
        <v>2021</v>
      </c>
      <c r="F491" s="26">
        <v>88</v>
      </c>
      <c r="G491" s="26">
        <v>2021</v>
      </c>
      <c r="H491" s="26"/>
      <c r="I491" s="26"/>
      <c r="J491" s="26"/>
      <c r="K491" s="35"/>
      <c r="L491" s="26"/>
      <c r="M491" s="26"/>
      <c r="N491" s="26"/>
      <c r="O491" s="3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7"/>
      <c r="AC491" s="23"/>
      <c r="AD491" s="23"/>
      <c r="AE491" s="23"/>
      <c r="AF491" s="23"/>
    </row>
    <row r="492" spans="1:32" ht="15" x14ac:dyDescent="0.25">
      <c r="A492" s="26" t="str">
        <f t="shared" si="7"/>
        <v>ITA 89/NAG/2021</v>
      </c>
      <c r="B492" s="26">
        <v>89</v>
      </c>
      <c r="C492" s="26" t="s">
        <v>2793</v>
      </c>
      <c r="D492" s="26">
        <v>89</v>
      </c>
      <c r="E492" s="26">
        <v>2021</v>
      </c>
      <c r="F492" s="26"/>
      <c r="G492" s="26"/>
      <c r="H492" s="26" t="s">
        <v>1615</v>
      </c>
      <c r="I492" s="26" t="s">
        <v>1616</v>
      </c>
      <c r="J492" s="28">
        <v>39692</v>
      </c>
      <c r="K492" s="35" t="s">
        <v>21</v>
      </c>
      <c r="L492" s="26" t="s">
        <v>1609</v>
      </c>
      <c r="M492" s="26"/>
      <c r="N492" s="26" t="s">
        <v>94</v>
      </c>
      <c r="O492" s="26" t="s">
        <v>1617</v>
      </c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7"/>
      <c r="AC492" s="23"/>
      <c r="AD492" s="23"/>
      <c r="AE492" s="23"/>
      <c r="AF492" s="23"/>
    </row>
    <row r="493" spans="1:32" ht="15" x14ac:dyDescent="0.25">
      <c r="A493" s="26" t="str">
        <f t="shared" si="7"/>
        <v>ITA 92/NAG/2021</v>
      </c>
      <c r="B493" s="26">
        <v>92</v>
      </c>
      <c r="C493" s="26" t="s">
        <v>2793</v>
      </c>
      <c r="D493" s="26">
        <v>92</v>
      </c>
      <c r="E493" s="26">
        <v>2021</v>
      </c>
      <c r="F493" s="26"/>
      <c r="G493" s="26"/>
      <c r="H493" s="33" t="s">
        <v>1618</v>
      </c>
      <c r="I493" s="26" t="s">
        <v>1619</v>
      </c>
      <c r="J493" s="29">
        <v>40878</v>
      </c>
      <c r="K493" s="35"/>
      <c r="L493" s="26"/>
      <c r="M493" s="26"/>
      <c r="N493" s="26" t="s">
        <v>94</v>
      </c>
      <c r="O493" s="30">
        <v>44466</v>
      </c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7"/>
      <c r="AC493" s="23"/>
      <c r="AD493" s="23"/>
      <c r="AE493" s="23"/>
      <c r="AF493" s="23"/>
    </row>
    <row r="494" spans="1:32" ht="15" x14ac:dyDescent="0.25">
      <c r="A494" s="26" t="str">
        <f t="shared" si="7"/>
        <v>ITA 93/NAG/2021</v>
      </c>
      <c r="B494" s="26">
        <v>93</v>
      </c>
      <c r="C494" s="26" t="s">
        <v>2793</v>
      </c>
      <c r="D494" s="26">
        <v>93</v>
      </c>
      <c r="E494" s="26">
        <v>2021</v>
      </c>
      <c r="F494" s="26"/>
      <c r="G494" s="26"/>
      <c r="H494" s="33" t="s">
        <v>1618</v>
      </c>
      <c r="I494" s="26" t="s">
        <v>1620</v>
      </c>
      <c r="J494" s="26" t="s">
        <v>16</v>
      </c>
      <c r="K494" s="35"/>
      <c r="L494" s="26"/>
      <c r="M494" s="26"/>
      <c r="N494" s="26" t="s">
        <v>94</v>
      </c>
      <c r="O494" s="30">
        <v>44466</v>
      </c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7"/>
      <c r="AC494" s="23"/>
      <c r="AD494" s="23"/>
      <c r="AE494" s="23"/>
      <c r="AF494" s="23"/>
    </row>
    <row r="495" spans="1:32" ht="15" x14ac:dyDescent="0.25">
      <c r="A495" s="26" t="str">
        <f t="shared" si="7"/>
        <v>ITA 94/NAG/2021</v>
      </c>
      <c r="B495" s="26">
        <v>94</v>
      </c>
      <c r="C495" s="26" t="s">
        <v>2793</v>
      </c>
      <c r="D495" s="26">
        <v>94</v>
      </c>
      <c r="E495" s="26">
        <v>2021</v>
      </c>
      <c r="F495" s="26"/>
      <c r="G495" s="26"/>
      <c r="H495" s="33" t="s">
        <v>1618</v>
      </c>
      <c r="I495" s="26" t="s">
        <v>1619</v>
      </c>
      <c r="J495" s="26" t="s">
        <v>25</v>
      </c>
      <c r="K495" s="35"/>
      <c r="L495" s="26"/>
      <c r="M495" s="26"/>
      <c r="N495" s="26" t="s">
        <v>94</v>
      </c>
      <c r="O495" s="30">
        <v>44466</v>
      </c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7"/>
      <c r="AC495" s="23"/>
      <c r="AD495" s="23"/>
      <c r="AE495" s="23"/>
      <c r="AF495" s="23"/>
    </row>
    <row r="496" spans="1:32" ht="15" x14ac:dyDescent="0.25">
      <c r="A496" s="26" t="str">
        <f t="shared" si="7"/>
        <v>ITA 95/NAG/2021</v>
      </c>
      <c r="B496" s="26">
        <v>95</v>
      </c>
      <c r="C496" s="26" t="s">
        <v>2793</v>
      </c>
      <c r="D496" s="26">
        <v>95</v>
      </c>
      <c r="E496" s="26">
        <v>2021</v>
      </c>
      <c r="F496" s="26"/>
      <c r="G496" s="26"/>
      <c r="H496" s="33" t="s">
        <v>1618</v>
      </c>
      <c r="I496" s="26" t="s">
        <v>1621</v>
      </c>
      <c r="J496" s="26" t="s">
        <v>28</v>
      </c>
      <c r="K496" s="35"/>
      <c r="L496" s="26"/>
      <c r="M496" s="26"/>
      <c r="N496" s="26" t="s">
        <v>94</v>
      </c>
      <c r="O496" s="30">
        <v>44466</v>
      </c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7"/>
      <c r="AC496" s="23"/>
      <c r="AD496" s="23"/>
      <c r="AE496" s="23"/>
      <c r="AF496" s="23"/>
    </row>
    <row r="497" spans="1:32" ht="15" x14ac:dyDescent="0.25">
      <c r="A497" s="26" t="str">
        <f t="shared" si="7"/>
        <v>ITA 96/NAG/2021</v>
      </c>
      <c r="B497" s="26">
        <v>96</v>
      </c>
      <c r="C497" s="26" t="s">
        <v>2793</v>
      </c>
      <c r="D497" s="26">
        <v>96</v>
      </c>
      <c r="E497" s="26">
        <v>2021</v>
      </c>
      <c r="F497" s="26"/>
      <c r="G497" s="26"/>
      <c r="H497" s="26" t="s">
        <v>1622</v>
      </c>
      <c r="I497" s="26" t="s">
        <v>1623</v>
      </c>
      <c r="J497" s="29">
        <v>40878</v>
      </c>
      <c r="K497" s="35" t="s">
        <v>1624</v>
      </c>
      <c r="L497" s="26" t="s">
        <v>1625</v>
      </c>
      <c r="M497" s="26" t="s">
        <v>1551</v>
      </c>
      <c r="N497" s="26" t="s">
        <v>94</v>
      </c>
      <c r="O497" s="36">
        <v>44466</v>
      </c>
      <c r="P497" s="26"/>
      <c r="Q497" s="26"/>
      <c r="R497" s="26">
        <v>8791105</v>
      </c>
      <c r="S497" s="26"/>
      <c r="T497" s="26">
        <v>2200000</v>
      </c>
      <c r="U497" s="26">
        <v>2247480</v>
      </c>
      <c r="V497" s="26"/>
      <c r="W497" s="26" t="s">
        <v>1626</v>
      </c>
      <c r="X497" s="26"/>
      <c r="Y497" s="26" t="s">
        <v>1627</v>
      </c>
      <c r="Z497" s="26" t="s">
        <v>10</v>
      </c>
      <c r="AA497" s="26"/>
      <c r="AB497" s="27"/>
      <c r="AC497" s="23"/>
      <c r="AD497" s="23"/>
      <c r="AE497" s="23"/>
      <c r="AF497" s="23"/>
    </row>
    <row r="498" spans="1:32" ht="15" x14ac:dyDescent="0.25">
      <c r="A498" s="26" t="str">
        <f t="shared" si="7"/>
        <v>ITA 98/NAG/2021</v>
      </c>
      <c r="B498" s="26">
        <v>98</v>
      </c>
      <c r="C498" s="26" t="s">
        <v>2793</v>
      </c>
      <c r="D498" s="26">
        <v>98</v>
      </c>
      <c r="E498" s="26">
        <v>2021</v>
      </c>
      <c r="F498" s="26"/>
      <c r="G498" s="26"/>
      <c r="H498" s="26" t="s">
        <v>1628</v>
      </c>
      <c r="I498" s="26" t="s">
        <v>1629</v>
      </c>
      <c r="J498" s="26" t="s">
        <v>37</v>
      </c>
      <c r="K498" s="35" t="s">
        <v>21</v>
      </c>
      <c r="L498" s="26" t="s">
        <v>1550</v>
      </c>
      <c r="M498" s="26"/>
      <c r="N498" s="26" t="s">
        <v>94</v>
      </c>
      <c r="O498" s="26" t="s">
        <v>1630</v>
      </c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7"/>
      <c r="AC498" s="23"/>
      <c r="AD498" s="23"/>
      <c r="AE498" s="23"/>
      <c r="AF498" s="23"/>
    </row>
    <row r="499" spans="1:32" ht="15" x14ac:dyDescent="0.25">
      <c r="A499" s="26" t="str">
        <f t="shared" si="7"/>
        <v>ITA 101/NAG/2021</v>
      </c>
      <c r="B499" s="26">
        <v>101</v>
      </c>
      <c r="C499" s="26" t="s">
        <v>2793</v>
      </c>
      <c r="D499" s="26">
        <v>101</v>
      </c>
      <c r="E499" s="26">
        <v>2021</v>
      </c>
      <c r="F499" s="26"/>
      <c r="G499" s="26"/>
      <c r="H499" s="26" t="s">
        <v>1631</v>
      </c>
      <c r="I499" s="26" t="s">
        <v>1632</v>
      </c>
      <c r="J499" s="26" t="s">
        <v>35</v>
      </c>
      <c r="K499" s="35" t="s">
        <v>36</v>
      </c>
      <c r="L499" s="26" t="s">
        <v>1625</v>
      </c>
      <c r="M499" s="26" t="s">
        <v>1551</v>
      </c>
      <c r="N499" s="26" t="s">
        <v>94</v>
      </c>
      <c r="O499" s="30">
        <v>44468</v>
      </c>
      <c r="P499" s="26"/>
      <c r="Q499" s="26"/>
      <c r="R499" s="26">
        <v>28570490</v>
      </c>
      <c r="S499" s="26"/>
      <c r="T499" s="26">
        <v>318705</v>
      </c>
      <c r="U499" s="26">
        <v>105370</v>
      </c>
      <c r="V499" s="26"/>
      <c r="W499" s="26" t="s">
        <v>1633</v>
      </c>
      <c r="X499" s="26"/>
      <c r="Y499" s="26" t="s">
        <v>1634</v>
      </c>
      <c r="Z499" s="26" t="s">
        <v>10</v>
      </c>
      <c r="AA499" s="26"/>
      <c r="AB499" s="27"/>
      <c r="AC499" s="23"/>
      <c r="AD499" s="23"/>
      <c r="AE499" s="23"/>
      <c r="AF499" s="23"/>
    </row>
    <row r="500" spans="1:32" ht="15" x14ac:dyDescent="0.25">
      <c r="A500" s="26" t="str">
        <f t="shared" si="7"/>
        <v>ITA 102/NAG/2021</v>
      </c>
      <c r="B500" s="26">
        <v>102</v>
      </c>
      <c r="C500" s="26" t="s">
        <v>2793</v>
      </c>
      <c r="D500" s="26">
        <v>102</v>
      </c>
      <c r="E500" s="26">
        <v>2021</v>
      </c>
      <c r="F500" s="26"/>
      <c r="G500" s="26"/>
      <c r="H500" s="26" t="s">
        <v>1635</v>
      </c>
      <c r="I500" s="26" t="s">
        <v>1636</v>
      </c>
      <c r="J500" s="26" t="s">
        <v>35</v>
      </c>
      <c r="K500" s="35" t="s">
        <v>471</v>
      </c>
      <c r="L500" s="26" t="s">
        <v>1637</v>
      </c>
      <c r="M500" s="26"/>
      <c r="N500" s="26" t="s">
        <v>94</v>
      </c>
      <c r="O500" s="26" t="s">
        <v>1638</v>
      </c>
      <c r="P500" s="26"/>
      <c r="Q500" s="26"/>
      <c r="R500" s="26"/>
      <c r="S500" s="26"/>
      <c r="T500" s="26"/>
      <c r="U500" s="26"/>
      <c r="V500" s="26"/>
      <c r="W500" s="26" t="s">
        <v>1639</v>
      </c>
      <c r="X500" s="26"/>
      <c r="Y500" s="26"/>
      <c r="Z500" s="26" t="s">
        <v>10</v>
      </c>
      <c r="AA500" s="26"/>
      <c r="AB500" s="27"/>
      <c r="AC500" s="23"/>
      <c r="AD500" s="23"/>
      <c r="AE500" s="23"/>
      <c r="AF500" s="23"/>
    </row>
    <row r="501" spans="1:32" ht="15" x14ac:dyDescent="0.25">
      <c r="A501" s="26" t="str">
        <f t="shared" si="7"/>
        <v>ITA 105/NAG/2021</v>
      </c>
      <c r="B501" s="26">
        <v>105</v>
      </c>
      <c r="C501" s="26" t="s">
        <v>2793</v>
      </c>
      <c r="D501" s="26">
        <v>105</v>
      </c>
      <c r="E501" s="26">
        <v>2021</v>
      </c>
      <c r="F501" s="26"/>
      <c r="G501" s="26"/>
      <c r="H501" s="26" t="s">
        <v>1640</v>
      </c>
      <c r="I501" s="26" t="s">
        <v>1641</v>
      </c>
      <c r="J501" s="29">
        <v>40483</v>
      </c>
      <c r="K501" s="35" t="s">
        <v>1642</v>
      </c>
      <c r="L501" s="26" t="s">
        <v>1550</v>
      </c>
      <c r="M501" s="26"/>
      <c r="N501" s="26" t="s">
        <v>94</v>
      </c>
      <c r="O501" s="26" t="s">
        <v>1643</v>
      </c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7"/>
      <c r="AC501" s="23"/>
      <c r="AD501" s="23"/>
      <c r="AE501" s="23"/>
      <c r="AF501" s="23"/>
    </row>
    <row r="502" spans="1:32" ht="15" x14ac:dyDescent="0.25">
      <c r="A502" s="26" t="str">
        <f t="shared" si="7"/>
        <v>ITA 106/NAG/2021</v>
      </c>
      <c r="B502" s="26">
        <v>106</v>
      </c>
      <c r="C502" s="26" t="s">
        <v>2793</v>
      </c>
      <c r="D502" s="26">
        <v>106</v>
      </c>
      <c r="E502" s="26">
        <v>2021</v>
      </c>
      <c r="F502" s="26"/>
      <c r="G502" s="26"/>
      <c r="H502" s="26" t="s">
        <v>1640</v>
      </c>
      <c r="I502" s="26" t="s">
        <v>1641</v>
      </c>
      <c r="J502" s="29">
        <v>40878</v>
      </c>
      <c r="K502" s="35" t="s">
        <v>1642</v>
      </c>
      <c r="L502" s="26" t="s">
        <v>1550</v>
      </c>
      <c r="M502" s="26"/>
      <c r="N502" s="26" t="s">
        <v>94</v>
      </c>
      <c r="O502" s="26" t="s">
        <v>1643</v>
      </c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7"/>
      <c r="AC502" s="23"/>
      <c r="AD502" s="23"/>
      <c r="AE502" s="23"/>
      <c r="AF502" s="23"/>
    </row>
    <row r="503" spans="1:32" ht="15" x14ac:dyDescent="0.25">
      <c r="A503" s="26" t="str">
        <f t="shared" si="7"/>
        <v>ITA 107/NAG/2021</v>
      </c>
      <c r="B503" s="26">
        <v>107</v>
      </c>
      <c r="C503" s="26" t="s">
        <v>2793</v>
      </c>
      <c r="D503" s="26">
        <v>107</v>
      </c>
      <c r="E503" s="26">
        <v>2021</v>
      </c>
      <c r="F503" s="26"/>
      <c r="G503" s="26"/>
      <c r="H503" s="26" t="s">
        <v>1640</v>
      </c>
      <c r="I503" s="26" t="s">
        <v>1641</v>
      </c>
      <c r="J503" s="26" t="s">
        <v>25</v>
      </c>
      <c r="K503" s="35" t="s">
        <v>1642</v>
      </c>
      <c r="L503" s="26" t="s">
        <v>1550</v>
      </c>
      <c r="M503" s="26"/>
      <c r="N503" s="26" t="s">
        <v>94</v>
      </c>
      <c r="O503" s="26" t="s">
        <v>1643</v>
      </c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7"/>
      <c r="AC503" s="23"/>
      <c r="AD503" s="23"/>
      <c r="AE503" s="23"/>
      <c r="AF503" s="23"/>
    </row>
    <row r="504" spans="1:32" ht="15" x14ac:dyDescent="0.25">
      <c r="A504" s="26" t="str">
        <f t="shared" si="7"/>
        <v>ITA 108/NAG/2021</v>
      </c>
      <c r="B504" s="26">
        <v>108</v>
      </c>
      <c r="C504" s="26" t="s">
        <v>2793</v>
      </c>
      <c r="D504" s="26">
        <v>108</v>
      </c>
      <c r="E504" s="26">
        <v>2021</v>
      </c>
      <c r="F504" s="26"/>
      <c r="G504" s="26"/>
      <c r="H504" s="26" t="s">
        <v>1640</v>
      </c>
      <c r="I504" s="26" t="s">
        <v>1641</v>
      </c>
      <c r="J504" s="26" t="s">
        <v>28</v>
      </c>
      <c r="K504" s="35" t="s">
        <v>1642</v>
      </c>
      <c r="L504" s="26" t="s">
        <v>1550</v>
      </c>
      <c r="M504" s="26"/>
      <c r="N504" s="26" t="s">
        <v>94</v>
      </c>
      <c r="O504" s="26" t="s">
        <v>1643</v>
      </c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7"/>
      <c r="AC504" s="23"/>
      <c r="AD504" s="23"/>
      <c r="AE504" s="23"/>
      <c r="AF504" s="23"/>
    </row>
    <row r="505" spans="1:32" ht="15" x14ac:dyDescent="0.25">
      <c r="A505" s="26" t="str">
        <f t="shared" si="7"/>
        <v>ITA 109/NAG/2021</v>
      </c>
      <c r="B505" s="26">
        <v>109</v>
      </c>
      <c r="C505" s="26" t="s">
        <v>2793</v>
      </c>
      <c r="D505" s="26">
        <v>109</v>
      </c>
      <c r="E505" s="26">
        <v>2021</v>
      </c>
      <c r="F505" s="26"/>
      <c r="G505" s="26"/>
      <c r="H505" s="37" t="s">
        <v>1644</v>
      </c>
      <c r="I505" s="37" t="s">
        <v>1562</v>
      </c>
      <c r="J505" s="33" t="s">
        <v>1265</v>
      </c>
      <c r="K505" s="33" t="s">
        <v>1645</v>
      </c>
      <c r="L505" s="37" t="s">
        <v>1646</v>
      </c>
      <c r="M505" s="27"/>
      <c r="N505" s="26" t="s">
        <v>94</v>
      </c>
      <c r="O505" s="37" t="s">
        <v>1647</v>
      </c>
      <c r="P505" s="27"/>
      <c r="Q505" s="27"/>
      <c r="R505" s="27"/>
      <c r="S505" s="26"/>
      <c r="T505" s="27"/>
      <c r="U505" s="27"/>
      <c r="V505" s="27"/>
      <c r="W505" s="33"/>
      <c r="X505" s="33"/>
      <c r="Y505" s="33"/>
      <c r="Z505" s="33"/>
      <c r="AA505" s="33"/>
      <c r="AB505" s="27"/>
      <c r="AC505" s="23"/>
      <c r="AD505" s="23"/>
      <c r="AE505" s="23"/>
      <c r="AF505" s="23"/>
    </row>
    <row r="506" spans="1:32" ht="15" x14ac:dyDescent="0.25">
      <c r="A506" s="26" t="str">
        <f t="shared" si="7"/>
        <v>ITA 120/NAG/2021</v>
      </c>
      <c r="B506" s="26">
        <v>120</v>
      </c>
      <c r="C506" s="26" t="s">
        <v>2793</v>
      </c>
      <c r="D506" s="26">
        <v>120</v>
      </c>
      <c r="E506" s="26">
        <v>2021</v>
      </c>
      <c r="F506" s="26"/>
      <c r="G506" s="26"/>
      <c r="H506" s="26" t="s">
        <v>1648</v>
      </c>
      <c r="I506" s="26" t="s">
        <v>1649</v>
      </c>
      <c r="J506" s="35" t="s">
        <v>28</v>
      </c>
      <c r="K506" s="35" t="s">
        <v>21</v>
      </c>
      <c r="L506" s="26" t="s">
        <v>1650</v>
      </c>
      <c r="M506" s="38" t="s">
        <v>1551</v>
      </c>
      <c r="N506" s="26" t="s">
        <v>94</v>
      </c>
      <c r="O506" s="31">
        <v>44481</v>
      </c>
      <c r="P506" s="38"/>
      <c r="Q506" s="38"/>
      <c r="R506" s="38" t="s">
        <v>1651</v>
      </c>
      <c r="S506" s="26"/>
      <c r="T506" s="38"/>
      <c r="U506" s="38"/>
      <c r="V506" s="38"/>
      <c r="W506" s="35"/>
      <c r="X506" s="35"/>
      <c r="Y506" s="35"/>
      <c r="Z506" s="35"/>
      <c r="AA506" s="35"/>
      <c r="AB506" s="27"/>
      <c r="AC506" s="23"/>
      <c r="AD506" s="23"/>
      <c r="AE506" s="23"/>
      <c r="AF506" s="23"/>
    </row>
    <row r="507" spans="1:32" ht="15" x14ac:dyDescent="0.25">
      <c r="A507" s="26" t="str">
        <f t="shared" si="7"/>
        <v>ITA 132/NAG/2021</v>
      </c>
      <c r="B507" s="26">
        <v>132</v>
      </c>
      <c r="C507" s="26" t="s">
        <v>2793</v>
      </c>
      <c r="D507" s="26">
        <v>132</v>
      </c>
      <c r="E507" s="26">
        <v>2021</v>
      </c>
      <c r="F507" s="26"/>
      <c r="G507" s="26"/>
      <c r="H507" s="27" t="s">
        <v>1652</v>
      </c>
      <c r="I507" s="27" t="s">
        <v>1653</v>
      </c>
      <c r="J507" s="27" t="s">
        <v>28</v>
      </c>
      <c r="K507" s="33" t="s">
        <v>1654</v>
      </c>
      <c r="L507" s="27" t="s">
        <v>1655</v>
      </c>
      <c r="M507" s="27"/>
      <c r="N507" s="26" t="s">
        <v>94</v>
      </c>
      <c r="O507" s="39">
        <v>44491</v>
      </c>
      <c r="P507" s="27"/>
      <c r="Q507" s="27"/>
      <c r="R507" s="27"/>
      <c r="S507" s="27"/>
      <c r="T507" s="27" t="s">
        <v>1656</v>
      </c>
      <c r="U507" s="27"/>
      <c r="V507" s="27"/>
      <c r="W507" s="27"/>
      <c r="X507" s="27"/>
      <c r="Y507" s="27"/>
      <c r="Z507" s="27"/>
      <c r="AA507" s="27"/>
      <c r="AB507" s="27"/>
      <c r="AC507" s="23"/>
      <c r="AD507" s="23"/>
      <c r="AE507" s="23"/>
      <c r="AF507" s="23"/>
    </row>
    <row r="508" spans="1:32" ht="15" x14ac:dyDescent="0.25">
      <c r="A508" s="26" t="str">
        <f t="shared" si="7"/>
        <v>ITA 136/NAG/2021</v>
      </c>
      <c r="B508" s="26">
        <v>136</v>
      </c>
      <c r="C508" s="26" t="s">
        <v>2793</v>
      </c>
      <c r="D508" s="26">
        <v>136</v>
      </c>
      <c r="E508" s="26">
        <v>2021</v>
      </c>
      <c r="F508" s="26"/>
      <c r="G508" s="26"/>
      <c r="H508" s="27" t="s">
        <v>1657</v>
      </c>
      <c r="I508" s="27" t="s">
        <v>1658</v>
      </c>
      <c r="J508" s="27" t="s">
        <v>33</v>
      </c>
      <c r="K508" s="33"/>
      <c r="L508" s="27"/>
      <c r="M508" s="27"/>
      <c r="N508" s="26" t="s">
        <v>94</v>
      </c>
      <c r="O508" s="39">
        <v>44496</v>
      </c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3"/>
      <c r="AD508" s="23"/>
      <c r="AE508" s="23"/>
      <c r="AF508" s="23"/>
    </row>
    <row r="509" spans="1:32" ht="15" x14ac:dyDescent="0.25">
      <c r="A509" s="26" t="str">
        <f t="shared" si="7"/>
        <v>ITA 137/NAG/2021</v>
      </c>
      <c r="B509" s="26">
        <v>137</v>
      </c>
      <c r="C509" s="26" t="s">
        <v>2793</v>
      </c>
      <c r="D509" s="26">
        <v>137</v>
      </c>
      <c r="E509" s="26">
        <v>2021</v>
      </c>
      <c r="F509" s="26"/>
      <c r="G509" s="26"/>
      <c r="H509" s="27" t="s">
        <v>1659</v>
      </c>
      <c r="I509" s="27" t="s">
        <v>1660</v>
      </c>
      <c r="J509" s="27" t="s">
        <v>40</v>
      </c>
      <c r="K509" s="33" t="s">
        <v>1661</v>
      </c>
      <c r="L509" s="27" t="s">
        <v>1662</v>
      </c>
      <c r="M509" s="27"/>
      <c r="N509" s="26" t="s">
        <v>94</v>
      </c>
      <c r="O509" s="39">
        <v>44496</v>
      </c>
      <c r="P509" s="27"/>
      <c r="Q509" s="27"/>
      <c r="R509" s="27"/>
      <c r="S509" s="27"/>
      <c r="T509" s="27" t="s">
        <v>1663</v>
      </c>
      <c r="U509" s="27"/>
      <c r="V509" s="27"/>
      <c r="W509" s="27"/>
      <c r="X509" s="27"/>
      <c r="Y509" s="27"/>
      <c r="Z509" s="27"/>
      <c r="AA509" s="27"/>
      <c r="AB509" s="27"/>
      <c r="AC509" s="23"/>
      <c r="AD509" s="23"/>
      <c r="AE509" s="23"/>
      <c r="AF509" s="23"/>
    </row>
    <row r="510" spans="1:32" ht="15" x14ac:dyDescent="0.25">
      <c r="A510" s="26" t="str">
        <f t="shared" si="7"/>
        <v>ITA 140/NAG/2021</v>
      </c>
      <c r="B510" s="26">
        <v>140</v>
      </c>
      <c r="C510" s="26" t="s">
        <v>2793</v>
      </c>
      <c r="D510" s="26">
        <v>140</v>
      </c>
      <c r="E510" s="26">
        <v>2021</v>
      </c>
      <c r="F510" s="26"/>
      <c r="G510" s="26"/>
      <c r="H510" s="27" t="s">
        <v>1662</v>
      </c>
      <c r="I510" s="27" t="s">
        <v>1664</v>
      </c>
      <c r="J510" s="27" t="s">
        <v>35</v>
      </c>
      <c r="K510" s="33" t="s">
        <v>21</v>
      </c>
      <c r="L510" s="27" t="s">
        <v>1665</v>
      </c>
      <c r="M510" s="27"/>
      <c r="N510" s="26" t="s">
        <v>94</v>
      </c>
      <c r="O510" s="40">
        <v>44501</v>
      </c>
      <c r="P510" s="27"/>
      <c r="Q510" s="27"/>
      <c r="R510" s="27" t="s">
        <v>1666</v>
      </c>
      <c r="S510" s="27"/>
      <c r="T510" s="27" t="s">
        <v>1667</v>
      </c>
      <c r="U510" s="27"/>
      <c r="V510" s="27"/>
      <c r="W510" s="27"/>
      <c r="X510" s="27"/>
      <c r="Y510" s="27"/>
      <c r="Z510" s="27"/>
      <c r="AA510" s="27"/>
      <c r="AB510" s="27"/>
      <c r="AC510" s="23"/>
      <c r="AD510" s="23"/>
      <c r="AE510" s="23"/>
      <c r="AF510" s="23"/>
    </row>
    <row r="511" spans="1:32" ht="15" x14ac:dyDescent="0.25">
      <c r="A511" s="26" t="str">
        <f t="shared" si="7"/>
        <v>ITA 142/NAG/2021</v>
      </c>
      <c r="B511" s="26">
        <v>142</v>
      </c>
      <c r="C511" s="26" t="s">
        <v>2793</v>
      </c>
      <c r="D511" s="26">
        <v>142</v>
      </c>
      <c r="E511" s="26">
        <v>2021</v>
      </c>
      <c r="F511" s="26"/>
      <c r="G511" s="26"/>
      <c r="H511" s="27" t="s">
        <v>1668</v>
      </c>
      <c r="I511" s="27" t="s">
        <v>1669</v>
      </c>
      <c r="J511" s="41">
        <v>40878</v>
      </c>
      <c r="K511" s="33"/>
      <c r="L511" s="27"/>
      <c r="M511" s="27"/>
      <c r="N511" s="26" t="s">
        <v>94</v>
      </c>
      <c r="O511" s="39">
        <v>44511</v>
      </c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3"/>
      <c r="AD511" s="23"/>
      <c r="AE511" s="23"/>
      <c r="AF511" s="23"/>
    </row>
    <row r="512" spans="1:32" ht="15" x14ac:dyDescent="0.25">
      <c r="A512" s="26" t="str">
        <f t="shared" si="7"/>
        <v>ITA 143/NAG/2021</v>
      </c>
      <c r="B512" s="26">
        <v>143</v>
      </c>
      <c r="C512" s="26" t="s">
        <v>2793</v>
      </c>
      <c r="D512" s="26">
        <v>143</v>
      </c>
      <c r="E512" s="26">
        <v>2021</v>
      </c>
      <c r="F512" s="26"/>
      <c r="G512" s="26"/>
      <c r="H512" s="27" t="s">
        <v>1670</v>
      </c>
      <c r="I512" s="27" t="s">
        <v>1671</v>
      </c>
      <c r="J512" s="27" t="s">
        <v>33</v>
      </c>
      <c r="K512" s="33"/>
      <c r="L512" s="27"/>
      <c r="M512" s="27"/>
      <c r="N512" s="26" t="s">
        <v>94</v>
      </c>
      <c r="O512" s="39">
        <v>44511</v>
      </c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3"/>
      <c r="AD512" s="23"/>
      <c r="AE512" s="23"/>
      <c r="AF512" s="23"/>
    </row>
    <row r="513" spans="1:32" ht="15" x14ac:dyDescent="0.25">
      <c r="A513" s="26" t="str">
        <f t="shared" si="7"/>
        <v>ITA 167/NAG/2021</v>
      </c>
      <c r="B513" s="26">
        <v>167</v>
      </c>
      <c r="C513" s="26" t="s">
        <v>2793</v>
      </c>
      <c r="D513" s="26">
        <v>167</v>
      </c>
      <c r="E513" s="26">
        <v>2021</v>
      </c>
      <c r="F513" s="26"/>
      <c r="G513" s="26"/>
      <c r="H513" s="27" t="s">
        <v>1672</v>
      </c>
      <c r="I513" s="27" t="s">
        <v>1673</v>
      </c>
      <c r="J513" s="27" t="s">
        <v>40</v>
      </c>
      <c r="K513" s="33">
        <v>263</v>
      </c>
      <c r="L513" s="27" t="s">
        <v>1673</v>
      </c>
      <c r="M513" s="27"/>
      <c r="N513" s="26" t="s">
        <v>94</v>
      </c>
      <c r="O513" s="40">
        <v>44537</v>
      </c>
      <c r="P513" s="27"/>
      <c r="Q513" s="27"/>
      <c r="R513" s="27" t="s">
        <v>1674</v>
      </c>
      <c r="S513" s="27"/>
      <c r="T513" s="27" t="s">
        <v>1675</v>
      </c>
      <c r="U513" s="27"/>
      <c r="V513" s="27"/>
      <c r="W513" s="27"/>
      <c r="X513" s="27"/>
      <c r="Y513" s="27"/>
      <c r="Z513" s="27"/>
      <c r="AA513" s="27"/>
      <c r="AB513" s="27"/>
      <c r="AC513" s="23"/>
      <c r="AD513" s="23"/>
      <c r="AE513" s="23"/>
      <c r="AF513" s="23"/>
    </row>
    <row r="514" spans="1:32" ht="15" x14ac:dyDescent="0.25">
      <c r="A514" s="26" t="str">
        <f t="shared" si="7"/>
        <v>ITA 169/NAG/2021</v>
      </c>
      <c r="B514" s="26">
        <v>169</v>
      </c>
      <c r="C514" s="26" t="s">
        <v>2793</v>
      </c>
      <c r="D514" s="26">
        <v>169</v>
      </c>
      <c r="E514" s="26">
        <v>2021</v>
      </c>
      <c r="F514" s="26"/>
      <c r="G514" s="26"/>
      <c r="H514" s="27" t="s">
        <v>1676</v>
      </c>
      <c r="I514" s="27" t="s">
        <v>1677</v>
      </c>
      <c r="J514" s="27" t="s">
        <v>37</v>
      </c>
      <c r="K514" s="33"/>
      <c r="L514" s="27"/>
      <c r="M514" s="27"/>
      <c r="N514" s="26" t="s">
        <v>94</v>
      </c>
      <c r="O514" s="40">
        <v>44538</v>
      </c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3"/>
      <c r="AD514" s="23"/>
      <c r="AE514" s="23"/>
      <c r="AF514" s="23"/>
    </row>
    <row r="515" spans="1:32" ht="15" x14ac:dyDescent="0.25">
      <c r="A515" s="26" t="str">
        <f t="shared" ref="A515:A578" si="8">CONCATENATE(C515," ",D515,"/NAG/",E515)</f>
        <v>ITA 170/NAG/2021</v>
      </c>
      <c r="B515" s="26">
        <v>170</v>
      </c>
      <c r="C515" s="26" t="s">
        <v>2793</v>
      </c>
      <c r="D515" s="26">
        <v>170</v>
      </c>
      <c r="E515" s="26">
        <v>2021</v>
      </c>
      <c r="F515" s="26"/>
      <c r="G515" s="26"/>
      <c r="H515" s="27" t="s">
        <v>1676</v>
      </c>
      <c r="I515" s="27" t="s">
        <v>1677</v>
      </c>
      <c r="J515" s="27" t="s">
        <v>37</v>
      </c>
      <c r="K515" s="33"/>
      <c r="L515" s="27"/>
      <c r="M515" s="27" t="s">
        <v>1551</v>
      </c>
      <c r="N515" s="26" t="s">
        <v>94</v>
      </c>
      <c r="O515" s="40">
        <v>44538</v>
      </c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3"/>
      <c r="AD515" s="23"/>
      <c r="AE515" s="23"/>
      <c r="AF515" s="23"/>
    </row>
    <row r="516" spans="1:32" ht="15" x14ac:dyDescent="0.25">
      <c r="A516" s="26" t="str">
        <f t="shared" si="8"/>
        <v>ITA 171/NAG/2021</v>
      </c>
      <c r="B516" s="26">
        <v>171</v>
      </c>
      <c r="C516" s="26" t="s">
        <v>2793</v>
      </c>
      <c r="D516" s="26">
        <v>171</v>
      </c>
      <c r="E516" s="26">
        <v>2021</v>
      </c>
      <c r="F516" s="26"/>
      <c r="G516" s="26"/>
      <c r="H516" s="38" t="s">
        <v>1678</v>
      </c>
      <c r="I516" s="38" t="s">
        <v>1679</v>
      </c>
      <c r="J516" s="38" t="s">
        <v>37</v>
      </c>
      <c r="K516" s="35" t="s">
        <v>21</v>
      </c>
      <c r="L516" s="38" t="s">
        <v>1680</v>
      </c>
      <c r="M516" s="38"/>
      <c r="N516" s="26" t="s">
        <v>94</v>
      </c>
      <c r="O516" s="42">
        <v>44538</v>
      </c>
      <c r="P516" s="38"/>
      <c r="Q516" s="38"/>
      <c r="R516" s="38" t="s">
        <v>1681</v>
      </c>
      <c r="S516" s="38"/>
      <c r="T516" s="38" t="s">
        <v>1682</v>
      </c>
      <c r="U516" s="38"/>
      <c r="V516" s="38"/>
      <c r="W516" s="38"/>
      <c r="X516" s="38"/>
      <c r="Y516" s="38"/>
      <c r="Z516" s="38"/>
      <c r="AA516" s="38"/>
      <c r="AB516" s="27"/>
      <c r="AC516" s="23"/>
      <c r="AD516" s="23"/>
      <c r="AE516" s="23"/>
      <c r="AF516" s="23"/>
    </row>
    <row r="517" spans="1:32" ht="15" x14ac:dyDescent="0.25">
      <c r="A517" s="26" t="str">
        <f t="shared" si="8"/>
        <v>ITA 174/NAG/2021</v>
      </c>
      <c r="B517" s="27">
        <v>174</v>
      </c>
      <c r="C517" s="26" t="s">
        <v>2793</v>
      </c>
      <c r="D517" s="27">
        <v>174</v>
      </c>
      <c r="E517" s="26">
        <v>2021</v>
      </c>
      <c r="F517" s="27"/>
      <c r="G517" s="27"/>
      <c r="H517" s="43" t="s">
        <v>1683</v>
      </c>
      <c r="I517" s="27" t="s">
        <v>1684</v>
      </c>
      <c r="J517" s="27" t="s">
        <v>37</v>
      </c>
      <c r="K517" s="33" t="s">
        <v>21</v>
      </c>
      <c r="L517" s="38" t="s">
        <v>1680</v>
      </c>
      <c r="M517" s="27"/>
      <c r="N517" s="27" t="s">
        <v>94</v>
      </c>
      <c r="O517" s="39">
        <v>44546</v>
      </c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3"/>
      <c r="AD517" s="23"/>
      <c r="AE517" s="23"/>
      <c r="AF517" s="23"/>
    </row>
    <row r="518" spans="1:32" ht="15" x14ac:dyDescent="0.25">
      <c r="A518" s="26" t="str">
        <f t="shared" si="8"/>
        <v>ITA 175/NAG/2021</v>
      </c>
      <c r="B518" s="27">
        <v>175</v>
      </c>
      <c r="C518" s="26" t="s">
        <v>2793</v>
      </c>
      <c r="D518" s="27">
        <v>175</v>
      </c>
      <c r="E518" s="26">
        <v>2021</v>
      </c>
      <c r="F518" s="27"/>
      <c r="G518" s="27"/>
      <c r="H518" s="43" t="s">
        <v>1683</v>
      </c>
      <c r="I518" s="27" t="s">
        <v>1684</v>
      </c>
      <c r="J518" s="27" t="s">
        <v>37</v>
      </c>
      <c r="K518" s="33" t="s">
        <v>1685</v>
      </c>
      <c r="L518" s="38" t="s">
        <v>1680</v>
      </c>
      <c r="M518" s="27"/>
      <c r="N518" s="27" t="s">
        <v>94</v>
      </c>
      <c r="O518" s="39">
        <v>44546</v>
      </c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3"/>
      <c r="AD518" s="23"/>
      <c r="AE518" s="23"/>
      <c r="AF518" s="23"/>
    </row>
    <row r="519" spans="1:32" ht="15" x14ac:dyDescent="0.25">
      <c r="A519" s="26" t="str">
        <f t="shared" si="8"/>
        <v>ITA 176/NAG/2021</v>
      </c>
      <c r="B519" s="27">
        <v>176</v>
      </c>
      <c r="C519" s="26" t="s">
        <v>2793</v>
      </c>
      <c r="D519" s="27">
        <v>176</v>
      </c>
      <c r="E519" s="26">
        <v>2021</v>
      </c>
      <c r="F519" s="27"/>
      <c r="G519" s="27"/>
      <c r="H519" s="43" t="s">
        <v>1683</v>
      </c>
      <c r="I519" s="27" t="s">
        <v>1684</v>
      </c>
      <c r="J519" s="27" t="s">
        <v>37</v>
      </c>
      <c r="K519" s="33" t="s">
        <v>42</v>
      </c>
      <c r="L519" s="38" t="s">
        <v>1680</v>
      </c>
      <c r="M519" s="27"/>
      <c r="N519" s="27" t="s">
        <v>94</v>
      </c>
      <c r="O519" s="39">
        <v>44546</v>
      </c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3"/>
      <c r="AD519" s="23"/>
      <c r="AE519" s="23"/>
      <c r="AF519" s="23"/>
    </row>
    <row r="520" spans="1:32" ht="15" x14ac:dyDescent="0.25">
      <c r="A520" s="26" t="str">
        <f t="shared" si="8"/>
        <v>ITA 180/NAG/2021</v>
      </c>
      <c r="B520" s="27">
        <v>180</v>
      </c>
      <c r="C520" s="26" t="s">
        <v>2793</v>
      </c>
      <c r="D520" s="27">
        <v>180</v>
      </c>
      <c r="E520" s="26">
        <v>2021</v>
      </c>
      <c r="F520" s="27"/>
      <c r="G520" s="27"/>
      <c r="H520" s="27" t="s">
        <v>1686</v>
      </c>
      <c r="I520" s="27" t="s">
        <v>1632</v>
      </c>
      <c r="J520" s="27" t="s">
        <v>33</v>
      </c>
      <c r="K520" s="33" t="s">
        <v>36</v>
      </c>
      <c r="L520" s="27" t="s">
        <v>1687</v>
      </c>
      <c r="M520" s="27" t="s">
        <v>1551</v>
      </c>
      <c r="N520" s="27" t="s">
        <v>188</v>
      </c>
      <c r="O520" s="39">
        <v>44550</v>
      </c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3"/>
      <c r="AD520" s="23"/>
      <c r="AE520" s="23"/>
      <c r="AF520" s="23"/>
    </row>
    <row r="521" spans="1:32" ht="15" x14ac:dyDescent="0.25">
      <c r="A521" s="26" t="str">
        <f t="shared" si="8"/>
        <v>ITA 193/NAG/2021</v>
      </c>
      <c r="B521" s="27">
        <v>193</v>
      </c>
      <c r="C521" s="26" t="s">
        <v>2793</v>
      </c>
      <c r="D521" s="27">
        <v>193</v>
      </c>
      <c r="E521" s="26">
        <v>2021</v>
      </c>
      <c r="F521" s="27"/>
      <c r="G521" s="27"/>
      <c r="H521" s="27" t="s">
        <v>1688</v>
      </c>
      <c r="I521" s="27" t="s">
        <v>1689</v>
      </c>
      <c r="J521" s="27" t="s">
        <v>37</v>
      </c>
      <c r="K521" s="33">
        <v>263</v>
      </c>
      <c r="L521" s="27" t="s">
        <v>1689</v>
      </c>
      <c r="M521" s="27"/>
      <c r="N521" s="27" t="s">
        <v>94</v>
      </c>
      <c r="O521" s="39">
        <v>44554</v>
      </c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3"/>
      <c r="AD521" s="23"/>
      <c r="AE521" s="23"/>
      <c r="AF521" s="23"/>
    </row>
    <row r="522" spans="1:32" ht="15" x14ac:dyDescent="0.25">
      <c r="A522" s="26" t="str">
        <f t="shared" si="8"/>
        <v>ITA 1/NAG/2022</v>
      </c>
      <c r="B522" s="44">
        <v>1</v>
      </c>
      <c r="C522" s="26" t="s">
        <v>2793</v>
      </c>
      <c r="D522" s="44">
        <v>1</v>
      </c>
      <c r="E522" s="44">
        <v>2022</v>
      </c>
      <c r="F522" s="44"/>
      <c r="G522" s="44"/>
      <c r="H522" s="44" t="s">
        <v>1690</v>
      </c>
      <c r="I522" s="44" t="s">
        <v>1691</v>
      </c>
      <c r="J522" s="45">
        <v>40087</v>
      </c>
      <c r="K522" s="25" t="s">
        <v>1692</v>
      </c>
      <c r="L522" s="25" t="s">
        <v>2801</v>
      </c>
      <c r="M522" s="25" t="s">
        <v>1259</v>
      </c>
      <c r="N522" s="25" t="s">
        <v>94</v>
      </c>
      <c r="O522" s="25" t="s">
        <v>1693</v>
      </c>
      <c r="P522" s="25"/>
      <c r="Q522" s="25"/>
      <c r="R522" s="25">
        <v>24725000</v>
      </c>
      <c r="S522" s="25"/>
      <c r="T522" s="25">
        <v>24725000</v>
      </c>
      <c r="U522" s="25"/>
      <c r="V522" s="25"/>
      <c r="W522" s="25" t="s">
        <v>1694</v>
      </c>
      <c r="X522" s="25"/>
      <c r="Y522" s="25"/>
      <c r="Z522" s="25" t="s">
        <v>10</v>
      </c>
      <c r="AA522" s="44"/>
      <c r="AB522" s="27"/>
      <c r="AC522" s="23"/>
      <c r="AD522" s="23"/>
      <c r="AE522" s="23"/>
      <c r="AF522" s="23"/>
    </row>
    <row r="523" spans="1:32" ht="15" x14ac:dyDescent="0.25">
      <c r="A523" s="26" t="str">
        <f t="shared" si="8"/>
        <v>ITA 2/NAG/2022</v>
      </c>
      <c r="B523" s="44">
        <v>2</v>
      </c>
      <c r="C523" s="26" t="s">
        <v>2793</v>
      </c>
      <c r="D523" s="44">
        <v>2</v>
      </c>
      <c r="E523" s="44">
        <v>2022</v>
      </c>
      <c r="F523" s="44"/>
      <c r="G523" s="44"/>
      <c r="H523" s="44" t="s">
        <v>1690</v>
      </c>
      <c r="I523" s="44" t="s">
        <v>1691</v>
      </c>
      <c r="J523" s="46">
        <v>40878</v>
      </c>
      <c r="K523" s="25" t="s">
        <v>1692</v>
      </c>
      <c r="L523" s="25" t="s">
        <v>2801</v>
      </c>
      <c r="M523" s="25" t="s">
        <v>1259</v>
      </c>
      <c r="N523" s="25" t="s">
        <v>94</v>
      </c>
      <c r="O523" s="25" t="s">
        <v>1693</v>
      </c>
      <c r="P523" s="25"/>
      <c r="Q523" s="25"/>
      <c r="R523" s="25">
        <v>24589513</v>
      </c>
      <c r="S523" s="25"/>
      <c r="T523" s="25">
        <v>24475273</v>
      </c>
      <c r="U523" s="25"/>
      <c r="V523" s="25"/>
      <c r="W523" s="25" t="s">
        <v>1694</v>
      </c>
      <c r="X523" s="25"/>
      <c r="Y523" s="25"/>
      <c r="Z523" s="25" t="s">
        <v>10</v>
      </c>
      <c r="AA523" s="44"/>
      <c r="AB523" s="27"/>
      <c r="AC523" s="23"/>
      <c r="AD523" s="23"/>
      <c r="AE523" s="23"/>
      <c r="AF523" s="23"/>
    </row>
    <row r="524" spans="1:32" ht="15" x14ac:dyDescent="0.25">
      <c r="A524" s="26" t="str">
        <f t="shared" si="8"/>
        <v>ITA 3/NAG/2022</v>
      </c>
      <c r="B524" s="44">
        <v>3</v>
      </c>
      <c r="C524" s="26" t="s">
        <v>2793</v>
      </c>
      <c r="D524" s="44">
        <v>3</v>
      </c>
      <c r="E524" s="44">
        <v>2022</v>
      </c>
      <c r="F524" s="44"/>
      <c r="G524" s="44"/>
      <c r="H524" s="44" t="s">
        <v>1690</v>
      </c>
      <c r="I524" s="44" t="s">
        <v>1691</v>
      </c>
      <c r="J524" s="25" t="s">
        <v>25</v>
      </c>
      <c r="K524" s="25" t="s">
        <v>1692</v>
      </c>
      <c r="L524" s="25" t="s">
        <v>2801</v>
      </c>
      <c r="M524" s="25" t="s">
        <v>1259</v>
      </c>
      <c r="N524" s="25" t="s">
        <v>94</v>
      </c>
      <c r="O524" s="25" t="s">
        <v>1693</v>
      </c>
      <c r="P524" s="25"/>
      <c r="Q524" s="25"/>
      <c r="R524" s="25">
        <v>39050824</v>
      </c>
      <c r="S524" s="25"/>
      <c r="T524" s="25">
        <v>39017634</v>
      </c>
      <c r="U524" s="25"/>
      <c r="V524" s="25"/>
      <c r="W524" s="25" t="s">
        <v>1694</v>
      </c>
      <c r="X524" s="25"/>
      <c r="Y524" s="25"/>
      <c r="Z524" s="25" t="s">
        <v>10</v>
      </c>
      <c r="AA524" s="44"/>
      <c r="AB524" s="27"/>
      <c r="AC524" s="23"/>
      <c r="AD524" s="23"/>
      <c r="AE524" s="23"/>
      <c r="AF524" s="23"/>
    </row>
    <row r="525" spans="1:32" ht="15" x14ac:dyDescent="0.25">
      <c r="A525" s="26" t="str">
        <f t="shared" si="8"/>
        <v>ITA 4/NAG/2022</v>
      </c>
      <c r="B525" s="44">
        <v>4</v>
      </c>
      <c r="C525" s="26" t="s">
        <v>2793</v>
      </c>
      <c r="D525" s="44">
        <v>4</v>
      </c>
      <c r="E525" s="44">
        <v>2022</v>
      </c>
      <c r="F525" s="44"/>
      <c r="G525" s="44"/>
      <c r="H525" s="44" t="s">
        <v>1690</v>
      </c>
      <c r="I525" s="44" t="s">
        <v>1691</v>
      </c>
      <c r="J525" s="25" t="s">
        <v>28</v>
      </c>
      <c r="K525" s="25" t="s">
        <v>1692</v>
      </c>
      <c r="L525" s="25" t="s">
        <v>2801</v>
      </c>
      <c r="M525" s="25" t="s">
        <v>1259</v>
      </c>
      <c r="N525" s="25" t="s">
        <v>94</v>
      </c>
      <c r="O525" s="25" t="s">
        <v>1693</v>
      </c>
      <c r="P525" s="25"/>
      <c r="Q525" s="25"/>
      <c r="R525" s="25">
        <v>3181445</v>
      </c>
      <c r="S525" s="25"/>
      <c r="T525" s="25">
        <v>3176045</v>
      </c>
      <c r="U525" s="25"/>
      <c r="V525" s="25"/>
      <c r="W525" s="25" t="s">
        <v>1694</v>
      </c>
      <c r="X525" s="25"/>
      <c r="Y525" s="25"/>
      <c r="Z525" s="25" t="s">
        <v>10</v>
      </c>
      <c r="AA525" s="44"/>
      <c r="AB525" s="27"/>
      <c r="AC525" s="23"/>
      <c r="AD525" s="23"/>
      <c r="AE525" s="23"/>
      <c r="AF525" s="23"/>
    </row>
    <row r="526" spans="1:32" ht="15" x14ac:dyDescent="0.25">
      <c r="A526" s="26" t="str">
        <f t="shared" si="8"/>
        <v>ITA 5/NAG/2022</v>
      </c>
      <c r="B526" s="44">
        <v>5</v>
      </c>
      <c r="C526" s="26" t="s">
        <v>2793</v>
      </c>
      <c r="D526" s="44">
        <v>5</v>
      </c>
      <c r="E526" s="44">
        <v>2022</v>
      </c>
      <c r="F526" s="44"/>
      <c r="G526" s="44"/>
      <c r="H526" s="44" t="s">
        <v>1690</v>
      </c>
      <c r="I526" s="44" t="s">
        <v>1691</v>
      </c>
      <c r="J526" s="25" t="s">
        <v>37</v>
      </c>
      <c r="K526" s="25" t="s">
        <v>1692</v>
      </c>
      <c r="L526" s="25" t="s">
        <v>2801</v>
      </c>
      <c r="M526" s="25" t="s">
        <v>1259</v>
      </c>
      <c r="N526" s="25" t="s">
        <v>94</v>
      </c>
      <c r="O526" s="25" t="s">
        <v>1693</v>
      </c>
      <c r="P526" s="25"/>
      <c r="Q526" s="25"/>
      <c r="R526" s="25">
        <v>199800</v>
      </c>
      <c r="S526" s="25"/>
      <c r="T526" s="25">
        <v>194400</v>
      </c>
      <c r="U526" s="25"/>
      <c r="V526" s="25"/>
      <c r="W526" s="25" t="s">
        <v>1694</v>
      </c>
      <c r="X526" s="25"/>
      <c r="Y526" s="25"/>
      <c r="Z526" s="25" t="s">
        <v>10</v>
      </c>
      <c r="AA526" s="44"/>
      <c r="AB526" s="27"/>
      <c r="AC526" s="23"/>
      <c r="AD526" s="23"/>
      <c r="AE526" s="23"/>
      <c r="AF526" s="23"/>
    </row>
    <row r="527" spans="1:32" ht="15" x14ac:dyDescent="0.25">
      <c r="A527" s="26" t="str">
        <f t="shared" si="8"/>
        <v>ITA 12/NAG/2022</v>
      </c>
      <c r="B527" s="44">
        <v>12</v>
      </c>
      <c r="C527" s="26" t="s">
        <v>2793</v>
      </c>
      <c r="D527" s="44">
        <v>12</v>
      </c>
      <c r="E527" s="44">
        <v>2022</v>
      </c>
      <c r="F527" s="44"/>
      <c r="G527" s="44"/>
      <c r="H527" s="44" t="s">
        <v>1695</v>
      </c>
      <c r="I527" s="44" t="s">
        <v>1696</v>
      </c>
      <c r="J527" s="46">
        <v>40483</v>
      </c>
      <c r="K527" s="25"/>
      <c r="L527" s="25"/>
      <c r="M527" s="25"/>
      <c r="N527" s="25" t="s">
        <v>94</v>
      </c>
      <c r="O527" s="25" t="s">
        <v>1697</v>
      </c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 t="s">
        <v>10</v>
      </c>
      <c r="AA527" s="44"/>
      <c r="AB527" s="27"/>
      <c r="AC527" s="23"/>
      <c r="AD527" s="23"/>
      <c r="AE527" s="23"/>
      <c r="AF527" s="23"/>
    </row>
    <row r="528" spans="1:32" ht="15" x14ac:dyDescent="0.25">
      <c r="A528" s="26" t="str">
        <f t="shared" si="8"/>
        <v>ITA 26/NAG/2022</v>
      </c>
      <c r="B528" s="44">
        <v>26</v>
      </c>
      <c r="C528" s="26" t="s">
        <v>2793</v>
      </c>
      <c r="D528" s="44">
        <v>26</v>
      </c>
      <c r="E528" s="44">
        <v>2022</v>
      </c>
      <c r="F528" s="44"/>
      <c r="G528" s="44"/>
      <c r="H528" s="44" t="s">
        <v>1698</v>
      </c>
      <c r="I528" s="44" t="s">
        <v>1699</v>
      </c>
      <c r="J528" s="25" t="s">
        <v>33</v>
      </c>
      <c r="K528" s="25">
        <v>263</v>
      </c>
      <c r="L528" s="25"/>
      <c r="M528" s="25" t="s">
        <v>1259</v>
      </c>
      <c r="N528" s="25" t="s">
        <v>94</v>
      </c>
      <c r="O528" s="25" t="s">
        <v>1700</v>
      </c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 t="s">
        <v>10</v>
      </c>
      <c r="AA528" s="44"/>
      <c r="AB528" s="27"/>
      <c r="AC528" s="23"/>
      <c r="AD528" s="23"/>
      <c r="AE528" s="23"/>
      <c r="AF528" s="23"/>
    </row>
    <row r="529" spans="1:32" ht="15" x14ac:dyDescent="0.25">
      <c r="A529" s="26" t="str">
        <f t="shared" si="8"/>
        <v>ITA 28/NAG/2022</v>
      </c>
      <c r="B529" s="44">
        <v>28</v>
      </c>
      <c r="C529" s="26" t="s">
        <v>2793</v>
      </c>
      <c r="D529" s="44">
        <v>28</v>
      </c>
      <c r="E529" s="44">
        <v>2022</v>
      </c>
      <c r="F529" s="44"/>
      <c r="G529" s="44"/>
      <c r="H529" s="44" t="s">
        <v>1701</v>
      </c>
      <c r="I529" s="44" t="s">
        <v>1702</v>
      </c>
      <c r="J529" s="25" t="s">
        <v>34</v>
      </c>
      <c r="K529" s="25" t="s">
        <v>36</v>
      </c>
      <c r="L529" s="25" t="s">
        <v>1703</v>
      </c>
      <c r="M529" s="25" t="s">
        <v>1259</v>
      </c>
      <c r="N529" s="25" t="s">
        <v>94</v>
      </c>
      <c r="O529" s="25" t="s">
        <v>1704</v>
      </c>
      <c r="P529" s="25"/>
      <c r="Q529" s="25"/>
      <c r="R529" s="25">
        <v>7975340</v>
      </c>
      <c r="S529" s="25"/>
      <c r="T529" s="25">
        <v>3523860</v>
      </c>
      <c r="U529" s="25">
        <v>752862</v>
      </c>
      <c r="V529" s="25"/>
      <c r="W529" s="25" t="s">
        <v>1705</v>
      </c>
      <c r="X529" s="25"/>
      <c r="Y529" s="25"/>
      <c r="Z529" s="25" t="s">
        <v>10</v>
      </c>
      <c r="AA529" s="44"/>
      <c r="AB529" s="27"/>
      <c r="AC529" s="23"/>
      <c r="AD529" s="23"/>
      <c r="AE529" s="23"/>
      <c r="AF529" s="23"/>
    </row>
    <row r="530" spans="1:32" ht="15" x14ac:dyDescent="0.25">
      <c r="A530" s="26" t="str">
        <f t="shared" si="8"/>
        <v>ITA 29/NAG/2022</v>
      </c>
      <c r="B530" s="44">
        <v>29</v>
      </c>
      <c r="C530" s="26" t="s">
        <v>2793</v>
      </c>
      <c r="D530" s="44">
        <v>29</v>
      </c>
      <c r="E530" s="44">
        <v>2022</v>
      </c>
      <c r="F530" s="44"/>
      <c r="G530" s="44"/>
      <c r="H530" s="44" t="s">
        <v>1706</v>
      </c>
      <c r="I530" s="44" t="s">
        <v>1707</v>
      </c>
      <c r="J530" s="25" t="s">
        <v>35</v>
      </c>
      <c r="K530" s="25" t="s">
        <v>36</v>
      </c>
      <c r="L530" s="25" t="s">
        <v>1703</v>
      </c>
      <c r="M530" s="25" t="s">
        <v>1259</v>
      </c>
      <c r="N530" s="25" t="s">
        <v>94</v>
      </c>
      <c r="O530" s="25" t="s">
        <v>1708</v>
      </c>
      <c r="P530" s="25"/>
      <c r="Q530" s="25"/>
      <c r="R530" s="25">
        <v>5233800</v>
      </c>
      <c r="S530" s="25"/>
      <c r="T530" s="25">
        <v>5233800</v>
      </c>
      <c r="U530" s="25">
        <v>1614154</v>
      </c>
      <c r="V530" s="25"/>
      <c r="W530" s="25" t="s">
        <v>1709</v>
      </c>
      <c r="X530" s="25"/>
      <c r="Y530" s="25"/>
      <c r="Z530" s="25" t="s">
        <v>10</v>
      </c>
      <c r="AA530" s="44"/>
      <c r="AB530" s="27"/>
      <c r="AC530" s="23"/>
      <c r="AD530" s="23"/>
      <c r="AE530" s="23"/>
      <c r="AF530" s="23"/>
    </row>
    <row r="531" spans="1:32" ht="15" x14ac:dyDescent="0.25">
      <c r="A531" s="26" t="str">
        <f t="shared" si="8"/>
        <v>ITA 33/NAG/2022</v>
      </c>
      <c r="B531" s="44">
        <v>33</v>
      </c>
      <c r="C531" s="26" t="s">
        <v>2793</v>
      </c>
      <c r="D531" s="44">
        <v>33</v>
      </c>
      <c r="E531" s="44">
        <v>2022</v>
      </c>
      <c r="F531" s="44"/>
      <c r="G531" s="44"/>
      <c r="H531" s="44" t="s">
        <v>1710</v>
      </c>
      <c r="I531" s="44" t="s">
        <v>1699</v>
      </c>
      <c r="J531" s="25" t="s">
        <v>33</v>
      </c>
      <c r="K531" s="25">
        <v>263</v>
      </c>
      <c r="L531" s="25"/>
      <c r="M531" s="25" t="s">
        <v>1259</v>
      </c>
      <c r="N531" s="25" t="s">
        <v>94</v>
      </c>
      <c r="O531" s="25" t="s">
        <v>1711</v>
      </c>
      <c r="P531" s="25"/>
      <c r="Q531" s="25"/>
      <c r="R531" s="25"/>
      <c r="S531" s="25"/>
      <c r="T531" s="25"/>
      <c r="U531" s="25"/>
      <c r="V531" s="25"/>
      <c r="W531" s="25" t="s">
        <v>1712</v>
      </c>
      <c r="X531" s="25"/>
      <c r="Y531" s="25"/>
      <c r="Z531" s="25" t="s">
        <v>10</v>
      </c>
      <c r="AA531" s="44"/>
      <c r="AB531" s="27"/>
      <c r="AC531" s="23"/>
      <c r="AD531" s="23"/>
      <c r="AE531" s="23"/>
      <c r="AF531" s="23"/>
    </row>
    <row r="532" spans="1:32" ht="15" x14ac:dyDescent="0.25">
      <c r="A532" s="26" t="str">
        <f t="shared" si="8"/>
        <v>ITA 34/NAG/2022</v>
      </c>
      <c r="B532" s="44">
        <v>34</v>
      </c>
      <c r="C532" s="26" t="s">
        <v>2793</v>
      </c>
      <c r="D532" s="44">
        <v>34</v>
      </c>
      <c r="E532" s="44">
        <v>2022</v>
      </c>
      <c r="F532" s="44"/>
      <c r="G532" s="44"/>
      <c r="H532" s="44" t="s">
        <v>1713</v>
      </c>
      <c r="I532" s="44" t="s">
        <v>1699</v>
      </c>
      <c r="J532" s="25" t="s">
        <v>33</v>
      </c>
      <c r="K532" s="25">
        <v>263</v>
      </c>
      <c r="L532" s="25"/>
      <c r="M532" s="25" t="s">
        <v>1259</v>
      </c>
      <c r="N532" s="25" t="s">
        <v>94</v>
      </c>
      <c r="O532" s="25" t="s">
        <v>1711</v>
      </c>
      <c r="P532" s="25"/>
      <c r="Q532" s="25"/>
      <c r="R532" s="25"/>
      <c r="S532" s="25"/>
      <c r="T532" s="25"/>
      <c r="U532" s="25"/>
      <c r="V532" s="25"/>
      <c r="W532" s="25" t="s">
        <v>281</v>
      </c>
      <c r="X532" s="25"/>
      <c r="Y532" s="25"/>
      <c r="Z532" s="25" t="s">
        <v>10</v>
      </c>
      <c r="AA532" s="44"/>
      <c r="AB532" s="27"/>
      <c r="AC532" s="23"/>
      <c r="AD532" s="23"/>
      <c r="AE532" s="23"/>
      <c r="AF532" s="23"/>
    </row>
    <row r="533" spans="1:32" ht="15" x14ac:dyDescent="0.25">
      <c r="A533" s="26" t="str">
        <f t="shared" si="8"/>
        <v>ITA 36/NAG/2022</v>
      </c>
      <c r="B533" s="44">
        <v>36</v>
      </c>
      <c r="C533" s="26" t="s">
        <v>2793</v>
      </c>
      <c r="D533" s="44">
        <v>36</v>
      </c>
      <c r="E533" s="44">
        <v>2022</v>
      </c>
      <c r="F533" s="44"/>
      <c r="G533" s="44"/>
      <c r="H533" s="44" t="s">
        <v>1714</v>
      </c>
      <c r="I533" s="44" t="s">
        <v>1715</v>
      </c>
      <c r="J533" s="25" t="s">
        <v>37</v>
      </c>
      <c r="K533" s="25"/>
      <c r="L533" s="25"/>
      <c r="M533" s="25" t="s">
        <v>1259</v>
      </c>
      <c r="N533" s="25" t="s">
        <v>94</v>
      </c>
      <c r="O533" s="25" t="s">
        <v>1716</v>
      </c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 t="s">
        <v>10</v>
      </c>
      <c r="AA533" s="44"/>
      <c r="AB533" s="27"/>
      <c r="AC533" s="23"/>
      <c r="AD533" s="23"/>
      <c r="AE533" s="23"/>
      <c r="AF533" s="23"/>
    </row>
    <row r="534" spans="1:32" ht="15" x14ac:dyDescent="0.25">
      <c r="A534" s="26" t="str">
        <f t="shared" si="8"/>
        <v>ITA 38/NAG/2022</v>
      </c>
      <c r="B534" s="44">
        <v>38</v>
      </c>
      <c r="C534" s="26" t="s">
        <v>2793</v>
      </c>
      <c r="D534" s="44">
        <v>38</v>
      </c>
      <c r="E534" s="44">
        <v>2022</v>
      </c>
      <c r="F534" s="44"/>
      <c r="G534" s="44"/>
      <c r="H534" s="44" t="s">
        <v>1717</v>
      </c>
      <c r="I534" s="44" t="s">
        <v>1699</v>
      </c>
      <c r="J534" s="25" t="s">
        <v>33</v>
      </c>
      <c r="K534" s="25">
        <v>263</v>
      </c>
      <c r="L534" s="25"/>
      <c r="M534" s="25"/>
      <c r="N534" s="25" t="s">
        <v>94</v>
      </c>
      <c r="O534" s="25" t="s">
        <v>1718</v>
      </c>
      <c r="P534" s="25"/>
      <c r="Q534" s="25"/>
      <c r="R534" s="25"/>
      <c r="S534" s="25"/>
      <c r="T534" s="25"/>
      <c r="U534" s="25"/>
      <c r="V534" s="25"/>
      <c r="W534" s="25" t="s">
        <v>1719</v>
      </c>
      <c r="X534" s="25"/>
      <c r="Y534" s="25"/>
      <c r="Z534" s="25" t="s">
        <v>10</v>
      </c>
      <c r="AA534" s="44"/>
      <c r="AB534" s="27"/>
      <c r="AC534" s="23"/>
      <c r="AD534" s="23"/>
      <c r="AE534" s="23"/>
      <c r="AF534" s="23"/>
    </row>
    <row r="535" spans="1:32" ht="15" x14ac:dyDescent="0.25">
      <c r="A535" s="26" t="str">
        <f t="shared" si="8"/>
        <v>ITA 39/NAG/2022</v>
      </c>
      <c r="B535" s="44">
        <v>39</v>
      </c>
      <c r="C535" s="26" t="s">
        <v>2793</v>
      </c>
      <c r="D535" s="44">
        <v>39</v>
      </c>
      <c r="E535" s="44">
        <v>2022</v>
      </c>
      <c r="F535" s="44"/>
      <c r="G535" s="44"/>
      <c r="H535" s="44" t="s">
        <v>1720</v>
      </c>
      <c r="I535" s="44" t="s">
        <v>1721</v>
      </c>
      <c r="J535" s="25" t="s">
        <v>40</v>
      </c>
      <c r="K535" s="25" t="s">
        <v>1722</v>
      </c>
      <c r="L535" s="25" t="s">
        <v>1703</v>
      </c>
      <c r="M535" s="25" t="s">
        <v>1259</v>
      </c>
      <c r="N535" s="25" t="s">
        <v>94</v>
      </c>
      <c r="O535" s="25" t="s">
        <v>1723</v>
      </c>
      <c r="P535" s="25"/>
      <c r="Q535" s="25"/>
      <c r="R535" s="25">
        <v>1200000</v>
      </c>
      <c r="S535" s="25"/>
      <c r="T535" s="25">
        <v>1200000</v>
      </c>
      <c r="U535" s="25">
        <v>1200000</v>
      </c>
      <c r="V535" s="25"/>
      <c r="W535" s="25" t="s">
        <v>1724</v>
      </c>
      <c r="X535" s="25"/>
      <c r="Y535" s="25"/>
      <c r="Z535" s="25" t="s">
        <v>10</v>
      </c>
      <c r="AA535" s="44"/>
      <c r="AB535" s="27"/>
      <c r="AC535" s="23"/>
      <c r="AD535" s="23"/>
      <c r="AE535" s="23"/>
      <c r="AF535" s="23"/>
    </row>
    <row r="536" spans="1:32" ht="15" x14ac:dyDescent="0.25">
      <c r="A536" s="26" t="str">
        <f t="shared" si="8"/>
        <v>ITA 40/NAG/2022</v>
      </c>
      <c r="B536" s="44">
        <v>40</v>
      </c>
      <c r="C536" s="26" t="s">
        <v>2793</v>
      </c>
      <c r="D536" s="44">
        <v>40</v>
      </c>
      <c r="E536" s="44">
        <v>2022</v>
      </c>
      <c r="F536" s="44"/>
      <c r="G536" s="44"/>
      <c r="H536" s="44" t="s">
        <v>1725</v>
      </c>
      <c r="I536" s="44" t="s">
        <v>1699</v>
      </c>
      <c r="J536" s="25" t="s">
        <v>33</v>
      </c>
      <c r="K536" s="25">
        <v>263</v>
      </c>
      <c r="L536" s="25"/>
      <c r="M536" s="25"/>
      <c r="N536" s="25" t="s">
        <v>94</v>
      </c>
      <c r="O536" s="25" t="s">
        <v>1726</v>
      </c>
      <c r="P536" s="25"/>
      <c r="Q536" s="25"/>
      <c r="R536" s="25"/>
      <c r="S536" s="25"/>
      <c r="T536" s="25"/>
      <c r="U536" s="25"/>
      <c r="V536" s="25"/>
      <c r="W536" s="25" t="s">
        <v>1727</v>
      </c>
      <c r="X536" s="25"/>
      <c r="Y536" s="25"/>
      <c r="Z536" s="25" t="s">
        <v>10</v>
      </c>
      <c r="AA536" s="44"/>
      <c r="AB536" s="27"/>
      <c r="AC536" s="23"/>
      <c r="AD536" s="23"/>
      <c r="AE536" s="23"/>
      <c r="AF536" s="23"/>
    </row>
    <row r="537" spans="1:32" ht="15" x14ac:dyDescent="0.25">
      <c r="A537" s="26" t="str">
        <f t="shared" si="8"/>
        <v>ITA 44/NAG/2022</v>
      </c>
      <c r="B537" s="44">
        <v>44</v>
      </c>
      <c r="C537" s="26" t="s">
        <v>2793</v>
      </c>
      <c r="D537" s="44">
        <v>44</v>
      </c>
      <c r="E537" s="44">
        <v>2022</v>
      </c>
      <c r="F537" s="44"/>
      <c r="G537" s="44"/>
      <c r="H537" s="44" t="s">
        <v>1728</v>
      </c>
      <c r="I537" s="44" t="s">
        <v>1729</v>
      </c>
      <c r="J537" s="25" t="s">
        <v>37</v>
      </c>
      <c r="K537" s="25"/>
      <c r="L537" s="25"/>
      <c r="M537" s="25" t="s">
        <v>1259</v>
      </c>
      <c r="N537" s="25" t="s">
        <v>94</v>
      </c>
      <c r="O537" s="25" t="s">
        <v>1730</v>
      </c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 t="s">
        <v>10</v>
      </c>
      <c r="AA537" s="44"/>
      <c r="AB537" s="27"/>
      <c r="AC537" s="23"/>
      <c r="AD537" s="23"/>
      <c r="AE537" s="23"/>
      <c r="AF537" s="23"/>
    </row>
    <row r="538" spans="1:32" ht="15" x14ac:dyDescent="0.25">
      <c r="A538" s="26" t="str">
        <f t="shared" si="8"/>
        <v>ITA 53/NAG/2022</v>
      </c>
      <c r="B538" s="44">
        <v>53</v>
      </c>
      <c r="C538" s="26" t="s">
        <v>2793</v>
      </c>
      <c r="D538" s="44">
        <v>53</v>
      </c>
      <c r="E538" s="44">
        <v>2022</v>
      </c>
      <c r="F538" s="44"/>
      <c r="G538" s="44"/>
      <c r="H538" s="44" t="s">
        <v>1731</v>
      </c>
      <c r="I538" s="44" t="s">
        <v>1732</v>
      </c>
      <c r="J538" s="46">
        <v>40483</v>
      </c>
      <c r="K538" s="25" t="s">
        <v>1733</v>
      </c>
      <c r="L538" s="25" t="s">
        <v>2802</v>
      </c>
      <c r="M538" s="25" t="s">
        <v>1259</v>
      </c>
      <c r="N538" s="25" t="s">
        <v>94</v>
      </c>
      <c r="O538" s="25" t="s">
        <v>1734</v>
      </c>
      <c r="P538" s="25"/>
      <c r="Q538" s="25"/>
      <c r="R538" s="25">
        <v>14097870</v>
      </c>
      <c r="S538" s="25"/>
      <c r="T538" s="25">
        <v>13389999</v>
      </c>
      <c r="U538" s="25">
        <v>7670790</v>
      </c>
      <c r="V538" s="25"/>
      <c r="W538" s="25" t="s">
        <v>1735</v>
      </c>
      <c r="X538" s="25"/>
      <c r="Y538" s="25"/>
      <c r="Z538" s="25" t="s">
        <v>10</v>
      </c>
      <c r="AA538" s="44"/>
      <c r="AB538" s="27"/>
      <c r="AC538" s="23"/>
      <c r="AD538" s="23"/>
      <c r="AE538" s="23"/>
      <c r="AF538" s="23"/>
    </row>
    <row r="539" spans="1:32" ht="15" x14ac:dyDescent="0.25">
      <c r="A539" s="26" t="str">
        <f t="shared" si="8"/>
        <v>ITA 54/NAG/2022</v>
      </c>
      <c r="B539" s="44">
        <v>54</v>
      </c>
      <c r="C539" s="26" t="s">
        <v>2793</v>
      </c>
      <c r="D539" s="44">
        <v>54</v>
      </c>
      <c r="E539" s="44">
        <v>2022</v>
      </c>
      <c r="F539" s="44"/>
      <c r="G539" s="44"/>
      <c r="H539" s="44" t="s">
        <v>1731</v>
      </c>
      <c r="I539" s="44" t="s">
        <v>1732</v>
      </c>
      <c r="J539" s="46">
        <v>40878</v>
      </c>
      <c r="K539" s="25" t="s">
        <v>1736</v>
      </c>
      <c r="L539" s="25" t="s">
        <v>2802</v>
      </c>
      <c r="M539" s="25" t="s">
        <v>1259</v>
      </c>
      <c r="N539" s="25" t="s">
        <v>94</v>
      </c>
      <c r="O539" s="25" t="s">
        <v>1734</v>
      </c>
      <c r="P539" s="25"/>
      <c r="Q539" s="25"/>
      <c r="R539" s="25">
        <v>8304726</v>
      </c>
      <c r="S539" s="25"/>
      <c r="T539" s="25">
        <v>7268000</v>
      </c>
      <c r="U539" s="25">
        <v>4839680</v>
      </c>
      <c r="V539" s="25"/>
      <c r="W539" s="25" t="s">
        <v>1735</v>
      </c>
      <c r="X539" s="25"/>
      <c r="Y539" s="25"/>
      <c r="Z539" s="25" t="s">
        <v>10</v>
      </c>
      <c r="AA539" s="43"/>
      <c r="AB539" s="27"/>
      <c r="AC539" s="23"/>
      <c r="AD539" s="23"/>
      <c r="AE539" s="23"/>
      <c r="AF539" s="23"/>
    </row>
    <row r="540" spans="1:32" ht="15" x14ac:dyDescent="0.25">
      <c r="A540" s="26" t="str">
        <f t="shared" si="8"/>
        <v>ITA 55/NAG/2022</v>
      </c>
      <c r="B540" s="44">
        <v>55</v>
      </c>
      <c r="C540" s="26" t="s">
        <v>2793</v>
      </c>
      <c r="D540" s="44">
        <v>55</v>
      </c>
      <c r="E540" s="44">
        <v>2022</v>
      </c>
      <c r="F540" s="44"/>
      <c r="G540" s="44"/>
      <c r="H540" s="44" t="s">
        <v>1731</v>
      </c>
      <c r="I540" s="44" t="s">
        <v>1732</v>
      </c>
      <c r="J540" s="25" t="s">
        <v>16</v>
      </c>
      <c r="K540" s="25" t="s">
        <v>1736</v>
      </c>
      <c r="L540" s="25" t="s">
        <v>2802</v>
      </c>
      <c r="M540" s="25" t="s">
        <v>1259</v>
      </c>
      <c r="N540" s="25" t="s">
        <v>94</v>
      </c>
      <c r="O540" s="25" t="s">
        <v>1734</v>
      </c>
      <c r="P540" s="25"/>
      <c r="Q540" s="25"/>
      <c r="R540" s="25">
        <v>13785829</v>
      </c>
      <c r="S540" s="25"/>
      <c r="T540" s="25">
        <v>13312657</v>
      </c>
      <c r="U540" s="25">
        <v>7827750</v>
      </c>
      <c r="V540" s="25"/>
      <c r="W540" s="25" t="s">
        <v>1735</v>
      </c>
      <c r="X540" s="25"/>
      <c r="Y540" s="25"/>
      <c r="Z540" s="25" t="s">
        <v>10</v>
      </c>
      <c r="AA540" s="43"/>
      <c r="AB540" s="27"/>
      <c r="AC540" s="23"/>
      <c r="AD540" s="23"/>
      <c r="AE540" s="23"/>
      <c r="AF540" s="23"/>
    </row>
    <row r="541" spans="1:32" ht="15" x14ac:dyDescent="0.25">
      <c r="A541" s="26" t="str">
        <f t="shared" si="8"/>
        <v>ITA 56/NAG/2022</v>
      </c>
      <c r="B541" s="44">
        <v>56</v>
      </c>
      <c r="C541" s="26" t="s">
        <v>2793</v>
      </c>
      <c r="D541" s="44">
        <v>56</v>
      </c>
      <c r="E541" s="44">
        <v>2022</v>
      </c>
      <c r="F541" s="44"/>
      <c r="G541" s="44"/>
      <c r="H541" s="44" t="s">
        <v>1731</v>
      </c>
      <c r="I541" s="44" t="s">
        <v>1732</v>
      </c>
      <c r="J541" s="25" t="s">
        <v>25</v>
      </c>
      <c r="K541" s="25" t="s">
        <v>1736</v>
      </c>
      <c r="L541" s="25" t="s">
        <v>2802</v>
      </c>
      <c r="M541" s="25" t="s">
        <v>1259</v>
      </c>
      <c r="N541" s="25" t="s">
        <v>94</v>
      </c>
      <c r="O541" s="25" t="s">
        <v>1734</v>
      </c>
      <c r="P541" s="25"/>
      <c r="Q541" s="25"/>
      <c r="R541" s="25">
        <v>1760369</v>
      </c>
      <c r="S541" s="25"/>
      <c r="T541" s="25">
        <v>1444513</v>
      </c>
      <c r="U541" s="25">
        <v>641870</v>
      </c>
      <c r="V541" s="25"/>
      <c r="W541" s="25" t="s">
        <v>1735</v>
      </c>
      <c r="X541" s="25"/>
      <c r="Y541" s="25"/>
      <c r="Z541" s="25" t="s">
        <v>10</v>
      </c>
      <c r="AA541" s="43"/>
      <c r="AB541" s="27"/>
      <c r="AC541" s="23"/>
      <c r="AD541" s="23"/>
      <c r="AE541" s="23"/>
      <c r="AF541" s="23"/>
    </row>
    <row r="542" spans="1:32" ht="15" x14ac:dyDescent="0.25">
      <c r="A542" s="26" t="str">
        <f t="shared" si="8"/>
        <v>ITA 57/NAG/2022</v>
      </c>
      <c r="B542" s="44">
        <v>57</v>
      </c>
      <c r="C542" s="26" t="s">
        <v>2793</v>
      </c>
      <c r="D542" s="44">
        <v>57</v>
      </c>
      <c r="E542" s="44">
        <v>2022</v>
      </c>
      <c r="F542" s="44"/>
      <c r="G542" s="44"/>
      <c r="H542" s="44" t="s">
        <v>1731</v>
      </c>
      <c r="I542" s="44" t="s">
        <v>1732</v>
      </c>
      <c r="J542" s="25" t="s">
        <v>28</v>
      </c>
      <c r="K542" s="25" t="s">
        <v>1736</v>
      </c>
      <c r="L542" s="25" t="s">
        <v>2802</v>
      </c>
      <c r="M542" s="25" t="s">
        <v>1259</v>
      </c>
      <c r="N542" s="25" t="s">
        <v>94</v>
      </c>
      <c r="O542" s="25" t="s">
        <v>1734</v>
      </c>
      <c r="P542" s="25"/>
      <c r="Q542" s="25"/>
      <c r="R542" s="25">
        <v>499952</v>
      </c>
      <c r="S542" s="25"/>
      <c r="T542" s="25">
        <v>112138</v>
      </c>
      <c r="U542" s="25">
        <v>14850</v>
      </c>
      <c r="V542" s="25"/>
      <c r="W542" s="25" t="s">
        <v>1735</v>
      </c>
      <c r="X542" s="25"/>
      <c r="Y542" s="25"/>
      <c r="Z542" s="25" t="s">
        <v>10</v>
      </c>
      <c r="AA542" s="43"/>
      <c r="AB542" s="27"/>
      <c r="AC542" s="23"/>
      <c r="AD542" s="23"/>
      <c r="AE542" s="23"/>
      <c r="AF542" s="23"/>
    </row>
    <row r="543" spans="1:32" ht="15" x14ac:dyDescent="0.25">
      <c r="A543" s="26" t="str">
        <f t="shared" si="8"/>
        <v>ITA 58/NAG/2022</v>
      </c>
      <c r="B543" s="44">
        <v>58</v>
      </c>
      <c r="C543" s="26" t="s">
        <v>2793</v>
      </c>
      <c r="D543" s="44">
        <v>58</v>
      </c>
      <c r="E543" s="44">
        <v>2022</v>
      </c>
      <c r="F543" s="44"/>
      <c r="G543" s="44"/>
      <c r="H543" s="44" t="s">
        <v>1731</v>
      </c>
      <c r="I543" s="44" t="s">
        <v>1732</v>
      </c>
      <c r="J543" s="25" t="s">
        <v>37</v>
      </c>
      <c r="K543" s="25" t="s">
        <v>1736</v>
      </c>
      <c r="L543" s="25" t="s">
        <v>2802</v>
      </c>
      <c r="M543" s="25" t="s">
        <v>1259</v>
      </c>
      <c r="N543" s="25" t="s">
        <v>94</v>
      </c>
      <c r="O543" s="25" t="s">
        <v>1734</v>
      </c>
      <c r="P543" s="25"/>
      <c r="Q543" s="25"/>
      <c r="R543" s="25">
        <v>485660</v>
      </c>
      <c r="S543" s="25"/>
      <c r="T543" s="25">
        <v>80000</v>
      </c>
      <c r="U543" s="25">
        <v>9930</v>
      </c>
      <c r="V543" s="25"/>
      <c r="W543" s="25" t="s">
        <v>1735</v>
      </c>
      <c r="X543" s="25"/>
      <c r="Y543" s="25"/>
      <c r="Z543" s="25" t="s">
        <v>10</v>
      </c>
      <c r="AA543" s="43"/>
      <c r="AB543" s="27"/>
      <c r="AC543" s="23"/>
      <c r="AD543" s="23"/>
      <c r="AE543" s="23"/>
      <c r="AF543" s="23"/>
    </row>
    <row r="544" spans="1:32" ht="15" x14ac:dyDescent="0.25">
      <c r="A544" s="26" t="str">
        <f t="shared" si="8"/>
        <v>ITA 59/NAG/2022</v>
      </c>
      <c r="B544" s="44">
        <v>59</v>
      </c>
      <c r="C544" s="26" t="s">
        <v>2793</v>
      </c>
      <c r="D544" s="44">
        <v>59</v>
      </c>
      <c r="E544" s="44">
        <v>2022</v>
      </c>
      <c r="F544" s="44"/>
      <c r="G544" s="44"/>
      <c r="H544" s="44" t="s">
        <v>1731</v>
      </c>
      <c r="I544" s="44" t="s">
        <v>1732</v>
      </c>
      <c r="J544" s="25" t="s">
        <v>33</v>
      </c>
      <c r="K544" s="25" t="s">
        <v>1736</v>
      </c>
      <c r="L544" s="25" t="s">
        <v>2802</v>
      </c>
      <c r="M544" s="25" t="s">
        <v>1259</v>
      </c>
      <c r="N544" s="25" t="s">
        <v>94</v>
      </c>
      <c r="O544" s="25" t="s">
        <v>1734</v>
      </c>
      <c r="P544" s="25"/>
      <c r="Q544" s="25"/>
      <c r="R544" s="25">
        <v>16274674</v>
      </c>
      <c r="S544" s="25"/>
      <c r="T544" s="25">
        <v>611674</v>
      </c>
      <c r="U544" s="25"/>
      <c r="V544" s="25"/>
      <c r="W544" s="25" t="s">
        <v>1735</v>
      </c>
      <c r="X544" s="25"/>
      <c r="Y544" s="25"/>
      <c r="Z544" s="25" t="s">
        <v>10</v>
      </c>
      <c r="AA544" s="43"/>
      <c r="AB544" s="27"/>
      <c r="AC544" s="23"/>
      <c r="AD544" s="23"/>
      <c r="AE544" s="23"/>
      <c r="AF544" s="23"/>
    </row>
    <row r="545" spans="1:32" ht="15" x14ac:dyDescent="0.25">
      <c r="A545" s="26" t="str">
        <f t="shared" si="8"/>
        <v>ITA 60/NAG/2022</v>
      </c>
      <c r="B545" s="44">
        <v>60</v>
      </c>
      <c r="C545" s="26" t="s">
        <v>2793</v>
      </c>
      <c r="D545" s="44">
        <v>60</v>
      </c>
      <c r="E545" s="44">
        <v>2022</v>
      </c>
      <c r="F545" s="44"/>
      <c r="G545" s="44"/>
      <c r="H545" s="43" t="s">
        <v>1737</v>
      </c>
      <c r="I545" s="43" t="s">
        <v>1738</v>
      </c>
      <c r="J545" s="25" t="s">
        <v>40</v>
      </c>
      <c r="K545" s="25" t="s">
        <v>1739</v>
      </c>
      <c r="L545" s="25" t="s">
        <v>1703</v>
      </c>
      <c r="M545" s="25" t="s">
        <v>1259</v>
      </c>
      <c r="N545" s="25" t="s">
        <v>94</v>
      </c>
      <c r="O545" s="25" t="s">
        <v>1740</v>
      </c>
      <c r="P545" s="25"/>
      <c r="Q545" s="25"/>
      <c r="R545" s="25">
        <v>10000</v>
      </c>
      <c r="S545" s="25"/>
      <c r="T545" s="25">
        <v>10000</v>
      </c>
      <c r="U545" s="25">
        <v>10000</v>
      </c>
      <c r="V545" s="25"/>
      <c r="W545" s="25" t="s">
        <v>1741</v>
      </c>
      <c r="X545" s="25"/>
      <c r="Y545" s="25"/>
      <c r="Z545" s="25" t="s">
        <v>10</v>
      </c>
      <c r="AA545" s="43"/>
      <c r="AB545" s="27"/>
      <c r="AC545" s="23"/>
      <c r="AD545" s="23"/>
      <c r="AE545" s="23"/>
      <c r="AF545" s="23"/>
    </row>
    <row r="546" spans="1:32" ht="15" x14ac:dyDescent="0.25">
      <c r="A546" s="26" t="str">
        <f t="shared" si="8"/>
        <v>ITA 61/NAG/2022</v>
      </c>
      <c r="B546" s="44">
        <v>61</v>
      </c>
      <c r="C546" s="26" t="s">
        <v>2793</v>
      </c>
      <c r="D546" s="44">
        <v>61</v>
      </c>
      <c r="E546" s="44">
        <v>2022</v>
      </c>
      <c r="F546" s="44"/>
      <c r="G546" s="44"/>
      <c r="H546" s="43" t="s">
        <v>1742</v>
      </c>
      <c r="I546" s="43" t="s">
        <v>1743</v>
      </c>
      <c r="J546" s="46">
        <v>39692</v>
      </c>
      <c r="K546" s="25" t="s">
        <v>42</v>
      </c>
      <c r="L546" s="25" t="s">
        <v>2803</v>
      </c>
      <c r="M546" s="25" t="s">
        <v>1259</v>
      </c>
      <c r="N546" s="25" t="s">
        <v>94</v>
      </c>
      <c r="O546" s="25" t="s">
        <v>1744</v>
      </c>
      <c r="P546" s="25"/>
      <c r="Q546" s="25"/>
      <c r="R546" s="25">
        <v>60000</v>
      </c>
      <c r="S546" s="25"/>
      <c r="T546" s="25">
        <v>60000</v>
      </c>
      <c r="U546" s="25">
        <v>60000</v>
      </c>
      <c r="V546" s="25"/>
      <c r="W546" s="25" t="s">
        <v>1745</v>
      </c>
      <c r="X546" s="25"/>
      <c r="Y546" s="25"/>
      <c r="Z546" s="25" t="s">
        <v>10</v>
      </c>
      <c r="AA546" s="43"/>
      <c r="AB546" s="27"/>
      <c r="AC546" s="23"/>
      <c r="AD546" s="23"/>
      <c r="AE546" s="23"/>
      <c r="AF546" s="23"/>
    </row>
    <row r="547" spans="1:32" ht="15" x14ac:dyDescent="0.25">
      <c r="A547" s="26" t="str">
        <f t="shared" si="8"/>
        <v>ITA 62/NAG/2022</v>
      </c>
      <c r="B547" s="44">
        <v>62</v>
      </c>
      <c r="C547" s="26" t="s">
        <v>2793</v>
      </c>
      <c r="D547" s="44">
        <v>62</v>
      </c>
      <c r="E547" s="44">
        <v>2022</v>
      </c>
      <c r="F547" s="44"/>
      <c r="G547" s="44"/>
      <c r="H547" s="43" t="s">
        <v>1746</v>
      </c>
      <c r="I547" s="43" t="s">
        <v>1747</v>
      </c>
      <c r="J547" s="25" t="s">
        <v>34</v>
      </c>
      <c r="K547" s="25" t="s">
        <v>36</v>
      </c>
      <c r="L547" s="25" t="s">
        <v>1703</v>
      </c>
      <c r="M547" s="25" t="s">
        <v>1259</v>
      </c>
      <c r="N547" s="25" t="s">
        <v>94</v>
      </c>
      <c r="O547" s="25" t="s">
        <v>1744</v>
      </c>
      <c r="P547" s="25"/>
      <c r="Q547" s="25"/>
      <c r="R547" s="25">
        <v>30444060</v>
      </c>
      <c r="S547" s="25"/>
      <c r="T547" s="25">
        <v>30174039</v>
      </c>
      <c r="U547" s="25"/>
      <c r="V547" s="25"/>
      <c r="W547" s="25" t="s">
        <v>1748</v>
      </c>
      <c r="X547" s="25"/>
      <c r="Y547" s="25"/>
      <c r="Z547" s="25" t="s">
        <v>14</v>
      </c>
      <c r="AA547" s="43"/>
      <c r="AB547" s="27"/>
      <c r="AC547" s="23"/>
      <c r="AD547" s="23"/>
      <c r="AE547" s="23"/>
      <c r="AF547" s="23"/>
    </row>
    <row r="548" spans="1:32" ht="15" x14ac:dyDescent="0.25">
      <c r="A548" s="26" t="str">
        <f t="shared" si="8"/>
        <v>ITA 63/NAG/2022</v>
      </c>
      <c r="B548" s="44">
        <v>63</v>
      </c>
      <c r="C548" s="26" t="s">
        <v>2793</v>
      </c>
      <c r="D548" s="44">
        <v>63</v>
      </c>
      <c r="E548" s="44">
        <v>2022</v>
      </c>
      <c r="F548" s="44"/>
      <c r="G548" s="44"/>
      <c r="H548" s="43" t="s">
        <v>1749</v>
      </c>
      <c r="I548" s="43" t="s">
        <v>1731</v>
      </c>
      <c r="J548" s="25" t="s">
        <v>33</v>
      </c>
      <c r="K548" s="25" t="s">
        <v>21</v>
      </c>
      <c r="L548" s="25" t="s">
        <v>2802</v>
      </c>
      <c r="M548" s="25" t="s">
        <v>1259</v>
      </c>
      <c r="N548" s="25" t="s">
        <v>94</v>
      </c>
      <c r="O548" s="25" t="s">
        <v>1750</v>
      </c>
      <c r="P548" s="25"/>
      <c r="Q548" s="25"/>
      <c r="R548" s="25">
        <v>16274674</v>
      </c>
      <c r="S548" s="25"/>
      <c r="T548" s="25">
        <v>7500000</v>
      </c>
      <c r="U548" s="25">
        <v>6173286</v>
      </c>
      <c r="V548" s="25"/>
      <c r="W548" s="25" t="s">
        <v>1735</v>
      </c>
      <c r="X548" s="25"/>
      <c r="Y548" s="25"/>
      <c r="Z548" s="25" t="s">
        <v>14</v>
      </c>
      <c r="AA548" s="43"/>
      <c r="AB548" s="27"/>
      <c r="AC548" s="23"/>
      <c r="AD548" s="23"/>
      <c r="AE548" s="23"/>
      <c r="AF548" s="23"/>
    </row>
    <row r="549" spans="1:32" ht="15" x14ac:dyDescent="0.25">
      <c r="A549" s="26" t="str">
        <f t="shared" si="8"/>
        <v>ITA 64/NAG/2022</v>
      </c>
      <c r="B549" s="44">
        <v>64</v>
      </c>
      <c r="C549" s="26" t="s">
        <v>2793</v>
      </c>
      <c r="D549" s="44">
        <v>64</v>
      </c>
      <c r="E549" s="44">
        <v>2022</v>
      </c>
      <c r="F549" s="44"/>
      <c r="G549" s="44"/>
      <c r="H549" s="43" t="s">
        <v>1751</v>
      </c>
      <c r="I549" s="43" t="s">
        <v>1752</v>
      </c>
      <c r="J549" s="45">
        <v>40087</v>
      </c>
      <c r="K549" s="25" t="s">
        <v>1736</v>
      </c>
      <c r="L549" s="25" t="s">
        <v>2804</v>
      </c>
      <c r="M549" s="25" t="s">
        <v>1259</v>
      </c>
      <c r="N549" s="25" t="s">
        <v>94</v>
      </c>
      <c r="O549" s="25" t="s">
        <v>1750</v>
      </c>
      <c r="P549" s="25"/>
      <c r="Q549" s="25"/>
      <c r="R549" s="25">
        <v>26022121</v>
      </c>
      <c r="S549" s="25"/>
      <c r="T549" s="25">
        <v>39242444</v>
      </c>
      <c r="U549" s="25">
        <v>13338507</v>
      </c>
      <c r="V549" s="25"/>
      <c r="W549" s="25" t="s">
        <v>596</v>
      </c>
      <c r="X549" s="25"/>
      <c r="Y549" s="25"/>
      <c r="Z549" s="25" t="s">
        <v>14</v>
      </c>
      <c r="AA549" s="43"/>
      <c r="AB549" s="27"/>
      <c r="AC549" s="23"/>
      <c r="AD549" s="23"/>
      <c r="AE549" s="23"/>
      <c r="AF549" s="23"/>
    </row>
    <row r="550" spans="1:32" ht="15" x14ac:dyDescent="0.25">
      <c r="A550" s="26" t="str">
        <f t="shared" si="8"/>
        <v>ITA 65/NAG/2022</v>
      </c>
      <c r="B550" s="44">
        <v>65</v>
      </c>
      <c r="C550" s="26" t="s">
        <v>2793</v>
      </c>
      <c r="D550" s="44">
        <v>65</v>
      </c>
      <c r="E550" s="44">
        <v>2022</v>
      </c>
      <c r="F550" s="44"/>
      <c r="G550" s="44"/>
      <c r="H550" s="43" t="s">
        <v>1753</v>
      </c>
      <c r="I550" s="43" t="s">
        <v>1743</v>
      </c>
      <c r="J550" s="46">
        <v>38504</v>
      </c>
      <c r="K550" s="25" t="s">
        <v>21</v>
      </c>
      <c r="L550" s="25" t="s">
        <v>2805</v>
      </c>
      <c r="M550" s="25" t="s">
        <v>1259</v>
      </c>
      <c r="N550" s="25" t="s">
        <v>94</v>
      </c>
      <c r="O550" s="25" t="s">
        <v>1750</v>
      </c>
      <c r="P550" s="25"/>
      <c r="Q550" s="25"/>
      <c r="R550" s="25">
        <v>1820239</v>
      </c>
      <c r="S550" s="25"/>
      <c r="T550" s="25">
        <v>400407</v>
      </c>
      <c r="U550" s="25">
        <v>120120</v>
      </c>
      <c r="V550" s="25"/>
      <c r="W550" s="25" t="s">
        <v>1754</v>
      </c>
      <c r="X550" s="25"/>
      <c r="Y550" s="25"/>
      <c r="Z550" s="25" t="s">
        <v>10</v>
      </c>
      <c r="AA550" s="43"/>
      <c r="AB550" s="27"/>
      <c r="AC550" s="23"/>
      <c r="AD550" s="23"/>
      <c r="AE550" s="23"/>
      <c r="AF550" s="23"/>
    </row>
    <row r="551" spans="1:32" ht="15" x14ac:dyDescent="0.25">
      <c r="A551" s="26" t="str">
        <f t="shared" si="8"/>
        <v>ITA 66/NAG/2022</v>
      </c>
      <c r="B551" s="44">
        <v>66</v>
      </c>
      <c r="C551" s="26" t="s">
        <v>2793</v>
      </c>
      <c r="D551" s="44">
        <v>66</v>
      </c>
      <c r="E551" s="44">
        <v>2022</v>
      </c>
      <c r="F551" s="44"/>
      <c r="G551" s="44"/>
      <c r="H551" s="43" t="s">
        <v>1749</v>
      </c>
      <c r="I551" s="43" t="s">
        <v>1755</v>
      </c>
      <c r="J551" s="25" t="s">
        <v>33</v>
      </c>
      <c r="K551" s="25" t="s">
        <v>21</v>
      </c>
      <c r="L551" s="25" t="s">
        <v>2806</v>
      </c>
      <c r="M551" s="25" t="s">
        <v>1259</v>
      </c>
      <c r="N551" s="25" t="s">
        <v>94</v>
      </c>
      <c r="O551" s="25" t="s">
        <v>1756</v>
      </c>
      <c r="P551" s="25"/>
      <c r="Q551" s="25"/>
      <c r="R551" s="25">
        <v>15021548</v>
      </c>
      <c r="S551" s="25"/>
      <c r="T551" s="25">
        <v>14960988</v>
      </c>
      <c r="U551" s="25">
        <v>113170</v>
      </c>
      <c r="V551" s="25"/>
      <c r="W551" s="25" t="s">
        <v>1757</v>
      </c>
      <c r="X551" s="25"/>
      <c r="Y551" s="25"/>
      <c r="Z551" s="25" t="s">
        <v>14</v>
      </c>
      <c r="AA551" s="43"/>
      <c r="AB551" s="27"/>
      <c r="AC551" s="23"/>
      <c r="AD551" s="23"/>
      <c r="AE551" s="23"/>
      <c r="AF551" s="23"/>
    </row>
    <row r="552" spans="1:32" ht="15" x14ac:dyDescent="0.25">
      <c r="A552" s="26" t="str">
        <f t="shared" si="8"/>
        <v>ITA 67/NAG/2022</v>
      </c>
      <c r="B552" s="44">
        <v>67</v>
      </c>
      <c r="C552" s="26" t="s">
        <v>2793</v>
      </c>
      <c r="D552" s="44">
        <v>67</v>
      </c>
      <c r="E552" s="44">
        <v>2022</v>
      </c>
      <c r="F552" s="44"/>
      <c r="G552" s="44"/>
      <c r="H552" s="43" t="s">
        <v>1749</v>
      </c>
      <c r="I552" s="43" t="s">
        <v>1758</v>
      </c>
      <c r="J552" s="25" t="s">
        <v>35</v>
      </c>
      <c r="K552" s="25" t="s">
        <v>21</v>
      </c>
      <c r="L552" s="25" t="s">
        <v>2806</v>
      </c>
      <c r="M552" s="25" t="s">
        <v>1259</v>
      </c>
      <c r="N552" s="25" t="s">
        <v>94</v>
      </c>
      <c r="O552" s="25" t="s">
        <v>1756</v>
      </c>
      <c r="P552" s="25"/>
      <c r="Q552" s="25"/>
      <c r="R552" s="25">
        <v>19333279</v>
      </c>
      <c r="S552" s="25"/>
      <c r="T552" s="25">
        <v>18424483</v>
      </c>
      <c r="U552" s="25">
        <v>14116921</v>
      </c>
      <c r="V552" s="25"/>
      <c r="W552" s="25" t="s">
        <v>1759</v>
      </c>
      <c r="X552" s="25"/>
      <c r="Y552" s="25"/>
      <c r="Z552" s="25" t="s">
        <v>14</v>
      </c>
      <c r="AA552" s="43"/>
      <c r="AB552" s="27"/>
      <c r="AC552" s="23"/>
      <c r="AD552" s="23"/>
      <c r="AE552" s="23"/>
      <c r="AF552" s="23"/>
    </row>
    <row r="553" spans="1:32" ht="15" x14ac:dyDescent="0.25">
      <c r="A553" s="26" t="str">
        <f t="shared" si="8"/>
        <v>ITA 70/NAG/2022</v>
      </c>
      <c r="B553" s="44">
        <v>70</v>
      </c>
      <c r="C553" s="26" t="s">
        <v>2793</v>
      </c>
      <c r="D553" s="44">
        <v>70</v>
      </c>
      <c r="E553" s="44">
        <v>2022</v>
      </c>
      <c r="F553" s="44"/>
      <c r="G553" s="44"/>
      <c r="H553" s="43" t="s">
        <v>1751</v>
      </c>
      <c r="I553" s="43" t="s">
        <v>1760</v>
      </c>
      <c r="J553" s="45">
        <v>40878</v>
      </c>
      <c r="K553" s="25" t="s">
        <v>21</v>
      </c>
      <c r="L553" s="25" t="s">
        <v>2807</v>
      </c>
      <c r="M553" s="25" t="s">
        <v>1259</v>
      </c>
      <c r="N553" s="25" t="s">
        <v>94</v>
      </c>
      <c r="O553" s="25" t="s">
        <v>1761</v>
      </c>
      <c r="P553" s="25"/>
      <c r="Q553" s="25"/>
      <c r="R553" s="25">
        <v>283849808</v>
      </c>
      <c r="S553" s="25"/>
      <c r="T553" s="25">
        <v>18127823</v>
      </c>
      <c r="U553" s="25">
        <v>6021609</v>
      </c>
      <c r="V553" s="25"/>
      <c r="W553" s="25" t="s">
        <v>1762</v>
      </c>
      <c r="X553" s="25"/>
      <c r="Y553" s="25"/>
      <c r="Z553" s="25" t="s">
        <v>14</v>
      </c>
      <c r="AA553" s="43"/>
      <c r="AB553" s="27"/>
      <c r="AC553" s="23"/>
      <c r="AD553" s="23"/>
      <c r="AE553" s="23"/>
      <c r="AF553" s="23"/>
    </row>
    <row r="554" spans="1:32" ht="15" x14ac:dyDescent="0.25">
      <c r="A554" s="26" t="str">
        <f t="shared" si="8"/>
        <v>ITA 71/NAG/2022</v>
      </c>
      <c r="B554" s="44">
        <v>71</v>
      </c>
      <c r="C554" s="26" t="s">
        <v>2793</v>
      </c>
      <c r="D554" s="44">
        <v>71</v>
      </c>
      <c r="E554" s="44">
        <v>2022</v>
      </c>
      <c r="F554" s="44"/>
      <c r="G554" s="44"/>
      <c r="H554" s="43" t="s">
        <v>1751</v>
      </c>
      <c r="I554" s="43" t="s">
        <v>1763</v>
      </c>
      <c r="J554" s="45">
        <v>40878</v>
      </c>
      <c r="K554" s="25" t="s">
        <v>1764</v>
      </c>
      <c r="L554" s="25" t="s">
        <v>2808</v>
      </c>
      <c r="M554" s="25" t="s">
        <v>1259</v>
      </c>
      <c r="N554" s="25" t="s">
        <v>94</v>
      </c>
      <c r="O554" s="25" t="s">
        <v>1761</v>
      </c>
      <c r="P554" s="25"/>
      <c r="Q554" s="25"/>
      <c r="R554" s="25">
        <v>439906024</v>
      </c>
      <c r="S554" s="25"/>
      <c r="T554" s="25">
        <v>189985356</v>
      </c>
      <c r="U554" s="25">
        <v>63108386</v>
      </c>
      <c r="V554" s="25"/>
      <c r="W554" s="25" t="s">
        <v>1765</v>
      </c>
      <c r="X554" s="25"/>
      <c r="Y554" s="25"/>
      <c r="Z554" s="25" t="s">
        <v>14</v>
      </c>
      <c r="AA554" s="43"/>
      <c r="AB554" s="27"/>
      <c r="AC554" s="23"/>
      <c r="AD554" s="23"/>
      <c r="AE554" s="23"/>
      <c r="AF554" s="23"/>
    </row>
    <row r="555" spans="1:32" ht="15" x14ac:dyDescent="0.25">
      <c r="A555" s="26" t="str">
        <f t="shared" si="8"/>
        <v>ITA 72/NAG/2022</v>
      </c>
      <c r="B555" s="44">
        <v>72</v>
      </c>
      <c r="C555" s="26" t="s">
        <v>2793</v>
      </c>
      <c r="D555" s="44">
        <v>72</v>
      </c>
      <c r="E555" s="44">
        <v>2022</v>
      </c>
      <c r="F555" s="44"/>
      <c r="G555" s="44"/>
      <c r="H555" s="43" t="s">
        <v>1751</v>
      </c>
      <c r="I555" s="43" t="s">
        <v>1766</v>
      </c>
      <c r="J555" s="25" t="s">
        <v>16</v>
      </c>
      <c r="K555" s="25" t="s">
        <v>21</v>
      </c>
      <c r="L555" s="25" t="s">
        <v>2807</v>
      </c>
      <c r="M555" s="25" t="s">
        <v>1259</v>
      </c>
      <c r="N555" s="25" t="s">
        <v>94</v>
      </c>
      <c r="O555" s="25" t="s">
        <v>1761</v>
      </c>
      <c r="P555" s="25"/>
      <c r="Q555" s="25"/>
      <c r="R555" s="25">
        <v>11973965</v>
      </c>
      <c r="S555" s="25"/>
      <c r="T555" s="25">
        <v>34802776</v>
      </c>
      <c r="U555" s="25">
        <v>11291761</v>
      </c>
      <c r="V555" s="25"/>
      <c r="W555" s="25" t="s">
        <v>1765</v>
      </c>
      <c r="X555" s="25"/>
      <c r="Y555" s="25"/>
      <c r="Z555" s="25" t="s">
        <v>14</v>
      </c>
      <c r="AA555" s="43"/>
      <c r="AB555" s="27"/>
      <c r="AC555" s="23"/>
      <c r="AD555" s="23"/>
      <c r="AE555" s="23"/>
      <c r="AF555" s="23"/>
    </row>
    <row r="556" spans="1:32" ht="15" x14ac:dyDescent="0.25">
      <c r="A556" s="26" t="str">
        <f t="shared" si="8"/>
        <v>ITA 75/NAG/2022</v>
      </c>
      <c r="B556" s="44">
        <v>75</v>
      </c>
      <c r="C556" s="26" t="s">
        <v>2793</v>
      </c>
      <c r="D556" s="44">
        <v>75</v>
      </c>
      <c r="E556" s="44">
        <v>2022</v>
      </c>
      <c r="F556" s="44"/>
      <c r="G556" s="44"/>
      <c r="H556" s="43" t="s">
        <v>1767</v>
      </c>
      <c r="I556" s="43" t="s">
        <v>1768</v>
      </c>
      <c r="J556" s="45">
        <v>40087</v>
      </c>
      <c r="K556" s="25" t="s">
        <v>1769</v>
      </c>
      <c r="L556" s="25" t="s">
        <v>2809</v>
      </c>
      <c r="M556" s="25" t="s">
        <v>1259</v>
      </c>
      <c r="N556" s="25" t="s">
        <v>94</v>
      </c>
      <c r="O556" s="25" t="s">
        <v>1770</v>
      </c>
      <c r="P556" s="25"/>
      <c r="Q556" s="25"/>
      <c r="R556" s="25">
        <v>52172000</v>
      </c>
      <c r="S556" s="25"/>
      <c r="T556" s="25">
        <v>52172000</v>
      </c>
      <c r="U556" s="25">
        <v>17733263</v>
      </c>
      <c r="V556" s="25"/>
      <c r="W556" s="25" t="s">
        <v>1771</v>
      </c>
      <c r="X556" s="25"/>
      <c r="Y556" s="25"/>
      <c r="Z556" s="25" t="s">
        <v>10</v>
      </c>
      <c r="AA556" s="43"/>
      <c r="AB556" s="27"/>
      <c r="AC556" s="23"/>
      <c r="AD556" s="23"/>
      <c r="AE556" s="23"/>
      <c r="AF556" s="23"/>
    </row>
    <row r="557" spans="1:32" ht="15" x14ac:dyDescent="0.25">
      <c r="A557" s="26" t="str">
        <f t="shared" si="8"/>
        <v>ITA 76/NAG/2022</v>
      </c>
      <c r="B557" s="44">
        <v>76</v>
      </c>
      <c r="C557" s="26" t="s">
        <v>2793</v>
      </c>
      <c r="D557" s="44">
        <v>76</v>
      </c>
      <c r="E557" s="44">
        <v>2022</v>
      </c>
      <c r="F557" s="44"/>
      <c r="G557" s="44"/>
      <c r="H557" s="43" t="s">
        <v>1772</v>
      </c>
      <c r="I557" s="43" t="s">
        <v>1699</v>
      </c>
      <c r="J557" s="25" t="s">
        <v>33</v>
      </c>
      <c r="K557" s="25"/>
      <c r="L557" s="25"/>
      <c r="M557" s="25" t="s">
        <v>1259</v>
      </c>
      <c r="N557" s="25" t="s">
        <v>94</v>
      </c>
      <c r="O557" s="25" t="s">
        <v>1770</v>
      </c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 t="s">
        <v>10</v>
      </c>
      <c r="AA557" s="43"/>
      <c r="AB557" s="27"/>
      <c r="AC557" s="23"/>
      <c r="AD557" s="23"/>
      <c r="AE557" s="23"/>
      <c r="AF557" s="23"/>
    </row>
    <row r="558" spans="1:32" ht="15" x14ac:dyDescent="0.25">
      <c r="A558" s="26" t="str">
        <f t="shared" si="8"/>
        <v>ITA 77/NAG/2022</v>
      </c>
      <c r="B558" s="44">
        <v>77</v>
      </c>
      <c r="C558" s="26" t="s">
        <v>2793</v>
      </c>
      <c r="D558" s="44">
        <v>77</v>
      </c>
      <c r="E558" s="44">
        <v>2022</v>
      </c>
      <c r="F558" s="44"/>
      <c r="G558" s="44"/>
      <c r="H558" s="43" t="s">
        <v>1773</v>
      </c>
      <c r="I558" s="43" t="s">
        <v>1743</v>
      </c>
      <c r="J558" s="46">
        <v>38899</v>
      </c>
      <c r="K558" s="25" t="s">
        <v>1774</v>
      </c>
      <c r="L558" s="25" t="s">
        <v>2810</v>
      </c>
      <c r="M558" s="25" t="s">
        <v>1259</v>
      </c>
      <c r="N558" s="25" t="s">
        <v>94</v>
      </c>
      <c r="O558" s="25" t="s">
        <v>1775</v>
      </c>
      <c r="P558" s="25"/>
      <c r="Q558" s="25"/>
      <c r="R558" s="25">
        <v>14379010</v>
      </c>
      <c r="S558" s="25"/>
      <c r="T558" s="25">
        <v>12000000</v>
      </c>
      <c r="U558" s="25">
        <v>6025650</v>
      </c>
      <c r="V558" s="25"/>
      <c r="W558" s="25" t="s">
        <v>1776</v>
      </c>
      <c r="X558" s="25"/>
      <c r="Y558" s="25"/>
      <c r="Z558" s="25" t="s">
        <v>10</v>
      </c>
      <c r="AA558" s="43"/>
      <c r="AB558" s="27"/>
      <c r="AC558" s="23"/>
      <c r="AD558" s="23"/>
      <c r="AE558" s="23"/>
      <c r="AF558" s="23"/>
    </row>
    <row r="559" spans="1:32" ht="15" x14ac:dyDescent="0.25">
      <c r="A559" s="26" t="str">
        <f t="shared" si="8"/>
        <v>ITA 78/NAG/2022</v>
      </c>
      <c r="B559" s="44">
        <v>78</v>
      </c>
      <c r="C559" s="26" t="s">
        <v>2793</v>
      </c>
      <c r="D559" s="44">
        <v>78</v>
      </c>
      <c r="E559" s="44">
        <v>2022</v>
      </c>
      <c r="F559" s="44"/>
      <c r="G559" s="44"/>
      <c r="H559" s="43" t="s">
        <v>1773</v>
      </c>
      <c r="I559" s="43" t="s">
        <v>1743</v>
      </c>
      <c r="J559" s="46">
        <v>39295</v>
      </c>
      <c r="K559" s="25" t="s">
        <v>1774</v>
      </c>
      <c r="L559" s="25" t="s">
        <v>2810</v>
      </c>
      <c r="M559" s="25" t="s">
        <v>1259</v>
      </c>
      <c r="N559" s="25" t="s">
        <v>94</v>
      </c>
      <c r="O559" s="25" t="s">
        <v>1775</v>
      </c>
      <c r="P559" s="25"/>
      <c r="Q559" s="25"/>
      <c r="R559" s="25">
        <v>7812730</v>
      </c>
      <c r="S559" s="25"/>
      <c r="T559" s="25">
        <v>6530000</v>
      </c>
      <c r="U559" s="25">
        <v>3913000</v>
      </c>
      <c r="V559" s="25"/>
      <c r="W559" s="25" t="s">
        <v>1776</v>
      </c>
      <c r="X559" s="25"/>
      <c r="Y559" s="25"/>
      <c r="Z559" s="25" t="s">
        <v>10</v>
      </c>
      <c r="AA559" s="43"/>
      <c r="AB559" s="27"/>
      <c r="AC559" s="23"/>
      <c r="AD559" s="23"/>
      <c r="AE559" s="23"/>
      <c r="AF559" s="23"/>
    </row>
    <row r="560" spans="1:32" ht="15" x14ac:dyDescent="0.25">
      <c r="A560" s="26" t="str">
        <f t="shared" si="8"/>
        <v>ITA 79/NAG/2022</v>
      </c>
      <c r="B560" s="44">
        <v>79</v>
      </c>
      <c r="C560" s="26" t="s">
        <v>2793</v>
      </c>
      <c r="D560" s="44">
        <v>79</v>
      </c>
      <c r="E560" s="44">
        <v>2022</v>
      </c>
      <c r="F560" s="44"/>
      <c r="G560" s="44"/>
      <c r="H560" s="43" t="s">
        <v>1777</v>
      </c>
      <c r="I560" s="43" t="s">
        <v>1778</v>
      </c>
      <c r="J560" s="25" t="s">
        <v>16</v>
      </c>
      <c r="K560" s="25">
        <v>263</v>
      </c>
      <c r="L560" s="25"/>
      <c r="M560" s="25" t="s">
        <v>1259</v>
      </c>
      <c r="N560" s="25" t="s">
        <v>94</v>
      </c>
      <c r="O560" s="25" t="s">
        <v>1775</v>
      </c>
      <c r="P560" s="25"/>
      <c r="Q560" s="25"/>
      <c r="R560" s="25"/>
      <c r="S560" s="25"/>
      <c r="T560" s="25"/>
      <c r="U560" s="25"/>
      <c r="V560" s="25"/>
      <c r="W560" s="25" t="s">
        <v>1779</v>
      </c>
      <c r="X560" s="25"/>
      <c r="Y560" s="25"/>
      <c r="Z560" s="25" t="s">
        <v>10</v>
      </c>
      <c r="AA560" s="43"/>
      <c r="AB560" s="27"/>
      <c r="AC560" s="23"/>
      <c r="AD560" s="23"/>
      <c r="AE560" s="23"/>
      <c r="AF560" s="23"/>
    </row>
    <row r="561" spans="1:32" ht="15" x14ac:dyDescent="0.25">
      <c r="A561" s="26" t="str">
        <f t="shared" si="8"/>
        <v>ITA 80/NAG/2022</v>
      </c>
      <c r="B561" s="44">
        <v>80</v>
      </c>
      <c r="C561" s="26" t="s">
        <v>2793</v>
      </c>
      <c r="D561" s="44">
        <v>80</v>
      </c>
      <c r="E561" s="44">
        <v>2022</v>
      </c>
      <c r="F561" s="44"/>
      <c r="G561" s="44"/>
      <c r="H561" s="43" t="s">
        <v>1751</v>
      </c>
      <c r="I561" s="43" t="s">
        <v>1780</v>
      </c>
      <c r="J561" s="45">
        <v>40878</v>
      </c>
      <c r="K561" s="25" t="s">
        <v>21</v>
      </c>
      <c r="L561" s="25" t="s">
        <v>2810</v>
      </c>
      <c r="M561" s="25" t="s">
        <v>1259</v>
      </c>
      <c r="N561" s="25" t="s">
        <v>94</v>
      </c>
      <c r="O561" s="25" t="s">
        <v>1781</v>
      </c>
      <c r="P561" s="25"/>
      <c r="Q561" s="25"/>
      <c r="R561" s="25" t="s">
        <v>1782</v>
      </c>
      <c r="S561" s="25"/>
      <c r="T561" s="25">
        <v>27363393</v>
      </c>
      <c r="U561" s="25">
        <v>9089317</v>
      </c>
      <c r="V561" s="25"/>
      <c r="W561" s="25" t="s">
        <v>596</v>
      </c>
      <c r="X561" s="25"/>
      <c r="Y561" s="25"/>
      <c r="Z561" s="25" t="s">
        <v>14</v>
      </c>
      <c r="AA561" s="43"/>
      <c r="AB561" s="27"/>
      <c r="AC561" s="23"/>
      <c r="AD561" s="23"/>
      <c r="AE561" s="23"/>
      <c r="AF561" s="23"/>
    </row>
    <row r="562" spans="1:32" ht="15" x14ac:dyDescent="0.25">
      <c r="A562" s="26" t="str">
        <f t="shared" si="8"/>
        <v>ITA 81/NAG/2022</v>
      </c>
      <c r="B562" s="44">
        <v>81</v>
      </c>
      <c r="C562" s="26" t="s">
        <v>2793</v>
      </c>
      <c r="D562" s="44">
        <v>81</v>
      </c>
      <c r="E562" s="44">
        <v>2022</v>
      </c>
      <c r="F562" s="44"/>
      <c r="G562" s="44"/>
      <c r="H562" s="43" t="s">
        <v>1751</v>
      </c>
      <c r="I562" s="43" t="s">
        <v>1783</v>
      </c>
      <c r="J562" s="25" t="s">
        <v>16</v>
      </c>
      <c r="K562" s="25" t="s">
        <v>1736</v>
      </c>
      <c r="L562" s="25" t="s">
        <v>2811</v>
      </c>
      <c r="M562" s="25" t="s">
        <v>1259</v>
      </c>
      <c r="N562" s="25" t="s">
        <v>94</v>
      </c>
      <c r="O562" s="25" t="s">
        <v>1781</v>
      </c>
      <c r="P562" s="25"/>
      <c r="Q562" s="25"/>
      <c r="R562" s="25">
        <v>2071339</v>
      </c>
      <c r="S562" s="25"/>
      <c r="T562" s="25">
        <v>2030574</v>
      </c>
      <c r="U562" s="25">
        <v>487604</v>
      </c>
      <c r="V562" s="25"/>
      <c r="W562" s="25" t="s">
        <v>1784</v>
      </c>
      <c r="X562" s="25"/>
      <c r="Y562" s="25"/>
      <c r="Z562" s="25" t="s">
        <v>14</v>
      </c>
      <c r="AA562" s="43"/>
      <c r="AB562" s="27"/>
      <c r="AC562" s="23"/>
      <c r="AD562" s="23"/>
      <c r="AE562" s="23"/>
      <c r="AF562" s="23"/>
    </row>
    <row r="563" spans="1:32" ht="15" x14ac:dyDescent="0.25">
      <c r="A563" s="26" t="str">
        <f t="shared" si="8"/>
        <v>ITA 82/NAG/2022</v>
      </c>
      <c r="B563" s="44">
        <v>82</v>
      </c>
      <c r="C563" s="26" t="s">
        <v>2793</v>
      </c>
      <c r="D563" s="44">
        <v>82</v>
      </c>
      <c r="E563" s="44">
        <v>2022</v>
      </c>
      <c r="F563" s="44"/>
      <c r="G563" s="44"/>
      <c r="H563" s="43" t="s">
        <v>1751</v>
      </c>
      <c r="I563" s="43" t="s">
        <v>1783</v>
      </c>
      <c r="J563" s="25" t="s">
        <v>28</v>
      </c>
      <c r="K563" s="25" t="s">
        <v>1736</v>
      </c>
      <c r="L563" s="25" t="s">
        <v>2811</v>
      </c>
      <c r="M563" s="25" t="s">
        <v>1259</v>
      </c>
      <c r="N563" s="25" t="s">
        <v>94</v>
      </c>
      <c r="O563" s="25" t="s">
        <v>1781</v>
      </c>
      <c r="P563" s="25"/>
      <c r="Q563" s="25"/>
      <c r="R563" s="25">
        <v>1564242</v>
      </c>
      <c r="S563" s="25"/>
      <c r="T563" s="25">
        <v>1564242</v>
      </c>
      <c r="U563" s="25">
        <v>308251</v>
      </c>
      <c r="V563" s="25"/>
      <c r="W563" s="25" t="s">
        <v>1784</v>
      </c>
      <c r="X563" s="25"/>
      <c r="Y563" s="25"/>
      <c r="Z563" s="25" t="s">
        <v>14</v>
      </c>
      <c r="AA563" s="43"/>
      <c r="AB563" s="27"/>
      <c r="AC563" s="23"/>
      <c r="AD563" s="23"/>
      <c r="AE563" s="23"/>
      <c r="AF563" s="23"/>
    </row>
    <row r="564" spans="1:32" ht="15" x14ac:dyDescent="0.25">
      <c r="A564" s="26" t="str">
        <f t="shared" si="8"/>
        <v>ITA 83/NAG/2022</v>
      </c>
      <c r="B564" s="44">
        <v>83</v>
      </c>
      <c r="C564" s="26" t="s">
        <v>2793</v>
      </c>
      <c r="D564" s="44">
        <v>83</v>
      </c>
      <c r="E564" s="44">
        <v>2022</v>
      </c>
      <c r="F564" s="44"/>
      <c r="G564" s="44"/>
      <c r="H564" s="43" t="s">
        <v>1751</v>
      </c>
      <c r="I564" s="43" t="s">
        <v>1785</v>
      </c>
      <c r="J564" s="25" t="s">
        <v>28</v>
      </c>
      <c r="K564" s="25" t="s">
        <v>1736</v>
      </c>
      <c r="L564" s="25" t="s">
        <v>2811</v>
      </c>
      <c r="M564" s="25" t="s">
        <v>1259</v>
      </c>
      <c r="N564" s="25" t="s">
        <v>94</v>
      </c>
      <c r="O564" s="25" t="s">
        <v>1781</v>
      </c>
      <c r="P564" s="25"/>
      <c r="Q564" s="25"/>
      <c r="R564" s="25">
        <v>1247579</v>
      </c>
      <c r="S564" s="25"/>
      <c r="T564" s="25">
        <v>943519</v>
      </c>
      <c r="U564" s="25">
        <v>199684</v>
      </c>
      <c r="V564" s="25"/>
      <c r="W564" s="25" t="s">
        <v>1786</v>
      </c>
      <c r="X564" s="25"/>
      <c r="Y564" s="25"/>
      <c r="Z564" s="25" t="s">
        <v>14</v>
      </c>
      <c r="AA564" s="43"/>
      <c r="AB564" s="27"/>
      <c r="AC564" s="23"/>
      <c r="AD564" s="23"/>
      <c r="AE564" s="23"/>
      <c r="AF564" s="23"/>
    </row>
    <row r="565" spans="1:32" ht="15" x14ac:dyDescent="0.25">
      <c r="A565" s="26" t="str">
        <f t="shared" si="8"/>
        <v>ITA 84/NAG/2022</v>
      </c>
      <c r="B565" s="44">
        <v>84</v>
      </c>
      <c r="C565" s="26" t="s">
        <v>2793</v>
      </c>
      <c r="D565" s="44">
        <v>84</v>
      </c>
      <c r="E565" s="44">
        <v>2022</v>
      </c>
      <c r="F565" s="44"/>
      <c r="G565" s="44"/>
      <c r="H565" s="43" t="s">
        <v>1751</v>
      </c>
      <c r="I565" s="43" t="s">
        <v>1785</v>
      </c>
      <c r="J565" s="25" t="s">
        <v>37</v>
      </c>
      <c r="K565" s="25" t="s">
        <v>1736</v>
      </c>
      <c r="L565" s="25" t="s">
        <v>2811</v>
      </c>
      <c r="M565" s="25" t="s">
        <v>1259</v>
      </c>
      <c r="N565" s="25" t="s">
        <v>94</v>
      </c>
      <c r="O565" s="25" t="s">
        <v>1781</v>
      </c>
      <c r="P565" s="25"/>
      <c r="Q565" s="25"/>
      <c r="R565" s="25">
        <v>988076</v>
      </c>
      <c r="S565" s="25"/>
      <c r="T565" s="25">
        <v>681336</v>
      </c>
      <c r="U565" s="25">
        <v>120449</v>
      </c>
      <c r="V565" s="25"/>
      <c r="W565" s="25" t="s">
        <v>1786</v>
      </c>
      <c r="X565" s="25"/>
      <c r="Y565" s="25"/>
      <c r="Z565" s="25" t="s">
        <v>14</v>
      </c>
      <c r="AA565" s="43"/>
      <c r="AB565" s="27"/>
      <c r="AC565" s="23"/>
      <c r="AD565" s="23"/>
      <c r="AE565" s="23"/>
      <c r="AF565" s="23"/>
    </row>
    <row r="566" spans="1:32" ht="15" x14ac:dyDescent="0.25">
      <c r="A566" s="26" t="str">
        <f t="shared" si="8"/>
        <v>ITA 85/NAG/2022</v>
      </c>
      <c r="B566" s="44">
        <v>85</v>
      </c>
      <c r="C566" s="26" t="s">
        <v>2793</v>
      </c>
      <c r="D566" s="44">
        <v>85</v>
      </c>
      <c r="E566" s="44">
        <v>2022</v>
      </c>
      <c r="F566" s="44"/>
      <c r="G566" s="44"/>
      <c r="H566" s="43" t="s">
        <v>1751</v>
      </c>
      <c r="I566" s="43" t="s">
        <v>1787</v>
      </c>
      <c r="J566" s="25" t="s">
        <v>16</v>
      </c>
      <c r="K566" s="25" t="s">
        <v>1736</v>
      </c>
      <c r="L566" s="25" t="s">
        <v>2811</v>
      </c>
      <c r="M566" s="25" t="s">
        <v>1259</v>
      </c>
      <c r="N566" s="25" t="s">
        <v>94</v>
      </c>
      <c r="O566" s="25" t="s">
        <v>1781</v>
      </c>
      <c r="P566" s="25"/>
      <c r="Q566" s="25"/>
      <c r="R566" s="25">
        <v>2377284</v>
      </c>
      <c r="S566" s="25"/>
      <c r="T566" s="25">
        <v>2068584</v>
      </c>
      <c r="U566" s="25">
        <v>610085</v>
      </c>
      <c r="V566" s="25"/>
      <c r="W566" s="25" t="s">
        <v>1788</v>
      </c>
      <c r="X566" s="25"/>
      <c r="Y566" s="25"/>
      <c r="Z566" s="25" t="s">
        <v>14</v>
      </c>
      <c r="AA566" s="43"/>
      <c r="AB566" s="27"/>
      <c r="AC566" s="23"/>
      <c r="AD566" s="23"/>
      <c r="AE566" s="23"/>
      <c r="AF566" s="23"/>
    </row>
    <row r="567" spans="1:32" ht="15" x14ac:dyDescent="0.25">
      <c r="A567" s="26" t="str">
        <f t="shared" si="8"/>
        <v>ITA 86/NAG/2022</v>
      </c>
      <c r="B567" s="44">
        <v>86</v>
      </c>
      <c r="C567" s="26" t="s">
        <v>2793</v>
      </c>
      <c r="D567" s="44">
        <v>86</v>
      </c>
      <c r="E567" s="44">
        <v>2022</v>
      </c>
      <c r="F567" s="44"/>
      <c r="G567" s="44"/>
      <c r="H567" s="43" t="s">
        <v>1751</v>
      </c>
      <c r="I567" s="43" t="s">
        <v>1787</v>
      </c>
      <c r="J567" s="25" t="s">
        <v>28</v>
      </c>
      <c r="K567" s="25" t="s">
        <v>1736</v>
      </c>
      <c r="L567" s="25" t="s">
        <v>2811</v>
      </c>
      <c r="M567" s="25" t="s">
        <v>1259</v>
      </c>
      <c r="N567" s="25" t="s">
        <v>94</v>
      </c>
      <c r="O567" s="25" t="s">
        <v>1781</v>
      </c>
      <c r="P567" s="25"/>
      <c r="Q567" s="25"/>
      <c r="R567" s="25">
        <v>1954418</v>
      </c>
      <c r="S567" s="25"/>
      <c r="T567" s="25">
        <v>1602940</v>
      </c>
      <c r="U567" s="25">
        <v>413212</v>
      </c>
      <c r="V567" s="25"/>
      <c r="W567" s="25" t="s">
        <v>1788</v>
      </c>
      <c r="X567" s="25"/>
      <c r="Y567" s="25"/>
      <c r="Z567" s="25" t="s">
        <v>14</v>
      </c>
      <c r="AA567" s="43"/>
      <c r="AB567" s="27"/>
      <c r="AC567" s="23"/>
      <c r="AD567" s="23"/>
      <c r="AE567" s="23"/>
      <c r="AF567" s="23"/>
    </row>
    <row r="568" spans="1:32" ht="15" x14ac:dyDescent="0.25">
      <c r="A568" s="26" t="str">
        <f t="shared" si="8"/>
        <v>ITA 87/NAG/2022</v>
      </c>
      <c r="B568" s="44">
        <v>87</v>
      </c>
      <c r="C568" s="26" t="s">
        <v>2793</v>
      </c>
      <c r="D568" s="44">
        <v>87</v>
      </c>
      <c r="E568" s="44">
        <v>2022</v>
      </c>
      <c r="F568" s="44"/>
      <c r="G568" s="44"/>
      <c r="H568" s="43" t="s">
        <v>1751</v>
      </c>
      <c r="I568" s="43" t="s">
        <v>1789</v>
      </c>
      <c r="J568" s="25" t="s">
        <v>28</v>
      </c>
      <c r="K568" s="25" t="s">
        <v>1736</v>
      </c>
      <c r="L568" s="25" t="s">
        <v>2811</v>
      </c>
      <c r="M568" s="25" t="s">
        <v>1259</v>
      </c>
      <c r="N568" s="25" t="s">
        <v>94</v>
      </c>
      <c r="O568" s="25" t="s">
        <v>1781</v>
      </c>
      <c r="P568" s="25"/>
      <c r="Q568" s="25"/>
      <c r="R568" s="25">
        <v>1821546</v>
      </c>
      <c r="S568" s="25"/>
      <c r="T568" s="25">
        <v>1499666</v>
      </c>
      <c r="U568" s="25">
        <v>375204</v>
      </c>
      <c r="V568" s="25"/>
      <c r="W568" s="25" t="s">
        <v>1790</v>
      </c>
      <c r="X568" s="25"/>
      <c r="Y568" s="25"/>
      <c r="Z568" s="25" t="s">
        <v>14</v>
      </c>
      <c r="AA568" s="43"/>
      <c r="AB568" s="27"/>
      <c r="AC568" s="23"/>
      <c r="AD568" s="23"/>
      <c r="AE568" s="23"/>
      <c r="AF568" s="23"/>
    </row>
    <row r="569" spans="1:32" ht="15" x14ac:dyDescent="0.25">
      <c r="A569" s="26" t="str">
        <f t="shared" si="8"/>
        <v>ITA 88/NAG/2022</v>
      </c>
      <c r="B569" s="44">
        <v>88</v>
      </c>
      <c r="C569" s="26" t="s">
        <v>2793</v>
      </c>
      <c r="D569" s="44">
        <v>88</v>
      </c>
      <c r="E569" s="44">
        <v>2022</v>
      </c>
      <c r="F569" s="44"/>
      <c r="G569" s="44"/>
      <c r="H569" s="43" t="s">
        <v>1791</v>
      </c>
      <c r="I569" s="43" t="s">
        <v>1792</v>
      </c>
      <c r="J569" s="25" t="s">
        <v>37</v>
      </c>
      <c r="K569" s="25" t="s">
        <v>21</v>
      </c>
      <c r="L569" s="25" t="s">
        <v>1703</v>
      </c>
      <c r="M569" s="25" t="s">
        <v>1259</v>
      </c>
      <c r="N569" s="25" t="s">
        <v>188</v>
      </c>
      <c r="O569" s="25" t="s">
        <v>1781</v>
      </c>
      <c r="P569" s="25"/>
      <c r="Q569" s="25"/>
      <c r="R569" s="25">
        <v>1023706</v>
      </c>
      <c r="S569" s="25"/>
      <c r="T569" s="25">
        <v>1023706</v>
      </c>
      <c r="U569" s="25"/>
      <c r="V569" s="25"/>
      <c r="W569" s="25" t="s">
        <v>1793</v>
      </c>
      <c r="X569" s="25"/>
      <c r="Y569" s="25"/>
      <c r="Z569" s="25" t="s">
        <v>10</v>
      </c>
      <c r="AA569" s="43"/>
      <c r="AB569" s="27"/>
      <c r="AC569" s="23"/>
      <c r="AD569" s="23"/>
      <c r="AE569" s="23"/>
      <c r="AF569" s="23"/>
    </row>
    <row r="570" spans="1:32" ht="15" x14ac:dyDescent="0.25">
      <c r="A570" s="26" t="str">
        <f t="shared" si="8"/>
        <v>ITA 89/NAG/2022</v>
      </c>
      <c r="B570" s="44">
        <v>89</v>
      </c>
      <c r="C570" s="26" t="s">
        <v>2793</v>
      </c>
      <c r="D570" s="44">
        <v>89</v>
      </c>
      <c r="E570" s="44">
        <v>2022</v>
      </c>
      <c r="F570" s="44"/>
      <c r="G570" s="44"/>
      <c r="H570" s="43" t="s">
        <v>1794</v>
      </c>
      <c r="I570" s="43" t="s">
        <v>1795</v>
      </c>
      <c r="J570" s="25" t="s">
        <v>35</v>
      </c>
      <c r="K570" s="25" t="s">
        <v>1796</v>
      </c>
      <c r="L570" s="25" t="s">
        <v>1703</v>
      </c>
      <c r="M570" s="25" t="s">
        <v>1259</v>
      </c>
      <c r="N570" s="25" t="s">
        <v>94</v>
      </c>
      <c r="O570" s="25" t="s">
        <v>1797</v>
      </c>
      <c r="P570" s="25"/>
      <c r="Q570" s="25"/>
      <c r="R570" s="25">
        <v>248397997</v>
      </c>
      <c r="S570" s="25"/>
      <c r="T570" s="25">
        <v>196900060</v>
      </c>
      <c r="U570" s="25">
        <v>57270258</v>
      </c>
      <c r="V570" s="25"/>
      <c r="W570" s="25" t="s">
        <v>755</v>
      </c>
      <c r="X570" s="25"/>
      <c r="Y570" s="25" t="s">
        <v>1798</v>
      </c>
      <c r="Z570" s="25" t="s">
        <v>14</v>
      </c>
      <c r="AA570" s="43"/>
      <c r="AB570" s="27"/>
      <c r="AC570" s="23"/>
      <c r="AD570" s="23"/>
      <c r="AE570" s="23"/>
      <c r="AF570" s="23"/>
    </row>
    <row r="571" spans="1:32" ht="15" x14ac:dyDescent="0.25">
      <c r="A571" s="26" t="str">
        <f t="shared" si="8"/>
        <v>ITA 90/NAG/2022</v>
      </c>
      <c r="B571" s="44">
        <v>90</v>
      </c>
      <c r="C571" s="26" t="s">
        <v>2793</v>
      </c>
      <c r="D571" s="44">
        <v>90</v>
      </c>
      <c r="E571" s="44">
        <v>2022</v>
      </c>
      <c r="F571" s="44"/>
      <c r="G571" s="44"/>
      <c r="H571" s="43" t="s">
        <v>1799</v>
      </c>
      <c r="I571" s="43" t="s">
        <v>1800</v>
      </c>
      <c r="J571" s="25" t="s">
        <v>28</v>
      </c>
      <c r="K571" s="25" t="s">
        <v>21</v>
      </c>
      <c r="L571" s="25" t="s">
        <v>2812</v>
      </c>
      <c r="M571" s="25" t="s">
        <v>1259</v>
      </c>
      <c r="N571" s="25" t="s">
        <v>94</v>
      </c>
      <c r="O571" s="25" t="s">
        <v>1797</v>
      </c>
      <c r="P571" s="25"/>
      <c r="Q571" s="25"/>
      <c r="R571" s="25">
        <v>76484385</v>
      </c>
      <c r="S571" s="25"/>
      <c r="T571" s="25">
        <v>47084284</v>
      </c>
      <c r="U571" s="25">
        <v>14486790</v>
      </c>
      <c r="V571" s="25"/>
      <c r="W571" s="25" t="s">
        <v>1801</v>
      </c>
      <c r="X571" s="25"/>
      <c r="Y571" s="25"/>
      <c r="Z571" s="25" t="s">
        <v>14</v>
      </c>
      <c r="AA571" s="43"/>
      <c r="AB571" s="27"/>
      <c r="AC571" s="23"/>
      <c r="AD571" s="23"/>
      <c r="AE571" s="23"/>
      <c r="AF571" s="23"/>
    </row>
    <row r="572" spans="1:32" ht="15" x14ac:dyDescent="0.25">
      <c r="A572" s="26" t="str">
        <f t="shared" si="8"/>
        <v>ITA 91/NAG/2022</v>
      </c>
      <c r="B572" s="44">
        <v>91</v>
      </c>
      <c r="C572" s="26" t="s">
        <v>2793</v>
      </c>
      <c r="D572" s="44">
        <v>91</v>
      </c>
      <c r="E572" s="44">
        <v>2022</v>
      </c>
      <c r="F572" s="44"/>
      <c r="G572" s="44"/>
      <c r="H572" s="43" t="s">
        <v>1802</v>
      </c>
      <c r="I572" s="43" t="s">
        <v>1803</v>
      </c>
      <c r="J572" s="45">
        <v>40483</v>
      </c>
      <c r="K572" s="25" t="s">
        <v>21</v>
      </c>
      <c r="L572" s="25" t="s">
        <v>2810</v>
      </c>
      <c r="M572" s="25" t="s">
        <v>1259</v>
      </c>
      <c r="N572" s="25" t="s">
        <v>94</v>
      </c>
      <c r="O572" s="25" t="s">
        <v>1804</v>
      </c>
      <c r="P572" s="25"/>
      <c r="Q572" s="25"/>
      <c r="R572" s="25" t="s">
        <v>1805</v>
      </c>
      <c r="S572" s="25"/>
      <c r="T572" s="25">
        <v>48903877</v>
      </c>
      <c r="U572" s="25">
        <v>16398301</v>
      </c>
      <c r="V572" s="25"/>
      <c r="W572" s="25" t="s">
        <v>596</v>
      </c>
      <c r="X572" s="25"/>
      <c r="Y572" s="25"/>
      <c r="Z572" s="25" t="s">
        <v>14</v>
      </c>
      <c r="AA572" s="43"/>
      <c r="AB572" s="27"/>
      <c r="AC572" s="23"/>
      <c r="AD572" s="23"/>
      <c r="AE572" s="23"/>
      <c r="AF572" s="23"/>
    </row>
    <row r="573" spans="1:32" ht="15" x14ac:dyDescent="0.25">
      <c r="A573" s="26" t="str">
        <f t="shared" si="8"/>
        <v>CO 2/NAG/2022</v>
      </c>
      <c r="B573" s="44"/>
      <c r="C573" s="44" t="s">
        <v>2798</v>
      </c>
      <c r="D573" s="44">
        <v>2</v>
      </c>
      <c r="E573" s="44">
        <v>2022</v>
      </c>
      <c r="F573" s="44">
        <v>91</v>
      </c>
      <c r="G573" s="44">
        <v>2022</v>
      </c>
      <c r="H573" s="43"/>
      <c r="I573" s="43"/>
      <c r="J573" s="4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43"/>
      <c r="AB573" s="27"/>
      <c r="AC573" s="23"/>
      <c r="AD573" s="23"/>
      <c r="AE573" s="23"/>
      <c r="AF573" s="23"/>
    </row>
    <row r="574" spans="1:32" ht="15" x14ac:dyDescent="0.25">
      <c r="A574" s="26" t="str">
        <f t="shared" si="8"/>
        <v>ITA 92/NAG/2022</v>
      </c>
      <c r="B574" s="44">
        <v>92</v>
      </c>
      <c r="C574" s="26" t="s">
        <v>2793</v>
      </c>
      <c r="D574" s="44">
        <v>92</v>
      </c>
      <c r="E574" s="44">
        <v>2022</v>
      </c>
      <c r="F574" s="44"/>
      <c r="G574" s="44"/>
      <c r="H574" s="43" t="s">
        <v>1806</v>
      </c>
      <c r="I574" s="43" t="s">
        <v>1807</v>
      </c>
      <c r="J574" s="45">
        <v>40878</v>
      </c>
      <c r="K574" s="25" t="s">
        <v>1736</v>
      </c>
      <c r="L574" s="25" t="s">
        <v>2813</v>
      </c>
      <c r="M574" s="25" t="s">
        <v>1259</v>
      </c>
      <c r="N574" s="25" t="s">
        <v>94</v>
      </c>
      <c r="O574" s="25" t="s">
        <v>1808</v>
      </c>
      <c r="P574" s="25"/>
      <c r="Q574" s="25"/>
      <c r="R574" s="25">
        <v>1481500</v>
      </c>
      <c r="S574" s="25"/>
      <c r="T574" s="25">
        <v>1100000</v>
      </c>
      <c r="U574" s="25">
        <v>519654</v>
      </c>
      <c r="V574" s="25"/>
      <c r="W574" s="25" t="s">
        <v>1809</v>
      </c>
      <c r="X574" s="25"/>
      <c r="Y574" s="25"/>
      <c r="Z574" s="25" t="s">
        <v>14</v>
      </c>
      <c r="AA574" s="43"/>
      <c r="AB574" s="27"/>
      <c r="AC574" s="23"/>
      <c r="AD574" s="23"/>
      <c r="AE574" s="23"/>
      <c r="AF574" s="23"/>
    </row>
    <row r="575" spans="1:32" ht="15" x14ac:dyDescent="0.25">
      <c r="A575" s="26" t="str">
        <f t="shared" si="8"/>
        <v>ITA 93/NAG/2022</v>
      </c>
      <c r="B575" s="44">
        <v>93</v>
      </c>
      <c r="C575" s="26" t="s">
        <v>2793</v>
      </c>
      <c r="D575" s="44">
        <v>93</v>
      </c>
      <c r="E575" s="44">
        <v>2022</v>
      </c>
      <c r="F575" s="44"/>
      <c r="G575" s="44"/>
      <c r="H575" s="43" t="s">
        <v>1806</v>
      </c>
      <c r="I575" s="43" t="s">
        <v>1807</v>
      </c>
      <c r="J575" s="25" t="s">
        <v>16</v>
      </c>
      <c r="K575" s="25" t="s">
        <v>1736</v>
      </c>
      <c r="L575" s="25" t="s">
        <v>2813</v>
      </c>
      <c r="M575" s="25" t="s">
        <v>1259</v>
      </c>
      <c r="N575" s="25" t="s">
        <v>94</v>
      </c>
      <c r="O575" s="25" t="s">
        <v>1808</v>
      </c>
      <c r="P575" s="25"/>
      <c r="Q575" s="25"/>
      <c r="R575" s="25">
        <v>1148640</v>
      </c>
      <c r="S575" s="25"/>
      <c r="T575" s="25">
        <v>689000</v>
      </c>
      <c r="U575" s="25">
        <v>296911</v>
      </c>
      <c r="V575" s="25"/>
      <c r="W575" s="25" t="s">
        <v>1809</v>
      </c>
      <c r="X575" s="25"/>
      <c r="Y575" s="25"/>
      <c r="Z575" s="25" t="s">
        <v>10</v>
      </c>
      <c r="AA575" s="43"/>
      <c r="AB575" s="27"/>
      <c r="AC575" s="23"/>
      <c r="AD575" s="23"/>
      <c r="AE575" s="23"/>
      <c r="AF575" s="23"/>
    </row>
    <row r="576" spans="1:32" ht="15" x14ac:dyDescent="0.25">
      <c r="A576" s="26" t="str">
        <f t="shared" si="8"/>
        <v>ITA 94/NAG/2022</v>
      </c>
      <c r="B576" s="44">
        <v>94</v>
      </c>
      <c r="C576" s="26" t="s">
        <v>2793</v>
      </c>
      <c r="D576" s="44">
        <v>94</v>
      </c>
      <c r="E576" s="44">
        <v>2022</v>
      </c>
      <c r="F576" s="44"/>
      <c r="G576" s="44"/>
      <c r="H576" s="43" t="s">
        <v>1806</v>
      </c>
      <c r="I576" s="43" t="s">
        <v>1807</v>
      </c>
      <c r="J576" s="25" t="s">
        <v>25</v>
      </c>
      <c r="K576" s="25" t="s">
        <v>1736</v>
      </c>
      <c r="L576" s="25" t="s">
        <v>2813</v>
      </c>
      <c r="M576" s="25" t="s">
        <v>1259</v>
      </c>
      <c r="N576" s="25" t="s">
        <v>94</v>
      </c>
      <c r="O576" s="25" t="s">
        <v>1808</v>
      </c>
      <c r="P576" s="25"/>
      <c r="Q576" s="25"/>
      <c r="R576" s="25">
        <v>1818880</v>
      </c>
      <c r="S576" s="25"/>
      <c r="T576" s="25">
        <v>800000</v>
      </c>
      <c r="U576" s="25">
        <v>360723</v>
      </c>
      <c r="V576" s="25"/>
      <c r="W576" s="25" t="s">
        <v>1809</v>
      </c>
      <c r="X576" s="25"/>
      <c r="Y576" s="25"/>
      <c r="Z576" s="25" t="s">
        <v>10</v>
      </c>
      <c r="AA576" s="43"/>
      <c r="AB576" s="27"/>
      <c r="AC576" s="23"/>
      <c r="AD576" s="23"/>
      <c r="AE576" s="23"/>
      <c r="AF576" s="23"/>
    </row>
    <row r="577" spans="1:32" ht="15" x14ac:dyDescent="0.25">
      <c r="A577" s="26" t="str">
        <f t="shared" si="8"/>
        <v>ITA 95/NAG/2022</v>
      </c>
      <c r="B577" s="44">
        <v>95</v>
      </c>
      <c r="C577" s="26" t="s">
        <v>2793</v>
      </c>
      <c r="D577" s="44">
        <v>95</v>
      </c>
      <c r="E577" s="44">
        <v>2022</v>
      </c>
      <c r="F577" s="44"/>
      <c r="G577" s="44"/>
      <c r="H577" s="43" t="s">
        <v>1810</v>
      </c>
      <c r="I577" s="43" t="s">
        <v>1807</v>
      </c>
      <c r="J577" s="45">
        <v>40483</v>
      </c>
      <c r="K577" s="25" t="s">
        <v>1736</v>
      </c>
      <c r="L577" s="25" t="s">
        <v>2813</v>
      </c>
      <c r="M577" s="25" t="s">
        <v>1259</v>
      </c>
      <c r="N577" s="25" t="s">
        <v>94</v>
      </c>
      <c r="O577" s="25" t="s">
        <v>1808</v>
      </c>
      <c r="P577" s="25"/>
      <c r="Q577" s="25"/>
      <c r="R577" s="25">
        <v>1608806</v>
      </c>
      <c r="S577" s="25"/>
      <c r="T577" s="25">
        <v>679476</v>
      </c>
      <c r="U577" s="25">
        <v>392171</v>
      </c>
      <c r="V577" s="25"/>
      <c r="W577" s="25" t="s">
        <v>1811</v>
      </c>
      <c r="X577" s="25"/>
      <c r="Y577" s="25"/>
      <c r="Z577" s="25" t="s">
        <v>10</v>
      </c>
      <c r="AA577" s="43"/>
      <c r="AB577" s="27"/>
      <c r="AC577" s="23"/>
      <c r="AD577" s="23"/>
      <c r="AE577" s="23"/>
      <c r="AF577" s="23"/>
    </row>
    <row r="578" spans="1:32" ht="15" x14ac:dyDescent="0.25">
      <c r="A578" s="26" t="str">
        <f t="shared" si="8"/>
        <v>ITA 96/NAG/2022</v>
      </c>
      <c r="B578" s="44">
        <v>96</v>
      </c>
      <c r="C578" s="26" t="s">
        <v>2793</v>
      </c>
      <c r="D578" s="44">
        <v>96</v>
      </c>
      <c r="E578" s="44">
        <v>2022</v>
      </c>
      <c r="F578" s="44"/>
      <c r="G578" s="44"/>
      <c r="H578" s="43" t="s">
        <v>1810</v>
      </c>
      <c r="I578" s="43" t="s">
        <v>1807</v>
      </c>
      <c r="J578" s="45">
        <v>40878</v>
      </c>
      <c r="K578" s="25" t="s">
        <v>1736</v>
      </c>
      <c r="L578" s="25" t="s">
        <v>2813</v>
      </c>
      <c r="M578" s="25" t="s">
        <v>1259</v>
      </c>
      <c r="N578" s="25" t="s">
        <v>94</v>
      </c>
      <c r="O578" s="25" t="s">
        <v>1808</v>
      </c>
      <c r="P578" s="25"/>
      <c r="Q578" s="25"/>
      <c r="R578" s="25">
        <v>6114657</v>
      </c>
      <c r="S578" s="25"/>
      <c r="T578" s="25">
        <v>5116227</v>
      </c>
      <c r="U578" s="25">
        <v>3064853</v>
      </c>
      <c r="V578" s="25"/>
      <c r="W578" s="25" t="s">
        <v>1811</v>
      </c>
      <c r="X578" s="25"/>
      <c r="Y578" s="25"/>
      <c r="Z578" s="25" t="s">
        <v>10</v>
      </c>
      <c r="AA578" s="43"/>
      <c r="AB578" s="27"/>
      <c r="AC578" s="23"/>
      <c r="AD578" s="23"/>
      <c r="AE578" s="23"/>
      <c r="AF578" s="23"/>
    </row>
    <row r="579" spans="1:32" ht="15" x14ac:dyDescent="0.25">
      <c r="A579" s="26" t="str">
        <f t="shared" ref="A579:A642" si="9">CONCATENATE(C579," ",D579,"/NAG/",E579)</f>
        <v>ITA 97/NAG/2022</v>
      </c>
      <c r="B579" s="44">
        <v>97</v>
      </c>
      <c r="C579" s="26" t="s">
        <v>2793</v>
      </c>
      <c r="D579" s="44">
        <v>97</v>
      </c>
      <c r="E579" s="44">
        <v>2022</v>
      </c>
      <c r="F579" s="44"/>
      <c r="G579" s="44"/>
      <c r="H579" s="43" t="s">
        <v>1810</v>
      </c>
      <c r="I579" s="43" t="s">
        <v>1807</v>
      </c>
      <c r="J579" s="25" t="s">
        <v>16</v>
      </c>
      <c r="K579" s="25" t="s">
        <v>1736</v>
      </c>
      <c r="L579" s="25" t="s">
        <v>2813</v>
      </c>
      <c r="M579" s="25" t="s">
        <v>1259</v>
      </c>
      <c r="N579" s="25" t="s">
        <v>94</v>
      </c>
      <c r="O579" s="25" t="s">
        <v>1808</v>
      </c>
      <c r="P579" s="25"/>
      <c r="Q579" s="25"/>
      <c r="R579" s="25">
        <v>13180550</v>
      </c>
      <c r="S579" s="25"/>
      <c r="T579" s="25">
        <v>11738240</v>
      </c>
      <c r="U579" s="25">
        <v>6023992</v>
      </c>
      <c r="V579" s="25"/>
      <c r="W579" s="25" t="s">
        <v>1811</v>
      </c>
      <c r="X579" s="25"/>
      <c r="Y579" s="25"/>
      <c r="Z579" s="25" t="s">
        <v>10</v>
      </c>
      <c r="AA579" s="43"/>
      <c r="AB579" s="27"/>
      <c r="AC579" s="23"/>
      <c r="AD579" s="23"/>
      <c r="AE579" s="23"/>
      <c r="AF579" s="23"/>
    </row>
    <row r="580" spans="1:32" ht="15" x14ac:dyDescent="0.25">
      <c r="A580" s="26" t="str">
        <f t="shared" si="9"/>
        <v>ITA 98/NAG/2022</v>
      </c>
      <c r="B580" s="44">
        <v>98</v>
      </c>
      <c r="C580" s="26" t="s">
        <v>2793</v>
      </c>
      <c r="D580" s="44">
        <v>98</v>
      </c>
      <c r="E580" s="44">
        <v>2022</v>
      </c>
      <c r="F580" s="44"/>
      <c r="G580" s="44"/>
      <c r="H580" s="43" t="s">
        <v>1810</v>
      </c>
      <c r="I580" s="43" t="s">
        <v>1807</v>
      </c>
      <c r="J580" s="25" t="s">
        <v>25</v>
      </c>
      <c r="K580" s="25" t="s">
        <v>1736</v>
      </c>
      <c r="L580" s="25" t="s">
        <v>2813</v>
      </c>
      <c r="M580" s="25" t="s">
        <v>1259</v>
      </c>
      <c r="N580" s="25" t="s">
        <v>94</v>
      </c>
      <c r="O580" s="25" t="s">
        <v>1808</v>
      </c>
      <c r="P580" s="25"/>
      <c r="Q580" s="25"/>
      <c r="R580" s="25">
        <v>19996005</v>
      </c>
      <c r="S580" s="25"/>
      <c r="T580" s="25">
        <v>17531225</v>
      </c>
      <c r="U580" s="25">
        <v>8486404</v>
      </c>
      <c r="V580" s="25"/>
      <c r="W580" s="25" t="s">
        <v>1811</v>
      </c>
      <c r="X580" s="25"/>
      <c r="Y580" s="25"/>
      <c r="Z580" s="25" t="s">
        <v>10</v>
      </c>
      <c r="AA580" s="43"/>
      <c r="AB580" s="27"/>
      <c r="AC580" s="23"/>
      <c r="AD580" s="23"/>
      <c r="AE580" s="23"/>
      <c r="AF580" s="23"/>
    </row>
    <row r="581" spans="1:32" ht="15" x14ac:dyDescent="0.25">
      <c r="A581" s="26" t="str">
        <f t="shared" si="9"/>
        <v>ITA 99/NAG/2022</v>
      </c>
      <c r="B581" s="44">
        <v>99</v>
      </c>
      <c r="C581" s="26" t="s">
        <v>2793</v>
      </c>
      <c r="D581" s="44">
        <v>99</v>
      </c>
      <c r="E581" s="44">
        <v>2022</v>
      </c>
      <c r="F581" s="44"/>
      <c r="G581" s="44"/>
      <c r="H581" s="43" t="s">
        <v>1810</v>
      </c>
      <c r="I581" s="43" t="s">
        <v>1807</v>
      </c>
      <c r="J581" s="25" t="s">
        <v>28</v>
      </c>
      <c r="K581" s="25" t="s">
        <v>1736</v>
      </c>
      <c r="L581" s="25" t="s">
        <v>2813</v>
      </c>
      <c r="M581" s="25" t="s">
        <v>1259</v>
      </c>
      <c r="N581" s="25" t="s">
        <v>94</v>
      </c>
      <c r="O581" s="25" t="s">
        <v>1808</v>
      </c>
      <c r="P581" s="25"/>
      <c r="Q581" s="25"/>
      <c r="R581" s="25">
        <v>22061787</v>
      </c>
      <c r="S581" s="25"/>
      <c r="T581" s="25">
        <v>19471747</v>
      </c>
      <c r="U581" s="25">
        <v>10462105</v>
      </c>
      <c r="V581" s="25"/>
      <c r="W581" s="25" t="s">
        <v>1811</v>
      </c>
      <c r="X581" s="25"/>
      <c r="Y581" s="25"/>
      <c r="Z581" s="25" t="s">
        <v>10</v>
      </c>
      <c r="AA581" s="43"/>
      <c r="AB581" s="27"/>
      <c r="AC581" s="23"/>
      <c r="AD581" s="23"/>
      <c r="AE581" s="23"/>
      <c r="AF581" s="23"/>
    </row>
    <row r="582" spans="1:32" ht="15" x14ac:dyDescent="0.25">
      <c r="A582" s="26" t="str">
        <f t="shared" si="9"/>
        <v>ITA 100/NAG/2022</v>
      </c>
      <c r="B582" s="44">
        <v>100</v>
      </c>
      <c r="C582" s="26" t="s">
        <v>2793</v>
      </c>
      <c r="D582" s="44">
        <v>100</v>
      </c>
      <c r="E582" s="44">
        <v>2022</v>
      </c>
      <c r="F582" s="44"/>
      <c r="G582" s="44"/>
      <c r="H582" s="43" t="s">
        <v>1810</v>
      </c>
      <c r="I582" s="43" t="s">
        <v>1807</v>
      </c>
      <c r="J582" s="25" t="s">
        <v>37</v>
      </c>
      <c r="K582" s="25" t="s">
        <v>1736</v>
      </c>
      <c r="L582" s="25" t="s">
        <v>2813</v>
      </c>
      <c r="M582" s="25" t="s">
        <v>1259</v>
      </c>
      <c r="N582" s="25" t="s">
        <v>94</v>
      </c>
      <c r="O582" s="25" t="s">
        <v>1808</v>
      </c>
      <c r="P582" s="25"/>
      <c r="Q582" s="25"/>
      <c r="R582" s="25">
        <v>7277286</v>
      </c>
      <c r="S582" s="25"/>
      <c r="T582" s="25">
        <v>5791915</v>
      </c>
      <c r="U582" s="25">
        <v>3344652</v>
      </c>
      <c r="V582" s="25"/>
      <c r="W582" s="25" t="s">
        <v>1811</v>
      </c>
      <c r="X582" s="25"/>
      <c r="Y582" s="25"/>
      <c r="Z582" s="25" t="s">
        <v>10</v>
      </c>
      <c r="AA582" s="43"/>
      <c r="AB582" s="27"/>
      <c r="AC582" s="23"/>
      <c r="AD582" s="23"/>
      <c r="AE582" s="23"/>
      <c r="AF582" s="23"/>
    </row>
    <row r="583" spans="1:32" ht="15" x14ac:dyDescent="0.25">
      <c r="A583" s="26" t="str">
        <f t="shared" si="9"/>
        <v>ITA 101/NAG/2022</v>
      </c>
      <c r="B583" s="44">
        <v>101</v>
      </c>
      <c r="C583" s="26" t="s">
        <v>2793</v>
      </c>
      <c r="D583" s="44">
        <v>101</v>
      </c>
      <c r="E583" s="44">
        <v>2022</v>
      </c>
      <c r="F583" s="44"/>
      <c r="G583" s="44"/>
      <c r="H583" s="43" t="s">
        <v>1810</v>
      </c>
      <c r="I583" s="43" t="s">
        <v>1807</v>
      </c>
      <c r="J583" s="25" t="s">
        <v>40</v>
      </c>
      <c r="K583" s="25" t="s">
        <v>1736</v>
      </c>
      <c r="L583" s="25" t="s">
        <v>2813</v>
      </c>
      <c r="M583" s="25" t="s">
        <v>1259</v>
      </c>
      <c r="N583" s="25" t="s">
        <v>94</v>
      </c>
      <c r="O583" s="25" t="s">
        <v>1808</v>
      </c>
      <c r="P583" s="25"/>
      <c r="Q583" s="25"/>
      <c r="R583" s="25">
        <v>4241334</v>
      </c>
      <c r="S583" s="25"/>
      <c r="T583" s="25">
        <v>4750694</v>
      </c>
      <c r="U583" s="25">
        <v>1579059</v>
      </c>
      <c r="V583" s="25"/>
      <c r="W583" s="25" t="s">
        <v>1811</v>
      </c>
      <c r="X583" s="25"/>
      <c r="Y583" s="25"/>
      <c r="Z583" s="25" t="s">
        <v>10</v>
      </c>
      <c r="AA583" s="43"/>
      <c r="AB583" s="27"/>
      <c r="AC583" s="23"/>
      <c r="AD583" s="23"/>
      <c r="AE583" s="23"/>
      <c r="AF583" s="23"/>
    </row>
    <row r="584" spans="1:32" ht="15" x14ac:dyDescent="0.25">
      <c r="A584" s="26" t="str">
        <f t="shared" si="9"/>
        <v>ITA 102/NAG/2022</v>
      </c>
      <c r="B584" s="44">
        <v>102</v>
      </c>
      <c r="C584" s="26" t="s">
        <v>2793</v>
      </c>
      <c r="D584" s="44">
        <v>102</v>
      </c>
      <c r="E584" s="44">
        <v>2022</v>
      </c>
      <c r="F584" s="44"/>
      <c r="G584" s="44"/>
      <c r="H584" s="43" t="s">
        <v>1794</v>
      </c>
      <c r="I584" s="43" t="s">
        <v>1812</v>
      </c>
      <c r="J584" s="25" t="s">
        <v>25</v>
      </c>
      <c r="K584" s="25" t="s">
        <v>1813</v>
      </c>
      <c r="L584" s="25" t="s">
        <v>1703</v>
      </c>
      <c r="M584" s="25" t="s">
        <v>1259</v>
      </c>
      <c r="N584" s="25" t="s">
        <v>94</v>
      </c>
      <c r="O584" s="25" t="s">
        <v>1814</v>
      </c>
      <c r="P584" s="25"/>
      <c r="Q584" s="25"/>
      <c r="R584" s="25">
        <v>20525160</v>
      </c>
      <c r="S584" s="25"/>
      <c r="T584" s="25">
        <v>18989706</v>
      </c>
      <c r="U584" s="25">
        <v>5840157</v>
      </c>
      <c r="V584" s="25"/>
      <c r="W584" s="25" t="s">
        <v>1815</v>
      </c>
      <c r="X584" s="25"/>
      <c r="Y584" s="25"/>
      <c r="Z584" s="25" t="s">
        <v>14</v>
      </c>
      <c r="AA584" s="43"/>
      <c r="AB584" s="27"/>
      <c r="AC584" s="23"/>
      <c r="AD584" s="23"/>
      <c r="AE584" s="23"/>
      <c r="AF584" s="23"/>
    </row>
    <row r="585" spans="1:32" ht="15" x14ac:dyDescent="0.25">
      <c r="A585" s="26" t="str">
        <f t="shared" si="9"/>
        <v>ITA 105/NAG/2022</v>
      </c>
      <c r="B585" s="44">
        <v>105</v>
      </c>
      <c r="C585" s="26" t="s">
        <v>2793</v>
      </c>
      <c r="D585" s="44">
        <v>105</v>
      </c>
      <c r="E585" s="44">
        <v>2022</v>
      </c>
      <c r="F585" s="44"/>
      <c r="G585" s="44"/>
      <c r="H585" s="43" t="s">
        <v>1816</v>
      </c>
      <c r="I585" s="43" t="s">
        <v>1817</v>
      </c>
      <c r="J585" s="25" t="s">
        <v>33</v>
      </c>
      <c r="K585" s="25">
        <v>154</v>
      </c>
      <c r="L585" s="25" t="s">
        <v>1703</v>
      </c>
      <c r="M585" s="25" t="s">
        <v>1259</v>
      </c>
      <c r="N585" s="25" t="s">
        <v>94</v>
      </c>
      <c r="O585" s="25" t="s">
        <v>1818</v>
      </c>
      <c r="P585" s="25"/>
      <c r="Q585" s="25"/>
      <c r="R585" s="25">
        <v>551390</v>
      </c>
      <c r="S585" s="25"/>
      <c r="T585" s="25">
        <v>83122</v>
      </c>
      <c r="U585" s="25">
        <v>24530</v>
      </c>
      <c r="V585" s="25"/>
      <c r="W585" s="25" t="s">
        <v>1819</v>
      </c>
      <c r="X585" s="25"/>
      <c r="Y585" s="25"/>
      <c r="Z585" s="25" t="s">
        <v>10</v>
      </c>
      <c r="AA585" s="25"/>
      <c r="AB585" s="27"/>
      <c r="AC585" s="23"/>
      <c r="AD585" s="23"/>
      <c r="AE585" s="23"/>
      <c r="AF585" s="23"/>
    </row>
    <row r="586" spans="1:32" ht="15" x14ac:dyDescent="0.25">
      <c r="A586" s="26" t="str">
        <f t="shared" si="9"/>
        <v>ITA 106/NAG/2022</v>
      </c>
      <c r="B586" s="44">
        <v>106</v>
      </c>
      <c r="C586" s="26" t="s">
        <v>2793</v>
      </c>
      <c r="D586" s="44">
        <v>106</v>
      </c>
      <c r="E586" s="44">
        <v>2022</v>
      </c>
      <c r="F586" s="44"/>
      <c r="G586" s="44"/>
      <c r="H586" s="43" t="s">
        <v>1751</v>
      </c>
      <c r="I586" s="43" t="s">
        <v>1820</v>
      </c>
      <c r="J586" s="46">
        <v>38504</v>
      </c>
      <c r="K586" s="25" t="s">
        <v>1736</v>
      </c>
      <c r="L586" s="25" t="s">
        <v>2810</v>
      </c>
      <c r="M586" s="25" t="s">
        <v>1259</v>
      </c>
      <c r="N586" s="25" t="s">
        <v>94</v>
      </c>
      <c r="O586" s="25" t="s">
        <v>1818</v>
      </c>
      <c r="P586" s="25"/>
      <c r="Q586" s="25"/>
      <c r="R586" s="25">
        <v>28813380</v>
      </c>
      <c r="S586" s="25"/>
      <c r="T586" s="25">
        <v>28400256</v>
      </c>
      <c r="U586" s="25">
        <v>9559526</v>
      </c>
      <c r="V586" s="25"/>
      <c r="W586" s="25" t="s">
        <v>1821</v>
      </c>
      <c r="X586" s="25"/>
      <c r="Y586" s="25"/>
      <c r="Z586" s="25" t="s">
        <v>14</v>
      </c>
      <c r="AA586" s="25"/>
      <c r="AB586" s="27"/>
      <c r="AC586" s="23"/>
      <c r="AD586" s="23"/>
      <c r="AE586" s="23"/>
      <c r="AF586" s="23"/>
    </row>
    <row r="587" spans="1:32" ht="15" x14ac:dyDescent="0.25">
      <c r="A587" s="26" t="str">
        <f t="shared" si="9"/>
        <v>CO 1/NAG/2022</v>
      </c>
      <c r="B587" s="44"/>
      <c r="C587" s="44" t="s">
        <v>2798</v>
      </c>
      <c r="D587" s="44">
        <v>1</v>
      </c>
      <c r="E587" s="44">
        <v>2022</v>
      </c>
      <c r="F587" s="44">
        <v>106</v>
      </c>
      <c r="G587" s="44">
        <v>2022</v>
      </c>
      <c r="H587" s="43"/>
      <c r="I587" s="43"/>
      <c r="J587" s="46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7"/>
      <c r="AC587" s="23"/>
      <c r="AD587" s="23"/>
      <c r="AE587" s="23"/>
      <c r="AF587" s="23"/>
    </row>
    <row r="588" spans="1:32" ht="15" x14ac:dyDescent="0.25">
      <c r="A588" s="26" t="str">
        <f t="shared" si="9"/>
        <v>ITA 107/NAG/2022</v>
      </c>
      <c r="B588" s="44">
        <v>107</v>
      </c>
      <c r="C588" s="26" t="s">
        <v>2793</v>
      </c>
      <c r="D588" s="44">
        <v>107</v>
      </c>
      <c r="E588" s="44">
        <v>2022</v>
      </c>
      <c r="F588" s="44"/>
      <c r="G588" s="44"/>
      <c r="H588" s="43" t="s">
        <v>1751</v>
      </c>
      <c r="I588" s="43" t="s">
        <v>1822</v>
      </c>
      <c r="J588" s="45">
        <v>40087</v>
      </c>
      <c r="K588" s="25" t="s">
        <v>1774</v>
      </c>
      <c r="L588" s="25" t="s">
        <v>2810</v>
      </c>
      <c r="M588" s="25" t="s">
        <v>1259</v>
      </c>
      <c r="N588" s="25" t="s">
        <v>94</v>
      </c>
      <c r="O588" s="25" t="s">
        <v>1818</v>
      </c>
      <c r="P588" s="25"/>
      <c r="Q588" s="25"/>
      <c r="R588" s="25">
        <v>44644628</v>
      </c>
      <c r="S588" s="25"/>
      <c r="T588" s="25">
        <v>43493158</v>
      </c>
      <c r="U588" s="25">
        <v>14639796</v>
      </c>
      <c r="V588" s="25"/>
      <c r="W588" s="25" t="s">
        <v>1776</v>
      </c>
      <c r="X588" s="25"/>
      <c r="Y588" s="25"/>
      <c r="Z588" s="25" t="s">
        <v>14</v>
      </c>
      <c r="AA588" s="25"/>
      <c r="AB588" s="27"/>
      <c r="AC588" s="23"/>
      <c r="AD588" s="23"/>
      <c r="AE588" s="23"/>
      <c r="AF588" s="23"/>
    </row>
    <row r="589" spans="1:32" ht="15" x14ac:dyDescent="0.25">
      <c r="A589" s="26" t="str">
        <f t="shared" si="9"/>
        <v>ITA 108/NAG/2022</v>
      </c>
      <c r="B589" s="44">
        <v>108</v>
      </c>
      <c r="C589" s="26" t="s">
        <v>2793</v>
      </c>
      <c r="D589" s="44">
        <v>108</v>
      </c>
      <c r="E589" s="44">
        <v>2022</v>
      </c>
      <c r="F589" s="44"/>
      <c r="G589" s="44"/>
      <c r="H589" s="43" t="s">
        <v>1751</v>
      </c>
      <c r="I589" s="43" t="s">
        <v>1823</v>
      </c>
      <c r="J589" s="25" t="s">
        <v>28</v>
      </c>
      <c r="K589" s="25" t="s">
        <v>21</v>
      </c>
      <c r="L589" s="25" t="s">
        <v>2814</v>
      </c>
      <c r="M589" s="25" t="s">
        <v>1259</v>
      </c>
      <c r="N589" s="25" t="s">
        <v>94</v>
      </c>
      <c r="O589" s="25" t="s">
        <v>1818</v>
      </c>
      <c r="P589" s="25"/>
      <c r="Q589" s="25"/>
      <c r="R589" s="25">
        <v>51945259</v>
      </c>
      <c r="S589" s="25"/>
      <c r="T589" s="25">
        <v>51945259</v>
      </c>
      <c r="U589" s="25">
        <v>16853639</v>
      </c>
      <c r="V589" s="25"/>
      <c r="W589" s="25" t="s">
        <v>1824</v>
      </c>
      <c r="X589" s="25"/>
      <c r="Y589" s="25"/>
      <c r="Z589" s="25" t="s">
        <v>14</v>
      </c>
      <c r="AA589" s="25"/>
      <c r="AB589" s="27"/>
      <c r="AC589" s="23"/>
      <c r="AD589" s="23"/>
      <c r="AE589" s="23"/>
      <c r="AF589" s="23"/>
    </row>
    <row r="590" spans="1:32" ht="15" x14ac:dyDescent="0.25">
      <c r="A590" s="26" t="str">
        <f t="shared" si="9"/>
        <v>ITA 109/NAG/2022</v>
      </c>
      <c r="B590" s="44">
        <v>109</v>
      </c>
      <c r="C590" s="26" t="s">
        <v>2793</v>
      </c>
      <c r="D590" s="44">
        <v>109</v>
      </c>
      <c r="E590" s="44">
        <v>2022</v>
      </c>
      <c r="F590" s="44"/>
      <c r="G590" s="44"/>
      <c r="H590" s="43" t="s">
        <v>1691</v>
      </c>
      <c r="I590" s="43" t="s">
        <v>1825</v>
      </c>
      <c r="J590" s="45">
        <v>40087</v>
      </c>
      <c r="K590" s="25" t="s">
        <v>1769</v>
      </c>
      <c r="L590" s="25" t="s">
        <v>2815</v>
      </c>
      <c r="M590" s="25" t="s">
        <v>1259</v>
      </c>
      <c r="N590" s="25" t="s">
        <v>94</v>
      </c>
      <c r="O590" s="25" t="s">
        <v>1818</v>
      </c>
      <c r="P590" s="25"/>
      <c r="Q590" s="25"/>
      <c r="R590" s="25">
        <v>40289310</v>
      </c>
      <c r="S590" s="25"/>
      <c r="T590" s="25">
        <v>39705820</v>
      </c>
      <c r="U590" s="25">
        <v>9766314</v>
      </c>
      <c r="V590" s="25"/>
      <c r="W590" s="25" t="s">
        <v>1826</v>
      </c>
      <c r="X590" s="25"/>
      <c r="Y590" s="25"/>
      <c r="Z590" s="25" t="s">
        <v>14</v>
      </c>
      <c r="AA590" s="25"/>
      <c r="AB590" s="27"/>
      <c r="AC590" s="23"/>
      <c r="AD590" s="23"/>
      <c r="AE590" s="23"/>
      <c r="AF590" s="23"/>
    </row>
    <row r="591" spans="1:32" ht="15" x14ac:dyDescent="0.25">
      <c r="A591" s="26" t="str">
        <f t="shared" si="9"/>
        <v>ITA 110/NAG/2022</v>
      </c>
      <c r="B591" s="44">
        <v>110</v>
      </c>
      <c r="C591" s="26" t="s">
        <v>2793</v>
      </c>
      <c r="D591" s="44">
        <v>110</v>
      </c>
      <c r="E591" s="44">
        <v>2022</v>
      </c>
      <c r="F591" s="44"/>
      <c r="G591" s="44"/>
      <c r="H591" s="43" t="s">
        <v>1691</v>
      </c>
      <c r="I591" s="43" t="s">
        <v>1825</v>
      </c>
      <c r="J591" s="45">
        <v>40483</v>
      </c>
      <c r="K591" s="25" t="s">
        <v>1769</v>
      </c>
      <c r="L591" s="25" t="s">
        <v>2816</v>
      </c>
      <c r="M591" s="25" t="s">
        <v>1259</v>
      </c>
      <c r="N591" s="25" t="s">
        <v>94</v>
      </c>
      <c r="O591" s="25" t="s">
        <v>1818</v>
      </c>
      <c r="P591" s="25"/>
      <c r="Q591" s="25"/>
      <c r="R591" s="25">
        <v>24638204</v>
      </c>
      <c r="S591" s="25"/>
      <c r="T591" s="25">
        <v>23901044</v>
      </c>
      <c r="U591" s="25">
        <v>6876409</v>
      </c>
      <c r="V591" s="25"/>
      <c r="W591" s="25" t="s">
        <v>1826</v>
      </c>
      <c r="X591" s="25"/>
      <c r="Y591" s="25"/>
      <c r="Z591" s="25" t="s">
        <v>14</v>
      </c>
      <c r="AA591" s="25"/>
      <c r="AB591" s="27"/>
      <c r="AC591" s="23"/>
      <c r="AD591" s="23"/>
      <c r="AE591" s="23"/>
      <c r="AF591" s="23"/>
    </row>
    <row r="592" spans="1:32" ht="15" x14ac:dyDescent="0.25">
      <c r="A592" s="26" t="str">
        <f t="shared" si="9"/>
        <v>ITA 159/NAG/2022</v>
      </c>
      <c r="B592" s="43">
        <v>159</v>
      </c>
      <c r="C592" s="26" t="s">
        <v>2793</v>
      </c>
      <c r="D592" s="43">
        <v>159</v>
      </c>
      <c r="E592" s="44">
        <v>2022</v>
      </c>
      <c r="F592" s="43"/>
      <c r="G592" s="43"/>
      <c r="H592" s="43" t="s">
        <v>1827</v>
      </c>
      <c r="I592" s="43" t="s">
        <v>1828</v>
      </c>
      <c r="J592" s="45">
        <v>40483</v>
      </c>
      <c r="K592" s="25" t="s">
        <v>1829</v>
      </c>
      <c r="L592" s="25" t="s">
        <v>1703</v>
      </c>
      <c r="M592" s="25" t="s">
        <v>1259</v>
      </c>
      <c r="N592" s="25" t="s">
        <v>94</v>
      </c>
      <c r="O592" s="25" t="s">
        <v>1818</v>
      </c>
      <c r="P592" s="25"/>
      <c r="Q592" s="25"/>
      <c r="R592" s="25">
        <v>23477</v>
      </c>
      <c r="S592" s="25" t="s">
        <v>1829</v>
      </c>
      <c r="T592" s="25">
        <v>23477</v>
      </c>
      <c r="U592" s="25">
        <v>23477</v>
      </c>
      <c r="V592" s="25"/>
      <c r="W592" s="25" t="s">
        <v>1830</v>
      </c>
      <c r="X592" s="25"/>
      <c r="Y592" s="25" t="s">
        <v>1831</v>
      </c>
      <c r="Z592" s="25" t="s">
        <v>10</v>
      </c>
      <c r="AA592" s="25"/>
      <c r="AB592" s="27"/>
      <c r="AC592" s="23"/>
      <c r="AD592" s="23"/>
      <c r="AE592" s="23"/>
      <c r="AF592" s="23"/>
    </row>
    <row r="593" spans="1:32" ht="15" x14ac:dyDescent="0.25">
      <c r="A593" s="26" t="str">
        <f t="shared" si="9"/>
        <v>ITA 172/NAG/2022</v>
      </c>
      <c r="B593" s="43">
        <v>172</v>
      </c>
      <c r="C593" s="26" t="s">
        <v>2793</v>
      </c>
      <c r="D593" s="43">
        <v>172</v>
      </c>
      <c r="E593" s="44">
        <v>2022</v>
      </c>
      <c r="F593" s="43"/>
      <c r="G593" s="43"/>
      <c r="H593" s="43" t="s">
        <v>1832</v>
      </c>
      <c r="I593" s="43" t="s">
        <v>1833</v>
      </c>
      <c r="J593" s="25" t="s">
        <v>40</v>
      </c>
      <c r="K593" s="25" t="s">
        <v>23</v>
      </c>
      <c r="L593" s="25" t="s">
        <v>1703</v>
      </c>
      <c r="M593" s="25" t="s">
        <v>1259</v>
      </c>
      <c r="N593" s="25" t="s">
        <v>94</v>
      </c>
      <c r="O593" s="25" t="s">
        <v>1818</v>
      </c>
      <c r="P593" s="25"/>
      <c r="Q593" s="25"/>
      <c r="R593" s="25">
        <v>150000</v>
      </c>
      <c r="S593" s="25"/>
      <c r="T593" s="25">
        <v>150000</v>
      </c>
      <c r="U593" s="25">
        <v>150000</v>
      </c>
      <c r="V593" s="25"/>
      <c r="W593" s="25" t="s">
        <v>1834</v>
      </c>
      <c r="X593" s="25"/>
      <c r="Y593" s="25"/>
      <c r="Z593" s="25" t="s">
        <v>10</v>
      </c>
      <c r="AA593" s="25"/>
      <c r="AB593" s="27"/>
      <c r="AC593" s="23"/>
      <c r="AD593" s="23"/>
      <c r="AE593" s="23"/>
      <c r="AF593" s="23"/>
    </row>
    <row r="594" spans="1:32" ht="15" x14ac:dyDescent="0.25">
      <c r="A594" s="26" t="str">
        <f t="shared" si="9"/>
        <v>ITA 174/NAG/2022</v>
      </c>
      <c r="B594" s="43">
        <v>174</v>
      </c>
      <c r="C594" s="26" t="s">
        <v>2793</v>
      </c>
      <c r="D594" s="43">
        <v>174</v>
      </c>
      <c r="E594" s="44">
        <v>2022</v>
      </c>
      <c r="F594" s="43"/>
      <c r="G594" s="43"/>
      <c r="H594" s="43" t="s">
        <v>1835</v>
      </c>
      <c r="I594" s="43" t="s">
        <v>1836</v>
      </c>
      <c r="J594" s="25" t="s">
        <v>25</v>
      </c>
      <c r="K594" s="25" t="s">
        <v>1837</v>
      </c>
      <c r="L594" s="25" t="s">
        <v>1703</v>
      </c>
      <c r="M594" s="25" t="s">
        <v>1259</v>
      </c>
      <c r="N594" s="25" t="s">
        <v>94</v>
      </c>
      <c r="O594" s="25" t="s">
        <v>1818</v>
      </c>
      <c r="P594" s="25"/>
      <c r="Q594" s="25"/>
      <c r="R594" s="25"/>
      <c r="S594" s="25"/>
      <c r="T594" s="25"/>
      <c r="U594" s="25"/>
      <c r="V594" s="25"/>
      <c r="W594" s="25" t="s">
        <v>1838</v>
      </c>
      <c r="X594" s="25"/>
      <c r="Y594" s="25"/>
      <c r="Z594" s="25" t="s">
        <v>10</v>
      </c>
      <c r="AA594" s="25"/>
      <c r="AB594" s="27"/>
      <c r="AC594" s="23"/>
      <c r="AD594" s="23"/>
      <c r="AE594" s="23"/>
      <c r="AF594" s="23"/>
    </row>
    <row r="595" spans="1:32" ht="15" x14ac:dyDescent="0.25">
      <c r="A595" s="26" t="str">
        <f t="shared" si="9"/>
        <v>ITA 175/NAG/2022</v>
      </c>
      <c r="B595" s="43">
        <v>175</v>
      </c>
      <c r="C595" s="26" t="s">
        <v>2793</v>
      </c>
      <c r="D595" s="43">
        <v>175</v>
      </c>
      <c r="E595" s="44">
        <v>2022</v>
      </c>
      <c r="F595" s="43"/>
      <c r="G595" s="43"/>
      <c r="H595" s="43" t="s">
        <v>1839</v>
      </c>
      <c r="I595" s="43" t="s">
        <v>1833</v>
      </c>
      <c r="J595" s="25" t="s">
        <v>33</v>
      </c>
      <c r="K595" s="25" t="s">
        <v>21</v>
      </c>
      <c r="L595" s="25" t="s">
        <v>1703</v>
      </c>
      <c r="M595" s="25" t="s">
        <v>1259</v>
      </c>
      <c r="N595" s="25" t="s">
        <v>94</v>
      </c>
      <c r="O595" s="25" t="s">
        <v>1840</v>
      </c>
      <c r="P595" s="25"/>
      <c r="Q595" s="25"/>
      <c r="R595" s="25">
        <v>1122150</v>
      </c>
      <c r="S595" s="25"/>
      <c r="T595" s="25">
        <v>800000</v>
      </c>
      <c r="U595" s="25"/>
      <c r="V595" s="25"/>
      <c r="W595" s="25" t="s">
        <v>1841</v>
      </c>
      <c r="X595" s="25"/>
      <c r="Y595" s="25"/>
      <c r="Z595" s="25" t="s">
        <v>10</v>
      </c>
      <c r="AA595" s="25"/>
      <c r="AB595" s="27"/>
      <c r="AC595" s="23"/>
      <c r="AD595" s="23"/>
      <c r="AE595" s="23"/>
      <c r="AF595" s="23"/>
    </row>
    <row r="596" spans="1:32" ht="15" x14ac:dyDescent="0.25">
      <c r="A596" s="26" t="str">
        <f t="shared" si="9"/>
        <v>ITA 176/NAG/2022</v>
      </c>
      <c r="B596" s="43">
        <v>176</v>
      </c>
      <c r="C596" s="26" t="s">
        <v>2793</v>
      </c>
      <c r="D596" s="43">
        <v>176</v>
      </c>
      <c r="E596" s="44">
        <v>2022</v>
      </c>
      <c r="F596" s="43"/>
      <c r="G596" s="43"/>
      <c r="H596" s="43" t="s">
        <v>1842</v>
      </c>
      <c r="I596" s="43" t="s">
        <v>1843</v>
      </c>
      <c r="J596" s="25" t="s">
        <v>28</v>
      </c>
      <c r="K596" s="25" t="s">
        <v>21</v>
      </c>
      <c r="L596" s="25" t="s">
        <v>1703</v>
      </c>
      <c r="M596" s="25" t="s">
        <v>1259</v>
      </c>
      <c r="N596" s="25" t="s">
        <v>94</v>
      </c>
      <c r="O596" s="25" t="s">
        <v>1840</v>
      </c>
      <c r="P596" s="25"/>
      <c r="Q596" s="25"/>
      <c r="R596" s="25">
        <v>9044000</v>
      </c>
      <c r="S596" s="25"/>
      <c r="T596" s="25">
        <v>200000</v>
      </c>
      <c r="U596" s="25">
        <v>57928</v>
      </c>
      <c r="V596" s="25"/>
      <c r="W596" s="25" t="s">
        <v>1844</v>
      </c>
      <c r="X596" s="25"/>
      <c r="Y596" s="25"/>
      <c r="Z596" s="25" t="s">
        <v>10</v>
      </c>
      <c r="AA596" s="25"/>
      <c r="AB596" s="27"/>
      <c r="AC596" s="23"/>
      <c r="AD596" s="23"/>
      <c r="AE596" s="23"/>
      <c r="AF596" s="23"/>
    </row>
    <row r="597" spans="1:32" ht="15" x14ac:dyDescent="0.25">
      <c r="A597" s="26" t="str">
        <f t="shared" si="9"/>
        <v>ITA 177/NAG/2022</v>
      </c>
      <c r="B597" s="43">
        <v>177</v>
      </c>
      <c r="C597" s="26" t="s">
        <v>2793</v>
      </c>
      <c r="D597" s="43">
        <v>177</v>
      </c>
      <c r="E597" s="44">
        <v>2022</v>
      </c>
      <c r="F597" s="43"/>
      <c r="G597" s="43"/>
      <c r="H597" s="43" t="s">
        <v>1845</v>
      </c>
      <c r="I597" s="43" t="s">
        <v>1846</v>
      </c>
      <c r="J597" s="25" t="s">
        <v>33</v>
      </c>
      <c r="K597" s="25" t="s">
        <v>21</v>
      </c>
      <c r="L597" s="25" t="s">
        <v>1847</v>
      </c>
      <c r="M597" s="25" t="s">
        <v>1259</v>
      </c>
      <c r="N597" s="25" t="s">
        <v>94</v>
      </c>
      <c r="O597" s="25" t="s">
        <v>1840</v>
      </c>
      <c r="P597" s="25"/>
      <c r="Q597" s="25"/>
      <c r="R597" s="25">
        <v>210884860</v>
      </c>
      <c r="S597" s="25"/>
      <c r="T597" s="25">
        <v>123458969</v>
      </c>
      <c r="U597" s="25"/>
      <c r="V597" s="25"/>
      <c r="W597" s="25" t="s">
        <v>1848</v>
      </c>
      <c r="X597" s="25"/>
      <c r="Y597" s="25"/>
      <c r="Z597" s="25" t="s">
        <v>10</v>
      </c>
      <c r="AA597" s="25"/>
      <c r="AB597" s="27"/>
      <c r="AC597" s="23"/>
      <c r="AD597" s="23"/>
      <c r="AE597" s="23"/>
      <c r="AF597" s="23"/>
    </row>
    <row r="598" spans="1:32" ht="15" x14ac:dyDescent="0.25">
      <c r="A598" s="26" t="str">
        <f t="shared" si="9"/>
        <v>ITA 178/NAG/2022</v>
      </c>
      <c r="B598" s="43">
        <v>178</v>
      </c>
      <c r="C598" s="26" t="s">
        <v>2793</v>
      </c>
      <c r="D598" s="43">
        <v>178</v>
      </c>
      <c r="E598" s="44">
        <v>2022</v>
      </c>
      <c r="F598" s="43"/>
      <c r="G598" s="43"/>
      <c r="H598" s="43" t="s">
        <v>1849</v>
      </c>
      <c r="I598" s="43" t="s">
        <v>1850</v>
      </c>
      <c r="J598" s="25" t="s">
        <v>25</v>
      </c>
      <c r="K598" s="25" t="s">
        <v>23</v>
      </c>
      <c r="L598" s="25" t="s">
        <v>1703</v>
      </c>
      <c r="M598" s="25" t="s">
        <v>1259</v>
      </c>
      <c r="N598" s="25" t="s">
        <v>94</v>
      </c>
      <c r="O598" s="25" t="s">
        <v>1851</v>
      </c>
      <c r="P598" s="25"/>
      <c r="Q598" s="25"/>
      <c r="R598" s="25">
        <v>150000</v>
      </c>
      <c r="S598" s="25"/>
      <c r="T598" s="25">
        <v>150000</v>
      </c>
      <c r="U598" s="25">
        <v>150000</v>
      </c>
      <c r="V598" s="25"/>
      <c r="W598" s="25" t="s">
        <v>1852</v>
      </c>
      <c r="X598" s="25"/>
      <c r="Y598" s="25"/>
      <c r="Z598" s="25" t="s">
        <v>10</v>
      </c>
      <c r="AA598" s="25"/>
      <c r="AB598" s="27"/>
      <c r="AC598" s="23"/>
      <c r="AD598" s="23"/>
      <c r="AE598" s="23"/>
      <c r="AF598" s="23"/>
    </row>
    <row r="599" spans="1:32" ht="15" x14ac:dyDescent="0.25">
      <c r="A599" s="26" t="str">
        <f t="shared" si="9"/>
        <v>ITA 179/NAG/2022</v>
      </c>
      <c r="B599" s="43">
        <v>179</v>
      </c>
      <c r="C599" s="26" t="s">
        <v>2793</v>
      </c>
      <c r="D599" s="43">
        <v>179</v>
      </c>
      <c r="E599" s="44">
        <v>2022</v>
      </c>
      <c r="F599" s="43"/>
      <c r="G599" s="43"/>
      <c r="H599" s="43" t="s">
        <v>1853</v>
      </c>
      <c r="I599" s="43" t="s">
        <v>1843</v>
      </c>
      <c r="J599" s="25" t="s">
        <v>28</v>
      </c>
      <c r="K599" s="25" t="s">
        <v>21</v>
      </c>
      <c r="L599" s="25" t="s">
        <v>1703</v>
      </c>
      <c r="M599" s="25" t="s">
        <v>1259</v>
      </c>
      <c r="N599" s="25" t="s">
        <v>94</v>
      </c>
      <c r="O599" s="25" t="s">
        <v>1854</v>
      </c>
      <c r="P599" s="25"/>
      <c r="Q599" s="25"/>
      <c r="R599" s="25">
        <v>8001530</v>
      </c>
      <c r="S599" s="25"/>
      <c r="T599" s="25">
        <v>127100</v>
      </c>
      <c r="U599" s="25"/>
      <c r="V599" s="25"/>
      <c r="W599" s="25" t="s">
        <v>1855</v>
      </c>
      <c r="X599" s="25"/>
      <c r="Y599" s="25"/>
      <c r="Z599" s="25" t="s">
        <v>10</v>
      </c>
      <c r="AA599" s="25"/>
      <c r="AB599" s="27"/>
      <c r="AC599" s="23"/>
      <c r="AD599" s="23"/>
      <c r="AE599" s="23"/>
      <c r="AF599" s="23"/>
    </row>
    <row r="600" spans="1:32" ht="15" x14ac:dyDescent="0.25">
      <c r="A600" s="26" t="str">
        <f t="shared" si="9"/>
        <v>ITA 180/NAG/2022</v>
      </c>
      <c r="B600" s="43">
        <v>180</v>
      </c>
      <c r="C600" s="26" t="s">
        <v>2793</v>
      </c>
      <c r="D600" s="43">
        <v>180</v>
      </c>
      <c r="E600" s="44">
        <v>2022</v>
      </c>
      <c r="F600" s="43"/>
      <c r="G600" s="43"/>
      <c r="H600" s="43" t="s">
        <v>1853</v>
      </c>
      <c r="I600" s="43" t="s">
        <v>1843</v>
      </c>
      <c r="J600" s="25" t="s">
        <v>37</v>
      </c>
      <c r="K600" s="25" t="s">
        <v>21</v>
      </c>
      <c r="L600" s="25" t="s">
        <v>1703</v>
      </c>
      <c r="M600" s="25" t="s">
        <v>1259</v>
      </c>
      <c r="N600" s="25" t="s">
        <v>94</v>
      </c>
      <c r="O600" s="25" t="s">
        <v>1854</v>
      </c>
      <c r="P600" s="25"/>
      <c r="Q600" s="25"/>
      <c r="R600" s="25">
        <v>14452830</v>
      </c>
      <c r="S600" s="25"/>
      <c r="T600" s="25">
        <v>71337</v>
      </c>
      <c r="U600" s="25"/>
      <c r="V600" s="25"/>
      <c r="W600" s="25" t="s">
        <v>1855</v>
      </c>
      <c r="X600" s="25"/>
      <c r="Y600" s="25"/>
      <c r="Z600" s="25" t="s">
        <v>10</v>
      </c>
      <c r="AA600" s="25"/>
      <c r="AB600" s="27"/>
      <c r="AC600" s="23"/>
      <c r="AD600" s="23"/>
      <c r="AE600" s="23"/>
      <c r="AF600" s="23"/>
    </row>
    <row r="601" spans="1:32" ht="15" x14ac:dyDescent="0.25">
      <c r="A601" s="26" t="str">
        <f t="shared" si="9"/>
        <v>ITA 181/NAG/2022</v>
      </c>
      <c r="B601" s="43">
        <v>181</v>
      </c>
      <c r="C601" s="26" t="s">
        <v>2793</v>
      </c>
      <c r="D601" s="43">
        <v>181</v>
      </c>
      <c r="E601" s="44">
        <v>2022</v>
      </c>
      <c r="F601" s="43"/>
      <c r="G601" s="43"/>
      <c r="H601" s="43" t="s">
        <v>1853</v>
      </c>
      <c r="I601" s="43" t="s">
        <v>1843</v>
      </c>
      <c r="J601" s="25" t="s">
        <v>40</v>
      </c>
      <c r="K601" s="25" t="s">
        <v>21</v>
      </c>
      <c r="L601" s="25" t="s">
        <v>1703</v>
      </c>
      <c r="M601" s="25" t="s">
        <v>1259</v>
      </c>
      <c r="N601" s="25" t="s">
        <v>94</v>
      </c>
      <c r="O601" s="25" t="s">
        <v>1854</v>
      </c>
      <c r="P601" s="25"/>
      <c r="Q601" s="25"/>
      <c r="R601" s="25">
        <v>22951700</v>
      </c>
      <c r="S601" s="25"/>
      <c r="T601" s="25">
        <v>154020</v>
      </c>
      <c r="U601" s="25"/>
      <c r="V601" s="25"/>
      <c r="W601" s="25" t="s">
        <v>1855</v>
      </c>
      <c r="X601" s="25"/>
      <c r="Y601" s="25"/>
      <c r="Z601" s="25" t="s">
        <v>10</v>
      </c>
      <c r="AA601" s="25"/>
      <c r="AB601" s="27"/>
      <c r="AC601" s="23"/>
      <c r="AD601" s="23"/>
      <c r="AE601" s="23"/>
      <c r="AF601" s="23"/>
    </row>
    <row r="602" spans="1:32" ht="15" x14ac:dyDescent="0.25">
      <c r="A602" s="26" t="str">
        <f t="shared" si="9"/>
        <v>ITA 182/NAG/2022</v>
      </c>
      <c r="B602" s="43">
        <v>182</v>
      </c>
      <c r="C602" s="26" t="s">
        <v>2793</v>
      </c>
      <c r="D602" s="43">
        <v>182</v>
      </c>
      <c r="E602" s="44">
        <v>2022</v>
      </c>
      <c r="F602" s="43"/>
      <c r="G602" s="43"/>
      <c r="H602" s="43" t="s">
        <v>1856</v>
      </c>
      <c r="I602" s="43" t="s">
        <v>1857</v>
      </c>
      <c r="J602" s="45">
        <v>40483</v>
      </c>
      <c r="K602" s="25" t="s">
        <v>1858</v>
      </c>
      <c r="L602" s="25"/>
      <c r="M602" s="25" t="s">
        <v>1259</v>
      </c>
      <c r="N602" s="25" t="s">
        <v>94</v>
      </c>
      <c r="O602" s="25" t="s">
        <v>1859</v>
      </c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 t="s">
        <v>10</v>
      </c>
      <c r="AA602" s="25"/>
      <c r="AB602" s="27"/>
      <c r="AC602" s="23"/>
      <c r="AD602" s="23"/>
      <c r="AE602" s="23"/>
      <c r="AF602" s="23"/>
    </row>
    <row r="603" spans="1:32" ht="15" x14ac:dyDescent="0.25">
      <c r="A603" s="26" t="str">
        <f t="shared" si="9"/>
        <v>ITA 183/NAG/2022</v>
      </c>
      <c r="B603" s="43">
        <v>183</v>
      </c>
      <c r="C603" s="26" t="s">
        <v>2793</v>
      </c>
      <c r="D603" s="43">
        <v>183</v>
      </c>
      <c r="E603" s="44">
        <v>2022</v>
      </c>
      <c r="F603" s="43"/>
      <c r="G603" s="43"/>
      <c r="H603" s="43" t="s">
        <v>1856</v>
      </c>
      <c r="I603" s="43" t="s">
        <v>1857</v>
      </c>
      <c r="J603" s="45">
        <v>40483</v>
      </c>
      <c r="K603" s="25" t="s">
        <v>1860</v>
      </c>
      <c r="L603" s="25"/>
      <c r="M603" s="25" t="s">
        <v>1259</v>
      </c>
      <c r="N603" s="25" t="s">
        <v>94</v>
      </c>
      <c r="O603" s="25" t="s">
        <v>1859</v>
      </c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 t="s">
        <v>10</v>
      </c>
      <c r="AA603" s="25"/>
      <c r="AB603" s="27"/>
      <c r="AC603" s="23"/>
      <c r="AD603" s="23"/>
      <c r="AE603" s="23"/>
      <c r="AF603" s="23"/>
    </row>
    <row r="604" spans="1:32" ht="15" x14ac:dyDescent="0.25">
      <c r="A604" s="26" t="str">
        <f t="shared" si="9"/>
        <v>ITA 184/NAG/2022</v>
      </c>
      <c r="B604" s="43">
        <v>184</v>
      </c>
      <c r="C604" s="26" t="s">
        <v>2793</v>
      </c>
      <c r="D604" s="43">
        <v>184</v>
      </c>
      <c r="E604" s="44">
        <v>2022</v>
      </c>
      <c r="F604" s="43"/>
      <c r="G604" s="43"/>
      <c r="H604" s="43" t="s">
        <v>1856</v>
      </c>
      <c r="I604" s="43" t="s">
        <v>1857</v>
      </c>
      <c r="J604" s="25" t="s">
        <v>37</v>
      </c>
      <c r="K604" s="25" t="s">
        <v>1860</v>
      </c>
      <c r="L604" s="25"/>
      <c r="M604" s="25" t="s">
        <v>1259</v>
      </c>
      <c r="N604" s="25" t="s">
        <v>94</v>
      </c>
      <c r="O604" s="25" t="s">
        <v>1859</v>
      </c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 t="s">
        <v>10</v>
      </c>
      <c r="AA604" s="25"/>
      <c r="AB604" s="27"/>
      <c r="AC604" s="23"/>
      <c r="AD604" s="23"/>
      <c r="AE604" s="23"/>
      <c r="AF604" s="23"/>
    </row>
    <row r="605" spans="1:32" ht="15" x14ac:dyDescent="0.25">
      <c r="A605" s="26" t="str">
        <f t="shared" si="9"/>
        <v>ITA 185/NAG/2022</v>
      </c>
      <c r="B605" s="43">
        <v>185</v>
      </c>
      <c r="C605" s="26" t="s">
        <v>2793</v>
      </c>
      <c r="D605" s="43">
        <v>185</v>
      </c>
      <c r="E605" s="44">
        <v>2022</v>
      </c>
      <c r="F605" s="43"/>
      <c r="G605" s="43"/>
      <c r="H605" s="43" t="s">
        <v>1856</v>
      </c>
      <c r="I605" s="43" t="s">
        <v>1857</v>
      </c>
      <c r="J605" s="25" t="s">
        <v>40</v>
      </c>
      <c r="K605" s="25">
        <v>144</v>
      </c>
      <c r="L605" s="25"/>
      <c r="M605" s="25" t="s">
        <v>1259</v>
      </c>
      <c r="N605" s="25" t="s">
        <v>94</v>
      </c>
      <c r="O605" s="25" t="s">
        <v>1859</v>
      </c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 t="s">
        <v>10</v>
      </c>
      <c r="AA605" s="25"/>
      <c r="AB605" s="27"/>
      <c r="AC605" s="23"/>
      <c r="AD605" s="23"/>
      <c r="AE605" s="23"/>
      <c r="AF605" s="23"/>
    </row>
    <row r="606" spans="1:32" ht="15" x14ac:dyDescent="0.25">
      <c r="A606" s="26" t="str">
        <f t="shared" si="9"/>
        <v>ITA 187/NAG/2022</v>
      </c>
      <c r="B606" s="43">
        <v>187</v>
      </c>
      <c r="C606" s="26" t="s">
        <v>2793</v>
      </c>
      <c r="D606" s="43">
        <v>187</v>
      </c>
      <c r="E606" s="44">
        <v>2022</v>
      </c>
      <c r="F606" s="43"/>
      <c r="G606" s="43"/>
      <c r="H606" s="43" t="s">
        <v>1861</v>
      </c>
      <c r="I606" s="43" t="s">
        <v>1862</v>
      </c>
      <c r="J606" s="25" t="s">
        <v>28</v>
      </c>
      <c r="K606" s="25" t="s">
        <v>21</v>
      </c>
      <c r="L606" s="25"/>
      <c r="M606" s="25" t="s">
        <v>1259</v>
      </c>
      <c r="N606" s="25" t="s">
        <v>94</v>
      </c>
      <c r="O606" s="25" t="s">
        <v>1859</v>
      </c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 t="s">
        <v>10</v>
      </c>
      <c r="AA606" s="25"/>
      <c r="AB606" s="27"/>
      <c r="AC606" s="23"/>
      <c r="AD606" s="23"/>
      <c r="AE606" s="23"/>
      <c r="AF606" s="23"/>
    </row>
    <row r="607" spans="1:32" ht="15" x14ac:dyDescent="0.25">
      <c r="A607" s="26" t="str">
        <f t="shared" si="9"/>
        <v>ITA 189/NAG/2022</v>
      </c>
      <c r="B607" s="43">
        <v>189</v>
      </c>
      <c r="C607" s="26" t="s">
        <v>2793</v>
      </c>
      <c r="D607" s="43">
        <v>189</v>
      </c>
      <c r="E607" s="44">
        <v>2022</v>
      </c>
      <c r="F607" s="43"/>
      <c r="G607" s="43"/>
      <c r="H607" s="43" t="s">
        <v>1863</v>
      </c>
      <c r="I607" s="43" t="s">
        <v>1864</v>
      </c>
      <c r="J607" s="25" t="s">
        <v>40</v>
      </c>
      <c r="K607" s="25" t="s">
        <v>1733</v>
      </c>
      <c r="L607" s="25" t="s">
        <v>1703</v>
      </c>
      <c r="M607" s="25" t="s">
        <v>1259</v>
      </c>
      <c r="N607" s="25" t="s">
        <v>94</v>
      </c>
      <c r="O607" s="25" t="s">
        <v>1865</v>
      </c>
      <c r="P607" s="25"/>
      <c r="Q607" s="25"/>
      <c r="R607" s="25">
        <v>19084430</v>
      </c>
      <c r="S607" s="25"/>
      <c r="T607" s="25">
        <v>18870680</v>
      </c>
      <c r="U607" s="25">
        <v>6294187</v>
      </c>
      <c r="V607" s="25"/>
      <c r="W607" s="25" t="s">
        <v>1866</v>
      </c>
      <c r="X607" s="25"/>
      <c r="Y607" s="25"/>
      <c r="Z607" s="25" t="s">
        <v>10</v>
      </c>
      <c r="AA607" s="25"/>
      <c r="AB607" s="27"/>
      <c r="AC607" s="23"/>
      <c r="AD607" s="23"/>
      <c r="AE607" s="23"/>
      <c r="AF607" s="23"/>
    </row>
    <row r="608" spans="1:32" ht="15" x14ac:dyDescent="0.25">
      <c r="A608" s="26" t="str">
        <f t="shared" si="9"/>
        <v>ITA 192/NAG/2022</v>
      </c>
      <c r="B608" s="43">
        <v>192</v>
      </c>
      <c r="C608" s="26" t="s">
        <v>2793</v>
      </c>
      <c r="D608" s="43">
        <v>192</v>
      </c>
      <c r="E608" s="44">
        <v>2022</v>
      </c>
      <c r="F608" s="43"/>
      <c r="G608" s="43"/>
      <c r="H608" s="43" t="s">
        <v>1867</v>
      </c>
      <c r="I608" s="43" t="s">
        <v>1868</v>
      </c>
      <c r="J608" s="25" t="s">
        <v>33</v>
      </c>
      <c r="K608" s="25">
        <v>263</v>
      </c>
      <c r="L608" s="25"/>
      <c r="M608" s="25" t="s">
        <v>1259</v>
      </c>
      <c r="N608" s="25" t="s">
        <v>94</v>
      </c>
      <c r="O608" s="25" t="s">
        <v>1869</v>
      </c>
      <c r="P608" s="25"/>
      <c r="Q608" s="25"/>
      <c r="R608" s="25">
        <v>17270825</v>
      </c>
      <c r="S608" s="25"/>
      <c r="T608" s="25">
        <v>17270825</v>
      </c>
      <c r="U608" s="25"/>
      <c r="V608" s="25"/>
      <c r="W608" s="25" t="s">
        <v>1870</v>
      </c>
      <c r="X608" s="25"/>
      <c r="Y608" s="25"/>
      <c r="Z608" s="25" t="s">
        <v>10</v>
      </c>
      <c r="AA608" s="25"/>
      <c r="AB608" s="27"/>
      <c r="AC608" s="23"/>
      <c r="AD608" s="23"/>
      <c r="AE608" s="23"/>
      <c r="AF608" s="23"/>
    </row>
    <row r="609" spans="1:32" ht="15" x14ac:dyDescent="0.25">
      <c r="A609" s="26" t="str">
        <f t="shared" si="9"/>
        <v>ITA 193/NAG/2022</v>
      </c>
      <c r="B609" s="43">
        <v>193</v>
      </c>
      <c r="C609" s="26" t="s">
        <v>2793</v>
      </c>
      <c r="D609" s="43">
        <v>193</v>
      </c>
      <c r="E609" s="44">
        <v>2022</v>
      </c>
      <c r="F609" s="43"/>
      <c r="G609" s="43"/>
      <c r="H609" s="43" t="s">
        <v>1871</v>
      </c>
      <c r="I609" s="43" t="s">
        <v>1872</v>
      </c>
      <c r="J609" s="25" t="s">
        <v>33</v>
      </c>
      <c r="K609" s="25" t="s">
        <v>21</v>
      </c>
      <c r="L609" s="25" t="s">
        <v>1703</v>
      </c>
      <c r="M609" s="25" t="s">
        <v>1259</v>
      </c>
      <c r="N609" s="25" t="s">
        <v>94</v>
      </c>
      <c r="O609" s="25" t="s">
        <v>1873</v>
      </c>
      <c r="P609" s="25"/>
      <c r="Q609" s="25"/>
      <c r="R609" s="25">
        <v>29243460</v>
      </c>
      <c r="S609" s="25"/>
      <c r="T609" s="25">
        <v>616151</v>
      </c>
      <c r="U609" s="25"/>
      <c r="V609" s="25"/>
      <c r="W609" s="25" t="s">
        <v>1874</v>
      </c>
      <c r="X609" s="25"/>
      <c r="Y609" s="25"/>
      <c r="Z609" s="25" t="s">
        <v>10</v>
      </c>
      <c r="AA609" s="25"/>
      <c r="AB609" s="27"/>
      <c r="AC609" s="23"/>
      <c r="AD609" s="23"/>
      <c r="AE609" s="23"/>
      <c r="AF609" s="23"/>
    </row>
    <row r="610" spans="1:32" ht="15" x14ac:dyDescent="0.25">
      <c r="A610" s="26" t="str">
        <f t="shared" si="9"/>
        <v>ITA 201/NAG/2022</v>
      </c>
      <c r="B610" s="43">
        <v>201</v>
      </c>
      <c r="C610" s="26" t="s">
        <v>2793</v>
      </c>
      <c r="D610" s="43">
        <v>201</v>
      </c>
      <c r="E610" s="44">
        <v>2022</v>
      </c>
      <c r="F610" s="43"/>
      <c r="G610" s="43"/>
      <c r="H610" s="43" t="s">
        <v>1751</v>
      </c>
      <c r="I610" s="43" t="s">
        <v>1875</v>
      </c>
      <c r="J610" s="45">
        <v>40878</v>
      </c>
      <c r="K610" s="25" t="s">
        <v>1876</v>
      </c>
      <c r="L610" s="25" t="s">
        <v>1877</v>
      </c>
      <c r="M610" s="25" t="s">
        <v>1259</v>
      </c>
      <c r="N610" s="25" t="s">
        <v>94</v>
      </c>
      <c r="O610" s="25" t="s">
        <v>1878</v>
      </c>
      <c r="P610" s="25"/>
      <c r="Q610" s="25"/>
      <c r="R610" s="25">
        <v>-3241675</v>
      </c>
      <c r="S610" s="25"/>
      <c r="T610" s="25">
        <v>58291885</v>
      </c>
      <c r="U610" s="25">
        <v>19364564</v>
      </c>
      <c r="V610" s="25"/>
      <c r="W610" s="25" t="s">
        <v>1745</v>
      </c>
      <c r="X610" s="25"/>
      <c r="Y610" s="25"/>
      <c r="Z610" s="25" t="s">
        <v>14</v>
      </c>
      <c r="AA610" s="25"/>
      <c r="AB610" s="27"/>
      <c r="AC610" s="23"/>
      <c r="AD610" s="23"/>
      <c r="AE610" s="23"/>
      <c r="AF610" s="23"/>
    </row>
    <row r="611" spans="1:32" ht="15" x14ac:dyDescent="0.25">
      <c r="A611" s="26" t="str">
        <f t="shared" si="9"/>
        <v>ITA 202/NAG/2022</v>
      </c>
      <c r="B611" s="43">
        <v>202</v>
      </c>
      <c r="C611" s="26" t="s">
        <v>2793</v>
      </c>
      <c r="D611" s="43">
        <v>202</v>
      </c>
      <c r="E611" s="44">
        <v>2022</v>
      </c>
      <c r="F611" s="43"/>
      <c r="G611" s="43"/>
      <c r="H611" s="43" t="s">
        <v>1879</v>
      </c>
      <c r="I611" s="43" t="s">
        <v>1880</v>
      </c>
      <c r="J611" s="25" t="s">
        <v>40</v>
      </c>
      <c r="K611" s="25" t="s">
        <v>38</v>
      </c>
      <c r="L611" s="25" t="s">
        <v>1703</v>
      </c>
      <c r="M611" s="25" t="s">
        <v>1259</v>
      </c>
      <c r="N611" s="25" t="s">
        <v>94</v>
      </c>
      <c r="O611" s="25" t="s">
        <v>1878</v>
      </c>
      <c r="P611" s="25"/>
      <c r="Q611" s="25"/>
      <c r="R611" s="25"/>
      <c r="S611" s="25"/>
      <c r="T611" s="25">
        <v>55970</v>
      </c>
      <c r="U611" s="25">
        <v>38600</v>
      </c>
      <c r="V611" s="25"/>
      <c r="W611" s="25" t="s">
        <v>1881</v>
      </c>
      <c r="X611" s="25"/>
      <c r="Y611" s="25"/>
      <c r="Z611" s="25" t="s">
        <v>10</v>
      </c>
      <c r="AA611" s="25"/>
      <c r="AB611" s="27"/>
      <c r="AC611" s="23"/>
      <c r="AD611" s="23"/>
      <c r="AE611" s="23"/>
      <c r="AF611" s="23"/>
    </row>
    <row r="612" spans="1:32" ht="15" x14ac:dyDescent="0.25">
      <c r="A612" s="26" t="str">
        <f t="shared" si="9"/>
        <v>ITA 203/NAG/2022</v>
      </c>
      <c r="B612" s="43">
        <v>203</v>
      </c>
      <c r="C612" s="26" t="s">
        <v>2793</v>
      </c>
      <c r="D612" s="43">
        <v>203</v>
      </c>
      <c r="E612" s="44">
        <v>2022</v>
      </c>
      <c r="F612" s="43"/>
      <c r="G612" s="43"/>
      <c r="H612" s="43" t="s">
        <v>1879</v>
      </c>
      <c r="I612" s="43" t="s">
        <v>1880</v>
      </c>
      <c r="J612" s="25" t="s">
        <v>33</v>
      </c>
      <c r="K612" s="25" t="s">
        <v>38</v>
      </c>
      <c r="L612" s="25" t="s">
        <v>1703</v>
      </c>
      <c r="M612" s="25" t="s">
        <v>1259</v>
      </c>
      <c r="N612" s="25" t="s">
        <v>94</v>
      </c>
      <c r="O612" s="25" t="s">
        <v>1878</v>
      </c>
      <c r="P612" s="25"/>
      <c r="Q612" s="25"/>
      <c r="R612" s="25"/>
      <c r="S612" s="25"/>
      <c r="T612" s="25">
        <v>93118</v>
      </c>
      <c r="U612" s="25">
        <v>70014</v>
      </c>
      <c r="V612" s="25"/>
      <c r="W612" s="25" t="s">
        <v>1881</v>
      </c>
      <c r="X612" s="25"/>
      <c r="Y612" s="25"/>
      <c r="Z612" s="25" t="s">
        <v>10</v>
      </c>
      <c r="AA612" s="25"/>
      <c r="AB612" s="27"/>
      <c r="AC612" s="23"/>
      <c r="AD612" s="23"/>
      <c r="AE612" s="23"/>
      <c r="AF612" s="23"/>
    </row>
    <row r="613" spans="1:32" ht="15" x14ac:dyDescent="0.25">
      <c r="A613" s="26" t="str">
        <f t="shared" si="9"/>
        <v>ITA 204/NAG/2022</v>
      </c>
      <c r="B613" s="43">
        <v>204</v>
      </c>
      <c r="C613" s="26" t="s">
        <v>2793</v>
      </c>
      <c r="D613" s="43">
        <v>204</v>
      </c>
      <c r="E613" s="44">
        <v>2022</v>
      </c>
      <c r="F613" s="43"/>
      <c r="G613" s="43"/>
      <c r="H613" s="43" t="s">
        <v>1879</v>
      </c>
      <c r="I613" s="43" t="s">
        <v>1880</v>
      </c>
      <c r="J613" s="25" t="s">
        <v>35</v>
      </c>
      <c r="K613" s="25" t="s">
        <v>38</v>
      </c>
      <c r="L613" s="25" t="s">
        <v>1703</v>
      </c>
      <c r="M613" s="25" t="s">
        <v>1259</v>
      </c>
      <c r="N613" s="25" t="s">
        <v>94</v>
      </c>
      <c r="O613" s="25" t="s">
        <v>1878</v>
      </c>
      <c r="P613" s="25"/>
      <c r="Q613" s="25"/>
      <c r="R613" s="25"/>
      <c r="S613" s="25"/>
      <c r="T613" s="25">
        <v>138496</v>
      </c>
      <c r="U613" s="25">
        <v>114459</v>
      </c>
      <c r="V613" s="25"/>
      <c r="W613" s="25" t="s">
        <v>1881</v>
      </c>
      <c r="X613" s="25"/>
      <c r="Y613" s="25"/>
      <c r="Z613" s="25" t="s">
        <v>10</v>
      </c>
      <c r="AA613" s="25"/>
      <c r="AB613" s="27"/>
      <c r="AC613" s="23"/>
      <c r="AD613" s="23"/>
      <c r="AE613" s="23"/>
      <c r="AF613" s="23"/>
    </row>
    <row r="614" spans="1:32" ht="15" x14ac:dyDescent="0.25">
      <c r="A614" s="26" t="str">
        <f t="shared" si="9"/>
        <v>ITA 205/NAG/2022</v>
      </c>
      <c r="B614" s="43">
        <v>205</v>
      </c>
      <c r="C614" s="26" t="s">
        <v>2793</v>
      </c>
      <c r="D614" s="43">
        <v>205</v>
      </c>
      <c r="E614" s="44">
        <v>2022</v>
      </c>
      <c r="F614" s="43"/>
      <c r="G614" s="43"/>
      <c r="H614" s="43" t="s">
        <v>1882</v>
      </c>
      <c r="I614" s="43" t="s">
        <v>1883</v>
      </c>
      <c r="J614" s="25" t="s">
        <v>16</v>
      </c>
      <c r="K614" s="25" t="s">
        <v>1876</v>
      </c>
      <c r="L614" s="25" t="s">
        <v>1884</v>
      </c>
      <c r="M614" s="25" t="s">
        <v>1259</v>
      </c>
      <c r="N614" s="25" t="s">
        <v>94</v>
      </c>
      <c r="O614" s="25" t="s">
        <v>1885</v>
      </c>
      <c r="P614" s="25"/>
      <c r="Q614" s="25"/>
      <c r="R614" s="25"/>
      <c r="S614" s="25"/>
      <c r="T614" s="25"/>
      <c r="U614" s="25"/>
      <c r="V614" s="25"/>
      <c r="W614" s="25" t="s">
        <v>1886</v>
      </c>
      <c r="X614" s="25"/>
      <c r="Y614" s="25"/>
      <c r="Z614" s="25" t="s">
        <v>10</v>
      </c>
      <c r="AA614" s="25"/>
      <c r="AB614" s="27"/>
      <c r="AC614" s="23"/>
      <c r="AD614" s="23"/>
      <c r="AE614" s="23"/>
      <c r="AF614" s="23"/>
    </row>
    <row r="615" spans="1:32" ht="15" x14ac:dyDescent="0.25">
      <c r="A615" s="26" t="str">
        <f t="shared" si="9"/>
        <v>ITA 206/NAG/2022</v>
      </c>
      <c r="B615" s="43">
        <v>206</v>
      </c>
      <c r="C615" s="26" t="s">
        <v>2793</v>
      </c>
      <c r="D615" s="43">
        <v>206</v>
      </c>
      <c r="E615" s="44">
        <v>2022</v>
      </c>
      <c r="F615" s="43"/>
      <c r="G615" s="43"/>
      <c r="H615" s="43" t="s">
        <v>1887</v>
      </c>
      <c r="I615" s="43" t="s">
        <v>1888</v>
      </c>
      <c r="J615" s="45">
        <v>40483</v>
      </c>
      <c r="K615" s="25" t="s">
        <v>1889</v>
      </c>
      <c r="L615" s="25" t="s">
        <v>1703</v>
      </c>
      <c r="M615" s="25" t="s">
        <v>1259</v>
      </c>
      <c r="N615" s="25" t="s">
        <v>94</v>
      </c>
      <c r="O615" s="25" t="s">
        <v>1890</v>
      </c>
      <c r="P615" s="25"/>
      <c r="Q615" s="25"/>
      <c r="R615" s="25">
        <v>4500000</v>
      </c>
      <c r="S615" s="25"/>
      <c r="T615" s="25">
        <v>4500000</v>
      </c>
      <c r="U615" s="25">
        <v>4500000</v>
      </c>
      <c r="V615" s="25"/>
      <c r="W615" s="25" t="s">
        <v>1891</v>
      </c>
      <c r="X615" s="25"/>
      <c r="Y615" s="25"/>
      <c r="Z615" s="25" t="s">
        <v>10</v>
      </c>
      <c r="AA615" s="25"/>
      <c r="AB615" s="27"/>
      <c r="AC615" s="23"/>
      <c r="AD615" s="23"/>
      <c r="AE615" s="23"/>
      <c r="AF615" s="23"/>
    </row>
    <row r="616" spans="1:32" ht="15" x14ac:dyDescent="0.25">
      <c r="A616" s="26" t="str">
        <f t="shared" si="9"/>
        <v>ITA 214/NAG/2022</v>
      </c>
      <c r="B616" s="27">
        <v>214</v>
      </c>
      <c r="C616" s="26" t="s">
        <v>2793</v>
      </c>
      <c r="D616" s="27">
        <v>214</v>
      </c>
      <c r="E616" s="44">
        <v>2022</v>
      </c>
      <c r="F616" s="27"/>
      <c r="G616" s="27"/>
      <c r="H616" s="27" t="s">
        <v>1892</v>
      </c>
      <c r="I616" s="43" t="s">
        <v>1807</v>
      </c>
      <c r="J616" s="47">
        <v>40483</v>
      </c>
      <c r="K616" s="25" t="s">
        <v>1692</v>
      </c>
      <c r="L616" s="25" t="s">
        <v>1893</v>
      </c>
      <c r="M616" s="25" t="s">
        <v>1259</v>
      </c>
      <c r="N616" s="25" t="s">
        <v>94</v>
      </c>
      <c r="O616" s="25" t="s">
        <v>1894</v>
      </c>
      <c r="P616" s="33"/>
      <c r="Q616" s="33"/>
      <c r="R616" s="33">
        <v>100000</v>
      </c>
      <c r="S616" s="33"/>
      <c r="T616" s="33">
        <v>100000</v>
      </c>
      <c r="U616" s="33">
        <v>33990</v>
      </c>
      <c r="V616" s="33"/>
      <c r="W616" s="33" t="s">
        <v>1895</v>
      </c>
      <c r="X616" s="33"/>
      <c r="Y616" s="33"/>
      <c r="Z616" s="25" t="s">
        <v>10</v>
      </c>
      <c r="AA616" s="33"/>
      <c r="AB616" s="27"/>
      <c r="AC616" s="23"/>
      <c r="AD616" s="23"/>
      <c r="AE616" s="23"/>
      <c r="AF616" s="23"/>
    </row>
    <row r="617" spans="1:32" ht="15" x14ac:dyDescent="0.25">
      <c r="A617" s="26" t="str">
        <f t="shared" si="9"/>
        <v>ITA 215/NAG/2022</v>
      </c>
      <c r="B617" s="27">
        <v>215</v>
      </c>
      <c r="C617" s="26" t="s">
        <v>2793</v>
      </c>
      <c r="D617" s="27">
        <v>215</v>
      </c>
      <c r="E617" s="44">
        <v>2022</v>
      </c>
      <c r="F617" s="27"/>
      <c r="G617" s="27"/>
      <c r="H617" s="27" t="s">
        <v>1892</v>
      </c>
      <c r="I617" s="43" t="s">
        <v>1807</v>
      </c>
      <c r="J617" s="33" t="s">
        <v>16</v>
      </c>
      <c r="K617" s="25" t="s">
        <v>1692</v>
      </c>
      <c r="L617" s="25" t="s">
        <v>1893</v>
      </c>
      <c r="M617" s="25" t="s">
        <v>1259</v>
      </c>
      <c r="N617" s="25" t="s">
        <v>94</v>
      </c>
      <c r="O617" s="25" t="s">
        <v>1894</v>
      </c>
      <c r="P617" s="33"/>
      <c r="Q617" s="33"/>
      <c r="R617" s="33">
        <v>13751839</v>
      </c>
      <c r="S617" s="33"/>
      <c r="T617" s="33">
        <v>13751839</v>
      </c>
      <c r="U617" s="33">
        <v>4187519</v>
      </c>
      <c r="V617" s="33"/>
      <c r="W617" s="33" t="s">
        <v>1895</v>
      </c>
      <c r="X617" s="33"/>
      <c r="Y617" s="33"/>
      <c r="Z617" s="25" t="s">
        <v>10</v>
      </c>
      <c r="AA617" s="33"/>
      <c r="AB617" s="27"/>
      <c r="AC617" s="23"/>
      <c r="AD617" s="23"/>
      <c r="AE617" s="23"/>
      <c r="AF617" s="23"/>
    </row>
    <row r="618" spans="1:32" ht="15" x14ac:dyDescent="0.25">
      <c r="A618" s="26" t="str">
        <f t="shared" si="9"/>
        <v>ITA 216/NAG/2022</v>
      </c>
      <c r="B618" s="27">
        <v>216</v>
      </c>
      <c r="C618" s="26" t="s">
        <v>2793</v>
      </c>
      <c r="D618" s="27">
        <v>216</v>
      </c>
      <c r="E618" s="44">
        <v>2022</v>
      </c>
      <c r="F618" s="27"/>
      <c r="G618" s="27"/>
      <c r="H618" s="27" t="s">
        <v>1892</v>
      </c>
      <c r="I618" s="43" t="s">
        <v>1807</v>
      </c>
      <c r="J618" s="33" t="s">
        <v>25</v>
      </c>
      <c r="K618" s="25" t="s">
        <v>1692</v>
      </c>
      <c r="L618" s="25" t="s">
        <v>1893</v>
      </c>
      <c r="M618" s="25" t="s">
        <v>1259</v>
      </c>
      <c r="N618" s="25" t="s">
        <v>94</v>
      </c>
      <c r="O618" s="25" t="s">
        <v>1894</v>
      </c>
      <c r="P618" s="33"/>
      <c r="Q618" s="33"/>
      <c r="R618" s="33">
        <v>6300616</v>
      </c>
      <c r="S618" s="33"/>
      <c r="T618" s="33">
        <v>6300616</v>
      </c>
      <c r="U618" s="33">
        <v>1946890</v>
      </c>
      <c r="V618" s="33"/>
      <c r="W618" s="33" t="s">
        <v>1895</v>
      </c>
      <c r="X618" s="33"/>
      <c r="Y618" s="33"/>
      <c r="Z618" s="25" t="s">
        <v>10</v>
      </c>
      <c r="AA618" s="33"/>
      <c r="AB618" s="27"/>
      <c r="AC618" s="23"/>
      <c r="AD618" s="23"/>
      <c r="AE618" s="23"/>
      <c r="AF618" s="23"/>
    </row>
    <row r="619" spans="1:32" ht="15" x14ac:dyDescent="0.25">
      <c r="A619" s="26" t="str">
        <f t="shared" si="9"/>
        <v>ITA 217/NAG/2022</v>
      </c>
      <c r="B619" s="27">
        <v>217</v>
      </c>
      <c r="C619" s="26" t="s">
        <v>2793</v>
      </c>
      <c r="D619" s="27">
        <v>217</v>
      </c>
      <c r="E619" s="44">
        <v>2022</v>
      </c>
      <c r="F619" s="27"/>
      <c r="G619" s="27"/>
      <c r="H619" s="27" t="s">
        <v>1892</v>
      </c>
      <c r="I619" s="43" t="s">
        <v>1807</v>
      </c>
      <c r="J619" s="33" t="s">
        <v>28</v>
      </c>
      <c r="K619" s="25" t="s">
        <v>1692</v>
      </c>
      <c r="L619" s="25" t="s">
        <v>1893</v>
      </c>
      <c r="M619" s="25" t="s">
        <v>1259</v>
      </c>
      <c r="N619" s="25" t="s">
        <v>94</v>
      </c>
      <c r="O619" s="25" t="s">
        <v>1894</v>
      </c>
      <c r="P619" s="33"/>
      <c r="Q619" s="33"/>
      <c r="R619" s="33">
        <v>14617162</v>
      </c>
      <c r="S619" s="33"/>
      <c r="T619" s="33">
        <v>14617162</v>
      </c>
      <c r="U619" s="33">
        <v>4516703</v>
      </c>
      <c r="V619" s="33"/>
      <c r="W619" s="33" t="s">
        <v>1895</v>
      </c>
      <c r="X619" s="33"/>
      <c r="Y619" s="33"/>
      <c r="Z619" s="25" t="s">
        <v>10</v>
      </c>
      <c r="AA619" s="33"/>
      <c r="AB619" s="27"/>
      <c r="AC619" s="23"/>
      <c r="AD619" s="23"/>
      <c r="AE619" s="23"/>
      <c r="AF619" s="23"/>
    </row>
    <row r="620" spans="1:32" ht="15" x14ac:dyDescent="0.25">
      <c r="A620" s="26" t="str">
        <f t="shared" si="9"/>
        <v>ITA 218/NAG/2022</v>
      </c>
      <c r="B620" s="27">
        <v>218</v>
      </c>
      <c r="C620" s="26" t="s">
        <v>2793</v>
      </c>
      <c r="D620" s="27">
        <v>218</v>
      </c>
      <c r="E620" s="44">
        <v>2022</v>
      </c>
      <c r="F620" s="27"/>
      <c r="G620" s="27"/>
      <c r="H620" s="27" t="s">
        <v>1892</v>
      </c>
      <c r="I620" s="43" t="s">
        <v>1807</v>
      </c>
      <c r="J620" s="33" t="s">
        <v>37</v>
      </c>
      <c r="K620" s="25" t="s">
        <v>1692</v>
      </c>
      <c r="L620" s="25" t="s">
        <v>1893</v>
      </c>
      <c r="M620" s="25" t="s">
        <v>1259</v>
      </c>
      <c r="N620" s="25" t="s">
        <v>94</v>
      </c>
      <c r="O620" s="25" t="s">
        <v>1894</v>
      </c>
      <c r="P620" s="33"/>
      <c r="Q620" s="33"/>
      <c r="R620" s="33">
        <v>6037000</v>
      </c>
      <c r="S620" s="33"/>
      <c r="T620" s="33">
        <v>6037000</v>
      </c>
      <c r="U620" s="33">
        <v>2051976</v>
      </c>
      <c r="V620" s="33"/>
      <c r="W620" s="33" t="s">
        <v>1895</v>
      </c>
      <c r="X620" s="33"/>
      <c r="Y620" s="33"/>
      <c r="Z620" s="25" t="s">
        <v>10</v>
      </c>
      <c r="AA620" s="33"/>
      <c r="AB620" s="27"/>
      <c r="AC620" s="23"/>
      <c r="AD620" s="23"/>
      <c r="AE620" s="23"/>
      <c r="AF620" s="23"/>
    </row>
    <row r="621" spans="1:32" ht="15" x14ac:dyDescent="0.25">
      <c r="A621" s="26" t="str">
        <f t="shared" si="9"/>
        <v>ITA 219/NAG/2022</v>
      </c>
      <c r="B621" s="27">
        <v>219</v>
      </c>
      <c r="C621" s="26" t="s">
        <v>2793</v>
      </c>
      <c r="D621" s="27">
        <v>219</v>
      </c>
      <c r="E621" s="44">
        <v>2022</v>
      </c>
      <c r="F621" s="27"/>
      <c r="G621" s="27"/>
      <c r="H621" s="27" t="s">
        <v>1892</v>
      </c>
      <c r="I621" s="43" t="s">
        <v>1807</v>
      </c>
      <c r="J621" s="33" t="s">
        <v>40</v>
      </c>
      <c r="K621" s="25" t="s">
        <v>1692</v>
      </c>
      <c r="L621" s="25" t="s">
        <v>1893</v>
      </c>
      <c r="M621" s="25" t="s">
        <v>1259</v>
      </c>
      <c r="N621" s="25" t="s">
        <v>94</v>
      </c>
      <c r="O621" s="25" t="s">
        <v>1894</v>
      </c>
      <c r="P621" s="33"/>
      <c r="Q621" s="33"/>
      <c r="R621" s="33">
        <v>5053800</v>
      </c>
      <c r="S621" s="33"/>
      <c r="T621" s="33">
        <v>5053800</v>
      </c>
      <c r="U621" s="33">
        <v>1561624</v>
      </c>
      <c r="V621" s="33"/>
      <c r="W621" s="33" t="s">
        <v>1895</v>
      </c>
      <c r="X621" s="33"/>
      <c r="Y621" s="33"/>
      <c r="Z621" s="25" t="s">
        <v>10</v>
      </c>
      <c r="AA621" s="33"/>
      <c r="AB621" s="27"/>
      <c r="AC621" s="23"/>
      <c r="AD621" s="23"/>
      <c r="AE621" s="23"/>
      <c r="AF621" s="23"/>
    </row>
    <row r="622" spans="1:32" ht="15" x14ac:dyDescent="0.25">
      <c r="A622" s="26" t="str">
        <f t="shared" si="9"/>
        <v>ITA 227/NAG/2022</v>
      </c>
      <c r="B622" s="27">
        <v>227</v>
      </c>
      <c r="C622" s="26" t="s">
        <v>2793</v>
      </c>
      <c r="D622" s="27">
        <v>227</v>
      </c>
      <c r="E622" s="44">
        <v>2022</v>
      </c>
      <c r="F622" s="27"/>
      <c r="G622" s="27"/>
      <c r="H622" s="27" t="s">
        <v>1896</v>
      </c>
      <c r="I622" s="43" t="s">
        <v>1807</v>
      </c>
      <c r="J622" s="33" t="s">
        <v>33</v>
      </c>
      <c r="K622" s="33"/>
      <c r="L622" s="33"/>
      <c r="M622" s="33" t="s">
        <v>1259</v>
      </c>
      <c r="N622" s="33" t="s">
        <v>94</v>
      </c>
      <c r="O622" s="33" t="s">
        <v>1894</v>
      </c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 t="s">
        <v>10</v>
      </c>
      <c r="AA622" s="33"/>
      <c r="AB622" s="27"/>
      <c r="AC622" s="23"/>
      <c r="AD622" s="23"/>
      <c r="AE622" s="23"/>
      <c r="AF622" s="23"/>
    </row>
    <row r="623" spans="1:32" ht="15" x14ac:dyDescent="0.25">
      <c r="A623" s="26" t="str">
        <f t="shared" si="9"/>
        <v>ITA 228/NAG/2022</v>
      </c>
      <c r="B623" s="27">
        <v>228</v>
      </c>
      <c r="C623" s="26" t="s">
        <v>2793</v>
      </c>
      <c r="D623" s="27">
        <v>228</v>
      </c>
      <c r="E623" s="44">
        <v>2022</v>
      </c>
      <c r="F623" s="27"/>
      <c r="G623" s="27"/>
      <c r="H623" s="27" t="s">
        <v>1896</v>
      </c>
      <c r="I623" s="43" t="s">
        <v>1807</v>
      </c>
      <c r="J623" s="33" t="s">
        <v>34</v>
      </c>
      <c r="K623" s="33"/>
      <c r="L623" s="33"/>
      <c r="M623" s="33" t="s">
        <v>1259</v>
      </c>
      <c r="N623" s="33" t="s">
        <v>94</v>
      </c>
      <c r="O623" s="33" t="s">
        <v>1894</v>
      </c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 t="s">
        <v>10</v>
      </c>
      <c r="AA623" s="33"/>
      <c r="AB623" s="27"/>
      <c r="AC623" s="23"/>
      <c r="AD623" s="23"/>
      <c r="AE623" s="23"/>
      <c r="AF623" s="23"/>
    </row>
    <row r="624" spans="1:32" ht="15" x14ac:dyDescent="0.25">
      <c r="A624" s="26" t="str">
        <f t="shared" si="9"/>
        <v>ITA 229/NAG/2022</v>
      </c>
      <c r="B624" s="43">
        <v>229</v>
      </c>
      <c r="C624" s="26" t="s">
        <v>2793</v>
      </c>
      <c r="D624" s="43">
        <v>229</v>
      </c>
      <c r="E624" s="44">
        <v>2022</v>
      </c>
      <c r="F624" s="43"/>
      <c r="G624" s="43"/>
      <c r="H624" s="43" t="s">
        <v>1897</v>
      </c>
      <c r="I624" s="43" t="s">
        <v>1898</v>
      </c>
      <c r="J624" s="25" t="s">
        <v>28</v>
      </c>
      <c r="K624" s="25" t="s">
        <v>21</v>
      </c>
      <c r="L624" s="25" t="s">
        <v>1893</v>
      </c>
      <c r="M624" s="25" t="s">
        <v>1259</v>
      </c>
      <c r="N624" s="25" t="s">
        <v>94</v>
      </c>
      <c r="O624" s="25" t="s">
        <v>1899</v>
      </c>
      <c r="P624" s="25"/>
      <c r="Q624" s="25"/>
      <c r="R624" s="25">
        <v>86521840</v>
      </c>
      <c r="S624" s="25"/>
      <c r="T624" s="25">
        <v>90667616</v>
      </c>
      <c r="U624" s="25">
        <v>28702615</v>
      </c>
      <c r="V624" s="25"/>
      <c r="W624" s="25" t="s">
        <v>1900</v>
      </c>
      <c r="X624" s="25"/>
      <c r="Y624" s="25"/>
      <c r="Z624" s="25" t="s">
        <v>14</v>
      </c>
      <c r="AA624" s="25"/>
      <c r="AB624" s="27"/>
      <c r="AC624" s="23"/>
      <c r="AD624" s="23"/>
      <c r="AE624" s="23"/>
      <c r="AF624" s="23"/>
    </row>
    <row r="625" spans="1:32" ht="15" x14ac:dyDescent="0.25">
      <c r="A625" s="26" t="str">
        <f t="shared" si="9"/>
        <v>ITA 230/NAG/2022</v>
      </c>
      <c r="B625" s="27">
        <v>230</v>
      </c>
      <c r="C625" s="26" t="s">
        <v>2793</v>
      </c>
      <c r="D625" s="27">
        <v>230</v>
      </c>
      <c r="E625" s="44">
        <v>2022</v>
      </c>
      <c r="F625" s="27"/>
      <c r="G625" s="27"/>
      <c r="H625" s="27" t="s">
        <v>1901</v>
      </c>
      <c r="I625" s="27" t="s">
        <v>1902</v>
      </c>
      <c r="J625" s="33" t="s">
        <v>37</v>
      </c>
      <c r="K625" s="33" t="s">
        <v>21</v>
      </c>
      <c r="L625" s="33" t="s">
        <v>1703</v>
      </c>
      <c r="M625" s="33" t="s">
        <v>1259</v>
      </c>
      <c r="N625" s="33" t="s">
        <v>188</v>
      </c>
      <c r="O625" s="33" t="s">
        <v>1899</v>
      </c>
      <c r="P625" s="33"/>
      <c r="Q625" s="33"/>
      <c r="R625" s="33">
        <v>2062260</v>
      </c>
      <c r="S625" s="33"/>
      <c r="T625" s="33">
        <v>1484650</v>
      </c>
      <c r="U625" s="33">
        <v>559840</v>
      </c>
      <c r="V625" s="33"/>
      <c r="W625" s="33" t="s">
        <v>1903</v>
      </c>
      <c r="X625" s="33"/>
      <c r="Y625" s="33"/>
      <c r="Z625" s="33" t="s">
        <v>10</v>
      </c>
      <c r="AA625" s="33"/>
      <c r="AB625" s="27"/>
      <c r="AC625" s="23"/>
      <c r="AD625" s="23"/>
      <c r="AE625" s="23"/>
      <c r="AF625" s="23"/>
    </row>
    <row r="626" spans="1:32" ht="15" x14ac:dyDescent="0.25">
      <c r="A626" s="26" t="str">
        <f t="shared" si="9"/>
        <v>ITA 231/NAG/2022</v>
      </c>
      <c r="B626" s="27">
        <v>231</v>
      </c>
      <c r="C626" s="26" t="s">
        <v>2793</v>
      </c>
      <c r="D626" s="27">
        <v>231</v>
      </c>
      <c r="E626" s="44">
        <v>2022</v>
      </c>
      <c r="F626" s="27"/>
      <c r="G626" s="27"/>
      <c r="H626" s="27" t="s">
        <v>1751</v>
      </c>
      <c r="I626" s="27" t="s">
        <v>1594</v>
      </c>
      <c r="J626" s="47">
        <v>40483</v>
      </c>
      <c r="K626" s="33" t="s">
        <v>1904</v>
      </c>
      <c r="L626" s="25" t="s">
        <v>1905</v>
      </c>
      <c r="M626" s="33" t="s">
        <v>1259</v>
      </c>
      <c r="N626" s="33" t="s">
        <v>94</v>
      </c>
      <c r="O626" s="33" t="s">
        <v>1906</v>
      </c>
      <c r="P626" s="33"/>
      <c r="Q626" s="33"/>
      <c r="R626" s="33">
        <v>10413300</v>
      </c>
      <c r="S626" s="33"/>
      <c r="T626" s="33">
        <v>10413300</v>
      </c>
      <c r="U626" s="33">
        <v>10413300</v>
      </c>
      <c r="V626" s="33"/>
      <c r="W626" s="33" t="s">
        <v>1597</v>
      </c>
      <c r="X626" s="33"/>
      <c r="Y626" s="33"/>
      <c r="Z626" s="33" t="s">
        <v>14</v>
      </c>
      <c r="AA626" s="33"/>
      <c r="AB626" s="27"/>
      <c r="AC626" s="23"/>
      <c r="AD626" s="23"/>
      <c r="AE626" s="23"/>
      <c r="AF626" s="23"/>
    </row>
    <row r="627" spans="1:32" ht="15" x14ac:dyDescent="0.25">
      <c r="A627" s="26" t="str">
        <f t="shared" si="9"/>
        <v>ITA 232/NAG/2022</v>
      </c>
      <c r="B627" s="27">
        <v>232</v>
      </c>
      <c r="C627" s="26" t="s">
        <v>2793</v>
      </c>
      <c r="D627" s="27">
        <v>232</v>
      </c>
      <c r="E627" s="44">
        <v>2022</v>
      </c>
      <c r="F627" s="27"/>
      <c r="G627" s="27"/>
      <c r="H627" s="27" t="s">
        <v>1907</v>
      </c>
      <c r="I627" s="27" t="s">
        <v>1908</v>
      </c>
      <c r="J627" s="47">
        <v>40878</v>
      </c>
      <c r="K627" s="33" t="s">
        <v>1722</v>
      </c>
      <c r="L627" s="33" t="s">
        <v>1703</v>
      </c>
      <c r="M627" s="33" t="s">
        <v>1259</v>
      </c>
      <c r="N627" s="33" t="s">
        <v>94</v>
      </c>
      <c r="O627" s="33" t="s">
        <v>1909</v>
      </c>
      <c r="P627" s="33"/>
      <c r="Q627" s="33"/>
      <c r="R627" s="33">
        <v>1490000</v>
      </c>
      <c r="S627" s="33"/>
      <c r="T627" s="33">
        <v>1490000</v>
      </c>
      <c r="U627" s="33">
        <v>1490000</v>
      </c>
      <c r="V627" s="33"/>
      <c r="W627" s="33" t="s">
        <v>1910</v>
      </c>
      <c r="X627" s="33"/>
      <c r="Y627" s="33"/>
      <c r="Z627" s="33" t="s">
        <v>10</v>
      </c>
      <c r="AA627" s="33"/>
      <c r="AB627" s="27"/>
      <c r="AC627" s="23"/>
      <c r="AD627" s="23"/>
      <c r="AE627" s="23"/>
      <c r="AF627" s="23"/>
    </row>
    <row r="628" spans="1:32" ht="15" x14ac:dyDescent="0.25">
      <c r="A628" s="26" t="str">
        <f t="shared" si="9"/>
        <v>ITA 236/NAG/2022</v>
      </c>
      <c r="B628" s="27">
        <v>236</v>
      </c>
      <c r="C628" s="26" t="s">
        <v>2793</v>
      </c>
      <c r="D628" s="27">
        <v>236</v>
      </c>
      <c r="E628" s="44">
        <v>2022</v>
      </c>
      <c r="F628" s="27"/>
      <c r="G628" s="27"/>
      <c r="H628" s="27" t="s">
        <v>1911</v>
      </c>
      <c r="I628" s="27" t="s">
        <v>1912</v>
      </c>
      <c r="J628" s="33" t="s">
        <v>16</v>
      </c>
      <c r="K628" s="33" t="s">
        <v>27</v>
      </c>
      <c r="L628" s="33" t="s">
        <v>1703</v>
      </c>
      <c r="M628" s="33" t="s">
        <v>1259</v>
      </c>
      <c r="N628" s="33" t="s">
        <v>188</v>
      </c>
      <c r="O628" s="33" t="s">
        <v>1913</v>
      </c>
      <c r="P628" s="33"/>
      <c r="Q628" s="33"/>
      <c r="R628" s="33">
        <v>4772400</v>
      </c>
      <c r="S628" s="33"/>
      <c r="T628" s="33">
        <v>3607594</v>
      </c>
      <c r="U628" s="33">
        <v>736265</v>
      </c>
      <c r="V628" s="33"/>
      <c r="W628" s="33" t="s">
        <v>1441</v>
      </c>
      <c r="X628" s="33"/>
      <c r="Y628" s="33"/>
      <c r="Z628" s="33" t="s">
        <v>10</v>
      </c>
      <c r="AA628" s="33"/>
      <c r="AB628" s="27"/>
      <c r="AC628" s="23"/>
      <c r="AD628" s="23"/>
      <c r="AE628" s="23"/>
      <c r="AF628" s="23"/>
    </row>
    <row r="629" spans="1:32" ht="15" x14ac:dyDescent="0.25">
      <c r="A629" s="26" t="str">
        <f t="shared" si="9"/>
        <v>ITA 237/NAG/2022</v>
      </c>
      <c r="B629" s="27">
        <v>237</v>
      </c>
      <c r="C629" s="26" t="s">
        <v>2793</v>
      </c>
      <c r="D629" s="27">
        <v>237</v>
      </c>
      <c r="E629" s="44">
        <v>2022</v>
      </c>
      <c r="F629" s="27"/>
      <c r="G629" s="27"/>
      <c r="H629" s="27" t="s">
        <v>1914</v>
      </c>
      <c r="I629" s="27" t="s">
        <v>1915</v>
      </c>
      <c r="J629" s="33" t="s">
        <v>33</v>
      </c>
      <c r="K629" s="33"/>
      <c r="L629" s="33"/>
      <c r="M629" s="33" t="s">
        <v>1259</v>
      </c>
      <c r="N629" s="33" t="s">
        <v>94</v>
      </c>
      <c r="O629" s="33" t="s">
        <v>1916</v>
      </c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 t="s">
        <v>10</v>
      </c>
      <c r="AA629" s="33"/>
      <c r="AB629" s="27"/>
      <c r="AC629" s="23"/>
      <c r="AD629" s="23"/>
      <c r="AE629" s="23"/>
      <c r="AF629" s="23"/>
    </row>
    <row r="630" spans="1:32" ht="15" x14ac:dyDescent="0.25">
      <c r="A630" s="26" t="str">
        <f t="shared" si="9"/>
        <v>ITA 238/NAG/2022</v>
      </c>
      <c r="B630" s="43">
        <v>238</v>
      </c>
      <c r="C630" s="26" t="s">
        <v>2793</v>
      </c>
      <c r="D630" s="43">
        <v>238</v>
      </c>
      <c r="E630" s="44">
        <v>2022</v>
      </c>
      <c r="F630" s="43"/>
      <c r="G630" s="43"/>
      <c r="H630" s="43" t="s">
        <v>1917</v>
      </c>
      <c r="I630" s="43" t="s">
        <v>1918</v>
      </c>
      <c r="J630" s="25" t="s">
        <v>1265</v>
      </c>
      <c r="K630" s="25" t="s">
        <v>21</v>
      </c>
      <c r="L630" s="25" t="s">
        <v>1919</v>
      </c>
      <c r="M630" s="25" t="s">
        <v>1259</v>
      </c>
      <c r="N630" s="25" t="s">
        <v>94</v>
      </c>
      <c r="O630" s="25" t="s">
        <v>1920</v>
      </c>
      <c r="P630" s="25"/>
      <c r="Q630" s="25"/>
      <c r="R630" s="25">
        <v>20463433</v>
      </c>
      <c r="S630" s="25"/>
      <c r="T630" s="25">
        <v>1000000</v>
      </c>
      <c r="U630" s="25">
        <v>1000000</v>
      </c>
      <c r="V630" s="25"/>
      <c r="W630" s="25" t="s">
        <v>1921</v>
      </c>
      <c r="X630" s="25"/>
      <c r="Y630" s="25"/>
      <c r="Z630" s="25" t="s">
        <v>10</v>
      </c>
      <c r="AA630" s="25"/>
      <c r="AB630" s="27"/>
      <c r="AC630" s="23"/>
      <c r="AD630" s="23"/>
      <c r="AE630" s="23"/>
      <c r="AF630" s="23"/>
    </row>
    <row r="631" spans="1:32" ht="15" x14ac:dyDescent="0.25">
      <c r="A631" s="26" t="str">
        <f t="shared" si="9"/>
        <v>ITA 239/NAG/2022</v>
      </c>
      <c r="B631" s="43">
        <v>239</v>
      </c>
      <c r="C631" s="26" t="s">
        <v>2793</v>
      </c>
      <c r="D631" s="43">
        <v>239</v>
      </c>
      <c r="E631" s="44">
        <v>2022</v>
      </c>
      <c r="F631" s="43"/>
      <c r="G631" s="43"/>
      <c r="H631" s="43" t="s">
        <v>1922</v>
      </c>
      <c r="I631" s="43" t="s">
        <v>1918</v>
      </c>
      <c r="J631" s="25" t="s">
        <v>40</v>
      </c>
      <c r="K631" s="25" t="s">
        <v>1769</v>
      </c>
      <c r="L631" s="25" t="s">
        <v>1919</v>
      </c>
      <c r="M631" s="25" t="s">
        <v>1259</v>
      </c>
      <c r="N631" s="25" t="s">
        <v>94</v>
      </c>
      <c r="O631" s="25" t="s">
        <v>1920</v>
      </c>
      <c r="P631" s="25"/>
      <c r="Q631" s="25"/>
      <c r="R631" s="25">
        <v>464790</v>
      </c>
      <c r="S631" s="25"/>
      <c r="T631" s="25">
        <v>195770</v>
      </c>
      <c r="U631" s="25">
        <v>19577</v>
      </c>
      <c r="V631" s="25"/>
      <c r="W631" s="25" t="s">
        <v>1923</v>
      </c>
      <c r="X631" s="25"/>
      <c r="Y631" s="25"/>
      <c r="Z631" s="25" t="s">
        <v>10</v>
      </c>
      <c r="AA631" s="25"/>
      <c r="AB631" s="27"/>
      <c r="AC631" s="23"/>
      <c r="AD631" s="23"/>
      <c r="AE631" s="23"/>
      <c r="AF631" s="23"/>
    </row>
    <row r="632" spans="1:32" ht="15" x14ac:dyDescent="0.25">
      <c r="A632" s="26" t="str">
        <f t="shared" si="9"/>
        <v>ITA 240/NAG/2022</v>
      </c>
      <c r="B632" s="43">
        <v>240</v>
      </c>
      <c r="C632" s="26" t="s">
        <v>2793</v>
      </c>
      <c r="D632" s="43">
        <v>240</v>
      </c>
      <c r="E632" s="44">
        <v>2022</v>
      </c>
      <c r="F632" s="43"/>
      <c r="G632" s="43"/>
      <c r="H632" s="43" t="s">
        <v>1922</v>
      </c>
      <c r="I632" s="43" t="s">
        <v>1918</v>
      </c>
      <c r="J632" s="25" t="s">
        <v>33</v>
      </c>
      <c r="K632" s="25" t="s">
        <v>1769</v>
      </c>
      <c r="L632" s="25" t="s">
        <v>1919</v>
      </c>
      <c r="M632" s="25" t="s">
        <v>1259</v>
      </c>
      <c r="N632" s="25" t="s">
        <v>94</v>
      </c>
      <c r="O632" s="25" t="s">
        <v>1920</v>
      </c>
      <c r="P632" s="25"/>
      <c r="Q632" s="25"/>
      <c r="R632" s="25">
        <v>1339200</v>
      </c>
      <c r="S632" s="25"/>
      <c r="T632" s="25">
        <v>1040000</v>
      </c>
      <c r="U632" s="25">
        <v>104000</v>
      </c>
      <c r="V632" s="25"/>
      <c r="W632" s="25" t="s">
        <v>1923</v>
      </c>
      <c r="X632" s="25"/>
      <c r="Y632" s="25"/>
      <c r="Z632" s="25" t="s">
        <v>10</v>
      </c>
      <c r="AA632" s="25"/>
      <c r="AB632" s="27"/>
      <c r="AC632" s="23"/>
      <c r="AD632" s="23"/>
      <c r="AE632" s="23"/>
      <c r="AF632" s="23"/>
    </row>
    <row r="633" spans="1:32" ht="15" x14ac:dyDescent="0.25">
      <c r="A633" s="26" t="str">
        <f t="shared" si="9"/>
        <v>ITA 241/NAG/2022</v>
      </c>
      <c r="B633" s="43">
        <v>241</v>
      </c>
      <c r="C633" s="26" t="s">
        <v>2793</v>
      </c>
      <c r="D633" s="43">
        <v>241</v>
      </c>
      <c r="E633" s="44">
        <v>2022</v>
      </c>
      <c r="F633" s="43"/>
      <c r="G633" s="43"/>
      <c r="H633" s="43" t="s">
        <v>1922</v>
      </c>
      <c r="I633" s="43" t="s">
        <v>1918</v>
      </c>
      <c r="J633" s="25" t="s">
        <v>35</v>
      </c>
      <c r="K633" s="25" t="s">
        <v>1769</v>
      </c>
      <c r="L633" s="25" t="s">
        <v>1919</v>
      </c>
      <c r="M633" s="25" t="s">
        <v>1259</v>
      </c>
      <c r="N633" s="25" t="s">
        <v>94</v>
      </c>
      <c r="O633" s="25" t="s">
        <v>1920</v>
      </c>
      <c r="P633" s="25"/>
      <c r="Q633" s="25"/>
      <c r="R633" s="25">
        <v>3379830</v>
      </c>
      <c r="S633" s="25"/>
      <c r="T633" s="25">
        <v>3264500</v>
      </c>
      <c r="U633" s="25">
        <v>326450</v>
      </c>
      <c r="V633" s="25"/>
      <c r="W633" s="25" t="s">
        <v>1923</v>
      </c>
      <c r="X633" s="25"/>
      <c r="Y633" s="25"/>
      <c r="Z633" s="25" t="s">
        <v>10</v>
      </c>
      <c r="AA633" s="25"/>
      <c r="AB633" s="27"/>
      <c r="AC633" s="23"/>
      <c r="AD633" s="23"/>
      <c r="AE633" s="23"/>
      <c r="AF633" s="23"/>
    </row>
    <row r="634" spans="1:32" ht="15" x14ac:dyDescent="0.25">
      <c r="A634" s="26" t="str">
        <f t="shared" si="9"/>
        <v>ITA 242/NAG/2022</v>
      </c>
      <c r="B634" s="43">
        <v>242</v>
      </c>
      <c r="C634" s="26" t="s">
        <v>2793</v>
      </c>
      <c r="D634" s="43">
        <v>242</v>
      </c>
      <c r="E634" s="44">
        <v>2022</v>
      </c>
      <c r="F634" s="43"/>
      <c r="G634" s="43"/>
      <c r="H634" s="43" t="s">
        <v>1922</v>
      </c>
      <c r="I634" s="43" t="s">
        <v>1918</v>
      </c>
      <c r="J634" s="25" t="s">
        <v>1265</v>
      </c>
      <c r="K634" s="25" t="s">
        <v>1769</v>
      </c>
      <c r="L634" s="25" t="s">
        <v>1919</v>
      </c>
      <c r="M634" s="25" t="s">
        <v>1259</v>
      </c>
      <c r="N634" s="25" t="s">
        <v>94</v>
      </c>
      <c r="O634" s="25" t="s">
        <v>1920</v>
      </c>
      <c r="P634" s="25"/>
      <c r="Q634" s="25"/>
      <c r="R634" s="25">
        <v>197520</v>
      </c>
      <c r="S634" s="25"/>
      <c r="T634" s="25">
        <v>143000</v>
      </c>
      <c r="U634" s="25">
        <v>14300</v>
      </c>
      <c r="V634" s="25"/>
      <c r="W634" s="25" t="s">
        <v>1923</v>
      </c>
      <c r="X634" s="25"/>
      <c r="Y634" s="25"/>
      <c r="Z634" s="25" t="s">
        <v>10</v>
      </c>
      <c r="AA634" s="25"/>
      <c r="AB634" s="27"/>
      <c r="AC634" s="23"/>
      <c r="AD634" s="23"/>
      <c r="AE634" s="23"/>
      <c r="AF634" s="23"/>
    </row>
    <row r="635" spans="1:32" ht="15" x14ac:dyDescent="0.25">
      <c r="A635" s="26" t="str">
        <f t="shared" si="9"/>
        <v>ITA 243/NAG/2022</v>
      </c>
      <c r="B635" s="43">
        <v>243</v>
      </c>
      <c r="C635" s="26" t="s">
        <v>2793</v>
      </c>
      <c r="D635" s="43">
        <v>243</v>
      </c>
      <c r="E635" s="44">
        <v>2022</v>
      </c>
      <c r="F635" s="43"/>
      <c r="G635" s="43"/>
      <c r="H635" s="43" t="s">
        <v>1922</v>
      </c>
      <c r="I635" s="43" t="s">
        <v>1918</v>
      </c>
      <c r="J635" s="25" t="s">
        <v>34</v>
      </c>
      <c r="K635" s="25" t="s">
        <v>1769</v>
      </c>
      <c r="L635" s="25" t="s">
        <v>1919</v>
      </c>
      <c r="M635" s="25" t="s">
        <v>1259</v>
      </c>
      <c r="N635" s="25" t="s">
        <v>94</v>
      </c>
      <c r="O635" s="25" t="s">
        <v>1920</v>
      </c>
      <c r="P635" s="25"/>
      <c r="Q635" s="25"/>
      <c r="R635" s="25">
        <v>1678200</v>
      </c>
      <c r="S635" s="25"/>
      <c r="T635" s="25">
        <v>1185000</v>
      </c>
      <c r="U635" s="25">
        <v>118500</v>
      </c>
      <c r="V635" s="25"/>
      <c r="W635" s="25" t="s">
        <v>1923</v>
      </c>
      <c r="X635" s="25"/>
      <c r="Y635" s="25"/>
      <c r="Z635" s="25" t="s">
        <v>10</v>
      </c>
      <c r="AA635" s="25"/>
      <c r="AB635" s="27"/>
      <c r="AC635" s="23"/>
      <c r="AD635" s="23"/>
      <c r="AE635" s="23"/>
      <c r="AF635" s="23"/>
    </row>
    <row r="636" spans="1:32" ht="15" x14ac:dyDescent="0.25">
      <c r="A636" s="26" t="str">
        <f t="shared" si="9"/>
        <v>ITA 244/NAG/2022</v>
      </c>
      <c r="B636" s="43">
        <v>244</v>
      </c>
      <c r="C636" s="26" t="s">
        <v>2793</v>
      </c>
      <c r="D636" s="43">
        <v>244</v>
      </c>
      <c r="E636" s="44">
        <v>2022</v>
      </c>
      <c r="F636" s="43"/>
      <c r="G636" s="43"/>
      <c r="H636" s="43" t="s">
        <v>1924</v>
      </c>
      <c r="I636" s="43" t="s">
        <v>1918</v>
      </c>
      <c r="J636" s="25" t="s">
        <v>33</v>
      </c>
      <c r="K636" s="25" t="s">
        <v>1925</v>
      </c>
      <c r="L636" s="25" t="s">
        <v>1919</v>
      </c>
      <c r="M636" s="25" t="s">
        <v>1259</v>
      </c>
      <c r="N636" s="25" t="s">
        <v>94</v>
      </c>
      <c r="O636" s="25" t="s">
        <v>1920</v>
      </c>
      <c r="P636" s="25"/>
      <c r="Q636" s="25"/>
      <c r="R636" s="25">
        <v>18423890</v>
      </c>
      <c r="S636" s="25"/>
      <c r="T636" s="25">
        <v>1700000</v>
      </c>
      <c r="U636" s="25"/>
      <c r="V636" s="25"/>
      <c r="W636" s="25" t="s">
        <v>1926</v>
      </c>
      <c r="X636" s="25"/>
      <c r="Y636" s="25"/>
      <c r="Z636" s="25" t="s">
        <v>10</v>
      </c>
      <c r="AA636" s="25"/>
      <c r="AB636" s="27"/>
      <c r="AC636" s="23"/>
      <c r="AD636" s="23"/>
      <c r="AE636" s="23"/>
      <c r="AF636" s="23"/>
    </row>
    <row r="637" spans="1:32" ht="15" x14ac:dyDescent="0.25">
      <c r="A637" s="26" t="str">
        <f t="shared" si="9"/>
        <v>ITA 245/NAG/2022</v>
      </c>
      <c r="B637" s="43">
        <v>245</v>
      </c>
      <c r="C637" s="26" t="s">
        <v>2793</v>
      </c>
      <c r="D637" s="43">
        <v>245</v>
      </c>
      <c r="E637" s="44">
        <v>2022</v>
      </c>
      <c r="F637" s="43"/>
      <c r="G637" s="43"/>
      <c r="H637" s="43" t="s">
        <v>1924</v>
      </c>
      <c r="I637" s="43" t="s">
        <v>1918</v>
      </c>
      <c r="J637" s="25" t="s">
        <v>35</v>
      </c>
      <c r="K637" s="25" t="s">
        <v>1925</v>
      </c>
      <c r="L637" s="25" t="s">
        <v>1919</v>
      </c>
      <c r="M637" s="25" t="s">
        <v>1259</v>
      </c>
      <c r="N637" s="25" t="s">
        <v>94</v>
      </c>
      <c r="O637" s="25" t="s">
        <v>1920</v>
      </c>
      <c r="P637" s="25"/>
      <c r="Q637" s="25"/>
      <c r="R637" s="25">
        <v>1045900</v>
      </c>
      <c r="S637" s="25"/>
      <c r="T637" s="25">
        <v>5492031</v>
      </c>
      <c r="U637" s="25"/>
      <c r="V637" s="25"/>
      <c r="W637" s="25" t="s">
        <v>1926</v>
      </c>
      <c r="X637" s="25"/>
      <c r="Y637" s="25"/>
      <c r="Z637" s="25" t="s">
        <v>10</v>
      </c>
      <c r="AA637" s="25"/>
      <c r="AB637" s="27"/>
      <c r="AC637" s="23"/>
      <c r="AD637" s="23"/>
      <c r="AE637" s="23"/>
      <c r="AF637" s="23"/>
    </row>
    <row r="638" spans="1:32" ht="15" x14ac:dyDescent="0.25">
      <c r="A638" s="26" t="str">
        <f t="shared" si="9"/>
        <v>ITA 246/NAG/2022</v>
      </c>
      <c r="B638" s="43">
        <v>246</v>
      </c>
      <c r="C638" s="26" t="s">
        <v>2793</v>
      </c>
      <c r="D638" s="43">
        <v>246</v>
      </c>
      <c r="E638" s="44">
        <v>2022</v>
      </c>
      <c r="F638" s="43"/>
      <c r="G638" s="43"/>
      <c r="H638" s="43" t="s">
        <v>1924</v>
      </c>
      <c r="I638" s="43" t="s">
        <v>1918</v>
      </c>
      <c r="J638" s="25" t="s">
        <v>34</v>
      </c>
      <c r="K638" s="25" t="s">
        <v>1925</v>
      </c>
      <c r="L638" s="25" t="s">
        <v>1919</v>
      </c>
      <c r="M638" s="25" t="s">
        <v>1259</v>
      </c>
      <c r="N638" s="25" t="s">
        <v>94</v>
      </c>
      <c r="O638" s="25" t="s">
        <v>1920</v>
      </c>
      <c r="P638" s="25"/>
      <c r="Q638" s="25"/>
      <c r="R638" s="25">
        <v>6588461</v>
      </c>
      <c r="S638" s="25"/>
      <c r="T638" s="25">
        <v>1290405</v>
      </c>
      <c r="U638" s="25"/>
      <c r="V638" s="25"/>
      <c r="W638" s="25" t="s">
        <v>1926</v>
      </c>
      <c r="X638" s="25"/>
      <c r="Y638" s="25"/>
      <c r="Z638" s="25" t="s">
        <v>10</v>
      </c>
      <c r="AA638" s="25"/>
      <c r="AB638" s="27"/>
      <c r="AC638" s="23"/>
      <c r="AD638" s="23"/>
      <c r="AE638" s="23"/>
      <c r="AF638" s="23"/>
    </row>
    <row r="639" spans="1:32" ht="15" x14ac:dyDescent="0.25">
      <c r="A639" s="26" t="str">
        <f t="shared" si="9"/>
        <v>ITA 247/NAG/2022</v>
      </c>
      <c r="B639" s="43">
        <v>247</v>
      </c>
      <c r="C639" s="26" t="s">
        <v>2793</v>
      </c>
      <c r="D639" s="43">
        <v>247</v>
      </c>
      <c r="E639" s="44">
        <v>2022</v>
      </c>
      <c r="F639" s="43"/>
      <c r="G639" s="43"/>
      <c r="H639" s="43" t="s">
        <v>1927</v>
      </c>
      <c r="I639" s="43" t="s">
        <v>1928</v>
      </c>
      <c r="J639" s="25" t="s">
        <v>33</v>
      </c>
      <c r="K639" s="25">
        <v>144</v>
      </c>
      <c r="L639" s="25" t="s">
        <v>1703</v>
      </c>
      <c r="M639" s="25" t="s">
        <v>1259</v>
      </c>
      <c r="N639" s="25" t="s">
        <v>94</v>
      </c>
      <c r="O639" s="25" t="s">
        <v>1920</v>
      </c>
      <c r="P639" s="25"/>
      <c r="Q639" s="25"/>
      <c r="R639" s="25">
        <v>11549720</v>
      </c>
      <c r="S639" s="25"/>
      <c r="T639" s="25">
        <v>11549720</v>
      </c>
      <c r="U639" s="25">
        <v>12317044</v>
      </c>
      <c r="V639" s="25"/>
      <c r="W639" s="25" t="s">
        <v>1929</v>
      </c>
      <c r="X639" s="25"/>
      <c r="Y639" s="25"/>
      <c r="Z639" s="25" t="s">
        <v>10</v>
      </c>
      <c r="AA639" s="25"/>
      <c r="AB639" s="27"/>
      <c r="AC639" s="23"/>
      <c r="AD639" s="23"/>
      <c r="AE639" s="23"/>
      <c r="AF639" s="23"/>
    </row>
    <row r="640" spans="1:32" ht="15" x14ac:dyDescent="0.25">
      <c r="A640" s="26" t="str">
        <f t="shared" si="9"/>
        <v>ITA 248/NAG/2022</v>
      </c>
      <c r="B640" s="43">
        <v>248</v>
      </c>
      <c r="C640" s="26" t="s">
        <v>2793</v>
      </c>
      <c r="D640" s="43">
        <v>248</v>
      </c>
      <c r="E640" s="44">
        <v>2022</v>
      </c>
      <c r="F640" s="43"/>
      <c r="G640" s="43"/>
      <c r="H640" s="27" t="s">
        <v>1930</v>
      </c>
      <c r="I640" s="27" t="s">
        <v>1931</v>
      </c>
      <c r="J640" s="27" t="s">
        <v>37</v>
      </c>
      <c r="K640" s="25" t="s">
        <v>21</v>
      </c>
      <c r="L640" s="25" t="s">
        <v>1703</v>
      </c>
      <c r="M640" s="25" t="s">
        <v>1259</v>
      </c>
      <c r="N640" s="25" t="s">
        <v>94</v>
      </c>
      <c r="O640" s="25" t="s">
        <v>1932</v>
      </c>
      <c r="P640" s="25"/>
      <c r="Q640" s="25"/>
      <c r="R640" s="25">
        <v>2571212</v>
      </c>
      <c r="S640" s="25"/>
      <c r="T640" s="25">
        <v>1924712</v>
      </c>
      <c r="U640" s="25"/>
      <c r="V640" s="25"/>
      <c r="W640" s="25" t="s">
        <v>1933</v>
      </c>
      <c r="X640" s="25"/>
      <c r="Y640" s="25"/>
      <c r="Z640" s="25" t="s">
        <v>10</v>
      </c>
      <c r="AA640" s="25"/>
      <c r="AB640" s="27"/>
      <c r="AC640" s="23"/>
      <c r="AD640" s="23"/>
      <c r="AE640" s="23"/>
      <c r="AF640" s="23"/>
    </row>
    <row r="641" spans="1:32" ht="15" x14ac:dyDescent="0.25">
      <c r="A641" s="26" t="str">
        <f t="shared" si="9"/>
        <v>SA 1/NAG/2023</v>
      </c>
      <c r="B641" s="43"/>
      <c r="C641" s="43" t="s">
        <v>2799</v>
      </c>
      <c r="D641" s="43">
        <v>1</v>
      </c>
      <c r="E641" s="43">
        <v>2023</v>
      </c>
      <c r="F641" s="43">
        <v>248</v>
      </c>
      <c r="G641" s="43">
        <v>2022</v>
      </c>
      <c r="H641" s="27"/>
      <c r="I641" s="27"/>
      <c r="J641" s="27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7"/>
      <c r="AC641" s="23"/>
      <c r="AD641" s="23"/>
      <c r="AE641" s="23"/>
      <c r="AF641" s="23"/>
    </row>
    <row r="642" spans="1:32" ht="15" x14ac:dyDescent="0.25">
      <c r="A642" s="26" t="str">
        <f t="shared" si="9"/>
        <v>ITA 249/NAG/2022</v>
      </c>
      <c r="B642" s="43">
        <v>249</v>
      </c>
      <c r="C642" s="26" t="s">
        <v>2793</v>
      </c>
      <c r="D642" s="43">
        <v>249</v>
      </c>
      <c r="E642" s="43">
        <v>2022</v>
      </c>
      <c r="F642" s="43"/>
      <c r="G642" s="43"/>
      <c r="H642" s="43" t="s">
        <v>1934</v>
      </c>
      <c r="I642" s="43" t="s">
        <v>1918</v>
      </c>
      <c r="J642" s="25" t="s">
        <v>25</v>
      </c>
      <c r="K642" s="25" t="s">
        <v>1733</v>
      </c>
      <c r="L642" s="25" t="s">
        <v>1935</v>
      </c>
      <c r="M642" s="25" t="s">
        <v>1259</v>
      </c>
      <c r="N642" s="25" t="s">
        <v>94</v>
      </c>
      <c r="O642" s="25" t="s">
        <v>1932</v>
      </c>
      <c r="P642" s="25"/>
      <c r="Q642" s="25"/>
      <c r="R642" s="25">
        <v>27630688</v>
      </c>
      <c r="S642" s="25"/>
      <c r="T642" s="25">
        <v>7503718</v>
      </c>
      <c r="U642" s="25">
        <v>2421318</v>
      </c>
      <c r="V642" s="25"/>
      <c r="W642" s="25" t="s">
        <v>1936</v>
      </c>
      <c r="X642" s="25"/>
      <c r="Y642" s="25"/>
      <c r="Z642" s="25" t="s">
        <v>10</v>
      </c>
      <c r="AA642" s="25"/>
      <c r="AB642" s="27"/>
      <c r="AC642" s="23"/>
      <c r="AD642" s="23"/>
      <c r="AE642" s="23"/>
      <c r="AF642" s="23"/>
    </row>
    <row r="643" spans="1:32" ht="15" x14ac:dyDescent="0.25">
      <c r="A643" s="26" t="str">
        <f t="shared" ref="A643:A706" si="10">CONCATENATE(C643," ",D643,"/NAG/",E643)</f>
        <v>ITA 250/NAG/2022</v>
      </c>
      <c r="B643" s="43">
        <v>250</v>
      </c>
      <c r="C643" s="26" t="s">
        <v>2793</v>
      </c>
      <c r="D643" s="43">
        <v>250</v>
      </c>
      <c r="E643" s="43">
        <v>2022</v>
      </c>
      <c r="F643" s="43"/>
      <c r="G643" s="43"/>
      <c r="H643" s="43" t="s">
        <v>1934</v>
      </c>
      <c r="I643" s="43" t="s">
        <v>1918</v>
      </c>
      <c r="J643" s="25" t="s">
        <v>28</v>
      </c>
      <c r="K643" s="25" t="s">
        <v>1769</v>
      </c>
      <c r="L643" s="25" t="s">
        <v>1935</v>
      </c>
      <c r="M643" s="25" t="s">
        <v>1259</v>
      </c>
      <c r="N643" s="25" t="s">
        <v>94</v>
      </c>
      <c r="O643" s="25" t="s">
        <v>1932</v>
      </c>
      <c r="P643" s="25"/>
      <c r="Q643" s="25"/>
      <c r="R643" s="25">
        <v>16068931</v>
      </c>
      <c r="S643" s="25"/>
      <c r="T643" s="25">
        <v>14602851</v>
      </c>
      <c r="U643" s="25">
        <v>3064351</v>
      </c>
      <c r="V643" s="25"/>
      <c r="W643" s="25" t="s">
        <v>1936</v>
      </c>
      <c r="X643" s="25"/>
      <c r="Y643" s="25"/>
      <c r="Z643" s="25" t="s">
        <v>10</v>
      </c>
      <c r="AA643" s="25"/>
      <c r="AB643" s="27"/>
      <c r="AC643" s="23"/>
      <c r="AD643" s="23"/>
      <c r="AE643" s="23"/>
      <c r="AF643" s="23"/>
    </row>
    <row r="644" spans="1:32" ht="15" x14ac:dyDescent="0.25">
      <c r="A644" s="26" t="str">
        <f t="shared" si="10"/>
        <v>ITA 251/NAG/2022</v>
      </c>
      <c r="B644" s="43">
        <v>251</v>
      </c>
      <c r="C644" s="26" t="s">
        <v>2793</v>
      </c>
      <c r="D644" s="43">
        <v>251</v>
      </c>
      <c r="E644" s="43">
        <v>2022</v>
      </c>
      <c r="F644" s="43"/>
      <c r="G644" s="43"/>
      <c r="H644" s="43" t="s">
        <v>1934</v>
      </c>
      <c r="I644" s="43" t="s">
        <v>1918</v>
      </c>
      <c r="J644" s="25" t="s">
        <v>37</v>
      </c>
      <c r="K644" s="25" t="s">
        <v>1769</v>
      </c>
      <c r="L644" s="25" t="s">
        <v>1935</v>
      </c>
      <c r="M644" s="25" t="s">
        <v>1259</v>
      </c>
      <c r="N644" s="25" t="s">
        <v>94</v>
      </c>
      <c r="O644" s="25" t="s">
        <v>1932</v>
      </c>
      <c r="P644" s="25"/>
      <c r="Q644" s="25"/>
      <c r="R644" s="25">
        <v>38751754</v>
      </c>
      <c r="S644" s="25"/>
      <c r="T644" s="25">
        <v>37314124</v>
      </c>
      <c r="U644" s="25">
        <v>724124</v>
      </c>
      <c r="V644" s="25"/>
      <c r="W644" s="25" t="s">
        <v>1936</v>
      </c>
      <c r="X644" s="25"/>
      <c r="Y644" s="25"/>
      <c r="Z644" s="25" t="s">
        <v>10</v>
      </c>
      <c r="AA644" s="25"/>
      <c r="AB644" s="27"/>
      <c r="AC644" s="23"/>
      <c r="AD644" s="23"/>
      <c r="AE644" s="23"/>
      <c r="AF644" s="23"/>
    </row>
    <row r="645" spans="1:32" ht="15" x14ac:dyDescent="0.25">
      <c r="A645" s="26" t="str">
        <f t="shared" si="10"/>
        <v>ITA 252/NAG/2022</v>
      </c>
      <c r="B645" s="43">
        <v>252</v>
      </c>
      <c r="C645" s="26" t="s">
        <v>2793</v>
      </c>
      <c r="D645" s="43">
        <v>252</v>
      </c>
      <c r="E645" s="43">
        <v>2022</v>
      </c>
      <c r="F645" s="43"/>
      <c r="G645" s="43"/>
      <c r="H645" s="43" t="s">
        <v>1934</v>
      </c>
      <c r="I645" s="43" t="s">
        <v>1918</v>
      </c>
      <c r="J645" s="25" t="s">
        <v>40</v>
      </c>
      <c r="K645" s="25" t="s">
        <v>1769</v>
      </c>
      <c r="L645" s="25" t="s">
        <v>1935</v>
      </c>
      <c r="M645" s="25" t="s">
        <v>1259</v>
      </c>
      <c r="N645" s="25" t="s">
        <v>94</v>
      </c>
      <c r="O645" s="25" t="s">
        <v>1932</v>
      </c>
      <c r="P645" s="33"/>
      <c r="Q645" s="33"/>
      <c r="R645" s="33">
        <v>11181250</v>
      </c>
      <c r="S645" s="33"/>
      <c r="T645" s="33">
        <v>9689700</v>
      </c>
      <c r="U645" s="33">
        <v>985000</v>
      </c>
      <c r="V645" s="33"/>
      <c r="W645" s="25" t="s">
        <v>1936</v>
      </c>
      <c r="X645" s="33"/>
      <c r="Y645" s="33"/>
      <c r="Z645" s="25" t="s">
        <v>10</v>
      </c>
      <c r="AA645" s="33"/>
      <c r="AB645" s="27"/>
      <c r="AC645" s="23"/>
      <c r="AD645" s="23"/>
      <c r="AE645" s="23"/>
      <c r="AF645" s="23"/>
    </row>
    <row r="646" spans="1:32" ht="15" x14ac:dyDescent="0.25">
      <c r="A646" s="26" t="str">
        <f t="shared" si="10"/>
        <v>ITA 253/NAG/2022</v>
      </c>
      <c r="B646" s="43">
        <v>253</v>
      </c>
      <c r="C646" s="26" t="s">
        <v>2793</v>
      </c>
      <c r="D646" s="43">
        <v>253</v>
      </c>
      <c r="E646" s="43">
        <v>2022</v>
      </c>
      <c r="F646" s="43"/>
      <c r="G646" s="43"/>
      <c r="H646" s="43" t="s">
        <v>1934</v>
      </c>
      <c r="I646" s="43" t="s">
        <v>1918</v>
      </c>
      <c r="J646" s="33" t="s">
        <v>33</v>
      </c>
      <c r="K646" s="25" t="s">
        <v>1769</v>
      </c>
      <c r="L646" s="25" t="s">
        <v>1935</v>
      </c>
      <c r="M646" s="25" t="s">
        <v>1259</v>
      </c>
      <c r="N646" s="25" t="s">
        <v>94</v>
      </c>
      <c r="O646" s="25" t="s">
        <v>1932</v>
      </c>
      <c r="P646" s="33"/>
      <c r="Q646" s="33"/>
      <c r="R646" s="33">
        <v>69957705</v>
      </c>
      <c r="S646" s="33"/>
      <c r="T646" s="33">
        <v>68665325</v>
      </c>
      <c r="U646" s="33">
        <v>10739775</v>
      </c>
      <c r="V646" s="33"/>
      <c r="W646" s="25" t="s">
        <v>1936</v>
      </c>
      <c r="X646" s="33"/>
      <c r="Y646" s="33"/>
      <c r="Z646" s="25" t="s">
        <v>10</v>
      </c>
      <c r="AA646" s="33"/>
      <c r="AB646" s="27"/>
      <c r="AC646" s="23"/>
      <c r="AD646" s="23"/>
      <c r="AE646" s="23"/>
      <c r="AF646" s="23"/>
    </row>
    <row r="647" spans="1:32" ht="15" x14ac:dyDescent="0.25">
      <c r="A647" s="26" t="str">
        <f t="shared" si="10"/>
        <v>ITA 254/NAG/2022</v>
      </c>
      <c r="B647" s="43">
        <v>254</v>
      </c>
      <c r="C647" s="26" t="s">
        <v>2793</v>
      </c>
      <c r="D647" s="43">
        <v>254</v>
      </c>
      <c r="E647" s="43">
        <v>2022</v>
      </c>
      <c r="F647" s="43"/>
      <c r="G647" s="43"/>
      <c r="H647" s="43" t="s">
        <v>1934</v>
      </c>
      <c r="I647" s="43" t="s">
        <v>1918</v>
      </c>
      <c r="J647" s="33" t="s">
        <v>35</v>
      </c>
      <c r="K647" s="25" t="s">
        <v>1769</v>
      </c>
      <c r="L647" s="25" t="s">
        <v>1935</v>
      </c>
      <c r="M647" s="25" t="s">
        <v>1259</v>
      </c>
      <c r="N647" s="25" t="s">
        <v>94</v>
      </c>
      <c r="O647" s="25" t="s">
        <v>1932</v>
      </c>
      <c r="P647" s="33"/>
      <c r="Q647" s="33"/>
      <c r="R647" s="33">
        <v>23608697</v>
      </c>
      <c r="S647" s="33"/>
      <c r="T647" s="33">
        <v>22146237</v>
      </c>
      <c r="U647" s="33">
        <v>16596237</v>
      </c>
      <c r="V647" s="33"/>
      <c r="W647" s="25" t="s">
        <v>1936</v>
      </c>
      <c r="X647" s="33"/>
      <c r="Y647" s="33"/>
      <c r="Z647" s="25" t="s">
        <v>10</v>
      </c>
      <c r="AA647" s="33"/>
      <c r="AB647" s="27"/>
      <c r="AC647" s="23"/>
      <c r="AD647" s="23"/>
      <c r="AE647" s="23"/>
      <c r="AF647" s="23"/>
    </row>
    <row r="648" spans="1:32" ht="15" x14ac:dyDescent="0.25">
      <c r="A648" s="26" t="str">
        <f t="shared" si="10"/>
        <v>ITA 255/NAG/2022</v>
      </c>
      <c r="B648" s="43">
        <v>255</v>
      </c>
      <c r="C648" s="26" t="s">
        <v>2793</v>
      </c>
      <c r="D648" s="43">
        <v>255</v>
      </c>
      <c r="E648" s="43">
        <v>2022</v>
      </c>
      <c r="F648" s="43"/>
      <c r="G648" s="43"/>
      <c r="H648" s="43" t="s">
        <v>1934</v>
      </c>
      <c r="I648" s="43" t="s">
        <v>1918</v>
      </c>
      <c r="J648" s="33" t="s">
        <v>34</v>
      </c>
      <c r="K648" s="25" t="s">
        <v>1769</v>
      </c>
      <c r="L648" s="25" t="s">
        <v>1935</v>
      </c>
      <c r="M648" s="25" t="s">
        <v>1259</v>
      </c>
      <c r="N648" s="25" t="s">
        <v>94</v>
      </c>
      <c r="O648" s="25" t="s">
        <v>1932</v>
      </c>
      <c r="P648" s="33"/>
      <c r="Q648" s="33"/>
      <c r="R648" s="33">
        <v>71565605</v>
      </c>
      <c r="S648" s="33"/>
      <c r="T648" s="33">
        <v>73502235</v>
      </c>
      <c r="U648" s="33">
        <v>52760225</v>
      </c>
      <c r="V648" s="33"/>
      <c r="W648" s="25" t="s">
        <v>1936</v>
      </c>
      <c r="X648" s="33"/>
      <c r="Y648" s="33"/>
      <c r="Z648" s="25" t="s">
        <v>10</v>
      </c>
      <c r="AA648" s="33"/>
      <c r="AB648" s="27"/>
      <c r="AC648" s="23"/>
      <c r="AD648" s="23"/>
      <c r="AE648" s="23"/>
      <c r="AF648" s="23"/>
    </row>
    <row r="649" spans="1:32" ht="15" x14ac:dyDescent="0.25">
      <c r="A649" s="26" t="str">
        <f t="shared" si="10"/>
        <v>ITA 256/NAG/2022</v>
      </c>
      <c r="B649" s="43">
        <v>256</v>
      </c>
      <c r="C649" s="26" t="s">
        <v>2793</v>
      </c>
      <c r="D649" s="43">
        <v>256</v>
      </c>
      <c r="E649" s="43">
        <v>2022</v>
      </c>
      <c r="F649" s="43"/>
      <c r="G649" s="43"/>
      <c r="H649" s="43" t="s">
        <v>1934</v>
      </c>
      <c r="I649" s="43" t="s">
        <v>1918</v>
      </c>
      <c r="J649" s="33" t="s">
        <v>1265</v>
      </c>
      <c r="K649" s="25" t="s">
        <v>21</v>
      </c>
      <c r="L649" s="25" t="s">
        <v>1935</v>
      </c>
      <c r="M649" s="25" t="s">
        <v>1259</v>
      </c>
      <c r="N649" s="25" t="s">
        <v>94</v>
      </c>
      <c r="O649" s="25" t="s">
        <v>1932</v>
      </c>
      <c r="P649" s="33"/>
      <c r="Q649" s="33"/>
      <c r="R649" s="33">
        <v>15178900</v>
      </c>
      <c r="S649" s="33"/>
      <c r="T649" s="33">
        <v>13521600</v>
      </c>
      <c r="U649" s="33">
        <v>8204700</v>
      </c>
      <c r="V649" s="33"/>
      <c r="W649" s="25" t="s">
        <v>1936</v>
      </c>
      <c r="X649" s="33"/>
      <c r="Y649" s="33"/>
      <c r="Z649" s="25" t="s">
        <v>10</v>
      </c>
      <c r="AA649" s="33"/>
      <c r="AB649" s="27"/>
      <c r="AC649" s="23"/>
      <c r="AD649" s="23"/>
      <c r="AE649" s="23"/>
      <c r="AF649" s="23"/>
    </row>
    <row r="650" spans="1:32" ht="15" x14ac:dyDescent="0.25">
      <c r="A650" s="26" t="str">
        <f t="shared" si="10"/>
        <v>ITA 257/NAG/2022</v>
      </c>
      <c r="B650" s="43">
        <v>257</v>
      </c>
      <c r="C650" s="26" t="s">
        <v>2793</v>
      </c>
      <c r="D650" s="43">
        <v>257</v>
      </c>
      <c r="E650" s="43">
        <v>2022</v>
      </c>
      <c r="F650" s="43"/>
      <c r="G650" s="43"/>
      <c r="H650" s="27" t="s">
        <v>1937</v>
      </c>
      <c r="I650" s="27" t="s">
        <v>1938</v>
      </c>
      <c r="J650" s="33" t="s">
        <v>1265</v>
      </c>
      <c r="K650" s="25" t="s">
        <v>21</v>
      </c>
      <c r="L650" s="25" t="s">
        <v>1919</v>
      </c>
      <c r="M650" s="25" t="s">
        <v>1259</v>
      </c>
      <c r="N650" s="25" t="s">
        <v>94</v>
      </c>
      <c r="O650" s="25" t="s">
        <v>1932</v>
      </c>
      <c r="P650" s="33"/>
      <c r="Q650" s="33"/>
      <c r="R650" s="33">
        <v>34531066</v>
      </c>
      <c r="S650" s="33"/>
      <c r="T650" s="33">
        <v>30836666</v>
      </c>
      <c r="U650" s="33">
        <v>24052599</v>
      </c>
      <c r="V650" s="33"/>
      <c r="W650" s="33" t="s">
        <v>1939</v>
      </c>
      <c r="X650" s="33"/>
      <c r="Y650" s="33"/>
      <c r="Z650" s="33" t="s">
        <v>14</v>
      </c>
      <c r="AA650" s="33"/>
      <c r="AB650" s="27"/>
      <c r="AC650" s="23"/>
      <c r="AD650" s="23"/>
      <c r="AE650" s="23"/>
      <c r="AF650" s="23"/>
    </row>
    <row r="651" spans="1:32" ht="15" x14ac:dyDescent="0.25">
      <c r="A651" s="26" t="str">
        <f t="shared" si="10"/>
        <v>ITA 258/NAG/2022</v>
      </c>
      <c r="B651" s="43">
        <v>258</v>
      </c>
      <c r="C651" s="26" t="s">
        <v>2793</v>
      </c>
      <c r="D651" s="43">
        <v>258</v>
      </c>
      <c r="E651" s="43">
        <v>2022</v>
      </c>
      <c r="F651" s="43"/>
      <c r="G651" s="43"/>
      <c r="H651" s="27" t="s">
        <v>1937</v>
      </c>
      <c r="I651" s="27" t="s">
        <v>1940</v>
      </c>
      <c r="J651" s="33" t="s">
        <v>34</v>
      </c>
      <c r="K651" s="33" t="s">
        <v>1774</v>
      </c>
      <c r="L651" s="25" t="s">
        <v>1919</v>
      </c>
      <c r="M651" s="25" t="s">
        <v>1259</v>
      </c>
      <c r="N651" s="25" t="s">
        <v>94</v>
      </c>
      <c r="O651" s="25" t="s">
        <v>1932</v>
      </c>
      <c r="P651" s="33"/>
      <c r="Q651" s="33"/>
      <c r="R651" s="33">
        <v>50877100</v>
      </c>
      <c r="S651" s="33"/>
      <c r="T651" s="33">
        <v>39022370</v>
      </c>
      <c r="U651" s="33">
        <v>26094102</v>
      </c>
      <c r="V651" s="33"/>
      <c r="W651" s="33" t="s">
        <v>1941</v>
      </c>
      <c r="X651" s="33"/>
      <c r="Y651" s="33"/>
      <c r="Z651" s="33" t="s">
        <v>14</v>
      </c>
      <c r="AA651" s="33"/>
      <c r="AB651" s="27"/>
      <c r="AC651" s="23"/>
      <c r="AD651" s="23"/>
      <c r="AE651" s="23"/>
      <c r="AF651" s="23"/>
    </row>
    <row r="652" spans="1:32" ht="15" x14ac:dyDescent="0.25">
      <c r="A652" s="26" t="str">
        <f t="shared" si="10"/>
        <v>ITA 259/NAG/2022</v>
      </c>
      <c r="B652" s="43">
        <v>259</v>
      </c>
      <c r="C652" s="26" t="s">
        <v>2793</v>
      </c>
      <c r="D652" s="43">
        <v>259</v>
      </c>
      <c r="E652" s="43">
        <v>2022</v>
      </c>
      <c r="F652" s="43"/>
      <c r="G652" s="43"/>
      <c r="H652" s="43" t="s">
        <v>1918</v>
      </c>
      <c r="I652" s="27" t="s">
        <v>1942</v>
      </c>
      <c r="J652" s="33" t="s">
        <v>37</v>
      </c>
      <c r="K652" s="33" t="s">
        <v>1736</v>
      </c>
      <c r="L652" s="25" t="s">
        <v>1935</v>
      </c>
      <c r="M652" s="25" t="s">
        <v>1259</v>
      </c>
      <c r="N652" s="25" t="s">
        <v>94</v>
      </c>
      <c r="O652" s="25" t="s">
        <v>1932</v>
      </c>
      <c r="P652" s="33"/>
      <c r="Q652" s="33"/>
      <c r="R652" s="33">
        <v>38751754</v>
      </c>
      <c r="S652" s="33"/>
      <c r="T652" s="33">
        <v>36590000</v>
      </c>
      <c r="U652" s="33">
        <v>11986341</v>
      </c>
      <c r="V652" s="33"/>
      <c r="W652" s="33" t="s">
        <v>1936</v>
      </c>
      <c r="X652" s="33"/>
      <c r="Y652" s="33"/>
      <c r="Z652" s="33" t="s">
        <v>14</v>
      </c>
      <c r="AA652" s="33"/>
      <c r="AB652" s="27"/>
      <c r="AC652" s="23"/>
      <c r="AD652" s="23"/>
      <c r="AE652" s="23"/>
      <c r="AF652" s="23"/>
    </row>
    <row r="653" spans="1:32" ht="15" x14ac:dyDescent="0.25">
      <c r="A653" s="26" t="str">
        <f t="shared" si="10"/>
        <v>ITA 260/NAG/2022</v>
      </c>
      <c r="B653" s="43">
        <v>260</v>
      </c>
      <c r="C653" s="26" t="s">
        <v>2793</v>
      </c>
      <c r="D653" s="43">
        <v>260</v>
      </c>
      <c r="E653" s="43">
        <v>2022</v>
      </c>
      <c r="F653" s="43"/>
      <c r="G653" s="43"/>
      <c r="H653" s="43" t="s">
        <v>1918</v>
      </c>
      <c r="I653" s="27" t="s">
        <v>1942</v>
      </c>
      <c r="J653" s="33" t="s">
        <v>33</v>
      </c>
      <c r="K653" s="33" t="s">
        <v>1736</v>
      </c>
      <c r="L653" s="25" t="s">
        <v>1935</v>
      </c>
      <c r="M653" s="25" t="s">
        <v>1259</v>
      </c>
      <c r="N653" s="25" t="s">
        <v>94</v>
      </c>
      <c r="O653" s="25" t="s">
        <v>1932</v>
      </c>
      <c r="P653" s="33"/>
      <c r="Q653" s="33"/>
      <c r="R653" s="33">
        <v>69957705</v>
      </c>
      <c r="S653" s="33"/>
      <c r="T653" s="33">
        <v>68665325</v>
      </c>
      <c r="U653" s="33">
        <v>45778502</v>
      </c>
      <c r="V653" s="33"/>
      <c r="W653" s="33" t="s">
        <v>1936</v>
      </c>
      <c r="X653" s="33"/>
      <c r="Y653" s="33"/>
      <c r="Z653" s="33" t="s">
        <v>14</v>
      </c>
      <c r="AA653" s="33"/>
      <c r="AB653" s="27"/>
      <c r="AC653" s="23"/>
      <c r="AD653" s="23"/>
      <c r="AE653" s="23"/>
      <c r="AF653" s="23"/>
    </row>
    <row r="654" spans="1:32" ht="15" x14ac:dyDescent="0.25">
      <c r="A654" s="26" t="str">
        <f t="shared" si="10"/>
        <v>ITA 261/NAG/2022</v>
      </c>
      <c r="B654" s="43">
        <v>261</v>
      </c>
      <c r="C654" s="26" t="s">
        <v>2793</v>
      </c>
      <c r="D654" s="43">
        <v>261</v>
      </c>
      <c r="E654" s="43">
        <v>2022</v>
      </c>
      <c r="F654" s="43"/>
      <c r="G654" s="43"/>
      <c r="H654" s="43" t="s">
        <v>1918</v>
      </c>
      <c r="I654" s="27" t="s">
        <v>1942</v>
      </c>
      <c r="J654" s="33" t="s">
        <v>35</v>
      </c>
      <c r="K654" s="33" t="s">
        <v>1736</v>
      </c>
      <c r="L654" s="25" t="s">
        <v>1935</v>
      </c>
      <c r="M654" s="25" t="s">
        <v>1259</v>
      </c>
      <c r="N654" s="25" t="s">
        <v>94</v>
      </c>
      <c r="O654" s="25" t="s">
        <v>1932</v>
      </c>
      <c r="P654" s="33"/>
      <c r="Q654" s="33"/>
      <c r="R654" s="33">
        <v>23608697</v>
      </c>
      <c r="S654" s="33"/>
      <c r="T654" s="33">
        <v>20241237</v>
      </c>
      <c r="U654" s="33">
        <v>11557202</v>
      </c>
      <c r="V654" s="33"/>
      <c r="W654" s="33" t="s">
        <v>1936</v>
      </c>
      <c r="X654" s="33"/>
      <c r="Y654" s="33"/>
      <c r="Z654" s="33" t="s">
        <v>14</v>
      </c>
      <c r="AA654" s="33"/>
      <c r="AB654" s="27"/>
      <c r="AC654" s="23"/>
      <c r="AD654" s="23"/>
      <c r="AE654" s="23"/>
      <c r="AF654" s="23"/>
    </row>
    <row r="655" spans="1:32" ht="15" x14ac:dyDescent="0.25">
      <c r="A655" s="26" t="str">
        <f t="shared" si="10"/>
        <v>ITA 262/NAG/2022</v>
      </c>
      <c r="B655" s="43">
        <v>262</v>
      </c>
      <c r="C655" s="26" t="s">
        <v>2793</v>
      </c>
      <c r="D655" s="43">
        <v>262</v>
      </c>
      <c r="E655" s="43">
        <v>2022</v>
      </c>
      <c r="F655" s="43"/>
      <c r="G655" s="43"/>
      <c r="H655" s="43" t="s">
        <v>1918</v>
      </c>
      <c r="I655" s="27" t="s">
        <v>1942</v>
      </c>
      <c r="J655" s="33" t="s">
        <v>34</v>
      </c>
      <c r="K655" s="33" t="s">
        <v>1736</v>
      </c>
      <c r="L655" s="25" t="s">
        <v>1935</v>
      </c>
      <c r="M655" s="25" t="s">
        <v>1259</v>
      </c>
      <c r="N655" s="25" t="s">
        <v>94</v>
      </c>
      <c r="O655" s="25" t="s">
        <v>1932</v>
      </c>
      <c r="P655" s="33"/>
      <c r="Q655" s="33"/>
      <c r="R655" s="33">
        <v>71565605</v>
      </c>
      <c r="S655" s="33"/>
      <c r="T655" s="33">
        <v>65769890</v>
      </c>
      <c r="U655" s="33">
        <v>36385952</v>
      </c>
      <c r="V655" s="33"/>
      <c r="W655" s="33" t="s">
        <v>1936</v>
      </c>
      <c r="X655" s="33"/>
      <c r="Y655" s="33"/>
      <c r="Z655" s="33" t="s">
        <v>14</v>
      </c>
      <c r="AA655" s="33"/>
      <c r="AB655" s="27"/>
      <c r="AC655" s="23"/>
      <c r="AD655" s="23"/>
      <c r="AE655" s="23"/>
      <c r="AF655" s="23"/>
    </row>
    <row r="656" spans="1:32" ht="15" x14ac:dyDescent="0.25">
      <c r="A656" s="26" t="str">
        <f t="shared" si="10"/>
        <v>ITA 263/NAG/2022</v>
      </c>
      <c r="B656" s="43">
        <v>263</v>
      </c>
      <c r="C656" s="26" t="s">
        <v>2793</v>
      </c>
      <c r="D656" s="43">
        <v>263</v>
      </c>
      <c r="E656" s="43">
        <v>2022</v>
      </c>
      <c r="F656" s="43"/>
      <c r="G656" s="43"/>
      <c r="H656" s="43" t="s">
        <v>1918</v>
      </c>
      <c r="I656" s="27" t="s">
        <v>1942</v>
      </c>
      <c r="J656" s="33" t="s">
        <v>34</v>
      </c>
      <c r="K656" s="33" t="s">
        <v>39</v>
      </c>
      <c r="L656" s="25" t="s">
        <v>1935</v>
      </c>
      <c r="M656" s="25" t="s">
        <v>1259</v>
      </c>
      <c r="N656" s="25" t="s">
        <v>94</v>
      </c>
      <c r="O656" s="25" t="s">
        <v>1932</v>
      </c>
      <c r="P656" s="33"/>
      <c r="Q656" s="33"/>
      <c r="R656" s="33">
        <v>15178900</v>
      </c>
      <c r="S656" s="33"/>
      <c r="T656" s="33">
        <v>10725650</v>
      </c>
      <c r="U656" s="33">
        <v>7335532</v>
      </c>
      <c r="V656" s="33"/>
      <c r="W656" s="33" t="s">
        <v>1936</v>
      </c>
      <c r="X656" s="33"/>
      <c r="Y656" s="33"/>
      <c r="Z656" s="33" t="s">
        <v>14</v>
      </c>
      <c r="AA656" s="33"/>
      <c r="AB656" s="27"/>
      <c r="AC656" s="23"/>
      <c r="AD656" s="23"/>
      <c r="AE656" s="23"/>
      <c r="AF656" s="23"/>
    </row>
    <row r="657" spans="1:32" ht="15" x14ac:dyDescent="0.25">
      <c r="A657" s="26" t="str">
        <f t="shared" si="10"/>
        <v>ITA 264/NAG/2022</v>
      </c>
      <c r="B657" s="43">
        <v>264</v>
      </c>
      <c r="C657" s="26" t="s">
        <v>2793</v>
      </c>
      <c r="D657" s="43">
        <v>264</v>
      </c>
      <c r="E657" s="43">
        <v>2022</v>
      </c>
      <c r="F657" s="43"/>
      <c r="G657" s="43"/>
      <c r="H657" s="43" t="s">
        <v>1918</v>
      </c>
      <c r="I657" s="27" t="s">
        <v>1917</v>
      </c>
      <c r="J657" s="27" t="s">
        <v>35</v>
      </c>
      <c r="K657" s="33" t="s">
        <v>1736</v>
      </c>
      <c r="L657" s="25" t="s">
        <v>1919</v>
      </c>
      <c r="M657" s="25" t="s">
        <v>1259</v>
      </c>
      <c r="N657" s="25" t="s">
        <v>94</v>
      </c>
      <c r="O657" s="25" t="s">
        <v>1932</v>
      </c>
      <c r="P657" s="33"/>
      <c r="Q657" s="33"/>
      <c r="R657" s="33">
        <v>7783920</v>
      </c>
      <c r="S657" s="33"/>
      <c r="T657" s="33">
        <v>6500000</v>
      </c>
      <c r="U657" s="33">
        <v>5021250</v>
      </c>
      <c r="V657" s="33"/>
      <c r="W657" s="33" t="s">
        <v>1921</v>
      </c>
      <c r="X657" s="33"/>
      <c r="Y657" s="33"/>
      <c r="Z657" s="33" t="s">
        <v>14</v>
      </c>
      <c r="AA657" s="33"/>
      <c r="AB657" s="27"/>
      <c r="AC657" s="23"/>
      <c r="AD657" s="23"/>
      <c r="AE657" s="23"/>
      <c r="AF657" s="23"/>
    </row>
    <row r="658" spans="1:32" ht="15" x14ac:dyDescent="0.25">
      <c r="A658" s="26" t="str">
        <f t="shared" si="10"/>
        <v>ITA 265/NAG/2022</v>
      </c>
      <c r="B658" s="43">
        <v>265</v>
      </c>
      <c r="C658" s="26" t="s">
        <v>2793</v>
      </c>
      <c r="D658" s="43">
        <v>265</v>
      </c>
      <c r="E658" s="43">
        <v>2022</v>
      </c>
      <c r="F658" s="43"/>
      <c r="G658" s="43"/>
      <c r="H658" s="43" t="s">
        <v>1918</v>
      </c>
      <c r="I658" s="43" t="s">
        <v>1924</v>
      </c>
      <c r="J658" s="33" t="s">
        <v>33</v>
      </c>
      <c r="K658" s="33" t="s">
        <v>1774</v>
      </c>
      <c r="L658" s="25" t="s">
        <v>1919</v>
      </c>
      <c r="M658" s="25" t="s">
        <v>1259</v>
      </c>
      <c r="N658" s="25" t="s">
        <v>94</v>
      </c>
      <c r="O658" s="25" t="s">
        <v>1932</v>
      </c>
      <c r="P658" s="33"/>
      <c r="Q658" s="33"/>
      <c r="R658" s="33">
        <v>18423890</v>
      </c>
      <c r="S658" s="33"/>
      <c r="T658" s="33">
        <v>17107715</v>
      </c>
      <c r="U658" s="33">
        <v>8668800</v>
      </c>
      <c r="V658" s="33"/>
      <c r="W658" s="33" t="s">
        <v>1926</v>
      </c>
      <c r="X658" s="33"/>
      <c r="Y658" s="33"/>
      <c r="Z658" s="33" t="s">
        <v>14</v>
      </c>
      <c r="AA658" s="33"/>
      <c r="AB658" s="27"/>
      <c r="AC658" s="23"/>
      <c r="AD658" s="23"/>
      <c r="AE658" s="23"/>
      <c r="AF658" s="23"/>
    </row>
    <row r="659" spans="1:32" ht="15" x14ac:dyDescent="0.25">
      <c r="A659" s="26" t="str">
        <f t="shared" si="10"/>
        <v>ITA 266/NAG/2022</v>
      </c>
      <c r="B659" s="43">
        <v>266</v>
      </c>
      <c r="C659" s="26" t="s">
        <v>2793</v>
      </c>
      <c r="D659" s="43">
        <v>266</v>
      </c>
      <c r="E659" s="43">
        <v>2022</v>
      </c>
      <c r="F659" s="43"/>
      <c r="G659" s="43"/>
      <c r="H659" s="27" t="s">
        <v>1943</v>
      </c>
      <c r="I659" s="27" t="s">
        <v>1944</v>
      </c>
      <c r="J659" s="33" t="s">
        <v>35</v>
      </c>
      <c r="K659" s="33" t="s">
        <v>36</v>
      </c>
      <c r="L659" s="33" t="s">
        <v>1703</v>
      </c>
      <c r="M659" s="25" t="s">
        <v>1259</v>
      </c>
      <c r="N659" s="25" t="s">
        <v>94</v>
      </c>
      <c r="O659" s="33" t="s">
        <v>1945</v>
      </c>
      <c r="P659" s="33"/>
      <c r="Q659" s="33"/>
      <c r="R659" s="33">
        <v>132440</v>
      </c>
      <c r="S659" s="33"/>
      <c r="T659" s="33">
        <v>5264130</v>
      </c>
      <c r="U659" s="33">
        <v>1585692</v>
      </c>
      <c r="V659" s="33"/>
      <c r="W659" s="33" t="s">
        <v>1946</v>
      </c>
      <c r="X659" s="33"/>
      <c r="Y659" s="33"/>
      <c r="Z659" s="33" t="s">
        <v>10</v>
      </c>
      <c r="AA659" s="33"/>
      <c r="AB659" s="27"/>
      <c r="AC659" s="23"/>
      <c r="AD659" s="23"/>
      <c r="AE659" s="23"/>
      <c r="AF659" s="23"/>
    </row>
    <row r="660" spans="1:32" ht="15" x14ac:dyDescent="0.25">
      <c r="A660" s="26" t="str">
        <f t="shared" si="10"/>
        <v>ITA 267/NAG/2022</v>
      </c>
      <c r="B660" s="43">
        <v>267</v>
      </c>
      <c r="C660" s="26" t="s">
        <v>2793</v>
      </c>
      <c r="D660" s="43">
        <v>267</v>
      </c>
      <c r="E660" s="43">
        <v>2022</v>
      </c>
      <c r="F660" s="43"/>
      <c r="G660" s="43"/>
      <c r="H660" s="27" t="s">
        <v>1947</v>
      </c>
      <c r="I660" s="27" t="s">
        <v>1948</v>
      </c>
      <c r="J660" s="33" t="s">
        <v>35</v>
      </c>
      <c r="K660" s="33" t="s">
        <v>36</v>
      </c>
      <c r="L660" s="33" t="s">
        <v>1703</v>
      </c>
      <c r="M660" s="25" t="s">
        <v>1259</v>
      </c>
      <c r="N660" s="25" t="s">
        <v>94</v>
      </c>
      <c r="O660" s="33" t="s">
        <v>1945</v>
      </c>
      <c r="P660" s="33"/>
      <c r="Q660" s="33"/>
      <c r="R660" s="33">
        <v>15159370</v>
      </c>
      <c r="S660" s="33"/>
      <c r="T660" s="33">
        <v>109400</v>
      </c>
      <c r="U660" s="33"/>
      <c r="V660" s="33"/>
      <c r="W660" s="33" t="s">
        <v>1949</v>
      </c>
      <c r="X660" s="33"/>
      <c r="Y660" s="33"/>
      <c r="Z660" s="33" t="s">
        <v>10</v>
      </c>
      <c r="AA660" s="33"/>
      <c r="AB660" s="27"/>
      <c r="AC660" s="23"/>
      <c r="AD660" s="23"/>
      <c r="AE660" s="23"/>
      <c r="AF660" s="23"/>
    </row>
    <row r="661" spans="1:32" ht="15" x14ac:dyDescent="0.25">
      <c r="A661" s="26" t="str">
        <f t="shared" si="10"/>
        <v>ITA 268/NAG/2022</v>
      </c>
      <c r="B661" s="43">
        <v>268</v>
      </c>
      <c r="C661" s="26" t="s">
        <v>2793</v>
      </c>
      <c r="D661" s="43">
        <v>268</v>
      </c>
      <c r="E661" s="43">
        <v>2022</v>
      </c>
      <c r="F661" s="43"/>
      <c r="G661" s="43"/>
      <c r="H661" s="27" t="s">
        <v>1950</v>
      </c>
      <c r="I661" s="27" t="s">
        <v>1948</v>
      </c>
      <c r="J661" s="33" t="s">
        <v>35</v>
      </c>
      <c r="K661" s="33" t="s">
        <v>36</v>
      </c>
      <c r="L661" s="33" t="s">
        <v>1703</v>
      </c>
      <c r="M661" s="25" t="s">
        <v>1259</v>
      </c>
      <c r="N661" s="25" t="s">
        <v>94</v>
      </c>
      <c r="O661" s="33" t="s">
        <v>1951</v>
      </c>
      <c r="P661" s="33"/>
      <c r="Q661" s="33"/>
      <c r="R661" s="33">
        <v>37356920</v>
      </c>
      <c r="S661" s="33"/>
      <c r="T661" s="33">
        <v>1952642</v>
      </c>
      <c r="U661" s="33"/>
      <c r="V661" s="33"/>
      <c r="W661" s="33" t="s">
        <v>1952</v>
      </c>
      <c r="X661" s="33"/>
      <c r="Y661" s="33"/>
      <c r="Z661" s="33" t="s">
        <v>10</v>
      </c>
      <c r="AA661" s="33"/>
      <c r="AB661" s="27"/>
      <c r="AC661" s="23"/>
      <c r="AD661" s="23"/>
      <c r="AE661" s="23"/>
      <c r="AF661" s="23"/>
    </row>
    <row r="662" spans="1:32" ht="15" x14ac:dyDescent="0.25">
      <c r="A662" s="26" t="str">
        <f t="shared" si="10"/>
        <v>ITA 269/NAG/2022</v>
      </c>
      <c r="B662" s="43">
        <v>269</v>
      </c>
      <c r="C662" s="26" t="s">
        <v>2793</v>
      </c>
      <c r="D662" s="43">
        <v>269</v>
      </c>
      <c r="E662" s="43">
        <v>2022</v>
      </c>
      <c r="F662" s="43"/>
      <c r="G662" s="43"/>
      <c r="H662" s="27" t="s">
        <v>1953</v>
      </c>
      <c r="I662" s="27" t="s">
        <v>1954</v>
      </c>
      <c r="J662" s="47">
        <v>40483</v>
      </c>
      <c r="K662" s="33" t="s">
        <v>1955</v>
      </c>
      <c r="L662" s="27" t="s">
        <v>1956</v>
      </c>
      <c r="M662" s="25" t="s">
        <v>1259</v>
      </c>
      <c r="N662" s="25" t="s">
        <v>94</v>
      </c>
      <c r="O662" s="33" t="s">
        <v>1957</v>
      </c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 t="s">
        <v>10</v>
      </c>
      <c r="AA662" s="33"/>
      <c r="AB662" s="27"/>
      <c r="AC662" s="23"/>
      <c r="AD662" s="23"/>
      <c r="AE662" s="23"/>
      <c r="AF662" s="23"/>
    </row>
    <row r="663" spans="1:32" ht="15" x14ac:dyDescent="0.25">
      <c r="A663" s="26" t="str">
        <f t="shared" si="10"/>
        <v>ITA 270/NAG/2022</v>
      </c>
      <c r="B663" s="43">
        <v>270</v>
      </c>
      <c r="C663" s="26" t="s">
        <v>2793</v>
      </c>
      <c r="D663" s="43">
        <v>270</v>
      </c>
      <c r="E663" s="43">
        <v>2022</v>
      </c>
      <c r="F663" s="43"/>
      <c r="G663" s="43"/>
      <c r="H663" s="27" t="s">
        <v>1953</v>
      </c>
      <c r="I663" s="27" t="s">
        <v>1954</v>
      </c>
      <c r="J663" s="47">
        <v>40483</v>
      </c>
      <c r="K663" s="33" t="s">
        <v>1955</v>
      </c>
      <c r="L663" s="27" t="s">
        <v>1956</v>
      </c>
      <c r="M663" s="25" t="s">
        <v>1259</v>
      </c>
      <c r="N663" s="25" t="s">
        <v>94</v>
      </c>
      <c r="O663" s="33" t="s">
        <v>1957</v>
      </c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 t="s">
        <v>10</v>
      </c>
      <c r="AA663" s="33"/>
      <c r="AB663" s="27"/>
      <c r="AC663" s="23"/>
      <c r="AD663" s="23"/>
      <c r="AE663" s="23"/>
      <c r="AF663" s="23"/>
    </row>
    <row r="664" spans="1:32" ht="15" x14ac:dyDescent="0.25">
      <c r="A664" s="26" t="str">
        <f t="shared" si="10"/>
        <v>ITA 271/NAG/2022</v>
      </c>
      <c r="B664" s="43">
        <v>271</v>
      </c>
      <c r="C664" s="26" t="s">
        <v>2793</v>
      </c>
      <c r="D664" s="43">
        <v>271</v>
      </c>
      <c r="E664" s="43">
        <v>2022</v>
      </c>
      <c r="F664" s="43"/>
      <c r="G664" s="43"/>
      <c r="H664" s="27" t="s">
        <v>1953</v>
      </c>
      <c r="I664" s="27" t="s">
        <v>1954</v>
      </c>
      <c r="J664" s="47">
        <v>40878</v>
      </c>
      <c r="K664" s="33" t="s">
        <v>1955</v>
      </c>
      <c r="L664" s="27" t="s">
        <v>1956</v>
      </c>
      <c r="M664" s="25" t="s">
        <v>1259</v>
      </c>
      <c r="N664" s="25" t="s">
        <v>94</v>
      </c>
      <c r="O664" s="33" t="s">
        <v>1957</v>
      </c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 t="s">
        <v>10</v>
      </c>
      <c r="AA664" s="33"/>
      <c r="AB664" s="27"/>
      <c r="AC664" s="23"/>
      <c r="AD664" s="23"/>
      <c r="AE664" s="23"/>
      <c r="AF664" s="23"/>
    </row>
    <row r="665" spans="1:32" ht="15" x14ac:dyDescent="0.25">
      <c r="A665" s="26" t="str">
        <f t="shared" si="10"/>
        <v>ITA 272/NAG/2022</v>
      </c>
      <c r="B665" s="43">
        <v>272</v>
      </c>
      <c r="C665" s="26" t="s">
        <v>2793</v>
      </c>
      <c r="D665" s="43">
        <v>272</v>
      </c>
      <c r="E665" s="43">
        <v>2022</v>
      </c>
      <c r="F665" s="43"/>
      <c r="G665" s="43"/>
      <c r="H665" s="27" t="s">
        <v>1953</v>
      </c>
      <c r="I665" s="27" t="s">
        <v>1958</v>
      </c>
      <c r="J665" s="47">
        <v>40878</v>
      </c>
      <c r="K665" s="33" t="s">
        <v>1955</v>
      </c>
      <c r="L665" s="27" t="s">
        <v>1956</v>
      </c>
      <c r="M665" s="25" t="s">
        <v>1259</v>
      </c>
      <c r="N665" s="25" t="s">
        <v>94</v>
      </c>
      <c r="O665" s="33" t="s">
        <v>1957</v>
      </c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27"/>
      <c r="AC665" s="23"/>
      <c r="AD665" s="23"/>
      <c r="AE665" s="23"/>
      <c r="AF665" s="23"/>
    </row>
    <row r="666" spans="1:32" ht="15" x14ac:dyDescent="0.25">
      <c r="A666" s="26" t="str">
        <f t="shared" si="10"/>
        <v>ITA 273/NAG/2022</v>
      </c>
      <c r="B666" s="43">
        <v>273</v>
      </c>
      <c r="C666" s="26" t="s">
        <v>2793</v>
      </c>
      <c r="D666" s="43">
        <v>273</v>
      </c>
      <c r="E666" s="43">
        <v>2022</v>
      </c>
      <c r="F666" s="43"/>
      <c r="G666" s="43"/>
      <c r="H666" s="27" t="s">
        <v>1953</v>
      </c>
      <c r="I666" s="27" t="s">
        <v>1954</v>
      </c>
      <c r="J666" s="33" t="s">
        <v>16</v>
      </c>
      <c r="K666" s="33" t="s">
        <v>1955</v>
      </c>
      <c r="L666" s="27" t="s">
        <v>1956</v>
      </c>
      <c r="M666" s="25" t="s">
        <v>1259</v>
      </c>
      <c r="N666" s="25" t="s">
        <v>94</v>
      </c>
      <c r="O666" s="33" t="s">
        <v>1957</v>
      </c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27"/>
      <c r="AC666" s="23"/>
      <c r="AD666" s="23"/>
      <c r="AE666" s="23"/>
      <c r="AF666" s="23"/>
    </row>
    <row r="667" spans="1:32" ht="15" x14ac:dyDescent="0.25">
      <c r="A667" s="26" t="str">
        <f t="shared" si="10"/>
        <v>ITA 274/NAG/2022</v>
      </c>
      <c r="B667" s="43">
        <v>274</v>
      </c>
      <c r="C667" s="26" t="s">
        <v>2793</v>
      </c>
      <c r="D667" s="43">
        <v>274</v>
      </c>
      <c r="E667" s="43">
        <v>2022</v>
      </c>
      <c r="F667" s="43"/>
      <c r="G667" s="43"/>
      <c r="H667" s="27" t="s">
        <v>1953</v>
      </c>
      <c r="I667" s="27" t="s">
        <v>1958</v>
      </c>
      <c r="J667" s="33" t="s">
        <v>16</v>
      </c>
      <c r="K667" s="33" t="s">
        <v>1955</v>
      </c>
      <c r="L667" s="27" t="s">
        <v>1956</v>
      </c>
      <c r="M667" s="25" t="s">
        <v>1259</v>
      </c>
      <c r="N667" s="25" t="s">
        <v>94</v>
      </c>
      <c r="O667" s="33" t="s">
        <v>1957</v>
      </c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27"/>
      <c r="AC667" s="23"/>
      <c r="AD667" s="23"/>
      <c r="AE667" s="23"/>
      <c r="AF667" s="23"/>
    </row>
    <row r="668" spans="1:32" ht="15" x14ac:dyDescent="0.25">
      <c r="A668" s="26" t="str">
        <f t="shared" si="10"/>
        <v>ITA 275/NAG/2022</v>
      </c>
      <c r="B668" s="43">
        <v>275</v>
      </c>
      <c r="C668" s="26" t="s">
        <v>2793</v>
      </c>
      <c r="D668" s="43">
        <v>275</v>
      </c>
      <c r="E668" s="43">
        <v>2022</v>
      </c>
      <c r="F668" s="43"/>
      <c r="G668" s="43"/>
      <c r="H668" s="27" t="s">
        <v>1953</v>
      </c>
      <c r="I668" s="27" t="s">
        <v>1958</v>
      </c>
      <c r="J668" s="33" t="s">
        <v>16</v>
      </c>
      <c r="K668" s="33" t="s">
        <v>1955</v>
      </c>
      <c r="L668" s="27" t="s">
        <v>1956</v>
      </c>
      <c r="M668" s="25" t="s">
        <v>1259</v>
      </c>
      <c r="N668" s="25" t="s">
        <v>94</v>
      </c>
      <c r="O668" s="33" t="s">
        <v>1957</v>
      </c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27"/>
      <c r="AC668" s="23"/>
      <c r="AD668" s="23"/>
      <c r="AE668" s="23"/>
      <c r="AF668" s="23"/>
    </row>
    <row r="669" spans="1:32" ht="15" x14ac:dyDescent="0.25">
      <c r="A669" s="26" t="str">
        <f t="shared" si="10"/>
        <v>ITA 276/NAG/2022</v>
      </c>
      <c r="B669" s="27">
        <v>276</v>
      </c>
      <c r="C669" s="26" t="s">
        <v>2793</v>
      </c>
      <c r="D669" s="43">
        <v>276</v>
      </c>
      <c r="E669" s="43">
        <v>2022</v>
      </c>
      <c r="F669" s="27"/>
      <c r="G669" s="27"/>
      <c r="H669" s="27" t="s">
        <v>1953</v>
      </c>
      <c r="I669" s="27" t="s">
        <v>1954</v>
      </c>
      <c r="J669" s="33" t="s">
        <v>16</v>
      </c>
      <c r="K669" s="33" t="s">
        <v>1955</v>
      </c>
      <c r="L669" s="27" t="s">
        <v>1956</v>
      </c>
      <c r="M669" s="25" t="s">
        <v>1259</v>
      </c>
      <c r="N669" s="25" t="s">
        <v>94</v>
      </c>
      <c r="O669" s="33" t="s">
        <v>1957</v>
      </c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27"/>
      <c r="AC669" s="23"/>
      <c r="AD669" s="23"/>
      <c r="AE669" s="23"/>
      <c r="AF669" s="23"/>
    </row>
    <row r="670" spans="1:32" ht="15" x14ac:dyDescent="0.25">
      <c r="A670" s="26" t="str">
        <f t="shared" si="10"/>
        <v>ITA 277/NAG/2022</v>
      </c>
      <c r="B670" s="27">
        <v>277</v>
      </c>
      <c r="C670" s="26" t="s">
        <v>2793</v>
      </c>
      <c r="D670" s="43">
        <v>277</v>
      </c>
      <c r="E670" s="43">
        <v>2022</v>
      </c>
      <c r="F670" s="27"/>
      <c r="G670" s="27"/>
      <c r="H670" s="27" t="s">
        <v>1953</v>
      </c>
      <c r="I670" s="27" t="s">
        <v>1954</v>
      </c>
      <c r="J670" s="33" t="s">
        <v>16</v>
      </c>
      <c r="K670" s="33" t="s">
        <v>1955</v>
      </c>
      <c r="L670" s="27" t="s">
        <v>1956</v>
      </c>
      <c r="M670" s="25" t="s">
        <v>1259</v>
      </c>
      <c r="N670" s="25" t="s">
        <v>94</v>
      </c>
      <c r="O670" s="33" t="s">
        <v>1957</v>
      </c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27"/>
      <c r="AC670" s="23"/>
      <c r="AD670" s="23"/>
      <c r="AE670" s="23"/>
      <c r="AF670" s="23"/>
    </row>
    <row r="671" spans="1:32" ht="15" x14ac:dyDescent="0.25">
      <c r="A671" s="26" t="str">
        <f t="shared" si="10"/>
        <v>ITA 278/NAG/2022</v>
      </c>
      <c r="B671" s="27">
        <v>278</v>
      </c>
      <c r="C671" s="26" t="s">
        <v>2793</v>
      </c>
      <c r="D671" s="43">
        <v>278</v>
      </c>
      <c r="E671" s="43">
        <v>2022</v>
      </c>
      <c r="F671" s="27"/>
      <c r="G671" s="27"/>
      <c r="H671" s="27" t="s">
        <v>1953</v>
      </c>
      <c r="I671" s="27" t="s">
        <v>1954</v>
      </c>
      <c r="J671" s="33" t="s">
        <v>16</v>
      </c>
      <c r="K671" s="33" t="s">
        <v>1955</v>
      </c>
      <c r="L671" s="27" t="s">
        <v>1956</v>
      </c>
      <c r="M671" s="25" t="s">
        <v>1259</v>
      </c>
      <c r="N671" s="25" t="s">
        <v>94</v>
      </c>
      <c r="O671" s="33" t="s">
        <v>1957</v>
      </c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27"/>
      <c r="AC671" s="23"/>
      <c r="AD671" s="23"/>
      <c r="AE671" s="23"/>
      <c r="AF671" s="23"/>
    </row>
    <row r="672" spans="1:32" ht="15" x14ac:dyDescent="0.25">
      <c r="A672" s="26" t="str">
        <f t="shared" si="10"/>
        <v>ITA 279/NAG/2022</v>
      </c>
      <c r="B672" s="27">
        <v>279</v>
      </c>
      <c r="C672" s="26" t="s">
        <v>2793</v>
      </c>
      <c r="D672" s="43">
        <v>279</v>
      </c>
      <c r="E672" s="43">
        <v>2022</v>
      </c>
      <c r="F672" s="27"/>
      <c r="G672" s="27"/>
      <c r="H672" s="27" t="s">
        <v>1953</v>
      </c>
      <c r="I672" s="27" t="s">
        <v>1954</v>
      </c>
      <c r="J672" s="33" t="s">
        <v>16</v>
      </c>
      <c r="K672" s="33" t="s">
        <v>1955</v>
      </c>
      <c r="L672" s="27" t="s">
        <v>1956</v>
      </c>
      <c r="M672" s="25" t="s">
        <v>1259</v>
      </c>
      <c r="N672" s="25" t="s">
        <v>94</v>
      </c>
      <c r="O672" s="33" t="s">
        <v>1957</v>
      </c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27"/>
      <c r="AC672" s="23"/>
      <c r="AD672" s="23"/>
      <c r="AE672" s="23"/>
      <c r="AF672" s="23"/>
    </row>
    <row r="673" spans="1:32" ht="15" x14ac:dyDescent="0.25">
      <c r="A673" s="26" t="str">
        <f t="shared" si="10"/>
        <v>ITA 280/NAG/2022</v>
      </c>
      <c r="B673" s="27">
        <v>280</v>
      </c>
      <c r="C673" s="26" t="s">
        <v>2793</v>
      </c>
      <c r="D673" s="43">
        <v>280</v>
      </c>
      <c r="E673" s="43">
        <v>2022</v>
      </c>
      <c r="F673" s="27"/>
      <c r="G673" s="27"/>
      <c r="H673" s="27" t="s">
        <v>1953</v>
      </c>
      <c r="I673" s="27" t="s">
        <v>1954</v>
      </c>
      <c r="J673" s="33" t="s">
        <v>16</v>
      </c>
      <c r="K673" s="33" t="s">
        <v>1955</v>
      </c>
      <c r="L673" s="27" t="s">
        <v>1956</v>
      </c>
      <c r="M673" s="25" t="s">
        <v>1259</v>
      </c>
      <c r="N673" s="25" t="s">
        <v>94</v>
      </c>
      <c r="O673" s="33" t="s">
        <v>1957</v>
      </c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27"/>
      <c r="AC673" s="23"/>
      <c r="AD673" s="23"/>
      <c r="AE673" s="23"/>
      <c r="AF673" s="23"/>
    </row>
    <row r="674" spans="1:32" ht="15" x14ac:dyDescent="0.25">
      <c r="A674" s="26" t="str">
        <f t="shared" si="10"/>
        <v>ITA 281/NAG/2022</v>
      </c>
      <c r="B674" s="27">
        <v>281</v>
      </c>
      <c r="C674" s="26" t="s">
        <v>2793</v>
      </c>
      <c r="D674" s="43">
        <v>281</v>
      </c>
      <c r="E674" s="43">
        <v>2022</v>
      </c>
      <c r="F674" s="27"/>
      <c r="G674" s="27"/>
      <c r="H674" s="27" t="s">
        <v>1953</v>
      </c>
      <c r="I674" s="27" t="s">
        <v>1954</v>
      </c>
      <c r="J674" s="33" t="s">
        <v>16</v>
      </c>
      <c r="K674" s="33" t="s">
        <v>1955</v>
      </c>
      <c r="L674" s="27" t="s">
        <v>1956</v>
      </c>
      <c r="M674" s="25" t="s">
        <v>1259</v>
      </c>
      <c r="N674" s="33" t="s">
        <v>94</v>
      </c>
      <c r="O674" s="33" t="s">
        <v>1957</v>
      </c>
      <c r="P674" s="33"/>
      <c r="Q674" s="33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3"/>
      <c r="AD674" s="23"/>
      <c r="AE674" s="23"/>
      <c r="AF674" s="23"/>
    </row>
    <row r="675" spans="1:32" ht="15" x14ac:dyDescent="0.25">
      <c r="A675" s="26" t="str">
        <f t="shared" si="10"/>
        <v>ITA 282/NAG/2022</v>
      </c>
      <c r="B675" s="27">
        <v>282</v>
      </c>
      <c r="C675" s="26" t="s">
        <v>2793</v>
      </c>
      <c r="D675" s="43">
        <v>282</v>
      </c>
      <c r="E675" s="43">
        <v>2022</v>
      </c>
      <c r="F675" s="27"/>
      <c r="G675" s="27"/>
      <c r="H675" s="27" t="s">
        <v>1953</v>
      </c>
      <c r="I675" s="27" t="s">
        <v>1954</v>
      </c>
      <c r="J675" s="33" t="s">
        <v>16</v>
      </c>
      <c r="K675" s="33" t="s">
        <v>1955</v>
      </c>
      <c r="L675" s="27" t="s">
        <v>1956</v>
      </c>
      <c r="M675" s="25" t="s">
        <v>1259</v>
      </c>
      <c r="N675" s="33" t="s">
        <v>94</v>
      </c>
      <c r="O675" s="33" t="s">
        <v>1957</v>
      </c>
      <c r="P675" s="33"/>
      <c r="Q675" s="33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3"/>
      <c r="AD675" s="23"/>
      <c r="AE675" s="23"/>
      <c r="AF675" s="23"/>
    </row>
    <row r="676" spans="1:32" ht="15" x14ac:dyDescent="0.25">
      <c r="A676" s="26" t="str">
        <f t="shared" si="10"/>
        <v>ITA 283/NAG/2022</v>
      </c>
      <c r="B676" s="27">
        <v>283</v>
      </c>
      <c r="C676" s="26" t="s">
        <v>2793</v>
      </c>
      <c r="D676" s="43">
        <v>283</v>
      </c>
      <c r="E676" s="43">
        <v>2022</v>
      </c>
      <c r="F676" s="27"/>
      <c r="G676" s="27"/>
      <c r="H676" s="27" t="s">
        <v>1953</v>
      </c>
      <c r="I676" s="27" t="s">
        <v>1954</v>
      </c>
      <c r="J676" s="33" t="s">
        <v>16</v>
      </c>
      <c r="K676" s="33" t="s">
        <v>1955</v>
      </c>
      <c r="L676" s="27" t="s">
        <v>1956</v>
      </c>
      <c r="M676" s="25" t="s">
        <v>1259</v>
      </c>
      <c r="N676" s="33" t="s">
        <v>94</v>
      </c>
      <c r="O676" s="33" t="s">
        <v>1957</v>
      </c>
      <c r="P676" s="33"/>
      <c r="Q676" s="33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3"/>
      <c r="AD676" s="23"/>
      <c r="AE676" s="23"/>
      <c r="AF676" s="23"/>
    </row>
    <row r="677" spans="1:32" ht="15" x14ac:dyDescent="0.25">
      <c r="A677" s="26" t="str">
        <f t="shared" si="10"/>
        <v>ITA 284/NAG/2022</v>
      </c>
      <c r="B677" s="27">
        <v>284</v>
      </c>
      <c r="C677" s="26" t="s">
        <v>2793</v>
      </c>
      <c r="D677" s="43">
        <v>284</v>
      </c>
      <c r="E677" s="43">
        <v>2022</v>
      </c>
      <c r="F677" s="27"/>
      <c r="G677" s="27"/>
      <c r="H677" s="27" t="s">
        <v>1953</v>
      </c>
      <c r="I677" s="27" t="s">
        <v>1954</v>
      </c>
      <c r="J677" s="33" t="s">
        <v>16</v>
      </c>
      <c r="K677" s="33" t="s">
        <v>1955</v>
      </c>
      <c r="L677" s="27" t="s">
        <v>1956</v>
      </c>
      <c r="M677" s="25" t="s">
        <v>1259</v>
      </c>
      <c r="N677" s="33" t="s">
        <v>94</v>
      </c>
      <c r="O677" s="33" t="s">
        <v>1957</v>
      </c>
      <c r="P677" s="33"/>
      <c r="Q677" s="33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3"/>
      <c r="AD677" s="23"/>
      <c r="AE677" s="23"/>
      <c r="AF677" s="23"/>
    </row>
    <row r="678" spans="1:32" ht="15" x14ac:dyDescent="0.25">
      <c r="A678" s="26" t="str">
        <f t="shared" si="10"/>
        <v>ITA 285/NAG/2022</v>
      </c>
      <c r="B678" s="27">
        <v>285</v>
      </c>
      <c r="C678" s="26" t="s">
        <v>2793</v>
      </c>
      <c r="D678" s="43">
        <v>285</v>
      </c>
      <c r="E678" s="43">
        <v>2022</v>
      </c>
      <c r="F678" s="27"/>
      <c r="G678" s="27"/>
      <c r="H678" s="27" t="s">
        <v>1953</v>
      </c>
      <c r="I678" s="27" t="s">
        <v>1954</v>
      </c>
      <c r="J678" s="33" t="s">
        <v>25</v>
      </c>
      <c r="K678" s="33" t="s">
        <v>1955</v>
      </c>
      <c r="L678" s="27" t="s">
        <v>1956</v>
      </c>
      <c r="M678" s="25" t="s">
        <v>1259</v>
      </c>
      <c r="N678" s="33" t="s">
        <v>94</v>
      </c>
      <c r="O678" s="33" t="s">
        <v>1957</v>
      </c>
      <c r="P678" s="33"/>
      <c r="Q678" s="33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3"/>
      <c r="AD678" s="23"/>
      <c r="AE678" s="23"/>
      <c r="AF678" s="23"/>
    </row>
    <row r="679" spans="1:32" ht="15" x14ac:dyDescent="0.25">
      <c r="A679" s="26" t="str">
        <f t="shared" si="10"/>
        <v>ITA 286/NAG/2022</v>
      </c>
      <c r="B679" s="27">
        <v>286</v>
      </c>
      <c r="C679" s="26" t="s">
        <v>2793</v>
      </c>
      <c r="D679" s="43">
        <v>286</v>
      </c>
      <c r="E679" s="43">
        <v>2022</v>
      </c>
      <c r="F679" s="27"/>
      <c r="G679" s="27"/>
      <c r="H679" s="27" t="s">
        <v>1953</v>
      </c>
      <c r="I679" s="27" t="s">
        <v>1954</v>
      </c>
      <c r="J679" s="33" t="s">
        <v>25</v>
      </c>
      <c r="K679" s="33" t="s">
        <v>1955</v>
      </c>
      <c r="L679" s="27" t="s">
        <v>1956</v>
      </c>
      <c r="M679" s="25" t="s">
        <v>1259</v>
      </c>
      <c r="N679" s="33" t="s">
        <v>94</v>
      </c>
      <c r="O679" s="33" t="s">
        <v>1957</v>
      </c>
      <c r="P679" s="33"/>
      <c r="Q679" s="33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3"/>
      <c r="AD679" s="23"/>
      <c r="AE679" s="23"/>
      <c r="AF679" s="23"/>
    </row>
    <row r="680" spans="1:32" ht="15" x14ac:dyDescent="0.25">
      <c r="A680" s="26" t="str">
        <f t="shared" si="10"/>
        <v>ITA 287/NAG/2022</v>
      </c>
      <c r="B680" s="27">
        <v>287</v>
      </c>
      <c r="C680" s="26" t="s">
        <v>2793</v>
      </c>
      <c r="D680" s="43">
        <v>287</v>
      </c>
      <c r="E680" s="43">
        <v>2022</v>
      </c>
      <c r="F680" s="27"/>
      <c r="G680" s="27"/>
      <c r="H680" s="27" t="s">
        <v>1953</v>
      </c>
      <c r="I680" s="27" t="s">
        <v>1954</v>
      </c>
      <c r="J680" s="33" t="s">
        <v>25</v>
      </c>
      <c r="K680" s="33" t="s">
        <v>1955</v>
      </c>
      <c r="L680" s="27" t="s">
        <v>1956</v>
      </c>
      <c r="M680" s="25" t="s">
        <v>1259</v>
      </c>
      <c r="N680" s="33" t="s">
        <v>94</v>
      </c>
      <c r="O680" s="33" t="s">
        <v>1957</v>
      </c>
      <c r="P680" s="33"/>
      <c r="Q680" s="33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3"/>
      <c r="AD680" s="23"/>
      <c r="AE680" s="23"/>
      <c r="AF680" s="23"/>
    </row>
    <row r="681" spans="1:32" ht="15" x14ac:dyDescent="0.25">
      <c r="A681" s="26" t="str">
        <f t="shared" si="10"/>
        <v>ITA 288/NAG/2022</v>
      </c>
      <c r="B681" s="27">
        <v>288</v>
      </c>
      <c r="C681" s="26" t="s">
        <v>2793</v>
      </c>
      <c r="D681" s="43">
        <v>288</v>
      </c>
      <c r="E681" s="43">
        <v>2022</v>
      </c>
      <c r="F681" s="27"/>
      <c r="G681" s="27"/>
      <c r="H681" s="27" t="s">
        <v>1953</v>
      </c>
      <c r="I681" s="27" t="s">
        <v>1954</v>
      </c>
      <c r="J681" s="33" t="s">
        <v>25</v>
      </c>
      <c r="K681" s="33" t="s">
        <v>1955</v>
      </c>
      <c r="L681" s="27" t="s">
        <v>1956</v>
      </c>
      <c r="M681" s="25" t="s">
        <v>1259</v>
      </c>
      <c r="N681" s="33" t="s">
        <v>94</v>
      </c>
      <c r="O681" s="33" t="s">
        <v>1957</v>
      </c>
      <c r="P681" s="33"/>
      <c r="Q681" s="33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3"/>
      <c r="AD681" s="23"/>
      <c r="AE681" s="23"/>
      <c r="AF681" s="23"/>
    </row>
    <row r="682" spans="1:32" ht="15" x14ac:dyDescent="0.25">
      <c r="A682" s="26" t="str">
        <f t="shared" si="10"/>
        <v>ITA 289/NAG/2022</v>
      </c>
      <c r="B682" s="27">
        <v>289</v>
      </c>
      <c r="C682" s="26" t="s">
        <v>2793</v>
      </c>
      <c r="D682" s="43">
        <v>289</v>
      </c>
      <c r="E682" s="43">
        <v>2022</v>
      </c>
      <c r="F682" s="27"/>
      <c r="G682" s="27"/>
      <c r="H682" s="27" t="s">
        <v>1953</v>
      </c>
      <c r="I682" s="27" t="s">
        <v>1954</v>
      </c>
      <c r="J682" s="33" t="s">
        <v>25</v>
      </c>
      <c r="K682" s="33" t="s">
        <v>1955</v>
      </c>
      <c r="L682" s="27" t="s">
        <v>1956</v>
      </c>
      <c r="M682" s="25" t="s">
        <v>1259</v>
      </c>
      <c r="N682" s="33" t="s">
        <v>94</v>
      </c>
      <c r="O682" s="33" t="s">
        <v>1957</v>
      </c>
      <c r="P682" s="33"/>
      <c r="Q682" s="33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3"/>
      <c r="AD682" s="23"/>
      <c r="AE682" s="23"/>
      <c r="AF682" s="23"/>
    </row>
    <row r="683" spans="1:32" ht="15" x14ac:dyDescent="0.25">
      <c r="A683" s="26" t="str">
        <f t="shared" si="10"/>
        <v>ITA 290/NAG/2022</v>
      </c>
      <c r="B683" s="27">
        <v>290</v>
      </c>
      <c r="C683" s="26" t="s">
        <v>2793</v>
      </c>
      <c r="D683" s="43">
        <v>290</v>
      </c>
      <c r="E683" s="43">
        <v>2022</v>
      </c>
      <c r="F683" s="27"/>
      <c r="G683" s="27"/>
      <c r="H683" s="27" t="s">
        <v>1953</v>
      </c>
      <c r="I683" s="27" t="s">
        <v>1954</v>
      </c>
      <c r="J683" s="33" t="s">
        <v>28</v>
      </c>
      <c r="K683" s="33" t="s">
        <v>1955</v>
      </c>
      <c r="L683" s="27" t="s">
        <v>1956</v>
      </c>
      <c r="M683" s="25" t="s">
        <v>1259</v>
      </c>
      <c r="N683" s="33" t="s">
        <v>94</v>
      </c>
      <c r="O683" s="33" t="s">
        <v>1957</v>
      </c>
      <c r="P683" s="33"/>
      <c r="Q683" s="33"/>
      <c r="R683" s="27"/>
      <c r="S683" s="27"/>
      <c r="T683" s="27" t="s">
        <v>1959</v>
      </c>
      <c r="U683" s="27"/>
      <c r="V683" s="27"/>
      <c r="W683" s="27" t="s">
        <v>1830</v>
      </c>
      <c r="X683" s="27"/>
      <c r="Y683" s="27"/>
      <c r="Z683" s="27"/>
      <c r="AA683" s="27"/>
      <c r="AB683" s="27"/>
      <c r="AC683" s="23"/>
      <c r="AD683" s="23"/>
      <c r="AE683" s="23"/>
      <c r="AF683" s="23"/>
    </row>
    <row r="684" spans="1:32" ht="15" x14ac:dyDescent="0.25">
      <c r="A684" s="26" t="str">
        <f t="shared" si="10"/>
        <v>ITA 291/NAG/2022</v>
      </c>
      <c r="B684" s="27">
        <v>291</v>
      </c>
      <c r="C684" s="26" t="s">
        <v>2793</v>
      </c>
      <c r="D684" s="43">
        <v>291</v>
      </c>
      <c r="E684" s="43">
        <v>2022</v>
      </c>
      <c r="F684" s="27"/>
      <c r="G684" s="27"/>
      <c r="H684" s="27" t="s">
        <v>1960</v>
      </c>
      <c r="I684" s="27" t="s">
        <v>1961</v>
      </c>
      <c r="J684" s="33" t="s">
        <v>28</v>
      </c>
      <c r="K684" s="27" t="s">
        <v>1962</v>
      </c>
      <c r="L684" s="27" t="s">
        <v>1963</v>
      </c>
      <c r="M684" s="25" t="s">
        <v>1259</v>
      </c>
      <c r="N684" s="33" t="s">
        <v>94</v>
      </c>
      <c r="O684" s="48">
        <v>44819</v>
      </c>
      <c r="P684" s="33"/>
      <c r="Q684" s="33"/>
      <c r="R684" s="27">
        <v>1530370226</v>
      </c>
      <c r="S684" s="27"/>
      <c r="T684" s="27"/>
      <c r="U684" s="27">
        <v>60762648</v>
      </c>
      <c r="V684" s="27"/>
      <c r="W684" s="27" t="s">
        <v>269</v>
      </c>
      <c r="X684" s="27"/>
      <c r="Y684" s="27"/>
      <c r="Z684" s="27"/>
      <c r="AA684" s="27"/>
      <c r="AB684" s="27"/>
      <c r="AC684" s="23"/>
      <c r="AD684" s="23"/>
      <c r="AE684" s="23"/>
      <c r="AF684" s="23"/>
    </row>
    <row r="685" spans="1:32" ht="15" x14ac:dyDescent="0.25">
      <c r="A685" s="26" t="str">
        <f t="shared" si="10"/>
        <v>ITA 292/NAG/2022</v>
      </c>
      <c r="B685" s="27">
        <v>292</v>
      </c>
      <c r="C685" s="26" t="s">
        <v>2793</v>
      </c>
      <c r="D685" s="43">
        <v>292</v>
      </c>
      <c r="E685" s="43">
        <v>2022</v>
      </c>
      <c r="F685" s="27"/>
      <c r="G685" s="27"/>
      <c r="H685" s="27" t="s">
        <v>1960</v>
      </c>
      <c r="I685" s="27" t="s">
        <v>1961</v>
      </c>
      <c r="J685" s="33" t="s">
        <v>37</v>
      </c>
      <c r="K685" s="27" t="s">
        <v>1964</v>
      </c>
      <c r="L685" s="27" t="s">
        <v>1963</v>
      </c>
      <c r="M685" s="25" t="s">
        <v>1259</v>
      </c>
      <c r="N685" s="33" t="s">
        <v>94</v>
      </c>
      <c r="O685" s="48">
        <v>44819</v>
      </c>
      <c r="P685" s="33"/>
      <c r="Q685" s="33"/>
      <c r="R685" s="27">
        <v>657113952</v>
      </c>
      <c r="S685" s="27"/>
      <c r="T685" s="27"/>
      <c r="U685" s="27"/>
      <c r="V685" s="27"/>
      <c r="W685" s="27" t="s">
        <v>269</v>
      </c>
      <c r="X685" s="27"/>
      <c r="Y685" s="27"/>
      <c r="Z685" s="27"/>
      <c r="AA685" s="27"/>
      <c r="AB685" s="27"/>
      <c r="AC685" s="23"/>
      <c r="AD685" s="23"/>
      <c r="AE685" s="23"/>
      <c r="AF685" s="23"/>
    </row>
    <row r="686" spans="1:32" ht="15" x14ac:dyDescent="0.25">
      <c r="A686" s="26" t="str">
        <f t="shared" si="10"/>
        <v>ITA 293/NAG/2022</v>
      </c>
      <c r="B686" s="27">
        <v>293</v>
      </c>
      <c r="C686" s="26" t="s">
        <v>2793</v>
      </c>
      <c r="D686" s="43">
        <v>293</v>
      </c>
      <c r="E686" s="43">
        <v>2022</v>
      </c>
      <c r="F686" s="27"/>
      <c r="G686" s="27"/>
      <c r="H686" s="27" t="s">
        <v>1960</v>
      </c>
      <c r="I686" s="27" t="s">
        <v>1961</v>
      </c>
      <c r="J686" s="33" t="s">
        <v>40</v>
      </c>
      <c r="K686" s="27" t="s">
        <v>1964</v>
      </c>
      <c r="L686" s="27" t="s">
        <v>1963</v>
      </c>
      <c r="M686" s="25" t="s">
        <v>1259</v>
      </c>
      <c r="N686" s="33" t="s">
        <v>94</v>
      </c>
      <c r="O686" s="48">
        <v>44819</v>
      </c>
      <c r="P686" s="33"/>
      <c r="Q686" s="33"/>
      <c r="R686" s="27">
        <v>185120225</v>
      </c>
      <c r="S686" s="27"/>
      <c r="T686" s="27"/>
      <c r="U686" s="27"/>
      <c r="V686" s="27"/>
      <c r="W686" s="27" t="s">
        <v>269</v>
      </c>
      <c r="X686" s="27"/>
      <c r="Y686" s="27"/>
      <c r="Z686" s="27"/>
      <c r="AA686" s="27"/>
      <c r="AB686" s="27"/>
      <c r="AC686" s="23"/>
      <c r="AD686" s="23"/>
      <c r="AE686" s="23"/>
      <c r="AF686" s="23"/>
    </row>
    <row r="687" spans="1:32" ht="15" x14ac:dyDescent="0.25">
      <c r="A687" s="26" t="str">
        <f t="shared" si="10"/>
        <v>ITA 294/NAG/2022</v>
      </c>
      <c r="B687" s="27">
        <v>294</v>
      </c>
      <c r="C687" s="26" t="s">
        <v>2793</v>
      </c>
      <c r="D687" s="43">
        <v>294</v>
      </c>
      <c r="E687" s="43">
        <v>2022</v>
      </c>
      <c r="F687" s="27"/>
      <c r="G687" s="27"/>
      <c r="H687" s="27" t="s">
        <v>1965</v>
      </c>
      <c r="I687" s="27" t="s">
        <v>1966</v>
      </c>
      <c r="J687" s="33" t="s">
        <v>1967</v>
      </c>
      <c r="K687" s="27" t="s">
        <v>17</v>
      </c>
      <c r="L687" s="27" t="s">
        <v>1703</v>
      </c>
      <c r="M687" s="25" t="s">
        <v>1259</v>
      </c>
      <c r="N687" s="33" t="s">
        <v>94</v>
      </c>
      <c r="O687" s="48">
        <v>44820</v>
      </c>
      <c r="P687" s="33"/>
      <c r="Q687" s="33"/>
      <c r="R687" s="27"/>
      <c r="S687" s="27"/>
      <c r="T687" s="27" t="s">
        <v>1968</v>
      </c>
      <c r="U687" s="27"/>
      <c r="V687" s="27"/>
      <c r="W687" s="27" t="s">
        <v>1969</v>
      </c>
      <c r="X687" s="27"/>
      <c r="Y687" s="27"/>
      <c r="Z687" s="27"/>
      <c r="AA687" s="27"/>
      <c r="AB687" s="27"/>
      <c r="AC687" s="23"/>
      <c r="AD687" s="23"/>
      <c r="AE687" s="23"/>
      <c r="AF687" s="23"/>
    </row>
    <row r="688" spans="1:32" ht="15" x14ac:dyDescent="0.25">
      <c r="A688" s="26" t="str">
        <f t="shared" si="10"/>
        <v>ITA 295/NAG/2022</v>
      </c>
      <c r="B688" s="27">
        <v>295</v>
      </c>
      <c r="C688" s="26" t="s">
        <v>2793</v>
      </c>
      <c r="D688" s="43">
        <v>295</v>
      </c>
      <c r="E688" s="43">
        <v>2022</v>
      </c>
      <c r="F688" s="27"/>
      <c r="G688" s="27"/>
      <c r="H688" s="27" t="s">
        <v>1965</v>
      </c>
      <c r="I688" s="27" t="s">
        <v>1966</v>
      </c>
      <c r="J688" s="33" t="s">
        <v>1970</v>
      </c>
      <c r="K688" s="27" t="s">
        <v>17</v>
      </c>
      <c r="L688" s="27" t="s">
        <v>1703</v>
      </c>
      <c r="M688" s="25" t="s">
        <v>1259</v>
      </c>
      <c r="N688" s="33" t="s">
        <v>94</v>
      </c>
      <c r="O688" s="48">
        <v>44820</v>
      </c>
      <c r="P688" s="33"/>
      <c r="Q688" s="33"/>
      <c r="R688" s="27"/>
      <c r="S688" s="27"/>
      <c r="T688" s="27" t="s">
        <v>1971</v>
      </c>
      <c r="U688" s="27"/>
      <c r="V688" s="27"/>
      <c r="W688" s="27" t="s">
        <v>1969</v>
      </c>
      <c r="X688" s="27"/>
      <c r="Y688" s="27"/>
      <c r="Z688" s="27"/>
      <c r="AA688" s="27"/>
      <c r="AB688" s="27"/>
      <c r="AC688" s="23"/>
      <c r="AD688" s="23"/>
      <c r="AE688" s="23"/>
      <c r="AF688" s="23"/>
    </row>
    <row r="689" spans="1:32" ht="15" x14ac:dyDescent="0.25">
      <c r="A689" s="26" t="str">
        <f t="shared" si="10"/>
        <v>ITA 296/NAG/2022</v>
      </c>
      <c r="B689" s="27">
        <v>296</v>
      </c>
      <c r="C689" s="26" t="s">
        <v>2793</v>
      </c>
      <c r="D689" s="43">
        <v>296</v>
      </c>
      <c r="E689" s="43">
        <v>2022</v>
      </c>
      <c r="F689" s="27"/>
      <c r="G689" s="27"/>
      <c r="H689" s="27" t="s">
        <v>1965</v>
      </c>
      <c r="I689" s="27" t="s">
        <v>1966</v>
      </c>
      <c r="J689" s="33" t="s">
        <v>1972</v>
      </c>
      <c r="K689" s="27" t="s">
        <v>17</v>
      </c>
      <c r="L689" s="27" t="s">
        <v>1703</v>
      </c>
      <c r="M689" s="25" t="s">
        <v>1259</v>
      </c>
      <c r="N689" s="33" t="s">
        <v>94</v>
      </c>
      <c r="O689" s="48">
        <v>44820</v>
      </c>
      <c r="P689" s="33"/>
      <c r="Q689" s="33"/>
      <c r="R689" s="27"/>
      <c r="S689" s="27"/>
      <c r="T689" s="27" t="s">
        <v>1973</v>
      </c>
      <c r="U689" s="27"/>
      <c r="V689" s="27"/>
      <c r="W689" s="27" t="s">
        <v>1969</v>
      </c>
      <c r="X689" s="27"/>
      <c r="Y689" s="27"/>
      <c r="Z689" s="27"/>
      <c r="AA689" s="27"/>
      <c r="AB689" s="27"/>
      <c r="AC689" s="23"/>
      <c r="AD689" s="23"/>
      <c r="AE689" s="23"/>
      <c r="AF689" s="23"/>
    </row>
    <row r="690" spans="1:32" ht="15" x14ac:dyDescent="0.25">
      <c r="A690" s="26" t="str">
        <f t="shared" si="10"/>
        <v>ITA 297/NAG/2022</v>
      </c>
      <c r="B690" s="27">
        <v>297</v>
      </c>
      <c r="C690" s="26" t="s">
        <v>2793</v>
      </c>
      <c r="D690" s="43">
        <v>297</v>
      </c>
      <c r="E690" s="43">
        <v>2022</v>
      </c>
      <c r="F690" s="27"/>
      <c r="G690" s="27"/>
      <c r="H690" s="27" t="s">
        <v>1965</v>
      </c>
      <c r="I690" s="27" t="s">
        <v>1966</v>
      </c>
      <c r="J690" s="33" t="s">
        <v>1974</v>
      </c>
      <c r="K690" s="27" t="s">
        <v>17</v>
      </c>
      <c r="L690" s="27" t="s">
        <v>1703</v>
      </c>
      <c r="M690" s="25" t="s">
        <v>1259</v>
      </c>
      <c r="N690" s="33" t="s">
        <v>94</v>
      </c>
      <c r="O690" s="48">
        <v>44820</v>
      </c>
      <c r="P690" s="33"/>
      <c r="Q690" s="33"/>
      <c r="R690" s="27"/>
      <c r="S690" s="27"/>
      <c r="T690" s="27" t="s">
        <v>1975</v>
      </c>
      <c r="U690" s="27"/>
      <c r="V690" s="27"/>
      <c r="W690" s="27" t="s">
        <v>1969</v>
      </c>
      <c r="X690" s="27"/>
      <c r="Y690" s="27"/>
      <c r="Z690" s="27"/>
      <c r="AA690" s="27"/>
      <c r="AB690" s="27"/>
      <c r="AC690" s="23"/>
      <c r="AD690" s="23"/>
      <c r="AE690" s="23"/>
      <c r="AF690" s="23"/>
    </row>
    <row r="691" spans="1:32" ht="15" x14ac:dyDescent="0.25">
      <c r="A691" s="26" t="str">
        <f t="shared" si="10"/>
        <v>ITA 298/NAG/2022</v>
      </c>
      <c r="B691" s="27">
        <v>298</v>
      </c>
      <c r="C691" s="26" t="s">
        <v>2793</v>
      </c>
      <c r="D691" s="43">
        <v>298</v>
      </c>
      <c r="E691" s="43">
        <v>2022</v>
      </c>
      <c r="F691" s="27"/>
      <c r="G691" s="27"/>
      <c r="H691" s="27" t="s">
        <v>1965</v>
      </c>
      <c r="I691" s="27" t="s">
        <v>1966</v>
      </c>
      <c r="J691" s="33" t="s">
        <v>1976</v>
      </c>
      <c r="K691" s="27" t="s">
        <v>17</v>
      </c>
      <c r="L691" s="27" t="s">
        <v>1703</v>
      </c>
      <c r="M691" s="25" t="s">
        <v>1259</v>
      </c>
      <c r="N691" s="33" t="s">
        <v>94</v>
      </c>
      <c r="O691" s="48">
        <v>44820</v>
      </c>
      <c r="P691" s="33"/>
      <c r="Q691" s="33"/>
      <c r="R691" s="27"/>
      <c r="S691" s="27"/>
      <c r="T691" s="27" t="s">
        <v>1977</v>
      </c>
      <c r="U691" s="27"/>
      <c r="V691" s="27"/>
      <c r="W691" s="27" t="s">
        <v>1969</v>
      </c>
      <c r="X691" s="27"/>
      <c r="Y691" s="27"/>
      <c r="Z691" s="27"/>
      <c r="AA691" s="27"/>
      <c r="AB691" s="27"/>
      <c r="AC691" s="23"/>
      <c r="AD691" s="23"/>
      <c r="AE691" s="23"/>
      <c r="AF691" s="23"/>
    </row>
    <row r="692" spans="1:32" ht="15" x14ac:dyDescent="0.25">
      <c r="A692" s="26" t="str">
        <f t="shared" si="10"/>
        <v>ITA 299/NAG/2022</v>
      </c>
      <c r="B692" s="27">
        <v>299</v>
      </c>
      <c r="C692" s="26" t="s">
        <v>2793</v>
      </c>
      <c r="D692" s="43">
        <v>299</v>
      </c>
      <c r="E692" s="43">
        <v>2022</v>
      </c>
      <c r="F692" s="27"/>
      <c r="G692" s="27"/>
      <c r="H692" s="27" t="s">
        <v>1965</v>
      </c>
      <c r="I692" s="27" t="s">
        <v>1966</v>
      </c>
      <c r="J692" s="33" t="s">
        <v>1976</v>
      </c>
      <c r="K692" s="27" t="s">
        <v>17</v>
      </c>
      <c r="L692" s="27" t="s">
        <v>1703</v>
      </c>
      <c r="M692" s="25" t="s">
        <v>1259</v>
      </c>
      <c r="N692" s="33" t="s">
        <v>94</v>
      </c>
      <c r="O692" s="48">
        <v>44820</v>
      </c>
      <c r="P692" s="33"/>
      <c r="Q692" s="33"/>
      <c r="R692" s="27"/>
      <c r="S692" s="27"/>
      <c r="T692" s="27" t="s">
        <v>1978</v>
      </c>
      <c r="U692" s="27"/>
      <c r="V692" s="27"/>
      <c r="W692" s="27" t="s">
        <v>1969</v>
      </c>
      <c r="X692" s="27"/>
      <c r="Y692" s="27"/>
      <c r="Z692" s="27"/>
      <c r="AA692" s="27"/>
      <c r="AB692" s="27"/>
      <c r="AC692" s="23"/>
      <c r="AD692" s="23"/>
      <c r="AE692" s="23"/>
      <c r="AF692" s="23"/>
    </row>
    <row r="693" spans="1:32" ht="15" x14ac:dyDescent="0.25">
      <c r="A693" s="26" t="str">
        <f t="shared" si="10"/>
        <v>ITA 300/NAG/2022</v>
      </c>
      <c r="B693" s="27">
        <v>300</v>
      </c>
      <c r="C693" s="26" t="s">
        <v>2793</v>
      </c>
      <c r="D693" s="43">
        <v>300</v>
      </c>
      <c r="E693" s="43">
        <v>2022</v>
      </c>
      <c r="F693" s="27"/>
      <c r="G693" s="27"/>
      <c r="H693" s="27" t="s">
        <v>1965</v>
      </c>
      <c r="I693" s="27" t="s">
        <v>1966</v>
      </c>
      <c r="J693" s="33" t="s">
        <v>1979</v>
      </c>
      <c r="K693" s="27" t="s">
        <v>17</v>
      </c>
      <c r="L693" s="27" t="s">
        <v>1703</v>
      </c>
      <c r="M693" s="25" t="s">
        <v>1259</v>
      </c>
      <c r="N693" s="33" t="s">
        <v>94</v>
      </c>
      <c r="O693" s="48">
        <v>44820</v>
      </c>
      <c r="P693" s="33"/>
      <c r="Q693" s="33"/>
      <c r="R693" s="27"/>
      <c r="S693" s="27"/>
      <c r="T693" s="27" t="s">
        <v>1980</v>
      </c>
      <c r="U693" s="27"/>
      <c r="V693" s="27"/>
      <c r="W693" s="27" t="s">
        <v>1969</v>
      </c>
      <c r="X693" s="27"/>
      <c r="Y693" s="27"/>
      <c r="Z693" s="27"/>
      <c r="AA693" s="27"/>
      <c r="AB693" s="27"/>
      <c r="AC693" s="23"/>
      <c r="AD693" s="23"/>
      <c r="AE693" s="23"/>
      <c r="AF693" s="23"/>
    </row>
    <row r="694" spans="1:32" ht="15" x14ac:dyDescent="0.25">
      <c r="A694" s="26" t="str">
        <f t="shared" si="10"/>
        <v>ITA 301/NAG/2022</v>
      </c>
      <c r="B694" s="27">
        <v>301</v>
      </c>
      <c r="C694" s="26" t="s">
        <v>2793</v>
      </c>
      <c r="D694" s="43">
        <v>301</v>
      </c>
      <c r="E694" s="43">
        <v>2022</v>
      </c>
      <c r="F694" s="27"/>
      <c r="G694" s="27"/>
      <c r="H694" s="27" t="s">
        <v>1965</v>
      </c>
      <c r="I694" s="27" t="s">
        <v>1966</v>
      </c>
      <c r="J694" s="33" t="s">
        <v>1981</v>
      </c>
      <c r="K694" s="27" t="s">
        <v>17</v>
      </c>
      <c r="L694" s="27" t="s">
        <v>1703</v>
      </c>
      <c r="M694" s="25" t="s">
        <v>1259</v>
      </c>
      <c r="N694" s="33" t="s">
        <v>94</v>
      </c>
      <c r="O694" s="48">
        <v>44820</v>
      </c>
      <c r="P694" s="33"/>
      <c r="Q694" s="33"/>
      <c r="R694" s="27"/>
      <c r="S694" s="27"/>
      <c r="T694" s="27" t="s">
        <v>1982</v>
      </c>
      <c r="U694" s="27"/>
      <c r="V694" s="27"/>
      <c r="W694" s="27" t="s">
        <v>1969</v>
      </c>
      <c r="X694" s="27"/>
      <c r="Y694" s="27"/>
      <c r="Z694" s="27"/>
      <c r="AA694" s="27"/>
      <c r="AB694" s="27"/>
      <c r="AC694" s="23"/>
      <c r="AD694" s="23"/>
      <c r="AE694" s="23"/>
      <c r="AF694" s="23"/>
    </row>
    <row r="695" spans="1:32" ht="15" x14ac:dyDescent="0.25">
      <c r="A695" s="26" t="str">
        <f t="shared" si="10"/>
        <v>ITA 302/NAG/2022</v>
      </c>
      <c r="B695" s="27">
        <v>302</v>
      </c>
      <c r="C695" s="26" t="s">
        <v>2793</v>
      </c>
      <c r="D695" s="43">
        <v>302</v>
      </c>
      <c r="E695" s="43">
        <v>2022</v>
      </c>
      <c r="F695" s="27"/>
      <c r="G695" s="27"/>
      <c r="H695" s="27" t="s">
        <v>1965</v>
      </c>
      <c r="I695" s="27" t="s">
        <v>1966</v>
      </c>
      <c r="J695" s="33" t="s">
        <v>1983</v>
      </c>
      <c r="K695" s="27" t="s">
        <v>17</v>
      </c>
      <c r="L695" s="27" t="s">
        <v>1703</v>
      </c>
      <c r="M695" s="25" t="s">
        <v>1259</v>
      </c>
      <c r="N695" s="33" t="s">
        <v>94</v>
      </c>
      <c r="O695" s="48">
        <v>44820</v>
      </c>
      <c r="P695" s="33"/>
      <c r="Q695" s="33"/>
      <c r="R695" s="27"/>
      <c r="S695" s="27"/>
      <c r="T695" s="27" t="s">
        <v>1984</v>
      </c>
      <c r="U695" s="27"/>
      <c r="V695" s="27"/>
      <c r="W695" s="27" t="s">
        <v>1969</v>
      </c>
      <c r="X695" s="27"/>
      <c r="Y695" s="27"/>
      <c r="Z695" s="27"/>
      <c r="AA695" s="27"/>
      <c r="AB695" s="27"/>
      <c r="AC695" s="23"/>
      <c r="AD695" s="23"/>
      <c r="AE695" s="23"/>
      <c r="AF695" s="23"/>
    </row>
    <row r="696" spans="1:32" ht="15" x14ac:dyDescent="0.25">
      <c r="A696" s="26" t="str">
        <f t="shared" si="10"/>
        <v>ITA 303/NAG/2022</v>
      </c>
      <c r="B696" s="27">
        <v>303</v>
      </c>
      <c r="C696" s="26" t="s">
        <v>2793</v>
      </c>
      <c r="D696" s="43">
        <v>303</v>
      </c>
      <c r="E696" s="43">
        <v>2022</v>
      </c>
      <c r="F696" s="27"/>
      <c r="G696" s="27"/>
      <c r="H696" s="27" t="s">
        <v>1965</v>
      </c>
      <c r="I696" s="27" t="s">
        <v>1966</v>
      </c>
      <c r="J696" s="33" t="s">
        <v>1985</v>
      </c>
      <c r="K696" s="27" t="s">
        <v>17</v>
      </c>
      <c r="L696" s="27" t="s">
        <v>1703</v>
      </c>
      <c r="M696" s="25" t="s">
        <v>1259</v>
      </c>
      <c r="N696" s="33" t="s">
        <v>94</v>
      </c>
      <c r="O696" s="48">
        <v>44820</v>
      </c>
      <c r="P696" s="33"/>
      <c r="Q696" s="33"/>
      <c r="R696" s="27"/>
      <c r="S696" s="27"/>
      <c r="T696" s="27" t="s">
        <v>1986</v>
      </c>
      <c r="U696" s="27"/>
      <c r="V696" s="27"/>
      <c r="W696" s="27" t="s">
        <v>1969</v>
      </c>
      <c r="X696" s="27"/>
      <c r="Y696" s="27"/>
      <c r="Z696" s="27"/>
      <c r="AA696" s="27"/>
      <c r="AB696" s="27"/>
      <c r="AC696" s="23"/>
      <c r="AD696" s="23"/>
      <c r="AE696" s="23"/>
      <c r="AF696" s="23"/>
    </row>
    <row r="697" spans="1:32" ht="15" x14ac:dyDescent="0.25">
      <c r="A697" s="26" t="str">
        <f t="shared" si="10"/>
        <v>ITA 304/NAG/2022</v>
      </c>
      <c r="B697" s="27">
        <v>304</v>
      </c>
      <c r="C697" s="26" t="s">
        <v>2793</v>
      </c>
      <c r="D697" s="43">
        <v>304</v>
      </c>
      <c r="E697" s="43">
        <v>2022</v>
      </c>
      <c r="F697" s="27"/>
      <c r="G697" s="27"/>
      <c r="H697" s="27" t="s">
        <v>1965</v>
      </c>
      <c r="I697" s="27" t="s">
        <v>1966</v>
      </c>
      <c r="J697" s="33" t="s">
        <v>1987</v>
      </c>
      <c r="K697" s="27" t="s">
        <v>17</v>
      </c>
      <c r="L697" s="27" t="s">
        <v>1703</v>
      </c>
      <c r="M697" s="25" t="s">
        <v>1259</v>
      </c>
      <c r="N697" s="33" t="s">
        <v>94</v>
      </c>
      <c r="O697" s="48">
        <v>44820</v>
      </c>
      <c r="P697" s="33"/>
      <c r="Q697" s="33"/>
      <c r="R697" s="27"/>
      <c r="S697" s="27"/>
      <c r="T697" s="27" t="s">
        <v>1988</v>
      </c>
      <c r="U697" s="27"/>
      <c r="V697" s="27"/>
      <c r="W697" s="27" t="s">
        <v>1969</v>
      </c>
      <c r="X697" s="27"/>
      <c r="Y697" s="27"/>
      <c r="Z697" s="27"/>
      <c r="AA697" s="27"/>
      <c r="AB697" s="27"/>
      <c r="AC697" s="23"/>
      <c r="AD697" s="23"/>
      <c r="AE697" s="23"/>
      <c r="AF697" s="23"/>
    </row>
    <row r="698" spans="1:32" ht="15" x14ac:dyDescent="0.25">
      <c r="A698" s="26" t="str">
        <f t="shared" si="10"/>
        <v>ITA 305/NAG/2022</v>
      </c>
      <c r="B698" s="27">
        <v>305</v>
      </c>
      <c r="C698" s="26" t="s">
        <v>2793</v>
      </c>
      <c r="D698" s="43">
        <v>305</v>
      </c>
      <c r="E698" s="43">
        <v>2022</v>
      </c>
      <c r="F698" s="27"/>
      <c r="G698" s="27"/>
      <c r="H698" s="27" t="s">
        <v>1965</v>
      </c>
      <c r="I698" s="27" t="s">
        <v>1966</v>
      </c>
      <c r="J698" s="33" t="s">
        <v>1989</v>
      </c>
      <c r="K698" s="27" t="s">
        <v>17</v>
      </c>
      <c r="L698" s="27" t="s">
        <v>1703</v>
      </c>
      <c r="M698" s="25" t="s">
        <v>1259</v>
      </c>
      <c r="N698" s="33" t="s">
        <v>94</v>
      </c>
      <c r="O698" s="48">
        <v>44820</v>
      </c>
      <c r="P698" s="33"/>
      <c r="Q698" s="33"/>
      <c r="R698" s="27"/>
      <c r="S698" s="27"/>
      <c r="T698" s="27" t="s">
        <v>1990</v>
      </c>
      <c r="U698" s="27"/>
      <c r="V698" s="27"/>
      <c r="W698" s="27" t="s">
        <v>1969</v>
      </c>
      <c r="X698" s="27"/>
      <c r="Y698" s="27"/>
      <c r="Z698" s="27"/>
      <c r="AA698" s="27"/>
      <c r="AB698" s="27"/>
      <c r="AC698" s="23"/>
      <c r="AD698" s="23"/>
      <c r="AE698" s="23"/>
      <c r="AF698" s="23"/>
    </row>
    <row r="699" spans="1:32" ht="15" x14ac:dyDescent="0.25">
      <c r="A699" s="26" t="str">
        <f t="shared" si="10"/>
        <v>ITA 306/NAG/2022</v>
      </c>
      <c r="B699" s="27">
        <v>306</v>
      </c>
      <c r="C699" s="26" t="s">
        <v>2793</v>
      </c>
      <c r="D699" s="43">
        <v>306</v>
      </c>
      <c r="E699" s="43">
        <v>2022</v>
      </c>
      <c r="F699" s="27"/>
      <c r="G699" s="27"/>
      <c r="H699" s="27" t="s">
        <v>1965</v>
      </c>
      <c r="I699" s="27" t="s">
        <v>1966</v>
      </c>
      <c r="J699" s="33" t="s">
        <v>1989</v>
      </c>
      <c r="K699" s="27" t="s">
        <v>17</v>
      </c>
      <c r="L699" s="27" t="s">
        <v>1703</v>
      </c>
      <c r="M699" s="25" t="s">
        <v>1259</v>
      </c>
      <c r="N699" s="33" t="s">
        <v>94</v>
      </c>
      <c r="O699" s="48">
        <v>44820</v>
      </c>
      <c r="P699" s="33"/>
      <c r="Q699" s="33"/>
      <c r="R699" s="27"/>
      <c r="S699" s="27"/>
      <c r="T699" s="27" t="s">
        <v>1991</v>
      </c>
      <c r="U699" s="27"/>
      <c r="V699" s="27"/>
      <c r="W699" s="27" t="s">
        <v>1969</v>
      </c>
      <c r="X699" s="27"/>
      <c r="Y699" s="27"/>
      <c r="Z699" s="27"/>
      <c r="AA699" s="27"/>
      <c r="AB699" s="27"/>
      <c r="AC699" s="23"/>
      <c r="AD699" s="23"/>
      <c r="AE699" s="23"/>
      <c r="AF699" s="23"/>
    </row>
    <row r="700" spans="1:32" ht="15" x14ac:dyDescent="0.25">
      <c r="A700" s="26" t="str">
        <f t="shared" si="10"/>
        <v>ITA 307/NAG/2022</v>
      </c>
      <c r="B700" s="27">
        <v>307</v>
      </c>
      <c r="C700" s="26" t="s">
        <v>2793</v>
      </c>
      <c r="D700" s="43">
        <v>307</v>
      </c>
      <c r="E700" s="43">
        <v>2022</v>
      </c>
      <c r="F700" s="27"/>
      <c r="G700" s="27"/>
      <c r="H700" s="27" t="s">
        <v>1965</v>
      </c>
      <c r="I700" s="27" t="s">
        <v>1966</v>
      </c>
      <c r="J700" s="33" t="s">
        <v>1992</v>
      </c>
      <c r="K700" s="27" t="s">
        <v>17</v>
      </c>
      <c r="L700" s="27" t="s">
        <v>1703</v>
      </c>
      <c r="M700" s="25" t="s">
        <v>1259</v>
      </c>
      <c r="N700" s="33" t="s">
        <v>94</v>
      </c>
      <c r="O700" s="48">
        <v>44820</v>
      </c>
      <c r="P700" s="33"/>
      <c r="Q700" s="33"/>
      <c r="R700" s="27"/>
      <c r="S700" s="27"/>
      <c r="T700" s="27" t="s">
        <v>1993</v>
      </c>
      <c r="U700" s="27"/>
      <c r="V700" s="27"/>
      <c r="W700" s="27" t="s">
        <v>1969</v>
      </c>
      <c r="X700" s="27"/>
      <c r="Y700" s="27"/>
      <c r="Z700" s="27"/>
      <c r="AA700" s="27"/>
      <c r="AB700" s="27"/>
      <c r="AC700" s="23"/>
      <c r="AD700" s="23"/>
      <c r="AE700" s="23"/>
      <c r="AF700" s="23"/>
    </row>
    <row r="701" spans="1:32" ht="15" x14ac:dyDescent="0.25">
      <c r="A701" s="26" t="str">
        <f t="shared" si="10"/>
        <v>ITA 308/NAG/2022</v>
      </c>
      <c r="B701" s="27">
        <v>308</v>
      </c>
      <c r="C701" s="26" t="s">
        <v>2793</v>
      </c>
      <c r="D701" s="43">
        <v>308</v>
      </c>
      <c r="E701" s="43">
        <v>2022</v>
      </c>
      <c r="F701" s="27"/>
      <c r="G701" s="27"/>
      <c r="H701" s="27" t="s">
        <v>1965</v>
      </c>
      <c r="I701" s="27" t="s">
        <v>1966</v>
      </c>
      <c r="J701" s="33" t="s">
        <v>1992</v>
      </c>
      <c r="K701" s="27" t="s">
        <v>17</v>
      </c>
      <c r="L701" s="27" t="s">
        <v>1703</v>
      </c>
      <c r="M701" s="25" t="s">
        <v>1259</v>
      </c>
      <c r="N701" s="33" t="s">
        <v>94</v>
      </c>
      <c r="O701" s="48">
        <v>44820</v>
      </c>
      <c r="P701" s="33"/>
      <c r="Q701" s="33"/>
      <c r="R701" s="27"/>
      <c r="S701" s="27"/>
      <c r="T701" s="27" t="s">
        <v>1994</v>
      </c>
      <c r="U701" s="27"/>
      <c r="V701" s="27"/>
      <c r="W701" s="27" t="s">
        <v>1969</v>
      </c>
      <c r="X701" s="27"/>
      <c r="Y701" s="27"/>
      <c r="Z701" s="27"/>
      <c r="AA701" s="27"/>
      <c r="AB701" s="27"/>
      <c r="AC701" s="23"/>
      <c r="AD701" s="23"/>
      <c r="AE701" s="23"/>
      <c r="AF701" s="23"/>
    </row>
    <row r="702" spans="1:32" ht="15" x14ac:dyDescent="0.25">
      <c r="A702" s="26" t="str">
        <f t="shared" si="10"/>
        <v>ITA 309/NAG/2022</v>
      </c>
      <c r="B702" s="27">
        <v>309</v>
      </c>
      <c r="C702" s="26" t="s">
        <v>2793</v>
      </c>
      <c r="D702" s="43">
        <v>309</v>
      </c>
      <c r="E702" s="43">
        <v>2022</v>
      </c>
      <c r="F702" s="27"/>
      <c r="G702" s="27"/>
      <c r="H702" s="27" t="s">
        <v>1965</v>
      </c>
      <c r="I702" s="27" t="s">
        <v>1966</v>
      </c>
      <c r="J702" s="33" t="s">
        <v>1995</v>
      </c>
      <c r="K702" s="27" t="s">
        <v>17</v>
      </c>
      <c r="L702" s="27" t="s">
        <v>1703</v>
      </c>
      <c r="M702" s="25" t="s">
        <v>1259</v>
      </c>
      <c r="N702" s="33" t="s">
        <v>94</v>
      </c>
      <c r="O702" s="48">
        <v>44820</v>
      </c>
      <c r="P702" s="33"/>
      <c r="Q702" s="33"/>
      <c r="R702" s="27"/>
      <c r="S702" s="27"/>
      <c r="T702" s="27" t="s">
        <v>1996</v>
      </c>
      <c r="U702" s="27"/>
      <c r="V702" s="27"/>
      <c r="W702" s="27" t="s">
        <v>1969</v>
      </c>
      <c r="X702" s="27"/>
      <c r="Y702" s="27"/>
      <c r="Z702" s="27"/>
      <c r="AA702" s="27"/>
      <c r="AB702" s="27"/>
      <c r="AC702" s="23"/>
      <c r="AD702" s="23"/>
      <c r="AE702" s="23"/>
      <c r="AF702" s="23"/>
    </row>
    <row r="703" spans="1:32" ht="15" x14ac:dyDescent="0.25">
      <c r="A703" s="26" t="str">
        <f t="shared" si="10"/>
        <v>ITA 310/NAG/2022</v>
      </c>
      <c r="B703" s="27">
        <v>310</v>
      </c>
      <c r="C703" s="26" t="s">
        <v>2793</v>
      </c>
      <c r="D703" s="43">
        <v>310</v>
      </c>
      <c r="E703" s="43">
        <v>2022</v>
      </c>
      <c r="F703" s="27"/>
      <c r="G703" s="27"/>
      <c r="H703" s="27" t="s">
        <v>1997</v>
      </c>
      <c r="I703" s="27" t="s">
        <v>1998</v>
      </c>
      <c r="J703" s="47">
        <v>40483</v>
      </c>
      <c r="K703" s="27">
        <v>154</v>
      </c>
      <c r="L703" s="27" t="s">
        <v>1703</v>
      </c>
      <c r="M703" s="25" t="s">
        <v>1259</v>
      </c>
      <c r="N703" s="33" t="s">
        <v>188</v>
      </c>
      <c r="O703" s="48">
        <v>44824</v>
      </c>
      <c r="P703" s="33"/>
      <c r="Q703" s="33"/>
      <c r="R703" s="27">
        <v>53360</v>
      </c>
      <c r="S703" s="27"/>
      <c r="T703" s="27"/>
      <c r="U703" s="27" t="s">
        <v>1999</v>
      </c>
      <c r="V703" s="27"/>
      <c r="W703" s="27" t="s">
        <v>2000</v>
      </c>
      <c r="X703" s="27"/>
      <c r="Y703" s="27"/>
      <c r="Z703" s="27"/>
      <c r="AA703" s="27"/>
      <c r="AB703" s="27"/>
      <c r="AC703" s="23"/>
      <c r="AD703" s="23"/>
      <c r="AE703" s="23"/>
      <c r="AF703" s="23"/>
    </row>
    <row r="704" spans="1:32" ht="15" x14ac:dyDescent="0.25">
      <c r="A704" s="26" t="str">
        <f t="shared" si="10"/>
        <v>ITA 311/NAG/2022</v>
      </c>
      <c r="B704" s="27">
        <v>311</v>
      </c>
      <c r="C704" s="26" t="s">
        <v>2793</v>
      </c>
      <c r="D704" s="43">
        <v>311</v>
      </c>
      <c r="E704" s="43">
        <v>2022</v>
      </c>
      <c r="F704" s="27"/>
      <c r="G704" s="27"/>
      <c r="H704" s="27" t="s">
        <v>2001</v>
      </c>
      <c r="I704" s="27" t="s">
        <v>2002</v>
      </c>
      <c r="J704" s="33" t="s">
        <v>28</v>
      </c>
      <c r="K704" s="27" t="s">
        <v>1829</v>
      </c>
      <c r="L704" s="27" t="s">
        <v>1703</v>
      </c>
      <c r="M704" s="25" t="s">
        <v>1259</v>
      </c>
      <c r="N704" s="33" t="s">
        <v>94</v>
      </c>
      <c r="O704" s="48">
        <v>44830</v>
      </c>
      <c r="P704" s="33"/>
      <c r="Q704" s="33"/>
      <c r="R704" s="27"/>
      <c r="S704" s="27"/>
      <c r="T704" s="27" t="s">
        <v>2003</v>
      </c>
      <c r="U704" s="27"/>
      <c r="V704" s="27"/>
      <c r="W704" s="27" t="s">
        <v>2004</v>
      </c>
      <c r="X704" s="27"/>
      <c r="Y704" s="27"/>
      <c r="Z704" s="27"/>
      <c r="AA704" s="27"/>
      <c r="AB704" s="27"/>
      <c r="AC704" s="23"/>
      <c r="AD704" s="23"/>
      <c r="AE704" s="23"/>
      <c r="AF704" s="23"/>
    </row>
    <row r="705" spans="1:32" ht="15" x14ac:dyDescent="0.25">
      <c r="A705" s="26" t="str">
        <f t="shared" si="10"/>
        <v>ITA 312/NAG/2022</v>
      </c>
      <c r="B705" s="27">
        <v>312</v>
      </c>
      <c r="C705" s="26" t="s">
        <v>2793</v>
      </c>
      <c r="D705" s="43">
        <v>312</v>
      </c>
      <c r="E705" s="43">
        <v>2022</v>
      </c>
      <c r="F705" s="27"/>
      <c r="G705" s="27"/>
      <c r="H705" s="27" t="s">
        <v>2001</v>
      </c>
      <c r="I705" s="27" t="s">
        <v>2005</v>
      </c>
      <c r="J705" s="33" t="s">
        <v>28</v>
      </c>
      <c r="K705" s="27" t="s">
        <v>2006</v>
      </c>
      <c r="L705" s="27" t="s">
        <v>1703</v>
      </c>
      <c r="M705" s="25" t="s">
        <v>1259</v>
      </c>
      <c r="N705" s="33" t="s">
        <v>94</v>
      </c>
      <c r="O705" s="48">
        <v>44830</v>
      </c>
      <c r="P705" s="33"/>
      <c r="Q705" s="33"/>
      <c r="R705" s="27" t="s">
        <v>2007</v>
      </c>
      <c r="S705" s="27"/>
      <c r="T705" s="27" t="s">
        <v>2007</v>
      </c>
      <c r="U705" s="27" t="s">
        <v>2007</v>
      </c>
      <c r="V705" s="27"/>
      <c r="W705" s="27" t="s">
        <v>2008</v>
      </c>
      <c r="X705" s="27"/>
      <c r="Y705" s="27"/>
      <c r="Z705" s="27"/>
      <c r="AA705" s="27"/>
      <c r="AB705" s="27"/>
      <c r="AC705" s="23"/>
      <c r="AD705" s="23"/>
      <c r="AE705" s="23"/>
      <c r="AF705" s="23"/>
    </row>
    <row r="706" spans="1:32" ht="15" x14ac:dyDescent="0.25">
      <c r="A706" s="26" t="str">
        <f t="shared" si="10"/>
        <v>ITA 313/NAG/2022</v>
      </c>
      <c r="B706" s="27">
        <v>313</v>
      </c>
      <c r="C706" s="26" t="s">
        <v>2793</v>
      </c>
      <c r="D706" s="43">
        <v>313</v>
      </c>
      <c r="E706" s="43">
        <v>2022</v>
      </c>
      <c r="F706" s="27"/>
      <c r="G706" s="27"/>
      <c r="H706" s="27" t="s">
        <v>2009</v>
      </c>
      <c r="I706" s="27" t="s">
        <v>2010</v>
      </c>
      <c r="J706" s="33" t="s">
        <v>35</v>
      </c>
      <c r="K706" s="27">
        <v>154</v>
      </c>
      <c r="L706" s="27" t="s">
        <v>1703</v>
      </c>
      <c r="M706" s="25" t="s">
        <v>1259</v>
      </c>
      <c r="N706" s="33" t="s">
        <v>94</v>
      </c>
      <c r="O706" s="48">
        <v>44831</v>
      </c>
      <c r="P706" s="33"/>
      <c r="Q706" s="33"/>
      <c r="R706" s="27">
        <v>9451821</v>
      </c>
      <c r="S706" s="27"/>
      <c r="T706" s="27">
        <v>753120</v>
      </c>
      <c r="U706" s="27">
        <v>753120</v>
      </c>
      <c r="V706" s="27"/>
      <c r="W706" s="27" t="s">
        <v>2011</v>
      </c>
      <c r="X706" s="27"/>
      <c r="Y706" s="27"/>
      <c r="Z706" s="27"/>
      <c r="AA706" s="27"/>
      <c r="AB706" s="27"/>
      <c r="AC706" s="23"/>
      <c r="AD706" s="23"/>
      <c r="AE706" s="23"/>
      <c r="AF706" s="23"/>
    </row>
    <row r="707" spans="1:32" ht="15" x14ac:dyDescent="0.25">
      <c r="A707" s="26" t="str">
        <f t="shared" ref="A707:A770" si="11">CONCATENATE(C707," ",D707,"/NAG/",E707)</f>
        <v>ITA 314/NAG/2022</v>
      </c>
      <c r="B707" s="27">
        <v>314</v>
      </c>
      <c r="C707" s="26" t="s">
        <v>2793</v>
      </c>
      <c r="D707" s="43">
        <v>314</v>
      </c>
      <c r="E707" s="43">
        <v>2022</v>
      </c>
      <c r="F707" s="27"/>
      <c r="G707" s="27"/>
      <c r="H707" s="27" t="s">
        <v>2012</v>
      </c>
      <c r="I707" s="27" t="s">
        <v>2013</v>
      </c>
      <c r="J707" s="47">
        <v>40483</v>
      </c>
      <c r="K707" s="27" t="s">
        <v>30</v>
      </c>
      <c r="L707" s="27" t="s">
        <v>2014</v>
      </c>
      <c r="M707" s="25" t="s">
        <v>1259</v>
      </c>
      <c r="N707" s="33" t="s">
        <v>188</v>
      </c>
      <c r="O707" s="33" t="s">
        <v>2015</v>
      </c>
      <c r="P707" s="33"/>
      <c r="Q707" s="33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3"/>
      <c r="AD707" s="23"/>
      <c r="AE707" s="23"/>
      <c r="AF707" s="23"/>
    </row>
    <row r="708" spans="1:32" ht="15" x14ac:dyDescent="0.25">
      <c r="A708" s="26" t="str">
        <f t="shared" si="11"/>
        <v>ITA 315/NAG/2022</v>
      </c>
      <c r="B708" s="27">
        <v>315</v>
      </c>
      <c r="C708" s="26" t="s">
        <v>2793</v>
      </c>
      <c r="D708" s="43">
        <v>315</v>
      </c>
      <c r="E708" s="43">
        <v>2022</v>
      </c>
      <c r="F708" s="27"/>
      <c r="G708" s="27"/>
      <c r="H708" s="27" t="s">
        <v>2012</v>
      </c>
      <c r="I708" s="27" t="s">
        <v>2013</v>
      </c>
      <c r="J708" s="47">
        <v>40878</v>
      </c>
      <c r="K708" s="27" t="s">
        <v>30</v>
      </c>
      <c r="L708" s="27" t="s">
        <v>2014</v>
      </c>
      <c r="M708" s="25" t="s">
        <v>1259</v>
      </c>
      <c r="N708" s="33" t="s">
        <v>188</v>
      </c>
      <c r="O708" s="33" t="s">
        <v>2015</v>
      </c>
      <c r="P708" s="33"/>
      <c r="Q708" s="33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3"/>
      <c r="AD708" s="23"/>
      <c r="AE708" s="23"/>
      <c r="AF708" s="23"/>
    </row>
    <row r="709" spans="1:32" ht="15" x14ac:dyDescent="0.25">
      <c r="A709" s="26" t="str">
        <f t="shared" si="11"/>
        <v>ITA 316/NAG/2022</v>
      </c>
      <c r="B709" s="27">
        <v>316</v>
      </c>
      <c r="C709" s="26" t="s">
        <v>2793</v>
      </c>
      <c r="D709" s="43">
        <v>316</v>
      </c>
      <c r="E709" s="43">
        <v>2022</v>
      </c>
      <c r="F709" s="27"/>
      <c r="G709" s="27"/>
      <c r="H709" s="27" t="s">
        <v>2012</v>
      </c>
      <c r="I709" s="27" t="s">
        <v>2013</v>
      </c>
      <c r="J709" s="33" t="s">
        <v>16</v>
      </c>
      <c r="K709" s="27" t="s">
        <v>30</v>
      </c>
      <c r="L709" s="27" t="s">
        <v>2014</v>
      </c>
      <c r="M709" s="25" t="s">
        <v>1259</v>
      </c>
      <c r="N709" s="33" t="s">
        <v>188</v>
      </c>
      <c r="O709" s="33" t="s">
        <v>2015</v>
      </c>
      <c r="P709" s="33"/>
      <c r="Q709" s="33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3"/>
      <c r="AD709" s="23"/>
      <c r="AE709" s="23"/>
      <c r="AF709" s="23"/>
    </row>
    <row r="710" spans="1:32" ht="15" x14ac:dyDescent="0.25">
      <c r="A710" s="26" t="str">
        <f t="shared" si="11"/>
        <v>ITA 317/NAG/2022</v>
      </c>
      <c r="B710" s="27">
        <v>317</v>
      </c>
      <c r="C710" s="26" t="s">
        <v>2793</v>
      </c>
      <c r="D710" s="43">
        <v>317</v>
      </c>
      <c r="E710" s="43">
        <v>2022</v>
      </c>
      <c r="F710" s="27"/>
      <c r="G710" s="27"/>
      <c r="H710" s="27" t="s">
        <v>2016</v>
      </c>
      <c r="I710" s="27" t="s">
        <v>2017</v>
      </c>
      <c r="J710" s="33" t="s">
        <v>35</v>
      </c>
      <c r="K710" s="27" t="s">
        <v>36</v>
      </c>
      <c r="L710" s="27" t="s">
        <v>1703</v>
      </c>
      <c r="M710" s="25" t="s">
        <v>1259</v>
      </c>
      <c r="N710" s="33" t="s">
        <v>94</v>
      </c>
      <c r="O710" s="33" t="s">
        <v>2015</v>
      </c>
      <c r="P710" s="33"/>
      <c r="Q710" s="33"/>
      <c r="R710" s="27">
        <v>384934180</v>
      </c>
      <c r="S710" s="27"/>
      <c r="T710" s="27">
        <v>2649200</v>
      </c>
      <c r="U710" s="27">
        <v>946634</v>
      </c>
      <c r="V710" s="27"/>
      <c r="W710" s="27" t="s">
        <v>2018</v>
      </c>
      <c r="X710" s="27"/>
      <c r="Y710" s="27"/>
      <c r="Z710" s="27"/>
      <c r="AA710" s="27"/>
      <c r="AB710" s="27"/>
      <c r="AC710" s="23"/>
      <c r="AD710" s="23"/>
      <c r="AE710" s="23"/>
      <c r="AF710" s="23"/>
    </row>
    <row r="711" spans="1:32" ht="15" x14ac:dyDescent="0.25">
      <c r="A711" s="26" t="str">
        <f t="shared" si="11"/>
        <v>ITA 318/NAG/2022</v>
      </c>
      <c r="B711" s="27">
        <v>318</v>
      </c>
      <c r="C711" s="26" t="s">
        <v>2793</v>
      </c>
      <c r="D711" s="43">
        <v>318</v>
      </c>
      <c r="E711" s="43">
        <v>2022</v>
      </c>
      <c r="F711" s="27"/>
      <c r="G711" s="27"/>
      <c r="H711" s="27" t="s">
        <v>2019</v>
      </c>
      <c r="I711" s="27" t="s">
        <v>2020</v>
      </c>
      <c r="J711" s="33" t="s">
        <v>16</v>
      </c>
      <c r="K711" s="27" t="s">
        <v>38</v>
      </c>
      <c r="L711" s="27" t="s">
        <v>1703</v>
      </c>
      <c r="M711" s="25" t="s">
        <v>1259</v>
      </c>
      <c r="N711" s="33" t="s">
        <v>94</v>
      </c>
      <c r="O711" s="48">
        <v>44838</v>
      </c>
      <c r="P711" s="33"/>
      <c r="Q711" s="33"/>
      <c r="R711" s="27"/>
      <c r="S711" s="27"/>
      <c r="T711" s="27">
        <v>89092</v>
      </c>
      <c r="U711" s="27"/>
      <c r="V711" s="27" t="s">
        <v>38</v>
      </c>
      <c r="W711" s="27" t="s">
        <v>1830</v>
      </c>
      <c r="X711" s="27"/>
      <c r="Y711" s="27"/>
      <c r="Z711" s="27" t="s">
        <v>10</v>
      </c>
      <c r="AA711" s="27"/>
      <c r="AB711" s="27"/>
      <c r="AC711" s="23"/>
      <c r="AD711" s="23"/>
      <c r="AE711" s="23"/>
      <c r="AF711" s="23"/>
    </row>
    <row r="712" spans="1:32" ht="15" x14ac:dyDescent="0.25">
      <c r="A712" s="26" t="str">
        <f t="shared" si="11"/>
        <v>ITA 319/NAG/2022</v>
      </c>
      <c r="B712" s="27">
        <v>319</v>
      </c>
      <c r="C712" s="26" t="s">
        <v>2793</v>
      </c>
      <c r="D712" s="43">
        <v>319</v>
      </c>
      <c r="E712" s="43">
        <v>2022</v>
      </c>
      <c r="F712" s="27"/>
      <c r="G712" s="27"/>
      <c r="H712" s="27" t="s">
        <v>2021</v>
      </c>
      <c r="I712" s="27" t="s">
        <v>2022</v>
      </c>
      <c r="J712" s="33" t="s">
        <v>28</v>
      </c>
      <c r="K712" s="27" t="s">
        <v>38</v>
      </c>
      <c r="L712" s="27" t="s">
        <v>1703</v>
      </c>
      <c r="M712" s="25" t="s">
        <v>1259</v>
      </c>
      <c r="N712" s="33" t="s">
        <v>94</v>
      </c>
      <c r="O712" s="48">
        <v>44838</v>
      </c>
      <c r="P712" s="33"/>
      <c r="Q712" s="33"/>
      <c r="R712" s="27"/>
      <c r="S712" s="27"/>
      <c r="T712" s="27">
        <v>511953</v>
      </c>
      <c r="U712" s="27"/>
      <c r="V712" s="27" t="s">
        <v>38</v>
      </c>
      <c r="W712" s="27" t="s">
        <v>1830</v>
      </c>
      <c r="X712" s="27"/>
      <c r="Y712" s="27"/>
      <c r="Z712" s="27" t="s">
        <v>10</v>
      </c>
      <c r="AA712" s="27"/>
      <c r="AB712" s="27"/>
      <c r="AC712" s="23"/>
      <c r="AD712" s="23"/>
      <c r="AE712" s="23"/>
      <c r="AF712" s="23"/>
    </row>
    <row r="713" spans="1:32" ht="15" x14ac:dyDescent="0.25">
      <c r="A713" s="26" t="str">
        <f t="shared" si="11"/>
        <v>ITA 320/NAG/2022</v>
      </c>
      <c r="B713" s="27">
        <v>320</v>
      </c>
      <c r="C713" s="26" t="s">
        <v>2793</v>
      </c>
      <c r="D713" s="43">
        <v>320</v>
      </c>
      <c r="E713" s="43">
        <v>2022</v>
      </c>
      <c r="F713" s="27"/>
      <c r="G713" s="27"/>
      <c r="H713" s="27" t="s">
        <v>2023</v>
      </c>
      <c r="I713" s="27" t="s">
        <v>2022</v>
      </c>
      <c r="J713" s="33" t="s">
        <v>25</v>
      </c>
      <c r="K713" s="27" t="s">
        <v>38</v>
      </c>
      <c r="L713" s="27" t="s">
        <v>1703</v>
      </c>
      <c r="M713" s="25" t="s">
        <v>1259</v>
      </c>
      <c r="N713" s="33" t="s">
        <v>94</v>
      </c>
      <c r="O713" s="48">
        <v>44838</v>
      </c>
      <c r="P713" s="33"/>
      <c r="Q713" s="33"/>
      <c r="R713" s="27"/>
      <c r="S713" s="27"/>
      <c r="T713" s="27">
        <v>6010</v>
      </c>
      <c r="U713" s="27"/>
      <c r="V713" s="27" t="s">
        <v>38</v>
      </c>
      <c r="W713" s="27" t="s">
        <v>1830</v>
      </c>
      <c r="X713" s="27"/>
      <c r="Y713" s="27"/>
      <c r="Z713" s="27" t="s">
        <v>10</v>
      </c>
      <c r="AA713" s="27"/>
      <c r="AB713" s="27"/>
      <c r="AC713" s="23"/>
      <c r="AD713" s="23"/>
      <c r="AE713" s="23"/>
      <c r="AF713" s="23"/>
    </row>
    <row r="714" spans="1:32" ht="15" x14ac:dyDescent="0.25">
      <c r="A714" s="26" t="str">
        <f t="shared" si="11"/>
        <v>ITA 321/NAG/2022</v>
      </c>
      <c r="B714" s="27">
        <v>321</v>
      </c>
      <c r="C714" s="26" t="s">
        <v>2793</v>
      </c>
      <c r="D714" s="43">
        <v>321</v>
      </c>
      <c r="E714" s="43">
        <v>2022</v>
      </c>
      <c r="F714" s="27"/>
      <c r="G714" s="27"/>
      <c r="H714" s="27" t="s">
        <v>2024</v>
      </c>
      <c r="I714" s="27" t="s">
        <v>2022</v>
      </c>
      <c r="J714" s="33" t="s">
        <v>25</v>
      </c>
      <c r="K714" s="27" t="s">
        <v>38</v>
      </c>
      <c r="L714" s="27" t="s">
        <v>1703</v>
      </c>
      <c r="M714" s="25" t="s">
        <v>1259</v>
      </c>
      <c r="N714" s="33" t="s">
        <v>94</v>
      </c>
      <c r="O714" s="48">
        <v>44838</v>
      </c>
      <c r="P714" s="33"/>
      <c r="Q714" s="33"/>
      <c r="R714" s="27"/>
      <c r="S714" s="27"/>
      <c r="T714" s="27">
        <v>148831</v>
      </c>
      <c r="U714" s="27"/>
      <c r="V714" s="27" t="s">
        <v>38</v>
      </c>
      <c r="W714" s="27" t="s">
        <v>1830</v>
      </c>
      <c r="X714" s="27"/>
      <c r="Y714" s="27"/>
      <c r="Z714" s="27" t="s">
        <v>10</v>
      </c>
      <c r="AA714" s="27"/>
      <c r="AB714" s="27"/>
      <c r="AC714" s="23"/>
      <c r="AD714" s="23"/>
      <c r="AE714" s="23"/>
      <c r="AF714" s="23"/>
    </row>
    <row r="715" spans="1:32" ht="15" x14ac:dyDescent="0.25">
      <c r="A715" s="26" t="str">
        <f t="shared" si="11"/>
        <v>ITA 322/NAG/2022</v>
      </c>
      <c r="B715" s="27">
        <v>322</v>
      </c>
      <c r="C715" s="26" t="s">
        <v>2793</v>
      </c>
      <c r="D715" s="43">
        <v>322</v>
      </c>
      <c r="E715" s="43">
        <v>2022</v>
      </c>
      <c r="F715" s="27"/>
      <c r="G715" s="27"/>
      <c r="H715" s="27" t="s">
        <v>2025</v>
      </c>
      <c r="I715" s="27" t="s">
        <v>2022</v>
      </c>
      <c r="J715" s="33" t="s">
        <v>25</v>
      </c>
      <c r="K715" s="27" t="s">
        <v>38</v>
      </c>
      <c r="L715" s="27" t="s">
        <v>1703</v>
      </c>
      <c r="M715" s="25" t="s">
        <v>1259</v>
      </c>
      <c r="N715" s="33" t="s">
        <v>94</v>
      </c>
      <c r="O715" s="48">
        <v>44838</v>
      </c>
      <c r="P715" s="33"/>
      <c r="Q715" s="33"/>
      <c r="R715" s="27"/>
      <c r="S715" s="27"/>
      <c r="T715" s="27">
        <v>431791</v>
      </c>
      <c r="U715" s="27"/>
      <c r="V715" s="27" t="s">
        <v>38</v>
      </c>
      <c r="W715" s="27" t="s">
        <v>1830</v>
      </c>
      <c r="X715" s="27"/>
      <c r="Y715" s="27"/>
      <c r="Z715" s="27" t="s">
        <v>10</v>
      </c>
      <c r="AA715" s="27"/>
      <c r="AB715" s="27"/>
      <c r="AC715" s="23"/>
      <c r="AD715" s="23"/>
      <c r="AE715" s="23"/>
      <c r="AF715" s="23"/>
    </row>
    <row r="716" spans="1:32" ht="15" x14ac:dyDescent="0.25">
      <c r="A716" s="26" t="str">
        <f t="shared" si="11"/>
        <v>ITA 323/NAG/2022</v>
      </c>
      <c r="B716" s="27">
        <v>323</v>
      </c>
      <c r="C716" s="26" t="s">
        <v>2793</v>
      </c>
      <c r="D716" s="43">
        <v>323</v>
      </c>
      <c r="E716" s="43">
        <v>2022</v>
      </c>
      <c r="F716" s="27"/>
      <c r="G716" s="27"/>
      <c r="H716" s="27" t="s">
        <v>2026</v>
      </c>
      <c r="I716" s="27" t="s">
        <v>2022</v>
      </c>
      <c r="J716" s="33" t="s">
        <v>28</v>
      </c>
      <c r="K716" s="27" t="s">
        <v>38</v>
      </c>
      <c r="L716" s="27" t="s">
        <v>1703</v>
      </c>
      <c r="M716" s="25" t="s">
        <v>1259</v>
      </c>
      <c r="N716" s="33" t="s">
        <v>94</v>
      </c>
      <c r="O716" s="48">
        <v>44838</v>
      </c>
      <c r="P716" s="33"/>
      <c r="Q716" s="33"/>
      <c r="R716" s="27"/>
      <c r="S716" s="27"/>
      <c r="T716" s="27">
        <v>58610</v>
      </c>
      <c r="U716" s="27"/>
      <c r="V716" s="27" t="s">
        <v>38</v>
      </c>
      <c r="W716" s="27" t="s">
        <v>1830</v>
      </c>
      <c r="X716" s="27"/>
      <c r="Y716" s="27"/>
      <c r="Z716" s="27" t="s">
        <v>10</v>
      </c>
      <c r="AA716" s="27"/>
      <c r="AB716" s="27"/>
      <c r="AC716" s="23"/>
      <c r="AD716" s="23"/>
      <c r="AE716" s="23"/>
      <c r="AF716" s="23"/>
    </row>
    <row r="717" spans="1:32" ht="15" x14ac:dyDescent="0.25">
      <c r="A717" s="26" t="str">
        <f t="shared" si="11"/>
        <v>ITA 324/NAG/2022</v>
      </c>
      <c r="B717" s="27">
        <v>324</v>
      </c>
      <c r="C717" s="26" t="s">
        <v>2793</v>
      </c>
      <c r="D717" s="43">
        <v>324</v>
      </c>
      <c r="E717" s="43">
        <v>2022</v>
      </c>
      <c r="F717" s="27"/>
      <c r="G717" s="27"/>
      <c r="H717" s="27" t="s">
        <v>2027</v>
      </c>
      <c r="I717" s="27" t="s">
        <v>2022</v>
      </c>
      <c r="J717" s="33" t="s">
        <v>25</v>
      </c>
      <c r="K717" s="27" t="s">
        <v>38</v>
      </c>
      <c r="L717" s="27" t="s">
        <v>1703</v>
      </c>
      <c r="M717" s="25" t="s">
        <v>1259</v>
      </c>
      <c r="N717" s="33" t="s">
        <v>94</v>
      </c>
      <c r="O717" s="48">
        <v>44838</v>
      </c>
      <c r="P717" s="33"/>
      <c r="Q717" s="33"/>
      <c r="R717" s="27"/>
      <c r="S717" s="27"/>
      <c r="T717" s="27">
        <v>71296</v>
      </c>
      <c r="U717" s="27"/>
      <c r="V717" s="27" t="s">
        <v>38</v>
      </c>
      <c r="W717" s="27" t="s">
        <v>1830</v>
      </c>
      <c r="X717" s="27"/>
      <c r="Y717" s="27"/>
      <c r="Z717" s="27" t="s">
        <v>10</v>
      </c>
      <c r="AA717" s="27"/>
      <c r="AB717" s="27"/>
      <c r="AC717" s="23"/>
      <c r="AD717" s="23"/>
      <c r="AE717" s="23"/>
      <c r="AF717" s="23"/>
    </row>
    <row r="718" spans="1:32" ht="15" x14ac:dyDescent="0.25">
      <c r="A718" s="26" t="str">
        <f t="shared" si="11"/>
        <v>ITA 325/NAG/2022</v>
      </c>
      <c r="B718" s="27">
        <v>325</v>
      </c>
      <c r="C718" s="26" t="s">
        <v>2793</v>
      </c>
      <c r="D718" s="43">
        <v>325</v>
      </c>
      <c r="E718" s="43">
        <v>2022</v>
      </c>
      <c r="F718" s="27"/>
      <c r="G718" s="27"/>
      <c r="H718" s="27" t="s">
        <v>2027</v>
      </c>
      <c r="I718" s="27" t="s">
        <v>2022</v>
      </c>
      <c r="J718" s="33" t="s">
        <v>28</v>
      </c>
      <c r="K718" s="27" t="s">
        <v>38</v>
      </c>
      <c r="L718" s="27" t="s">
        <v>1703</v>
      </c>
      <c r="M718" s="25" t="s">
        <v>1259</v>
      </c>
      <c r="N718" s="33" t="s">
        <v>94</v>
      </c>
      <c r="O718" s="48">
        <v>44838</v>
      </c>
      <c r="P718" s="33"/>
      <c r="Q718" s="33"/>
      <c r="R718" s="27"/>
      <c r="S718" s="27"/>
      <c r="T718" s="27">
        <v>356922</v>
      </c>
      <c r="U718" s="27"/>
      <c r="V718" s="27" t="s">
        <v>38</v>
      </c>
      <c r="W718" s="27" t="s">
        <v>1830</v>
      </c>
      <c r="X718" s="27"/>
      <c r="Y718" s="27"/>
      <c r="Z718" s="27" t="s">
        <v>10</v>
      </c>
      <c r="AA718" s="27"/>
      <c r="AB718" s="27"/>
      <c r="AC718" s="23"/>
      <c r="AD718" s="23"/>
      <c r="AE718" s="23"/>
      <c r="AF718" s="23"/>
    </row>
    <row r="719" spans="1:32" ht="15" x14ac:dyDescent="0.25">
      <c r="A719" s="26" t="str">
        <f t="shared" si="11"/>
        <v>ITA 326/NAG/2022</v>
      </c>
      <c r="B719" s="27">
        <v>326</v>
      </c>
      <c r="C719" s="26" t="s">
        <v>2793</v>
      </c>
      <c r="D719" s="43">
        <v>326</v>
      </c>
      <c r="E719" s="43">
        <v>2022</v>
      </c>
      <c r="F719" s="27"/>
      <c r="G719" s="27"/>
      <c r="H719" s="27" t="s">
        <v>2028</v>
      </c>
      <c r="I719" s="27" t="s">
        <v>2022</v>
      </c>
      <c r="J719" s="33" t="s">
        <v>25</v>
      </c>
      <c r="K719" s="27" t="s">
        <v>38</v>
      </c>
      <c r="L719" s="27" t="s">
        <v>1703</v>
      </c>
      <c r="M719" s="25" t="s">
        <v>1259</v>
      </c>
      <c r="N719" s="33" t="s">
        <v>94</v>
      </c>
      <c r="O719" s="48">
        <v>44838</v>
      </c>
      <c r="P719" s="33"/>
      <c r="Q719" s="33"/>
      <c r="R719" s="27"/>
      <c r="S719" s="27"/>
      <c r="T719" s="27">
        <v>217686</v>
      </c>
      <c r="U719" s="27"/>
      <c r="V719" s="27" t="s">
        <v>38</v>
      </c>
      <c r="W719" s="27" t="s">
        <v>1830</v>
      </c>
      <c r="X719" s="27"/>
      <c r="Y719" s="27"/>
      <c r="Z719" s="27" t="s">
        <v>10</v>
      </c>
      <c r="AA719" s="27"/>
      <c r="AB719" s="27"/>
      <c r="AC719" s="23"/>
      <c r="AD719" s="23"/>
      <c r="AE719" s="23"/>
      <c r="AF719" s="23"/>
    </row>
    <row r="720" spans="1:32" ht="15" x14ac:dyDescent="0.25">
      <c r="A720" s="26" t="str">
        <f t="shared" si="11"/>
        <v>ITA 327/NAG/2022</v>
      </c>
      <c r="B720" s="27">
        <v>327</v>
      </c>
      <c r="C720" s="26" t="s">
        <v>2793</v>
      </c>
      <c r="D720" s="43">
        <v>327</v>
      </c>
      <c r="E720" s="43">
        <v>2022</v>
      </c>
      <c r="F720" s="27"/>
      <c r="G720" s="27"/>
      <c r="H720" s="27" t="s">
        <v>2028</v>
      </c>
      <c r="I720" s="27" t="s">
        <v>2022</v>
      </c>
      <c r="J720" s="33" t="s">
        <v>28</v>
      </c>
      <c r="K720" s="27" t="s">
        <v>38</v>
      </c>
      <c r="L720" s="27" t="s">
        <v>1703</v>
      </c>
      <c r="M720" s="25" t="s">
        <v>1259</v>
      </c>
      <c r="N720" s="33" t="s">
        <v>94</v>
      </c>
      <c r="O720" s="48">
        <v>44838</v>
      </c>
      <c r="P720" s="33"/>
      <c r="Q720" s="33"/>
      <c r="R720" s="27"/>
      <c r="S720" s="27"/>
      <c r="T720" s="27">
        <v>560617</v>
      </c>
      <c r="U720" s="27"/>
      <c r="V720" s="27" t="s">
        <v>38</v>
      </c>
      <c r="W720" s="27" t="s">
        <v>1830</v>
      </c>
      <c r="X720" s="27"/>
      <c r="Y720" s="27"/>
      <c r="Z720" s="27" t="s">
        <v>10</v>
      </c>
      <c r="AA720" s="27"/>
      <c r="AB720" s="27"/>
      <c r="AC720" s="23"/>
      <c r="AD720" s="23"/>
      <c r="AE720" s="23"/>
      <c r="AF720" s="23"/>
    </row>
    <row r="721" spans="1:32" ht="15" x14ac:dyDescent="0.25">
      <c r="A721" s="26" t="str">
        <f t="shared" si="11"/>
        <v>ITA 328/NAG/2022</v>
      </c>
      <c r="B721" s="27">
        <v>328</v>
      </c>
      <c r="C721" s="26" t="s">
        <v>2793</v>
      </c>
      <c r="D721" s="43">
        <v>328</v>
      </c>
      <c r="E721" s="43">
        <v>2022</v>
      </c>
      <c r="F721" s="27"/>
      <c r="G721" s="27"/>
      <c r="H721" s="27" t="s">
        <v>2029</v>
      </c>
      <c r="I721" s="27" t="s">
        <v>2022</v>
      </c>
      <c r="J721" s="33" t="s">
        <v>25</v>
      </c>
      <c r="K721" s="27" t="s">
        <v>38</v>
      </c>
      <c r="L721" s="27" t="s">
        <v>1703</v>
      </c>
      <c r="M721" s="25" t="s">
        <v>1259</v>
      </c>
      <c r="N721" s="33" t="s">
        <v>94</v>
      </c>
      <c r="O721" s="48">
        <v>44838</v>
      </c>
      <c r="P721" s="33"/>
      <c r="Q721" s="33"/>
      <c r="R721" s="27"/>
      <c r="S721" s="27"/>
      <c r="T721" s="27">
        <v>2016218</v>
      </c>
      <c r="U721" s="27"/>
      <c r="V721" s="27" t="s">
        <v>38</v>
      </c>
      <c r="W721" s="27" t="s">
        <v>1830</v>
      </c>
      <c r="X721" s="27"/>
      <c r="Y721" s="27"/>
      <c r="Z721" s="27" t="s">
        <v>10</v>
      </c>
      <c r="AA721" s="27"/>
      <c r="AB721" s="27"/>
      <c r="AC721" s="23"/>
      <c r="AD721" s="23"/>
      <c r="AE721" s="23"/>
      <c r="AF721" s="23"/>
    </row>
    <row r="722" spans="1:32" ht="15" x14ac:dyDescent="0.25">
      <c r="A722" s="26" t="str">
        <f t="shared" si="11"/>
        <v>ITA 329/NAG/2022</v>
      </c>
      <c r="B722" s="27">
        <v>329</v>
      </c>
      <c r="C722" s="26" t="s">
        <v>2793</v>
      </c>
      <c r="D722" s="43">
        <v>329</v>
      </c>
      <c r="E722" s="43">
        <v>2022</v>
      </c>
      <c r="F722" s="27"/>
      <c r="G722" s="27"/>
      <c r="H722" s="27" t="s">
        <v>2030</v>
      </c>
      <c r="I722" s="27" t="s">
        <v>2031</v>
      </c>
      <c r="J722" s="33" t="s">
        <v>28</v>
      </c>
      <c r="K722" s="27" t="s">
        <v>2032</v>
      </c>
      <c r="L722" s="27" t="s">
        <v>2033</v>
      </c>
      <c r="M722" s="25" t="s">
        <v>1259</v>
      </c>
      <c r="N722" s="33" t="s">
        <v>94</v>
      </c>
      <c r="O722" s="48">
        <v>44841</v>
      </c>
      <c r="P722" s="33"/>
      <c r="Q722" s="33"/>
      <c r="R722" s="27">
        <v>516347</v>
      </c>
      <c r="S722" s="27"/>
      <c r="T722" s="27">
        <v>298046</v>
      </c>
      <c r="U722" s="27"/>
      <c r="V722" s="27"/>
      <c r="W722" s="27" t="s">
        <v>2034</v>
      </c>
      <c r="X722" s="27"/>
      <c r="Y722" s="27"/>
      <c r="Z722" s="27"/>
      <c r="AA722" s="27"/>
      <c r="AB722" s="27"/>
      <c r="AC722" s="23"/>
      <c r="AD722" s="23"/>
      <c r="AE722" s="23"/>
      <c r="AF722" s="23"/>
    </row>
    <row r="723" spans="1:32" ht="15" x14ac:dyDescent="0.25">
      <c r="A723" s="26" t="str">
        <f t="shared" si="11"/>
        <v>ITA 330/NAG/2022</v>
      </c>
      <c r="B723" s="27">
        <v>330</v>
      </c>
      <c r="C723" s="26" t="s">
        <v>2793</v>
      </c>
      <c r="D723" s="43">
        <v>330</v>
      </c>
      <c r="E723" s="43">
        <v>2022</v>
      </c>
      <c r="F723" s="27"/>
      <c r="G723" s="27"/>
      <c r="H723" s="27" t="s">
        <v>2035</v>
      </c>
      <c r="I723" s="27" t="s">
        <v>2036</v>
      </c>
      <c r="J723" s="33" t="s">
        <v>1265</v>
      </c>
      <c r="K723" s="27" t="s">
        <v>2037</v>
      </c>
      <c r="L723" s="27" t="s">
        <v>2033</v>
      </c>
      <c r="M723" s="25" t="s">
        <v>1259</v>
      </c>
      <c r="N723" s="33" t="s">
        <v>94</v>
      </c>
      <c r="O723" s="49">
        <v>44844</v>
      </c>
      <c r="P723" s="33"/>
      <c r="Q723" s="33"/>
      <c r="R723" s="27"/>
      <c r="S723" s="27"/>
      <c r="T723" s="27">
        <v>10000</v>
      </c>
      <c r="U723" s="27">
        <v>10000</v>
      </c>
      <c r="V723" s="27"/>
      <c r="W723" s="27" t="s">
        <v>2038</v>
      </c>
      <c r="X723" s="27"/>
      <c r="Y723" s="27"/>
      <c r="Z723" s="27"/>
      <c r="AA723" s="27"/>
      <c r="AB723" s="27"/>
      <c r="AC723" s="23"/>
      <c r="AD723" s="23"/>
      <c r="AE723" s="23"/>
      <c r="AF723" s="23"/>
    </row>
    <row r="724" spans="1:32" ht="15" x14ac:dyDescent="0.25">
      <c r="A724" s="26" t="str">
        <f t="shared" si="11"/>
        <v>ITA 331/NAG/2022</v>
      </c>
      <c r="B724" s="27">
        <v>331</v>
      </c>
      <c r="C724" s="26" t="s">
        <v>2793</v>
      </c>
      <c r="D724" s="43">
        <v>331</v>
      </c>
      <c r="E724" s="43">
        <v>2022</v>
      </c>
      <c r="F724" s="27"/>
      <c r="G724" s="27"/>
      <c r="H724" s="27" t="s">
        <v>2039</v>
      </c>
      <c r="I724" s="27" t="s">
        <v>2040</v>
      </c>
      <c r="J724" s="33" t="s">
        <v>35</v>
      </c>
      <c r="K724" s="27" t="s">
        <v>2041</v>
      </c>
      <c r="L724" s="27" t="s">
        <v>2033</v>
      </c>
      <c r="M724" s="25" t="s">
        <v>1259</v>
      </c>
      <c r="N724" s="33" t="s">
        <v>94</v>
      </c>
      <c r="O724" s="49">
        <v>44851</v>
      </c>
      <c r="P724" s="33"/>
      <c r="Q724" s="33"/>
      <c r="R724" s="27">
        <v>17219933</v>
      </c>
      <c r="S724" s="27"/>
      <c r="T724" s="27">
        <v>17219933</v>
      </c>
      <c r="U724" s="27"/>
      <c r="V724" s="27"/>
      <c r="W724" s="27" t="s">
        <v>2042</v>
      </c>
      <c r="X724" s="27"/>
      <c r="Y724" s="27"/>
      <c r="Z724" s="27"/>
      <c r="AA724" s="27"/>
      <c r="AB724" s="27"/>
      <c r="AC724" s="23"/>
      <c r="AD724" s="23"/>
      <c r="AE724" s="23"/>
      <c r="AF724" s="23"/>
    </row>
    <row r="725" spans="1:32" ht="15" x14ac:dyDescent="0.25">
      <c r="A725" s="26" t="str">
        <f t="shared" si="11"/>
        <v>ITA 332/NAG/2022</v>
      </c>
      <c r="B725" s="27">
        <v>332</v>
      </c>
      <c r="C725" s="26" t="s">
        <v>2793</v>
      </c>
      <c r="D725" s="43">
        <v>332</v>
      </c>
      <c r="E725" s="43">
        <v>2022</v>
      </c>
      <c r="F725" s="27"/>
      <c r="G725" s="27"/>
      <c r="H725" s="27" t="s">
        <v>2043</v>
      </c>
      <c r="I725" s="27" t="s">
        <v>2044</v>
      </c>
      <c r="J725" s="33" t="s">
        <v>25</v>
      </c>
      <c r="K725" s="27" t="s">
        <v>2045</v>
      </c>
      <c r="L725" s="27" t="s">
        <v>1703</v>
      </c>
      <c r="M725" s="25" t="s">
        <v>1259</v>
      </c>
      <c r="N725" s="33" t="s">
        <v>94</v>
      </c>
      <c r="O725" s="50">
        <v>44852</v>
      </c>
      <c r="P725" s="33"/>
      <c r="Q725" s="33"/>
      <c r="R725" s="27"/>
      <c r="S725" s="27"/>
      <c r="T725" s="27"/>
      <c r="U725" s="27" t="s">
        <v>2046</v>
      </c>
      <c r="V725" s="27"/>
      <c r="W725" s="27" t="s">
        <v>2047</v>
      </c>
      <c r="X725" s="27"/>
      <c r="Y725" s="27"/>
      <c r="Z725" s="27"/>
      <c r="AA725" s="27"/>
      <c r="AB725" s="27"/>
      <c r="AC725" s="23"/>
      <c r="AD725" s="23"/>
      <c r="AE725" s="23"/>
      <c r="AF725" s="23"/>
    </row>
    <row r="726" spans="1:32" ht="15" x14ac:dyDescent="0.25">
      <c r="A726" s="26" t="str">
        <f t="shared" si="11"/>
        <v>ITA 333/NAG/2022</v>
      </c>
      <c r="B726" s="27">
        <v>333</v>
      </c>
      <c r="C726" s="26" t="s">
        <v>2793</v>
      </c>
      <c r="D726" s="43">
        <v>333</v>
      </c>
      <c r="E726" s="43">
        <v>2022</v>
      </c>
      <c r="F726" s="27"/>
      <c r="G726" s="27"/>
      <c r="H726" s="27" t="s">
        <v>2043</v>
      </c>
      <c r="I726" s="27" t="s">
        <v>2044</v>
      </c>
      <c r="J726" s="33" t="s">
        <v>28</v>
      </c>
      <c r="K726" s="27" t="s">
        <v>2045</v>
      </c>
      <c r="L726" s="27" t="s">
        <v>1703</v>
      </c>
      <c r="M726" s="25" t="s">
        <v>1259</v>
      </c>
      <c r="N726" s="33" t="s">
        <v>94</v>
      </c>
      <c r="O726" s="50">
        <v>44852</v>
      </c>
      <c r="P726" s="33"/>
      <c r="Q726" s="33"/>
      <c r="R726" s="27"/>
      <c r="S726" s="27"/>
      <c r="T726" s="27"/>
      <c r="U726" s="27">
        <v>95498</v>
      </c>
      <c r="V726" s="27"/>
      <c r="W726" s="27" t="s">
        <v>2047</v>
      </c>
      <c r="X726" s="27"/>
      <c r="Y726" s="27"/>
      <c r="Z726" s="27"/>
      <c r="AA726" s="27"/>
      <c r="AB726" s="27"/>
      <c r="AC726" s="23"/>
      <c r="AD726" s="23"/>
      <c r="AE726" s="23"/>
      <c r="AF726" s="23"/>
    </row>
    <row r="727" spans="1:32" ht="15" x14ac:dyDescent="0.25">
      <c r="A727" s="26" t="str">
        <f t="shared" si="11"/>
        <v>ITA 334/NAG/2022</v>
      </c>
      <c r="B727" s="27">
        <v>334</v>
      </c>
      <c r="C727" s="26" t="s">
        <v>2793</v>
      </c>
      <c r="D727" s="43">
        <v>334</v>
      </c>
      <c r="E727" s="43">
        <v>2022</v>
      </c>
      <c r="F727" s="27"/>
      <c r="G727" s="27"/>
      <c r="H727" s="27" t="s">
        <v>2048</v>
      </c>
      <c r="I727" s="27" t="s">
        <v>2049</v>
      </c>
      <c r="J727" s="33" t="s">
        <v>33</v>
      </c>
      <c r="K727" s="27" t="s">
        <v>2050</v>
      </c>
      <c r="L727" s="27" t="s">
        <v>1703</v>
      </c>
      <c r="M727" s="25" t="s">
        <v>1259</v>
      </c>
      <c r="N727" s="33" t="s">
        <v>94</v>
      </c>
      <c r="O727" s="49">
        <v>44853</v>
      </c>
      <c r="P727" s="33"/>
      <c r="Q727" s="33"/>
      <c r="R727" s="27">
        <v>48404269</v>
      </c>
      <c r="S727" s="27"/>
      <c r="T727" s="27">
        <v>48404269</v>
      </c>
      <c r="U727" s="27"/>
      <c r="V727" s="27"/>
      <c r="W727" s="27" t="s">
        <v>2051</v>
      </c>
      <c r="X727" s="27"/>
      <c r="Y727" s="27"/>
      <c r="Z727" s="27"/>
      <c r="AA727" s="27"/>
      <c r="AB727" s="27"/>
      <c r="AC727" s="23"/>
      <c r="AD727" s="23"/>
      <c r="AE727" s="23"/>
      <c r="AF727" s="23"/>
    </row>
    <row r="728" spans="1:32" ht="15" x14ac:dyDescent="0.25">
      <c r="A728" s="26" t="str">
        <f t="shared" si="11"/>
        <v>ITA 335/NAG/2022</v>
      </c>
      <c r="B728" s="27">
        <v>335</v>
      </c>
      <c r="C728" s="26" t="s">
        <v>2793</v>
      </c>
      <c r="D728" s="43">
        <v>335</v>
      </c>
      <c r="E728" s="43">
        <v>2022</v>
      </c>
      <c r="F728" s="27"/>
      <c r="G728" s="27"/>
      <c r="H728" s="27" t="s">
        <v>2052</v>
      </c>
      <c r="I728" s="27" t="s">
        <v>2049</v>
      </c>
      <c r="J728" s="33" t="s">
        <v>34</v>
      </c>
      <c r="K728" s="27" t="s">
        <v>36</v>
      </c>
      <c r="L728" s="27" t="s">
        <v>1703</v>
      </c>
      <c r="M728" s="25" t="s">
        <v>1259</v>
      </c>
      <c r="N728" s="33" t="s">
        <v>94</v>
      </c>
      <c r="O728" s="49">
        <v>44853</v>
      </c>
      <c r="P728" s="33"/>
      <c r="Q728" s="33"/>
      <c r="R728" s="27">
        <v>1688530</v>
      </c>
      <c r="S728" s="27"/>
      <c r="T728" s="27">
        <v>254678</v>
      </c>
      <c r="U728" s="27">
        <v>254678</v>
      </c>
      <c r="V728" s="27"/>
      <c r="W728" s="27" t="s">
        <v>2053</v>
      </c>
      <c r="X728" s="27"/>
      <c r="Y728" s="27"/>
      <c r="Z728" s="27"/>
      <c r="AA728" s="27"/>
      <c r="AB728" s="27"/>
      <c r="AC728" s="23"/>
      <c r="AD728" s="23"/>
      <c r="AE728" s="23"/>
      <c r="AF728" s="23"/>
    </row>
    <row r="729" spans="1:32" ht="15" x14ac:dyDescent="0.25">
      <c r="A729" s="26" t="str">
        <f t="shared" si="11"/>
        <v>ITA 336/NAG/2022</v>
      </c>
      <c r="B729" s="27">
        <v>336</v>
      </c>
      <c r="C729" s="26" t="s">
        <v>2793</v>
      </c>
      <c r="D729" s="43">
        <v>336</v>
      </c>
      <c r="E729" s="43">
        <v>2022</v>
      </c>
      <c r="F729" s="27"/>
      <c r="G729" s="27"/>
      <c r="H729" s="27" t="s">
        <v>2054</v>
      </c>
      <c r="I729" s="27" t="s">
        <v>1707</v>
      </c>
      <c r="J729" s="33" t="s">
        <v>35</v>
      </c>
      <c r="K729" s="27" t="s">
        <v>2055</v>
      </c>
      <c r="L729" s="27" t="s">
        <v>1703</v>
      </c>
      <c r="M729" s="25" t="s">
        <v>1259</v>
      </c>
      <c r="N729" s="25" t="s">
        <v>188</v>
      </c>
      <c r="O729" s="49">
        <v>44853</v>
      </c>
      <c r="P729" s="33"/>
      <c r="Q729" s="33"/>
      <c r="R729" s="27">
        <v>4055787</v>
      </c>
      <c r="S729" s="27"/>
      <c r="T729" s="27">
        <v>1101758</v>
      </c>
      <c r="U729" s="27">
        <v>1101758</v>
      </c>
      <c r="V729" s="27"/>
      <c r="W729" s="27" t="s">
        <v>2056</v>
      </c>
      <c r="X729" s="27"/>
      <c r="Y729" s="27"/>
      <c r="Z729" s="27"/>
      <c r="AA729" s="27"/>
      <c r="AB729" s="27"/>
      <c r="AC729" s="23"/>
      <c r="AD729" s="23"/>
      <c r="AE729" s="23"/>
      <c r="AF729" s="23"/>
    </row>
    <row r="730" spans="1:32" ht="15" x14ac:dyDescent="0.25">
      <c r="A730" s="26" t="str">
        <f t="shared" si="11"/>
        <v>ITA 337/NAG/2022</v>
      </c>
      <c r="B730" s="27">
        <v>337</v>
      </c>
      <c r="C730" s="26" t="s">
        <v>2793</v>
      </c>
      <c r="D730" s="43">
        <v>337</v>
      </c>
      <c r="E730" s="43">
        <v>2022</v>
      </c>
      <c r="F730" s="27"/>
      <c r="G730" s="27"/>
      <c r="H730" s="27" t="s">
        <v>2057</v>
      </c>
      <c r="I730" s="27" t="s">
        <v>2058</v>
      </c>
      <c r="J730" s="47">
        <v>40878</v>
      </c>
      <c r="K730" s="27" t="s">
        <v>38</v>
      </c>
      <c r="L730" s="27" t="s">
        <v>1703</v>
      </c>
      <c r="M730" s="25" t="s">
        <v>1259</v>
      </c>
      <c r="N730" s="33" t="s">
        <v>94</v>
      </c>
      <c r="O730" s="49">
        <v>44854</v>
      </c>
      <c r="P730" s="33"/>
      <c r="Q730" s="33"/>
      <c r="R730" s="27"/>
      <c r="S730" s="27"/>
      <c r="T730" s="27">
        <v>74899</v>
      </c>
      <c r="U730" s="27"/>
      <c r="V730" s="27"/>
      <c r="W730" s="27" t="s">
        <v>1830</v>
      </c>
      <c r="X730" s="27"/>
      <c r="Y730" s="27"/>
      <c r="Z730" s="27" t="s">
        <v>10</v>
      </c>
      <c r="AA730" s="27"/>
      <c r="AB730" s="27"/>
      <c r="AC730" s="23"/>
      <c r="AD730" s="23"/>
      <c r="AE730" s="23"/>
      <c r="AF730" s="23"/>
    </row>
    <row r="731" spans="1:32" ht="15" x14ac:dyDescent="0.25">
      <c r="A731" s="26" t="str">
        <f t="shared" si="11"/>
        <v>ITA 338/NAG/2022</v>
      </c>
      <c r="B731" s="27">
        <v>338</v>
      </c>
      <c r="C731" s="26" t="s">
        <v>2793</v>
      </c>
      <c r="D731" s="43">
        <v>338</v>
      </c>
      <c r="E731" s="43">
        <v>2022</v>
      </c>
      <c r="F731" s="27"/>
      <c r="G731" s="27"/>
      <c r="H731" s="27" t="s">
        <v>2059</v>
      </c>
      <c r="I731" s="27" t="s">
        <v>2058</v>
      </c>
      <c r="J731" s="33" t="s">
        <v>16</v>
      </c>
      <c r="K731" s="27" t="s">
        <v>38</v>
      </c>
      <c r="L731" s="27" t="s">
        <v>1703</v>
      </c>
      <c r="M731" s="25" t="s">
        <v>1259</v>
      </c>
      <c r="N731" s="33" t="s">
        <v>94</v>
      </c>
      <c r="O731" s="49">
        <v>44854</v>
      </c>
      <c r="P731" s="33"/>
      <c r="Q731" s="33"/>
      <c r="R731" s="27"/>
      <c r="S731" s="27"/>
      <c r="T731" s="27">
        <v>247878</v>
      </c>
      <c r="U731" s="27"/>
      <c r="V731" s="27"/>
      <c r="W731" s="27" t="s">
        <v>1830</v>
      </c>
      <c r="X731" s="27"/>
      <c r="Y731" s="27"/>
      <c r="Z731" s="27" t="s">
        <v>10</v>
      </c>
      <c r="AA731" s="27"/>
      <c r="AB731" s="27"/>
      <c r="AC731" s="23"/>
      <c r="AD731" s="23"/>
      <c r="AE731" s="23"/>
      <c r="AF731" s="23"/>
    </row>
    <row r="732" spans="1:32" ht="15" x14ac:dyDescent="0.25">
      <c r="A732" s="26" t="str">
        <f t="shared" si="11"/>
        <v>ITA 339/NAG/2022</v>
      </c>
      <c r="B732" s="27">
        <v>339</v>
      </c>
      <c r="C732" s="26" t="s">
        <v>2793</v>
      </c>
      <c r="D732" s="43">
        <v>339</v>
      </c>
      <c r="E732" s="43">
        <v>2022</v>
      </c>
      <c r="F732" s="27"/>
      <c r="G732" s="27"/>
      <c r="H732" s="27" t="s">
        <v>2060</v>
      </c>
      <c r="I732" s="27" t="s">
        <v>2058</v>
      </c>
      <c r="J732" s="33" t="s">
        <v>25</v>
      </c>
      <c r="K732" s="27" t="s">
        <v>38</v>
      </c>
      <c r="L732" s="27" t="s">
        <v>1703</v>
      </c>
      <c r="M732" s="25" t="s">
        <v>1259</v>
      </c>
      <c r="N732" s="33" t="s">
        <v>94</v>
      </c>
      <c r="O732" s="49">
        <v>44854</v>
      </c>
      <c r="P732" s="33"/>
      <c r="Q732" s="33"/>
      <c r="R732" s="27"/>
      <c r="S732" s="27"/>
      <c r="T732" s="27">
        <v>3494</v>
      </c>
      <c r="U732" s="27"/>
      <c r="V732" s="27"/>
      <c r="W732" s="27" t="s">
        <v>1830</v>
      </c>
      <c r="X732" s="27"/>
      <c r="Y732" s="27"/>
      <c r="Z732" s="27" t="s">
        <v>10</v>
      </c>
      <c r="AA732" s="27"/>
      <c r="AB732" s="27"/>
      <c r="AC732" s="23"/>
      <c r="AD732" s="23"/>
      <c r="AE732" s="23"/>
      <c r="AF732" s="23"/>
    </row>
    <row r="733" spans="1:32" ht="15" x14ac:dyDescent="0.25">
      <c r="A733" s="26" t="str">
        <f t="shared" si="11"/>
        <v>ITA 340/NAG/2022</v>
      </c>
      <c r="B733" s="27">
        <v>340</v>
      </c>
      <c r="C733" s="26" t="s">
        <v>2793</v>
      </c>
      <c r="D733" s="43">
        <v>340</v>
      </c>
      <c r="E733" s="43">
        <v>2022</v>
      </c>
      <c r="F733" s="27"/>
      <c r="G733" s="27"/>
      <c r="H733" s="27" t="s">
        <v>2061</v>
      </c>
      <c r="I733" s="27" t="s">
        <v>2058</v>
      </c>
      <c r="J733" s="33" t="s">
        <v>25</v>
      </c>
      <c r="K733" s="27" t="s">
        <v>38</v>
      </c>
      <c r="L733" s="27" t="s">
        <v>1703</v>
      </c>
      <c r="M733" s="25" t="s">
        <v>1259</v>
      </c>
      <c r="N733" s="33" t="s">
        <v>94</v>
      </c>
      <c r="O733" s="49">
        <v>44854</v>
      </c>
      <c r="P733" s="33"/>
      <c r="Q733" s="33"/>
      <c r="R733" s="27"/>
      <c r="S733" s="27"/>
      <c r="T733" s="27">
        <v>554477</v>
      </c>
      <c r="U733" s="27"/>
      <c r="V733" s="27"/>
      <c r="W733" s="27" t="s">
        <v>1830</v>
      </c>
      <c r="X733" s="27"/>
      <c r="Y733" s="27"/>
      <c r="Z733" s="27" t="s">
        <v>10</v>
      </c>
      <c r="AA733" s="27"/>
      <c r="AB733" s="27"/>
      <c r="AC733" s="23"/>
      <c r="AD733" s="23"/>
      <c r="AE733" s="23"/>
      <c r="AF733" s="23"/>
    </row>
    <row r="734" spans="1:32" ht="15" x14ac:dyDescent="0.25">
      <c r="A734" s="26" t="str">
        <f t="shared" si="11"/>
        <v>ITA 341/NAG/2022</v>
      </c>
      <c r="B734" s="27">
        <v>341</v>
      </c>
      <c r="C734" s="26" t="s">
        <v>2793</v>
      </c>
      <c r="D734" s="43">
        <v>341</v>
      </c>
      <c r="E734" s="43">
        <v>2022</v>
      </c>
      <c r="F734" s="27"/>
      <c r="G734" s="27"/>
      <c r="H734" s="27" t="s">
        <v>2061</v>
      </c>
      <c r="I734" s="27" t="s">
        <v>2058</v>
      </c>
      <c r="J734" s="33" t="s">
        <v>28</v>
      </c>
      <c r="K734" s="27" t="s">
        <v>38</v>
      </c>
      <c r="L734" s="27" t="s">
        <v>1703</v>
      </c>
      <c r="M734" s="25" t="s">
        <v>1259</v>
      </c>
      <c r="N734" s="33" t="s">
        <v>94</v>
      </c>
      <c r="O734" s="49">
        <v>44854</v>
      </c>
      <c r="P734" s="33"/>
      <c r="Q734" s="33"/>
      <c r="R734" s="27"/>
      <c r="S734" s="27"/>
      <c r="T734" s="27">
        <v>119510</v>
      </c>
      <c r="U734" s="27"/>
      <c r="V734" s="27"/>
      <c r="W734" s="27" t="s">
        <v>1830</v>
      </c>
      <c r="X734" s="27"/>
      <c r="Y734" s="27"/>
      <c r="Z734" s="27" t="s">
        <v>10</v>
      </c>
      <c r="AA734" s="27"/>
      <c r="AB734" s="27"/>
      <c r="AC734" s="23"/>
      <c r="AD734" s="23"/>
      <c r="AE734" s="23"/>
      <c r="AF734" s="23"/>
    </row>
    <row r="735" spans="1:32" ht="15" x14ac:dyDescent="0.25">
      <c r="A735" s="26" t="str">
        <f t="shared" si="11"/>
        <v>ITA 342/NAG/2022</v>
      </c>
      <c r="B735" s="27">
        <v>342</v>
      </c>
      <c r="C735" s="26" t="s">
        <v>2793</v>
      </c>
      <c r="D735" s="43">
        <v>342</v>
      </c>
      <c r="E735" s="43">
        <v>2022</v>
      </c>
      <c r="F735" s="27"/>
      <c r="G735" s="27"/>
      <c r="H735" s="27" t="s">
        <v>2062</v>
      </c>
      <c r="I735" s="27" t="s">
        <v>2058</v>
      </c>
      <c r="J735" s="33" t="s">
        <v>25</v>
      </c>
      <c r="K735" s="27" t="s">
        <v>38</v>
      </c>
      <c r="L735" s="27" t="s">
        <v>1703</v>
      </c>
      <c r="M735" s="25" t="s">
        <v>1259</v>
      </c>
      <c r="N735" s="33" t="s">
        <v>94</v>
      </c>
      <c r="O735" s="49">
        <v>44854</v>
      </c>
      <c r="P735" s="33"/>
      <c r="Q735" s="33"/>
      <c r="R735" s="27"/>
      <c r="S735" s="27"/>
      <c r="T735" s="27">
        <v>11112</v>
      </c>
      <c r="U735" s="27"/>
      <c r="V735" s="27"/>
      <c r="W735" s="27" t="s">
        <v>1830</v>
      </c>
      <c r="X735" s="27"/>
      <c r="Y735" s="27"/>
      <c r="Z735" s="27" t="s">
        <v>10</v>
      </c>
      <c r="AA735" s="27"/>
      <c r="AB735" s="27"/>
      <c r="AC735" s="23"/>
      <c r="AD735" s="23"/>
      <c r="AE735" s="23"/>
      <c r="AF735" s="23"/>
    </row>
    <row r="736" spans="1:32" ht="15" x14ac:dyDescent="0.25">
      <c r="A736" s="26" t="str">
        <f t="shared" si="11"/>
        <v>ITA 343/NAG/2022</v>
      </c>
      <c r="B736" s="27">
        <v>343</v>
      </c>
      <c r="C736" s="26" t="s">
        <v>2793</v>
      </c>
      <c r="D736" s="43">
        <v>343</v>
      </c>
      <c r="E736" s="43">
        <v>2022</v>
      </c>
      <c r="F736" s="27"/>
      <c r="G736" s="27"/>
      <c r="H736" s="27" t="s">
        <v>2062</v>
      </c>
      <c r="I736" s="27" t="s">
        <v>2058</v>
      </c>
      <c r="J736" s="33" t="s">
        <v>28</v>
      </c>
      <c r="K736" s="27" t="s">
        <v>38</v>
      </c>
      <c r="L736" s="27" t="s">
        <v>1703</v>
      </c>
      <c r="M736" s="25" t="s">
        <v>1259</v>
      </c>
      <c r="N736" s="33" t="s">
        <v>94</v>
      </c>
      <c r="O736" s="49">
        <v>44854</v>
      </c>
      <c r="P736" s="33"/>
      <c r="Q736" s="33"/>
      <c r="R736" s="27"/>
      <c r="S736" s="27"/>
      <c r="T736" s="27">
        <v>136877</v>
      </c>
      <c r="U736" s="27"/>
      <c r="V736" s="27"/>
      <c r="W736" s="27" t="s">
        <v>1830</v>
      </c>
      <c r="X736" s="27"/>
      <c r="Y736" s="27"/>
      <c r="Z736" s="27" t="s">
        <v>10</v>
      </c>
      <c r="AA736" s="27"/>
      <c r="AB736" s="27"/>
      <c r="AC736" s="23"/>
      <c r="AD736" s="23"/>
      <c r="AE736" s="23"/>
      <c r="AF736" s="23"/>
    </row>
    <row r="737" spans="1:32" ht="15" x14ac:dyDescent="0.25">
      <c r="A737" s="26" t="str">
        <f t="shared" si="11"/>
        <v>ITA 344/NAG/2022</v>
      </c>
      <c r="B737" s="27">
        <v>344</v>
      </c>
      <c r="C737" s="26" t="s">
        <v>2793</v>
      </c>
      <c r="D737" s="43">
        <v>344</v>
      </c>
      <c r="E737" s="43">
        <v>2022</v>
      </c>
      <c r="F737" s="27"/>
      <c r="G737" s="27"/>
      <c r="H737" s="27" t="s">
        <v>2063</v>
      </c>
      <c r="I737" s="27" t="s">
        <v>2058</v>
      </c>
      <c r="J737" s="33" t="s">
        <v>25</v>
      </c>
      <c r="K737" s="27" t="s">
        <v>38</v>
      </c>
      <c r="L737" s="27" t="s">
        <v>1703</v>
      </c>
      <c r="M737" s="25" t="s">
        <v>1259</v>
      </c>
      <c r="N737" s="33" t="s">
        <v>94</v>
      </c>
      <c r="O737" s="49">
        <v>44854</v>
      </c>
      <c r="P737" s="33"/>
      <c r="Q737" s="33"/>
      <c r="R737" s="27"/>
      <c r="S737" s="27"/>
      <c r="T737" s="27">
        <v>20132</v>
      </c>
      <c r="U737" s="27"/>
      <c r="V737" s="27"/>
      <c r="W737" s="27" t="s">
        <v>1830</v>
      </c>
      <c r="X737" s="27"/>
      <c r="Y737" s="27"/>
      <c r="Z737" s="27" t="s">
        <v>10</v>
      </c>
      <c r="AA737" s="27"/>
      <c r="AB737" s="27"/>
      <c r="AC737" s="23"/>
      <c r="AD737" s="23"/>
      <c r="AE737" s="23"/>
      <c r="AF737" s="23"/>
    </row>
    <row r="738" spans="1:32" ht="15" x14ac:dyDescent="0.25">
      <c r="A738" s="26" t="str">
        <f t="shared" si="11"/>
        <v>ITA 345/NAG/2022</v>
      </c>
      <c r="B738" s="27">
        <v>345</v>
      </c>
      <c r="C738" s="26" t="s">
        <v>2793</v>
      </c>
      <c r="D738" s="43">
        <v>345</v>
      </c>
      <c r="E738" s="43">
        <v>2022</v>
      </c>
      <c r="F738" s="27"/>
      <c r="G738" s="27"/>
      <c r="H738" s="27" t="s">
        <v>2063</v>
      </c>
      <c r="I738" s="27" t="s">
        <v>2058</v>
      </c>
      <c r="J738" s="33" t="s">
        <v>28</v>
      </c>
      <c r="K738" s="27" t="s">
        <v>38</v>
      </c>
      <c r="L738" s="27" t="s">
        <v>1703</v>
      </c>
      <c r="M738" s="25" t="s">
        <v>1259</v>
      </c>
      <c r="N738" s="33" t="s">
        <v>94</v>
      </c>
      <c r="O738" s="49">
        <v>44854</v>
      </c>
      <c r="P738" s="33"/>
      <c r="Q738" s="33"/>
      <c r="R738" s="27"/>
      <c r="S738" s="27"/>
      <c r="T738" s="27">
        <v>87436</v>
      </c>
      <c r="U738" s="27"/>
      <c r="V738" s="27"/>
      <c r="W738" s="27" t="s">
        <v>1830</v>
      </c>
      <c r="X738" s="27"/>
      <c r="Y738" s="27"/>
      <c r="Z738" s="27" t="s">
        <v>10</v>
      </c>
      <c r="AA738" s="27"/>
      <c r="AB738" s="27"/>
      <c r="AC738" s="23"/>
      <c r="AD738" s="23"/>
      <c r="AE738" s="23"/>
      <c r="AF738" s="23"/>
    </row>
    <row r="739" spans="1:32" ht="15" x14ac:dyDescent="0.25">
      <c r="A739" s="26" t="str">
        <f t="shared" si="11"/>
        <v>ITA 346/NAG/2022</v>
      </c>
      <c r="B739" s="27">
        <v>346</v>
      </c>
      <c r="C739" s="26" t="s">
        <v>2793</v>
      </c>
      <c r="D739" s="43">
        <v>346</v>
      </c>
      <c r="E739" s="43">
        <v>2022</v>
      </c>
      <c r="F739" s="27"/>
      <c r="G739" s="27"/>
      <c r="H739" s="27" t="s">
        <v>2064</v>
      </c>
      <c r="I739" s="27" t="s">
        <v>2058</v>
      </c>
      <c r="J739" s="33" t="s">
        <v>25</v>
      </c>
      <c r="K739" s="27" t="s">
        <v>38</v>
      </c>
      <c r="L739" s="27" t="s">
        <v>1703</v>
      </c>
      <c r="M739" s="25" t="s">
        <v>1259</v>
      </c>
      <c r="N739" s="33" t="s">
        <v>94</v>
      </c>
      <c r="O739" s="49">
        <v>44854</v>
      </c>
      <c r="P739" s="33"/>
      <c r="Q739" s="33"/>
      <c r="R739" s="27"/>
      <c r="S739" s="27"/>
      <c r="T739" s="27">
        <v>50238</v>
      </c>
      <c r="U739" s="27"/>
      <c r="V739" s="27"/>
      <c r="W739" s="27" t="s">
        <v>1830</v>
      </c>
      <c r="X739" s="27"/>
      <c r="Y739" s="27"/>
      <c r="Z739" s="27" t="s">
        <v>10</v>
      </c>
      <c r="AA739" s="27"/>
      <c r="AB739" s="27"/>
      <c r="AC739" s="23"/>
      <c r="AD739" s="23"/>
      <c r="AE739" s="23"/>
      <c r="AF739" s="23"/>
    </row>
    <row r="740" spans="1:32" ht="15" x14ac:dyDescent="0.25">
      <c r="A740" s="26" t="str">
        <f t="shared" si="11"/>
        <v>ITA 347/NAG/2022</v>
      </c>
      <c r="B740" s="27">
        <v>347</v>
      </c>
      <c r="C740" s="26" t="s">
        <v>2793</v>
      </c>
      <c r="D740" s="43">
        <v>347</v>
      </c>
      <c r="E740" s="43">
        <v>2022</v>
      </c>
      <c r="F740" s="27"/>
      <c r="G740" s="27"/>
      <c r="H740" s="27" t="s">
        <v>2064</v>
      </c>
      <c r="I740" s="27" t="s">
        <v>2058</v>
      </c>
      <c r="J740" s="33" t="s">
        <v>28</v>
      </c>
      <c r="K740" s="27" t="s">
        <v>38</v>
      </c>
      <c r="L740" s="27" t="s">
        <v>1703</v>
      </c>
      <c r="M740" s="25" t="s">
        <v>1259</v>
      </c>
      <c r="N740" s="33" t="s">
        <v>94</v>
      </c>
      <c r="O740" s="49">
        <v>44854</v>
      </c>
      <c r="P740" s="33"/>
      <c r="Q740" s="33"/>
      <c r="R740" s="27"/>
      <c r="S740" s="27"/>
      <c r="T740" s="27">
        <v>43727</v>
      </c>
      <c r="U740" s="27"/>
      <c r="V740" s="27"/>
      <c r="W740" s="27" t="s">
        <v>1830</v>
      </c>
      <c r="X740" s="27"/>
      <c r="Y740" s="27"/>
      <c r="Z740" s="27" t="s">
        <v>10</v>
      </c>
      <c r="AA740" s="27"/>
      <c r="AB740" s="27"/>
      <c r="AC740" s="23"/>
      <c r="AD740" s="23"/>
      <c r="AE740" s="23"/>
      <c r="AF740" s="23"/>
    </row>
    <row r="741" spans="1:32" ht="15" x14ac:dyDescent="0.25">
      <c r="A741" s="26" t="str">
        <f t="shared" si="11"/>
        <v>ITA 348/NAG/2022</v>
      </c>
      <c r="B741" s="27">
        <v>348</v>
      </c>
      <c r="C741" s="26" t="s">
        <v>2793</v>
      </c>
      <c r="D741" s="43">
        <v>348</v>
      </c>
      <c r="E741" s="43">
        <v>2022</v>
      </c>
      <c r="F741" s="27"/>
      <c r="G741" s="27"/>
      <c r="H741" s="27" t="s">
        <v>2065</v>
      </c>
      <c r="I741" s="27" t="s">
        <v>2058</v>
      </c>
      <c r="J741" s="33" t="s">
        <v>25</v>
      </c>
      <c r="K741" s="27" t="s">
        <v>38</v>
      </c>
      <c r="L741" s="27" t="s">
        <v>1703</v>
      </c>
      <c r="M741" s="25" t="s">
        <v>1259</v>
      </c>
      <c r="N741" s="33" t="s">
        <v>94</v>
      </c>
      <c r="O741" s="49">
        <v>44854</v>
      </c>
      <c r="P741" s="33"/>
      <c r="Q741" s="33"/>
      <c r="R741" s="27"/>
      <c r="S741" s="27"/>
      <c r="T741" s="27">
        <v>23853</v>
      </c>
      <c r="U741" s="27"/>
      <c r="V741" s="27"/>
      <c r="W741" s="27" t="s">
        <v>1830</v>
      </c>
      <c r="X741" s="27"/>
      <c r="Y741" s="27"/>
      <c r="Z741" s="27" t="s">
        <v>10</v>
      </c>
      <c r="AA741" s="27"/>
      <c r="AB741" s="27"/>
      <c r="AC741" s="23"/>
      <c r="AD741" s="23"/>
      <c r="AE741" s="23"/>
      <c r="AF741" s="23"/>
    </row>
    <row r="742" spans="1:32" ht="15" x14ac:dyDescent="0.25">
      <c r="A742" s="26" t="str">
        <f t="shared" si="11"/>
        <v>ITA 349/NAG/2022</v>
      </c>
      <c r="B742" s="27">
        <v>349</v>
      </c>
      <c r="C742" s="26" t="s">
        <v>2793</v>
      </c>
      <c r="D742" s="43">
        <v>349</v>
      </c>
      <c r="E742" s="43">
        <v>2022</v>
      </c>
      <c r="F742" s="27"/>
      <c r="G742" s="27"/>
      <c r="H742" s="27" t="s">
        <v>2065</v>
      </c>
      <c r="I742" s="27" t="s">
        <v>2058</v>
      </c>
      <c r="J742" s="33" t="s">
        <v>28</v>
      </c>
      <c r="K742" s="27" t="s">
        <v>38</v>
      </c>
      <c r="L742" s="27" t="s">
        <v>1703</v>
      </c>
      <c r="M742" s="25" t="s">
        <v>1259</v>
      </c>
      <c r="N742" s="33" t="s">
        <v>94</v>
      </c>
      <c r="O742" s="49">
        <v>44854</v>
      </c>
      <c r="P742" s="33"/>
      <c r="Q742" s="33"/>
      <c r="R742" s="27"/>
      <c r="S742" s="27"/>
      <c r="T742" s="27">
        <v>110152</v>
      </c>
      <c r="U742" s="27"/>
      <c r="V742" s="27"/>
      <c r="W742" s="27" t="s">
        <v>1830</v>
      </c>
      <c r="X742" s="27"/>
      <c r="Y742" s="27"/>
      <c r="Z742" s="27" t="s">
        <v>10</v>
      </c>
      <c r="AA742" s="27"/>
      <c r="AB742" s="27"/>
      <c r="AC742" s="23"/>
      <c r="AD742" s="23"/>
      <c r="AE742" s="23"/>
      <c r="AF742" s="23"/>
    </row>
    <row r="743" spans="1:32" ht="15" x14ac:dyDescent="0.25">
      <c r="A743" s="26" t="str">
        <f t="shared" si="11"/>
        <v>ITA 350/NAG/2022</v>
      </c>
      <c r="B743" s="27">
        <v>350</v>
      </c>
      <c r="C743" s="26" t="s">
        <v>2793</v>
      </c>
      <c r="D743" s="43">
        <v>350</v>
      </c>
      <c r="E743" s="43">
        <v>2022</v>
      </c>
      <c r="F743" s="27"/>
      <c r="G743" s="27"/>
      <c r="H743" s="27" t="s">
        <v>2066</v>
      </c>
      <c r="I743" s="27" t="s">
        <v>2058</v>
      </c>
      <c r="J743" s="33" t="s">
        <v>25</v>
      </c>
      <c r="K743" s="27" t="s">
        <v>38</v>
      </c>
      <c r="L743" s="27" t="s">
        <v>1703</v>
      </c>
      <c r="M743" s="25" t="s">
        <v>1259</v>
      </c>
      <c r="N743" s="33" t="s">
        <v>94</v>
      </c>
      <c r="O743" s="49">
        <v>44854</v>
      </c>
      <c r="P743" s="33"/>
      <c r="Q743" s="33"/>
      <c r="R743" s="27"/>
      <c r="S743" s="27"/>
      <c r="T743" s="27">
        <v>220956</v>
      </c>
      <c r="U743" s="27"/>
      <c r="V743" s="27"/>
      <c r="W743" s="27" t="s">
        <v>1830</v>
      </c>
      <c r="X743" s="27"/>
      <c r="Y743" s="27"/>
      <c r="Z743" s="27" t="s">
        <v>10</v>
      </c>
      <c r="AA743" s="27"/>
      <c r="AB743" s="27"/>
      <c r="AC743" s="23"/>
      <c r="AD743" s="23"/>
      <c r="AE743" s="23"/>
      <c r="AF743" s="23"/>
    </row>
    <row r="744" spans="1:32" ht="15" x14ac:dyDescent="0.25">
      <c r="A744" s="26" t="str">
        <f t="shared" si="11"/>
        <v>ITA 351/NAG/2022</v>
      </c>
      <c r="B744" s="27">
        <v>351</v>
      </c>
      <c r="C744" s="26" t="s">
        <v>2793</v>
      </c>
      <c r="D744" s="43">
        <v>351</v>
      </c>
      <c r="E744" s="43">
        <v>2022</v>
      </c>
      <c r="F744" s="27"/>
      <c r="G744" s="27"/>
      <c r="H744" s="27" t="s">
        <v>2066</v>
      </c>
      <c r="I744" s="27" t="s">
        <v>2058</v>
      </c>
      <c r="J744" s="33" t="s">
        <v>28</v>
      </c>
      <c r="K744" s="27" t="s">
        <v>38</v>
      </c>
      <c r="L744" s="27" t="s">
        <v>1703</v>
      </c>
      <c r="M744" s="25" t="s">
        <v>1259</v>
      </c>
      <c r="N744" s="33" t="s">
        <v>94</v>
      </c>
      <c r="O744" s="49">
        <v>44854</v>
      </c>
      <c r="P744" s="33"/>
      <c r="Q744" s="33"/>
      <c r="R744" s="27"/>
      <c r="S744" s="27"/>
      <c r="T744" s="27">
        <v>90583</v>
      </c>
      <c r="U744" s="27"/>
      <c r="V744" s="27"/>
      <c r="W744" s="27" t="s">
        <v>1830</v>
      </c>
      <c r="X744" s="27"/>
      <c r="Y744" s="27"/>
      <c r="Z744" s="27" t="s">
        <v>10</v>
      </c>
      <c r="AA744" s="27"/>
      <c r="AB744" s="27"/>
      <c r="AC744" s="23"/>
      <c r="AD744" s="23"/>
      <c r="AE744" s="23"/>
      <c r="AF744" s="23"/>
    </row>
    <row r="745" spans="1:32" ht="15" x14ac:dyDescent="0.25">
      <c r="A745" s="26" t="str">
        <f t="shared" si="11"/>
        <v>ITA 352/NAG/2022</v>
      </c>
      <c r="B745" s="27">
        <v>352</v>
      </c>
      <c r="C745" s="26" t="s">
        <v>2793</v>
      </c>
      <c r="D745" s="43">
        <v>352</v>
      </c>
      <c r="E745" s="43">
        <v>2022</v>
      </c>
      <c r="F745" s="27"/>
      <c r="G745" s="27"/>
      <c r="H745" s="27" t="s">
        <v>2067</v>
      </c>
      <c r="I745" s="27" t="s">
        <v>2058</v>
      </c>
      <c r="J745" s="33" t="s">
        <v>25</v>
      </c>
      <c r="K745" s="27" t="s">
        <v>38</v>
      </c>
      <c r="L745" s="27" t="s">
        <v>1703</v>
      </c>
      <c r="M745" s="25" t="s">
        <v>1259</v>
      </c>
      <c r="N745" s="33" t="s">
        <v>94</v>
      </c>
      <c r="O745" s="49">
        <v>44854</v>
      </c>
      <c r="P745" s="33"/>
      <c r="Q745" s="33"/>
      <c r="R745" s="27"/>
      <c r="S745" s="27"/>
      <c r="T745" s="27">
        <v>2467</v>
      </c>
      <c r="U745" s="27"/>
      <c r="V745" s="27"/>
      <c r="W745" s="27" t="s">
        <v>1830</v>
      </c>
      <c r="X745" s="27"/>
      <c r="Y745" s="27"/>
      <c r="Z745" s="27" t="s">
        <v>10</v>
      </c>
      <c r="AA745" s="27"/>
      <c r="AB745" s="27"/>
      <c r="AC745" s="23"/>
      <c r="AD745" s="23"/>
      <c r="AE745" s="23"/>
      <c r="AF745" s="23"/>
    </row>
    <row r="746" spans="1:32" ht="15" x14ac:dyDescent="0.25">
      <c r="A746" s="26" t="str">
        <f t="shared" si="11"/>
        <v>ITA 353/NAG/2022</v>
      </c>
      <c r="B746" s="27">
        <v>353</v>
      </c>
      <c r="C746" s="26" t="s">
        <v>2793</v>
      </c>
      <c r="D746" s="43">
        <v>353</v>
      </c>
      <c r="E746" s="43">
        <v>2022</v>
      </c>
      <c r="F746" s="27"/>
      <c r="G746" s="27"/>
      <c r="H746" s="27" t="s">
        <v>2068</v>
      </c>
      <c r="I746" s="27" t="s">
        <v>2058</v>
      </c>
      <c r="J746" s="33" t="s">
        <v>28</v>
      </c>
      <c r="K746" s="27" t="s">
        <v>38</v>
      </c>
      <c r="L746" s="27" t="s">
        <v>1703</v>
      </c>
      <c r="M746" s="25" t="s">
        <v>1259</v>
      </c>
      <c r="N746" s="33" t="s">
        <v>94</v>
      </c>
      <c r="O746" s="49">
        <v>44854</v>
      </c>
      <c r="P746" s="33"/>
      <c r="Q746" s="33"/>
      <c r="R746" s="27"/>
      <c r="S746" s="27"/>
      <c r="T746" s="27">
        <v>383791</v>
      </c>
      <c r="U746" s="27"/>
      <c r="V746" s="27"/>
      <c r="W746" s="27" t="s">
        <v>1830</v>
      </c>
      <c r="X746" s="27"/>
      <c r="Y746" s="27"/>
      <c r="Z746" s="27" t="s">
        <v>10</v>
      </c>
      <c r="AA746" s="27"/>
      <c r="AB746" s="27"/>
      <c r="AC746" s="23"/>
      <c r="AD746" s="23"/>
      <c r="AE746" s="23"/>
      <c r="AF746" s="23"/>
    </row>
    <row r="747" spans="1:32" ht="15" x14ac:dyDescent="0.25">
      <c r="A747" s="26" t="str">
        <f t="shared" si="11"/>
        <v>ITA 354/NAG/2022</v>
      </c>
      <c r="B747" s="27">
        <v>354</v>
      </c>
      <c r="C747" s="26" t="s">
        <v>2793</v>
      </c>
      <c r="D747" s="43">
        <v>354</v>
      </c>
      <c r="E747" s="43">
        <v>2022</v>
      </c>
      <c r="F747" s="27"/>
      <c r="G747" s="27"/>
      <c r="H747" s="27" t="s">
        <v>2069</v>
      </c>
      <c r="I747" s="27" t="s">
        <v>2058</v>
      </c>
      <c r="J747" s="33" t="s">
        <v>28</v>
      </c>
      <c r="K747" s="27" t="s">
        <v>38</v>
      </c>
      <c r="L747" s="27" t="s">
        <v>1703</v>
      </c>
      <c r="M747" s="25" t="s">
        <v>1259</v>
      </c>
      <c r="N747" s="33" t="s">
        <v>94</v>
      </c>
      <c r="O747" s="49">
        <v>44854</v>
      </c>
      <c r="P747" s="33"/>
      <c r="Q747" s="33"/>
      <c r="R747" s="27"/>
      <c r="S747" s="27"/>
      <c r="T747" s="27">
        <v>100044</v>
      </c>
      <c r="U747" s="27"/>
      <c r="V747" s="27"/>
      <c r="W747" s="27" t="s">
        <v>1830</v>
      </c>
      <c r="X747" s="27"/>
      <c r="Y747" s="27"/>
      <c r="Z747" s="27" t="s">
        <v>10</v>
      </c>
      <c r="AA747" s="27"/>
      <c r="AB747" s="27"/>
      <c r="AC747" s="23"/>
      <c r="AD747" s="23"/>
      <c r="AE747" s="23"/>
      <c r="AF747" s="23"/>
    </row>
    <row r="748" spans="1:32" ht="15" x14ac:dyDescent="0.25">
      <c r="A748" s="26" t="str">
        <f t="shared" si="11"/>
        <v>ITA 355/NAG/2022</v>
      </c>
      <c r="B748" s="27">
        <v>355</v>
      </c>
      <c r="C748" s="26" t="s">
        <v>2793</v>
      </c>
      <c r="D748" s="43">
        <v>355</v>
      </c>
      <c r="E748" s="43">
        <v>2022</v>
      </c>
      <c r="F748" s="27"/>
      <c r="G748" s="27"/>
      <c r="H748" s="27" t="s">
        <v>2070</v>
      </c>
      <c r="I748" s="27" t="s">
        <v>2058</v>
      </c>
      <c r="J748" s="33" t="s">
        <v>28</v>
      </c>
      <c r="K748" s="27" t="s">
        <v>38</v>
      </c>
      <c r="L748" s="27" t="s">
        <v>1703</v>
      </c>
      <c r="M748" s="25" t="s">
        <v>1259</v>
      </c>
      <c r="N748" s="33" t="s">
        <v>94</v>
      </c>
      <c r="O748" s="49">
        <v>44854</v>
      </c>
      <c r="P748" s="33"/>
      <c r="Q748" s="33"/>
      <c r="R748" s="27"/>
      <c r="S748" s="27"/>
      <c r="T748" s="27">
        <v>18225</v>
      </c>
      <c r="U748" s="27"/>
      <c r="V748" s="27"/>
      <c r="W748" s="27" t="s">
        <v>1830</v>
      </c>
      <c r="X748" s="27"/>
      <c r="Y748" s="27"/>
      <c r="Z748" s="27" t="s">
        <v>10</v>
      </c>
      <c r="AA748" s="27"/>
      <c r="AB748" s="27"/>
      <c r="AC748" s="23"/>
      <c r="AD748" s="23"/>
      <c r="AE748" s="23"/>
      <c r="AF748" s="23"/>
    </row>
    <row r="749" spans="1:32" ht="15" x14ac:dyDescent="0.25">
      <c r="A749" s="26" t="str">
        <f t="shared" si="11"/>
        <v>ITA 356/NAG/2022</v>
      </c>
      <c r="B749" s="27">
        <v>356</v>
      </c>
      <c r="C749" s="26" t="s">
        <v>2793</v>
      </c>
      <c r="D749" s="43">
        <v>356</v>
      </c>
      <c r="E749" s="43">
        <v>2022</v>
      </c>
      <c r="F749" s="27"/>
      <c r="G749" s="27"/>
      <c r="H749" s="27" t="s">
        <v>2071</v>
      </c>
      <c r="I749" s="27" t="s">
        <v>2058</v>
      </c>
      <c r="J749" s="33" t="s">
        <v>28</v>
      </c>
      <c r="K749" s="27" t="s">
        <v>38</v>
      </c>
      <c r="L749" s="27" t="s">
        <v>1703</v>
      </c>
      <c r="M749" s="25" t="s">
        <v>1259</v>
      </c>
      <c r="N749" s="33" t="s">
        <v>94</v>
      </c>
      <c r="O749" s="49">
        <v>44854</v>
      </c>
      <c r="P749" s="33"/>
      <c r="Q749" s="33"/>
      <c r="R749" s="27"/>
      <c r="S749" s="27"/>
      <c r="T749" s="27">
        <v>106533</v>
      </c>
      <c r="U749" s="27"/>
      <c r="V749" s="27"/>
      <c r="W749" s="27" t="s">
        <v>1830</v>
      </c>
      <c r="X749" s="27"/>
      <c r="Y749" s="27"/>
      <c r="Z749" s="27" t="s">
        <v>10</v>
      </c>
      <c r="AA749" s="27"/>
      <c r="AB749" s="27"/>
      <c r="AC749" s="23"/>
      <c r="AD749" s="23"/>
      <c r="AE749" s="23"/>
      <c r="AF749" s="23"/>
    </row>
    <row r="750" spans="1:32" ht="15" x14ac:dyDescent="0.25">
      <c r="A750" s="26" t="str">
        <f t="shared" si="11"/>
        <v>ITA 357/NAG/2022</v>
      </c>
      <c r="B750" s="27">
        <v>357</v>
      </c>
      <c r="C750" s="26" t="s">
        <v>2793</v>
      </c>
      <c r="D750" s="43">
        <v>357</v>
      </c>
      <c r="E750" s="43">
        <v>2022</v>
      </c>
      <c r="F750" s="27"/>
      <c r="G750" s="27"/>
      <c r="H750" s="27" t="s">
        <v>2072</v>
      </c>
      <c r="I750" s="27" t="s">
        <v>2058</v>
      </c>
      <c r="J750" s="33" t="s">
        <v>28</v>
      </c>
      <c r="K750" s="27" t="s">
        <v>38</v>
      </c>
      <c r="L750" s="27" t="s">
        <v>1703</v>
      </c>
      <c r="M750" s="25" t="s">
        <v>1259</v>
      </c>
      <c r="N750" s="33" t="s">
        <v>94</v>
      </c>
      <c r="O750" s="49">
        <v>44854</v>
      </c>
      <c r="P750" s="33"/>
      <c r="Q750" s="33"/>
      <c r="R750" s="27"/>
      <c r="S750" s="27"/>
      <c r="T750" s="27">
        <v>153091</v>
      </c>
      <c r="U750" s="27"/>
      <c r="V750" s="27"/>
      <c r="W750" s="27" t="s">
        <v>1830</v>
      </c>
      <c r="X750" s="27"/>
      <c r="Y750" s="27"/>
      <c r="Z750" s="27" t="s">
        <v>10</v>
      </c>
      <c r="AA750" s="27"/>
      <c r="AB750" s="27"/>
      <c r="AC750" s="23"/>
      <c r="AD750" s="23"/>
      <c r="AE750" s="23"/>
      <c r="AF750" s="23"/>
    </row>
    <row r="751" spans="1:32" ht="15" x14ac:dyDescent="0.25">
      <c r="A751" s="26" t="str">
        <f t="shared" si="11"/>
        <v>ITA 358/NAG/2022</v>
      </c>
      <c r="B751" s="27">
        <v>358</v>
      </c>
      <c r="C751" s="26" t="s">
        <v>2793</v>
      </c>
      <c r="D751" s="43">
        <v>358</v>
      </c>
      <c r="E751" s="43">
        <v>2022</v>
      </c>
      <c r="F751" s="27"/>
      <c r="G751" s="27"/>
      <c r="H751" s="27" t="s">
        <v>2073</v>
      </c>
      <c r="I751" s="27" t="s">
        <v>2058</v>
      </c>
      <c r="J751" s="33" t="s">
        <v>28</v>
      </c>
      <c r="K751" s="27" t="s">
        <v>38</v>
      </c>
      <c r="L751" s="27" t="s">
        <v>1703</v>
      </c>
      <c r="M751" s="25" t="s">
        <v>1259</v>
      </c>
      <c r="N751" s="33" t="s">
        <v>94</v>
      </c>
      <c r="O751" s="49">
        <v>44854</v>
      </c>
      <c r="P751" s="33"/>
      <c r="Q751" s="33"/>
      <c r="R751" s="27"/>
      <c r="S751" s="27"/>
      <c r="T751" s="27">
        <v>57197</v>
      </c>
      <c r="U751" s="27"/>
      <c r="V751" s="27"/>
      <c r="W751" s="27" t="s">
        <v>1830</v>
      </c>
      <c r="X751" s="27"/>
      <c r="Y751" s="27"/>
      <c r="Z751" s="27" t="s">
        <v>10</v>
      </c>
      <c r="AA751" s="27"/>
      <c r="AB751" s="27"/>
      <c r="AC751" s="23"/>
      <c r="AD751" s="23"/>
      <c r="AE751" s="23"/>
      <c r="AF751" s="23"/>
    </row>
    <row r="752" spans="1:32" ht="15" x14ac:dyDescent="0.25">
      <c r="A752" s="26" t="str">
        <f t="shared" si="11"/>
        <v>ITA 359/NAG/2022</v>
      </c>
      <c r="B752" s="27">
        <v>359</v>
      </c>
      <c r="C752" s="26" t="s">
        <v>2793</v>
      </c>
      <c r="D752" s="43">
        <v>359</v>
      </c>
      <c r="E752" s="43">
        <v>2022</v>
      </c>
      <c r="F752" s="27"/>
      <c r="G752" s="27"/>
      <c r="H752" s="27" t="s">
        <v>2074</v>
      </c>
      <c r="I752" s="27" t="s">
        <v>2058</v>
      </c>
      <c r="J752" s="33" t="s">
        <v>28</v>
      </c>
      <c r="K752" s="27" t="s">
        <v>38</v>
      </c>
      <c r="L752" s="27" t="s">
        <v>1703</v>
      </c>
      <c r="M752" s="25" t="s">
        <v>1259</v>
      </c>
      <c r="N752" s="33" t="s">
        <v>94</v>
      </c>
      <c r="O752" s="49">
        <v>44854</v>
      </c>
      <c r="P752" s="33"/>
      <c r="Q752" s="33"/>
      <c r="R752" s="27"/>
      <c r="S752" s="27"/>
      <c r="T752" s="27">
        <v>630858</v>
      </c>
      <c r="U752" s="27"/>
      <c r="V752" s="27"/>
      <c r="W752" s="27" t="s">
        <v>1830</v>
      </c>
      <c r="X752" s="27"/>
      <c r="Y752" s="27"/>
      <c r="Z752" s="27" t="s">
        <v>10</v>
      </c>
      <c r="AA752" s="27"/>
      <c r="AB752" s="27"/>
      <c r="AC752" s="23"/>
      <c r="AD752" s="23"/>
      <c r="AE752" s="23"/>
      <c r="AF752" s="23"/>
    </row>
    <row r="753" spans="1:32" ht="15" x14ac:dyDescent="0.25">
      <c r="A753" s="26" t="str">
        <f t="shared" si="11"/>
        <v>ITA 360/NAG/2022</v>
      </c>
      <c r="B753" s="27">
        <v>360</v>
      </c>
      <c r="C753" s="26" t="s">
        <v>2793</v>
      </c>
      <c r="D753" s="43">
        <v>360</v>
      </c>
      <c r="E753" s="43">
        <v>2022</v>
      </c>
      <c r="F753" s="27"/>
      <c r="G753" s="27"/>
      <c r="H753" s="27" t="s">
        <v>2075</v>
      </c>
      <c r="I753" s="27" t="s">
        <v>2058</v>
      </c>
      <c r="J753" s="33" t="s">
        <v>28</v>
      </c>
      <c r="K753" s="27" t="s">
        <v>38</v>
      </c>
      <c r="L753" s="27" t="s">
        <v>1703</v>
      </c>
      <c r="M753" s="25" t="s">
        <v>1259</v>
      </c>
      <c r="N753" s="33" t="s">
        <v>94</v>
      </c>
      <c r="O753" s="49">
        <v>44854</v>
      </c>
      <c r="P753" s="33"/>
      <c r="Q753" s="33"/>
      <c r="R753" s="27"/>
      <c r="S753" s="27"/>
      <c r="T753" s="27">
        <v>1158984</v>
      </c>
      <c r="U753" s="27"/>
      <c r="V753" s="27"/>
      <c r="W753" s="27" t="s">
        <v>1830</v>
      </c>
      <c r="X753" s="27"/>
      <c r="Y753" s="27"/>
      <c r="Z753" s="27" t="s">
        <v>10</v>
      </c>
      <c r="AA753" s="27"/>
      <c r="AB753" s="27"/>
      <c r="AC753" s="23"/>
      <c r="AD753" s="23"/>
      <c r="AE753" s="23"/>
      <c r="AF753" s="23"/>
    </row>
    <row r="754" spans="1:32" ht="15" x14ac:dyDescent="0.25">
      <c r="A754" s="26" t="str">
        <f t="shared" si="11"/>
        <v>ITA 361/NAG/2022</v>
      </c>
      <c r="B754" s="27">
        <v>361</v>
      </c>
      <c r="C754" s="26" t="s">
        <v>2793</v>
      </c>
      <c r="D754" s="43">
        <v>361</v>
      </c>
      <c r="E754" s="43">
        <v>2022</v>
      </c>
      <c r="F754" s="27"/>
      <c r="G754" s="27"/>
      <c r="H754" s="27" t="s">
        <v>2076</v>
      </c>
      <c r="I754" s="27" t="s">
        <v>2058</v>
      </c>
      <c r="J754" s="33" t="s">
        <v>28</v>
      </c>
      <c r="K754" s="27" t="s">
        <v>38</v>
      </c>
      <c r="L754" s="27" t="s">
        <v>1703</v>
      </c>
      <c r="M754" s="25" t="s">
        <v>1259</v>
      </c>
      <c r="N754" s="33" t="s">
        <v>94</v>
      </c>
      <c r="O754" s="49">
        <v>44854</v>
      </c>
      <c r="P754" s="33"/>
      <c r="Q754" s="33"/>
      <c r="R754" s="27"/>
      <c r="S754" s="27"/>
      <c r="T754" s="27">
        <v>180925</v>
      </c>
      <c r="U754" s="27"/>
      <c r="V754" s="27"/>
      <c r="W754" s="27" t="s">
        <v>1830</v>
      </c>
      <c r="X754" s="27"/>
      <c r="Y754" s="27"/>
      <c r="Z754" s="27" t="s">
        <v>10</v>
      </c>
      <c r="AA754" s="27"/>
      <c r="AB754" s="27"/>
      <c r="AC754" s="23"/>
      <c r="AD754" s="23"/>
      <c r="AE754" s="23"/>
      <c r="AF754" s="23"/>
    </row>
    <row r="755" spans="1:32" ht="15" x14ac:dyDescent="0.25">
      <c r="A755" s="26" t="str">
        <f t="shared" si="11"/>
        <v>ITA 362/NAG/2022</v>
      </c>
      <c r="B755" s="27">
        <v>362</v>
      </c>
      <c r="C755" s="26" t="s">
        <v>2793</v>
      </c>
      <c r="D755" s="43">
        <v>362</v>
      </c>
      <c r="E755" s="43">
        <v>2022</v>
      </c>
      <c r="F755" s="27"/>
      <c r="G755" s="27"/>
      <c r="H755" s="27" t="s">
        <v>2077</v>
      </c>
      <c r="I755" s="27" t="s">
        <v>2058</v>
      </c>
      <c r="J755" s="33" t="s">
        <v>28</v>
      </c>
      <c r="K755" s="27" t="s">
        <v>38</v>
      </c>
      <c r="L755" s="27" t="s">
        <v>1703</v>
      </c>
      <c r="M755" s="25" t="s">
        <v>1259</v>
      </c>
      <c r="N755" s="33" t="s">
        <v>94</v>
      </c>
      <c r="O755" s="49">
        <v>44854</v>
      </c>
      <c r="P755" s="33"/>
      <c r="Q755" s="33"/>
      <c r="R755" s="27"/>
      <c r="S755" s="27"/>
      <c r="T755" s="27">
        <v>937622</v>
      </c>
      <c r="U755" s="27"/>
      <c r="V755" s="27"/>
      <c r="W755" s="27" t="s">
        <v>1830</v>
      </c>
      <c r="X755" s="27"/>
      <c r="Y755" s="27"/>
      <c r="Z755" s="27" t="s">
        <v>10</v>
      </c>
      <c r="AA755" s="27"/>
      <c r="AB755" s="27"/>
      <c r="AC755" s="23"/>
      <c r="AD755" s="23"/>
      <c r="AE755" s="23"/>
      <c r="AF755" s="23"/>
    </row>
    <row r="756" spans="1:32" ht="15" x14ac:dyDescent="0.25">
      <c r="A756" s="26" t="str">
        <f t="shared" si="11"/>
        <v>ITA 363/NAG/2022</v>
      </c>
      <c r="B756" s="27">
        <v>363</v>
      </c>
      <c r="C756" s="26" t="s">
        <v>2793</v>
      </c>
      <c r="D756" s="43">
        <v>363</v>
      </c>
      <c r="E756" s="43">
        <v>2022</v>
      </c>
      <c r="F756" s="27"/>
      <c r="G756" s="27"/>
      <c r="H756" s="27" t="s">
        <v>2078</v>
      </c>
      <c r="I756" s="27" t="s">
        <v>2058</v>
      </c>
      <c r="J756" s="33" t="s">
        <v>28</v>
      </c>
      <c r="K756" s="27" t="s">
        <v>38</v>
      </c>
      <c r="L756" s="27" t="s">
        <v>1703</v>
      </c>
      <c r="M756" s="25" t="s">
        <v>1259</v>
      </c>
      <c r="N756" s="33" t="s">
        <v>94</v>
      </c>
      <c r="O756" s="49">
        <v>44854</v>
      </c>
      <c r="P756" s="33"/>
      <c r="Q756" s="33"/>
      <c r="R756" s="27"/>
      <c r="S756" s="27"/>
      <c r="T756" s="27">
        <v>76866</v>
      </c>
      <c r="U756" s="27"/>
      <c r="V756" s="27"/>
      <c r="W756" s="27" t="s">
        <v>1830</v>
      </c>
      <c r="X756" s="27"/>
      <c r="Y756" s="27"/>
      <c r="Z756" s="27" t="s">
        <v>10</v>
      </c>
      <c r="AA756" s="27"/>
      <c r="AB756" s="27"/>
      <c r="AC756" s="23"/>
      <c r="AD756" s="23"/>
      <c r="AE756" s="23"/>
      <c r="AF756" s="23"/>
    </row>
    <row r="757" spans="1:32" ht="15" x14ac:dyDescent="0.25">
      <c r="A757" s="26" t="str">
        <f t="shared" si="11"/>
        <v>ITA 364/NAG/2022</v>
      </c>
      <c r="B757" s="27">
        <v>364</v>
      </c>
      <c r="C757" s="26" t="s">
        <v>2793</v>
      </c>
      <c r="D757" s="43">
        <v>364</v>
      </c>
      <c r="E757" s="43">
        <v>2022</v>
      </c>
      <c r="F757" s="27"/>
      <c r="G757" s="27"/>
      <c r="H757" s="27" t="s">
        <v>2079</v>
      </c>
      <c r="I757" s="27" t="s">
        <v>2058</v>
      </c>
      <c r="J757" s="33" t="s">
        <v>28</v>
      </c>
      <c r="K757" s="27" t="s">
        <v>38</v>
      </c>
      <c r="L757" s="27" t="s">
        <v>1703</v>
      </c>
      <c r="M757" s="25" t="s">
        <v>1259</v>
      </c>
      <c r="N757" s="33" t="s">
        <v>94</v>
      </c>
      <c r="O757" s="49">
        <v>44854</v>
      </c>
      <c r="P757" s="33"/>
      <c r="Q757" s="33"/>
      <c r="R757" s="27"/>
      <c r="S757" s="27"/>
      <c r="T757" s="27">
        <v>70427</v>
      </c>
      <c r="U757" s="27"/>
      <c r="V757" s="27"/>
      <c r="W757" s="27" t="s">
        <v>1830</v>
      </c>
      <c r="X757" s="27"/>
      <c r="Y757" s="27"/>
      <c r="Z757" s="27" t="s">
        <v>10</v>
      </c>
      <c r="AA757" s="27"/>
      <c r="AB757" s="27"/>
      <c r="AC757" s="23"/>
      <c r="AD757" s="23"/>
      <c r="AE757" s="23"/>
      <c r="AF757" s="23"/>
    </row>
    <row r="758" spans="1:32" ht="15" x14ac:dyDescent="0.25">
      <c r="A758" s="26" t="str">
        <f t="shared" si="11"/>
        <v>ITA 365/NAG/2022</v>
      </c>
      <c r="B758" s="27">
        <v>365</v>
      </c>
      <c r="C758" s="26" t="s">
        <v>2793</v>
      </c>
      <c r="D758" s="43">
        <v>365</v>
      </c>
      <c r="E758" s="43">
        <v>2022</v>
      </c>
      <c r="F758" s="27"/>
      <c r="G758" s="27"/>
      <c r="H758" s="27" t="s">
        <v>2080</v>
      </c>
      <c r="I758" s="27" t="s">
        <v>2058</v>
      </c>
      <c r="J758" s="33" t="s">
        <v>28</v>
      </c>
      <c r="K758" s="27" t="s">
        <v>38</v>
      </c>
      <c r="L758" s="27" t="s">
        <v>1703</v>
      </c>
      <c r="M758" s="25" t="s">
        <v>1259</v>
      </c>
      <c r="N758" s="33" t="s">
        <v>94</v>
      </c>
      <c r="O758" s="49">
        <v>44854</v>
      </c>
      <c r="P758" s="33"/>
      <c r="Q758" s="33"/>
      <c r="R758" s="27"/>
      <c r="S758" s="27"/>
      <c r="T758" s="27">
        <v>52623</v>
      </c>
      <c r="U758" s="27"/>
      <c r="V758" s="27"/>
      <c r="W758" s="27" t="s">
        <v>1830</v>
      </c>
      <c r="X758" s="27"/>
      <c r="Y758" s="27"/>
      <c r="Z758" s="27" t="s">
        <v>10</v>
      </c>
      <c r="AA758" s="27"/>
      <c r="AB758" s="27"/>
      <c r="AC758" s="23"/>
      <c r="AD758" s="23"/>
      <c r="AE758" s="23"/>
      <c r="AF758" s="23"/>
    </row>
    <row r="759" spans="1:32" ht="15" x14ac:dyDescent="0.25">
      <c r="A759" s="26" t="str">
        <f t="shared" si="11"/>
        <v>ITA 366/NAG/2022</v>
      </c>
      <c r="B759" s="27">
        <v>366</v>
      </c>
      <c r="C759" s="26" t="s">
        <v>2793</v>
      </c>
      <c r="D759" s="43">
        <v>366</v>
      </c>
      <c r="E759" s="43">
        <v>2022</v>
      </c>
      <c r="F759" s="27"/>
      <c r="G759" s="27"/>
      <c r="H759" s="27" t="s">
        <v>2081</v>
      </c>
      <c r="I759" s="27" t="s">
        <v>2058</v>
      </c>
      <c r="J759" s="33" t="s">
        <v>28</v>
      </c>
      <c r="K759" s="27" t="s">
        <v>38</v>
      </c>
      <c r="L759" s="27" t="s">
        <v>1703</v>
      </c>
      <c r="M759" s="25" t="s">
        <v>1259</v>
      </c>
      <c r="N759" s="33" t="s">
        <v>94</v>
      </c>
      <c r="O759" s="49">
        <v>44854</v>
      </c>
      <c r="P759" s="33"/>
      <c r="Q759" s="33"/>
      <c r="R759" s="27"/>
      <c r="S759" s="27"/>
      <c r="T759" s="27">
        <v>736752</v>
      </c>
      <c r="U759" s="27"/>
      <c r="V759" s="27"/>
      <c r="W759" s="27" t="s">
        <v>1830</v>
      </c>
      <c r="X759" s="27"/>
      <c r="Y759" s="27"/>
      <c r="Z759" s="27" t="s">
        <v>10</v>
      </c>
      <c r="AA759" s="27"/>
      <c r="AB759" s="27"/>
      <c r="AC759" s="23"/>
      <c r="AD759" s="23"/>
      <c r="AE759" s="23"/>
      <c r="AF759" s="23"/>
    </row>
    <row r="760" spans="1:32" ht="15" x14ac:dyDescent="0.25">
      <c r="A760" s="26" t="str">
        <f t="shared" si="11"/>
        <v>ITA 367/NAG/2022</v>
      </c>
      <c r="B760" s="27">
        <v>367</v>
      </c>
      <c r="C760" s="26" t="s">
        <v>2793</v>
      </c>
      <c r="D760" s="43">
        <v>367</v>
      </c>
      <c r="E760" s="43">
        <v>2022</v>
      </c>
      <c r="F760" s="27"/>
      <c r="G760" s="27"/>
      <c r="H760" s="27" t="s">
        <v>2082</v>
      </c>
      <c r="I760" s="27" t="s">
        <v>2083</v>
      </c>
      <c r="J760" s="33" t="s">
        <v>25</v>
      </c>
      <c r="K760" s="27" t="s">
        <v>2045</v>
      </c>
      <c r="L760" s="27" t="s">
        <v>1703</v>
      </c>
      <c r="M760" s="25" t="s">
        <v>1259</v>
      </c>
      <c r="N760" s="33" t="s">
        <v>94</v>
      </c>
      <c r="O760" s="49">
        <v>44854</v>
      </c>
      <c r="P760" s="33"/>
      <c r="Q760" s="33"/>
      <c r="R760" s="27"/>
      <c r="S760" s="27"/>
      <c r="T760" s="27"/>
      <c r="U760" s="27">
        <v>57400</v>
      </c>
      <c r="V760" s="27"/>
      <c r="W760" s="27" t="s">
        <v>2084</v>
      </c>
      <c r="X760" s="27"/>
      <c r="Y760" s="27"/>
      <c r="Z760" s="27"/>
      <c r="AA760" s="27"/>
      <c r="AB760" s="27"/>
      <c r="AC760" s="23"/>
      <c r="AD760" s="23"/>
      <c r="AE760" s="23"/>
      <c r="AF760" s="23"/>
    </row>
    <row r="761" spans="1:32" ht="15" x14ac:dyDescent="0.25">
      <c r="A761" s="26" t="str">
        <f t="shared" si="11"/>
        <v>ITA 368/NAG/2022</v>
      </c>
      <c r="B761" s="27">
        <v>368</v>
      </c>
      <c r="C761" s="26" t="s">
        <v>2793</v>
      </c>
      <c r="D761" s="43">
        <v>368</v>
      </c>
      <c r="E761" s="43">
        <v>2022</v>
      </c>
      <c r="F761" s="27"/>
      <c r="G761" s="27"/>
      <c r="H761" s="27" t="s">
        <v>2085</v>
      </c>
      <c r="I761" s="27" t="s">
        <v>1884</v>
      </c>
      <c r="J761" s="47">
        <v>40878</v>
      </c>
      <c r="K761" s="27">
        <v>263</v>
      </c>
      <c r="L761" s="27" t="s">
        <v>1703</v>
      </c>
      <c r="M761" s="25" t="s">
        <v>1259</v>
      </c>
      <c r="N761" s="33" t="s">
        <v>94</v>
      </c>
      <c r="O761" s="49">
        <v>44855</v>
      </c>
      <c r="P761" s="33"/>
      <c r="Q761" s="33"/>
      <c r="R761" s="27">
        <v>138774</v>
      </c>
      <c r="S761" s="27"/>
      <c r="T761" s="27"/>
      <c r="U761" s="27">
        <v>6283456</v>
      </c>
      <c r="V761" s="27"/>
      <c r="W761" s="27" t="s">
        <v>2086</v>
      </c>
      <c r="X761" s="27"/>
      <c r="Y761" s="27"/>
      <c r="Z761" s="27"/>
      <c r="AA761" s="27"/>
      <c r="AB761" s="27"/>
      <c r="AC761" s="23"/>
      <c r="AD761" s="23"/>
      <c r="AE761" s="23"/>
      <c r="AF761" s="23"/>
    </row>
    <row r="762" spans="1:32" ht="15" x14ac:dyDescent="0.25">
      <c r="A762" s="26" t="str">
        <f t="shared" si="11"/>
        <v>ITA 369/NAG/2022</v>
      </c>
      <c r="B762" s="27">
        <v>369</v>
      </c>
      <c r="C762" s="26" t="s">
        <v>2793</v>
      </c>
      <c r="D762" s="43">
        <v>369</v>
      </c>
      <c r="E762" s="43">
        <v>2022</v>
      </c>
      <c r="F762" s="27"/>
      <c r="G762" s="27"/>
      <c r="H762" s="27" t="s">
        <v>2087</v>
      </c>
      <c r="I762" s="27" t="s">
        <v>2088</v>
      </c>
      <c r="J762" s="33" t="s">
        <v>35</v>
      </c>
      <c r="K762" s="27" t="s">
        <v>21</v>
      </c>
      <c r="L762" s="27" t="s">
        <v>1703</v>
      </c>
      <c r="M762" s="25" t="s">
        <v>1259</v>
      </c>
      <c r="N762" s="33" t="s">
        <v>188</v>
      </c>
      <c r="O762" s="49">
        <v>44855</v>
      </c>
      <c r="P762" s="33"/>
      <c r="Q762" s="33"/>
      <c r="R762" s="27">
        <v>1767880</v>
      </c>
      <c r="S762" s="27"/>
      <c r="T762" s="27">
        <v>1381000</v>
      </c>
      <c r="U762" s="27"/>
      <c r="V762" s="27"/>
      <c r="W762" s="27" t="s">
        <v>2089</v>
      </c>
      <c r="X762" s="27"/>
      <c r="Y762" s="27"/>
      <c r="Z762" s="27"/>
      <c r="AA762" s="27"/>
      <c r="AB762" s="27"/>
      <c r="AC762" s="23"/>
      <c r="AD762" s="23"/>
      <c r="AE762" s="23"/>
      <c r="AF762" s="23"/>
    </row>
    <row r="763" spans="1:32" ht="15" x14ac:dyDescent="0.25">
      <c r="A763" s="26" t="str">
        <f t="shared" si="11"/>
        <v>ITA 370/NAG/2022</v>
      </c>
      <c r="B763" s="27">
        <v>370</v>
      </c>
      <c r="C763" s="26" t="s">
        <v>2793</v>
      </c>
      <c r="D763" s="43">
        <v>370</v>
      </c>
      <c r="E763" s="43">
        <v>2022</v>
      </c>
      <c r="F763" s="27"/>
      <c r="G763" s="27"/>
      <c r="H763" s="27" t="s">
        <v>2090</v>
      </c>
      <c r="I763" s="27" t="s">
        <v>1884</v>
      </c>
      <c r="J763" s="47">
        <v>40878</v>
      </c>
      <c r="K763" s="27" t="s">
        <v>2091</v>
      </c>
      <c r="L763" s="27" t="s">
        <v>2092</v>
      </c>
      <c r="M763" s="25" t="s">
        <v>1259</v>
      </c>
      <c r="N763" s="33" t="s">
        <v>94</v>
      </c>
      <c r="O763" s="49">
        <v>44859</v>
      </c>
      <c r="P763" s="33"/>
      <c r="Q763" s="33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3"/>
      <c r="AD763" s="23"/>
      <c r="AE763" s="23"/>
      <c r="AF763" s="23"/>
    </row>
    <row r="764" spans="1:32" ht="15" x14ac:dyDescent="0.25">
      <c r="A764" s="26" t="str">
        <f t="shared" si="11"/>
        <v>ITA 371/NAG/2022</v>
      </c>
      <c r="B764" s="27">
        <v>371</v>
      </c>
      <c r="C764" s="26" t="s">
        <v>2793</v>
      </c>
      <c r="D764" s="43">
        <v>371</v>
      </c>
      <c r="E764" s="43">
        <v>2022</v>
      </c>
      <c r="F764" s="27"/>
      <c r="G764" s="27"/>
      <c r="H764" s="27" t="s">
        <v>2093</v>
      </c>
      <c r="I764" s="27" t="s">
        <v>2094</v>
      </c>
      <c r="J764" s="33" t="s">
        <v>33</v>
      </c>
      <c r="K764" s="27" t="s">
        <v>21</v>
      </c>
      <c r="L764" s="27" t="s">
        <v>1703</v>
      </c>
      <c r="M764" s="25" t="s">
        <v>1259</v>
      </c>
      <c r="N764" s="33" t="s">
        <v>94</v>
      </c>
      <c r="O764" s="49">
        <v>44861</v>
      </c>
      <c r="P764" s="33"/>
      <c r="Q764" s="33"/>
      <c r="R764" s="27">
        <v>13949200</v>
      </c>
      <c r="S764" s="27"/>
      <c r="T764" s="27"/>
      <c r="U764" s="27">
        <v>12046111</v>
      </c>
      <c r="V764" s="27"/>
      <c r="W764" s="27" t="s">
        <v>2095</v>
      </c>
      <c r="X764" s="27"/>
      <c r="Y764" s="27"/>
      <c r="Z764" s="27"/>
      <c r="AA764" s="27"/>
      <c r="AB764" s="27"/>
      <c r="AC764" s="23"/>
      <c r="AD764" s="23"/>
      <c r="AE764" s="23"/>
      <c r="AF764" s="23"/>
    </row>
    <row r="765" spans="1:32" ht="15" x14ac:dyDescent="0.25">
      <c r="A765" s="26" t="str">
        <f t="shared" si="11"/>
        <v>ITA 372/NAG/2022</v>
      </c>
      <c r="B765" s="27">
        <v>372</v>
      </c>
      <c r="C765" s="26" t="s">
        <v>2793</v>
      </c>
      <c r="D765" s="43">
        <v>372</v>
      </c>
      <c r="E765" s="43">
        <v>2022</v>
      </c>
      <c r="F765" s="27"/>
      <c r="G765" s="27"/>
      <c r="H765" s="27" t="s">
        <v>2096</v>
      </c>
      <c r="I765" s="27" t="s">
        <v>1707</v>
      </c>
      <c r="J765" s="33" t="s">
        <v>34</v>
      </c>
      <c r="K765" s="27" t="s">
        <v>36</v>
      </c>
      <c r="L765" s="27" t="s">
        <v>1703</v>
      </c>
      <c r="M765" s="25" t="s">
        <v>1259</v>
      </c>
      <c r="N765" s="33" t="s">
        <v>188</v>
      </c>
      <c r="O765" s="48">
        <v>44868</v>
      </c>
      <c r="P765" s="33"/>
      <c r="Q765" s="33"/>
      <c r="R765" s="27">
        <v>3565320</v>
      </c>
      <c r="S765" s="27"/>
      <c r="T765" s="27">
        <v>362005</v>
      </c>
      <c r="U765" s="27">
        <v>137035</v>
      </c>
      <c r="V765" s="27"/>
      <c r="W765" s="27" t="s">
        <v>2095</v>
      </c>
      <c r="X765" s="27"/>
      <c r="Y765" s="27"/>
      <c r="Z765" s="27"/>
      <c r="AA765" s="27"/>
      <c r="AB765" s="27"/>
      <c r="AC765" s="23"/>
      <c r="AD765" s="23"/>
      <c r="AE765" s="23"/>
      <c r="AF765" s="23"/>
    </row>
    <row r="766" spans="1:32" ht="15" x14ac:dyDescent="0.25">
      <c r="A766" s="26" t="str">
        <f t="shared" si="11"/>
        <v>ITA 373/NAG/2022</v>
      </c>
      <c r="B766" s="27">
        <v>373</v>
      </c>
      <c r="C766" s="26" t="s">
        <v>2793</v>
      </c>
      <c r="D766" s="43">
        <v>373</v>
      </c>
      <c r="E766" s="43">
        <v>2022</v>
      </c>
      <c r="F766" s="27"/>
      <c r="G766" s="27"/>
      <c r="H766" s="27" t="s">
        <v>2097</v>
      </c>
      <c r="I766" s="27" t="s">
        <v>2098</v>
      </c>
      <c r="J766" s="33" t="s">
        <v>35</v>
      </c>
      <c r="K766" s="27" t="s">
        <v>2099</v>
      </c>
      <c r="L766" s="27" t="s">
        <v>1703</v>
      </c>
      <c r="M766" s="25" t="s">
        <v>1259</v>
      </c>
      <c r="N766" s="33" t="s">
        <v>94</v>
      </c>
      <c r="O766" s="48">
        <v>44869</v>
      </c>
      <c r="P766" s="33"/>
      <c r="Q766" s="33"/>
      <c r="R766" s="27"/>
      <c r="S766" s="27"/>
      <c r="T766" s="27"/>
      <c r="U766" s="27">
        <v>25196</v>
      </c>
      <c r="V766" s="27"/>
      <c r="W766" s="27" t="s">
        <v>2100</v>
      </c>
      <c r="X766" s="27"/>
      <c r="Y766" s="27"/>
      <c r="Z766" s="27"/>
      <c r="AA766" s="27"/>
      <c r="AB766" s="27"/>
      <c r="AC766" s="23"/>
      <c r="AD766" s="23"/>
      <c r="AE766" s="23"/>
      <c r="AF766" s="23"/>
    </row>
    <row r="767" spans="1:32" ht="15" x14ac:dyDescent="0.25">
      <c r="A767" s="26" t="str">
        <f t="shared" si="11"/>
        <v>ITA 374/NAG/2022</v>
      </c>
      <c r="B767" s="27">
        <v>374</v>
      </c>
      <c r="C767" s="26" t="s">
        <v>2793</v>
      </c>
      <c r="D767" s="43">
        <v>374</v>
      </c>
      <c r="E767" s="43">
        <v>2022</v>
      </c>
      <c r="F767" s="27"/>
      <c r="G767" s="27"/>
      <c r="H767" s="27" t="s">
        <v>2097</v>
      </c>
      <c r="I767" s="27" t="s">
        <v>2098</v>
      </c>
      <c r="J767" s="33" t="s">
        <v>35</v>
      </c>
      <c r="K767" s="27" t="s">
        <v>21</v>
      </c>
      <c r="L767" s="27" t="s">
        <v>1703</v>
      </c>
      <c r="M767" s="25" t="s">
        <v>1259</v>
      </c>
      <c r="N767" s="33" t="s">
        <v>188</v>
      </c>
      <c r="O767" s="48">
        <v>44869</v>
      </c>
      <c r="P767" s="33"/>
      <c r="Q767" s="33"/>
      <c r="R767" s="27">
        <v>640271</v>
      </c>
      <c r="S767" s="27"/>
      <c r="T767" s="27">
        <v>122310</v>
      </c>
      <c r="U767" s="27">
        <v>19887</v>
      </c>
      <c r="V767" s="27"/>
      <c r="W767" s="27" t="s">
        <v>2100</v>
      </c>
      <c r="X767" s="27"/>
      <c r="Y767" s="27"/>
      <c r="Z767" s="27"/>
      <c r="AA767" s="27"/>
      <c r="AB767" s="27"/>
      <c r="AC767" s="23"/>
      <c r="AD767" s="23"/>
      <c r="AE767" s="23"/>
      <c r="AF767" s="23"/>
    </row>
    <row r="768" spans="1:32" ht="15" x14ac:dyDescent="0.25">
      <c r="A768" s="26" t="str">
        <f t="shared" si="11"/>
        <v>ITA 375/NAG/2022</v>
      </c>
      <c r="B768" s="27">
        <v>375</v>
      </c>
      <c r="C768" s="26" t="s">
        <v>2793</v>
      </c>
      <c r="D768" s="43">
        <v>375</v>
      </c>
      <c r="E768" s="43">
        <v>2022</v>
      </c>
      <c r="F768" s="27"/>
      <c r="G768" s="27"/>
      <c r="H768" s="27" t="s">
        <v>2101</v>
      </c>
      <c r="I768" s="27" t="s">
        <v>2102</v>
      </c>
      <c r="J768" s="33" t="s">
        <v>35</v>
      </c>
      <c r="K768" s="27" t="s">
        <v>21</v>
      </c>
      <c r="L768" s="27" t="s">
        <v>1703</v>
      </c>
      <c r="M768" s="25" t="s">
        <v>1259</v>
      </c>
      <c r="N768" s="33" t="s">
        <v>188</v>
      </c>
      <c r="O768" s="48">
        <v>44872</v>
      </c>
      <c r="P768" s="33"/>
      <c r="Q768" s="33"/>
      <c r="R768" s="27">
        <v>2008130</v>
      </c>
      <c r="S768" s="27"/>
      <c r="T768" s="27">
        <v>1783038</v>
      </c>
      <c r="U768" s="27"/>
      <c r="V768" s="27"/>
      <c r="W768" s="27" t="s">
        <v>2103</v>
      </c>
      <c r="X768" s="27"/>
      <c r="Y768" s="27"/>
      <c r="Z768" s="27"/>
      <c r="AA768" s="27"/>
      <c r="AB768" s="27"/>
      <c r="AC768" s="23"/>
      <c r="AD768" s="23"/>
      <c r="AE768" s="23"/>
      <c r="AF768" s="23"/>
    </row>
    <row r="769" spans="1:32" ht="15" x14ac:dyDescent="0.25">
      <c r="A769" s="26" t="str">
        <f t="shared" si="11"/>
        <v>ITA 376/NAG/2022</v>
      </c>
      <c r="B769" s="27">
        <v>376</v>
      </c>
      <c r="C769" s="26" t="s">
        <v>2793</v>
      </c>
      <c r="D769" s="43">
        <v>376</v>
      </c>
      <c r="E769" s="43">
        <v>2022</v>
      </c>
      <c r="F769" s="27"/>
      <c r="G769" s="27"/>
      <c r="H769" s="27" t="s">
        <v>2104</v>
      </c>
      <c r="I769" s="27" t="s">
        <v>2105</v>
      </c>
      <c r="J769" s="33" t="s">
        <v>1265</v>
      </c>
      <c r="K769" s="27" t="s">
        <v>36</v>
      </c>
      <c r="L769" s="27" t="s">
        <v>1703</v>
      </c>
      <c r="M769" s="25" t="s">
        <v>1259</v>
      </c>
      <c r="N769" s="33" t="s">
        <v>188</v>
      </c>
      <c r="O769" s="49">
        <v>44875</v>
      </c>
      <c r="P769" s="33"/>
      <c r="Q769" s="33"/>
      <c r="R769" s="27"/>
      <c r="S769" s="27"/>
      <c r="T769" s="27"/>
      <c r="U769" s="27"/>
      <c r="V769" s="27"/>
      <c r="W769" s="27" t="s">
        <v>2106</v>
      </c>
      <c r="X769" s="27"/>
      <c r="Y769" s="27"/>
      <c r="Z769" s="27"/>
      <c r="AA769" s="27"/>
      <c r="AB769" s="27"/>
      <c r="AC769" s="23"/>
      <c r="AD769" s="23"/>
      <c r="AE769" s="23"/>
      <c r="AF769" s="23"/>
    </row>
    <row r="770" spans="1:32" ht="15" x14ac:dyDescent="0.25">
      <c r="A770" s="26" t="str">
        <f t="shared" si="11"/>
        <v>ITA 377/NAG/2022</v>
      </c>
      <c r="B770" s="27">
        <v>377</v>
      </c>
      <c r="C770" s="26" t="s">
        <v>2793</v>
      </c>
      <c r="D770" s="43">
        <v>377</v>
      </c>
      <c r="E770" s="43">
        <v>2022</v>
      </c>
      <c r="F770" s="27"/>
      <c r="G770" s="27"/>
      <c r="H770" s="27" t="s">
        <v>2107</v>
      </c>
      <c r="I770" s="27" t="s">
        <v>2105</v>
      </c>
      <c r="J770" s="33" t="s">
        <v>34</v>
      </c>
      <c r="K770" s="27" t="s">
        <v>36</v>
      </c>
      <c r="L770" s="27" t="s">
        <v>1703</v>
      </c>
      <c r="M770" s="25" t="s">
        <v>1259</v>
      </c>
      <c r="N770" s="33" t="s">
        <v>188</v>
      </c>
      <c r="O770" s="49">
        <v>44875</v>
      </c>
      <c r="P770" s="33"/>
      <c r="Q770" s="33"/>
      <c r="R770" s="27">
        <v>3499510</v>
      </c>
      <c r="S770" s="27"/>
      <c r="T770" s="27"/>
      <c r="U770" s="27">
        <v>1296230</v>
      </c>
      <c r="V770" s="27"/>
      <c r="W770" s="27" t="s">
        <v>2108</v>
      </c>
      <c r="X770" s="27"/>
      <c r="Y770" s="27"/>
      <c r="Z770" s="27"/>
      <c r="AA770" s="27"/>
      <c r="AB770" s="27"/>
      <c r="AC770" s="23"/>
      <c r="AD770" s="23"/>
      <c r="AE770" s="23"/>
      <c r="AF770" s="23"/>
    </row>
    <row r="771" spans="1:32" ht="15" x14ac:dyDescent="0.25">
      <c r="A771" s="26" t="str">
        <f t="shared" ref="A771:A834" si="12">CONCATENATE(C771," ",D771,"/NAG/",E771)</f>
        <v>ITA 378/NAG/2022</v>
      </c>
      <c r="B771" s="27">
        <v>378</v>
      </c>
      <c r="C771" s="26" t="s">
        <v>2793</v>
      </c>
      <c r="D771" s="43">
        <v>378</v>
      </c>
      <c r="E771" s="43">
        <v>2022</v>
      </c>
      <c r="F771" s="27"/>
      <c r="G771" s="27"/>
      <c r="H771" s="27" t="s">
        <v>2109</v>
      </c>
      <c r="I771" s="27" t="s">
        <v>2105</v>
      </c>
      <c r="J771" s="27" t="s">
        <v>35</v>
      </c>
      <c r="K771" s="27" t="s">
        <v>36</v>
      </c>
      <c r="L771" s="27" t="s">
        <v>1703</v>
      </c>
      <c r="M771" s="25" t="s">
        <v>1259</v>
      </c>
      <c r="N771" s="33" t="s">
        <v>188</v>
      </c>
      <c r="O771" s="49">
        <v>44875</v>
      </c>
      <c r="P771" s="27"/>
      <c r="Q771" s="27"/>
      <c r="R771" s="27">
        <v>3637172</v>
      </c>
      <c r="S771" s="27"/>
      <c r="T771" s="27">
        <v>3637172</v>
      </c>
      <c r="U771" s="33">
        <v>959989</v>
      </c>
      <c r="V771" s="27"/>
      <c r="W771" s="27" t="s">
        <v>2110</v>
      </c>
      <c r="X771" s="25"/>
      <c r="Y771" s="33"/>
      <c r="Z771" s="27"/>
      <c r="AA771" s="27"/>
      <c r="AB771" s="27"/>
      <c r="AC771" s="23"/>
      <c r="AD771" s="23"/>
      <c r="AE771" s="23"/>
      <c r="AF771" s="23"/>
    </row>
    <row r="772" spans="1:32" ht="15" x14ac:dyDescent="0.25">
      <c r="A772" s="26" t="str">
        <f t="shared" si="12"/>
        <v>ITA 379/NAG/2022</v>
      </c>
      <c r="B772" s="27">
        <v>379</v>
      </c>
      <c r="C772" s="26" t="s">
        <v>2793</v>
      </c>
      <c r="D772" s="43">
        <v>379</v>
      </c>
      <c r="E772" s="43">
        <v>2022</v>
      </c>
      <c r="F772" s="27"/>
      <c r="G772" s="27"/>
      <c r="H772" s="27" t="s">
        <v>2111</v>
      </c>
      <c r="I772" s="27" t="s">
        <v>2112</v>
      </c>
      <c r="J772" s="33" t="s">
        <v>33</v>
      </c>
      <c r="K772" s="27">
        <v>271</v>
      </c>
      <c r="L772" s="27" t="s">
        <v>1703</v>
      </c>
      <c r="M772" s="25" t="s">
        <v>1259</v>
      </c>
      <c r="N772" s="33" t="s">
        <v>94</v>
      </c>
      <c r="O772" s="49">
        <v>44875</v>
      </c>
      <c r="P772" s="33"/>
      <c r="Q772" s="33"/>
      <c r="R772" s="27"/>
      <c r="S772" s="27"/>
      <c r="T772" s="27"/>
      <c r="U772" s="27">
        <v>150000</v>
      </c>
      <c r="V772" s="27"/>
      <c r="W772" s="27" t="s">
        <v>2113</v>
      </c>
      <c r="X772" s="27"/>
      <c r="Y772" s="27"/>
      <c r="Z772" s="27"/>
      <c r="AA772" s="27"/>
      <c r="AB772" s="27"/>
      <c r="AC772" s="23"/>
      <c r="AD772" s="23"/>
      <c r="AE772" s="23"/>
      <c r="AF772" s="23"/>
    </row>
    <row r="773" spans="1:32" ht="15" x14ac:dyDescent="0.25">
      <c r="A773" s="26" t="str">
        <f t="shared" si="12"/>
        <v>ITA 380/NAG/2022</v>
      </c>
      <c r="B773" s="27">
        <v>380</v>
      </c>
      <c r="C773" s="26" t="s">
        <v>2793</v>
      </c>
      <c r="D773" s="43">
        <v>380</v>
      </c>
      <c r="E773" s="43">
        <v>2022</v>
      </c>
      <c r="F773" s="27"/>
      <c r="G773" s="27"/>
      <c r="H773" s="27" t="s">
        <v>2114</v>
      </c>
      <c r="I773" s="27" t="s">
        <v>2115</v>
      </c>
      <c r="J773" s="33" t="s">
        <v>33</v>
      </c>
      <c r="K773" s="27" t="s">
        <v>21</v>
      </c>
      <c r="L773" s="27" t="s">
        <v>1703</v>
      </c>
      <c r="M773" s="25" t="s">
        <v>1259</v>
      </c>
      <c r="N773" s="33" t="s">
        <v>188</v>
      </c>
      <c r="O773" s="49">
        <v>44876</v>
      </c>
      <c r="P773" s="33"/>
      <c r="Q773" s="33"/>
      <c r="R773" s="27">
        <v>2065330</v>
      </c>
      <c r="S773" s="27"/>
      <c r="T773" s="27">
        <v>1581980</v>
      </c>
      <c r="U773" s="27">
        <v>383367</v>
      </c>
      <c r="V773" s="27"/>
      <c r="W773" s="27" t="s">
        <v>2116</v>
      </c>
      <c r="X773" s="27"/>
      <c r="Y773" s="27"/>
      <c r="Z773" s="27"/>
      <c r="AA773" s="27"/>
      <c r="AB773" s="27"/>
      <c r="AC773" s="23"/>
      <c r="AD773" s="23"/>
      <c r="AE773" s="23"/>
      <c r="AF773" s="23"/>
    </row>
    <row r="774" spans="1:32" ht="15" x14ac:dyDescent="0.25">
      <c r="A774" s="26" t="str">
        <f t="shared" si="12"/>
        <v>ITA 381/NAG/2022</v>
      </c>
      <c r="B774" s="27">
        <v>381</v>
      </c>
      <c r="C774" s="26" t="s">
        <v>2793</v>
      </c>
      <c r="D774" s="43">
        <v>381</v>
      </c>
      <c r="E774" s="43">
        <v>2022</v>
      </c>
      <c r="F774" s="27"/>
      <c r="G774" s="27"/>
      <c r="H774" s="27" t="s">
        <v>2117</v>
      </c>
      <c r="I774" s="27" t="s">
        <v>2118</v>
      </c>
      <c r="J774" s="33" t="s">
        <v>35</v>
      </c>
      <c r="K774" s="27" t="s">
        <v>2119</v>
      </c>
      <c r="L774" s="27" t="s">
        <v>1703</v>
      </c>
      <c r="M774" s="25" t="s">
        <v>1259</v>
      </c>
      <c r="N774" s="33" t="s">
        <v>188</v>
      </c>
      <c r="O774" s="49">
        <v>44876</v>
      </c>
      <c r="P774" s="33"/>
      <c r="Q774" s="33"/>
      <c r="R774" s="27">
        <v>4297250</v>
      </c>
      <c r="S774" s="27"/>
      <c r="T774" s="27">
        <v>4297250</v>
      </c>
      <c r="U774" s="27"/>
      <c r="V774" s="27"/>
      <c r="W774" s="27" t="s">
        <v>2120</v>
      </c>
      <c r="X774" s="27"/>
      <c r="Y774" s="27"/>
      <c r="Z774" s="27"/>
      <c r="AA774" s="27"/>
      <c r="AB774" s="27"/>
      <c r="AC774" s="23"/>
      <c r="AD774" s="23"/>
      <c r="AE774" s="23"/>
      <c r="AF774" s="23"/>
    </row>
    <row r="775" spans="1:32" ht="15" x14ac:dyDescent="0.25">
      <c r="A775" s="26" t="str">
        <f t="shared" si="12"/>
        <v>ITA 382/NAG/2022</v>
      </c>
      <c r="B775" s="27">
        <v>382</v>
      </c>
      <c r="C775" s="26" t="s">
        <v>2793</v>
      </c>
      <c r="D775" s="43">
        <v>382</v>
      </c>
      <c r="E775" s="43">
        <v>2022</v>
      </c>
      <c r="F775" s="27"/>
      <c r="G775" s="27"/>
      <c r="H775" s="27" t="s">
        <v>2121</v>
      </c>
      <c r="I775" s="27" t="s">
        <v>1998</v>
      </c>
      <c r="J775" s="33" t="s">
        <v>28</v>
      </c>
      <c r="K775" s="27" t="s">
        <v>21</v>
      </c>
      <c r="L775" s="27" t="s">
        <v>1703</v>
      </c>
      <c r="M775" s="25" t="s">
        <v>1259</v>
      </c>
      <c r="N775" s="33" t="s">
        <v>94</v>
      </c>
      <c r="O775" s="49">
        <v>44880</v>
      </c>
      <c r="P775" s="33"/>
      <c r="Q775" s="33"/>
      <c r="R775" s="27">
        <v>7002810</v>
      </c>
      <c r="S775" s="27"/>
      <c r="T775" s="27">
        <v>6007500</v>
      </c>
      <c r="U775" s="27">
        <v>2473320</v>
      </c>
      <c r="V775" s="27"/>
      <c r="W775" s="27" t="s">
        <v>2122</v>
      </c>
      <c r="X775" s="27"/>
      <c r="Y775" s="27"/>
      <c r="Z775" s="27"/>
      <c r="AA775" s="27"/>
      <c r="AB775" s="27"/>
      <c r="AC775" s="23"/>
      <c r="AD775" s="23"/>
      <c r="AE775" s="23"/>
      <c r="AF775" s="23"/>
    </row>
    <row r="776" spans="1:32" ht="15" x14ac:dyDescent="0.25">
      <c r="A776" s="26" t="str">
        <f t="shared" si="12"/>
        <v>ITA 383/NAG/2022</v>
      </c>
      <c r="B776" s="27">
        <v>383</v>
      </c>
      <c r="C776" s="26" t="s">
        <v>2793</v>
      </c>
      <c r="D776" s="43">
        <v>383</v>
      </c>
      <c r="E776" s="43">
        <v>2022</v>
      </c>
      <c r="F776" s="27"/>
      <c r="G776" s="27"/>
      <c r="H776" s="27" t="s">
        <v>2123</v>
      </c>
      <c r="I776" s="27" t="s">
        <v>2124</v>
      </c>
      <c r="J776" s="33" t="s">
        <v>33</v>
      </c>
      <c r="K776" s="27" t="s">
        <v>23</v>
      </c>
      <c r="L776" s="27" t="s">
        <v>1703</v>
      </c>
      <c r="M776" s="25" t="s">
        <v>1259</v>
      </c>
      <c r="N776" s="33" t="s">
        <v>94</v>
      </c>
      <c r="O776" s="49">
        <v>44881</v>
      </c>
      <c r="P776" s="33"/>
      <c r="Q776" s="33"/>
      <c r="R776" s="27"/>
      <c r="S776" s="27"/>
      <c r="T776" s="27">
        <v>150000</v>
      </c>
      <c r="U776" s="27">
        <v>150000</v>
      </c>
      <c r="V776" s="27"/>
      <c r="W776" s="27" t="s">
        <v>2125</v>
      </c>
      <c r="X776" s="27"/>
      <c r="Y776" s="27"/>
      <c r="Z776" s="27"/>
      <c r="AA776" s="27"/>
      <c r="AB776" s="27"/>
      <c r="AC776" s="23"/>
      <c r="AD776" s="23"/>
      <c r="AE776" s="23"/>
      <c r="AF776" s="23"/>
    </row>
    <row r="777" spans="1:32" ht="15" x14ac:dyDescent="0.25">
      <c r="A777" s="26" t="str">
        <f t="shared" si="12"/>
        <v>ITA 384/NAG/2022</v>
      </c>
      <c r="B777" s="27">
        <v>384</v>
      </c>
      <c r="C777" s="26" t="s">
        <v>2793</v>
      </c>
      <c r="D777" s="43">
        <v>384</v>
      </c>
      <c r="E777" s="43">
        <v>2022</v>
      </c>
      <c r="F777" s="27"/>
      <c r="G777" s="27"/>
      <c r="H777" s="27" t="s">
        <v>2126</v>
      </c>
      <c r="I777" s="27" t="s">
        <v>2127</v>
      </c>
      <c r="J777" s="33" t="s">
        <v>37</v>
      </c>
      <c r="K777" s="27" t="s">
        <v>21</v>
      </c>
      <c r="L777" s="27" t="s">
        <v>1703</v>
      </c>
      <c r="M777" s="27" t="s">
        <v>1259</v>
      </c>
      <c r="N777" s="33" t="s">
        <v>94</v>
      </c>
      <c r="O777" s="49">
        <v>44886</v>
      </c>
      <c r="P777" s="33"/>
      <c r="Q777" s="33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3"/>
      <c r="AD777" s="23"/>
      <c r="AE777" s="23"/>
      <c r="AF777" s="23"/>
    </row>
    <row r="778" spans="1:32" ht="15" x14ac:dyDescent="0.25">
      <c r="A778" s="26" t="str">
        <f t="shared" si="12"/>
        <v>ITA 385/NAG/2022</v>
      </c>
      <c r="B778" s="27">
        <v>385</v>
      </c>
      <c r="C778" s="26" t="s">
        <v>2793</v>
      </c>
      <c r="D778" s="43">
        <v>385</v>
      </c>
      <c r="E778" s="43">
        <v>2022</v>
      </c>
      <c r="F778" s="27"/>
      <c r="G778" s="27"/>
      <c r="H778" s="27" t="s">
        <v>2128</v>
      </c>
      <c r="I778" s="27" t="s">
        <v>1570</v>
      </c>
      <c r="J778" s="33" t="s">
        <v>2129</v>
      </c>
      <c r="K778" s="27" t="s">
        <v>2130</v>
      </c>
      <c r="L778" s="27"/>
      <c r="M778" s="27" t="s">
        <v>1259</v>
      </c>
      <c r="N778" s="33" t="s">
        <v>94</v>
      </c>
      <c r="O778" s="49">
        <v>44890</v>
      </c>
      <c r="P778" s="33"/>
      <c r="Q778" s="33"/>
      <c r="R778" s="27">
        <v>0</v>
      </c>
      <c r="S778" s="27"/>
      <c r="T778" s="27">
        <v>0</v>
      </c>
      <c r="U778" s="27">
        <v>0</v>
      </c>
      <c r="V778" s="27"/>
      <c r="W778" s="27" t="s">
        <v>2131</v>
      </c>
      <c r="X778" s="27"/>
      <c r="Y778" s="27"/>
      <c r="Z778" s="27" t="s">
        <v>10</v>
      </c>
      <c r="AA778" s="27"/>
      <c r="AB778" s="27"/>
      <c r="AC778" s="23"/>
      <c r="AD778" s="23"/>
      <c r="AE778" s="23"/>
      <c r="AF778" s="23"/>
    </row>
    <row r="779" spans="1:32" ht="15" x14ac:dyDescent="0.25">
      <c r="A779" s="26" t="str">
        <f t="shared" si="12"/>
        <v>ITA 386/NAG/2022</v>
      </c>
      <c r="B779" s="27">
        <v>386</v>
      </c>
      <c r="C779" s="26" t="s">
        <v>2793</v>
      </c>
      <c r="D779" s="43">
        <v>386</v>
      </c>
      <c r="E779" s="43">
        <v>2022</v>
      </c>
      <c r="F779" s="27"/>
      <c r="G779" s="27"/>
      <c r="H779" s="27" t="s">
        <v>1953</v>
      </c>
      <c r="I779" s="27" t="s">
        <v>2132</v>
      </c>
      <c r="J779" s="33" t="s">
        <v>25</v>
      </c>
      <c r="K779" s="27"/>
      <c r="L779" s="27"/>
      <c r="M779" s="27" t="s">
        <v>1259</v>
      </c>
      <c r="N779" s="33" t="s">
        <v>94</v>
      </c>
      <c r="O779" s="49">
        <v>44893</v>
      </c>
      <c r="P779" s="33"/>
      <c r="Q779" s="33"/>
      <c r="R779" s="27"/>
      <c r="S779" s="27"/>
      <c r="T779" s="27">
        <v>54907</v>
      </c>
      <c r="U779" s="27"/>
      <c r="V779" s="27"/>
      <c r="W779" s="27" t="s">
        <v>1830</v>
      </c>
      <c r="X779" s="27"/>
      <c r="Y779" s="27"/>
      <c r="Z779" s="27" t="s">
        <v>10</v>
      </c>
      <c r="AA779" s="27"/>
      <c r="AB779" s="27"/>
      <c r="AC779" s="23"/>
      <c r="AD779" s="23"/>
      <c r="AE779" s="23"/>
      <c r="AF779" s="23"/>
    </row>
    <row r="780" spans="1:32" ht="15" x14ac:dyDescent="0.25">
      <c r="A780" s="26" t="str">
        <f t="shared" si="12"/>
        <v>ITA 387/NAG/2022</v>
      </c>
      <c r="B780" s="27">
        <v>387</v>
      </c>
      <c r="C780" s="26" t="s">
        <v>2793</v>
      </c>
      <c r="D780" s="43">
        <v>387</v>
      </c>
      <c r="E780" s="43">
        <v>2022</v>
      </c>
      <c r="F780" s="27"/>
      <c r="G780" s="27"/>
      <c r="H780" s="27" t="s">
        <v>1953</v>
      </c>
      <c r="I780" s="27" t="s">
        <v>2133</v>
      </c>
      <c r="J780" s="33" t="s">
        <v>25</v>
      </c>
      <c r="K780" s="27"/>
      <c r="L780" s="27"/>
      <c r="M780" s="27" t="s">
        <v>1259</v>
      </c>
      <c r="N780" s="33" t="s">
        <v>94</v>
      </c>
      <c r="O780" s="49">
        <v>44893</v>
      </c>
      <c r="P780" s="33"/>
      <c r="Q780" s="33"/>
      <c r="R780" s="27"/>
      <c r="S780" s="27"/>
      <c r="T780" s="27">
        <v>986016</v>
      </c>
      <c r="U780" s="27"/>
      <c r="V780" s="27"/>
      <c r="W780" s="27" t="s">
        <v>1830</v>
      </c>
      <c r="X780" s="27"/>
      <c r="Y780" s="27"/>
      <c r="Z780" s="27" t="s">
        <v>10</v>
      </c>
      <c r="AA780" s="27"/>
      <c r="AB780" s="27"/>
      <c r="AC780" s="23"/>
      <c r="AD780" s="23"/>
      <c r="AE780" s="23"/>
      <c r="AF780" s="23"/>
    </row>
    <row r="781" spans="1:32" ht="15" x14ac:dyDescent="0.25">
      <c r="A781" s="26" t="str">
        <f t="shared" si="12"/>
        <v>ITA 388/NAG/2022</v>
      </c>
      <c r="B781" s="27">
        <v>388</v>
      </c>
      <c r="C781" s="26" t="s">
        <v>2793</v>
      </c>
      <c r="D781" s="43">
        <v>388</v>
      </c>
      <c r="E781" s="43">
        <v>2022</v>
      </c>
      <c r="F781" s="27"/>
      <c r="G781" s="27"/>
      <c r="H781" s="27" t="s">
        <v>1953</v>
      </c>
      <c r="I781" s="27" t="s">
        <v>2133</v>
      </c>
      <c r="J781" s="33" t="s">
        <v>25</v>
      </c>
      <c r="K781" s="27"/>
      <c r="L781" s="27"/>
      <c r="M781" s="27" t="s">
        <v>1259</v>
      </c>
      <c r="N781" s="33" t="s">
        <v>94</v>
      </c>
      <c r="O781" s="49">
        <v>44893</v>
      </c>
      <c r="P781" s="33"/>
      <c r="Q781" s="33"/>
      <c r="R781" s="27"/>
      <c r="S781" s="27"/>
      <c r="T781" s="27">
        <v>110636</v>
      </c>
      <c r="U781" s="27"/>
      <c r="V781" s="27"/>
      <c r="W781" s="27" t="s">
        <v>1830</v>
      </c>
      <c r="X781" s="27"/>
      <c r="Y781" s="27"/>
      <c r="Z781" s="27" t="s">
        <v>10</v>
      </c>
      <c r="AA781" s="27"/>
      <c r="AB781" s="27"/>
      <c r="AC781" s="23"/>
      <c r="AD781" s="23"/>
      <c r="AE781" s="23"/>
      <c r="AF781" s="23"/>
    </row>
    <row r="782" spans="1:32" ht="15" x14ac:dyDescent="0.25">
      <c r="A782" s="26" t="str">
        <f t="shared" si="12"/>
        <v>ITA 389/NAG/2022</v>
      </c>
      <c r="B782" s="27">
        <v>389</v>
      </c>
      <c r="C782" s="26" t="s">
        <v>2793</v>
      </c>
      <c r="D782" s="43">
        <v>389</v>
      </c>
      <c r="E782" s="43">
        <v>2022</v>
      </c>
      <c r="F782" s="27"/>
      <c r="G782" s="27"/>
      <c r="H782" s="27" t="s">
        <v>1953</v>
      </c>
      <c r="I782" s="27" t="s">
        <v>2133</v>
      </c>
      <c r="J782" s="33" t="s">
        <v>25</v>
      </c>
      <c r="K782" s="27"/>
      <c r="L782" s="27"/>
      <c r="M782" s="27" t="s">
        <v>1259</v>
      </c>
      <c r="N782" s="33" t="s">
        <v>94</v>
      </c>
      <c r="O782" s="49">
        <v>44893</v>
      </c>
      <c r="P782" s="33"/>
      <c r="Q782" s="33"/>
      <c r="R782" s="27"/>
      <c r="S782" s="27"/>
      <c r="T782" s="27">
        <v>1025241</v>
      </c>
      <c r="U782" s="27"/>
      <c r="V782" s="27"/>
      <c r="W782" s="27" t="s">
        <v>1830</v>
      </c>
      <c r="X782" s="27"/>
      <c r="Y782" s="27"/>
      <c r="Z782" s="27" t="s">
        <v>10</v>
      </c>
      <c r="AA782" s="27"/>
      <c r="AB782" s="27"/>
      <c r="AC782" s="23"/>
      <c r="AD782" s="23"/>
      <c r="AE782" s="23"/>
      <c r="AF782" s="23"/>
    </row>
    <row r="783" spans="1:32" ht="15" x14ac:dyDescent="0.25">
      <c r="A783" s="26" t="str">
        <f t="shared" si="12"/>
        <v>ITA 390/NAG/2022</v>
      </c>
      <c r="B783" s="27">
        <v>390</v>
      </c>
      <c r="C783" s="26" t="s">
        <v>2793</v>
      </c>
      <c r="D783" s="43">
        <v>390</v>
      </c>
      <c r="E783" s="43">
        <v>2022</v>
      </c>
      <c r="F783" s="27"/>
      <c r="G783" s="27"/>
      <c r="H783" s="27" t="s">
        <v>1953</v>
      </c>
      <c r="I783" s="27" t="s">
        <v>2133</v>
      </c>
      <c r="J783" s="33" t="s">
        <v>16</v>
      </c>
      <c r="K783" s="27"/>
      <c r="L783" s="27"/>
      <c r="M783" s="27" t="s">
        <v>1259</v>
      </c>
      <c r="N783" s="33" t="s">
        <v>94</v>
      </c>
      <c r="O783" s="49">
        <v>44893</v>
      </c>
      <c r="P783" s="33"/>
      <c r="Q783" s="33"/>
      <c r="R783" s="27"/>
      <c r="S783" s="27"/>
      <c r="T783" s="27">
        <v>339559</v>
      </c>
      <c r="U783" s="27"/>
      <c r="V783" s="27"/>
      <c r="W783" s="27" t="s">
        <v>1830</v>
      </c>
      <c r="X783" s="27"/>
      <c r="Y783" s="27"/>
      <c r="Z783" s="27" t="s">
        <v>10</v>
      </c>
      <c r="AA783" s="27"/>
      <c r="AB783" s="27"/>
      <c r="AC783" s="23"/>
      <c r="AD783" s="23"/>
      <c r="AE783" s="23"/>
      <c r="AF783" s="23"/>
    </row>
    <row r="784" spans="1:32" ht="15" x14ac:dyDescent="0.25">
      <c r="A784" s="26" t="str">
        <f t="shared" si="12"/>
        <v>ITA 391/NAG/2022</v>
      </c>
      <c r="B784" s="27">
        <v>391</v>
      </c>
      <c r="C784" s="26" t="s">
        <v>2793</v>
      </c>
      <c r="D784" s="43">
        <v>391</v>
      </c>
      <c r="E784" s="43">
        <v>2022</v>
      </c>
      <c r="F784" s="27"/>
      <c r="G784" s="27"/>
      <c r="H784" s="27" t="s">
        <v>1953</v>
      </c>
      <c r="I784" s="27" t="s">
        <v>2133</v>
      </c>
      <c r="J784" s="33" t="s">
        <v>25</v>
      </c>
      <c r="K784" s="27"/>
      <c r="L784" s="27"/>
      <c r="M784" s="27" t="s">
        <v>1259</v>
      </c>
      <c r="N784" s="33" t="s">
        <v>94</v>
      </c>
      <c r="O784" s="49">
        <v>44893</v>
      </c>
      <c r="P784" s="33"/>
      <c r="Q784" s="33"/>
      <c r="R784" s="27"/>
      <c r="S784" s="27"/>
      <c r="T784" s="27">
        <v>244713</v>
      </c>
      <c r="U784" s="27"/>
      <c r="V784" s="27"/>
      <c r="W784" s="27" t="s">
        <v>1830</v>
      </c>
      <c r="X784" s="27"/>
      <c r="Y784" s="27"/>
      <c r="Z784" s="27" t="s">
        <v>10</v>
      </c>
      <c r="AA784" s="27"/>
      <c r="AB784" s="27"/>
      <c r="AC784" s="23"/>
      <c r="AD784" s="23"/>
      <c r="AE784" s="23"/>
      <c r="AF784" s="23"/>
    </row>
    <row r="785" spans="1:32" ht="15" x14ac:dyDescent="0.25">
      <c r="A785" s="26" t="str">
        <f t="shared" si="12"/>
        <v>ITA 392/NAG/2022</v>
      </c>
      <c r="B785" s="27">
        <v>392</v>
      </c>
      <c r="C785" s="26" t="s">
        <v>2793</v>
      </c>
      <c r="D785" s="43">
        <v>392</v>
      </c>
      <c r="E785" s="43">
        <v>2022</v>
      </c>
      <c r="F785" s="27"/>
      <c r="G785" s="27"/>
      <c r="H785" s="27" t="s">
        <v>1953</v>
      </c>
      <c r="I785" s="27" t="s">
        <v>2133</v>
      </c>
      <c r="J785" s="33" t="s">
        <v>16</v>
      </c>
      <c r="K785" s="27"/>
      <c r="L785" s="27"/>
      <c r="M785" s="27" t="s">
        <v>1259</v>
      </c>
      <c r="N785" s="33" t="s">
        <v>94</v>
      </c>
      <c r="O785" s="49">
        <v>44893</v>
      </c>
      <c r="P785" s="33"/>
      <c r="Q785" s="33"/>
      <c r="R785" s="27"/>
      <c r="S785" s="27"/>
      <c r="T785" s="27">
        <v>32018</v>
      </c>
      <c r="U785" s="27"/>
      <c r="V785" s="27"/>
      <c r="W785" s="27" t="s">
        <v>1830</v>
      </c>
      <c r="X785" s="27"/>
      <c r="Y785" s="27"/>
      <c r="Z785" s="27" t="s">
        <v>10</v>
      </c>
      <c r="AA785" s="27"/>
      <c r="AB785" s="27"/>
      <c r="AC785" s="23"/>
      <c r="AD785" s="23"/>
      <c r="AE785" s="23"/>
      <c r="AF785" s="23"/>
    </row>
    <row r="786" spans="1:32" ht="15" x14ac:dyDescent="0.25">
      <c r="A786" s="26" t="str">
        <f t="shared" si="12"/>
        <v>ITA 393/NAG/2022</v>
      </c>
      <c r="B786" s="27">
        <v>393</v>
      </c>
      <c r="C786" s="26" t="s">
        <v>2793</v>
      </c>
      <c r="D786" s="43">
        <v>393</v>
      </c>
      <c r="E786" s="43">
        <v>2022</v>
      </c>
      <c r="F786" s="27"/>
      <c r="G786" s="27"/>
      <c r="H786" s="27" t="s">
        <v>1953</v>
      </c>
      <c r="I786" s="27" t="s">
        <v>2133</v>
      </c>
      <c r="J786" s="33" t="s">
        <v>25</v>
      </c>
      <c r="K786" s="27"/>
      <c r="L786" s="27"/>
      <c r="M786" s="27" t="s">
        <v>1259</v>
      </c>
      <c r="N786" s="33" t="s">
        <v>94</v>
      </c>
      <c r="O786" s="49">
        <v>44893</v>
      </c>
      <c r="P786" s="33"/>
      <c r="Q786" s="33"/>
      <c r="R786" s="27"/>
      <c r="S786" s="27"/>
      <c r="T786" s="27">
        <v>196860</v>
      </c>
      <c r="U786" s="27"/>
      <c r="V786" s="27"/>
      <c r="W786" s="27" t="s">
        <v>1830</v>
      </c>
      <c r="X786" s="27"/>
      <c r="Y786" s="27"/>
      <c r="Z786" s="27" t="s">
        <v>10</v>
      </c>
      <c r="AA786" s="27"/>
      <c r="AB786" s="27"/>
      <c r="AC786" s="23"/>
      <c r="AD786" s="23"/>
      <c r="AE786" s="23"/>
      <c r="AF786" s="23"/>
    </row>
    <row r="787" spans="1:32" ht="15" x14ac:dyDescent="0.25">
      <c r="A787" s="26" t="str">
        <f t="shared" si="12"/>
        <v>ITA 394/NAG/2022</v>
      </c>
      <c r="B787" s="27">
        <v>394</v>
      </c>
      <c r="C787" s="26" t="s">
        <v>2793</v>
      </c>
      <c r="D787" s="43">
        <v>394</v>
      </c>
      <c r="E787" s="43">
        <v>2022</v>
      </c>
      <c r="F787" s="27"/>
      <c r="G787" s="27"/>
      <c r="H787" s="27" t="s">
        <v>1953</v>
      </c>
      <c r="I787" s="27" t="s">
        <v>2133</v>
      </c>
      <c r="J787" s="33" t="s">
        <v>16</v>
      </c>
      <c r="K787" s="27"/>
      <c r="L787" s="27"/>
      <c r="M787" s="27" t="s">
        <v>1259</v>
      </c>
      <c r="N787" s="33" t="s">
        <v>94</v>
      </c>
      <c r="O787" s="49">
        <v>44893</v>
      </c>
      <c r="P787" s="33"/>
      <c r="Q787" s="33"/>
      <c r="R787" s="27"/>
      <c r="S787" s="27"/>
      <c r="T787" s="27">
        <v>53455</v>
      </c>
      <c r="U787" s="27"/>
      <c r="V787" s="27"/>
      <c r="W787" s="27" t="s">
        <v>1830</v>
      </c>
      <c r="X787" s="27"/>
      <c r="Y787" s="27"/>
      <c r="Z787" s="27" t="s">
        <v>10</v>
      </c>
      <c r="AA787" s="27"/>
      <c r="AB787" s="27"/>
      <c r="AC787" s="23"/>
      <c r="AD787" s="23"/>
      <c r="AE787" s="23"/>
      <c r="AF787" s="23"/>
    </row>
    <row r="788" spans="1:32" ht="15" x14ac:dyDescent="0.25">
      <c r="A788" s="26" t="str">
        <f t="shared" si="12"/>
        <v>ITA 395/NAG/2022</v>
      </c>
      <c r="B788" s="27">
        <v>395</v>
      </c>
      <c r="C788" s="26" t="s">
        <v>2793</v>
      </c>
      <c r="D788" s="43">
        <v>395</v>
      </c>
      <c r="E788" s="43">
        <v>2022</v>
      </c>
      <c r="F788" s="27"/>
      <c r="G788" s="27"/>
      <c r="H788" s="27" t="s">
        <v>1953</v>
      </c>
      <c r="I788" s="27" t="s">
        <v>2133</v>
      </c>
      <c r="J788" s="33" t="s">
        <v>16</v>
      </c>
      <c r="K788" s="27"/>
      <c r="L788" s="27"/>
      <c r="M788" s="27" t="s">
        <v>1259</v>
      </c>
      <c r="N788" s="33" t="s">
        <v>94</v>
      </c>
      <c r="O788" s="49">
        <v>44893</v>
      </c>
      <c r="P788" s="33"/>
      <c r="Q788" s="33"/>
      <c r="R788" s="27"/>
      <c r="S788" s="27"/>
      <c r="T788" s="27">
        <v>163523</v>
      </c>
      <c r="U788" s="27"/>
      <c r="V788" s="27"/>
      <c r="W788" s="27" t="s">
        <v>1830</v>
      </c>
      <c r="X788" s="27"/>
      <c r="Y788" s="27"/>
      <c r="Z788" s="27" t="s">
        <v>10</v>
      </c>
      <c r="AA788" s="27"/>
      <c r="AB788" s="27"/>
      <c r="AC788" s="23"/>
      <c r="AD788" s="23"/>
      <c r="AE788" s="23"/>
      <c r="AF788" s="23"/>
    </row>
    <row r="789" spans="1:32" ht="15" x14ac:dyDescent="0.25">
      <c r="A789" s="26" t="str">
        <f t="shared" si="12"/>
        <v>ITA 396/NAG/2022</v>
      </c>
      <c r="B789" s="27">
        <v>396</v>
      </c>
      <c r="C789" s="26" t="s">
        <v>2793</v>
      </c>
      <c r="D789" s="43">
        <v>396</v>
      </c>
      <c r="E789" s="43">
        <v>2022</v>
      </c>
      <c r="F789" s="27"/>
      <c r="G789" s="27"/>
      <c r="H789" s="27" t="s">
        <v>1953</v>
      </c>
      <c r="I789" s="27" t="s">
        <v>2133</v>
      </c>
      <c r="J789" s="33" t="s">
        <v>25</v>
      </c>
      <c r="K789" s="27"/>
      <c r="L789" s="27"/>
      <c r="M789" s="27" t="s">
        <v>1259</v>
      </c>
      <c r="N789" s="33" t="s">
        <v>94</v>
      </c>
      <c r="O789" s="49">
        <v>44893</v>
      </c>
      <c r="P789" s="33"/>
      <c r="Q789" s="33"/>
      <c r="R789" s="27"/>
      <c r="S789" s="27"/>
      <c r="T789" s="27">
        <v>1503818</v>
      </c>
      <c r="U789" s="27"/>
      <c r="V789" s="27"/>
      <c r="W789" s="27" t="s">
        <v>1830</v>
      </c>
      <c r="X789" s="27"/>
      <c r="Y789" s="27"/>
      <c r="Z789" s="27" t="s">
        <v>10</v>
      </c>
      <c r="AA789" s="27"/>
      <c r="AB789" s="27"/>
      <c r="AC789" s="23"/>
      <c r="AD789" s="23"/>
      <c r="AE789" s="23"/>
      <c r="AF789" s="23"/>
    </row>
    <row r="790" spans="1:32" ht="15" x14ac:dyDescent="0.25">
      <c r="A790" s="26" t="str">
        <f t="shared" si="12"/>
        <v>ITA 397/NAG/2022</v>
      </c>
      <c r="B790" s="27">
        <v>397</v>
      </c>
      <c r="C790" s="26" t="s">
        <v>2793</v>
      </c>
      <c r="D790" s="43">
        <v>397</v>
      </c>
      <c r="E790" s="43">
        <v>2022</v>
      </c>
      <c r="F790" s="27"/>
      <c r="G790" s="27"/>
      <c r="H790" s="27" t="s">
        <v>1953</v>
      </c>
      <c r="I790" s="27" t="s">
        <v>2133</v>
      </c>
      <c r="J790" s="33" t="s">
        <v>16</v>
      </c>
      <c r="K790" s="27"/>
      <c r="L790" s="27"/>
      <c r="M790" s="27" t="s">
        <v>1259</v>
      </c>
      <c r="N790" s="33" t="s">
        <v>94</v>
      </c>
      <c r="O790" s="49">
        <v>44893</v>
      </c>
      <c r="P790" s="33"/>
      <c r="Q790" s="33"/>
      <c r="R790" s="27"/>
      <c r="S790" s="27"/>
      <c r="T790" s="27">
        <v>44222</v>
      </c>
      <c r="U790" s="27"/>
      <c r="V790" s="27"/>
      <c r="W790" s="27" t="s">
        <v>1830</v>
      </c>
      <c r="X790" s="27"/>
      <c r="Y790" s="27"/>
      <c r="Z790" s="27" t="s">
        <v>10</v>
      </c>
      <c r="AA790" s="27"/>
      <c r="AB790" s="27"/>
      <c r="AC790" s="23"/>
      <c r="AD790" s="23"/>
      <c r="AE790" s="23"/>
      <c r="AF790" s="23"/>
    </row>
    <row r="791" spans="1:32" ht="15" x14ac:dyDescent="0.25">
      <c r="A791" s="26" t="str">
        <f t="shared" si="12"/>
        <v>ITA 398/NAG/2022</v>
      </c>
      <c r="B791" s="27">
        <v>398</v>
      </c>
      <c r="C791" s="26" t="s">
        <v>2793</v>
      </c>
      <c r="D791" s="43">
        <v>398</v>
      </c>
      <c r="E791" s="43">
        <v>2022</v>
      </c>
      <c r="F791" s="27"/>
      <c r="G791" s="27"/>
      <c r="H791" s="27" t="s">
        <v>1953</v>
      </c>
      <c r="I791" s="27" t="s">
        <v>2133</v>
      </c>
      <c r="J791" s="33" t="s">
        <v>16</v>
      </c>
      <c r="K791" s="27"/>
      <c r="L791" s="27"/>
      <c r="M791" s="27" t="s">
        <v>1259</v>
      </c>
      <c r="N791" s="33" t="s">
        <v>94</v>
      </c>
      <c r="O791" s="49">
        <v>44893</v>
      </c>
      <c r="P791" s="33"/>
      <c r="Q791" s="33"/>
      <c r="R791" s="27"/>
      <c r="S791" s="27"/>
      <c r="T791" s="27">
        <v>227089</v>
      </c>
      <c r="U791" s="27"/>
      <c r="V791" s="27"/>
      <c r="W791" s="27" t="s">
        <v>1830</v>
      </c>
      <c r="X791" s="27"/>
      <c r="Y791" s="27"/>
      <c r="Z791" s="27" t="s">
        <v>10</v>
      </c>
      <c r="AA791" s="27"/>
      <c r="AB791" s="27"/>
      <c r="AC791" s="23"/>
      <c r="AD791" s="23"/>
      <c r="AE791" s="23"/>
      <c r="AF791" s="23"/>
    </row>
    <row r="792" spans="1:32" ht="15" x14ac:dyDescent="0.25">
      <c r="A792" s="26" t="str">
        <f t="shared" si="12"/>
        <v>ITA 399/NAG/2022</v>
      </c>
      <c r="B792" s="27">
        <v>399</v>
      </c>
      <c r="C792" s="26" t="s">
        <v>2793</v>
      </c>
      <c r="D792" s="43">
        <v>399</v>
      </c>
      <c r="E792" s="43">
        <v>2022</v>
      </c>
      <c r="F792" s="27"/>
      <c r="G792" s="27"/>
      <c r="H792" s="27" t="s">
        <v>1953</v>
      </c>
      <c r="I792" s="27" t="s">
        <v>2133</v>
      </c>
      <c r="J792" s="33" t="s">
        <v>16</v>
      </c>
      <c r="K792" s="27"/>
      <c r="L792" s="27"/>
      <c r="M792" s="27" t="s">
        <v>1259</v>
      </c>
      <c r="N792" s="33" t="s">
        <v>94</v>
      </c>
      <c r="O792" s="49">
        <v>44893</v>
      </c>
      <c r="P792" s="33"/>
      <c r="Q792" s="33"/>
      <c r="R792" s="27"/>
      <c r="S792" s="27"/>
      <c r="T792" s="27">
        <v>277019</v>
      </c>
      <c r="U792" s="27"/>
      <c r="V792" s="27"/>
      <c r="W792" s="27" t="s">
        <v>1830</v>
      </c>
      <c r="X792" s="27"/>
      <c r="Y792" s="27"/>
      <c r="Z792" s="27" t="s">
        <v>10</v>
      </c>
      <c r="AA792" s="27"/>
      <c r="AB792" s="27"/>
      <c r="AC792" s="23"/>
      <c r="AD792" s="23"/>
      <c r="AE792" s="23"/>
      <c r="AF792" s="23"/>
    </row>
    <row r="793" spans="1:32" ht="15" x14ac:dyDescent="0.25">
      <c r="A793" s="26" t="str">
        <f t="shared" si="12"/>
        <v>ITA 400/NAG/2022</v>
      </c>
      <c r="B793" s="27">
        <v>400</v>
      </c>
      <c r="C793" s="26" t="s">
        <v>2793</v>
      </c>
      <c r="D793" s="43">
        <v>400</v>
      </c>
      <c r="E793" s="43">
        <v>2022</v>
      </c>
      <c r="F793" s="27"/>
      <c r="G793" s="27"/>
      <c r="H793" s="27" t="s">
        <v>1953</v>
      </c>
      <c r="I793" s="27" t="s">
        <v>2133</v>
      </c>
      <c r="J793" s="33" t="s">
        <v>16</v>
      </c>
      <c r="K793" s="27"/>
      <c r="L793" s="27"/>
      <c r="M793" s="27" t="s">
        <v>1259</v>
      </c>
      <c r="N793" s="33" t="s">
        <v>94</v>
      </c>
      <c r="O793" s="49">
        <v>44893</v>
      </c>
      <c r="P793" s="33"/>
      <c r="Q793" s="33"/>
      <c r="R793" s="27"/>
      <c r="S793" s="27"/>
      <c r="T793" s="27">
        <v>79809</v>
      </c>
      <c r="U793" s="27"/>
      <c r="V793" s="27"/>
      <c r="W793" s="27" t="s">
        <v>1830</v>
      </c>
      <c r="X793" s="27"/>
      <c r="Y793" s="27"/>
      <c r="Z793" s="27" t="s">
        <v>10</v>
      </c>
      <c r="AA793" s="27"/>
      <c r="AB793" s="27"/>
      <c r="AC793" s="23"/>
      <c r="AD793" s="23"/>
      <c r="AE793" s="23"/>
      <c r="AF793" s="23"/>
    </row>
    <row r="794" spans="1:32" ht="15" x14ac:dyDescent="0.25">
      <c r="A794" s="26" t="str">
        <f t="shared" si="12"/>
        <v>ITA 401/NAG/2022</v>
      </c>
      <c r="B794" s="27">
        <v>401</v>
      </c>
      <c r="C794" s="26" t="s">
        <v>2793</v>
      </c>
      <c r="D794" s="43">
        <v>401</v>
      </c>
      <c r="E794" s="43">
        <v>2022</v>
      </c>
      <c r="F794" s="27"/>
      <c r="G794" s="27"/>
      <c r="H794" s="27" t="s">
        <v>1953</v>
      </c>
      <c r="I794" s="27" t="s">
        <v>2133</v>
      </c>
      <c r="J794" s="33" t="s">
        <v>28</v>
      </c>
      <c r="K794" s="27"/>
      <c r="L794" s="27"/>
      <c r="M794" s="27" t="s">
        <v>1259</v>
      </c>
      <c r="N794" s="33" t="s">
        <v>94</v>
      </c>
      <c r="O794" s="49">
        <v>44893</v>
      </c>
      <c r="P794" s="33"/>
      <c r="Q794" s="33"/>
      <c r="R794" s="27"/>
      <c r="S794" s="27"/>
      <c r="T794" s="27">
        <v>107369</v>
      </c>
      <c r="U794" s="27"/>
      <c r="V794" s="27"/>
      <c r="W794" s="27" t="s">
        <v>1830</v>
      </c>
      <c r="X794" s="27"/>
      <c r="Y794" s="27"/>
      <c r="Z794" s="27" t="s">
        <v>10</v>
      </c>
      <c r="AA794" s="27"/>
      <c r="AB794" s="27"/>
      <c r="AC794" s="23"/>
      <c r="AD794" s="23"/>
      <c r="AE794" s="23"/>
      <c r="AF794" s="23"/>
    </row>
    <row r="795" spans="1:32" ht="15" x14ac:dyDescent="0.25">
      <c r="A795" s="26" t="str">
        <f t="shared" si="12"/>
        <v>ITA 402/NAG/2022</v>
      </c>
      <c r="B795" s="27">
        <v>402</v>
      </c>
      <c r="C795" s="26" t="s">
        <v>2793</v>
      </c>
      <c r="D795" s="43">
        <v>402</v>
      </c>
      <c r="E795" s="43">
        <v>2022</v>
      </c>
      <c r="F795" s="27"/>
      <c r="G795" s="27"/>
      <c r="H795" s="27" t="s">
        <v>1953</v>
      </c>
      <c r="I795" s="27" t="s">
        <v>2133</v>
      </c>
      <c r="J795" s="33" t="s">
        <v>28</v>
      </c>
      <c r="K795" s="27"/>
      <c r="L795" s="27"/>
      <c r="M795" s="27" t="s">
        <v>1259</v>
      </c>
      <c r="N795" s="33" t="s">
        <v>94</v>
      </c>
      <c r="O795" s="49">
        <v>44893</v>
      </c>
      <c r="P795" s="33"/>
      <c r="Q795" s="33"/>
      <c r="R795" s="27"/>
      <c r="S795" s="27"/>
      <c r="T795" s="27">
        <v>302052</v>
      </c>
      <c r="U795" s="27"/>
      <c r="V795" s="27"/>
      <c r="W795" s="27" t="s">
        <v>1830</v>
      </c>
      <c r="X795" s="27"/>
      <c r="Y795" s="27"/>
      <c r="Z795" s="27" t="s">
        <v>10</v>
      </c>
      <c r="AA795" s="27"/>
      <c r="AB795" s="27"/>
      <c r="AC795" s="23"/>
      <c r="AD795" s="23"/>
      <c r="AE795" s="23"/>
      <c r="AF795" s="23"/>
    </row>
    <row r="796" spans="1:32" ht="15" x14ac:dyDescent="0.25">
      <c r="A796" s="26" t="str">
        <f t="shared" si="12"/>
        <v>ITA 403/NAG/2022</v>
      </c>
      <c r="B796" s="27">
        <v>403</v>
      </c>
      <c r="C796" s="26" t="s">
        <v>2793</v>
      </c>
      <c r="D796" s="43">
        <v>403</v>
      </c>
      <c r="E796" s="43">
        <v>2022</v>
      </c>
      <c r="F796" s="27"/>
      <c r="G796" s="27"/>
      <c r="H796" s="27" t="s">
        <v>1953</v>
      </c>
      <c r="I796" s="27" t="s">
        <v>2134</v>
      </c>
      <c r="J796" s="47">
        <v>40483</v>
      </c>
      <c r="K796" s="27"/>
      <c r="L796" s="27"/>
      <c r="M796" s="27" t="s">
        <v>1259</v>
      </c>
      <c r="N796" s="33" t="s">
        <v>94</v>
      </c>
      <c r="O796" s="49">
        <v>44893</v>
      </c>
      <c r="P796" s="33"/>
      <c r="Q796" s="33"/>
      <c r="R796" s="27"/>
      <c r="S796" s="27"/>
      <c r="T796" s="27">
        <v>81992</v>
      </c>
      <c r="U796" s="27"/>
      <c r="V796" s="27"/>
      <c r="W796" s="27" t="s">
        <v>1830</v>
      </c>
      <c r="X796" s="27"/>
      <c r="Y796" s="27"/>
      <c r="Z796" s="27" t="s">
        <v>10</v>
      </c>
      <c r="AA796" s="27"/>
      <c r="AB796" s="27"/>
      <c r="AC796" s="23"/>
      <c r="AD796" s="23"/>
      <c r="AE796" s="23"/>
      <c r="AF796" s="23"/>
    </row>
    <row r="797" spans="1:32" ht="15" x14ac:dyDescent="0.25">
      <c r="A797" s="26" t="str">
        <f t="shared" si="12"/>
        <v>ITA 404/NAG/2022</v>
      </c>
      <c r="B797" s="27">
        <v>404</v>
      </c>
      <c r="C797" s="26" t="s">
        <v>2793</v>
      </c>
      <c r="D797" s="43">
        <v>404</v>
      </c>
      <c r="E797" s="43">
        <v>2022</v>
      </c>
      <c r="F797" s="27"/>
      <c r="G797" s="27"/>
      <c r="H797" s="27" t="s">
        <v>1953</v>
      </c>
      <c r="I797" s="27" t="s">
        <v>2134</v>
      </c>
      <c r="J797" s="47">
        <v>40483</v>
      </c>
      <c r="K797" s="27"/>
      <c r="L797" s="27"/>
      <c r="M797" s="27" t="s">
        <v>1259</v>
      </c>
      <c r="N797" s="33" t="s">
        <v>94</v>
      </c>
      <c r="O797" s="49">
        <v>44893</v>
      </c>
      <c r="P797" s="33"/>
      <c r="Q797" s="33"/>
      <c r="R797" s="27"/>
      <c r="S797" s="27"/>
      <c r="T797" s="27">
        <v>44331</v>
      </c>
      <c r="U797" s="27"/>
      <c r="V797" s="27"/>
      <c r="W797" s="27" t="s">
        <v>1830</v>
      </c>
      <c r="X797" s="27"/>
      <c r="Y797" s="27"/>
      <c r="Z797" s="27" t="s">
        <v>10</v>
      </c>
      <c r="AA797" s="27"/>
      <c r="AB797" s="27"/>
      <c r="AC797" s="23"/>
      <c r="AD797" s="23"/>
      <c r="AE797" s="23"/>
      <c r="AF797" s="23"/>
    </row>
    <row r="798" spans="1:32" ht="15" x14ac:dyDescent="0.25">
      <c r="A798" s="26" t="str">
        <f t="shared" si="12"/>
        <v>ITA 405/NAG/2022</v>
      </c>
      <c r="B798" s="27">
        <v>405</v>
      </c>
      <c r="C798" s="26" t="s">
        <v>2793</v>
      </c>
      <c r="D798" s="43">
        <v>405</v>
      </c>
      <c r="E798" s="43">
        <v>2022</v>
      </c>
      <c r="F798" s="27"/>
      <c r="G798" s="27"/>
      <c r="H798" s="27" t="s">
        <v>1953</v>
      </c>
      <c r="I798" s="27" t="s">
        <v>2134</v>
      </c>
      <c r="J798" s="47">
        <v>40483</v>
      </c>
      <c r="K798" s="27"/>
      <c r="L798" s="27"/>
      <c r="M798" s="27" t="s">
        <v>1259</v>
      </c>
      <c r="N798" s="33" t="s">
        <v>94</v>
      </c>
      <c r="O798" s="49">
        <v>44893</v>
      </c>
      <c r="P798" s="33"/>
      <c r="Q798" s="33"/>
      <c r="R798" s="27"/>
      <c r="S798" s="27"/>
      <c r="T798" s="27">
        <v>74287</v>
      </c>
      <c r="U798" s="27"/>
      <c r="V798" s="27"/>
      <c r="W798" s="27" t="s">
        <v>1830</v>
      </c>
      <c r="X798" s="27"/>
      <c r="Y798" s="27"/>
      <c r="Z798" s="27" t="s">
        <v>10</v>
      </c>
      <c r="AA798" s="27"/>
      <c r="AB798" s="27"/>
      <c r="AC798" s="23"/>
      <c r="AD798" s="23"/>
      <c r="AE798" s="23"/>
      <c r="AF798" s="23"/>
    </row>
    <row r="799" spans="1:32" ht="15" x14ac:dyDescent="0.25">
      <c r="A799" s="26" t="str">
        <f t="shared" si="12"/>
        <v>ITA 406/NAG/2022</v>
      </c>
      <c r="B799" s="27">
        <v>406</v>
      </c>
      <c r="C799" s="26" t="s">
        <v>2793</v>
      </c>
      <c r="D799" s="43">
        <v>406</v>
      </c>
      <c r="E799" s="43">
        <v>2022</v>
      </c>
      <c r="F799" s="27"/>
      <c r="G799" s="27"/>
      <c r="H799" s="27" t="s">
        <v>1953</v>
      </c>
      <c r="I799" s="27" t="s">
        <v>2133</v>
      </c>
      <c r="J799" s="33" t="s">
        <v>25</v>
      </c>
      <c r="K799" s="27"/>
      <c r="L799" s="27"/>
      <c r="M799" s="27" t="s">
        <v>1259</v>
      </c>
      <c r="N799" s="33" t="s">
        <v>94</v>
      </c>
      <c r="O799" s="49">
        <v>44893</v>
      </c>
      <c r="P799" s="33"/>
      <c r="Q799" s="33"/>
      <c r="R799" s="27"/>
      <c r="S799" s="27"/>
      <c r="T799" s="27">
        <v>265114</v>
      </c>
      <c r="U799" s="27"/>
      <c r="V799" s="27"/>
      <c r="W799" s="27" t="s">
        <v>1830</v>
      </c>
      <c r="X799" s="27"/>
      <c r="Y799" s="27"/>
      <c r="Z799" s="27" t="s">
        <v>10</v>
      </c>
      <c r="AA799" s="27"/>
      <c r="AB799" s="27"/>
      <c r="AC799" s="23"/>
      <c r="AD799" s="23"/>
      <c r="AE799" s="23"/>
      <c r="AF799" s="23"/>
    </row>
    <row r="800" spans="1:32" ht="15" x14ac:dyDescent="0.25">
      <c r="A800" s="26" t="str">
        <f t="shared" si="12"/>
        <v>ITA 407/NAG/2022</v>
      </c>
      <c r="B800" s="27">
        <v>407</v>
      </c>
      <c r="C800" s="26" t="s">
        <v>2793</v>
      </c>
      <c r="D800" s="43">
        <v>407</v>
      </c>
      <c r="E800" s="43">
        <v>2022</v>
      </c>
      <c r="F800" s="27"/>
      <c r="G800" s="27"/>
      <c r="H800" s="27" t="s">
        <v>1953</v>
      </c>
      <c r="I800" s="27" t="s">
        <v>2133</v>
      </c>
      <c r="J800" s="33" t="s">
        <v>16</v>
      </c>
      <c r="K800" s="27"/>
      <c r="L800" s="27"/>
      <c r="M800" s="27" t="s">
        <v>1259</v>
      </c>
      <c r="N800" s="33" t="s">
        <v>94</v>
      </c>
      <c r="O800" s="49">
        <v>44893</v>
      </c>
      <c r="P800" s="33"/>
      <c r="Q800" s="33"/>
      <c r="R800" s="27"/>
      <c r="S800" s="27"/>
      <c r="T800" s="27">
        <v>46313</v>
      </c>
      <c r="U800" s="27"/>
      <c r="V800" s="27"/>
      <c r="W800" s="27" t="s">
        <v>1830</v>
      </c>
      <c r="X800" s="27"/>
      <c r="Y800" s="27"/>
      <c r="Z800" s="27" t="s">
        <v>10</v>
      </c>
      <c r="AA800" s="27"/>
      <c r="AB800" s="27"/>
      <c r="AC800" s="23"/>
      <c r="AD800" s="23"/>
      <c r="AE800" s="23"/>
      <c r="AF800" s="23"/>
    </row>
    <row r="801" spans="1:32" ht="15" x14ac:dyDescent="0.25">
      <c r="A801" s="26" t="str">
        <f t="shared" si="12"/>
        <v>ITA 408/NAG/2022</v>
      </c>
      <c r="B801" s="27">
        <v>408</v>
      </c>
      <c r="C801" s="26" t="s">
        <v>2793</v>
      </c>
      <c r="D801" s="43">
        <v>408</v>
      </c>
      <c r="E801" s="43">
        <v>2022</v>
      </c>
      <c r="F801" s="27"/>
      <c r="G801" s="27"/>
      <c r="H801" s="27" t="s">
        <v>1953</v>
      </c>
      <c r="I801" s="27" t="s">
        <v>2133</v>
      </c>
      <c r="J801" s="33" t="s">
        <v>25</v>
      </c>
      <c r="K801" s="27"/>
      <c r="L801" s="27"/>
      <c r="M801" s="27" t="s">
        <v>1259</v>
      </c>
      <c r="N801" s="33" t="s">
        <v>94</v>
      </c>
      <c r="O801" s="49">
        <v>44893</v>
      </c>
      <c r="P801" s="33"/>
      <c r="Q801" s="33"/>
      <c r="R801" s="27"/>
      <c r="S801" s="27"/>
      <c r="T801" s="27">
        <v>105785</v>
      </c>
      <c r="U801" s="27"/>
      <c r="V801" s="27"/>
      <c r="W801" s="27" t="s">
        <v>1830</v>
      </c>
      <c r="X801" s="27"/>
      <c r="Y801" s="27"/>
      <c r="Z801" s="27" t="s">
        <v>10</v>
      </c>
      <c r="AA801" s="27"/>
      <c r="AB801" s="27"/>
      <c r="AC801" s="23"/>
      <c r="AD801" s="23"/>
      <c r="AE801" s="23"/>
      <c r="AF801" s="23"/>
    </row>
    <row r="802" spans="1:32" ht="15" x14ac:dyDescent="0.25">
      <c r="A802" s="26" t="str">
        <f t="shared" si="12"/>
        <v>ITA 409/NAG/2022</v>
      </c>
      <c r="B802" s="27">
        <v>409</v>
      </c>
      <c r="C802" s="26" t="s">
        <v>2793</v>
      </c>
      <c r="D802" s="43">
        <v>409</v>
      </c>
      <c r="E802" s="43">
        <v>2022</v>
      </c>
      <c r="F802" s="27"/>
      <c r="G802" s="27"/>
      <c r="H802" s="27" t="s">
        <v>2135</v>
      </c>
      <c r="I802" s="27" t="s">
        <v>2136</v>
      </c>
      <c r="J802" s="33" t="s">
        <v>2137</v>
      </c>
      <c r="K802" s="27" t="s">
        <v>471</v>
      </c>
      <c r="L802" s="27"/>
      <c r="M802" s="27" t="s">
        <v>1259</v>
      </c>
      <c r="N802" s="33" t="s">
        <v>94</v>
      </c>
      <c r="O802" s="49">
        <v>44894</v>
      </c>
      <c r="P802" s="33"/>
      <c r="Q802" s="33"/>
      <c r="R802" s="27">
        <v>0</v>
      </c>
      <c r="S802" s="27"/>
      <c r="T802" s="27">
        <v>0</v>
      </c>
      <c r="U802" s="27">
        <v>0</v>
      </c>
      <c r="V802" s="27"/>
      <c r="W802" s="27" t="s">
        <v>2138</v>
      </c>
      <c r="X802" s="27"/>
      <c r="Y802" s="27"/>
      <c r="Z802" s="27" t="s">
        <v>10</v>
      </c>
      <c r="AA802" s="27"/>
      <c r="AB802" s="27"/>
      <c r="AC802" s="23"/>
      <c r="AD802" s="23"/>
      <c r="AE802" s="23"/>
      <c r="AF802" s="23"/>
    </row>
    <row r="803" spans="1:32" ht="15" x14ac:dyDescent="0.25">
      <c r="A803" s="26" t="str">
        <f t="shared" si="12"/>
        <v>ITA 410/NAG/2022</v>
      </c>
      <c r="B803" s="27">
        <v>410</v>
      </c>
      <c r="C803" s="26" t="s">
        <v>2793</v>
      </c>
      <c r="D803" s="43">
        <v>410</v>
      </c>
      <c r="E803" s="43">
        <v>2022</v>
      </c>
      <c r="F803" s="27"/>
      <c r="G803" s="27"/>
      <c r="H803" s="27" t="s">
        <v>2139</v>
      </c>
      <c r="I803" s="27" t="s">
        <v>2140</v>
      </c>
      <c r="J803" s="33" t="s">
        <v>2141</v>
      </c>
      <c r="K803" s="27"/>
      <c r="L803" s="27"/>
      <c r="M803" s="27" t="s">
        <v>1259</v>
      </c>
      <c r="N803" s="33" t="s">
        <v>94</v>
      </c>
      <c r="O803" s="48">
        <v>44896</v>
      </c>
      <c r="P803" s="33"/>
      <c r="Q803" s="33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3"/>
      <c r="AD803" s="23"/>
      <c r="AE803" s="23"/>
      <c r="AF803" s="23"/>
    </row>
    <row r="804" spans="1:32" ht="15" x14ac:dyDescent="0.25">
      <c r="A804" s="26" t="str">
        <f t="shared" si="12"/>
        <v>ITA 411/NAG/2022</v>
      </c>
      <c r="B804" s="27">
        <v>411</v>
      </c>
      <c r="C804" s="26" t="s">
        <v>2793</v>
      </c>
      <c r="D804" s="43">
        <v>411</v>
      </c>
      <c r="E804" s="43">
        <v>2022</v>
      </c>
      <c r="F804" s="27"/>
      <c r="G804" s="27"/>
      <c r="H804" s="27" t="s">
        <v>2139</v>
      </c>
      <c r="I804" s="27" t="s">
        <v>2140</v>
      </c>
      <c r="J804" s="33" t="s">
        <v>2142</v>
      </c>
      <c r="K804" s="27"/>
      <c r="L804" s="27"/>
      <c r="M804" s="27" t="s">
        <v>1259</v>
      </c>
      <c r="N804" s="33" t="s">
        <v>94</v>
      </c>
      <c r="O804" s="48">
        <v>44897</v>
      </c>
      <c r="P804" s="33"/>
      <c r="Q804" s="33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3"/>
      <c r="AD804" s="23"/>
      <c r="AE804" s="23"/>
      <c r="AF804" s="23"/>
    </row>
    <row r="805" spans="1:32" ht="15" x14ac:dyDescent="0.25">
      <c r="A805" s="26" t="str">
        <f t="shared" si="12"/>
        <v>ITA 412/NAG/2022</v>
      </c>
      <c r="B805" s="27">
        <v>412</v>
      </c>
      <c r="C805" s="26" t="s">
        <v>2793</v>
      </c>
      <c r="D805" s="43">
        <v>412</v>
      </c>
      <c r="E805" s="43">
        <v>2022</v>
      </c>
      <c r="F805" s="27"/>
      <c r="G805" s="27"/>
      <c r="H805" s="27" t="s">
        <v>2139</v>
      </c>
      <c r="I805" s="27" t="s">
        <v>2140</v>
      </c>
      <c r="J805" s="33" t="s">
        <v>2143</v>
      </c>
      <c r="K805" s="27"/>
      <c r="L805" s="27"/>
      <c r="M805" s="27" t="s">
        <v>1259</v>
      </c>
      <c r="N805" s="33" t="s">
        <v>94</v>
      </c>
      <c r="O805" s="48">
        <v>44896</v>
      </c>
      <c r="P805" s="33"/>
      <c r="Q805" s="33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3"/>
      <c r="AD805" s="23"/>
      <c r="AE805" s="23"/>
      <c r="AF805" s="23"/>
    </row>
    <row r="806" spans="1:32" ht="15" x14ac:dyDescent="0.25">
      <c r="A806" s="26" t="str">
        <f t="shared" si="12"/>
        <v>ITA 413/NAG/2022</v>
      </c>
      <c r="B806" s="27">
        <v>413</v>
      </c>
      <c r="C806" s="26" t="s">
        <v>2793</v>
      </c>
      <c r="D806" s="43">
        <v>413</v>
      </c>
      <c r="E806" s="43">
        <v>2022</v>
      </c>
      <c r="F806" s="27"/>
      <c r="G806" s="27"/>
      <c r="H806" s="27" t="s">
        <v>2139</v>
      </c>
      <c r="I806" s="27" t="s">
        <v>2140</v>
      </c>
      <c r="J806" s="33" t="s">
        <v>2144</v>
      </c>
      <c r="K806" s="27"/>
      <c r="L806" s="27"/>
      <c r="M806" s="27" t="s">
        <v>1259</v>
      </c>
      <c r="N806" s="33" t="s">
        <v>94</v>
      </c>
      <c r="O806" s="48">
        <v>44896</v>
      </c>
      <c r="P806" s="33"/>
      <c r="Q806" s="33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3"/>
      <c r="AD806" s="23"/>
      <c r="AE806" s="23"/>
      <c r="AF806" s="23"/>
    </row>
    <row r="807" spans="1:32" ht="15" x14ac:dyDescent="0.25">
      <c r="A807" s="26" t="str">
        <f t="shared" si="12"/>
        <v>ITA 414/NAG/2022</v>
      </c>
      <c r="B807" s="27">
        <v>414</v>
      </c>
      <c r="C807" s="26" t="s">
        <v>2793</v>
      </c>
      <c r="D807" s="43">
        <v>414</v>
      </c>
      <c r="E807" s="43">
        <v>2022</v>
      </c>
      <c r="F807" s="27"/>
      <c r="G807" s="27"/>
      <c r="H807" s="27" t="s">
        <v>2139</v>
      </c>
      <c r="I807" s="27" t="s">
        <v>2140</v>
      </c>
      <c r="J807" s="33" t="s">
        <v>2145</v>
      </c>
      <c r="K807" s="27"/>
      <c r="L807" s="27"/>
      <c r="M807" s="27" t="s">
        <v>1259</v>
      </c>
      <c r="N807" s="33" t="s">
        <v>94</v>
      </c>
      <c r="O807" s="48">
        <v>44896</v>
      </c>
      <c r="P807" s="33"/>
      <c r="Q807" s="33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3"/>
      <c r="AD807" s="23"/>
      <c r="AE807" s="23"/>
      <c r="AF807" s="23"/>
    </row>
    <row r="808" spans="1:32" ht="15" x14ac:dyDescent="0.25">
      <c r="A808" s="26" t="str">
        <f t="shared" si="12"/>
        <v>ITA 415/NAG/2022</v>
      </c>
      <c r="B808" s="27">
        <v>415</v>
      </c>
      <c r="C808" s="26" t="s">
        <v>2793</v>
      </c>
      <c r="D808" s="43">
        <v>415</v>
      </c>
      <c r="E808" s="43">
        <v>2022</v>
      </c>
      <c r="F808" s="27"/>
      <c r="G808" s="27"/>
      <c r="H808" s="27" t="s">
        <v>2139</v>
      </c>
      <c r="I808" s="27" t="s">
        <v>2140</v>
      </c>
      <c r="J808" s="33" t="s">
        <v>2146</v>
      </c>
      <c r="K808" s="27"/>
      <c r="L808" s="27"/>
      <c r="M808" s="27" t="s">
        <v>1259</v>
      </c>
      <c r="N808" s="33" t="s">
        <v>94</v>
      </c>
      <c r="O808" s="48">
        <v>44896</v>
      </c>
      <c r="P808" s="33"/>
      <c r="Q808" s="33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3"/>
      <c r="AD808" s="23"/>
      <c r="AE808" s="23"/>
      <c r="AF808" s="23"/>
    </row>
    <row r="809" spans="1:32" ht="15" x14ac:dyDescent="0.25">
      <c r="A809" s="26" t="str">
        <f t="shared" si="12"/>
        <v>ITA 416/NAG/2022</v>
      </c>
      <c r="B809" s="27">
        <v>416</v>
      </c>
      <c r="C809" s="26" t="s">
        <v>2793</v>
      </c>
      <c r="D809" s="43">
        <v>416</v>
      </c>
      <c r="E809" s="43">
        <v>2022</v>
      </c>
      <c r="F809" s="27"/>
      <c r="G809" s="27"/>
      <c r="H809" s="27" t="s">
        <v>2139</v>
      </c>
      <c r="I809" s="27" t="s">
        <v>2140</v>
      </c>
      <c r="J809" s="33" t="s">
        <v>2147</v>
      </c>
      <c r="K809" s="27"/>
      <c r="L809" s="27"/>
      <c r="M809" s="27" t="s">
        <v>1259</v>
      </c>
      <c r="N809" s="33" t="s">
        <v>94</v>
      </c>
      <c r="O809" s="48">
        <v>44896</v>
      </c>
      <c r="P809" s="33"/>
      <c r="Q809" s="33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3"/>
      <c r="AD809" s="23"/>
      <c r="AE809" s="23"/>
      <c r="AF809" s="23"/>
    </row>
    <row r="810" spans="1:32" ht="15" x14ac:dyDescent="0.25">
      <c r="A810" s="26" t="str">
        <f t="shared" si="12"/>
        <v>ITA 417/NAG/2022</v>
      </c>
      <c r="B810" s="27">
        <v>417</v>
      </c>
      <c r="C810" s="26" t="s">
        <v>2793</v>
      </c>
      <c r="D810" s="43">
        <v>417</v>
      </c>
      <c r="E810" s="43">
        <v>2022</v>
      </c>
      <c r="F810" s="27"/>
      <c r="G810" s="27"/>
      <c r="H810" s="27" t="s">
        <v>2148</v>
      </c>
      <c r="I810" s="27" t="s">
        <v>2149</v>
      </c>
      <c r="J810" s="33" t="s">
        <v>16</v>
      </c>
      <c r="K810" s="27" t="s">
        <v>19</v>
      </c>
      <c r="L810" s="27" t="s">
        <v>1703</v>
      </c>
      <c r="M810" s="27" t="s">
        <v>1259</v>
      </c>
      <c r="N810" s="33" t="s">
        <v>188</v>
      </c>
      <c r="O810" s="48">
        <v>44900</v>
      </c>
      <c r="P810" s="33"/>
      <c r="Q810" s="33"/>
      <c r="R810" s="27">
        <v>2457416</v>
      </c>
      <c r="S810" s="27"/>
      <c r="T810" s="27">
        <v>2240216</v>
      </c>
      <c r="U810" s="27">
        <v>781660</v>
      </c>
      <c r="V810" s="27"/>
      <c r="W810" s="27" t="s">
        <v>2150</v>
      </c>
      <c r="X810" s="27"/>
      <c r="Y810" s="27"/>
      <c r="Z810" s="27" t="s">
        <v>10</v>
      </c>
      <c r="AA810" s="27"/>
      <c r="AB810" s="27"/>
      <c r="AC810" s="23"/>
      <c r="AD810" s="23"/>
      <c r="AE810" s="23"/>
      <c r="AF810" s="23"/>
    </row>
    <row r="811" spans="1:32" ht="15" x14ac:dyDescent="0.25">
      <c r="A811" s="26" t="str">
        <f t="shared" si="12"/>
        <v>ITA 418/NAG/2022</v>
      </c>
      <c r="B811" s="27">
        <v>418</v>
      </c>
      <c r="C811" s="26" t="s">
        <v>2793</v>
      </c>
      <c r="D811" s="43">
        <v>418</v>
      </c>
      <c r="E811" s="43">
        <v>2022</v>
      </c>
      <c r="F811" s="27"/>
      <c r="G811" s="27"/>
      <c r="H811" s="27" t="s">
        <v>2151</v>
      </c>
      <c r="I811" s="27" t="s">
        <v>2152</v>
      </c>
      <c r="J811" s="33" t="s">
        <v>28</v>
      </c>
      <c r="K811" s="27"/>
      <c r="L811" s="27"/>
      <c r="M811" s="27" t="s">
        <v>1259</v>
      </c>
      <c r="N811" s="33" t="s">
        <v>188</v>
      </c>
      <c r="O811" s="48">
        <v>44900</v>
      </c>
      <c r="P811" s="33"/>
      <c r="Q811" s="33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3"/>
      <c r="AD811" s="23"/>
      <c r="AE811" s="23"/>
      <c r="AF811" s="23"/>
    </row>
    <row r="812" spans="1:32" ht="15" x14ac:dyDescent="0.25">
      <c r="A812" s="26" t="str">
        <f t="shared" si="12"/>
        <v>ITA 419/NAG/2022</v>
      </c>
      <c r="B812" s="27">
        <v>419</v>
      </c>
      <c r="C812" s="26" t="s">
        <v>2793</v>
      </c>
      <c r="D812" s="43">
        <v>419</v>
      </c>
      <c r="E812" s="43">
        <v>2022</v>
      </c>
      <c r="F812" s="27"/>
      <c r="G812" s="27"/>
      <c r="H812" s="27" t="s">
        <v>2153</v>
      </c>
      <c r="I812" s="27" t="s">
        <v>2154</v>
      </c>
      <c r="J812" s="47">
        <v>40878</v>
      </c>
      <c r="K812" s="27" t="s">
        <v>1736</v>
      </c>
      <c r="L812" s="25" t="s">
        <v>2155</v>
      </c>
      <c r="M812" s="27" t="s">
        <v>1259</v>
      </c>
      <c r="N812" s="33" t="s">
        <v>94</v>
      </c>
      <c r="O812" s="49">
        <v>44910</v>
      </c>
      <c r="P812" s="33"/>
      <c r="Q812" s="33"/>
      <c r="R812" s="27">
        <v>302665407</v>
      </c>
      <c r="S812" s="27"/>
      <c r="T812" s="27">
        <v>574551873</v>
      </c>
      <c r="U812" s="27"/>
      <c r="V812" s="27"/>
      <c r="W812" s="27" t="s">
        <v>832</v>
      </c>
      <c r="X812" s="27"/>
      <c r="Y812" s="27"/>
      <c r="Z812" s="27" t="s">
        <v>10</v>
      </c>
      <c r="AA812" s="27"/>
      <c r="AB812" s="27"/>
      <c r="AC812" s="23"/>
      <c r="AD812" s="23"/>
      <c r="AE812" s="23"/>
      <c r="AF812" s="23"/>
    </row>
    <row r="813" spans="1:32" ht="15" x14ac:dyDescent="0.25">
      <c r="A813" s="26" t="str">
        <f t="shared" si="12"/>
        <v>ITA 420/NAG/2022</v>
      </c>
      <c r="B813" s="27">
        <v>420</v>
      </c>
      <c r="C813" s="26" t="s">
        <v>2793</v>
      </c>
      <c r="D813" s="43">
        <v>420</v>
      </c>
      <c r="E813" s="43">
        <v>2022</v>
      </c>
      <c r="F813" s="27"/>
      <c r="G813" s="27"/>
      <c r="H813" s="27" t="s">
        <v>2156</v>
      </c>
      <c r="I813" s="27" t="s">
        <v>2157</v>
      </c>
      <c r="J813" s="33" t="s">
        <v>1265</v>
      </c>
      <c r="K813" s="27" t="s">
        <v>36</v>
      </c>
      <c r="L813" s="27" t="s">
        <v>1703</v>
      </c>
      <c r="M813" s="27" t="s">
        <v>1259</v>
      </c>
      <c r="N813" s="33" t="s">
        <v>94</v>
      </c>
      <c r="O813" s="49">
        <v>44911</v>
      </c>
      <c r="P813" s="33"/>
      <c r="Q813" s="33"/>
      <c r="R813" s="27">
        <v>8425850</v>
      </c>
      <c r="S813" s="27" t="s">
        <v>2158</v>
      </c>
      <c r="T813" s="27">
        <v>146050</v>
      </c>
      <c r="U813" s="27">
        <v>38497</v>
      </c>
      <c r="V813" s="27"/>
      <c r="W813" s="27" t="s">
        <v>2159</v>
      </c>
      <c r="X813" s="27"/>
      <c r="Y813" s="27"/>
      <c r="Z813" s="27" t="s">
        <v>10</v>
      </c>
      <c r="AA813" s="27"/>
      <c r="AB813" s="27"/>
      <c r="AC813" s="23"/>
      <c r="AD813" s="23"/>
      <c r="AE813" s="23"/>
      <c r="AF813" s="23"/>
    </row>
    <row r="814" spans="1:32" ht="15" x14ac:dyDescent="0.25">
      <c r="A814" s="26" t="str">
        <f t="shared" si="12"/>
        <v>ITA 421/NAG/2022</v>
      </c>
      <c r="B814" s="27">
        <v>421</v>
      </c>
      <c r="C814" s="26" t="s">
        <v>2793</v>
      </c>
      <c r="D814" s="43">
        <v>421</v>
      </c>
      <c r="E814" s="43">
        <v>2022</v>
      </c>
      <c r="F814" s="27"/>
      <c r="G814" s="27"/>
      <c r="H814" s="27" t="s">
        <v>2160</v>
      </c>
      <c r="I814" s="27" t="s">
        <v>2161</v>
      </c>
      <c r="J814" s="33" t="s">
        <v>35</v>
      </c>
      <c r="K814" s="27"/>
      <c r="L814" s="27"/>
      <c r="M814" s="27" t="s">
        <v>1259</v>
      </c>
      <c r="N814" s="33" t="s">
        <v>188</v>
      </c>
      <c r="O814" s="49">
        <v>44916</v>
      </c>
      <c r="P814" s="33"/>
      <c r="Q814" s="33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3"/>
      <c r="AD814" s="23"/>
      <c r="AE814" s="23"/>
      <c r="AF814" s="23"/>
    </row>
    <row r="815" spans="1:32" ht="15" x14ac:dyDescent="0.25">
      <c r="A815" s="26" t="str">
        <f t="shared" si="12"/>
        <v>ITA 422/NAG/2022</v>
      </c>
      <c r="B815" s="27">
        <v>422</v>
      </c>
      <c r="C815" s="26" t="s">
        <v>2793</v>
      </c>
      <c r="D815" s="43">
        <v>422</v>
      </c>
      <c r="E815" s="43">
        <v>2022</v>
      </c>
      <c r="F815" s="27"/>
      <c r="G815" s="27"/>
      <c r="H815" s="27" t="s">
        <v>2162</v>
      </c>
      <c r="I815" s="27" t="s">
        <v>2163</v>
      </c>
      <c r="J815" s="33" t="s">
        <v>34</v>
      </c>
      <c r="K815" s="27" t="s">
        <v>36</v>
      </c>
      <c r="L815" s="27" t="s">
        <v>1703</v>
      </c>
      <c r="M815" s="27" t="s">
        <v>1259</v>
      </c>
      <c r="N815" s="33" t="s">
        <v>188</v>
      </c>
      <c r="O815" s="49">
        <v>44918</v>
      </c>
      <c r="P815" s="33"/>
      <c r="Q815" s="33"/>
      <c r="R815" s="27">
        <v>1609780</v>
      </c>
      <c r="S815" s="27" t="s">
        <v>2164</v>
      </c>
      <c r="T815" s="27">
        <v>1609780</v>
      </c>
      <c r="U815" s="27">
        <v>556170</v>
      </c>
      <c r="V815" s="27"/>
      <c r="W815" s="27" t="s">
        <v>2165</v>
      </c>
      <c r="X815" s="27"/>
      <c r="Y815" s="27"/>
      <c r="Z815" s="27" t="s">
        <v>10</v>
      </c>
      <c r="AA815" s="27"/>
      <c r="AB815" s="27"/>
      <c r="AC815" s="23"/>
      <c r="AD815" s="23"/>
      <c r="AE815" s="23"/>
      <c r="AF815" s="23"/>
    </row>
    <row r="816" spans="1:32" ht="15" x14ac:dyDescent="0.25">
      <c r="A816" s="26" t="str">
        <f t="shared" si="12"/>
        <v>ITA 423/NAG/2022</v>
      </c>
      <c r="B816" s="27">
        <v>423</v>
      </c>
      <c r="C816" s="26" t="s">
        <v>2793</v>
      </c>
      <c r="D816" s="43">
        <v>423</v>
      </c>
      <c r="E816" s="43">
        <v>2022</v>
      </c>
      <c r="F816" s="27"/>
      <c r="G816" s="27"/>
      <c r="H816" s="27" t="s">
        <v>2166</v>
      </c>
      <c r="I816" s="27" t="s">
        <v>2167</v>
      </c>
      <c r="J816" s="33" t="s">
        <v>33</v>
      </c>
      <c r="K816" s="27" t="s">
        <v>21</v>
      </c>
      <c r="L816" s="27" t="s">
        <v>1703</v>
      </c>
      <c r="M816" s="27" t="s">
        <v>1259</v>
      </c>
      <c r="N816" s="33" t="s">
        <v>188</v>
      </c>
      <c r="O816" s="49">
        <v>44918</v>
      </c>
      <c r="P816" s="33"/>
      <c r="Q816" s="33"/>
      <c r="R816" s="27">
        <v>2714281</v>
      </c>
      <c r="S816" s="27" t="s">
        <v>2168</v>
      </c>
      <c r="T816" s="27">
        <v>2714281</v>
      </c>
      <c r="U816" s="27">
        <v>1041264</v>
      </c>
      <c r="V816" s="27"/>
      <c r="W816" s="27" t="s">
        <v>2110</v>
      </c>
      <c r="X816" s="27"/>
      <c r="Y816" s="27"/>
      <c r="Z816" s="27" t="s">
        <v>10</v>
      </c>
      <c r="AA816" s="27"/>
      <c r="AB816" s="27"/>
      <c r="AC816" s="23"/>
      <c r="AD816" s="23"/>
      <c r="AE816" s="23"/>
      <c r="AF816" s="23"/>
    </row>
    <row r="817" spans="1:32" ht="15" x14ac:dyDescent="0.25">
      <c r="A817" s="26" t="str">
        <f t="shared" si="12"/>
        <v>ITA 424/NAG/2022</v>
      </c>
      <c r="B817" s="27">
        <v>424</v>
      </c>
      <c r="C817" s="26" t="s">
        <v>2793</v>
      </c>
      <c r="D817" s="43">
        <v>424</v>
      </c>
      <c r="E817" s="43">
        <v>2022</v>
      </c>
      <c r="F817" s="27"/>
      <c r="G817" s="27"/>
      <c r="H817" s="27" t="s">
        <v>2169</v>
      </c>
      <c r="I817" s="27" t="s">
        <v>2170</v>
      </c>
      <c r="J817" s="33" t="s">
        <v>25</v>
      </c>
      <c r="K817" s="27" t="s">
        <v>2171</v>
      </c>
      <c r="L817" s="27" t="s">
        <v>1703</v>
      </c>
      <c r="M817" s="27" t="s">
        <v>1259</v>
      </c>
      <c r="N817" s="33" t="s">
        <v>94</v>
      </c>
      <c r="O817" s="49">
        <v>44918</v>
      </c>
      <c r="P817" s="33"/>
      <c r="Q817" s="33"/>
      <c r="R817" s="27"/>
      <c r="S817" s="27"/>
      <c r="T817" s="27">
        <v>38000</v>
      </c>
      <c r="U817" s="27"/>
      <c r="V817" s="27"/>
      <c r="W817" s="27" t="s">
        <v>2172</v>
      </c>
      <c r="X817" s="27"/>
      <c r="Y817" s="27"/>
      <c r="Z817" s="27" t="s">
        <v>10</v>
      </c>
      <c r="AA817" s="27"/>
      <c r="AB817" s="27"/>
      <c r="AC817" s="23"/>
      <c r="AD817" s="23"/>
      <c r="AE817" s="23"/>
      <c r="AF817" s="23"/>
    </row>
    <row r="818" spans="1:32" ht="15" x14ac:dyDescent="0.25">
      <c r="A818" s="26" t="str">
        <f t="shared" si="12"/>
        <v>ITA 425/NAG/2022</v>
      </c>
      <c r="B818" s="27">
        <v>425</v>
      </c>
      <c r="C818" s="26" t="s">
        <v>2793</v>
      </c>
      <c r="D818" s="43">
        <v>425</v>
      </c>
      <c r="E818" s="43">
        <v>2022</v>
      </c>
      <c r="F818" s="27"/>
      <c r="G818" s="27"/>
      <c r="H818" s="27" t="s">
        <v>2169</v>
      </c>
      <c r="I818" s="27" t="s">
        <v>2170</v>
      </c>
      <c r="J818" s="33" t="s">
        <v>28</v>
      </c>
      <c r="K818" s="27" t="s">
        <v>2171</v>
      </c>
      <c r="L818" s="27" t="s">
        <v>1703</v>
      </c>
      <c r="M818" s="27" t="s">
        <v>1259</v>
      </c>
      <c r="N818" s="33" t="s">
        <v>94</v>
      </c>
      <c r="O818" s="49">
        <v>44918</v>
      </c>
      <c r="P818" s="33"/>
      <c r="Q818" s="33"/>
      <c r="R818" s="27"/>
      <c r="S818" s="27"/>
      <c r="T818" s="27">
        <v>151148</v>
      </c>
      <c r="U818" s="27"/>
      <c r="V818" s="27"/>
      <c r="W818" s="27" t="s">
        <v>2172</v>
      </c>
      <c r="X818" s="27"/>
      <c r="Y818" s="27"/>
      <c r="Z818" s="27" t="s">
        <v>10</v>
      </c>
      <c r="AA818" s="27"/>
      <c r="AB818" s="27"/>
      <c r="AC818" s="23"/>
      <c r="AD818" s="23"/>
      <c r="AE818" s="23"/>
      <c r="AF818" s="23"/>
    </row>
    <row r="819" spans="1:32" ht="15" x14ac:dyDescent="0.25">
      <c r="A819" s="26" t="str">
        <f t="shared" si="12"/>
        <v>ITA 426/NAG/2022</v>
      </c>
      <c r="B819" s="27">
        <v>426</v>
      </c>
      <c r="C819" s="26" t="s">
        <v>2793</v>
      </c>
      <c r="D819" s="43">
        <v>426</v>
      </c>
      <c r="E819" s="43">
        <v>2022</v>
      </c>
      <c r="F819" s="27"/>
      <c r="G819" s="27"/>
      <c r="H819" s="27" t="s">
        <v>2169</v>
      </c>
      <c r="I819" s="27" t="s">
        <v>2170</v>
      </c>
      <c r="J819" s="33" t="s">
        <v>37</v>
      </c>
      <c r="K819" s="27" t="s">
        <v>2171</v>
      </c>
      <c r="L819" s="27" t="s">
        <v>1703</v>
      </c>
      <c r="M819" s="27" t="s">
        <v>1259</v>
      </c>
      <c r="N819" s="33" t="s">
        <v>94</v>
      </c>
      <c r="O819" s="49">
        <v>44918</v>
      </c>
      <c r="P819" s="33"/>
      <c r="Q819" s="33"/>
      <c r="R819" s="27"/>
      <c r="S819" s="27"/>
      <c r="T819" s="27">
        <v>180859</v>
      </c>
      <c r="U819" s="27"/>
      <c r="V819" s="27"/>
      <c r="W819" s="27" t="s">
        <v>2172</v>
      </c>
      <c r="X819" s="27"/>
      <c r="Y819" s="27"/>
      <c r="Z819" s="27" t="s">
        <v>10</v>
      </c>
      <c r="AA819" s="27"/>
      <c r="AB819" s="27"/>
      <c r="AC819" s="23"/>
      <c r="AD819" s="23"/>
      <c r="AE819" s="23"/>
      <c r="AF819" s="23"/>
    </row>
    <row r="820" spans="1:32" ht="15" x14ac:dyDescent="0.25">
      <c r="A820" s="26" t="str">
        <f t="shared" si="12"/>
        <v>ITA 427/NAG/2022</v>
      </c>
      <c r="B820" s="27">
        <v>427</v>
      </c>
      <c r="C820" s="26" t="s">
        <v>2793</v>
      </c>
      <c r="D820" s="43">
        <v>427</v>
      </c>
      <c r="E820" s="43">
        <v>2022</v>
      </c>
      <c r="F820" s="27"/>
      <c r="G820" s="27"/>
      <c r="H820" s="27" t="s">
        <v>2169</v>
      </c>
      <c r="I820" s="27" t="s">
        <v>2170</v>
      </c>
      <c r="J820" s="33" t="s">
        <v>40</v>
      </c>
      <c r="K820" s="27" t="s">
        <v>2171</v>
      </c>
      <c r="L820" s="27" t="s">
        <v>1703</v>
      </c>
      <c r="M820" s="27" t="s">
        <v>1259</v>
      </c>
      <c r="N820" s="33" t="s">
        <v>94</v>
      </c>
      <c r="O820" s="49">
        <v>44918</v>
      </c>
      <c r="P820" s="33"/>
      <c r="Q820" s="33"/>
      <c r="R820" s="27"/>
      <c r="S820" s="27"/>
      <c r="T820" s="27"/>
      <c r="U820" s="27"/>
      <c r="V820" s="27"/>
      <c r="W820" s="27" t="s">
        <v>2172</v>
      </c>
      <c r="X820" s="27"/>
      <c r="Y820" s="27"/>
      <c r="Z820" s="27" t="s">
        <v>10</v>
      </c>
      <c r="AA820" s="27"/>
      <c r="AB820" s="27"/>
      <c r="AC820" s="23"/>
      <c r="AD820" s="23"/>
      <c r="AE820" s="23"/>
      <c r="AF820" s="23"/>
    </row>
    <row r="821" spans="1:32" ht="15" x14ac:dyDescent="0.25">
      <c r="A821" s="26" t="str">
        <f t="shared" si="12"/>
        <v>ITA 1/NAG/2023</v>
      </c>
      <c r="B821" s="26">
        <v>1</v>
      </c>
      <c r="C821" s="26" t="s">
        <v>2793</v>
      </c>
      <c r="D821" s="26">
        <v>1</v>
      </c>
      <c r="E821" s="26">
        <v>2023</v>
      </c>
      <c r="F821" s="26"/>
      <c r="G821" s="26"/>
      <c r="H821" s="26" t="s">
        <v>2173</v>
      </c>
      <c r="I821" s="26" t="s">
        <v>2174</v>
      </c>
      <c r="J821" s="35" t="s">
        <v>40</v>
      </c>
      <c r="K821" s="35" t="s">
        <v>2175</v>
      </c>
      <c r="L821" s="35" t="s">
        <v>1703</v>
      </c>
      <c r="M821" s="35" t="s">
        <v>1551</v>
      </c>
      <c r="N821" s="35" t="s">
        <v>94</v>
      </c>
      <c r="O821" s="35" t="s">
        <v>2176</v>
      </c>
      <c r="P821" s="35"/>
      <c r="Q821" s="35"/>
      <c r="R821" s="35">
        <v>4701741</v>
      </c>
      <c r="S821" s="35" t="s">
        <v>2177</v>
      </c>
      <c r="T821" s="35">
        <v>4701741</v>
      </c>
      <c r="U821" s="35">
        <v>4701741</v>
      </c>
      <c r="V821" s="35"/>
      <c r="W821" s="35" t="s">
        <v>2178</v>
      </c>
      <c r="X821" s="35"/>
      <c r="Y821" s="35"/>
      <c r="Z821" s="35" t="s">
        <v>10</v>
      </c>
      <c r="AA821" s="38"/>
      <c r="AB821" s="38" t="s">
        <v>2179</v>
      </c>
      <c r="AC821" s="23"/>
      <c r="AD821" s="23"/>
      <c r="AE821" s="23"/>
      <c r="AF821" s="23"/>
    </row>
    <row r="822" spans="1:32" ht="15" x14ac:dyDescent="0.25">
      <c r="A822" s="26" t="str">
        <f t="shared" si="12"/>
        <v>ITA 2/NAG/2023</v>
      </c>
      <c r="B822" s="26">
        <v>2</v>
      </c>
      <c r="C822" s="26" t="s">
        <v>2793</v>
      </c>
      <c r="D822" s="26">
        <v>2</v>
      </c>
      <c r="E822" s="26">
        <v>2023</v>
      </c>
      <c r="F822" s="26"/>
      <c r="G822" s="26"/>
      <c r="H822" s="26" t="s">
        <v>2180</v>
      </c>
      <c r="I822" s="26" t="s">
        <v>2181</v>
      </c>
      <c r="J822" s="35" t="s">
        <v>25</v>
      </c>
      <c r="K822" s="35" t="s">
        <v>2182</v>
      </c>
      <c r="L822" s="35" t="s">
        <v>1703</v>
      </c>
      <c r="M822" s="35" t="s">
        <v>1551</v>
      </c>
      <c r="N822" s="35" t="s">
        <v>94</v>
      </c>
      <c r="O822" s="35" t="s">
        <v>2176</v>
      </c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8"/>
      <c r="AB822" s="38" t="s">
        <v>2179</v>
      </c>
      <c r="AC822" s="23"/>
      <c r="AD822" s="23"/>
      <c r="AE822" s="23"/>
      <c r="AF822" s="23"/>
    </row>
    <row r="823" spans="1:32" ht="15" x14ac:dyDescent="0.25">
      <c r="A823" s="26" t="str">
        <f t="shared" si="12"/>
        <v>ITA 3/NAG/2023</v>
      </c>
      <c r="B823" s="26">
        <v>3</v>
      </c>
      <c r="C823" s="26" t="s">
        <v>2793</v>
      </c>
      <c r="D823" s="26">
        <v>3</v>
      </c>
      <c r="E823" s="26">
        <v>2023</v>
      </c>
      <c r="F823" s="26"/>
      <c r="G823" s="26"/>
      <c r="H823" s="26" t="s">
        <v>2183</v>
      </c>
      <c r="I823" s="26" t="s">
        <v>2184</v>
      </c>
      <c r="J823" s="51">
        <v>40483</v>
      </c>
      <c r="K823" s="35" t="s">
        <v>1829</v>
      </c>
      <c r="L823" s="35" t="s">
        <v>1703</v>
      </c>
      <c r="M823" s="35" t="s">
        <v>1551</v>
      </c>
      <c r="N823" s="35" t="s">
        <v>94</v>
      </c>
      <c r="O823" s="35" t="s">
        <v>2176</v>
      </c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8"/>
      <c r="AB823" s="38" t="s">
        <v>2179</v>
      </c>
      <c r="AC823" s="23"/>
      <c r="AD823" s="23"/>
      <c r="AE823" s="23"/>
      <c r="AF823" s="23"/>
    </row>
    <row r="824" spans="1:32" ht="15" x14ac:dyDescent="0.25">
      <c r="A824" s="26" t="str">
        <f t="shared" si="12"/>
        <v>ITA 4/NAG/2023</v>
      </c>
      <c r="B824" s="26">
        <v>4</v>
      </c>
      <c r="C824" s="26" t="s">
        <v>2793</v>
      </c>
      <c r="D824" s="26">
        <v>4</v>
      </c>
      <c r="E824" s="26">
        <v>2023</v>
      </c>
      <c r="F824" s="26"/>
      <c r="G824" s="26"/>
      <c r="H824" s="26" t="s">
        <v>2185</v>
      </c>
      <c r="I824" s="26" t="s">
        <v>2184</v>
      </c>
      <c r="J824" s="51">
        <v>40483</v>
      </c>
      <c r="K824" s="35" t="s">
        <v>1829</v>
      </c>
      <c r="L824" s="35" t="s">
        <v>1703</v>
      </c>
      <c r="M824" s="35" t="s">
        <v>1551</v>
      </c>
      <c r="N824" s="35" t="s">
        <v>94</v>
      </c>
      <c r="O824" s="35" t="s">
        <v>2176</v>
      </c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8"/>
      <c r="AB824" s="38" t="s">
        <v>2179</v>
      </c>
      <c r="AC824" s="23"/>
      <c r="AD824" s="23"/>
      <c r="AE824" s="23"/>
      <c r="AF824" s="23"/>
    </row>
    <row r="825" spans="1:32" ht="15" x14ac:dyDescent="0.25">
      <c r="A825" s="26" t="str">
        <f t="shared" si="12"/>
        <v>ITA 5/NAG/2023</v>
      </c>
      <c r="B825" s="26">
        <v>5</v>
      </c>
      <c r="C825" s="26" t="s">
        <v>2793</v>
      </c>
      <c r="D825" s="26">
        <v>5</v>
      </c>
      <c r="E825" s="26">
        <v>2023</v>
      </c>
      <c r="F825" s="26"/>
      <c r="G825" s="26"/>
      <c r="H825" s="26" t="s">
        <v>2186</v>
      </c>
      <c r="I825" s="26" t="s">
        <v>2184</v>
      </c>
      <c r="J825" s="51">
        <v>40483</v>
      </c>
      <c r="K825" s="35"/>
      <c r="L825" s="35"/>
      <c r="M825" s="35"/>
      <c r="N825" s="35" t="s">
        <v>94</v>
      </c>
      <c r="O825" s="35" t="s">
        <v>2176</v>
      </c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8"/>
      <c r="AB825" s="38" t="s">
        <v>2179</v>
      </c>
      <c r="AC825" s="23"/>
      <c r="AD825" s="23"/>
      <c r="AE825" s="23"/>
      <c r="AF825" s="23"/>
    </row>
    <row r="826" spans="1:32" ht="15" x14ac:dyDescent="0.25">
      <c r="A826" s="26" t="str">
        <f t="shared" si="12"/>
        <v>ITA 6/NAG/2023</v>
      </c>
      <c r="B826" s="26">
        <v>6</v>
      </c>
      <c r="C826" s="26" t="s">
        <v>2793</v>
      </c>
      <c r="D826" s="26">
        <v>6</v>
      </c>
      <c r="E826" s="26">
        <v>2023</v>
      </c>
      <c r="F826" s="26"/>
      <c r="G826" s="26"/>
      <c r="H826" s="26" t="s">
        <v>2187</v>
      </c>
      <c r="I826" s="26" t="s">
        <v>2184</v>
      </c>
      <c r="J826" s="51">
        <v>40483</v>
      </c>
      <c r="K826" s="35"/>
      <c r="L826" s="35"/>
      <c r="M826" s="35"/>
      <c r="N826" s="35" t="s">
        <v>94</v>
      </c>
      <c r="O826" s="35" t="s">
        <v>2176</v>
      </c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8"/>
      <c r="AB826" s="38" t="s">
        <v>2179</v>
      </c>
      <c r="AC826" s="23"/>
      <c r="AD826" s="23"/>
      <c r="AE826" s="23"/>
      <c r="AF826" s="23"/>
    </row>
    <row r="827" spans="1:32" ht="15" x14ac:dyDescent="0.25">
      <c r="A827" s="26" t="str">
        <f t="shared" si="12"/>
        <v>ITA 7/NAG/2023</v>
      </c>
      <c r="B827" s="26">
        <v>7</v>
      </c>
      <c r="C827" s="26" t="s">
        <v>2793</v>
      </c>
      <c r="D827" s="26">
        <v>7</v>
      </c>
      <c r="E827" s="26">
        <v>2023</v>
      </c>
      <c r="F827" s="26"/>
      <c r="G827" s="26"/>
      <c r="H827" s="26" t="s">
        <v>2187</v>
      </c>
      <c r="I827" s="26" t="s">
        <v>2184</v>
      </c>
      <c r="J827" s="51">
        <v>40878</v>
      </c>
      <c r="K827" s="35"/>
      <c r="L827" s="35"/>
      <c r="M827" s="35"/>
      <c r="N827" s="35" t="s">
        <v>94</v>
      </c>
      <c r="O827" s="35" t="s">
        <v>2176</v>
      </c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8"/>
      <c r="AB827" s="38" t="s">
        <v>2179</v>
      </c>
      <c r="AC827" s="23"/>
      <c r="AD827" s="23"/>
      <c r="AE827" s="23"/>
      <c r="AF827" s="23"/>
    </row>
    <row r="828" spans="1:32" ht="15" x14ac:dyDescent="0.25">
      <c r="A828" s="26" t="str">
        <f t="shared" si="12"/>
        <v>ITA 8/NAG/2023</v>
      </c>
      <c r="B828" s="26">
        <v>8</v>
      </c>
      <c r="C828" s="26" t="s">
        <v>2793</v>
      </c>
      <c r="D828" s="26">
        <v>8</v>
      </c>
      <c r="E828" s="26">
        <v>2023</v>
      </c>
      <c r="F828" s="26"/>
      <c r="G828" s="26"/>
      <c r="H828" s="26" t="s">
        <v>2188</v>
      </c>
      <c r="I828" s="26" t="s">
        <v>2184</v>
      </c>
      <c r="J828" s="51">
        <v>40483</v>
      </c>
      <c r="K828" s="35"/>
      <c r="L828" s="35"/>
      <c r="M828" s="35"/>
      <c r="N828" s="35" t="s">
        <v>94</v>
      </c>
      <c r="O828" s="35" t="s">
        <v>2176</v>
      </c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8"/>
      <c r="AB828" s="38" t="s">
        <v>2179</v>
      </c>
      <c r="AC828" s="23"/>
      <c r="AD828" s="23"/>
      <c r="AE828" s="23"/>
      <c r="AF828" s="23"/>
    </row>
    <row r="829" spans="1:32" ht="15" x14ac:dyDescent="0.25">
      <c r="A829" s="26" t="str">
        <f t="shared" si="12"/>
        <v>ITA 9/NAG/2023</v>
      </c>
      <c r="B829" s="26">
        <v>9</v>
      </c>
      <c r="C829" s="26" t="s">
        <v>2793</v>
      </c>
      <c r="D829" s="26">
        <v>9</v>
      </c>
      <c r="E829" s="26">
        <v>2023</v>
      </c>
      <c r="F829" s="26"/>
      <c r="G829" s="26"/>
      <c r="H829" s="38" t="s">
        <v>2189</v>
      </c>
      <c r="I829" s="26" t="s">
        <v>2190</v>
      </c>
      <c r="J829" s="35">
        <v>40087</v>
      </c>
      <c r="K829" s="35" t="s">
        <v>2191</v>
      </c>
      <c r="L829" s="35" t="s">
        <v>1703</v>
      </c>
      <c r="M829" s="35" t="s">
        <v>1551</v>
      </c>
      <c r="N829" s="35" t="s">
        <v>188</v>
      </c>
      <c r="O829" s="35" t="s">
        <v>2192</v>
      </c>
      <c r="P829" s="35"/>
      <c r="Q829" s="35"/>
      <c r="R829" s="35">
        <v>1634060</v>
      </c>
      <c r="S829" s="35" t="s">
        <v>2193</v>
      </c>
      <c r="T829" s="35">
        <v>1084019</v>
      </c>
      <c r="U829" s="35">
        <v>235480</v>
      </c>
      <c r="V829" s="35"/>
      <c r="W829" s="35" t="s">
        <v>2194</v>
      </c>
      <c r="X829" s="35"/>
      <c r="Y829" s="35" t="s">
        <v>2195</v>
      </c>
      <c r="Z829" s="35" t="s">
        <v>10</v>
      </c>
      <c r="AA829" s="38"/>
      <c r="AB829" s="38" t="s">
        <v>2179</v>
      </c>
      <c r="AC829" s="23"/>
      <c r="AD829" s="23"/>
      <c r="AE829" s="23"/>
      <c r="AF829" s="23"/>
    </row>
    <row r="830" spans="1:32" ht="15" x14ac:dyDescent="0.25">
      <c r="A830" s="26" t="str">
        <f t="shared" si="12"/>
        <v>ITA 10/NAG/2023</v>
      </c>
      <c r="B830" s="26">
        <v>10</v>
      </c>
      <c r="C830" s="26" t="s">
        <v>2793</v>
      </c>
      <c r="D830" s="26">
        <v>10</v>
      </c>
      <c r="E830" s="26">
        <v>2023</v>
      </c>
      <c r="F830" s="26"/>
      <c r="G830" s="26"/>
      <c r="H830" s="38" t="s">
        <v>2196</v>
      </c>
      <c r="I830" s="26" t="s">
        <v>2197</v>
      </c>
      <c r="J830" s="35" t="s">
        <v>35</v>
      </c>
      <c r="K830" s="35">
        <v>154</v>
      </c>
      <c r="L830" s="35" t="s">
        <v>1703</v>
      </c>
      <c r="M830" s="35" t="s">
        <v>1551</v>
      </c>
      <c r="N830" s="35" t="s">
        <v>188</v>
      </c>
      <c r="O830" s="35" t="s">
        <v>2192</v>
      </c>
      <c r="P830" s="35"/>
      <c r="Q830" s="35"/>
      <c r="R830" s="35">
        <v>1276650</v>
      </c>
      <c r="S830" s="35"/>
      <c r="T830" s="35">
        <v>786000</v>
      </c>
      <c r="U830" s="35">
        <v>201250</v>
      </c>
      <c r="V830" s="35"/>
      <c r="W830" s="35" t="s">
        <v>2198</v>
      </c>
      <c r="X830" s="35"/>
      <c r="Y830" s="35" t="s">
        <v>2199</v>
      </c>
      <c r="Z830" s="35" t="s">
        <v>10</v>
      </c>
      <c r="AA830" s="38"/>
      <c r="AB830" s="38" t="s">
        <v>2179</v>
      </c>
      <c r="AC830" s="23"/>
      <c r="AD830" s="23"/>
      <c r="AE830" s="23"/>
      <c r="AF830" s="23"/>
    </row>
    <row r="831" spans="1:32" ht="15" x14ac:dyDescent="0.25">
      <c r="A831" s="26" t="str">
        <f t="shared" si="12"/>
        <v>ITA 11/NAG/2023</v>
      </c>
      <c r="B831" s="26">
        <v>11</v>
      </c>
      <c r="C831" s="26" t="s">
        <v>2793</v>
      </c>
      <c r="D831" s="26">
        <v>11</v>
      </c>
      <c r="E831" s="26">
        <v>2023</v>
      </c>
      <c r="F831" s="26"/>
      <c r="G831" s="26"/>
      <c r="H831" s="26" t="s">
        <v>2200</v>
      </c>
      <c r="I831" s="26" t="s">
        <v>2201</v>
      </c>
      <c r="J831" s="35" t="s">
        <v>35</v>
      </c>
      <c r="K831" s="35" t="s">
        <v>2202</v>
      </c>
      <c r="L831" s="25" t="s">
        <v>2817</v>
      </c>
      <c r="M831" s="35" t="s">
        <v>1259</v>
      </c>
      <c r="N831" s="35" t="s">
        <v>94</v>
      </c>
      <c r="O831" s="35" t="s">
        <v>2192</v>
      </c>
      <c r="P831" s="35"/>
      <c r="Q831" s="35"/>
      <c r="R831" s="35">
        <v>12328726</v>
      </c>
      <c r="S831" s="35"/>
      <c r="T831" s="35">
        <v>11728426</v>
      </c>
      <c r="U831" s="35">
        <v>9060208</v>
      </c>
      <c r="V831" s="35"/>
      <c r="W831" s="35" t="s">
        <v>2203</v>
      </c>
      <c r="X831" s="35"/>
      <c r="Y831" s="35" t="s">
        <v>2204</v>
      </c>
      <c r="Z831" s="35" t="s">
        <v>14</v>
      </c>
      <c r="AA831" s="38"/>
      <c r="AB831" s="38" t="s">
        <v>2179</v>
      </c>
      <c r="AC831" s="23"/>
      <c r="AD831" s="23"/>
      <c r="AE831" s="23"/>
      <c r="AF831" s="23"/>
    </row>
    <row r="832" spans="1:32" ht="15" x14ac:dyDescent="0.25">
      <c r="A832" s="26" t="str">
        <f t="shared" si="12"/>
        <v>ITA 12/NAG/2023</v>
      </c>
      <c r="B832" s="26">
        <v>12</v>
      </c>
      <c r="C832" s="26" t="s">
        <v>2793</v>
      </c>
      <c r="D832" s="26">
        <v>12</v>
      </c>
      <c r="E832" s="26">
        <v>2023</v>
      </c>
      <c r="F832" s="26"/>
      <c r="G832" s="26"/>
      <c r="H832" s="26" t="s">
        <v>2200</v>
      </c>
      <c r="I832" s="26" t="s">
        <v>2201</v>
      </c>
      <c r="J832" s="35" t="s">
        <v>34</v>
      </c>
      <c r="K832" s="35" t="s">
        <v>2202</v>
      </c>
      <c r="L832" s="25" t="s">
        <v>2817</v>
      </c>
      <c r="M832" s="35" t="s">
        <v>1259</v>
      </c>
      <c r="N832" s="35" t="s">
        <v>94</v>
      </c>
      <c r="O832" s="35" t="s">
        <v>2192</v>
      </c>
      <c r="P832" s="35"/>
      <c r="Q832" s="35"/>
      <c r="R832" s="35">
        <v>43350346</v>
      </c>
      <c r="S832" s="35"/>
      <c r="T832" s="35">
        <v>42728986</v>
      </c>
      <c r="U832" s="35">
        <v>33328608</v>
      </c>
      <c r="V832" s="35"/>
      <c r="W832" s="35" t="s">
        <v>2203</v>
      </c>
      <c r="X832" s="35"/>
      <c r="Y832" s="35" t="s">
        <v>2204</v>
      </c>
      <c r="Z832" s="35" t="s">
        <v>14</v>
      </c>
      <c r="AA832" s="38"/>
      <c r="AB832" s="38" t="s">
        <v>2179</v>
      </c>
      <c r="AC832" s="23"/>
      <c r="AD832" s="23"/>
      <c r="AE832" s="23"/>
      <c r="AF832" s="23"/>
    </row>
    <row r="833" spans="1:32" ht="15" x14ac:dyDescent="0.25">
      <c r="A833" s="26" t="str">
        <f t="shared" si="12"/>
        <v>ITA 13/NAG/2023</v>
      </c>
      <c r="B833" s="26">
        <v>13</v>
      </c>
      <c r="C833" s="26" t="s">
        <v>2793</v>
      </c>
      <c r="D833" s="26">
        <v>13</v>
      </c>
      <c r="E833" s="26">
        <v>2023</v>
      </c>
      <c r="F833" s="26"/>
      <c r="G833" s="26"/>
      <c r="H833" s="26" t="s">
        <v>2205</v>
      </c>
      <c r="I833" s="26" t="s">
        <v>2206</v>
      </c>
      <c r="J833" s="35" t="s">
        <v>34</v>
      </c>
      <c r="K833" s="35"/>
      <c r="L833" s="35"/>
      <c r="M833" s="35"/>
      <c r="N833" s="35" t="s">
        <v>188</v>
      </c>
      <c r="O833" s="35" t="s">
        <v>2207</v>
      </c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8"/>
      <c r="AB833" s="38"/>
      <c r="AC833" s="23"/>
      <c r="AD833" s="23"/>
      <c r="AE833" s="23"/>
      <c r="AF833" s="23"/>
    </row>
    <row r="834" spans="1:32" ht="15" x14ac:dyDescent="0.25">
      <c r="A834" s="26" t="str">
        <f t="shared" si="12"/>
        <v>ITA 14/NAG/2023</v>
      </c>
      <c r="B834" s="26">
        <v>14</v>
      </c>
      <c r="C834" s="26" t="s">
        <v>2793</v>
      </c>
      <c r="D834" s="26">
        <v>14</v>
      </c>
      <c r="E834" s="26">
        <v>2023</v>
      </c>
      <c r="F834" s="26"/>
      <c r="G834" s="26"/>
      <c r="H834" s="26" t="s">
        <v>2208</v>
      </c>
      <c r="I834" s="26" t="s">
        <v>2209</v>
      </c>
      <c r="J834" s="35" t="s">
        <v>37</v>
      </c>
      <c r="K834" s="35" t="s">
        <v>19</v>
      </c>
      <c r="L834" s="25" t="s">
        <v>2818</v>
      </c>
      <c r="M834" s="35" t="s">
        <v>1259</v>
      </c>
      <c r="N834" s="35" t="s">
        <v>94</v>
      </c>
      <c r="O834" s="35" t="s">
        <v>2207</v>
      </c>
      <c r="P834" s="35"/>
      <c r="Q834" s="35"/>
      <c r="R834" s="35">
        <v>91069317</v>
      </c>
      <c r="S834" s="35" t="s">
        <v>2210</v>
      </c>
      <c r="T834" s="35">
        <v>38946525</v>
      </c>
      <c r="U834" s="35">
        <v>14249470</v>
      </c>
      <c r="V834" s="35"/>
      <c r="W834" s="35" t="s">
        <v>2211</v>
      </c>
      <c r="X834" s="35"/>
      <c r="Y834" s="35" t="s">
        <v>2212</v>
      </c>
      <c r="Z834" s="35" t="s">
        <v>14</v>
      </c>
      <c r="AA834" s="38"/>
      <c r="AB834" s="38" t="s">
        <v>2179</v>
      </c>
      <c r="AC834" s="23"/>
      <c r="AD834" s="23"/>
      <c r="AE834" s="23"/>
      <c r="AF834" s="23"/>
    </row>
    <row r="835" spans="1:32" ht="15" x14ac:dyDescent="0.25">
      <c r="A835" s="26" t="str">
        <f t="shared" ref="A835:A898" si="13">CONCATENATE(C835," ",D835,"/NAG/",E835)</f>
        <v>ITA 15/NAG/2023</v>
      </c>
      <c r="B835" s="26">
        <v>15</v>
      </c>
      <c r="C835" s="26" t="s">
        <v>2793</v>
      </c>
      <c r="D835" s="26">
        <v>15</v>
      </c>
      <c r="E835" s="26">
        <v>2023</v>
      </c>
      <c r="F835" s="26"/>
      <c r="G835" s="26"/>
      <c r="H835" s="38" t="s">
        <v>2213</v>
      </c>
      <c r="I835" s="26" t="s">
        <v>2214</v>
      </c>
      <c r="J835" s="35" t="s">
        <v>35</v>
      </c>
      <c r="K835" s="35" t="s">
        <v>2215</v>
      </c>
      <c r="L835" s="35" t="s">
        <v>1703</v>
      </c>
      <c r="M835" s="35" t="s">
        <v>1551</v>
      </c>
      <c r="N835" s="35" t="s">
        <v>94</v>
      </c>
      <c r="O835" s="35" t="s">
        <v>2216</v>
      </c>
      <c r="P835" s="35"/>
      <c r="Q835" s="35"/>
      <c r="R835" s="35">
        <v>279831179</v>
      </c>
      <c r="S835" s="35" t="s">
        <v>2217</v>
      </c>
      <c r="T835" s="35">
        <v>691399</v>
      </c>
      <c r="U835" s="35"/>
      <c r="V835" s="35"/>
      <c r="W835" s="35" t="s">
        <v>2218</v>
      </c>
      <c r="X835" s="35"/>
      <c r="Y835" s="35" t="s">
        <v>2219</v>
      </c>
      <c r="Z835" s="35" t="s">
        <v>10</v>
      </c>
      <c r="AA835" s="38"/>
      <c r="AB835" s="38" t="s">
        <v>2179</v>
      </c>
      <c r="AC835" s="23"/>
      <c r="AD835" s="23"/>
      <c r="AE835" s="23"/>
      <c r="AF835" s="23"/>
    </row>
    <row r="836" spans="1:32" ht="15" x14ac:dyDescent="0.25">
      <c r="A836" s="26" t="str">
        <f t="shared" si="13"/>
        <v>ITA 16/NAG/2023</v>
      </c>
      <c r="B836" s="26">
        <v>16</v>
      </c>
      <c r="C836" s="26" t="s">
        <v>2793</v>
      </c>
      <c r="D836" s="26">
        <v>16</v>
      </c>
      <c r="E836" s="26">
        <v>2023</v>
      </c>
      <c r="F836" s="26"/>
      <c r="G836" s="26"/>
      <c r="H836" s="26" t="s">
        <v>2220</v>
      </c>
      <c r="I836" s="26" t="s">
        <v>2221</v>
      </c>
      <c r="J836" s="35" t="s">
        <v>37</v>
      </c>
      <c r="K836" s="35" t="s">
        <v>36</v>
      </c>
      <c r="L836" s="35" t="s">
        <v>1703</v>
      </c>
      <c r="M836" s="35" t="s">
        <v>1551</v>
      </c>
      <c r="N836" s="35" t="s">
        <v>188</v>
      </c>
      <c r="O836" s="35" t="s">
        <v>2216</v>
      </c>
      <c r="P836" s="35"/>
      <c r="Q836" s="35"/>
      <c r="R836" s="35">
        <v>2190760</v>
      </c>
      <c r="S836" s="35"/>
      <c r="T836" s="35">
        <v>151686</v>
      </c>
      <c r="U836" s="35">
        <v>151686</v>
      </c>
      <c r="V836" s="35"/>
      <c r="W836" s="35" t="s">
        <v>2222</v>
      </c>
      <c r="X836" s="35"/>
      <c r="Y836" s="35" t="s">
        <v>2223</v>
      </c>
      <c r="Z836" s="35" t="s">
        <v>10</v>
      </c>
      <c r="AA836" s="38"/>
      <c r="AB836" s="38" t="s">
        <v>2179</v>
      </c>
      <c r="AC836" s="23"/>
      <c r="AD836" s="23"/>
      <c r="AE836" s="23"/>
      <c r="AF836" s="23"/>
    </row>
    <row r="837" spans="1:32" ht="15" x14ac:dyDescent="0.25">
      <c r="A837" s="26" t="str">
        <f t="shared" si="13"/>
        <v>ITA 17/NAG/2023</v>
      </c>
      <c r="B837" s="26">
        <v>17</v>
      </c>
      <c r="C837" s="26" t="s">
        <v>2793</v>
      </c>
      <c r="D837" s="26">
        <v>17</v>
      </c>
      <c r="E837" s="26">
        <v>2023</v>
      </c>
      <c r="F837" s="26"/>
      <c r="G837" s="26"/>
      <c r="H837" s="27" t="s">
        <v>2224</v>
      </c>
      <c r="I837" s="26" t="s">
        <v>2221</v>
      </c>
      <c r="J837" s="35" t="s">
        <v>35</v>
      </c>
      <c r="K837" s="35" t="s">
        <v>36</v>
      </c>
      <c r="L837" s="35" t="s">
        <v>1703</v>
      </c>
      <c r="M837" s="35" t="s">
        <v>1551</v>
      </c>
      <c r="N837" s="35" t="s">
        <v>188</v>
      </c>
      <c r="O837" s="35" t="s">
        <v>2225</v>
      </c>
      <c r="P837" s="35"/>
      <c r="Q837" s="35"/>
      <c r="R837" s="35">
        <v>746340</v>
      </c>
      <c r="S837" s="35" t="s">
        <v>2226</v>
      </c>
      <c r="T837" s="35">
        <v>746340</v>
      </c>
      <c r="U837" s="35"/>
      <c r="V837" s="35"/>
      <c r="W837" s="35" t="s">
        <v>2227</v>
      </c>
      <c r="X837" s="35"/>
      <c r="Y837" s="35" t="s">
        <v>2228</v>
      </c>
      <c r="Z837" s="35" t="s">
        <v>10</v>
      </c>
      <c r="AA837" s="38"/>
      <c r="AB837" s="38" t="s">
        <v>2179</v>
      </c>
      <c r="AC837" s="23"/>
      <c r="AD837" s="23"/>
      <c r="AE837" s="23"/>
      <c r="AF837" s="23"/>
    </row>
    <row r="838" spans="1:32" ht="15" x14ac:dyDescent="0.25">
      <c r="A838" s="26" t="str">
        <f t="shared" si="13"/>
        <v>MA 1/NAG/2023</v>
      </c>
      <c r="B838" s="26">
        <v>1</v>
      </c>
      <c r="C838" s="26" t="s">
        <v>2833</v>
      </c>
      <c r="D838" s="26">
        <v>1</v>
      </c>
      <c r="E838" s="26">
        <v>2023</v>
      </c>
      <c r="F838" s="26">
        <v>113</v>
      </c>
      <c r="G838" s="26">
        <v>2021</v>
      </c>
      <c r="H838" s="26" t="s">
        <v>2229</v>
      </c>
      <c r="I838" s="26" t="s">
        <v>2230</v>
      </c>
      <c r="J838" s="35" t="s">
        <v>34</v>
      </c>
      <c r="K838" s="35" t="s">
        <v>36</v>
      </c>
      <c r="L838" s="35" t="s">
        <v>2230</v>
      </c>
      <c r="M838" s="35" t="s">
        <v>1551</v>
      </c>
      <c r="N838" s="35" t="s">
        <v>94</v>
      </c>
      <c r="O838" s="35" t="s">
        <v>2225</v>
      </c>
      <c r="P838" s="35"/>
      <c r="Q838" s="35"/>
      <c r="R838" s="35">
        <v>9973760</v>
      </c>
      <c r="S838" s="35"/>
      <c r="T838" s="35" t="s">
        <v>2231</v>
      </c>
      <c r="U838" s="35"/>
      <c r="V838" s="35"/>
      <c r="W838" s="35"/>
      <c r="X838" s="35"/>
      <c r="Y838" s="35"/>
      <c r="Z838" s="35"/>
      <c r="AA838" s="38" t="s">
        <v>2232</v>
      </c>
      <c r="AB838" s="38" t="s">
        <v>2179</v>
      </c>
      <c r="AC838" s="23"/>
      <c r="AD838" s="23"/>
      <c r="AE838" s="23"/>
      <c r="AF838" s="23"/>
    </row>
    <row r="839" spans="1:32" ht="15" x14ac:dyDescent="0.25">
      <c r="A839" s="26" t="str">
        <f t="shared" si="13"/>
        <v>ITA 18/NAG/2023</v>
      </c>
      <c r="B839" s="26">
        <v>18</v>
      </c>
      <c r="C839" s="26" t="s">
        <v>2793</v>
      </c>
      <c r="D839" s="26">
        <v>18</v>
      </c>
      <c r="E839" s="26">
        <v>2023</v>
      </c>
      <c r="F839" s="26"/>
      <c r="G839" s="26"/>
      <c r="H839" s="26" t="s">
        <v>2233</v>
      </c>
      <c r="I839" s="26" t="s">
        <v>2234</v>
      </c>
      <c r="J839" s="35" t="s">
        <v>33</v>
      </c>
      <c r="K839" s="35" t="s">
        <v>23</v>
      </c>
      <c r="L839" s="35" t="s">
        <v>1703</v>
      </c>
      <c r="M839" s="35" t="s">
        <v>1551</v>
      </c>
      <c r="N839" s="35" t="s">
        <v>94</v>
      </c>
      <c r="O839" s="35" t="s">
        <v>2235</v>
      </c>
      <c r="P839" s="35"/>
      <c r="Q839" s="35"/>
      <c r="R839" s="35">
        <v>150000</v>
      </c>
      <c r="S839" s="35" t="s">
        <v>23</v>
      </c>
      <c r="T839" s="35">
        <v>150000</v>
      </c>
      <c r="U839" s="35">
        <v>150000</v>
      </c>
      <c r="V839" s="35"/>
      <c r="W839" s="35" t="s">
        <v>2236</v>
      </c>
      <c r="X839" s="35"/>
      <c r="Y839" s="35" t="s">
        <v>2237</v>
      </c>
      <c r="Z839" s="35" t="s">
        <v>10</v>
      </c>
      <c r="AA839" s="38"/>
      <c r="AB839" s="38" t="s">
        <v>2179</v>
      </c>
      <c r="AC839" s="23"/>
      <c r="AD839" s="23"/>
      <c r="AE839" s="23"/>
      <c r="AF839" s="23"/>
    </row>
    <row r="840" spans="1:32" ht="15" x14ac:dyDescent="0.25">
      <c r="A840" s="26" t="str">
        <f t="shared" si="13"/>
        <v>ITA 19/NAG/2023</v>
      </c>
      <c r="B840" s="26">
        <v>19</v>
      </c>
      <c r="C840" s="26" t="s">
        <v>2793</v>
      </c>
      <c r="D840" s="26">
        <v>19</v>
      </c>
      <c r="E840" s="26">
        <v>2023</v>
      </c>
      <c r="F840" s="26"/>
      <c r="G840" s="26"/>
      <c r="H840" s="26" t="s">
        <v>2238</v>
      </c>
      <c r="I840" s="26" t="s">
        <v>2239</v>
      </c>
      <c r="J840" s="35" t="s">
        <v>35</v>
      </c>
      <c r="K840" s="35" t="s">
        <v>2099</v>
      </c>
      <c r="L840" s="35" t="s">
        <v>1703</v>
      </c>
      <c r="M840" s="35" t="s">
        <v>1551</v>
      </c>
      <c r="N840" s="35" t="s">
        <v>94</v>
      </c>
      <c r="O840" s="35" t="s">
        <v>2240</v>
      </c>
      <c r="P840" s="35"/>
      <c r="Q840" s="35"/>
      <c r="R840" s="35">
        <v>159744</v>
      </c>
      <c r="S840" s="35" t="s">
        <v>2099</v>
      </c>
      <c r="T840" s="35">
        <v>159744</v>
      </c>
      <c r="U840" s="35">
        <v>159744</v>
      </c>
      <c r="V840" s="35"/>
      <c r="W840" s="35" t="s">
        <v>2241</v>
      </c>
      <c r="X840" s="35"/>
      <c r="Y840" s="35" t="s">
        <v>2242</v>
      </c>
      <c r="Z840" s="35" t="s">
        <v>10</v>
      </c>
      <c r="AA840" s="38"/>
      <c r="AB840" s="38" t="s">
        <v>2179</v>
      </c>
      <c r="AC840" s="23"/>
      <c r="AD840" s="23"/>
      <c r="AE840" s="23"/>
      <c r="AF840" s="23"/>
    </row>
    <row r="841" spans="1:32" ht="15" x14ac:dyDescent="0.25">
      <c r="A841" s="26" t="str">
        <f t="shared" si="13"/>
        <v>ITA 20/NAG/2023</v>
      </c>
      <c r="B841" s="26">
        <v>20</v>
      </c>
      <c r="C841" s="26" t="s">
        <v>2793</v>
      </c>
      <c r="D841" s="26">
        <v>20</v>
      </c>
      <c r="E841" s="26">
        <v>2023</v>
      </c>
      <c r="F841" s="26"/>
      <c r="G841" s="26"/>
      <c r="H841" s="38" t="s">
        <v>2243</v>
      </c>
      <c r="I841" s="26" t="s">
        <v>2244</v>
      </c>
      <c r="J841" s="35" t="s">
        <v>35</v>
      </c>
      <c r="K841" s="35" t="s">
        <v>21</v>
      </c>
      <c r="L841" s="35" t="s">
        <v>1703</v>
      </c>
      <c r="M841" s="35" t="s">
        <v>1551</v>
      </c>
      <c r="N841" s="35" t="s">
        <v>94</v>
      </c>
      <c r="O841" s="35" t="s">
        <v>2245</v>
      </c>
      <c r="P841" s="35"/>
      <c r="Q841" s="35"/>
      <c r="R841" s="35">
        <v>82876468</v>
      </c>
      <c r="S841" s="35" t="s">
        <v>2246</v>
      </c>
      <c r="T841" s="35">
        <v>50429248</v>
      </c>
      <c r="U841" s="35">
        <v>26205102</v>
      </c>
      <c r="V841" s="35"/>
      <c r="W841" s="35" t="s">
        <v>2247</v>
      </c>
      <c r="X841" s="35"/>
      <c r="Y841" s="35" t="s">
        <v>2248</v>
      </c>
      <c r="Z841" s="35" t="s">
        <v>10</v>
      </c>
      <c r="AA841" s="38"/>
      <c r="AB841" s="43" t="s">
        <v>2249</v>
      </c>
      <c r="AC841" s="23"/>
      <c r="AD841" s="23"/>
      <c r="AE841" s="23"/>
      <c r="AF841" s="23"/>
    </row>
    <row r="842" spans="1:32" ht="15" x14ac:dyDescent="0.25">
      <c r="A842" s="26" t="str">
        <f t="shared" si="13"/>
        <v>ITA 21/NAG/2023</v>
      </c>
      <c r="B842" s="44">
        <v>21</v>
      </c>
      <c r="C842" s="26" t="s">
        <v>2793</v>
      </c>
      <c r="D842" s="26">
        <v>21</v>
      </c>
      <c r="E842" s="26">
        <v>2023</v>
      </c>
      <c r="F842" s="44"/>
      <c r="G842" s="44"/>
      <c r="H842" s="44" t="s">
        <v>2250</v>
      </c>
      <c r="I842" s="44" t="s">
        <v>2201</v>
      </c>
      <c r="J842" s="35" t="s">
        <v>35</v>
      </c>
      <c r="K842" s="25" t="s">
        <v>2251</v>
      </c>
      <c r="L842" s="25" t="s">
        <v>2819</v>
      </c>
      <c r="M842" s="25" t="s">
        <v>1259</v>
      </c>
      <c r="N842" s="35" t="s">
        <v>94</v>
      </c>
      <c r="O842" s="25" t="s">
        <v>2245</v>
      </c>
      <c r="P842" s="25"/>
      <c r="Q842" s="25"/>
      <c r="R842" s="25">
        <v>836021</v>
      </c>
      <c r="S842" s="25" t="s">
        <v>2251</v>
      </c>
      <c r="T842" s="25">
        <v>836021</v>
      </c>
      <c r="U842" s="25">
        <v>836021</v>
      </c>
      <c r="V842" s="25"/>
      <c r="W842" s="25" t="s">
        <v>2203</v>
      </c>
      <c r="X842" s="25"/>
      <c r="Y842" s="25" t="s">
        <v>2252</v>
      </c>
      <c r="Z842" s="25" t="s">
        <v>14</v>
      </c>
      <c r="AA842" s="43"/>
      <c r="AB842" s="43" t="s">
        <v>2179</v>
      </c>
      <c r="AC842" s="23"/>
      <c r="AD842" s="23"/>
      <c r="AE842" s="23"/>
      <c r="AF842" s="23"/>
    </row>
    <row r="843" spans="1:32" ht="15" x14ac:dyDescent="0.25">
      <c r="A843" s="26" t="str">
        <f t="shared" si="13"/>
        <v>ITA 22/NAG/2023</v>
      </c>
      <c r="B843" s="44">
        <v>22</v>
      </c>
      <c r="C843" s="26" t="s">
        <v>2793</v>
      </c>
      <c r="D843" s="26">
        <v>22</v>
      </c>
      <c r="E843" s="26">
        <v>2023</v>
      </c>
      <c r="F843" s="44"/>
      <c r="G843" s="44"/>
      <c r="H843" s="44" t="s">
        <v>2250</v>
      </c>
      <c r="I843" s="44" t="s">
        <v>2201</v>
      </c>
      <c r="J843" s="25" t="s">
        <v>34</v>
      </c>
      <c r="K843" s="25" t="s">
        <v>2251</v>
      </c>
      <c r="L843" s="25" t="s">
        <v>2819</v>
      </c>
      <c r="M843" s="25" t="s">
        <v>1259</v>
      </c>
      <c r="N843" s="35" t="s">
        <v>94</v>
      </c>
      <c r="O843" s="25" t="s">
        <v>2245</v>
      </c>
      <c r="P843" s="25"/>
      <c r="Q843" s="25"/>
      <c r="R843" s="25">
        <v>3332861</v>
      </c>
      <c r="S843" s="25" t="s">
        <v>2251</v>
      </c>
      <c r="T843" s="25">
        <v>3332861</v>
      </c>
      <c r="U843" s="25">
        <v>3332861</v>
      </c>
      <c r="V843" s="25"/>
      <c r="W843" s="25" t="s">
        <v>2203</v>
      </c>
      <c r="X843" s="25"/>
      <c r="Y843" s="25" t="s">
        <v>2252</v>
      </c>
      <c r="Z843" s="25" t="s">
        <v>14</v>
      </c>
      <c r="AA843" s="43"/>
      <c r="AB843" s="43" t="s">
        <v>2179</v>
      </c>
      <c r="AC843" s="23"/>
      <c r="AD843" s="23"/>
      <c r="AE843" s="23"/>
      <c r="AF843" s="23"/>
    </row>
    <row r="844" spans="1:32" ht="15" x14ac:dyDescent="0.25">
      <c r="A844" s="26" t="str">
        <f t="shared" si="13"/>
        <v>ITA 23/NAG/2023</v>
      </c>
      <c r="B844" s="44">
        <v>23</v>
      </c>
      <c r="C844" s="26" t="s">
        <v>2793</v>
      </c>
      <c r="D844" s="26">
        <v>23</v>
      </c>
      <c r="E844" s="26">
        <v>2023</v>
      </c>
      <c r="F844" s="44"/>
      <c r="G844" s="44"/>
      <c r="H844" s="43" t="s">
        <v>2253</v>
      </c>
      <c r="I844" s="43" t="s">
        <v>2254</v>
      </c>
      <c r="J844" s="25" t="s">
        <v>28</v>
      </c>
      <c r="K844" s="25" t="s">
        <v>21</v>
      </c>
      <c r="L844" s="25" t="s">
        <v>1703</v>
      </c>
      <c r="M844" s="25" t="s">
        <v>1551</v>
      </c>
      <c r="N844" s="35" t="s">
        <v>94</v>
      </c>
      <c r="O844" s="25" t="s">
        <v>2255</v>
      </c>
      <c r="P844" s="25"/>
      <c r="Q844" s="25"/>
      <c r="R844" s="25">
        <v>5795950</v>
      </c>
      <c r="S844" s="25"/>
      <c r="T844" s="25">
        <v>278055</v>
      </c>
      <c r="U844" s="25">
        <v>278055</v>
      </c>
      <c r="V844" s="25"/>
      <c r="W844" s="25" t="s">
        <v>2256</v>
      </c>
      <c r="X844" s="25"/>
      <c r="Y844" s="25" t="s">
        <v>2257</v>
      </c>
      <c r="Z844" s="25" t="s">
        <v>10</v>
      </c>
      <c r="AA844" s="43"/>
      <c r="AB844" s="43" t="s">
        <v>2249</v>
      </c>
      <c r="AC844" s="23"/>
      <c r="AD844" s="23"/>
      <c r="AE844" s="23"/>
      <c r="AF844" s="23"/>
    </row>
    <row r="845" spans="1:32" ht="15" x14ac:dyDescent="0.25">
      <c r="A845" s="26" t="str">
        <f t="shared" si="13"/>
        <v>ITA 24/NAG/2023</v>
      </c>
      <c r="B845" s="44">
        <v>24</v>
      </c>
      <c r="C845" s="26" t="s">
        <v>2793</v>
      </c>
      <c r="D845" s="26">
        <v>24</v>
      </c>
      <c r="E845" s="26">
        <v>2023</v>
      </c>
      <c r="F845" s="44"/>
      <c r="G845" s="44"/>
      <c r="H845" s="44" t="s">
        <v>2258</v>
      </c>
      <c r="I845" s="44" t="s">
        <v>2259</v>
      </c>
      <c r="J845" s="25" t="s">
        <v>33</v>
      </c>
      <c r="K845" s="25">
        <v>154</v>
      </c>
      <c r="L845" s="25" t="s">
        <v>1703</v>
      </c>
      <c r="M845" s="25" t="s">
        <v>1551</v>
      </c>
      <c r="N845" s="25" t="s">
        <v>188</v>
      </c>
      <c r="O845" s="25" t="s">
        <v>2260</v>
      </c>
      <c r="P845" s="25"/>
      <c r="Q845" s="25"/>
      <c r="R845" s="25">
        <v>1792946</v>
      </c>
      <c r="S845" s="25"/>
      <c r="T845" s="25">
        <v>1792946</v>
      </c>
      <c r="U845" s="25">
        <v>726039</v>
      </c>
      <c r="V845" s="25"/>
      <c r="W845" s="25" t="s">
        <v>2261</v>
      </c>
      <c r="X845" s="25"/>
      <c r="Y845" s="25"/>
      <c r="Z845" s="25" t="s">
        <v>10</v>
      </c>
      <c r="AA845" s="43"/>
      <c r="AB845" s="43" t="s">
        <v>2249</v>
      </c>
      <c r="AC845" s="23"/>
      <c r="AD845" s="23"/>
      <c r="AE845" s="23"/>
      <c r="AF845" s="23"/>
    </row>
    <row r="846" spans="1:32" ht="15" x14ac:dyDescent="0.25">
      <c r="A846" s="26" t="str">
        <f t="shared" si="13"/>
        <v>ITA 25/NAG/2023</v>
      </c>
      <c r="B846" s="44">
        <v>25</v>
      </c>
      <c r="C846" s="26" t="s">
        <v>2793</v>
      </c>
      <c r="D846" s="26">
        <v>25</v>
      </c>
      <c r="E846" s="26">
        <v>2023</v>
      </c>
      <c r="F846" s="44"/>
      <c r="G846" s="44"/>
      <c r="H846" s="43" t="s">
        <v>2262</v>
      </c>
      <c r="I846" s="44" t="s">
        <v>2263</v>
      </c>
      <c r="J846" s="25" t="s">
        <v>40</v>
      </c>
      <c r="K846" s="25">
        <v>144</v>
      </c>
      <c r="L846" s="25" t="s">
        <v>1703</v>
      </c>
      <c r="M846" s="25" t="s">
        <v>1551</v>
      </c>
      <c r="N846" s="25" t="s">
        <v>188</v>
      </c>
      <c r="O846" s="25" t="s">
        <v>2260</v>
      </c>
      <c r="P846" s="25"/>
      <c r="Q846" s="25"/>
      <c r="R846" s="25">
        <v>1310311</v>
      </c>
      <c r="S846" s="25" t="s">
        <v>2226</v>
      </c>
      <c r="T846" s="25">
        <v>1310311</v>
      </c>
      <c r="U846" s="25"/>
      <c r="V846" s="25"/>
      <c r="W846" s="25" t="s">
        <v>2264</v>
      </c>
      <c r="X846" s="25"/>
      <c r="Y846" s="25" t="s">
        <v>2265</v>
      </c>
      <c r="Z846" s="25" t="s">
        <v>10</v>
      </c>
      <c r="AA846" s="43"/>
      <c r="AB846" s="43" t="s">
        <v>2179</v>
      </c>
      <c r="AC846" s="23"/>
      <c r="AD846" s="23"/>
      <c r="AE846" s="23"/>
      <c r="AF846" s="23"/>
    </row>
    <row r="847" spans="1:32" ht="15" x14ac:dyDescent="0.25">
      <c r="A847" s="26" t="str">
        <f t="shared" si="13"/>
        <v>ITA 26/NAG/2023</v>
      </c>
      <c r="B847" s="44">
        <v>26</v>
      </c>
      <c r="C847" s="26" t="s">
        <v>2793</v>
      </c>
      <c r="D847" s="26">
        <v>26</v>
      </c>
      <c r="E847" s="26">
        <v>2023</v>
      </c>
      <c r="F847" s="44"/>
      <c r="G847" s="44"/>
      <c r="H847" s="43" t="s">
        <v>2262</v>
      </c>
      <c r="I847" s="44" t="s">
        <v>2263</v>
      </c>
      <c r="J847" s="25" t="s">
        <v>35</v>
      </c>
      <c r="K847" s="25">
        <v>154</v>
      </c>
      <c r="L847" s="25" t="s">
        <v>1703</v>
      </c>
      <c r="M847" s="25" t="s">
        <v>1551</v>
      </c>
      <c r="N847" s="25" t="s">
        <v>188</v>
      </c>
      <c r="O847" s="25" t="s">
        <v>2260</v>
      </c>
      <c r="P847" s="25"/>
      <c r="Q847" s="25"/>
      <c r="R847" s="25">
        <v>1105270</v>
      </c>
      <c r="S847" s="25" t="s">
        <v>2226</v>
      </c>
      <c r="T847" s="25">
        <v>1105270</v>
      </c>
      <c r="U847" s="25"/>
      <c r="V847" s="25"/>
      <c r="W847" s="25" t="s">
        <v>2264</v>
      </c>
      <c r="X847" s="25"/>
      <c r="Y847" s="25" t="s">
        <v>2265</v>
      </c>
      <c r="Z847" s="25" t="s">
        <v>10</v>
      </c>
      <c r="AA847" s="43"/>
      <c r="AB847" s="43" t="s">
        <v>2179</v>
      </c>
      <c r="AC847" s="23"/>
      <c r="AD847" s="23"/>
      <c r="AE847" s="23"/>
      <c r="AF847" s="23"/>
    </row>
    <row r="848" spans="1:32" ht="15" x14ac:dyDescent="0.25">
      <c r="A848" s="26" t="str">
        <f t="shared" si="13"/>
        <v>ITA 27/NAG/2023</v>
      </c>
      <c r="B848" s="44">
        <v>27</v>
      </c>
      <c r="C848" s="26" t="s">
        <v>2793</v>
      </c>
      <c r="D848" s="26">
        <v>27</v>
      </c>
      <c r="E848" s="26">
        <v>2023</v>
      </c>
      <c r="F848" s="44"/>
      <c r="G848" s="44"/>
      <c r="H848" s="27" t="s">
        <v>2266</v>
      </c>
      <c r="I848" s="27" t="s">
        <v>2221</v>
      </c>
      <c r="J848" s="33" t="s">
        <v>33</v>
      </c>
      <c r="K848" s="33"/>
      <c r="L848" s="33"/>
      <c r="M848" s="33"/>
      <c r="N848" s="33" t="s">
        <v>188</v>
      </c>
      <c r="O848" s="33" t="s">
        <v>2267</v>
      </c>
      <c r="P848" s="33"/>
      <c r="Q848" s="33"/>
      <c r="R848" s="33"/>
      <c r="S848" s="33"/>
      <c r="T848" s="33"/>
      <c r="U848" s="33"/>
      <c r="V848" s="33"/>
      <c r="W848" s="33"/>
      <c r="X848" s="27"/>
      <c r="Y848" s="27"/>
      <c r="Z848" s="33"/>
      <c r="AA848" s="43"/>
      <c r="AB848" s="43"/>
      <c r="AC848" s="23"/>
      <c r="AD848" s="23"/>
      <c r="AE848" s="23"/>
      <c r="AF848" s="23"/>
    </row>
    <row r="849" spans="1:32" ht="15" x14ac:dyDescent="0.25">
      <c r="A849" s="26" t="str">
        <f t="shared" si="13"/>
        <v>ITA 28/NAG/2023</v>
      </c>
      <c r="B849" s="44">
        <v>28</v>
      </c>
      <c r="C849" s="26" t="s">
        <v>2793</v>
      </c>
      <c r="D849" s="26">
        <v>28</v>
      </c>
      <c r="E849" s="26">
        <v>2023</v>
      </c>
      <c r="F849" s="44"/>
      <c r="G849" s="44"/>
      <c r="H849" s="44" t="s">
        <v>2268</v>
      </c>
      <c r="I849" s="44" t="s">
        <v>2269</v>
      </c>
      <c r="J849" s="25" t="s">
        <v>1265</v>
      </c>
      <c r="K849" s="25" t="s">
        <v>2270</v>
      </c>
      <c r="L849" s="25" t="s">
        <v>1703</v>
      </c>
      <c r="M849" s="25" t="s">
        <v>1551</v>
      </c>
      <c r="N849" s="25" t="s">
        <v>188</v>
      </c>
      <c r="O849" s="25" t="s">
        <v>2267</v>
      </c>
      <c r="P849" s="25"/>
      <c r="Q849" s="25"/>
      <c r="R849" s="25">
        <v>1723330</v>
      </c>
      <c r="S849" s="25" t="s">
        <v>2226</v>
      </c>
      <c r="T849" s="25">
        <v>544964</v>
      </c>
      <c r="U849" s="25"/>
      <c r="V849" s="25"/>
      <c r="W849" s="25" t="s">
        <v>2271</v>
      </c>
      <c r="X849" s="25"/>
      <c r="Y849" s="25" t="s">
        <v>2265</v>
      </c>
      <c r="Z849" s="25" t="s">
        <v>10</v>
      </c>
      <c r="AA849" s="43"/>
      <c r="AB849" s="43" t="s">
        <v>2179</v>
      </c>
      <c r="AC849" s="23"/>
      <c r="AD849" s="23"/>
      <c r="AE849" s="23"/>
      <c r="AF849" s="23"/>
    </row>
    <row r="850" spans="1:32" ht="15" x14ac:dyDescent="0.25">
      <c r="A850" s="26" t="str">
        <f t="shared" si="13"/>
        <v>ITA 29/NAG/2023</v>
      </c>
      <c r="B850" s="44">
        <v>29</v>
      </c>
      <c r="C850" s="26" t="s">
        <v>2793</v>
      </c>
      <c r="D850" s="26">
        <v>29</v>
      </c>
      <c r="E850" s="26">
        <v>2023</v>
      </c>
      <c r="F850" s="44"/>
      <c r="G850" s="44"/>
      <c r="H850" s="44" t="s">
        <v>2272</v>
      </c>
      <c r="I850" s="44" t="s">
        <v>2273</v>
      </c>
      <c r="J850" s="25" t="s">
        <v>37</v>
      </c>
      <c r="K850" s="25" t="s">
        <v>2171</v>
      </c>
      <c r="L850" s="25" t="s">
        <v>1703</v>
      </c>
      <c r="M850" s="25" t="s">
        <v>1551</v>
      </c>
      <c r="N850" s="25" t="s">
        <v>94</v>
      </c>
      <c r="O850" s="25" t="s">
        <v>2274</v>
      </c>
      <c r="P850" s="25"/>
      <c r="Q850" s="25"/>
      <c r="R850" s="25">
        <v>15000</v>
      </c>
      <c r="S850" s="25" t="s">
        <v>2171</v>
      </c>
      <c r="T850" s="25">
        <v>15000</v>
      </c>
      <c r="U850" s="25">
        <v>15000</v>
      </c>
      <c r="V850" s="25"/>
      <c r="W850" s="25" t="s">
        <v>2275</v>
      </c>
      <c r="X850" s="25"/>
      <c r="Y850" s="25" t="s">
        <v>2276</v>
      </c>
      <c r="Z850" s="25" t="s">
        <v>10</v>
      </c>
      <c r="AA850" s="43"/>
      <c r="AB850" s="43" t="s">
        <v>2249</v>
      </c>
      <c r="AC850" s="23"/>
      <c r="AD850" s="23"/>
      <c r="AE850" s="23"/>
      <c r="AF850" s="23"/>
    </row>
    <row r="851" spans="1:32" ht="15" x14ac:dyDescent="0.25">
      <c r="A851" s="26" t="str">
        <f t="shared" si="13"/>
        <v>ITA 30/NAG/2023</v>
      </c>
      <c r="B851" s="44">
        <v>30</v>
      </c>
      <c r="C851" s="26" t="s">
        <v>2793</v>
      </c>
      <c r="D851" s="26">
        <v>30</v>
      </c>
      <c r="E851" s="26">
        <v>2023</v>
      </c>
      <c r="F851" s="44"/>
      <c r="G851" s="44"/>
      <c r="H851" s="44" t="s">
        <v>2277</v>
      </c>
      <c r="I851" s="44" t="s">
        <v>1549</v>
      </c>
      <c r="J851" s="25" t="s">
        <v>28</v>
      </c>
      <c r="K851" s="25" t="s">
        <v>21</v>
      </c>
      <c r="L851" s="25" t="s">
        <v>1703</v>
      </c>
      <c r="M851" s="25" t="s">
        <v>1551</v>
      </c>
      <c r="N851" s="25" t="s">
        <v>94</v>
      </c>
      <c r="O851" s="25" t="s">
        <v>2278</v>
      </c>
      <c r="P851" s="25"/>
      <c r="Q851" s="25"/>
      <c r="R851" s="25">
        <v>164409</v>
      </c>
      <c r="S851" s="25"/>
      <c r="T851" s="25">
        <v>164409</v>
      </c>
      <c r="U851" s="25"/>
      <c r="V851" s="25"/>
      <c r="W851" s="25" t="s">
        <v>2279</v>
      </c>
      <c r="X851" s="25"/>
      <c r="Y851" s="25" t="s">
        <v>2280</v>
      </c>
      <c r="Z851" s="25" t="s">
        <v>10</v>
      </c>
      <c r="AA851" s="43"/>
      <c r="AB851" s="43" t="s">
        <v>2179</v>
      </c>
      <c r="AC851" s="23"/>
      <c r="AD851" s="23"/>
      <c r="AE851" s="23"/>
      <c r="AF851" s="23"/>
    </row>
    <row r="852" spans="1:32" ht="15" x14ac:dyDescent="0.25">
      <c r="A852" s="26" t="str">
        <f t="shared" si="13"/>
        <v>ITA 31/NAG/2023</v>
      </c>
      <c r="B852" s="44">
        <v>31</v>
      </c>
      <c r="C852" s="26" t="s">
        <v>2793</v>
      </c>
      <c r="D852" s="26">
        <v>31</v>
      </c>
      <c r="E852" s="26">
        <v>2023</v>
      </c>
      <c r="F852" s="44"/>
      <c r="G852" s="44"/>
      <c r="H852" s="44" t="s">
        <v>2281</v>
      </c>
      <c r="I852" s="44" t="s">
        <v>2282</v>
      </c>
      <c r="J852" s="25" t="s">
        <v>2283</v>
      </c>
      <c r="K852" s="25" t="s">
        <v>841</v>
      </c>
      <c r="L852" s="25"/>
      <c r="M852" s="25"/>
      <c r="N852" s="25" t="s">
        <v>94</v>
      </c>
      <c r="O852" s="25" t="s">
        <v>2278</v>
      </c>
      <c r="P852" s="25"/>
      <c r="Q852" s="25"/>
      <c r="R852" s="25"/>
      <c r="S852" s="25"/>
      <c r="T852" s="25"/>
      <c r="U852" s="25"/>
      <c r="V852" s="25"/>
      <c r="W852" s="25" t="s">
        <v>2284</v>
      </c>
      <c r="X852" s="25"/>
      <c r="Y852" s="25" t="s">
        <v>2285</v>
      </c>
      <c r="Z852" s="25" t="s">
        <v>10</v>
      </c>
      <c r="AA852" s="43"/>
      <c r="AB852" s="43" t="s">
        <v>2249</v>
      </c>
      <c r="AC852" s="23"/>
      <c r="AD852" s="23"/>
      <c r="AE852" s="23"/>
      <c r="AF852" s="23"/>
    </row>
    <row r="853" spans="1:32" ht="15" x14ac:dyDescent="0.25">
      <c r="A853" s="26" t="str">
        <f t="shared" si="13"/>
        <v>ITA 32/NAG/2023</v>
      </c>
      <c r="B853" s="44">
        <v>32</v>
      </c>
      <c r="C853" s="26" t="s">
        <v>2793</v>
      </c>
      <c r="D853" s="26">
        <v>32</v>
      </c>
      <c r="E853" s="26">
        <v>2023</v>
      </c>
      <c r="F853" s="44"/>
      <c r="G853" s="44"/>
      <c r="H853" s="44" t="s">
        <v>2281</v>
      </c>
      <c r="I853" s="44" t="s">
        <v>2282</v>
      </c>
      <c r="J853" s="25" t="s">
        <v>2283</v>
      </c>
      <c r="K853" s="25" t="s">
        <v>2286</v>
      </c>
      <c r="L853" s="25"/>
      <c r="M853" s="25"/>
      <c r="N853" s="25" t="s">
        <v>94</v>
      </c>
      <c r="O853" s="25" t="s">
        <v>2278</v>
      </c>
      <c r="P853" s="25"/>
      <c r="Q853" s="25"/>
      <c r="R853" s="25"/>
      <c r="S853" s="25"/>
      <c r="T853" s="25"/>
      <c r="U853" s="25"/>
      <c r="V853" s="25"/>
      <c r="W853" s="25" t="s">
        <v>2284</v>
      </c>
      <c r="X853" s="43"/>
      <c r="Y853" s="43"/>
      <c r="Z853" s="25" t="s">
        <v>10</v>
      </c>
      <c r="AA853" s="43"/>
      <c r="AB853" s="43" t="s">
        <v>2249</v>
      </c>
      <c r="AC853" s="23"/>
      <c r="AD853" s="23"/>
      <c r="AE853" s="23"/>
      <c r="AF853" s="23"/>
    </row>
    <row r="854" spans="1:32" ht="15" x14ac:dyDescent="0.25">
      <c r="A854" s="26" t="str">
        <f t="shared" si="13"/>
        <v>ITA 33/NAG/2023</v>
      </c>
      <c r="B854" s="44">
        <v>33</v>
      </c>
      <c r="C854" s="26" t="s">
        <v>2793</v>
      </c>
      <c r="D854" s="26">
        <v>33</v>
      </c>
      <c r="E854" s="26">
        <v>2023</v>
      </c>
      <c r="F854" s="44"/>
      <c r="G854" s="44"/>
      <c r="H854" s="43" t="s">
        <v>2287</v>
      </c>
      <c r="I854" s="43" t="s">
        <v>2288</v>
      </c>
      <c r="J854" s="25" t="s">
        <v>35</v>
      </c>
      <c r="K854" s="25" t="s">
        <v>2289</v>
      </c>
      <c r="L854" s="25" t="s">
        <v>1703</v>
      </c>
      <c r="M854" s="25" t="s">
        <v>1551</v>
      </c>
      <c r="N854" s="25" t="s">
        <v>94</v>
      </c>
      <c r="O854" s="25" t="s">
        <v>2290</v>
      </c>
      <c r="P854" s="25"/>
      <c r="Q854" s="25"/>
      <c r="R854" s="25">
        <v>92024987</v>
      </c>
      <c r="S854" s="25" t="s">
        <v>2210</v>
      </c>
      <c r="T854" s="25">
        <v>92024987</v>
      </c>
      <c r="U854" s="25">
        <v>71089302</v>
      </c>
      <c r="V854" s="25"/>
      <c r="W854" s="25" t="s">
        <v>2291</v>
      </c>
      <c r="X854" s="43"/>
      <c r="Y854" s="43" t="s">
        <v>2212</v>
      </c>
      <c r="Z854" s="25" t="s">
        <v>14</v>
      </c>
      <c r="AA854" s="43"/>
      <c r="AB854" s="43" t="s">
        <v>2179</v>
      </c>
      <c r="AC854" s="23"/>
      <c r="AD854" s="23"/>
      <c r="AE854" s="23"/>
      <c r="AF854" s="23"/>
    </row>
    <row r="855" spans="1:32" ht="15" x14ac:dyDescent="0.25">
      <c r="A855" s="26" t="str">
        <f t="shared" si="13"/>
        <v>ITA 34/NAG/2023</v>
      </c>
      <c r="B855" s="44">
        <v>34</v>
      </c>
      <c r="C855" s="26" t="s">
        <v>2793</v>
      </c>
      <c r="D855" s="26">
        <v>34</v>
      </c>
      <c r="E855" s="26">
        <v>2023</v>
      </c>
      <c r="F855" s="44"/>
      <c r="G855" s="44"/>
      <c r="H855" s="43" t="s">
        <v>2292</v>
      </c>
      <c r="I855" s="43" t="s">
        <v>2293</v>
      </c>
      <c r="J855" s="45">
        <v>40483</v>
      </c>
      <c r="K855" s="25" t="s">
        <v>2294</v>
      </c>
      <c r="L855" s="25" t="s">
        <v>2820</v>
      </c>
      <c r="M855" s="25" t="s">
        <v>1259</v>
      </c>
      <c r="N855" s="25" t="s">
        <v>94</v>
      </c>
      <c r="O855" s="25" t="s">
        <v>2295</v>
      </c>
      <c r="P855" s="25"/>
      <c r="Q855" s="25"/>
      <c r="R855" s="25">
        <v>14059063</v>
      </c>
      <c r="S855" s="25"/>
      <c r="T855" s="25">
        <v>739634</v>
      </c>
      <c r="U855" s="25"/>
      <c r="V855" s="25"/>
      <c r="W855" s="25" t="s">
        <v>765</v>
      </c>
      <c r="X855" s="43"/>
      <c r="Y855" s="43" t="s">
        <v>2296</v>
      </c>
      <c r="Z855" s="25" t="s">
        <v>10</v>
      </c>
      <c r="AA855" s="43"/>
      <c r="AB855" s="43" t="s">
        <v>2249</v>
      </c>
      <c r="AC855" s="23"/>
      <c r="AD855" s="23"/>
      <c r="AE855" s="23"/>
      <c r="AF855" s="23"/>
    </row>
    <row r="856" spans="1:32" ht="15" x14ac:dyDescent="0.25">
      <c r="A856" s="26" t="str">
        <f t="shared" si="13"/>
        <v>ITA 35/NAG/2023</v>
      </c>
      <c r="B856" s="44">
        <v>35</v>
      </c>
      <c r="C856" s="26" t="s">
        <v>2793</v>
      </c>
      <c r="D856" s="26">
        <v>35</v>
      </c>
      <c r="E856" s="26">
        <v>2023</v>
      </c>
      <c r="F856" s="44"/>
      <c r="G856" s="44"/>
      <c r="H856" s="43" t="s">
        <v>2292</v>
      </c>
      <c r="I856" s="43" t="s">
        <v>2293</v>
      </c>
      <c r="J856" s="45">
        <v>40878</v>
      </c>
      <c r="K856" s="25" t="s">
        <v>2294</v>
      </c>
      <c r="L856" s="25" t="s">
        <v>2820</v>
      </c>
      <c r="M856" s="25" t="s">
        <v>1259</v>
      </c>
      <c r="N856" s="25" t="s">
        <v>94</v>
      </c>
      <c r="O856" s="25" t="s">
        <v>2295</v>
      </c>
      <c r="P856" s="25"/>
      <c r="Q856" s="25"/>
      <c r="R856" s="25">
        <v>18588214</v>
      </c>
      <c r="S856" s="25"/>
      <c r="T856" s="25">
        <v>1122785</v>
      </c>
      <c r="U856" s="25"/>
      <c r="V856" s="25"/>
      <c r="W856" s="25" t="s">
        <v>765</v>
      </c>
      <c r="X856" s="43"/>
      <c r="Y856" s="43" t="s">
        <v>2297</v>
      </c>
      <c r="Z856" s="25" t="s">
        <v>10</v>
      </c>
      <c r="AA856" s="43"/>
      <c r="AB856" s="43" t="s">
        <v>2249</v>
      </c>
      <c r="AC856" s="23"/>
      <c r="AD856" s="23"/>
      <c r="AE856" s="23"/>
      <c r="AF856" s="23"/>
    </row>
    <row r="857" spans="1:32" ht="15" x14ac:dyDescent="0.25">
      <c r="A857" s="26" t="str">
        <f t="shared" si="13"/>
        <v>ITA 36/NAG/2023</v>
      </c>
      <c r="B857" s="44">
        <v>36</v>
      </c>
      <c r="C857" s="26" t="s">
        <v>2793</v>
      </c>
      <c r="D857" s="26">
        <v>36</v>
      </c>
      <c r="E857" s="26">
        <v>2023</v>
      </c>
      <c r="F857" s="44"/>
      <c r="G857" s="44"/>
      <c r="H857" s="43" t="s">
        <v>2292</v>
      </c>
      <c r="I857" s="43" t="s">
        <v>2293</v>
      </c>
      <c r="J857" s="25" t="s">
        <v>16</v>
      </c>
      <c r="K857" s="25" t="s">
        <v>2294</v>
      </c>
      <c r="L857" s="25" t="s">
        <v>2820</v>
      </c>
      <c r="M857" s="25" t="s">
        <v>1259</v>
      </c>
      <c r="N857" s="25" t="s">
        <v>94</v>
      </c>
      <c r="O857" s="25" t="s">
        <v>2295</v>
      </c>
      <c r="P857" s="25"/>
      <c r="Q857" s="25"/>
      <c r="R857" s="25">
        <v>23633545</v>
      </c>
      <c r="S857" s="25"/>
      <c r="T857" s="25"/>
      <c r="U857" s="25"/>
      <c r="V857" s="25"/>
      <c r="W857" s="25" t="s">
        <v>765</v>
      </c>
      <c r="X857" s="43"/>
      <c r="Y857" s="43" t="s">
        <v>2298</v>
      </c>
      <c r="Z857" s="25" t="s">
        <v>10</v>
      </c>
      <c r="AA857" s="43"/>
      <c r="AB857" s="43" t="s">
        <v>2249</v>
      </c>
      <c r="AC857" s="23"/>
      <c r="AD857" s="23"/>
      <c r="AE857" s="23"/>
      <c r="AF857" s="23"/>
    </row>
    <row r="858" spans="1:32" ht="15" x14ac:dyDescent="0.25">
      <c r="A858" s="26" t="str">
        <f t="shared" si="13"/>
        <v>ITA 37/NAG/2023</v>
      </c>
      <c r="B858" s="44">
        <v>37</v>
      </c>
      <c r="C858" s="26" t="s">
        <v>2793</v>
      </c>
      <c r="D858" s="26">
        <v>37</v>
      </c>
      <c r="E858" s="26">
        <v>2023</v>
      </c>
      <c r="F858" s="44"/>
      <c r="G858" s="44"/>
      <c r="H858" s="43" t="s">
        <v>2292</v>
      </c>
      <c r="I858" s="43" t="s">
        <v>2293</v>
      </c>
      <c r="J858" s="25" t="s">
        <v>37</v>
      </c>
      <c r="K858" s="25" t="s">
        <v>2294</v>
      </c>
      <c r="L858" s="25" t="s">
        <v>2820</v>
      </c>
      <c r="M858" s="25" t="s">
        <v>1259</v>
      </c>
      <c r="N858" s="25" t="s">
        <v>94</v>
      </c>
      <c r="O858" s="25" t="s">
        <v>2295</v>
      </c>
      <c r="P858" s="25"/>
      <c r="Q858" s="25"/>
      <c r="R858" s="25">
        <v>59957640</v>
      </c>
      <c r="S858" s="25"/>
      <c r="T858" s="25"/>
      <c r="U858" s="25"/>
      <c r="V858" s="25"/>
      <c r="W858" s="25" t="s">
        <v>765</v>
      </c>
      <c r="X858" s="43"/>
      <c r="Y858" s="43" t="s">
        <v>2298</v>
      </c>
      <c r="Z858" s="25" t="s">
        <v>10</v>
      </c>
      <c r="AA858" s="43"/>
      <c r="AB858" s="43" t="s">
        <v>2249</v>
      </c>
      <c r="AC858" s="23"/>
      <c r="AD858" s="23"/>
      <c r="AE858" s="23"/>
      <c r="AF858" s="23"/>
    </row>
    <row r="859" spans="1:32" ht="15" x14ac:dyDescent="0.25">
      <c r="A859" s="26" t="str">
        <f t="shared" si="13"/>
        <v>ITA 38/NAG/2023</v>
      </c>
      <c r="B859" s="44">
        <v>38</v>
      </c>
      <c r="C859" s="26" t="s">
        <v>2793</v>
      </c>
      <c r="D859" s="26">
        <v>38</v>
      </c>
      <c r="E859" s="26">
        <v>2023</v>
      </c>
      <c r="F859" s="44"/>
      <c r="G859" s="44"/>
      <c r="H859" s="43" t="s">
        <v>2292</v>
      </c>
      <c r="I859" s="43" t="s">
        <v>2293</v>
      </c>
      <c r="J859" s="25" t="s">
        <v>40</v>
      </c>
      <c r="K859" s="25" t="s">
        <v>2294</v>
      </c>
      <c r="L859" s="25" t="s">
        <v>2820</v>
      </c>
      <c r="M859" s="25" t="s">
        <v>1259</v>
      </c>
      <c r="N859" s="25" t="s">
        <v>94</v>
      </c>
      <c r="O859" s="25" t="s">
        <v>2295</v>
      </c>
      <c r="P859" s="25"/>
      <c r="Q859" s="25"/>
      <c r="R859" s="25">
        <v>72282420</v>
      </c>
      <c r="S859" s="25"/>
      <c r="T859" s="25"/>
      <c r="U859" s="25"/>
      <c r="V859" s="25"/>
      <c r="W859" s="25" t="s">
        <v>765</v>
      </c>
      <c r="X859" s="43"/>
      <c r="Y859" s="43" t="s">
        <v>2298</v>
      </c>
      <c r="Z859" s="25" t="s">
        <v>10</v>
      </c>
      <c r="AA859" s="43"/>
      <c r="AB859" s="43" t="s">
        <v>2249</v>
      </c>
      <c r="AC859" s="23"/>
      <c r="AD859" s="23"/>
      <c r="AE859" s="23"/>
      <c r="AF859" s="23"/>
    </row>
    <row r="860" spans="1:32" ht="15" x14ac:dyDescent="0.25">
      <c r="A860" s="26" t="str">
        <f t="shared" si="13"/>
        <v>ITA 39/NAG/2023</v>
      </c>
      <c r="B860" s="44">
        <v>39</v>
      </c>
      <c r="C860" s="26" t="s">
        <v>2793</v>
      </c>
      <c r="D860" s="26">
        <v>39</v>
      </c>
      <c r="E860" s="26">
        <v>2023</v>
      </c>
      <c r="F860" s="44"/>
      <c r="G860" s="44"/>
      <c r="H860" s="43" t="s">
        <v>2292</v>
      </c>
      <c r="I860" s="43" t="s">
        <v>2293</v>
      </c>
      <c r="J860" s="25" t="s">
        <v>33</v>
      </c>
      <c r="K860" s="25" t="s">
        <v>2294</v>
      </c>
      <c r="L860" s="25" t="s">
        <v>2820</v>
      </c>
      <c r="M860" s="25" t="s">
        <v>1259</v>
      </c>
      <c r="N860" s="25" t="s">
        <v>94</v>
      </c>
      <c r="O860" s="25" t="s">
        <v>2295</v>
      </c>
      <c r="P860" s="25"/>
      <c r="Q860" s="25"/>
      <c r="R860" s="25">
        <v>25048040</v>
      </c>
      <c r="S860" s="25"/>
      <c r="T860" s="25">
        <v>228410</v>
      </c>
      <c r="U860" s="25"/>
      <c r="V860" s="25"/>
      <c r="W860" s="25" t="s">
        <v>765</v>
      </c>
      <c r="X860" s="43"/>
      <c r="Y860" s="43" t="s">
        <v>2299</v>
      </c>
      <c r="Z860" s="25" t="s">
        <v>10</v>
      </c>
      <c r="AA860" s="43"/>
      <c r="AB860" s="43" t="s">
        <v>2249</v>
      </c>
      <c r="AC860" s="23"/>
      <c r="AD860" s="23"/>
      <c r="AE860" s="23"/>
      <c r="AF860" s="23"/>
    </row>
    <row r="861" spans="1:32" ht="15" x14ac:dyDescent="0.25">
      <c r="A861" s="26" t="str">
        <f t="shared" si="13"/>
        <v>ITA 40/NAG/2023</v>
      </c>
      <c r="B861" s="44">
        <v>40</v>
      </c>
      <c r="C861" s="26" t="s">
        <v>2793</v>
      </c>
      <c r="D861" s="26">
        <v>40</v>
      </c>
      <c r="E861" s="26">
        <v>2023</v>
      </c>
      <c r="F861" s="44"/>
      <c r="G861" s="44"/>
      <c r="H861" s="43" t="s">
        <v>2300</v>
      </c>
      <c r="I861" s="43" t="s">
        <v>2301</v>
      </c>
      <c r="J861" s="45">
        <v>40483</v>
      </c>
      <c r="K861" s="25" t="s">
        <v>2175</v>
      </c>
      <c r="L861" s="25" t="s">
        <v>1703</v>
      </c>
      <c r="M861" s="25" t="s">
        <v>1551</v>
      </c>
      <c r="N861" s="25" t="s">
        <v>94</v>
      </c>
      <c r="O861" s="25" t="s">
        <v>2295</v>
      </c>
      <c r="P861" s="25"/>
      <c r="Q861" s="25"/>
      <c r="R861" s="25">
        <v>59160</v>
      </c>
      <c r="S861" s="25"/>
      <c r="T861" s="25">
        <v>59160</v>
      </c>
      <c r="U861" s="25">
        <v>59160</v>
      </c>
      <c r="V861" s="25"/>
      <c r="W861" s="25" t="s">
        <v>2302</v>
      </c>
      <c r="X861" s="43"/>
      <c r="Y861" s="43" t="s">
        <v>2303</v>
      </c>
      <c r="Z861" s="25" t="s">
        <v>10</v>
      </c>
      <c r="AA861" s="43"/>
      <c r="AB861" s="43" t="s">
        <v>2179</v>
      </c>
      <c r="AC861" s="23"/>
      <c r="AD861" s="23"/>
      <c r="AE861" s="23"/>
      <c r="AF861" s="23"/>
    </row>
    <row r="862" spans="1:32" ht="15" x14ac:dyDescent="0.25">
      <c r="A862" s="26" t="str">
        <f t="shared" si="13"/>
        <v>ITA 41/NAG/2023</v>
      </c>
      <c r="B862" s="44">
        <v>41</v>
      </c>
      <c r="C862" s="26" t="s">
        <v>2793</v>
      </c>
      <c r="D862" s="26">
        <v>41</v>
      </c>
      <c r="E862" s="26">
        <v>2023</v>
      </c>
      <c r="F862" s="44"/>
      <c r="G862" s="44"/>
      <c r="H862" s="43" t="s">
        <v>2300</v>
      </c>
      <c r="I862" s="43" t="s">
        <v>2301</v>
      </c>
      <c r="J862" s="45">
        <v>40878</v>
      </c>
      <c r="K862" s="25" t="s">
        <v>2175</v>
      </c>
      <c r="L862" s="25" t="s">
        <v>1703</v>
      </c>
      <c r="M862" s="25" t="s">
        <v>1551</v>
      </c>
      <c r="N862" s="25" t="s">
        <v>94</v>
      </c>
      <c r="O862" s="25" t="s">
        <v>2295</v>
      </c>
      <c r="P862" s="25"/>
      <c r="Q862" s="25"/>
      <c r="R862" s="25">
        <v>118100</v>
      </c>
      <c r="S862" s="25"/>
      <c r="T862" s="25">
        <v>118100</v>
      </c>
      <c r="U862" s="25">
        <v>118100</v>
      </c>
      <c r="V862" s="25"/>
      <c r="W862" s="25" t="s">
        <v>2302</v>
      </c>
      <c r="X862" s="43"/>
      <c r="Y862" s="43" t="s">
        <v>2303</v>
      </c>
      <c r="Z862" s="25" t="s">
        <v>10</v>
      </c>
      <c r="AA862" s="43"/>
      <c r="AB862" s="43" t="s">
        <v>2179</v>
      </c>
      <c r="AC862" s="23"/>
      <c r="AD862" s="23"/>
      <c r="AE862" s="23"/>
      <c r="AF862" s="23"/>
    </row>
    <row r="863" spans="1:32" ht="15" x14ac:dyDescent="0.25">
      <c r="A863" s="26" t="str">
        <f t="shared" si="13"/>
        <v>ITA 42/NAG/2023</v>
      </c>
      <c r="B863" s="44">
        <v>42</v>
      </c>
      <c r="C863" s="26" t="s">
        <v>2793</v>
      </c>
      <c r="D863" s="26">
        <v>42</v>
      </c>
      <c r="E863" s="26">
        <v>2023</v>
      </c>
      <c r="F863" s="44"/>
      <c r="G863" s="44"/>
      <c r="H863" s="43" t="s">
        <v>2300</v>
      </c>
      <c r="I863" s="43" t="s">
        <v>2301</v>
      </c>
      <c r="J863" s="25" t="s">
        <v>16</v>
      </c>
      <c r="K863" s="25" t="s">
        <v>2175</v>
      </c>
      <c r="L863" s="25" t="s">
        <v>1703</v>
      </c>
      <c r="M863" s="25" t="s">
        <v>1551</v>
      </c>
      <c r="N863" s="25" t="s">
        <v>94</v>
      </c>
      <c r="O863" s="25" t="s">
        <v>2295</v>
      </c>
      <c r="P863" s="25"/>
      <c r="Q863" s="25"/>
      <c r="R863" s="25">
        <v>118474</v>
      </c>
      <c r="S863" s="25"/>
      <c r="T863" s="25">
        <v>118474</v>
      </c>
      <c r="U863" s="25">
        <v>118474</v>
      </c>
      <c r="V863" s="25"/>
      <c r="W863" s="25" t="s">
        <v>2302</v>
      </c>
      <c r="X863" s="43"/>
      <c r="Y863" s="43" t="s">
        <v>2303</v>
      </c>
      <c r="Z863" s="25" t="s">
        <v>10</v>
      </c>
      <c r="AA863" s="43"/>
      <c r="AB863" s="43" t="s">
        <v>2179</v>
      </c>
      <c r="AC863" s="23"/>
      <c r="AD863" s="23"/>
      <c r="AE863" s="23"/>
      <c r="AF863" s="23"/>
    </row>
    <row r="864" spans="1:32" ht="15" x14ac:dyDescent="0.25">
      <c r="A864" s="26" t="str">
        <f t="shared" si="13"/>
        <v>ITA 43/NAG/2023</v>
      </c>
      <c r="B864" s="44">
        <v>43</v>
      </c>
      <c r="C864" s="26" t="s">
        <v>2793</v>
      </c>
      <c r="D864" s="26">
        <v>43</v>
      </c>
      <c r="E864" s="26">
        <v>2023</v>
      </c>
      <c r="F864" s="44"/>
      <c r="G864" s="44"/>
      <c r="H864" s="43" t="s">
        <v>2300</v>
      </c>
      <c r="I864" s="43" t="s">
        <v>2301</v>
      </c>
      <c r="J864" s="25" t="s">
        <v>25</v>
      </c>
      <c r="K864" s="25" t="s">
        <v>2175</v>
      </c>
      <c r="L864" s="25" t="s">
        <v>1703</v>
      </c>
      <c r="M864" s="25" t="s">
        <v>1551</v>
      </c>
      <c r="N864" s="25" t="s">
        <v>94</v>
      </c>
      <c r="O864" s="25" t="s">
        <v>2295</v>
      </c>
      <c r="P864" s="25"/>
      <c r="Q864" s="25"/>
      <c r="R864" s="25">
        <v>217500</v>
      </c>
      <c r="S864" s="25"/>
      <c r="T864" s="25">
        <v>217500</v>
      </c>
      <c r="U864" s="25">
        <v>217500</v>
      </c>
      <c r="V864" s="25"/>
      <c r="W864" s="25" t="s">
        <v>2302</v>
      </c>
      <c r="X864" s="43"/>
      <c r="Y864" s="43" t="s">
        <v>2303</v>
      </c>
      <c r="Z864" s="25" t="s">
        <v>10</v>
      </c>
      <c r="AA864" s="43"/>
      <c r="AB864" s="43" t="s">
        <v>2179</v>
      </c>
      <c r="AC864" s="23"/>
      <c r="AD864" s="23"/>
      <c r="AE864" s="23"/>
      <c r="AF864" s="23"/>
    </row>
    <row r="865" spans="1:32" ht="15" x14ac:dyDescent="0.25">
      <c r="A865" s="26" t="str">
        <f t="shared" si="13"/>
        <v>ITA 44/NAG/2023</v>
      </c>
      <c r="B865" s="44">
        <v>44</v>
      </c>
      <c r="C865" s="26" t="s">
        <v>2793</v>
      </c>
      <c r="D865" s="26">
        <v>44</v>
      </c>
      <c r="E865" s="26">
        <v>2023</v>
      </c>
      <c r="F865" s="44"/>
      <c r="G865" s="44"/>
      <c r="H865" s="43" t="s">
        <v>2304</v>
      </c>
      <c r="I865" s="43" t="s">
        <v>1689</v>
      </c>
      <c r="J865" s="25" t="s">
        <v>33</v>
      </c>
      <c r="K865" s="25">
        <v>263</v>
      </c>
      <c r="L865" s="25"/>
      <c r="M865" s="25"/>
      <c r="N865" s="25" t="s">
        <v>94</v>
      </c>
      <c r="O865" s="25" t="s">
        <v>2295</v>
      </c>
      <c r="P865" s="25"/>
      <c r="Q865" s="25"/>
      <c r="R865" s="25">
        <v>290450</v>
      </c>
      <c r="S865" s="25"/>
      <c r="T865" s="25">
        <v>0</v>
      </c>
      <c r="U865" s="25">
        <v>0</v>
      </c>
      <c r="V865" s="25"/>
      <c r="W865" s="25" t="s">
        <v>2305</v>
      </c>
      <c r="X865" s="43"/>
      <c r="Y865" s="43" t="s">
        <v>2306</v>
      </c>
      <c r="Z865" s="25" t="s">
        <v>10</v>
      </c>
      <c r="AA865" s="43"/>
      <c r="AB865" s="43" t="s">
        <v>2179</v>
      </c>
      <c r="AC865" s="23"/>
      <c r="AD865" s="23"/>
      <c r="AE865" s="23"/>
      <c r="AF865" s="23"/>
    </row>
    <row r="866" spans="1:32" ht="15" x14ac:dyDescent="0.25">
      <c r="A866" s="26" t="str">
        <f t="shared" si="13"/>
        <v>ITA 45/NAG/2023</v>
      </c>
      <c r="B866" s="44">
        <v>45</v>
      </c>
      <c r="C866" s="26" t="s">
        <v>2793</v>
      </c>
      <c r="D866" s="26">
        <v>45</v>
      </c>
      <c r="E866" s="26">
        <v>2023</v>
      </c>
      <c r="F866" s="44"/>
      <c r="G866" s="44"/>
      <c r="H866" s="43" t="s">
        <v>2307</v>
      </c>
      <c r="I866" s="43" t="s">
        <v>2308</v>
      </c>
      <c r="J866" s="25" t="s">
        <v>16</v>
      </c>
      <c r="K866" s="25" t="s">
        <v>24</v>
      </c>
      <c r="L866" s="25" t="s">
        <v>2821</v>
      </c>
      <c r="M866" s="25" t="s">
        <v>1259</v>
      </c>
      <c r="N866" s="25" t="s">
        <v>94</v>
      </c>
      <c r="O866" s="25" t="s">
        <v>2309</v>
      </c>
      <c r="P866" s="25"/>
      <c r="Q866" s="25"/>
      <c r="R866" s="25">
        <v>315026250</v>
      </c>
      <c r="S866" s="25"/>
      <c r="T866" s="25">
        <v>397053321</v>
      </c>
      <c r="U866" s="25"/>
      <c r="V866" s="25"/>
      <c r="W866" s="25" t="s">
        <v>832</v>
      </c>
      <c r="X866" s="43"/>
      <c r="Y866" s="43" t="s">
        <v>2310</v>
      </c>
      <c r="Z866" s="25" t="s">
        <v>10</v>
      </c>
      <c r="AA866" s="43"/>
      <c r="AB866" s="43" t="s">
        <v>2179</v>
      </c>
      <c r="AC866" s="23"/>
      <c r="AD866" s="23"/>
      <c r="AE866" s="23"/>
      <c r="AF866" s="23"/>
    </row>
    <row r="867" spans="1:32" ht="15" x14ac:dyDescent="0.25">
      <c r="A867" s="26" t="str">
        <f t="shared" si="13"/>
        <v>ITA 46/NAG/2023</v>
      </c>
      <c r="B867" s="44">
        <v>46</v>
      </c>
      <c r="C867" s="26" t="s">
        <v>2793</v>
      </c>
      <c r="D867" s="26">
        <v>46</v>
      </c>
      <c r="E867" s="26">
        <v>2023</v>
      </c>
      <c r="F867" s="44"/>
      <c r="G867" s="44"/>
      <c r="H867" s="43" t="s">
        <v>2311</v>
      </c>
      <c r="I867" s="43" t="s">
        <v>2312</v>
      </c>
      <c r="J867" s="25" t="s">
        <v>16</v>
      </c>
      <c r="K867" s="25"/>
      <c r="L867" s="25"/>
      <c r="M867" s="25"/>
      <c r="N867" s="25" t="s">
        <v>188</v>
      </c>
      <c r="O867" s="25"/>
      <c r="P867" s="25"/>
      <c r="Q867" s="25"/>
      <c r="R867" s="25"/>
      <c r="S867" s="25"/>
      <c r="T867" s="25"/>
      <c r="U867" s="25"/>
      <c r="V867" s="25"/>
      <c r="W867" s="25"/>
      <c r="X867" s="43"/>
      <c r="Y867" s="43"/>
      <c r="Z867" s="25"/>
      <c r="AA867" s="43"/>
      <c r="AB867" s="43"/>
      <c r="AC867" s="23"/>
      <c r="AD867" s="23"/>
      <c r="AE867" s="23"/>
      <c r="AF867" s="23"/>
    </row>
    <row r="868" spans="1:32" ht="15" x14ac:dyDescent="0.25">
      <c r="A868" s="26" t="str">
        <f t="shared" si="13"/>
        <v>ITA 47/NAG/2023</v>
      </c>
      <c r="B868" s="44">
        <v>47</v>
      </c>
      <c r="C868" s="26" t="s">
        <v>2793</v>
      </c>
      <c r="D868" s="26">
        <v>47</v>
      </c>
      <c r="E868" s="26">
        <v>2023</v>
      </c>
      <c r="F868" s="44"/>
      <c r="G868" s="44"/>
      <c r="H868" s="43" t="s">
        <v>2313</v>
      </c>
      <c r="I868" s="43" t="s">
        <v>2314</v>
      </c>
      <c r="J868" s="25" t="s">
        <v>25</v>
      </c>
      <c r="K868" s="25" t="s">
        <v>19</v>
      </c>
      <c r="L868" s="25" t="s">
        <v>94</v>
      </c>
      <c r="M868" s="25" t="s">
        <v>1259</v>
      </c>
      <c r="N868" s="25" t="s">
        <v>94</v>
      </c>
      <c r="O868" s="25" t="s">
        <v>2315</v>
      </c>
      <c r="P868" s="25"/>
      <c r="Q868" s="25"/>
      <c r="R868" s="25">
        <v>26714897</v>
      </c>
      <c r="S868" s="25"/>
      <c r="T868" s="25">
        <v>26714897</v>
      </c>
      <c r="U868" s="25">
        <v>6163662</v>
      </c>
      <c r="V868" s="25"/>
      <c r="W868" s="25" t="s">
        <v>2316</v>
      </c>
      <c r="X868" s="43"/>
      <c r="Y868" s="43" t="s">
        <v>2317</v>
      </c>
      <c r="Z868" s="25" t="s">
        <v>14</v>
      </c>
      <c r="AA868" s="43"/>
      <c r="AB868" s="43" t="s">
        <v>2179</v>
      </c>
      <c r="AC868" s="23"/>
      <c r="AD868" s="23"/>
      <c r="AE868" s="23"/>
      <c r="AF868" s="23"/>
    </row>
    <row r="869" spans="1:32" ht="15" x14ac:dyDescent="0.25">
      <c r="A869" s="26" t="str">
        <f t="shared" si="13"/>
        <v>ITA 48/NAG/2023</v>
      </c>
      <c r="B869" s="44">
        <v>48</v>
      </c>
      <c r="C869" s="26" t="s">
        <v>2793</v>
      </c>
      <c r="D869" s="26">
        <v>48</v>
      </c>
      <c r="E869" s="26">
        <v>2023</v>
      </c>
      <c r="F869" s="44"/>
      <c r="G869" s="44"/>
      <c r="H869" s="43" t="s">
        <v>2318</v>
      </c>
      <c r="I869" s="43" t="s">
        <v>2319</v>
      </c>
      <c r="J869" s="25" t="s">
        <v>35</v>
      </c>
      <c r="K869" s="25" t="s">
        <v>2320</v>
      </c>
      <c r="L869" s="25" t="s">
        <v>1703</v>
      </c>
      <c r="M869" s="25" t="s">
        <v>1551</v>
      </c>
      <c r="N869" s="25" t="s">
        <v>94</v>
      </c>
      <c r="O869" s="25" t="s">
        <v>2315</v>
      </c>
      <c r="P869" s="25"/>
      <c r="Q869" s="25"/>
      <c r="R869" s="25">
        <v>765315380</v>
      </c>
      <c r="S869" s="25">
        <v>68</v>
      </c>
      <c r="T869" s="25">
        <v>734624766</v>
      </c>
      <c r="U869" s="25">
        <v>361580296</v>
      </c>
      <c r="V869" s="25"/>
      <c r="W869" s="25" t="s">
        <v>2321</v>
      </c>
      <c r="X869" s="43"/>
      <c r="Y869" s="43" t="s">
        <v>2322</v>
      </c>
      <c r="Z869" s="25" t="s">
        <v>10</v>
      </c>
      <c r="AA869" s="43"/>
      <c r="AB869" s="43" t="s">
        <v>2179</v>
      </c>
      <c r="AC869" s="23"/>
      <c r="AD869" s="23"/>
      <c r="AE869" s="23"/>
      <c r="AF869" s="23"/>
    </row>
    <row r="870" spans="1:32" ht="15" x14ac:dyDescent="0.25">
      <c r="A870" s="26" t="str">
        <f t="shared" si="13"/>
        <v>ITA 49/NAG/2023</v>
      </c>
      <c r="B870" s="44">
        <v>49</v>
      </c>
      <c r="C870" s="26" t="s">
        <v>2793</v>
      </c>
      <c r="D870" s="26">
        <v>49</v>
      </c>
      <c r="E870" s="26">
        <v>2023</v>
      </c>
      <c r="F870" s="44"/>
      <c r="G870" s="44"/>
      <c r="H870" s="43" t="s">
        <v>2323</v>
      </c>
      <c r="I870" s="43" t="s">
        <v>2324</v>
      </c>
      <c r="J870" s="25" t="s">
        <v>33</v>
      </c>
      <c r="K870" s="25">
        <v>144</v>
      </c>
      <c r="L870" s="25" t="s">
        <v>1703</v>
      </c>
      <c r="M870" s="25" t="s">
        <v>1551</v>
      </c>
      <c r="N870" s="25" t="s">
        <v>188</v>
      </c>
      <c r="O870" s="25" t="s">
        <v>2325</v>
      </c>
      <c r="P870" s="25"/>
      <c r="Q870" s="25"/>
      <c r="R870" s="25">
        <v>1409396</v>
      </c>
      <c r="S870" s="25"/>
      <c r="T870" s="25">
        <v>868100</v>
      </c>
      <c r="U870" s="25">
        <v>211410</v>
      </c>
      <c r="V870" s="25"/>
      <c r="W870" s="25" t="s">
        <v>2326</v>
      </c>
      <c r="X870" s="43"/>
      <c r="Y870" s="43" t="s">
        <v>2327</v>
      </c>
      <c r="Z870" s="25" t="s">
        <v>10</v>
      </c>
      <c r="AA870" s="43"/>
      <c r="AB870" s="43" t="s">
        <v>2179</v>
      </c>
      <c r="AC870" s="23"/>
      <c r="AD870" s="23"/>
      <c r="AE870" s="23"/>
      <c r="AF870" s="23"/>
    </row>
    <row r="871" spans="1:32" ht="15" x14ac:dyDescent="0.25">
      <c r="A871" s="26" t="str">
        <f t="shared" si="13"/>
        <v>ITA 50/NAG/2023</v>
      </c>
      <c r="B871" s="44">
        <v>50</v>
      </c>
      <c r="C871" s="26" t="s">
        <v>2793</v>
      </c>
      <c r="D871" s="26">
        <v>50</v>
      </c>
      <c r="E871" s="26">
        <v>2023</v>
      </c>
      <c r="F871" s="44"/>
      <c r="G871" s="44"/>
      <c r="H871" s="43" t="s">
        <v>2328</v>
      </c>
      <c r="I871" s="43" t="s">
        <v>2329</v>
      </c>
      <c r="J871" s="25" t="s">
        <v>35</v>
      </c>
      <c r="K871" s="25" t="s">
        <v>36</v>
      </c>
      <c r="L871" s="25" t="s">
        <v>1703</v>
      </c>
      <c r="M871" s="25" t="s">
        <v>1551</v>
      </c>
      <c r="N871" s="25" t="s">
        <v>94</v>
      </c>
      <c r="O871" s="25" t="s">
        <v>2325</v>
      </c>
      <c r="P871" s="25"/>
      <c r="Q871" s="25"/>
      <c r="R871" s="25">
        <v>22761121</v>
      </c>
      <c r="S871" s="25" t="s">
        <v>2330</v>
      </c>
      <c r="T871" s="25">
        <v>148006</v>
      </c>
      <c r="U871" s="25"/>
      <c r="V871" s="25"/>
      <c r="W871" s="25" t="s">
        <v>2331</v>
      </c>
      <c r="X871" s="43"/>
      <c r="Y871" s="43" t="s">
        <v>2332</v>
      </c>
      <c r="Z871" s="25" t="s">
        <v>10</v>
      </c>
      <c r="AA871" s="43"/>
      <c r="AB871" s="43" t="s">
        <v>2179</v>
      </c>
      <c r="AC871" s="23"/>
      <c r="AD871" s="23"/>
      <c r="AE871" s="23"/>
      <c r="AF871" s="23"/>
    </row>
    <row r="872" spans="1:32" ht="15" x14ac:dyDescent="0.25">
      <c r="A872" s="26" t="str">
        <f t="shared" si="13"/>
        <v>ITA 51/NAG/2023</v>
      </c>
      <c r="B872" s="44">
        <v>51</v>
      </c>
      <c r="C872" s="26" t="s">
        <v>2793</v>
      </c>
      <c r="D872" s="26">
        <v>51</v>
      </c>
      <c r="E872" s="26">
        <v>2023</v>
      </c>
      <c r="F872" s="44"/>
      <c r="G872" s="44"/>
      <c r="H872" s="43" t="s">
        <v>2333</v>
      </c>
      <c r="I872" s="43" t="s">
        <v>2334</v>
      </c>
      <c r="J872" s="25" t="s">
        <v>37</v>
      </c>
      <c r="K872" s="25">
        <v>154</v>
      </c>
      <c r="L872" s="25" t="s">
        <v>1703</v>
      </c>
      <c r="M872" s="25" t="s">
        <v>1551</v>
      </c>
      <c r="N872" s="25" t="s">
        <v>94</v>
      </c>
      <c r="O872" s="25" t="s">
        <v>2335</v>
      </c>
      <c r="P872" s="25"/>
      <c r="Q872" s="25"/>
      <c r="R872" s="25">
        <v>36286630</v>
      </c>
      <c r="S872" s="25"/>
      <c r="T872" s="25">
        <v>33367610</v>
      </c>
      <c r="U872" s="25">
        <v>2002500</v>
      </c>
      <c r="V872" s="25"/>
      <c r="W872" s="25" t="s">
        <v>2336</v>
      </c>
      <c r="X872" s="43"/>
      <c r="Y872" s="43" t="s">
        <v>2337</v>
      </c>
      <c r="Z872" s="25" t="s">
        <v>10</v>
      </c>
      <c r="AA872" s="43"/>
      <c r="AB872" s="43" t="s">
        <v>2179</v>
      </c>
      <c r="AC872" s="23"/>
      <c r="AD872" s="23"/>
      <c r="AE872" s="23"/>
      <c r="AF872" s="23"/>
    </row>
    <row r="873" spans="1:32" ht="15" x14ac:dyDescent="0.25">
      <c r="A873" s="26" t="str">
        <f t="shared" si="13"/>
        <v>ITA 52/NAG/2023</v>
      </c>
      <c r="B873" s="44">
        <v>52</v>
      </c>
      <c r="C873" s="26" t="s">
        <v>2793</v>
      </c>
      <c r="D873" s="26">
        <v>52</v>
      </c>
      <c r="E873" s="26">
        <v>2023</v>
      </c>
      <c r="F873" s="44"/>
      <c r="G873" s="44"/>
      <c r="H873" s="43" t="s">
        <v>2338</v>
      </c>
      <c r="I873" s="43" t="s">
        <v>2339</v>
      </c>
      <c r="J873" s="25" t="s">
        <v>33</v>
      </c>
      <c r="K873" s="25">
        <v>144</v>
      </c>
      <c r="L873" s="25" t="s">
        <v>1703</v>
      </c>
      <c r="M873" s="25" t="s">
        <v>1551</v>
      </c>
      <c r="N873" s="25" t="s">
        <v>188</v>
      </c>
      <c r="O873" s="25" t="s">
        <v>2340</v>
      </c>
      <c r="P873" s="25"/>
      <c r="Q873" s="25"/>
      <c r="R873" s="25">
        <v>1933650</v>
      </c>
      <c r="S873" s="25" t="s">
        <v>2341</v>
      </c>
      <c r="T873" s="25">
        <v>1933650</v>
      </c>
      <c r="U873" s="25">
        <v>594408</v>
      </c>
      <c r="V873" s="25"/>
      <c r="W873" s="25" t="s">
        <v>2342</v>
      </c>
      <c r="X873" s="43"/>
      <c r="Y873" s="43"/>
      <c r="Z873" s="25" t="s">
        <v>10</v>
      </c>
      <c r="AA873" s="43"/>
      <c r="AB873" s="43" t="s">
        <v>2249</v>
      </c>
      <c r="AC873" s="23"/>
      <c r="AD873" s="23"/>
      <c r="AE873" s="23"/>
      <c r="AF873" s="23"/>
    </row>
    <row r="874" spans="1:32" ht="15" x14ac:dyDescent="0.25">
      <c r="A874" s="26" t="str">
        <f t="shared" si="13"/>
        <v>ITA 53/NAG/2023</v>
      </c>
      <c r="B874" s="44">
        <v>53</v>
      </c>
      <c r="C874" s="26" t="s">
        <v>2793</v>
      </c>
      <c r="D874" s="26">
        <v>53</v>
      </c>
      <c r="E874" s="26">
        <v>2023</v>
      </c>
      <c r="F874" s="44"/>
      <c r="G874" s="44"/>
      <c r="H874" s="43" t="s">
        <v>2343</v>
      </c>
      <c r="I874" s="43" t="s">
        <v>2344</v>
      </c>
      <c r="J874" s="25" t="s">
        <v>35</v>
      </c>
      <c r="K874" s="25" t="s">
        <v>2270</v>
      </c>
      <c r="L874" s="25" t="s">
        <v>1703</v>
      </c>
      <c r="M874" s="25" t="s">
        <v>1551</v>
      </c>
      <c r="N874" s="25" t="s">
        <v>94</v>
      </c>
      <c r="O874" s="25" t="s">
        <v>2340</v>
      </c>
      <c r="P874" s="25"/>
      <c r="Q874" s="25"/>
      <c r="R874" s="25">
        <v>1462826626</v>
      </c>
      <c r="S874" s="25"/>
      <c r="T874" s="25">
        <v>17012423</v>
      </c>
      <c r="U874" s="25">
        <v>5103726</v>
      </c>
      <c r="V874" s="25"/>
      <c r="W874" s="25" t="s">
        <v>2345</v>
      </c>
      <c r="X874" s="43"/>
      <c r="Y874" s="43" t="s">
        <v>2346</v>
      </c>
      <c r="Z874" s="25" t="s">
        <v>14</v>
      </c>
      <c r="AA874" s="43"/>
      <c r="AB874" s="43" t="s">
        <v>2179</v>
      </c>
      <c r="AC874" s="23"/>
      <c r="AD874" s="23"/>
      <c r="AE874" s="23"/>
      <c r="AF874" s="23"/>
    </row>
    <row r="875" spans="1:32" ht="15" x14ac:dyDescent="0.25">
      <c r="A875" s="26" t="str">
        <f t="shared" si="13"/>
        <v>MA 2/NAG/2023</v>
      </c>
      <c r="B875" s="26">
        <v>2</v>
      </c>
      <c r="C875" s="26" t="s">
        <v>2833</v>
      </c>
      <c r="D875" s="26">
        <v>2</v>
      </c>
      <c r="E875" s="26">
        <v>2023</v>
      </c>
      <c r="F875" s="26">
        <v>18</v>
      </c>
      <c r="G875" s="26">
        <v>2022</v>
      </c>
      <c r="H875" s="26" t="s">
        <v>2347</v>
      </c>
      <c r="I875" s="26" t="s">
        <v>2348</v>
      </c>
      <c r="J875" s="35" t="s">
        <v>35</v>
      </c>
      <c r="K875" s="35" t="s">
        <v>36</v>
      </c>
      <c r="L875" s="35" t="s">
        <v>1703</v>
      </c>
      <c r="M875" s="35" t="s">
        <v>1551</v>
      </c>
      <c r="N875" s="35" t="s">
        <v>94</v>
      </c>
      <c r="O875" s="35" t="s">
        <v>2349</v>
      </c>
      <c r="P875" s="35"/>
      <c r="Q875" s="35"/>
      <c r="R875" s="35">
        <v>25219209</v>
      </c>
      <c r="S875" s="35"/>
      <c r="T875" s="35">
        <v>290175</v>
      </c>
      <c r="U875" s="35">
        <v>220663</v>
      </c>
      <c r="V875" s="35"/>
      <c r="W875" s="35" t="s">
        <v>2350</v>
      </c>
      <c r="X875" s="35"/>
      <c r="Y875" s="35"/>
      <c r="Z875" s="35" t="s">
        <v>14</v>
      </c>
      <c r="AA875" s="38" t="s">
        <v>2351</v>
      </c>
      <c r="AB875" s="38" t="s">
        <v>2179</v>
      </c>
      <c r="AC875" s="23"/>
      <c r="AD875" s="23"/>
      <c r="AE875" s="23"/>
      <c r="AF875" s="23"/>
    </row>
    <row r="876" spans="1:32" ht="15" x14ac:dyDescent="0.25">
      <c r="A876" s="26" t="str">
        <f t="shared" si="13"/>
        <v>MA 3/NAG/2023</v>
      </c>
      <c r="B876" s="26">
        <v>3</v>
      </c>
      <c r="C876" s="26" t="s">
        <v>2833</v>
      </c>
      <c r="D876" s="26">
        <v>3</v>
      </c>
      <c r="E876" s="26">
        <v>2023</v>
      </c>
      <c r="F876" s="26">
        <v>17</v>
      </c>
      <c r="G876" s="26">
        <v>2022</v>
      </c>
      <c r="H876" s="26" t="s">
        <v>2352</v>
      </c>
      <c r="I876" s="26" t="s">
        <v>1707</v>
      </c>
      <c r="J876" s="35" t="s">
        <v>34</v>
      </c>
      <c r="K876" s="35" t="s">
        <v>36</v>
      </c>
      <c r="L876" s="35" t="s">
        <v>1703</v>
      </c>
      <c r="M876" s="35" t="s">
        <v>1551</v>
      </c>
      <c r="N876" s="35" t="s">
        <v>94</v>
      </c>
      <c r="O876" s="35" t="s">
        <v>2349</v>
      </c>
      <c r="P876" s="35"/>
      <c r="Q876" s="35"/>
      <c r="R876" s="35">
        <v>8981460</v>
      </c>
      <c r="S876" s="35"/>
      <c r="T876" s="35">
        <v>197290</v>
      </c>
      <c r="U876" s="35">
        <v>197290</v>
      </c>
      <c r="V876" s="35"/>
      <c r="W876" s="35" t="s">
        <v>2353</v>
      </c>
      <c r="X876" s="35"/>
      <c r="Y876" s="35"/>
      <c r="Z876" s="35" t="s">
        <v>14</v>
      </c>
      <c r="AA876" s="38" t="s">
        <v>2351</v>
      </c>
      <c r="AB876" s="38" t="s">
        <v>2179</v>
      </c>
      <c r="AC876" s="23"/>
      <c r="AD876" s="23"/>
      <c r="AE876" s="23"/>
      <c r="AF876" s="23"/>
    </row>
    <row r="877" spans="1:32" ht="15" x14ac:dyDescent="0.25">
      <c r="A877" s="26" t="str">
        <f t="shared" si="13"/>
        <v>MA 4/NAG/2023</v>
      </c>
      <c r="B877" s="26">
        <v>4</v>
      </c>
      <c r="C877" s="26" t="s">
        <v>2833</v>
      </c>
      <c r="D877" s="26">
        <v>4</v>
      </c>
      <c r="E877" s="26">
        <v>2023</v>
      </c>
      <c r="F877" s="26">
        <v>50</v>
      </c>
      <c r="G877" s="26">
        <v>2022</v>
      </c>
      <c r="H877" s="26" t="s">
        <v>2354</v>
      </c>
      <c r="I877" s="26" t="s">
        <v>2355</v>
      </c>
      <c r="J877" s="35" t="s">
        <v>33</v>
      </c>
      <c r="K877" s="35" t="s">
        <v>21</v>
      </c>
      <c r="L877" s="35" t="s">
        <v>1703</v>
      </c>
      <c r="M877" s="35" t="s">
        <v>1551</v>
      </c>
      <c r="N877" s="35" t="s">
        <v>94</v>
      </c>
      <c r="O877" s="35" t="s">
        <v>2349</v>
      </c>
      <c r="P877" s="35"/>
      <c r="Q877" s="35"/>
      <c r="R877" s="35">
        <v>5655773</v>
      </c>
      <c r="S877" s="35"/>
      <c r="T877" s="35">
        <v>3234621</v>
      </c>
      <c r="U877" s="35">
        <v>700467</v>
      </c>
      <c r="V877" s="35"/>
      <c r="W877" s="35" t="s">
        <v>2356</v>
      </c>
      <c r="X877" s="35"/>
      <c r="Y877" s="35"/>
      <c r="Z877" s="35" t="s">
        <v>14</v>
      </c>
      <c r="AA877" s="38" t="s">
        <v>2351</v>
      </c>
      <c r="AB877" s="38" t="s">
        <v>2179</v>
      </c>
      <c r="AC877" s="23"/>
      <c r="AD877" s="23"/>
      <c r="AE877" s="23"/>
      <c r="AF877" s="23"/>
    </row>
    <row r="878" spans="1:32" ht="15" x14ac:dyDescent="0.25">
      <c r="A878" s="26" t="str">
        <f t="shared" si="13"/>
        <v>MA 5/NAG/2023</v>
      </c>
      <c r="B878" s="26">
        <v>5</v>
      </c>
      <c r="C878" s="26" t="s">
        <v>2833</v>
      </c>
      <c r="D878" s="26">
        <v>5</v>
      </c>
      <c r="E878" s="26">
        <v>2023</v>
      </c>
      <c r="F878" s="26">
        <v>46</v>
      </c>
      <c r="G878" s="26">
        <v>2022</v>
      </c>
      <c r="H878" s="26" t="s">
        <v>2357</v>
      </c>
      <c r="I878" s="26" t="s">
        <v>2358</v>
      </c>
      <c r="J878" s="35" t="s">
        <v>34</v>
      </c>
      <c r="K878" s="35" t="s">
        <v>36</v>
      </c>
      <c r="L878" s="35" t="s">
        <v>1703</v>
      </c>
      <c r="M878" s="35" t="s">
        <v>1551</v>
      </c>
      <c r="N878" s="35" t="s">
        <v>94</v>
      </c>
      <c r="O878" s="35" t="s">
        <v>2349</v>
      </c>
      <c r="P878" s="35"/>
      <c r="Q878" s="35"/>
      <c r="R878" s="35">
        <v>18003058</v>
      </c>
      <c r="S878" s="35"/>
      <c r="T878" s="35">
        <v>13905369</v>
      </c>
      <c r="U878" s="35">
        <v>1612010</v>
      </c>
      <c r="V878" s="35"/>
      <c r="W878" s="35" t="s">
        <v>2359</v>
      </c>
      <c r="X878" s="35"/>
      <c r="Y878" s="35"/>
      <c r="Z878" s="35" t="s">
        <v>14</v>
      </c>
      <c r="AA878" s="38" t="s">
        <v>2351</v>
      </c>
      <c r="AB878" s="38" t="s">
        <v>2179</v>
      </c>
      <c r="AC878" s="23"/>
      <c r="AD878" s="23"/>
      <c r="AE878" s="23"/>
      <c r="AF878" s="23"/>
    </row>
    <row r="879" spans="1:32" ht="15" x14ac:dyDescent="0.25">
      <c r="A879" s="26" t="str">
        <f t="shared" si="13"/>
        <v>MA 6/NAG/2023</v>
      </c>
      <c r="B879" s="26">
        <v>6</v>
      </c>
      <c r="C879" s="26" t="s">
        <v>2833</v>
      </c>
      <c r="D879" s="26">
        <v>6</v>
      </c>
      <c r="E879" s="26">
        <v>2023</v>
      </c>
      <c r="F879" s="26">
        <v>149</v>
      </c>
      <c r="G879" s="26">
        <v>2021</v>
      </c>
      <c r="H879" s="38" t="s">
        <v>2360</v>
      </c>
      <c r="I879" s="38" t="s">
        <v>2230</v>
      </c>
      <c r="J879" s="35" t="s">
        <v>35</v>
      </c>
      <c r="K879" s="35" t="s">
        <v>36</v>
      </c>
      <c r="L879" s="35" t="s">
        <v>1687</v>
      </c>
      <c r="M879" s="35" t="s">
        <v>1551</v>
      </c>
      <c r="N879" s="35" t="s">
        <v>94</v>
      </c>
      <c r="O879" s="35" t="s">
        <v>2349</v>
      </c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 t="s">
        <v>14</v>
      </c>
      <c r="AA879" s="38" t="s">
        <v>2351</v>
      </c>
      <c r="AB879" s="38" t="s">
        <v>2179</v>
      </c>
      <c r="AC879" s="23"/>
      <c r="AD879" s="23"/>
      <c r="AE879" s="23"/>
      <c r="AF879" s="23"/>
    </row>
    <row r="880" spans="1:32" ht="15" x14ac:dyDescent="0.25">
      <c r="A880" s="26" t="str">
        <f t="shared" si="13"/>
        <v>MA 7/NAG/2023</v>
      </c>
      <c r="B880" s="26">
        <v>7</v>
      </c>
      <c r="C880" s="26" t="s">
        <v>2833</v>
      </c>
      <c r="D880" s="26">
        <v>7</v>
      </c>
      <c r="E880" s="26">
        <v>2023</v>
      </c>
      <c r="F880" s="26">
        <v>150</v>
      </c>
      <c r="G880" s="26">
        <v>2021</v>
      </c>
      <c r="H880" s="38" t="s">
        <v>2360</v>
      </c>
      <c r="I880" s="38" t="s">
        <v>2361</v>
      </c>
      <c r="J880" s="35" t="s">
        <v>34</v>
      </c>
      <c r="K880" s="35" t="s">
        <v>36</v>
      </c>
      <c r="L880" s="35" t="s">
        <v>1687</v>
      </c>
      <c r="M880" s="35" t="s">
        <v>1551</v>
      </c>
      <c r="N880" s="35" t="s">
        <v>94</v>
      </c>
      <c r="O880" s="35" t="s">
        <v>2349</v>
      </c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 t="s">
        <v>14</v>
      </c>
      <c r="AA880" s="38" t="s">
        <v>2351</v>
      </c>
      <c r="AB880" s="38" t="s">
        <v>2179</v>
      </c>
      <c r="AC880" s="23"/>
      <c r="AD880" s="23"/>
      <c r="AE880" s="23"/>
      <c r="AF880" s="23"/>
    </row>
    <row r="881" spans="1:32" ht="15" x14ac:dyDescent="0.25">
      <c r="A881" s="26" t="str">
        <f t="shared" si="13"/>
        <v>MA 8/NAG/2023</v>
      </c>
      <c r="B881" s="26">
        <v>8</v>
      </c>
      <c r="C881" s="26" t="s">
        <v>2833</v>
      </c>
      <c r="D881" s="26">
        <v>8</v>
      </c>
      <c r="E881" s="26">
        <v>2023</v>
      </c>
      <c r="F881" s="26">
        <v>43</v>
      </c>
      <c r="G881" s="26">
        <v>2022</v>
      </c>
      <c r="H881" s="26" t="s">
        <v>2362</v>
      </c>
      <c r="I881" s="26" t="s">
        <v>2358</v>
      </c>
      <c r="J881" s="35" t="s">
        <v>33</v>
      </c>
      <c r="K881" s="35" t="s">
        <v>36</v>
      </c>
      <c r="L881" s="35" t="s">
        <v>1703</v>
      </c>
      <c r="M881" s="35" t="s">
        <v>1551</v>
      </c>
      <c r="N881" s="35" t="s">
        <v>94</v>
      </c>
      <c r="O881" s="35" t="s">
        <v>2349</v>
      </c>
      <c r="P881" s="35"/>
      <c r="Q881" s="35"/>
      <c r="R881" s="35">
        <v>157924660</v>
      </c>
      <c r="S881" s="35"/>
      <c r="T881" s="35">
        <v>2490958</v>
      </c>
      <c r="U881" s="35"/>
      <c r="V881" s="35"/>
      <c r="W881" s="35" t="s">
        <v>2363</v>
      </c>
      <c r="X881" s="35"/>
      <c r="Y881" s="35"/>
      <c r="Z881" s="35" t="s">
        <v>14</v>
      </c>
      <c r="AA881" s="38" t="s">
        <v>2351</v>
      </c>
      <c r="AB881" s="38" t="s">
        <v>2179</v>
      </c>
      <c r="AC881" s="23"/>
      <c r="AD881" s="23"/>
      <c r="AE881" s="23"/>
      <c r="AF881" s="23"/>
    </row>
    <row r="882" spans="1:32" ht="15" x14ac:dyDescent="0.25">
      <c r="A882" s="26" t="str">
        <f t="shared" si="13"/>
        <v>MA 9/NAG/2023</v>
      </c>
      <c r="B882" s="26">
        <v>9</v>
      </c>
      <c r="C882" s="26" t="s">
        <v>2833</v>
      </c>
      <c r="D882" s="26">
        <v>9</v>
      </c>
      <c r="E882" s="26">
        <v>2023</v>
      </c>
      <c r="F882" s="26">
        <v>194</v>
      </c>
      <c r="G882" s="26">
        <v>2021</v>
      </c>
      <c r="H882" s="38" t="s">
        <v>2364</v>
      </c>
      <c r="I882" s="38" t="s">
        <v>1632</v>
      </c>
      <c r="J882" s="35" t="s">
        <v>35</v>
      </c>
      <c r="K882" s="35" t="s">
        <v>36</v>
      </c>
      <c r="L882" s="35" t="s">
        <v>1687</v>
      </c>
      <c r="M882" s="35" t="s">
        <v>1551</v>
      </c>
      <c r="N882" s="35" t="s">
        <v>94</v>
      </c>
      <c r="O882" s="35" t="s">
        <v>2349</v>
      </c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 t="s">
        <v>14</v>
      </c>
      <c r="AA882" s="38" t="s">
        <v>2351</v>
      </c>
      <c r="AB882" s="38" t="s">
        <v>2179</v>
      </c>
      <c r="AC882" s="23"/>
      <c r="AD882" s="23"/>
      <c r="AE882" s="23"/>
      <c r="AF882" s="23"/>
    </row>
    <row r="883" spans="1:32" ht="15" x14ac:dyDescent="0.25">
      <c r="A883" s="26" t="str">
        <f t="shared" si="13"/>
        <v>MA 10/NAG/2023</v>
      </c>
      <c r="B883" s="26">
        <v>10</v>
      </c>
      <c r="C883" s="26" t="s">
        <v>2833</v>
      </c>
      <c r="D883" s="26">
        <v>10</v>
      </c>
      <c r="E883" s="26">
        <v>2023</v>
      </c>
      <c r="F883" s="26">
        <v>31</v>
      </c>
      <c r="G883" s="26">
        <v>2022</v>
      </c>
      <c r="H883" s="26" t="s">
        <v>2365</v>
      </c>
      <c r="I883" s="26" t="s">
        <v>2358</v>
      </c>
      <c r="J883" s="35" t="s">
        <v>33</v>
      </c>
      <c r="K883" s="35" t="s">
        <v>36</v>
      </c>
      <c r="L883" s="35" t="s">
        <v>1703</v>
      </c>
      <c r="M883" s="35" t="s">
        <v>1551</v>
      </c>
      <c r="N883" s="35" t="s">
        <v>94</v>
      </c>
      <c r="O883" s="35" t="s">
        <v>2349</v>
      </c>
      <c r="P883" s="35"/>
      <c r="Q883" s="35"/>
      <c r="R883" s="35">
        <v>25776435</v>
      </c>
      <c r="S883" s="35"/>
      <c r="T883" s="35">
        <v>390814</v>
      </c>
      <c r="U883" s="35">
        <v>199692</v>
      </c>
      <c r="V883" s="35"/>
      <c r="W883" s="35" t="s">
        <v>2366</v>
      </c>
      <c r="X883" s="35"/>
      <c r="Y883" s="35"/>
      <c r="Z883" s="35" t="s">
        <v>14</v>
      </c>
      <c r="AA883" s="38" t="s">
        <v>2351</v>
      </c>
      <c r="AB883" s="38" t="s">
        <v>2179</v>
      </c>
      <c r="AC883" s="23"/>
      <c r="AD883" s="23"/>
      <c r="AE883" s="23"/>
      <c r="AF883" s="23"/>
    </row>
    <row r="884" spans="1:32" ht="15" x14ac:dyDescent="0.25">
      <c r="A884" s="26" t="str">
        <f t="shared" si="13"/>
        <v>MA 11/NAG/2023</v>
      </c>
      <c r="B884" s="26">
        <v>11</v>
      </c>
      <c r="C884" s="26" t="s">
        <v>2833</v>
      </c>
      <c r="D884" s="26">
        <v>11</v>
      </c>
      <c r="E884" s="26">
        <v>2023</v>
      </c>
      <c r="F884" s="26">
        <v>32</v>
      </c>
      <c r="G884" s="26">
        <v>2022</v>
      </c>
      <c r="H884" s="26" t="s">
        <v>2365</v>
      </c>
      <c r="I884" s="26" t="s">
        <v>2358</v>
      </c>
      <c r="J884" s="35" t="s">
        <v>35</v>
      </c>
      <c r="K884" s="35" t="s">
        <v>36</v>
      </c>
      <c r="L884" s="35" t="s">
        <v>1703</v>
      </c>
      <c r="M884" s="35" t="s">
        <v>1551</v>
      </c>
      <c r="N884" s="35" t="s">
        <v>94</v>
      </c>
      <c r="O884" s="35" t="s">
        <v>2349</v>
      </c>
      <c r="P884" s="35"/>
      <c r="Q884" s="35"/>
      <c r="R884" s="35">
        <v>43546760</v>
      </c>
      <c r="S884" s="35"/>
      <c r="T884" s="35">
        <v>359518</v>
      </c>
      <c r="U884" s="35">
        <v>170072</v>
      </c>
      <c r="V884" s="35"/>
      <c r="W884" s="35" t="s">
        <v>2366</v>
      </c>
      <c r="X884" s="35"/>
      <c r="Y884" s="35"/>
      <c r="Z884" s="35" t="s">
        <v>14</v>
      </c>
      <c r="AA884" s="38" t="s">
        <v>2351</v>
      </c>
      <c r="AB884" s="38" t="s">
        <v>2179</v>
      </c>
      <c r="AC884" s="23"/>
      <c r="AD884" s="23"/>
      <c r="AE884" s="23"/>
      <c r="AF884" s="23"/>
    </row>
    <row r="885" spans="1:32" ht="15" x14ac:dyDescent="0.25">
      <c r="A885" s="26" t="str">
        <f t="shared" si="13"/>
        <v>MA 12/NAG/2023</v>
      </c>
      <c r="B885" s="26">
        <v>12</v>
      </c>
      <c r="C885" s="26" t="s">
        <v>2833</v>
      </c>
      <c r="D885" s="26">
        <v>12</v>
      </c>
      <c r="E885" s="26">
        <v>2023</v>
      </c>
      <c r="F885" s="26">
        <v>148</v>
      </c>
      <c r="G885" s="26">
        <v>2021</v>
      </c>
      <c r="H885" s="38" t="s">
        <v>2367</v>
      </c>
      <c r="I885" s="38" t="s">
        <v>2368</v>
      </c>
      <c r="J885" s="35" t="s">
        <v>33</v>
      </c>
      <c r="K885" s="35">
        <v>154</v>
      </c>
      <c r="L885" s="35" t="s">
        <v>1687</v>
      </c>
      <c r="M885" s="35" t="s">
        <v>1551</v>
      </c>
      <c r="N885" s="35" t="s">
        <v>94</v>
      </c>
      <c r="O885" s="35" t="s">
        <v>2349</v>
      </c>
      <c r="P885" s="35"/>
      <c r="Q885" s="35"/>
      <c r="R885" s="35" t="s">
        <v>2369</v>
      </c>
      <c r="S885" s="35"/>
      <c r="T885" s="35" t="s">
        <v>2370</v>
      </c>
      <c r="U885" s="35"/>
      <c r="V885" s="35"/>
      <c r="W885" s="35"/>
      <c r="X885" s="35"/>
      <c r="Y885" s="35"/>
      <c r="Z885" s="35" t="s">
        <v>14</v>
      </c>
      <c r="AA885" s="38" t="s">
        <v>2351</v>
      </c>
      <c r="AB885" s="38" t="s">
        <v>2179</v>
      </c>
      <c r="AC885" s="23"/>
      <c r="AD885" s="23"/>
      <c r="AE885" s="23"/>
      <c r="AF885" s="23"/>
    </row>
    <row r="886" spans="1:32" ht="15" x14ac:dyDescent="0.25">
      <c r="A886" s="26" t="str">
        <f t="shared" si="13"/>
        <v>MA 13/NAG/2023</v>
      </c>
      <c r="B886" s="26">
        <v>13</v>
      </c>
      <c r="C886" s="26" t="s">
        <v>2833</v>
      </c>
      <c r="D886" s="26">
        <v>13</v>
      </c>
      <c r="E886" s="26">
        <v>2023</v>
      </c>
      <c r="F886" s="26">
        <v>165</v>
      </c>
      <c r="G886" s="26">
        <v>2021</v>
      </c>
      <c r="H886" s="38" t="s">
        <v>2371</v>
      </c>
      <c r="I886" s="38" t="s">
        <v>2372</v>
      </c>
      <c r="J886" s="35" t="s">
        <v>34</v>
      </c>
      <c r="K886" s="35" t="s">
        <v>36</v>
      </c>
      <c r="L886" s="35" t="s">
        <v>1687</v>
      </c>
      <c r="M886" s="35" t="s">
        <v>1551</v>
      </c>
      <c r="N886" s="35" t="s">
        <v>94</v>
      </c>
      <c r="O886" s="35" t="s">
        <v>2349</v>
      </c>
      <c r="P886" s="35"/>
      <c r="Q886" s="35"/>
      <c r="R886" s="35" t="s">
        <v>2373</v>
      </c>
      <c r="S886" s="35"/>
      <c r="T886" s="35" t="s">
        <v>2374</v>
      </c>
      <c r="U886" s="35"/>
      <c r="V886" s="35"/>
      <c r="W886" s="35"/>
      <c r="X886" s="35"/>
      <c r="Y886" s="35"/>
      <c r="Z886" s="35" t="s">
        <v>14</v>
      </c>
      <c r="AA886" s="38" t="s">
        <v>2351</v>
      </c>
      <c r="AB886" s="38" t="s">
        <v>2179</v>
      </c>
      <c r="AC886" s="23"/>
      <c r="AD886" s="23"/>
      <c r="AE886" s="23"/>
      <c r="AF886" s="23"/>
    </row>
    <row r="887" spans="1:32" ht="15" x14ac:dyDescent="0.25">
      <c r="A887" s="26" t="str">
        <f t="shared" si="13"/>
        <v>MA 14/NAG/2023</v>
      </c>
      <c r="B887" s="26">
        <v>14</v>
      </c>
      <c r="C887" s="26" t="s">
        <v>2833</v>
      </c>
      <c r="D887" s="26">
        <v>14</v>
      </c>
      <c r="E887" s="26">
        <v>2023</v>
      </c>
      <c r="F887" s="26">
        <v>99</v>
      </c>
      <c r="G887" s="26">
        <v>2021</v>
      </c>
      <c r="H887" s="26" t="s">
        <v>2375</v>
      </c>
      <c r="I887" s="26" t="s">
        <v>1632</v>
      </c>
      <c r="J887" s="35" t="s">
        <v>35</v>
      </c>
      <c r="K887" s="35" t="s">
        <v>36</v>
      </c>
      <c r="L887" s="35" t="s">
        <v>1625</v>
      </c>
      <c r="M887" s="35" t="s">
        <v>1551</v>
      </c>
      <c r="N887" s="35" t="s">
        <v>94</v>
      </c>
      <c r="O887" s="35" t="s">
        <v>2349</v>
      </c>
      <c r="P887" s="35"/>
      <c r="Q887" s="35"/>
      <c r="R887" s="35">
        <v>408320</v>
      </c>
      <c r="S887" s="35"/>
      <c r="T887" s="35">
        <v>172992</v>
      </c>
      <c r="U887" s="35">
        <v>55883</v>
      </c>
      <c r="V887" s="35"/>
      <c r="W887" s="35" t="s">
        <v>2376</v>
      </c>
      <c r="X887" s="35"/>
      <c r="Y887" s="35" t="s">
        <v>2377</v>
      </c>
      <c r="Z887" s="35" t="s">
        <v>14</v>
      </c>
      <c r="AA887" s="38" t="s">
        <v>2351</v>
      </c>
      <c r="AB887" s="38" t="s">
        <v>2179</v>
      </c>
      <c r="AC887" s="23"/>
      <c r="AD887" s="23"/>
      <c r="AE887" s="23"/>
      <c r="AF887" s="23"/>
    </row>
    <row r="888" spans="1:32" ht="15" x14ac:dyDescent="0.25">
      <c r="A888" s="26" t="str">
        <f t="shared" si="13"/>
        <v>MA 15/NAG/2023</v>
      </c>
      <c r="B888" s="26">
        <v>15</v>
      </c>
      <c r="C888" s="26" t="s">
        <v>2833</v>
      </c>
      <c r="D888" s="26">
        <v>15</v>
      </c>
      <c r="E888" s="26">
        <v>2023</v>
      </c>
      <c r="F888" s="26">
        <v>100</v>
      </c>
      <c r="G888" s="26">
        <v>2021</v>
      </c>
      <c r="H888" s="26" t="s">
        <v>2375</v>
      </c>
      <c r="I888" s="26" t="s">
        <v>1632</v>
      </c>
      <c r="J888" s="35" t="s">
        <v>34</v>
      </c>
      <c r="K888" s="35" t="s">
        <v>36</v>
      </c>
      <c r="L888" s="35" t="s">
        <v>1625</v>
      </c>
      <c r="M888" s="35" t="s">
        <v>1551</v>
      </c>
      <c r="N888" s="35" t="s">
        <v>94</v>
      </c>
      <c r="O888" s="35" t="s">
        <v>2349</v>
      </c>
      <c r="P888" s="35"/>
      <c r="Q888" s="35"/>
      <c r="R888" s="35">
        <v>486150</v>
      </c>
      <c r="S888" s="35"/>
      <c r="T888" s="35">
        <v>97350</v>
      </c>
      <c r="U888" s="35">
        <v>30581</v>
      </c>
      <c r="V888" s="35"/>
      <c r="W888" s="35" t="s">
        <v>2376</v>
      </c>
      <c r="X888" s="35"/>
      <c r="Y888" s="35" t="s">
        <v>2377</v>
      </c>
      <c r="Z888" s="35" t="s">
        <v>14</v>
      </c>
      <c r="AA888" s="38" t="s">
        <v>2351</v>
      </c>
      <c r="AB888" s="38" t="s">
        <v>2179</v>
      </c>
      <c r="AC888" s="23"/>
      <c r="AD888" s="23"/>
      <c r="AE888" s="23"/>
      <c r="AF888" s="23"/>
    </row>
    <row r="889" spans="1:32" ht="15" x14ac:dyDescent="0.25">
      <c r="A889" s="26" t="str">
        <f t="shared" si="13"/>
        <v>ITA 54/NAG/2023</v>
      </c>
      <c r="B889" s="26">
        <v>54</v>
      </c>
      <c r="C889" s="26" t="s">
        <v>2793</v>
      </c>
      <c r="D889" s="26">
        <v>54</v>
      </c>
      <c r="E889" s="26">
        <v>2023</v>
      </c>
      <c r="F889" s="26"/>
      <c r="G889" s="26"/>
      <c r="H889" s="38" t="s">
        <v>2378</v>
      </c>
      <c r="I889" s="38" t="s">
        <v>2379</v>
      </c>
      <c r="J889" s="35" t="s">
        <v>28</v>
      </c>
      <c r="K889" s="35"/>
      <c r="L889" s="35"/>
      <c r="M889" s="35"/>
      <c r="N889" s="35" t="s">
        <v>188</v>
      </c>
      <c r="O889" s="35" t="s">
        <v>2380</v>
      </c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8"/>
      <c r="AB889" s="38"/>
      <c r="AC889" s="23"/>
      <c r="AD889" s="23"/>
      <c r="AE889" s="23"/>
      <c r="AF889" s="23"/>
    </row>
    <row r="890" spans="1:32" ht="15" x14ac:dyDescent="0.25">
      <c r="A890" s="26" t="str">
        <f t="shared" si="13"/>
        <v>ITA 55/NAG/2023</v>
      </c>
      <c r="B890" s="26">
        <v>55</v>
      </c>
      <c r="C890" s="26" t="s">
        <v>2793</v>
      </c>
      <c r="D890" s="26">
        <v>55</v>
      </c>
      <c r="E890" s="26">
        <v>2023</v>
      </c>
      <c r="F890" s="26"/>
      <c r="G890" s="26"/>
      <c r="H890" s="38" t="s">
        <v>2381</v>
      </c>
      <c r="I890" s="38" t="s">
        <v>2382</v>
      </c>
      <c r="J890" s="35" t="s">
        <v>35</v>
      </c>
      <c r="K890" s="35" t="s">
        <v>36</v>
      </c>
      <c r="L890" s="35" t="s">
        <v>1703</v>
      </c>
      <c r="M890" s="35" t="s">
        <v>1551</v>
      </c>
      <c r="N890" s="35" t="s">
        <v>188</v>
      </c>
      <c r="O890" s="35" t="s">
        <v>2383</v>
      </c>
      <c r="P890" s="35"/>
      <c r="Q890" s="35"/>
      <c r="R890" s="35">
        <v>17128145</v>
      </c>
      <c r="S890" s="35" t="s">
        <v>2384</v>
      </c>
      <c r="T890" s="35">
        <v>13500345</v>
      </c>
      <c r="U890" s="35">
        <v>3719683</v>
      </c>
      <c r="V890" s="35"/>
      <c r="W890" s="35" t="s">
        <v>2385</v>
      </c>
      <c r="X890" s="35"/>
      <c r="Y890" s="35" t="s">
        <v>2386</v>
      </c>
      <c r="Z890" s="35" t="s">
        <v>10</v>
      </c>
      <c r="AA890" s="38"/>
      <c r="AB890" s="38"/>
      <c r="AC890" s="23"/>
      <c r="AD890" s="23"/>
      <c r="AE890" s="23"/>
      <c r="AF890" s="23"/>
    </row>
    <row r="891" spans="1:32" ht="15" x14ac:dyDescent="0.25">
      <c r="A891" s="26" t="str">
        <f t="shared" si="13"/>
        <v>ITA 56/NAG/2023</v>
      </c>
      <c r="B891" s="26">
        <v>56</v>
      </c>
      <c r="C891" s="26" t="s">
        <v>2793</v>
      </c>
      <c r="D891" s="26">
        <v>56</v>
      </c>
      <c r="E891" s="26">
        <v>2023</v>
      </c>
      <c r="F891" s="26"/>
      <c r="G891" s="26"/>
      <c r="H891" s="38" t="s">
        <v>2243</v>
      </c>
      <c r="I891" s="38" t="s">
        <v>2387</v>
      </c>
      <c r="J891" s="35" t="s">
        <v>35</v>
      </c>
      <c r="K891" s="35" t="s">
        <v>2388</v>
      </c>
      <c r="L891" s="35" t="s">
        <v>1703</v>
      </c>
      <c r="M891" s="35" t="s">
        <v>1551</v>
      </c>
      <c r="N891" s="35" t="s">
        <v>94</v>
      </c>
      <c r="O891" s="35" t="s">
        <v>2389</v>
      </c>
      <c r="P891" s="35"/>
      <c r="Q891" s="35"/>
      <c r="R891" s="35">
        <v>87000</v>
      </c>
      <c r="S891" s="35" t="s">
        <v>2388</v>
      </c>
      <c r="T891" s="35">
        <v>87000</v>
      </c>
      <c r="U891" s="35">
        <v>87000</v>
      </c>
      <c r="V891" s="35"/>
      <c r="W891" s="35" t="s">
        <v>2247</v>
      </c>
      <c r="X891" s="35"/>
      <c r="Y891" s="35" t="s">
        <v>2390</v>
      </c>
      <c r="Z891" s="35" t="s">
        <v>10</v>
      </c>
      <c r="AA891" s="38"/>
      <c r="AB891" s="38"/>
      <c r="AC891" s="23"/>
      <c r="AD891" s="23"/>
      <c r="AE891" s="23"/>
      <c r="AF891" s="23"/>
    </row>
    <row r="892" spans="1:32" ht="15" x14ac:dyDescent="0.25">
      <c r="A892" s="26" t="str">
        <f t="shared" si="13"/>
        <v>ITA 57/NAG/2023</v>
      </c>
      <c r="B892" s="26">
        <v>57</v>
      </c>
      <c r="C892" s="26" t="s">
        <v>2793</v>
      </c>
      <c r="D892" s="26">
        <v>57</v>
      </c>
      <c r="E892" s="26">
        <v>2023</v>
      </c>
      <c r="F892" s="26"/>
      <c r="G892" s="26"/>
      <c r="H892" s="38" t="s">
        <v>2391</v>
      </c>
      <c r="I892" s="38" t="s">
        <v>2392</v>
      </c>
      <c r="J892" s="35" t="s">
        <v>1265</v>
      </c>
      <c r="K892" s="35" t="s">
        <v>21</v>
      </c>
      <c r="L892" s="25" t="s">
        <v>2822</v>
      </c>
      <c r="M892" s="35" t="s">
        <v>1259</v>
      </c>
      <c r="N892" s="35" t="s">
        <v>188</v>
      </c>
      <c r="O892" s="35" t="s">
        <v>2389</v>
      </c>
      <c r="P892" s="35"/>
      <c r="Q892" s="35"/>
      <c r="R892" s="35">
        <v>1108600</v>
      </c>
      <c r="S892" s="35" t="s">
        <v>2210</v>
      </c>
      <c r="T892" s="35">
        <v>140000</v>
      </c>
      <c r="U892" s="35"/>
      <c r="V892" s="35"/>
      <c r="W892" s="35" t="s">
        <v>2393</v>
      </c>
      <c r="X892" s="35"/>
      <c r="Y892" s="35" t="s">
        <v>2394</v>
      </c>
      <c r="Z892" s="35" t="s">
        <v>10</v>
      </c>
      <c r="AA892" s="38"/>
      <c r="AB892" s="38"/>
      <c r="AC892" s="23"/>
      <c r="AD892" s="23"/>
      <c r="AE892" s="23"/>
      <c r="AF892" s="23"/>
    </row>
    <row r="893" spans="1:32" ht="15" x14ac:dyDescent="0.25">
      <c r="A893" s="26" t="str">
        <f t="shared" si="13"/>
        <v>MA 16/NAG/2023</v>
      </c>
      <c r="B893" s="26">
        <v>16</v>
      </c>
      <c r="C893" s="26" t="s">
        <v>2833</v>
      </c>
      <c r="D893" s="26">
        <v>16</v>
      </c>
      <c r="E893" s="26">
        <v>2023</v>
      </c>
      <c r="F893" s="26">
        <v>110</v>
      </c>
      <c r="G893" s="26">
        <v>2021</v>
      </c>
      <c r="H893" s="26" t="s">
        <v>2395</v>
      </c>
      <c r="I893" s="26" t="s">
        <v>2230</v>
      </c>
      <c r="J893" s="35" t="s">
        <v>35</v>
      </c>
      <c r="K893" s="35" t="s">
        <v>36</v>
      </c>
      <c r="L893" s="35" t="s">
        <v>1703</v>
      </c>
      <c r="M893" s="35" t="s">
        <v>1551</v>
      </c>
      <c r="N893" s="35" t="s">
        <v>94</v>
      </c>
      <c r="O893" s="35" t="s">
        <v>2396</v>
      </c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8" t="s">
        <v>2232</v>
      </c>
      <c r="AB893" s="38" t="s">
        <v>2179</v>
      </c>
      <c r="AC893" s="23"/>
      <c r="AD893" s="23"/>
      <c r="AE893" s="23"/>
      <c r="AF893" s="23"/>
    </row>
    <row r="894" spans="1:32" ht="15" x14ac:dyDescent="0.25">
      <c r="A894" s="26" t="str">
        <f t="shared" si="13"/>
        <v>ITA 58/NAG/2023</v>
      </c>
      <c r="B894" s="26">
        <v>58</v>
      </c>
      <c r="C894" s="26" t="s">
        <v>2793</v>
      </c>
      <c r="D894" s="26">
        <v>58</v>
      </c>
      <c r="E894" s="26">
        <v>2023</v>
      </c>
      <c r="F894" s="26"/>
      <c r="G894" s="26"/>
      <c r="H894" s="38" t="s">
        <v>2397</v>
      </c>
      <c r="I894" s="38" t="s">
        <v>2398</v>
      </c>
      <c r="J894" s="35" t="s">
        <v>1265</v>
      </c>
      <c r="K894" s="35" t="s">
        <v>32</v>
      </c>
      <c r="L894" s="25" t="s">
        <v>2822</v>
      </c>
      <c r="M894" s="35" t="s">
        <v>1259</v>
      </c>
      <c r="N894" s="35" t="s">
        <v>94</v>
      </c>
      <c r="O894" s="35" t="s">
        <v>2399</v>
      </c>
      <c r="P894" s="35"/>
      <c r="Q894" s="35"/>
      <c r="R894" s="35">
        <v>19578784</v>
      </c>
      <c r="S894" s="35">
        <v>69</v>
      </c>
      <c r="T894" s="35">
        <v>4048135</v>
      </c>
      <c r="U894" s="35">
        <v>1578060</v>
      </c>
      <c r="V894" s="35"/>
      <c r="W894" s="35" t="s">
        <v>2400</v>
      </c>
      <c r="X894" s="35"/>
      <c r="Y894" s="35" t="s">
        <v>2401</v>
      </c>
      <c r="Z894" s="35" t="s">
        <v>10</v>
      </c>
      <c r="AA894" s="38"/>
      <c r="AB894" s="43" t="s">
        <v>2179</v>
      </c>
      <c r="AC894" s="23"/>
      <c r="AD894" s="23"/>
      <c r="AE894" s="23"/>
      <c r="AF894" s="23"/>
    </row>
    <row r="895" spans="1:32" ht="15" x14ac:dyDescent="0.25">
      <c r="A895" s="26" t="str">
        <f t="shared" si="13"/>
        <v>ITA 59/NAG/2023</v>
      </c>
      <c r="B895" s="26">
        <v>59</v>
      </c>
      <c r="C895" s="26" t="s">
        <v>2793</v>
      </c>
      <c r="D895" s="26">
        <v>59</v>
      </c>
      <c r="E895" s="26">
        <v>2023</v>
      </c>
      <c r="F895" s="26"/>
      <c r="G895" s="26"/>
      <c r="H895" s="38" t="s">
        <v>2402</v>
      </c>
      <c r="I895" s="38" t="s">
        <v>2398</v>
      </c>
      <c r="J895" s="35" t="s">
        <v>1265</v>
      </c>
      <c r="K895" s="35" t="s">
        <v>32</v>
      </c>
      <c r="L895" s="25" t="s">
        <v>2822</v>
      </c>
      <c r="M895" s="35" t="s">
        <v>1259</v>
      </c>
      <c r="N895" s="35" t="s">
        <v>94</v>
      </c>
      <c r="O895" s="35" t="s">
        <v>2399</v>
      </c>
      <c r="P895" s="35"/>
      <c r="Q895" s="35"/>
      <c r="R895" s="35">
        <v>5890750</v>
      </c>
      <c r="S895" s="35"/>
      <c r="T895" s="35">
        <v>1485000</v>
      </c>
      <c r="U895" s="35">
        <v>463320</v>
      </c>
      <c r="V895" s="35"/>
      <c r="W895" s="35" t="s">
        <v>2403</v>
      </c>
      <c r="X895" s="35"/>
      <c r="Y895" s="35" t="s">
        <v>2404</v>
      </c>
      <c r="Z895" s="35" t="s">
        <v>10</v>
      </c>
      <c r="AA895" s="38"/>
      <c r="AB895" s="43" t="s">
        <v>2179</v>
      </c>
      <c r="AC895" s="23"/>
      <c r="AD895" s="23"/>
      <c r="AE895" s="23"/>
      <c r="AF895" s="23"/>
    </row>
    <row r="896" spans="1:32" ht="15" x14ac:dyDescent="0.25">
      <c r="A896" s="26" t="str">
        <f t="shared" si="13"/>
        <v>ITA 60/NAG/2023</v>
      </c>
      <c r="B896" s="26">
        <v>60</v>
      </c>
      <c r="C896" s="26" t="s">
        <v>2793</v>
      </c>
      <c r="D896" s="26">
        <v>60</v>
      </c>
      <c r="E896" s="26">
        <v>2023</v>
      </c>
      <c r="F896" s="26"/>
      <c r="G896" s="26"/>
      <c r="H896" s="38" t="s">
        <v>2405</v>
      </c>
      <c r="I896" s="38" t="s">
        <v>2406</v>
      </c>
      <c r="J896" s="35" t="s">
        <v>33</v>
      </c>
      <c r="K896" s="35" t="s">
        <v>1722</v>
      </c>
      <c r="L896" s="35" t="s">
        <v>1703</v>
      </c>
      <c r="M896" s="35" t="s">
        <v>1551</v>
      </c>
      <c r="N896" s="35" t="s">
        <v>94</v>
      </c>
      <c r="O896" s="35" t="s">
        <v>2407</v>
      </c>
      <c r="P896" s="35"/>
      <c r="Q896" s="35"/>
      <c r="R896" s="35">
        <v>1085000</v>
      </c>
      <c r="S896" s="35" t="s">
        <v>1722</v>
      </c>
      <c r="T896" s="35">
        <v>1085000</v>
      </c>
      <c r="U896" s="35">
        <v>1085000</v>
      </c>
      <c r="V896" s="35"/>
      <c r="W896" s="35" t="s">
        <v>2408</v>
      </c>
      <c r="X896" s="35"/>
      <c r="Y896" s="35" t="s">
        <v>2409</v>
      </c>
      <c r="Z896" s="35" t="s">
        <v>10</v>
      </c>
      <c r="AA896" s="38"/>
      <c r="AB896" s="43" t="s">
        <v>2179</v>
      </c>
      <c r="AC896" s="23"/>
      <c r="AD896" s="23"/>
      <c r="AE896" s="23"/>
      <c r="AF896" s="23"/>
    </row>
    <row r="897" spans="1:32" ht="15" x14ac:dyDescent="0.25">
      <c r="A897" s="26" t="str">
        <f t="shared" si="13"/>
        <v>ITA 61/NAG/2023</v>
      </c>
      <c r="B897" s="26">
        <v>61</v>
      </c>
      <c r="C897" s="26" t="s">
        <v>2793</v>
      </c>
      <c r="D897" s="26">
        <v>61</v>
      </c>
      <c r="E897" s="26">
        <v>2023</v>
      </c>
      <c r="F897" s="26"/>
      <c r="G897" s="26"/>
      <c r="H897" s="38" t="s">
        <v>2410</v>
      </c>
      <c r="I897" s="38" t="s">
        <v>2411</v>
      </c>
      <c r="J897" s="35" t="s">
        <v>28</v>
      </c>
      <c r="K897" s="35" t="s">
        <v>2412</v>
      </c>
      <c r="L897" s="35" t="s">
        <v>1703</v>
      </c>
      <c r="M897" s="35" t="s">
        <v>1551</v>
      </c>
      <c r="N897" s="35" t="s">
        <v>188</v>
      </c>
      <c r="O897" s="35" t="s">
        <v>2413</v>
      </c>
      <c r="P897" s="35"/>
      <c r="Q897" s="35"/>
      <c r="R897" s="35">
        <v>3061000</v>
      </c>
      <c r="S897" s="35" t="s">
        <v>2414</v>
      </c>
      <c r="T897" s="35">
        <v>3061000</v>
      </c>
      <c r="U897" s="35">
        <v>2248215</v>
      </c>
      <c r="V897" s="35"/>
      <c r="W897" s="35" t="s">
        <v>2415</v>
      </c>
      <c r="X897" s="35"/>
      <c r="Y897" s="35" t="s">
        <v>2416</v>
      </c>
      <c r="Z897" s="35" t="s">
        <v>10</v>
      </c>
      <c r="AA897" s="38"/>
      <c r="AB897" s="43" t="s">
        <v>2249</v>
      </c>
      <c r="AC897" s="23"/>
      <c r="AD897" s="23"/>
      <c r="AE897" s="23"/>
      <c r="AF897" s="23"/>
    </row>
    <row r="898" spans="1:32" ht="15" x14ac:dyDescent="0.25">
      <c r="A898" s="26" t="str">
        <f t="shared" si="13"/>
        <v>ITA 62/NAG/2023</v>
      </c>
      <c r="B898" s="26">
        <v>62</v>
      </c>
      <c r="C898" s="26" t="s">
        <v>2793</v>
      </c>
      <c r="D898" s="26">
        <v>62</v>
      </c>
      <c r="E898" s="26">
        <v>2023</v>
      </c>
      <c r="F898" s="26"/>
      <c r="G898" s="26"/>
      <c r="H898" s="38" t="s">
        <v>2417</v>
      </c>
      <c r="I898" s="38" t="s">
        <v>2418</v>
      </c>
      <c r="J898" s="35" t="s">
        <v>37</v>
      </c>
      <c r="K898" s="35" t="s">
        <v>2419</v>
      </c>
      <c r="L898" s="35"/>
      <c r="M898" s="35" t="s">
        <v>1259</v>
      </c>
      <c r="N898" s="35" t="s">
        <v>94</v>
      </c>
      <c r="O898" s="35" t="s">
        <v>2420</v>
      </c>
      <c r="P898" s="35"/>
      <c r="Q898" s="35"/>
      <c r="R898" s="35"/>
      <c r="S898" s="35"/>
      <c r="T898" s="35"/>
      <c r="U898" s="35"/>
      <c r="V898" s="35"/>
      <c r="W898" s="35" t="s">
        <v>2421</v>
      </c>
      <c r="X898" s="35"/>
      <c r="Y898" s="35" t="s">
        <v>2422</v>
      </c>
      <c r="Z898" s="35" t="s">
        <v>10</v>
      </c>
      <c r="AA898" s="38"/>
      <c r="AB898" s="43" t="s">
        <v>2179</v>
      </c>
      <c r="AC898" s="23"/>
      <c r="AD898" s="23"/>
      <c r="AE898" s="23"/>
      <c r="AF898" s="23"/>
    </row>
    <row r="899" spans="1:32" ht="15" x14ac:dyDescent="0.25">
      <c r="A899" s="26" t="str">
        <f t="shared" ref="A899:A962" si="14">CONCATENATE(C899," ",D899,"/NAG/",E899)</f>
        <v>ITA 63/NAG/2023</v>
      </c>
      <c r="B899" s="26">
        <v>63</v>
      </c>
      <c r="C899" s="26" t="s">
        <v>2793</v>
      </c>
      <c r="D899" s="26">
        <v>63</v>
      </c>
      <c r="E899" s="26">
        <v>2023</v>
      </c>
      <c r="F899" s="26"/>
      <c r="G899" s="26"/>
      <c r="H899" s="38" t="s">
        <v>2423</v>
      </c>
      <c r="I899" s="38" t="s">
        <v>2424</v>
      </c>
      <c r="J899" s="35" t="s">
        <v>34</v>
      </c>
      <c r="K899" s="35">
        <v>144</v>
      </c>
      <c r="L899" s="35" t="s">
        <v>1703</v>
      </c>
      <c r="M899" s="35" t="s">
        <v>1551</v>
      </c>
      <c r="N899" s="35" t="s">
        <v>94</v>
      </c>
      <c r="O899" s="35" t="s">
        <v>2425</v>
      </c>
      <c r="P899" s="35"/>
      <c r="Q899" s="35"/>
      <c r="R899" s="35">
        <v>71232000</v>
      </c>
      <c r="S899" s="35" t="s">
        <v>2426</v>
      </c>
      <c r="T899" s="35">
        <v>69349495</v>
      </c>
      <c r="U899" s="35">
        <v>61722353</v>
      </c>
      <c r="V899" s="35"/>
      <c r="W899" s="35" t="s">
        <v>2427</v>
      </c>
      <c r="X899" s="35"/>
      <c r="Y899" s="35" t="s">
        <v>2428</v>
      </c>
      <c r="Z899" s="35" t="s">
        <v>10</v>
      </c>
      <c r="AA899" s="38"/>
      <c r="AB899" s="43" t="s">
        <v>2249</v>
      </c>
      <c r="AC899" s="23"/>
      <c r="AD899" s="23"/>
      <c r="AE899" s="23"/>
      <c r="AF899" s="23"/>
    </row>
    <row r="900" spans="1:32" ht="15" x14ac:dyDescent="0.25">
      <c r="A900" s="26" t="str">
        <f t="shared" si="14"/>
        <v>ITA 64/NAG/2023</v>
      </c>
      <c r="B900" s="26">
        <v>64</v>
      </c>
      <c r="C900" s="26" t="s">
        <v>2793</v>
      </c>
      <c r="D900" s="26">
        <v>64</v>
      </c>
      <c r="E900" s="26">
        <v>2023</v>
      </c>
      <c r="F900" s="26"/>
      <c r="G900" s="26"/>
      <c r="H900" s="38" t="s">
        <v>2429</v>
      </c>
      <c r="I900" s="38" t="s">
        <v>2430</v>
      </c>
      <c r="J900" s="35" t="s">
        <v>33</v>
      </c>
      <c r="K900" s="35" t="s">
        <v>2431</v>
      </c>
      <c r="L900" s="35" t="s">
        <v>1703</v>
      </c>
      <c r="M900" s="35" t="s">
        <v>1551</v>
      </c>
      <c r="N900" s="35" t="s">
        <v>94</v>
      </c>
      <c r="O900" s="35" t="s">
        <v>2425</v>
      </c>
      <c r="P900" s="35"/>
      <c r="Q900" s="35"/>
      <c r="R900" s="35">
        <v>92900</v>
      </c>
      <c r="S900" s="35" t="s">
        <v>2175</v>
      </c>
      <c r="T900" s="35">
        <v>92900</v>
      </c>
      <c r="U900" s="35">
        <v>92900</v>
      </c>
      <c r="V900" s="35"/>
      <c r="W900" s="35" t="s">
        <v>2432</v>
      </c>
      <c r="X900" s="35"/>
      <c r="Y900" s="35" t="s">
        <v>2303</v>
      </c>
      <c r="Z900" s="35" t="s">
        <v>10</v>
      </c>
      <c r="AA900" s="38"/>
      <c r="AB900" s="43" t="s">
        <v>2249</v>
      </c>
      <c r="AC900" s="23"/>
      <c r="AD900" s="23"/>
      <c r="AE900" s="23"/>
      <c r="AF900" s="23"/>
    </row>
    <row r="901" spans="1:32" ht="15" x14ac:dyDescent="0.25">
      <c r="A901" s="26" t="str">
        <f t="shared" si="14"/>
        <v>ITA 65/NAG/2023</v>
      </c>
      <c r="B901" s="26">
        <v>65</v>
      </c>
      <c r="C901" s="26" t="s">
        <v>2793</v>
      </c>
      <c r="D901" s="26">
        <v>65</v>
      </c>
      <c r="E901" s="26">
        <v>2023</v>
      </c>
      <c r="F901" s="26"/>
      <c r="G901" s="26"/>
      <c r="H901" s="38" t="s">
        <v>2433</v>
      </c>
      <c r="I901" s="38" t="s">
        <v>2434</v>
      </c>
      <c r="J901" s="51">
        <v>40878</v>
      </c>
      <c r="K901" s="35" t="s">
        <v>2431</v>
      </c>
      <c r="L901" s="35" t="s">
        <v>1703</v>
      </c>
      <c r="M901" s="35" t="s">
        <v>1551</v>
      </c>
      <c r="N901" s="35" t="s">
        <v>188</v>
      </c>
      <c r="O901" s="35" t="s">
        <v>2425</v>
      </c>
      <c r="P901" s="35"/>
      <c r="Q901" s="35"/>
      <c r="R901" s="35">
        <v>145300</v>
      </c>
      <c r="S901" s="35" t="s">
        <v>2175</v>
      </c>
      <c r="T901" s="35">
        <v>145300</v>
      </c>
      <c r="U901" s="35">
        <v>145300</v>
      </c>
      <c r="V901" s="35"/>
      <c r="W901" s="35" t="s">
        <v>2435</v>
      </c>
      <c r="X901" s="35"/>
      <c r="Y901" s="35" t="s">
        <v>2303</v>
      </c>
      <c r="Z901" s="35" t="s">
        <v>10</v>
      </c>
      <c r="AA901" s="38"/>
      <c r="AB901" s="43" t="s">
        <v>2249</v>
      </c>
      <c r="AC901" s="23"/>
      <c r="AD901" s="23"/>
      <c r="AE901" s="23"/>
      <c r="AF901" s="23"/>
    </row>
    <row r="902" spans="1:32" ht="15" x14ac:dyDescent="0.25">
      <c r="A902" s="26" t="str">
        <f t="shared" si="14"/>
        <v>ITA 66/NAG/2023</v>
      </c>
      <c r="B902" s="26">
        <v>66</v>
      </c>
      <c r="C902" s="26" t="s">
        <v>2793</v>
      </c>
      <c r="D902" s="26">
        <v>66</v>
      </c>
      <c r="E902" s="26">
        <v>2023</v>
      </c>
      <c r="F902" s="26"/>
      <c r="G902" s="26"/>
      <c r="H902" s="38" t="s">
        <v>2433</v>
      </c>
      <c r="I902" s="38" t="s">
        <v>2434</v>
      </c>
      <c r="J902" s="51">
        <v>40878</v>
      </c>
      <c r="K902" s="35" t="s">
        <v>2436</v>
      </c>
      <c r="L902" s="35" t="s">
        <v>1703</v>
      </c>
      <c r="M902" s="35" t="s">
        <v>1551</v>
      </c>
      <c r="N902" s="35" t="s">
        <v>94</v>
      </c>
      <c r="O902" s="35" t="s">
        <v>2425</v>
      </c>
      <c r="P902" s="35"/>
      <c r="Q902" s="35"/>
      <c r="R902" s="35">
        <v>956900</v>
      </c>
      <c r="S902" s="35" t="s">
        <v>2210</v>
      </c>
      <c r="T902" s="35">
        <v>800000</v>
      </c>
      <c r="U902" s="35"/>
      <c r="V902" s="35"/>
      <c r="W902" s="35" t="s">
        <v>2435</v>
      </c>
      <c r="X902" s="35"/>
      <c r="Y902" s="35" t="s">
        <v>127</v>
      </c>
      <c r="Z902" s="35" t="s">
        <v>10</v>
      </c>
      <c r="AA902" s="38"/>
      <c r="AB902" s="43" t="s">
        <v>2249</v>
      </c>
      <c r="AC902" s="23"/>
      <c r="AD902" s="23"/>
      <c r="AE902" s="23"/>
      <c r="AF902" s="23"/>
    </row>
    <row r="903" spans="1:32" ht="15" x14ac:dyDescent="0.25">
      <c r="A903" s="26" t="str">
        <f t="shared" si="14"/>
        <v>ITA 67/NAG/2023</v>
      </c>
      <c r="B903" s="26">
        <v>67</v>
      </c>
      <c r="C903" s="26" t="s">
        <v>2793</v>
      </c>
      <c r="D903" s="26">
        <v>67</v>
      </c>
      <c r="E903" s="26">
        <v>2023</v>
      </c>
      <c r="F903" s="26"/>
      <c r="G903" s="26"/>
      <c r="H903" s="38" t="s">
        <v>2437</v>
      </c>
      <c r="I903" s="38" t="s">
        <v>2438</v>
      </c>
      <c r="J903" s="35" t="s">
        <v>35</v>
      </c>
      <c r="K903" s="35" t="s">
        <v>2439</v>
      </c>
      <c r="L903" s="35" t="s">
        <v>1703</v>
      </c>
      <c r="M903" s="35" t="s">
        <v>1551</v>
      </c>
      <c r="N903" s="35" t="s">
        <v>94</v>
      </c>
      <c r="O903" s="35" t="s">
        <v>2440</v>
      </c>
      <c r="P903" s="35"/>
      <c r="Q903" s="35"/>
      <c r="R903" s="35">
        <v>6030992</v>
      </c>
      <c r="S903" s="35"/>
      <c r="T903" s="35">
        <v>6030992</v>
      </c>
      <c r="U903" s="35"/>
      <c r="V903" s="35"/>
      <c r="W903" s="35" t="s">
        <v>2441</v>
      </c>
      <c r="X903" s="35"/>
      <c r="Y903" s="35" t="s">
        <v>2442</v>
      </c>
      <c r="Z903" s="35" t="s">
        <v>10</v>
      </c>
      <c r="AA903" s="38"/>
      <c r="AB903" s="43" t="s">
        <v>2179</v>
      </c>
      <c r="AC903" s="23"/>
      <c r="AD903" s="23"/>
      <c r="AE903" s="23"/>
      <c r="AF903" s="23"/>
    </row>
    <row r="904" spans="1:32" ht="15" x14ac:dyDescent="0.25">
      <c r="A904" s="26" t="str">
        <f t="shared" si="14"/>
        <v>ITA 68/NAG/2023</v>
      </c>
      <c r="B904" s="26">
        <v>68</v>
      </c>
      <c r="C904" s="26" t="s">
        <v>2793</v>
      </c>
      <c r="D904" s="26">
        <v>68</v>
      </c>
      <c r="E904" s="26">
        <v>2023</v>
      </c>
      <c r="F904" s="26"/>
      <c r="G904" s="26"/>
      <c r="H904" s="38" t="s">
        <v>2443</v>
      </c>
      <c r="I904" s="38" t="s">
        <v>2444</v>
      </c>
      <c r="J904" s="35" t="s">
        <v>35</v>
      </c>
      <c r="K904" s="35">
        <v>154</v>
      </c>
      <c r="L904" s="35" t="s">
        <v>1703</v>
      </c>
      <c r="M904" s="35" t="s">
        <v>1551</v>
      </c>
      <c r="N904" s="35" t="s">
        <v>188</v>
      </c>
      <c r="O904" s="35" t="s">
        <v>2445</v>
      </c>
      <c r="P904" s="35"/>
      <c r="Q904" s="35"/>
      <c r="R904" s="35">
        <v>420620</v>
      </c>
      <c r="S904" s="35" t="s">
        <v>2446</v>
      </c>
      <c r="T904" s="35">
        <v>420620</v>
      </c>
      <c r="U904" s="35">
        <v>126882</v>
      </c>
      <c r="V904" s="35"/>
      <c r="W904" s="35" t="s">
        <v>2447</v>
      </c>
      <c r="X904" s="35"/>
      <c r="Y904" s="35" t="s">
        <v>2265</v>
      </c>
      <c r="Z904" s="35" t="s">
        <v>10</v>
      </c>
      <c r="AA904" s="38"/>
      <c r="AB904" s="43" t="s">
        <v>2179</v>
      </c>
      <c r="AC904" s="23"/>
      <c r="AD904" s="23"/>
      <c r="AE904" s="23"/>
      <c r="AF904" s="23"/>
    </row>
    <row r="905" spans="1:32" ht="15" x14ac:dyDescent="0.25">
      <c r="A905" s="26" t="str">
        <f t="shared" si="14"/>
        <v>ITA 69/NAG/2023</v>
      </c>
      <c r="B905" s="26">
        <v>69</v>
      </c>
      <c r="C905" s="26" t="s">
        <v>2793</v>
      </c>
      <c r="D905" s="26">
        <v>69</v>
      </c>
      <c r="E905" s="26">
        <v>2023</v>
      </c>
      <c r="F905" s="26"/>
      <c r="G905" s="26"/>
      <c r="H905" s="38" t="s">
        <v>2448</v>
      </c>
      <c r="I905" s="38" t="s">
        <v>2449</v>
      </c>
      <c r="J905" s="35" t="s">
        <v>28</v>
      </c>
      <c r="K905" s="35" t="s">
        <v>21</v>
      </c>
      <c r="L905" s="35" t="s">
        <v>1703</v>
      </c>
      <c r="M905" s="35" t="s">
        <v>1551</v>
      </c>
      <c r="N905" s="35" t="s">
        <v>188</v>
      </c>
      <c r="O905" s="35" t="s">
        <v>2450</v>
      </c>
      <c r="P905" s="35"/>
      <c r="Q905" s="35"/>
      <c r="R905" s="35">
        <v>8325520</v>
      </c>
      <c r="S905" s="35" t="s">
        <v>2451</v>
      </c>
      <c r="T905" s="35">
        <v>1806055</v>
      </c>
      <c r="U905" s="35"/>
      <c r="V905" s="35"/>
      <c r="W905" s="35" t="s">
        <v>2452</v>
      </c>
      <c r="X905" s="35"/>
      <c r="Y905" s="35" t="s">
        <v>2453</v>
      </c>
      <c r="Z905" s="35" t="s">
        <v>10</v>
      </c>
      <c r="AA905" s="38"/>
      <c r="AB905" s="43" t="s">
        <v>2179</v>
      </c>
      <c r="AC905" s="23"/>
      <c r="AD905" s="23"/>
      <c r="AE905" s="23"/>
      <c r="AF905" s="23"/>
    </row>
    <row r="906" spans="1:32" ht="15" x14ac:dyDescent="0.25">
      <c r="A906" s="26" t="str">
        <f t="shared" si="14"/>
        <v>ITA 70/NAG/2023</v>
      </c>
      <c r="B906" s="26">
        <v>70</v>
      </c>
      <c r="C906" s="26" t="s">
        <v>2793</v>
      </c>
      <c r="D906" s="26">
        <v>70</v>
      </c>
      <c r="E906" s="26">
        <v>2023</v>
      </c>
      <c r="F906" s="26"/>
      <c r="G906" s="26"/>
      <c r="H906" s="38" t="s">
        <v>2454</v>
      </c>
      <c r="I906" s="38" t="s">
        <v>2455</v>
      </c>
      <c r="J906" s="35" t="s">
        <v>37</v>
      </c>
      <c r="K906" s="35" t="s">
        <v>36</v>
      </c>
      <c r="L906" s="35" t="s">
        <v>1703</v>
      </c>
      <c r="M906" s="35" t="s">
        <v>1551</v>
      </c>
      <c r="N906" s="35" t="s">
        <v>188</v>
      </c>
      <c r="O906" s="35" t="s">
        <v>2456</v>
      </c>
      <c r="P906" s="35"/>
      <c r="Q906" s="35"/>
      <c r="R906" s="35">
        <v>835500</v>
      </c>
      <c r="S906" s="35"/>
      <c r="T906" s="35">
        <v>570000</v>
      </c>
      <c r="U906" s="35">
        <v>119230</v>
      </c>
      <c r="V906" s="35"/>
      <c r="W906" s="35" t="s">
        <v>2457</v>
      </c>
      <c r="X906" s="35"/>
      <c r="Y906" s="35" t="s">
        <v>2458</v>
      </c>
      <c r="Z906" s="35" t="s">
        <v>10</v>
      </c>
      <c r="AA906" s="38"/>
      <c r="AB906" s="43" t="s">
        <v>2179</v>
      </c>
      <c r="AC906" s="23"/>
      <c r="AD906" s="23"/>
      <c r="AE906" s="23"/>
      <c r="AF906" s="23"/>
    </row>
    <row r="907" spans="1:32" ht="15" x14ac:dyDescent="0.25">
      <c r="A907" s="26" t="str">
        <f t="shared" si="14"/>
        <v>ITA 71/NAG/2023</v>
      </c>
      <c r="B907" s="26">
        <v>71</v>
      </c>
      <c r="C907" s="26" t="s">
        <v>2793</v>
      </c>
      <c r="D907" s="26">
        <v>71</v>
      </c>
      <c r="E907" s="26">
        <v>2023</v>
      </c>
      <c r="F907" s="26"/>
      <c r="G907" s="26"/>
      <c r="H907" s="38" t="s">
        <v>2459</v>
      </c>
      <c r="I907" s="38" t="s">
        <v>2460</v>
      </c>
      <c r="J907" s="35" t="s">
        <v>40</v>
      </c>
      <c r="K907" s="35"/>
      <c r="L907" s="35"/>
      <c r="M907" s="35"/>
      <c r="N907" s="35" t="s">
        <v>188</v>
      </c>
      <c r="O907" s="35" t="s">
        <v>2456</v>
      </c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8"/>
      <c r="AB907" s="38"/>
      <c r="AC907" s="23"/>
      <c r="AD907" s="23"/>
      <c r="AE907" s="23"/>
      <c r="AF907" s="23"/>
    </row>
    <row r="908" spans="1:32" ht="15" x14ac:dyDescent="0.25">
      <c r="A908" s="26" t="str">
        <f t="shared" si="14"/>
        <v>ITA 72/NAG/2023</v>
      </c>
      <c r="B908" s="26">
        <v>72</v>
      </c>
      <c r="C908" s="26" t="s">
        <v>2793</v>
      </c>
      <c r="D908" s="26">
        <v>72</v>
      </c>
      <c r="E908" s="26">
        <v>2023</v>
      </c>
      <c r="F908" s="26"/>
      <c r="G908" s="26"/>
      <c r="H908" s="38" t="s">
        <v>2461</v>
      </c>
      <c r="I908" s="38" t="s">
        <v>2449</v>
      </c>
      <c r="J908" s="35" t="s">
        <v>16</v>
      </c>
      <c r="K908" s="25" t="s">
        <v>19</v>
      </c>
      <c r="L908" s="35" t="s">
        <v>1703</v>
      </c>
      <c r="M908" s="35" t="s">
        <v>1551</v>
      </c>
      <c r="N908" s="35" t="s">
        <v>94</v>
      </c>
      <c r="O908" s="35" t="s">
        <v>2456</v>
      </c>
      <c r="P908" s="35"/>
      <c r="Q908" s="35"/>
      <c r="R908" s="35">
        <v>7700795</v>
      </c>
      <c r="S908" s="35"/>
      <c r="T908" s="35">
        <v>5860615</v>
      </c>
      <c r="U908" s="35">
        <v>1840180</v>
      </c>
      <c r="V908" s="35"/>
      <c r="W908" s="35" t="s">
        <v>2462</v>
      </c>
      <c r="X908" s="35"/>
      <c r="Y908" s="35" t="s">
        <v>2317</v>
      </c>
      <c r="Z908" s="35" t="s">
        <v>10</v>
      </c>
      <c r="AA908" s="38"/>
      <c r="AB908" s="38" t="s">
        <v>2179</v>
      </c>
      <c r="AC908" s="23"/>
      <c r="AD908" s="23"/>
      <c r="AE908" s="23"/>
      <c r="AF908" s="23"/>
    </row>
    <row r="909" spans="1:32" ht="15" x14ac:dyDescent="0.25">
      <c r="A909" s="26" t="str">
        <f t="shared" si="14"/>
        <v>ITA 73/NAG/2023</v>
      </c>
      <c r="B909" s="26">
        <v>73</v>
      </c>
      <c r="C909" s="26" t="s">
        <v>2793</v>
      </c>
      <c r="D909" s="26">
        <v>73</v>
      </c>
      <c r="E909" s="26">
        <v>2023</v>
      </c>
      <c r="F909" s="26"/>
      <c r="G909" s="26"/>
      <c r="H909" s="38" t="s">
        <v>2463</v>
      </c>
      <c r="I909" s="38" t="s">
        <v>1637</v>
      </c>
      <c r="J909" s="35" t="s">
        <v>2464</v>
      </c>
      <c r="K909" s="35" t="s">
        <v>2465</v>
      </c>
      <c r="L909" s="35" t="s">
        <v>2464</v>
      </c>
      <c r="M909" s="35" t="s">
        <v>2464</v>
      </c>
      <c r="N909" s="35" t="s">
        <v>94</v>
      </c>
      <c r="O909" s="35" t="s">
        <v>2466</v>
      </c>
      <c r="P909" s="35"/>
      <c r="Q909" s="35"/>
      <c r="R909" s="35" t="s">
        <v>2464</v>
      </c>
      <c r="S909" s="35" t="s">
        <v>2465</v>
      </c>
      <c r="T909" s="35" t="s">
        <v>2464</v>
      </c>
      <c r="U909" s="35" t="s">
        <v>2464</v>
      </c>
      <c r="V909" s="35"/>
      <c r="W909" s="35" t="s">
        <v>2467</v>
      </c>
      <c r="X909" s="35"/>
      <c r="Y909" s="35" t="s">
        <v>2468</v>
      </c>
      <c r="Z909" s="35" t="s">
        <v>10</v>
      </c>
      <c r="AA909" s="38"/>
      <c r="AB909" s="43" t="s">
        <v>2249</v>
      </c>
      <c r="AC909" s="23"/>
      <c r="AD909" s="23"/>
      <c r="AE909" s="23"/>
      <c r="AF909" s="23"/>
    </row>
    <row r="910" spans="1:32" ht="15" x14ac:dyDescent="0.25">
      <c r="A910" s="26" t="str">
        <f t="shared" si="14"/>
        <v>ITA 74/NAG/2023</v>
      </c>
      <c r="B910" s="26">
        <v>74</v>
      </c>
      <c r="C910" s="26" t="s">
        <v>2793</v>
      </c>
      <c r="D910" s="26">
        <v>74</v>
      </c>
      <c r="E910" s="26">
        <v>2023</v>
      </c>
      <c r="F910" s="26"/>
      <c r="G910" s="26"/>
      <c r="H910" s="38" t="s">
        <v>2469</v>
      </c>
      <c r="I910" s="38" t="s">
        <v>1637</v>
      </c>
      <c r="J910" s="35" t="s">
        <v>2464</v>
      </c>
      <c r="K910" s="35" t="s">
        <v>2465</v>
      </c>
      <c r="L910" s="35" t="s">
        <v>2464</v>
      </c>
      <c r="M910" s="35" t="s">
        <v>2464</v>
      </c>
      <c r="N910" s="35" t="s">
        <v>94</v>
      </c>
      <c r="O910" s="35" t="s">
        <v>2466</v>
      </c>
      <c r="P910" s="35"/>
      <c r="Q910" s="35"/>
      <c r="R910" s="35" t="s">
        <v>2464</v>
      </c>
      <c r="S910" s="35" t="s">
        <v>2465</v>
      </c>
      <c r="T910" s="35" t="s">
        <v>2464</v>
      </c>
      <c r="U910" s="35" t="s">
        <v>2464</v>
      </c>
      <c r="V910" s="35"/>
      <c r="W910" s="35" t="s">
        <v>2470</v>
      </c>
      <c r="X910" s="35"/>
      <c r="Y910" s="35" t="s">
        <v>2468</v>
      </c>
      <c r="Z910" s="35" t="s">
        <v>10</v>
      </c>
      <c r="AA910" s="38"/>
      <c r="AB910" s="43" t="s">
        <v>2249</v>
      </c>
      <c r="AC910" s="23"/>
      <c r="AD910" s="23"/>
      <c r="AE910" s="23"/>
      <c r="AF910" s="23"/>
    </row>
    <row r="911" spans="1:32" ht="15" x14ac:dyDescent="0.25">
      <c r="A911" s="26" t="str">
        <f t="shared" si="14"/>
        <v>ITA 75/NAG/2023</v>
      </c>
      <c r="B911" s="26">
        <v>75</v>
      </c>
      <c r="C911" s="26" t="s">
        <v>2793</v>
      </c>
      <c r="D911" s="26">
        <v>75</v>
      </c>
      <c r="E911" s="26">
        <v>2023</v>
      </c>
      <c r="F911" s="26"/>
      <c r="G911" s="26"/>
      <c r="H911" s="38" t="s">
        <v>2471</v>
      </c>
      <c r="I911" s="38" t="s">
        <v>1637</v>
      </c>
      <c r="J911" s="35" t="s">
        <v>2464</v>
      </c>
      <c r="K911" s="35" t="s">
        <v>2465</v>
      </c>
      <c r="L911" s="35" t="s">
        <v>2464</v>
      </c>
      <c r="M911" s="35" t="s">
        <v>2464</v>
      </c>
      <c r="N911" s="35" t="s">
        <v>94</v>
      </c>
      <c r="O911" s="35" t="s">
        <v>2466</v>
      </c>
      <c r="P911" s="35"/>
      <c r="Q911" s="35"/>
      <c r="R911" s="35" t="s">
        <v>2464</v>
      </c>
      <c r="S911" s="35" t="s">
        <v>2465</v>
      </c>
      <c r="T911" s="35" t="s">
        <v>2464</v>
      </c>
      <c r="U911" s="35" t="s">
        <v>2464</v>
      </c>
      <c r="V911" s="35"/>
      <c r="W911" s="35" t="s">
        <v>2472</v>
      </c>
      <c r="X911" s="35"/>
      <c r="Y911" s="35" t="s">
        <v>2468</v>
      </c>
      <c r="Z911" s="35" t="s">
        <v>10</v>
      </c>
      <c r="AA911" s="38"/>
      <c r="AB911" s="43" t="s">
        <v>2249</v>
      </c>
      <c r="AC911" s="23"/>
      <c r="AD911" s="23"/>
      <c r="AE911" s="23"/>
      <c r="AF911" s="23"/>
    </row>
    <row r="912" spans="1:32" ht="15" x14ac:dyDescent="0.25">
      <c r="A912" s="26" t="str">
        <f t="shared" si="14"/>
        <v>ITA 76/NAG/2023</v>
      </c>
      <c r="B912" s="26">
        <v>76</v>
      </c>
      <c r="C912" s="26" t="s">
        <v>2793</v>
      </c>
      <c r="D912" s="26">
        <v>76</v>
      </c>
      <c r="E912" s="26">
        <v>2023</v>
      </c>
      <c r="F912" s="26"/>
      <c r="G912" s="26"/>
      <c r="H912" s="38" t="s">
        <v>2473</v>
      </c>
      <c r="I912" s="38" t="s">
        <v>1637</v>
      </c>
      <c r="J912" s="35" t="s">
        <v>2464</v>
      </c>
      <c r="K912" s="35" t="s">
        <v>2465</v>
      </c>
      <c r="L912" s="35" t="s">
        <v>2464</v>
      </c>
      <c r="M912" s="35" t="s">
        <v>2464</v>
      </c>
      <c r="N912" s="35" t="s">
        <v>94</v>
      </c>
      <c r="O912" s="35" t="s">
        <v>2466</v>
      </c>
      <c r="P912" s="35"/>
      <c r="Q912" s="35"/>
      <c r="R912" s="35" t="s">
        <v>2464</v>
      </c>
      <c r="S912" s="35" t="s">
        <v>2465</v>
      </c>
      <c r="T912" s="35" t="s">
        <v>2464</v>
      </c>
      <c r="U912" s="35" t="s">
        <v>2464</v>
      </c>
      <c r="V912" s="35"/>
      <c r="W912" s="35" t="s">
        <v>2474</v>
      </c>
      <c r="X912" s="35"/>
      <c r="Y912" s="35" t="s">
        <v>2468</v>
      </c>
      <c r="Z912" s="35" t="s">
        <v>10</v>
      </c>
      <c r="AA912" s="38"/>
      <c r="AB912" s="43" t="s">
        <v>2249</v>
      </c>
      <c r="AC912" s="23"/>
      <c r="AD912" s="23"/>
      <c r="AE912" s="23"/>
      <c r="AF912" s="23"/>
    </row>
    <row r="913" spans="1:32" ht="15" x14ac:dyDescent="0.25">
      <c r="A913" s="26" t="str">
        <f t="shared" si="14"/>
        <v>ITA 77/NAG/2023</v>
      </c>
      <c r="B913" s="26">
        <v>77</v>
      </c>
      <c r="C913" s="26" t="s">
        <v>2793</v>
      </c>
      <c r="D913" s="26">
        <v>77</v>
      </c>
      <c r="E913" s="26">
        <v>2023</v>
      </c>
      <c r="F913" s="26"/>
      <c r="G913" s="26"/>
      <c r="H913" s="38" t="s">
        <v>2473</v>
      </c>
      <c r="I913" s="38" t="s">
        <v>1637</v>
      </c>
      <c r="J913" s="35" t="s">
        <v>2464</v>
      </c>
      <c r="K913" s="35" t="s">
        <v>2465</v>
      </c>
      <c r="L913" s="35" t="s">
        <v>2464</v>
      </c>
      <c r="M913" s="35" t="s">
        <v>2464</v>
      </c>
      <c r="N913" s="35" t="s">
        <v>94</v>
      </c>
      <c r="O913" s="35" t="s">
        <v>2466</v>
      </c>
      <c r="P913" s="35"/>
      <c r="Q913" s="35"/>
      <c r="R913" s="35" t="s">
        <v>2464</v>
      </c>
      <c r="S913" s="35" t="s">
        <v>2465</v>
      </c>
      <c r="T913" s="35" t="s">
        <v>2464</v>
      </c>
      <c r="U913" s="35" t="s">
        <v>2464</v>
      </c>
      <c r="V913" s="35"/>
      <c r="W913" s="35" t="s">
        <v>2474</v>
      </c>
      <c r="X913" s="35"/>
      <c r="Y913" s="35" t="s">
        <v>2468</v>
      </c>
      <c r="Z913" s="35" t="s">
        <v>10</v>
      </c>
      <c r="AA913" s="38"/>
      <c r="AB913" s="43" t="s">
        <v>2249</v>
      </c>
      <c r="AC913" s="23"/>
      <c r="AD913" s="23"/>
      <c r="AE913" s="23"/>
      <c r="AF913" s="23"/>
    </row>
    <row r="914" spans="1:32" ht="15" x14ac:dyDescent="0.25">
      <c r="A914" s="26" t="str">
        <f t="shared" si="14"/>
        <v>ITA 78/NAG/2023</v>
      </c>
      <c r="B914" s="26">
        <v>78</v>
      </c>
      <c r="C914" s="26" t="s">
        <v>2793</v>
      </c>
      <c r="D914" s="26">
        <v>78</v>
      </c>
      <c r="E914" s="26">
        <v>2023</v>
      </c>
      <c r="F914" s="26"/>
      <c r="G914" s="26"/>
      <c r="H914" s="38" t="s">
        <v>2475</v>
      </c>
      <c r="I914" s="38" t="s">
        <v>1637</v>
      </c>
      <c r="J914" s="35" t="s">
        <v>2464</v>
      </c>
      <c r="K914" s="35" t="s">
        <v>2465</v>
      </c>
      <c r="L914" s="35" t="s">
        <v>2464</v>
      </c>
      <c r="M914" s="35" t="s">
        <v>2464</v>
      </c>
      <c r="N914" s="35" t="s">
        <v>94</v>
      </c>
      <c r="O914" s="35" t="s">
        <v>2466</v>
      </c>
      <c r="P914" s="35"/>
      <c r="Q914" s="35"/>
      <c r="R914" s="35" t="s">
        <v>2464</v>
      </c>
      <c r="S914" s="35" t="s">
        <v>2465</v>
      </c>
      <c r="T914" s="35" t="s">
        <v>2464</v>
      </c>
      <c r="U914" s="35" t="s">
        <v>2464</v>
      </c>
      <c r="V914" s="35"/>
      <c r="W914" s="35" t="s">
        <v>2476</v>
      </c>
      <c r="X914" s="35"/>
      <c r="Y914" s="35" t="s">
        <v>2468</v>
      </c>
      <c r="Z914" s="35" t="s">
        <v>10</v>
      </c>
      <c r="AA914" s="38"/>
      <c r="AB914" s="43" t="s">
        <v>2249</v>
      </c>
      <c r="AC914" s="23"/>
      <c r="AD914" s="23"/>
      <c r="AE914" s="23"/>
      <c r="AF914" s="23"/>
    </row>
    <row r="915" spans="1:32" ht="15" x14ac:dyDescent="0.25">
      <c r="A915" s="26" t="str">
        <f t="shared" si="14"/>
        <v>ITA 79/NAG/2023</v>
      </c>
      <c r="B915" s="26">
        <v>79</v>
      </c>
      <c r="C915" s="26" t="s">
        <v>2793</v>
      </c>
      <c r="D915" s="26">
        <v>79</v>
      </c>
      <c r="E915" s="26">
        <v>2023</v>
      </c>
      <c r="F915" s="26"/>
      <c r="G915" s="26"/>
      <c r="H915" s="38" t="s">
        <v>2477</v>
      </c>
      <c r="I915" s="38" t="s">
        <v>1637</v>
      </c>
      <c r="J915" s="35" t="s">
        <v>2464</v>
      </c>
      <c r="K915" s="35" t="s">
        <v>2465</v>
      </c>
      <c r="L915" s="35" t="s">
        <v>2464</v>
      </c>
      <c r="M915" s="35" t="s">
        <v>2464</v>
      </c>
      <c r="N915" s="35" t="s">
        <v>94</v>
      </c>
      <c r="O915" s="35" t="s">
        <v>2466</v>
      </c>
      <c r="P915" s="35"/>
      <c r="Q915" s="35"/>
      <c r="R915" s="35" t="s">
        <v>2464</v>
      </c>
      <c r="S915" s="35" t="s">
        <v>2465</v>
      </c>
      <c r="T915" s="35" t="s">
        <v>2464</v>
      </c>
      <c r="U915" s="35" t="s">
        <v>2464</v>
      </c>
      <c r="V915" s="35"/>
      <c r="W915" s="35" t="s">
        <v>2478</v>
      </c>
      <c r="X915" s="35"/>
      <c r="Y915" s="35" t="s">
        <v>2468</v>
      </c>
      <c r="Z915" s="35" t="s">
        <v>10</v>
      </c>
      <c r="AA915" s="38"/>
      <c r="AB915" s="43" t="s">
        <v>2249</v>
      </c>
      <c r="AC915" s="23"/>
      <c r="AD915" s="23"/>
      <c r="AE915" s="23"/>
      <c r="AF915" s="23"/>
    </row>
    <row r="916" spans="1:32" ht="15" x14ac:dyDescent="0.25">
      <c r="A916" s="26" t="str">
        <f t="shared" si="14"/>
        <v>ITA 80/NAG/2023</v>
      </c>
      <c r="B916" s="26">
        <v>80</v>
      </c>
      <c r="C916" s="26" t="s">
        <v>2793</v>
      </c>
      <c r="D916" s="26">
        <v>80</v>
      </c>
      <c r="E916" s="26">
        <v>2023</v>
      </c>
      <c r="F916" s="26"/>
      <c r="G916" s="26"/>
      <c r="H916" s="38" t="s">
        <v>2479</v>
      </c>
      <c r="I916" s="38" t="s">
        <v>1637</v>
      </c>
      <c r="J916" s="35" t="s">
        <v>2464</v>
      </c>
      <c r="K916" s="35" t="s">
        <v>2465</v>
      </c>
      <c r="L916" s="35" t="s">
        <v>2464</v>
      </c>
      <c r="M916" s="35" t="s">
        <v>2464</v>
      </c>
      <c r="N916" s="35" t="s">
        <v>94</v>
      </c>
      <c r="O916" s="35" t="s">
        <v>2466</v>
      </c>
      <c r="P916" s="35"/>
      <c r="Q916" s="35"/>
      <c r="R916" s="35" t="s">
        <v>2464</v>
      </c>
      <c r="S916" s="35" t="s">
        <v>2465</v>
      </c>
      <c r="T916" s="35" t="s">
        <v>2464</v>
      </c>
      <c r="U916" s="35" t="s">
        <v>2464</v>
      </c>
      <c r="V916" s="35"/>
      <c r="W916" s="35" t="s">
        <v>2480</v>
      </c>
      <c r="X916" s="35"/>
      <c r="Y916" s="35" t="s">
        <v>2468</v>
      </c>
      <c r="Z916" s="35" t="s">
        <v>10</v>
      </c>
      <c r="AA916" s="38"/>
      <c r="AB916" s="43" t="s">
        <v>2249</v>
      </c>
      <c r="AC916" s="23"/>
      <c r="AD916" s="23"/>
      <c r="AE916" s="23"/>
      <c r="AF916" s="23"/>
    </row>
    <row r="917" spans="1:32" ht="15" x14ac:dyDescent="0.25">
      <c r="A917" s="26" t="str">
        <f t="shared" si="14"/>
        <v>ITA 81/NAG/2023</v>
      </c>
      <c r="B917" s="26">
        <v>81</v>
      </c>
      <c r="C917" s="26" t="s">
        <v>2793</v>
      </c>
      <c r="D917" s="26">
        <v>81</v>
      </c>
      <c r="E917" s="26">
        <v>2023</v>
      </c>
      <c r="F917" s="26"/>
      <c r="G917" s="26"/>
      <c r="H917" s="38" t="s">
        <v>2481</v>
      </c>
      <c r="I917" s="38" t="s">
        <v>2482</v>
      </c>
      <c r="J917" s="51">
        <v>40878</v>
      </c>
      <c r="K917" s="35">
        <v>144</v>
      </c>
      <c r="L917" s="35" t="s">
        <v>1703</v>
      </c>
      <c r="M917" s="35" t="s">
        <v>1551</v>
      </c>
      <c r="N917" s="35" t="s">
        <v>94</v>
      </c>
      <c r="O917" s="35" t="s">
        <v>2483</v>
      </c>
      <c r="P917" s="35"/>
      <c r="Q917" s="35"/>
      <c r="R917" s="35">
        <v>17792774</v>
      </c>
      <c r="S917" s="35" t="s">
        <v>2484</v>
      </c>
      <c r="T917" s="35">
        <v>17654000</v>
      </c>
      <c r="U917" s="35">
        <v>12054000</v>
      </c>
      <c r="V917" s="35"/>
      <c r="W917" s="35" t="s">
        <v>2086</v>
      </c>
      <c r="X917" s="35"/>
      <c r="Y917" s="35" t="s">
        <v>2485</v>
      </c>
      <c r="Z917" s="35" t="s">
        <v>10</v>
      </c>
      <c r="AA917" s="38"/>
      <c r="AB917" s="43" t="s">
        <v>2249</v>
      </c>
      <c r="AC917" s="23"/>
      <c r="AD917" s="23"/>
      <c r="AE917" s="23"/>
      <c r="AF917" s="23"/>
    </row>
    <row r="918" spans="1:32" ht="15" x14ac:dyDescent="0.25">
      <c r="A918" s="26" t="str">
        <f t="shared" si="14"/>
        <v>ITA 82/NAG/2023</v>
      </c>
      <c r="B918" s="26">
        <v>82</v>
      </c>
      <c r="C918" s="26" t="s">
        <v>2793</v>
      </c>
      <c r="D918" s="26">
        <v>82</v>
      </c>
      <c r="E918" s="26">
        <v>2023</v>
      </c>
      <c r="F918" s="26"/>
      <c r="G918" s="26"/>
      <c r="H918" s="38" t="s">
        <v>2481</v>
      </c>
      <c r="I918" s="38" t="s">
        <v>2486</v>
      </c>
      <c r="J918" s="51">
        <v>40878</v>
      </c>
      <c r="K918" s="35" t="s">
        <v>2175</v>
      </c>
      <c r="L918" s="35" t="s">
        <v>1703</v>
      </c>
      <c r="M918" s="35" t="s">
        <v>1551</v>
      </c>
      <c r="N918" s="35" t="s">
        <v>94</v>
      </c>
      <c r="O918" s="35" t="s">
        <v>2483</v>
      </c>
      <c r="P918" s="35"/>
      <c r="Q918" s="35"/>
      <c r="R918" s="35">
        <v>4090800</v>
      </c>
      <c r="S918" s="35" t="s">
        <v>2175</v>
      </c>
      <c r="T918" s="35">
        <v>4090800</v>
      </c>
      <c r="U918" s="35">
        <v>4090800</v>
      </c>
      <c r="V918" s="35"/>
      <c r="W918" s="35" t="s">
        <v>2086</v>
      </c>
      <c r="X918" s="35"/>
      <c r="Y918" s="35" t="s">
        <v>2303</v>
      </c>
      <c r="Z918" s="35" t="s">
        <v>10</v>
      </c>
      <c r="AA918" s="38"/>
      <c r="AB918" s="43" t="s">
        <v>2249</v>
      </c>
      <c r="AC918" s="23"/>
      <c r="AD918" s="23"/>
      <c r="AE918" s="23"/>
      <c r="AF918" s="23"/>
    </row>
    <row r="919" spans="1:32" ht="15" x14ac:dyDescent="0.25">
      <c r="A919" s="26" t="str">
        <f t="shared" si="14"/>
        <v>ITA 83/NAG/2023</v>
      </c>
      <c r="B919" s="26">
        <v>83</v>
      </c>
      <c r="C919" s="26" t="s">
        <v>2793</v>
      </c>
      <c r="D919" s="26">
        <v>83</v>
      </c>
      <c r="E919" s="26">
        <v>2023</v>
      </c>
      <c r="F919" s="26"/>
      <c r="G919" s="26"/>
      <c r="H919" s="38" t="s">
        <v>2487</v>
      </c>
      <c r="I919" s="38" t="s">
        <v>2488</v>
      </c>
      <c r="J919" s="35" t="s">
        <v>37</v>
      </c>
      <c r="K919" s="35" t="s">
        <v>41</v>
      </c>
      <c r="L919" s="35" t="s">
        <v>1703</v>
      </c>
      <c r="M919" s="35" t="s">
        <v>1551</v>
      </c>
      <c r="N919" s="35" t="s">
        <v>188</v>
      </c>
      <c r="O919" s="35" t="s">
        <v>2483</v>
      </c>
      <c r="P919" s="35"/>
      <c r="Q919" s="35"/>
      <c r="R919" s="35">
        <v>2717000</v>
      </c>
      <c r="S919" s="35" t="s">
        <v>2489</v>
      </c>
      <c r="T919" s="35">
        <v>2717000</v>
      </c>
      <c r="U919" s="35"/>
      <c r="V919" s="35"/>
      <c r="W919" s="35" t="s">
        <v>2490</v>
      </c>
      <c r="X919" s="35"/>
      <c r="Y919" s="35" t="s">
        <v>2491</v>
      </c>
      <c r="Z919" s="35" t="s">
        <v>10</v>
      </c>
      <c r="AA919" s="38"/>
      <c r="AB919" s="38" t="s">
        <v>2179</v>
      </c>
      <c r="AC919" s="23"/>
      <c r="AD919" s="23"/>
      <c r="AE919" s="23"/>
      <c r="AF919" s="23"/>
    </row>
    <row r="920" spans="1:32" ht="15" x14ac:dyDescent="0.25">
      <c r="A920" s="26" t="str">
        <f t="shared" si="14"/>
        <v>ITA 84/NAG/2023</v>
      </c>
      <c r="B920" s="26">
        <v>84</v>
      </c>
      <c r="C920" s="26" t="s">
        <v>2793</v>
      </c>
      <c r="D920" s="26">
        <v>84</v>
      </c>
      <c r="E920" s="26">
        <v>2023</v>
      </c>
      <c r="F920" s="26"/>
      <c r="G920" s="26"/>
      <c r="H920" s="38" t="s">
        <v>2492</v>
      </c>
      <c r="I920" s="38" t="s">
        <v>2319</v>
      </c>
      <c r="J920" s="35" t="s">
        <v>28</v>
      </c>
      <c r="K920" s="35" t="s">
        <v>21</v>
      </c>
      <c r="L920" s="35" t="s">
        <v>1703</v>
      </c>
      <c r="M920" s="35" t="s">
        <v>1551</v>
      </c>
      <c r="N920" s="35" t="s">
        <v>94</v>
      </c>
      <c r="O920" s="35" t="s">
        <v>2493</v>
      </c>
      <c r="P920" s="35"/>
      <c r="Q920" s="35"/>
      <c r="R920" s="35">
        <v>5467390</v>
      </c>
      <c r="S920" s="35" t="s">
        <v>2494</v>
      </c>
      <c r="T920" s="35">
        <v>1620000</v>
      </c>
      <c r="U920" s="35">
        <v>333524</v>
      </c>
      <c r="V920" s="35"/>
      <c r="W920" s="35" t="s">
        <v>2495</v>
      </c>
      <c r="X920" s="35"/>
      <c r="Y920" s="35" t="s">
        <v>2496</v>
      </c>
      <c r="Z920" s="35" t="s">
        <v>10</v>
      </c>
      <c r="AA920" s="38"/>
      <c r="AB920" s="38" t="s">
        <v>2179</v>
      </c>
      <c r="AC920" s="23"/>
      <c r="AD920" s="23"/>
      <c r="AE920" s="23"/>
      <c r="AF920" s="23"/>
    </row>
    <row r="921" spans="1:32" ht="15" x14ac:dyDescent="0.25">
      <c r="A921" s="26" t="str">
        <f t="shared" si="14"/>
        <v>ITA 85/NAG/2023</v>
      </c>
      <c r="B921" s="26">
        <v>85</v>
      </c>
      <c r="C921" s="26" t="s">
        <v>2793</v>
      </c>
      <c r="D921" s="26">
        <v>85</v>
      </c>
      <c r="E921" s="26">
        <v>2023</v>
      </c>
      <c r="F921" s="26"/>
      <c r="G921" s="26"/>
      <c r="H921" s="38" t="s">
        <v>2497</v>
      </c>
      <c r="I921" s="38" t="s">
        <v>2498</v>
      </c>
      <c r="J921" s="35" t="s">
        <v>1265</v>
      </c>
      <c r="K921" s="35">
        <v>154</v>
      </c>
      <c r="L921" s="35" t="s">
        <v>1703</v>
      </c>
      <c r="M921" s="35" t="s">
        <v>1551</v>
      </c>
      <c r="N921" s="35" t="s">
        <v>188</v>
      </c>
      <c r="O921" s="35" t="s">
        <v>2499</v>
      </c>
      <c r="P921" s="35"/>
      <c r="Q921" s="35"/>
      <c r="R921" s="35">
        <v>14364194</v>
      </c>
      <c r="S921" s="35" t="s">
        <v>2500</v>
      </c>
      <c r="T921" s="35">
        <v>13276534</v>
      </c>
      <c r="U921" s="35"/>
      <c r="V921" s="35"/>
      <c r="W921" s="35" t="s">
        <v>2501</v>
      </c>
      <c r="X921" s="35"/>
      <c r="Y921" s="35" t="s">
        <v>2502</v>
      </c>
      <c r="Z921" s="35" t="s">
        <v>14</v>
      </c>
      <c r="AA921" s="38"/>
      <c r="AB921" s="38" t="s">
        <v>2179</v>
      </c>
      <c r="AC921" s="23"/>
      <c r="AD921" s="23"/>
      <c r="AE921" s="23"/>
      <c r="AF921" s="23"/>
    </row>
    <row r="922" spans="1:32" ht="15" x14ac:dyDescent="0.25">
      <c r="A922" s="26" t="str">
        <f t="shared" si="14"/>
        <v>ITA 86/NAG/2023</v>
      </c>
      <c r="B922" s="26">
        <v>86</v>
      </c>
      <c r="C922" s="26" t="s">
        <v>2793</v>
      </c>
      <c r="D922" s="26">
        <v>86</v>
      </c>
      <c r="E922" s="26">
        <v>2023</v>
      </c>
      <c r="F922" s="26"/>
      <c r="G922" s="26"/>
      <c r="H922" s="38" t="s">
        <v>2503</v>
      </c>
      <c r="I922" s="38" t="s">
        <v>2504</v>
      </c>
      <c r="J922" s="35" t="s">
        <v>25</v>
      </c>
      <c r="K922" s="35" t="s">
        <v>21</v>
      </c>
      <c r="L922" s="35" t="s">
        <v>1703</v>
      </c>
      <c r="M922" s="35" t="s">
        <v>1551</v>
      </c>
      <c r="N922" s="35" t="s">
        <v>188</v>
      </c>
      <c r="O922" s="35" t="s">
        <v>2505</v>
      </c>
      <c r="P922" s="35"/>
      <c r="Q922" s="35"/>
      <c r="R922" s="35">
        <v>2254194</v>
      </c>
      <c r="S922" s="35"/>
      <c r="T922" s="35">
        <v>2060442</v>
      </c>
      <c r="U922" s="35"/>
      <c r="V922" s="35"/>
      <c r="W922" s="35" t="s">
        <v>2506</v>
      </c>
      <c r="X922" s="35"/>
      <c r="Y922" s="35" t="s">
        <v>2507</v>
      </c>
      <c r="Z922" s="35" t="s">
        <v>10</v>
      </c>
      <c r="AA922" s="38"/>
      <c r="AB922" s="43" t="s">
        <v>2249</v>
      </c>
      <c r="AC922" s="23"/>
      <c r="AD922" s="23"/>
      <c r="AE922" s="23"/>
      <c r="AF922" s="23"/>
    </row>
    <row r="923" spans="1:32" ht="15" x14ac:dyDescent="0.25">
      <c r="A923" s="26" t="str">
        <f t="shared" si="14"/>
        <v>ITA 87/NAG/2023</v>
      </c>
      <c r="B923" s="26">
        <v>87</v>
      </c>
      <c r="C923" s="26" t="s">
        <v>2793</v>
      </c>
      <c r="D923" s="26">
        <v>87</v>
      </c>
      <c r="E923" s="26">
        <v>2023</v>
      </c>
      <c r="F923" s="26"/>
      <c r="G923" s="26"/>
      <c r="H923" s="38" t="s">
        <v>2508</v>
      </c>
      <c r="I923" s="38" t="s">
        <v>2438</v>
      </c>
      <c r="J923" s="35" t="s">
        <v>35</v>
      </c>
      <c r="K923" s="35">
        <v>144</v>
      </c>
      <c r="L923" s="35" t="s">
        <v>1703</v>
      </c>
      <c r="M923" s="35" t="s">
        <v>1551</v>
      </c>
      <c r="N923" s="35" t="s">
        <v>188</v>
      </c>
      <c r="O923" s="35" t="s">
        <v>2505</v>
      </c>
      <c r="P923" s="35"/>
      <c r="Q923" s="35"/>
      <c r="R923" s="35">
        <v>4908324</v>
      </c>
      <c r="S923" s="35" t="s">
        <v>2341</v>
      </c>
      <c r="T923" s="35">
        <v>4887208</v>
      </c>
      <c r="U923" s="35"/>
      <c r="V923" s="35"/>
      <c r="W923" s="35" t="s">
        <v>2509</v>
      </c>
      <c r="X923" s="35"/>
      <c r="Y923" s="35" t="s">
        <v>2510</v>
      </c>
      <c r="Z923" s="35" t="s">
        <v>10</v>
      </c>
      <c r="AA923" s="38"/>
      <c r="AB923" s="43" t="s">
        <v>2249</v>
      </c>
      <c r="AC923" s="23"/>
      <c r="AD923" s="23"/>
      <c r="AE923" s="23"/>
      <c r="AF923" s="23"/>
    </row>
    <row r="924" spans="1:32" ht="15" x14ac:dyDescent="0.25">
      <c r="A924" s="26" t="str">
        <f t="shared" si="14"/>
        <v>ITA 88/NAG/2023</v>
      </c>
      <c r="B924" s="26">
        <v>88</v>
      </c>
      <c r="C924" s="26" t="s">
        <v>2793</v>
      </c>
      <c r="D924" s="26">
        <v>88</v>
      </c>
      <c r="E924" s="26">
        <v>2023</v>
      </c>
      <c r="F924" s="26"/>
      <c r="G924" s="26"/>
      <c r="H924" s="38" t="s">
        <v>2511</v>
      </c>
      <c r="I924" s="38" t="s">
        <v>2512</v>
      </c>
      <c r="J924" s="35" t="s">
        <v>1265</v>
      </c>
      <c r="K924" s="35" t="s">
        <v>21</v>
      </c>
      <c r="L924" s="25" t="s">
        <v>2822</v>
      </c>
      <c r="M924" s="35" t="s">
        <v>1259</v>
      </c>
      <c r="N924" s="35" t="s">
        <v>94</v>
      </c>
      <c r="O924" s="35" t="s">
        <v>2505</v>
      </c>
      <c r="P924" s="35"/>
      <c r="Q924" s="35"/>
      <c r="R924" s="35">
        <v>28736480</v>
      </c>
      <c r="S924" s="35"/>
      <c r="T924" s="35">
        <v>15417900</v>
      </c>
      <c r="U924" s="35">
        <v>8739270</v>
      </c>
      <c r="V924" s="35"/>
      <c r="W924" s="35" t="s">
        <v>2513</v>
      </c>
      <c r="X924" s="35"/>
      <c r="Y924" s="35" t="s">
        <v>2514</v>
      </c>
      <c r="Z924" s="35" t="s">
        <v>14</v>
      </c>
      <c r="AA924" s="38"/>
      <c r="AB924" s="38" t="s">
        <v>2179</v>
      </c>
      <c r="AC924" s="23"/>
      <c r="AD924" s="23"/>
      <c r="AE924" s="23"/>
      <c r="AF924" s="23"/>
    </row>
    <row r="925" spans="1:32" ht="15" x14ac:dyDescent="0.25">
      <c r="A925" s="26" t="str">
        <f t="shared" si="14"/>
        <v>ITA 89/NAG/2023</v>
      </c>
      <c r="B925" s="26">
        <v>89</v>
      </c>
      <c r="C925" s="26" t="s">
        <v>2793</v>
      </c>
      <c r="D925" s="26">
        <v>89</v>
      </c>
      <c r="E925" s="26">
        <v>2023</v>
      </c>
      <c r="F925" s="26"/>
      <c r="G925" s="26"/>
      <c r="H925" s="38" t="s">
        <v>2511</v>
      </c>
      <c r="I925" s="38" t="s">
        <v>2515</v>
      </c>
      <c r="J925" s="35" t="s">
        <v>1265</v>
      </c>
      <c r="K925" s="35" t="s">
        <v>21</v>
      </c>
      <c r="L925" s="25" t="s">
        <v>2822</v>
      </c>
      <c r="M925" s="35" t="s">
        <v>1259</v>
      </c>
      <c r="N925" s="35" t="s">
        <v>94</v>
      </c>
      <c r="O925" s="35" t="s">
        <v>2505</v>
      </c>
      <c r="P925" s="35"/>
      <c r="Q925" s="35"/>
      <c r="R925" s="35">
        <v>19578784</v>
      </c>
      <c r="S925" s="35"/>
      <c r="T925" s="35">
        <v>7603284</v>
      </c>
      <c r="U925" s="35">
        <v>5136940</v>
      </c>
      <c r="V925" s="35"/>
      <c r="W925" s="35" t="s">
        <v>2400</v>
      </c>
      <c r="X925" s="35"/>
      <c r="Y925" s="35" t="s">
        <v>2514</v>
      </c>
      <c r="Z925" s="35" t="s">
        <v>14</v>
      </c>
      <c r="AA925" s="38"/>
      <c r="AB925" s="38" t="s">
        <v>2179</v>
      </c>
      <c r="AC925" s="23"/>
      <c r="AD925" s="23"/>
      <c r="AE925" s="23"/>
      <c r="AF925" s="23"/>
    </row>
    <row r="926" spans="1:32" ht="15" x14ac:dyDescent="0.25">
      <c r="A926" s="26" t="str">
        <f t="shared" si="14"/>
        <v>ITA 90/NAG/2023</v>
      </c>
      <c r="B926" s="26">
        <v>90</v>
      </c>
      <c r="C926" s="26" t="s">
        <v>2793</v>
      </c>
      <c r="D926" s="26">
        <v>90</v>
      </c>
      <c r="E926" s="26">
        <v>2023</v>
      </c>
      <c r="F926" s="26"/>
      <c r="G926" s="26"/>
      <c r="H926" s="38" t="s">
        <v>2516</v>
      </c>
      <c r="I926" s="38" t="s">
        <v>1562</v>
      </c>
      <c r="J926" s="35" t="s">
        <v>2464</v>
      </c>
      <c r="K926" s="35" t="s">
        <v>2465</v>
      </c>
      <c r="L926" s="35" t="s">
        <v>2464</v>
      </c>
      <c r="M926" s="35" t="s">
        <v>2464</v>
      </c>
      <c r="N926" s="35" t="s">
        <v>94</v>
      </c>
      <c r="O926" s="35" t="s">
        <v>2505</v>
      </c>
      <c r="P926" s="35"/>
      <c r="Q926" s="35"/>
      <c r="R926" s="35" t="s">
        <v>2464</v>
      </c>
      <c r="S926" s="35" t="s">
        <v>2465</v>
      </c>
      <c r="T926" s="35" t="s">
        <v>2464</v>
      </c>
      <c r="U926" s="35" t="s">
        <v>2464</v>
      </c>
      <c r="V926" s="35"/>
      <c r="W926" s="35" t="s">
        <v>1291</v>
      </c>
      <c r="X926" s="35"/>
      <c r="Y926" s="35" t="s">
        <v>2468</v>
      </c>
      <c r="Z926" s="35" t="s">
        <v>10</v>
      </c>
      <c r="AA926" s="38"/>
      <c r="AB926" s="38" t="s">
        <v>2179</v>
      </c>
      <c r="AC926" s="23"/>
      <c r="AD926" s="23"/>
      <c r="AE926" s="23"/>
      <c r="AF926" s="23"/>
    </row>
    <row r="927" spans="1:32" ht="15" x14ac:dyDescent="0.25">
      <c r="A927" s="26" t="str">
        <f t="shared" si="14"/>
        <v>ITA 91/NAG/2023</v>
      </c>
      <c r="B927" s="26">
        <v>91</v>
      </c>
      <c r="C927" s="26" t="s">
        <v>2793</v>
      </c>
      <c r="D927" s="26">
        <v>91</v>
      </c>
      <c r="E927" s="26">
        <v>2023</v>
      </c>
      <c r="F927" s="26"/>
      <c r="G927" s="26"/>
      <c r="H927" s="38" t="s">
        <v>2517</v>
      </c>
      <c r="I927" s="38" t="s">
        <v>2518</v>
      </c>
      <c r="J927" s="35" t="s">
        <v>25</v>
      </c>
      <c r="K927" s="35" t="s">
        <v>2171</v>
      </c>
      <c r="L927" s="35" t="s">
        <v>1703</v>
      </c>
      <c r="M927" s="35" t="s">
        <v>1551</v>
      </c>
      <c r="N927" s="35" t="s">
        <v>94</v>
      </c>
      <c r="O927" s="35" t="s">
        <v>2519</v>
      </c>
      <c r="P927" s="35"/>
      <c r="Q927" s="35"/>
      <c r="R927" s="35">
        <v>65580</v>
      </c>
      <c r="S927" s="35" t="s">
        <v>2171</v>
      </c>
      <c r="T927" s="35">
        <v>65580</v>
      </c>
      <c r="U927" s="35">
        <v>65580</v>
      </c>
      <c r="V927" s="35"/>
      <c r="W927" s="35" t="s">
        <v>2520</v>
      </c>
      <c r="X927" s="35"/>
      <c r="Y927" s="35" t="s">
        <v>2521</v>
      </c>
      <c r="Z927" s="35" t="s">
        <v>10</v>
      </c>
      <c r="AA927" s="38"/>
      <c r="AB927" s="43" t="s">
        <v>2249</v>
      </c>
      <c r="AC927" s="23"/>
      <c r="AD927" s="23"/>
      <c r="AE927" s="23"/>
      <c r="AF927" s="23"/>
    </row>
    <row r="928" spans="1:32" ht="15" x14ac:dyDescent="0.25">
      <c r="A928" s="26" t="str">
        <f t="shared" si="14"/>
        <v>ITA 92/NAG/2023</v>
      </c>
      <c r="B928" s="26">
        <v>92</v>
      </c>
      <c r="C928" s="26" t="s">
        <v>2793</v>
      </c>
      <c r="D928" s="26">
        <v>92</v>
      </c>
      <c r="E928" s="26">
        <v>2023</v>
      </c>
      <c r="F928" s="26"/>
      <c r="G928" s="26"/>
      <c r="H928" s="38" t="s">
        <v>2517</v>
      </c>
      <c r="I928" s="38" t="s">
        <v>2518</v>
      </c>
      <c r="J928" s="35" t="s">
        <v>28</v>
      </c>
      <c r="K928" s="35" t="s">
        <v>2171</v>
      </c>
      <c r="L928" s="35" t="s">
        <v>1703</v>
      </c>
      <c r="M928" s="35" t="s">
        <v>1551</v>
      </c>
      <c r="N928" s="35" t="s">
        <v>94</v>
      </c>
      <c r="O928" s="35" t="s">
        <v>2519</v>
      </c>
      <c r="P928" s="35"/>
      <c r="Q928" s="35"/>
      <c r="R928" s="35">
        <v>18220</v>
      </c>
      <c r="S928" s="35" t="s">
        <v>2171</v>
      </c>
      <c r="T928" s="35">
        <v>65580</v>
      </c>
      <c r="U928" s="35">
        <v>65580</v>
      </c>
      <c r="V928" s="35"/>
      <c r="W928" s="35" t="s">
        <v>2520</v>
      </c>
      <c r="X928" s="35"/>
      <c r="Y928" s="35" t="s">
        <v>2510</v>
      </c>
      <c r="Z928" s="35" t="s">
        <v>10</v>
      </c>
      <c r="AA928" s="38"/>
      <c r="AB928" s="43" t="s">
        <v>2249</v>
      </c>
      <c r="AC928" s="23"/>
      <c r="AD928" s="23"/>
      <c r="AE928" s="23"/>
      <c r="AF928" s="23"/>
    </row>
    <row r="929" spans="1:32" ht="15" x14ac:dyDescent="0.25">
      <c r="A929" s="26" t="str">
        <f t="shared" si="14"/>
        <v>ITA 93/NAG/2023</v>
      </c>
      <c r="B929" s="26">
        <v>93</v>
      </c>
      <c r="C929" s="26" t="s">
        <v>2793</v>
      </c>
      <c r="D929" s="26">
        <v>93</v>
      </c>
      <c r="E929" s="26">
        <v>2023</v>
      </c>
      <c r="F929" s="26"/>
      <c r="G929" s="26"/>
      <c r="H929" s="38" t="s">
        <v>2522</v>
      </c>
      <c r="I929" s="38" t="s">
        <v>2523</v>
      </c>
      <c r="J929" s="35" t="s">
        <v>25</v>
      </c>
      <c r="K929" s="35" t="s">
        <v>2171</v>
      </c>
      <c r="L929" s="35" t="s">
        <v>1703</v>
      </c>
      <c r="M929" s="35" t="s">
        <v>1551</v>
      </c>
      <c r="N929" s="35" t="s">
        <v>94</v>
      </c>
      <c r="O929" s="35" t="s">
        <v>2524</v>
      </c>
      <c r="P929" s="35"/>
      <c r="Q929" s="35"/>
      <c r="R929" s="35">
        <v>22420</v>
      </c>
      <c r="S929" s="35" t="s">
        <v>2171</v>
      </c>
      <c r="T929" s="35">
        <v>22420</v>
      </c>
      <c r="U929" s="35">
        <v>22420</v>
      </c>
      <c r="V929" s="35"/>
      <c r="W929" s="35" t="s">
        <v>1830</v>
      </c>
      <c r="X929" s="35"/>
      <c r="Y929" s="35" t="s">
        <v>2521</v>
      </c>
      <c r="Z929" s="35"/>
      <c r="AA929" s="38"/>
      <c r="AB929" s="38" t="s">
        <v>2179</v>
      </c>
      <c r="AC929" s="23"/>
      <c r="AD929" s="23"/>
      <c r="AE929" s="23"/>
      <c r="AF929" s="23"/>
    </row>
    <row r="930" spans="1:32" ht="15" x14ac:dyDescent="0.25">
      <c r="A930" s="26" t="str">
        <f t="shared" si="14"/>
        <v>ITA 94/NAG/2023</v>
      </c>
      <c r="B930" s="26">
        <v>94</v>
      </c>
      <c r="C930" s="26" t="s">
        <v>2793</v>
      </c>
      <c r="D930" s="26">
        <v>94</v>
      </c>
      <c r="E930" s="26">
        <v>2023</v>
      </c>
      <c r="F930" s="26"/>
      <c r="G930" s="26"/>
      <c r="H930" s="38" t="s">
        <v>2525</v>
      </c>
      <c r="I930" s="38" t="s">
        <v>2523</v>
      </c>
      <c r="J930" s="35" t="s">
        <v>25</v>
      </c>
      <c r="K930" s="35" t="s">
        <v>2171</v>
      </c>
      <c r="L930" s="35" t="s">
        <v>1703</v>
      </c>
      <c r="M930" s="35" t="s">
        <v>1551</v>
      </c>
      <c r="N930" s="35" t="s">
        <v>94</v>
      </c>
      <c r="O930" s="35" t="s">
        <v>2524</v>
      </c>
      <c r="P930" s="35"/>
      <c r="Q930" s="35"/>
      <c r="R930" s="35">
        <v>14600</v>
      </c>
      <c r="S930" s="35" t="s">
        <v>2171</v>
      </c>
      <c r="T930" s="35">
        <v>14600</v>
      </c>
      <c r="U930" s="35">
        <v>14600</v>
      </c>
      <c r="V930" s="35"/>
      <c r="W930" s="35" t="s">
        <v>1830</v>
      </c>
      <c r="X930" s="35"/>
      <c r="Y930" s="35" t="s">
        <v>2521</v>
      </c>
      <c r="Z930" s="35"/>
      <c r="AA930" s="38"/>
      <c r="AB930" s="38" t="s">
        <v>2179</v>
      </c>
      <c r="AC930" s="23"/>
      <c r="AD930" s="23"/>
      <c r="AE930" s="23"/>
      <c r="AF930" s="23"/>
    </row>
    <row r="931" spans="1:32" ht="15" x14ac:dyDescent="0.25">
      <c r="A931" s="26" t="str">
        <f t="shared" si="14"/>
        <v>ITA 95/NAG/2023</v>
      </c>
      <c r="B931" s="26">
        <v>95</v>
      </c>
      <c r="C931" s="26" t="s">
        <v>2793</v>
      </c>
      <c r="D931" s="26">
        <v>95</v>
      </c>
      <c r="E931" s="26">
        <v>2023</v>
      </c>
      <c r="F931" s="26"/>
      <c r="G931" s="26"/>
      <c r="H931" s="38" t="s">
        <v>2526</v>
      </c>
      <c r="I931" s="38" t="s">
        <v>2523</v>
      </c>
      <c r="J931" s="35" t="s">
        <v>28</v>
      </c>
      <c r="K931" s="35" t="s">
        <v>2171</v>
      </c>
      <c r="L931" s="35" t="s">
        <v>1703</v>
      </c>
      <c r="M931" s="35" t="s">
        <v>1551</v>
      </c>
      <c r="N931" s="35" t="s">
        <v>94</v>
      </c>
      <c r="O931" s="35" t="s">
        <v>2524</v>
      </c>
      <c r="P931" s="35"/>
      <c r="Q931" s="35"/>
      <c r="R931" s="35">
        <v>7988</v>
      </c>
      <c r="S931" s="35" t="s">
        <v>2171</v>
      </c>
      <c r="T931" s="35">
        <v>7988</v>
      </c>
      <c r="U931" s="35">
        <v>7988</v>
      </c>
      <c r="V931" s="35"/>
      <c r="W931" s="35" t="s">
        <v>1830</v>
      </c>
      <c r="X931" s="35"/>
      <c r="Y931" s="35" t="s">
        <v>2521</v>
      </c>
      <c r="Z931" s="35"/>
      <c r="AA931" s="38"/>
      <c r="AB931" s="38" t="s">
        <v>2179</v>
      </c>
      <c r="AC931" s="23"/>
      <c r="AD931" s="23"/>
      <c r="AE931" s="23"/>
      <c r="AF931" s="23"/>
    </row>
    <row r="932" spans="1:32" ht="15" x14ac:dyDescent="0.25">
      <c r="A932" s="26" t="str">
        <f t="shared" si="14"/>
        <v>ITA 96/NAG/2023</v>
      </c>
      <c r="B932" s="26">
        <v>96</v>
      </c>
      <c r="C932" s="26" t="s">
        <v>2793</v>
      </c>
      <c r="D932" s="26">
        <v>96</v>
      </c>
      <c r="E932" s="26">
        <v>2023</v>
      </c>
      <c r="F932" s="26"/>
      <c r="G932" s="26"/>
      <c r="H932" s="38" t="s">
        <v>2527</v>
      </c>
      <c r="I932" s="38" t="s">
        <v>2528</v>
      </c>
      <c r="J932" s="51">
        <v>40483</v>
      </c>
      <c r="K932" s="35" t="s">
        <v>19</v>
      </c>
      <c r="L932" s="35" t="s">
        <v>1703</v>
      </c>
      <c r="M932" s="35" t="s">
        <v>1551</v>
      </c>
      <c r="N932" s="35"/>
      <c r="O932" s="35"/>
      <c r="P932" s="35"/>
      <c r="Q932" s="35"/>
      <c r="R932" s="35">
        <v>1741090</v>
      </c>
      <c r="S932" s="35" t="s">
        <v>2529</v>
      </c>
      <c r="T932" s="35">
        <v>1450000</v>
      </c>
      <c r="U932" s="35">
        <v>435000</v>
      </c>
      <c r="V932" s="35"/>
      <c r="W932" s="35" t="s">
        <v>2530</v>
      </c>
      <c r="X932" s="35"/>
      <c r="Y932" s="35" t="s">
        <v>2531</v>
      </c>
      <c r="Z932" s="35" t="s">
        <v>10</v>
      </c>
      <c r="AA932" s="38"/>
      <c r="AB932" s="38" t="s">
        <v>2179</v>
      </c>
      <c r="AC932" s="23"/>
      <c r="AD932" s="23"/>
      <c r="AE932" s="23"/>
      <c r="AF932" s="23"/>
    </row>
    <row r="933" spans="1:32" ht="15" x14ac:dyDescent="0.25">
      <c r="A933" s="26" t="str">
        <f t="shared" si="14"/>
        <v>ITA 97/NAG/2023</v>
      </c>
      <c r="B933" s="26">
        <v>97</v>
      </c>
      <c r="C933" s="26" t="s">
        <v>2793</v>
      </c>
      <c r="D933" s="26">
        <v>97</v>
      </c>
      <c r="E933" s="26">
        <v>2023</v>
      </c>
      <c r="F933" s="26"/>
      <c r="G933" s="26"/>
      <c r="H933" s="38" t="s">
        <v>2532</v>
      </c>
      <c r="I933" s="38" t="s">
        <v>2533</v>
      </c>
      <c r="J933" s="35" t="s">
        <v>28</v>
      </c>
      <c r="K933" s="35" t="s">
        <v>21</v>
      </c>
      <c r="L933" s="35" t="s">
        <v>1703</v>
      </c>
      <c r="M933" s="35" t="s">
        <v>1551</v>
      </c>
      <c r="N933" s="35"/>
      <c r="O933" s="35"/>
      <c r="P933" s="35"/>
      <c r="Q933" s="35"/>
      <c r="R933" s="35">
        <v>1492852</v>
      </c>
      <c r="S933" s="35" t="s">
        <v>2534</v>
      </c>
      <c r="T933" s="35">
        <v>1209952</v>
      </c>
      <c r="U933" s="35">
        <v>521670</v>
      </c>
      <c r="V933" s="35"/>
      <c r="W933" s="35" t="s">
        <v>2535</v>
      </c>
      <c r="X933" s="35"/>
      <c r="Y933" s="35" t="s">
        <v>2536</v>
      </c>
      <c r="Z933" s="35" t="s">
        <v>10</v>
      </c>
      <c r="AA933" s="38"/>
      <c r="AB933" s="43" t="s">
        <v>2249</v>
      </c>
      <c r="AC933" s="23"/>
      <c r="AD933" s="23"/>
      <c r="AE933" s="23"/>
      <c r="AF933" s="23"/>
    </row>
    <row r="934" spans="1:32" ht="15" x14ac:dyDescent="0.25">
      <c r="A934" s="26" t="str">
        <f t="shared" si="14"/>
        <v>ITA 98/NAG/2023</v>
      </c>
      <c r="B934" s="26">
        <v>98</v>
      </c>
      <c r="C934" s="26" t="s">
        <v>2793</v>
      </c>
      <c r="D934" s="26">
        <v>98</v>
      </c>
      <c r="E934" s="26">
        <v>2023</v>
      </c>
      <c r="F934" s="26"/>
      <c r="G934" s="26"/>
      <c r="H934" s="38" t="s">
        <v>2537</v>
      </c>
      <c r="I934" s="38" t="s">
        <v>2538</v>
      </c>
      <c r="J934" s="35" t="s">
        <v>28</v>
      </c>
      <c r="K934" s="35" t="s">
        <v>21</v>
      </c>
      <c r="L934" s="35" t="s">
        <v>1703</v>
      </c>
      <c r="M934" s="35" t="s">
        <v>1551</v>
      </c>
      <c r="N934" s="35"/>
      <c r="O934" s="35"/>
      <c r="P934" s="35"/>
      <c r="Q934" s="35"/>
      <c r="R934" s="35">
        <v>4808530</v>
      </c>
      <c r="S934" s="35" t="s">
        <v>2539</v>
      </c>
      <c r="T934" s="35">
        <v>147475</v>
      </c>
      <c r="U934" s="35">
        <v>44230</v>
      </c>
      <c r="V934" s="35"/>
      <c r="W934" s="35" t="s">
        <v>2540</v>
      </c>
      <c r="X934" s="35"/>
      <c r="Y934" s="35" t="s">
        <v>2541</v>
      </c>
      <c r="Z934" s="35" t="s">
        <v>10</v>
      </c>
      <c r="AA934" s="38"/>
      <c r="AB934" s="43" t="s">
        <v>2249</v>
      </c>
      <c r="AC934" s="23"/>
      <c r="AD934" s="23"/>
      <c r="AE934" s="23"/>
      <c r="AF934" s="23"/>
    </row>
    <row r="935" spans="1:32" ht="15" x14ac:dyDescent="0.25">
      <c r="A935" s="26" t="str">
        <f t="shared" si="14"/>
        <v>ITA 99/NAG/2023</v>
      </c>
      <c r="B935" s="26">
        <v>99</v>
      </c>
      <c r="C935" s="26" t="s">
        <v>2793</v>
      </c>
      <c r="D935" s="26">
        <v>99</v>
      </c>
      <c r="E935" s="26">
        <v>2023</v>
      </c>
      <c r="F935" s="26"/>
      <c r="G935" s="26"/>
      <c r="H935" s="38" t="s">
        <v>2542</v>
      </c>
      <c r="I935" s="38" t="s">
        <v>2543</v>
      </c>
      <c r="J935" s="35" t="s">
        <v>35</v>
      </c>
      <c r="K935" s="35" t="s">
        <v>30</v>
      </c>
      <c r="L935" s="25" t="s">
        <v>2823</v>
      </c>
      <c r="M935" s="35" t="s">
        <v>1259</v>
      </c>
      <c r="N935" s="35" t="s">
        <v>94</v>
      </c>
      <c r="O935" s="35"/>
      <c r="P935" s="35"/>
      <c r="Q935" s="35"/>
      <c r="R935" s="35">
        <v>34444337</v>
      </c>
      <c r="S935" s="35" t="s">
        <v>2193</v>
      </c>
      <c r="T935" s="35">
        <v>14691237</v>
      </c>
      <c r="U935" s="35">
        <v>11348980</v>
      </c>
      <c r="V935" s="35"/>
      <c r="W935" s="35" t="s">
        <v>467</v>
      </c>
      <c r="X935" s="35"/>
      <c r="Y935" s="35" t="s">
        <v>2544</v>
      </c>
      <c r="Z935" s="35" t="s">
        <v>14</v>
      </c>
      <c r="AA935" s="38"/>
      <c r="AB935" s="38" t="s">
        <v>2179</v>
      </c>
      <c r="AC935" s="23"/>
      <c r="AD935" s="23"/>
      <c r="AE935" s="23"/>
      <c r="AF935" s="23"/>
    </row>
    <row r="936" spans="1:32" ht="15" x14ac:dyDescent="0.25">
      <c r="A936" s="26" t="str">
        <f t="shared" si="14"/>
        <v>ITA 100/NAG/2023</v>
      </c>
      <c r="B936" s="26">
        <v>100</v>
      </c>
      <c r="C936" s="26" t="s">
        <v>2793</v>
      </c>
      <c r="D936" s="26">
        <v>100</v>
      </c>
      <c r="E936" s="26">
        <v>2023</v>
      </c>
      <c r="F936" s="26"/>
      <c r="G936" s="26"/>
      <c r="H936" s="38" t="s">
        <v>2542</v>
      </c>
      <c r="I936" s="38" t="s">
        <v>2543</v>
      </c>
      <c r="J936" s="35" t="s">
        <v>34</v>
      </c>
      <c r="K936" s="35" t="s">
        <v>30</v>
      </c>
      <c r="L936" s="25" t="s">
        <v>2823</v>
      </c>
      <c r="M936" s="35" t="s">
        <v>1259</v>
      </c>
      <c r="N936" s="35" t="s">
        <v>94</v>
      </c>
      <c r="O936" s="35"/>
      <c r="P936" s="35"/>
      <c r="Q936" s="35"/>
      <c r="R936" s="35">
        <v>71987060</v>
      </c>
      <c r="S936" s="35" t="s">
        <v>2193</v>
      </c>
      <c r="T936" s="35">
        <v>48901140</v>
      </c>
      <c r="U936" s="35">
        <v>38142889</v>
      </c>
      <c r="V936" s="35"/>
      <c r="W936" s="35" t="s">
        <v>467</v>
      </c>
      <c r="X936" s="35"/>
      <c r="Y936" s="35" t="s">
        <v>2544</v>
      </c>
      <c r="Z936" s="35" t="s">
        <v>14</v>
      </c>
      <c r="AA936" s="38"/>
      <c r="AB936" s="38" t="s">
        <v>2179</v>
      </c>
      <c r="AC936" s="23"/>
      <c r="AD936" s="23"/>
      <c r="AE936" s="23"/>
      <c r="AF936" s="23"/>
    </row>
    <row r="937" spans="1:32" ht="15" x14ac:dyDescent="0.25">
      <c r="A937" s="26" t="str">
        <f t="shared" si="14"/>
        <v>ITA 101/NAG/2023</v>
      </c>
      <c r="B937" s="26">
        <v>101</v>
      </c>
      <c r="C937" s="26" t="s">
        <v>2793</v>
      </c>
      <c r="D937" s="26">
        <v>101</v>
      </c>
      <c r="E937" s="26">
        <v>2023</v>
      </c>
      <c r="F937" s="26"/>
      <c r="G937" s="26"/>
      <c r="H937" s="38" t="s">
        <v>2545</v>
      </c>
      <c r="I937" s="38" t="s">
        <v>2546</v>
      </c>
      <c r="J937" s="51">
        <v>40878</v>
      </c>
      <c r="K937" s="35" t="s">
        <v>2032</v>
      </c>
      <c r="L937" s="35" t="s">
        <v>1703</v>
      </c>
      <c r="M937" s="35" t="s">
        <v>1551</v>
      </c>
      <c r="N937" s="35"/>
      <c r="O937" s="35"/>
      <c r="P937" s="35"/>
      <c r="Q937" s="35"/>
      <c r="R937" s="35">
        <v>2418014</v>
      </c>
      <c r="S937" s="35" t="s">
        <v>2547</v>
      </c>
      <c r="T937" s="35">
        <v>222664</v>
      </c>
      <c r="U937" s="35">
        <v>66800</v>
      </c>
      <c r="V937" s="35"/>
      <c r="W937" s="35" t="s">
        <v>2548</v>
      </c>
      <c r="X937" s="35"/>
      <c r="Y937" s="35" t="s">
        <v>2549</v>
      </c>
      <c r="Z937" s="35" t="s">
        <v>10</v>
      </c>
      <c r="AA937" s="38"/>
      <c r="AB937" s="38" t="s">
        <v>2179</v>
      </c>
      <c r="AC937" s="23"/>
      <c r="AD937" s="23"/>
      <c r="AE937" s="23"/>
      <c r="AF937" s="23"/>
    </row>
    <row r="938" spans="1:32" ht="15" x14ac:dyDescent="0.25">
      <c r="A938" s="26" t="str">
        <f t="shared" si="14"/>
        <v>ITA 102/NAG/2023</v>
      </c>
      <c r="B938" s="26"/>
      <c r="C938" s="26" t="s">
        <v>2793</v>
      </c>
      <c r="D938" s="26">
        <v>102</v>
      </c>
      <c r="E938" s="26">
        <v>2023</v>
      </c>
      <c r="F938" s="26"/>
      <c r="G938" s="26"/>
      <c r="H938" s="38" t="s">
        <v>2550</v>
      </c>
      <c r="I938" s="38" t="s">
        <v>2136</v>
      </c>
      <c r="J938" s="51" t="s">
        <v>2464</v>
      </c>
      <c r="K938" s="35" t="s">
        <v>841</v>
      </c>
      <c r="L938" s="35" t="s">
        <v>2464</v>
      </c>
      <c r="M938" s="35" t="s">
        <v>1259</v>
      </c>
      <c r="N938" s="35" t="s">
        <v>94</v>
      </c>
      <c r="O938" s="35" t="s">
        <v>2551</v>
      </c>
      <c r="P938" s="35"/>
      <c r="Q938" s="35"/>
      <c r="R938" s="35" t="s">
        <v>2464</v>
      </c>
      <c r="S938" s="35" t="s">
        <v>841</v>
      </c>
      <c r="T938" s="35" t="s">
        <v>2464</v>
      </c>
      <c r="U938" s="35" t="s">
        <v>2464</v>
      </c>
      <c r="V938" s="35"/>
      <c r="W938" s="35" t="s">
        <v>2552</v>
      </c>
      <c r="X938" s="35"/>
      <c r="Y938" s="35" t="s">
        <v>2553</v>
      </c>
      <c r="Z938" s="35" t="s">
        <v>10</v>
      </c>
      <c r="AA938" s="38"/>
      <c r="AB938" s="38"/>
      <c r="AC938" s="23"/>
      <c r="AD938" s="23"/>
      <c r="AE938" s="23"/>
      <c r="AF938" s="23"/>
    </row>
    <row r="939" spans="1:32" ht="15" x14ac:dyDescent="0.25">
      <c r="A939" s="26" t="str">
        <f t="shared" si="14"/>
        <v>ITA 103/NAG/2023</v>
      </c>
      <c r="B939" s="26"/>
      <c r="C939" s="26" t="s">
        <v>2793</v>
      </c>
      <c r="D939" s="26">
        <v>103</v>
      </c>
      <c r="E939" s="26">
        <v>2023</v>
      </c>
      <c r="F939" s="26"/>
      <c r="G939" s="26"/>
      <c r="H939" s="38" t="s">
        <v>2554</v>
      </c>
      <c r="I939" s="38" t="s">
        <v>2555</v>
      </c>
      <c r="J939" s="51" t="s">
        <v>16</v>
      </c>
      <c r="K939" s="35" t="s">
        <v>2556</v>
      </c>
      <c r="L939" s="35" t="s">
        <v>1703</v>
      </c>
      <c r="M939" s="35" t="s">
        <v>1551</v>
      </c>
      <c r="N939" s="35" t="s">
        <v>188</v>
      </c>
      <c r="O939" s="35" t="s">
        <v>2551</v>
      </c>
      <c r="P939" s="35"/>
      <c r="Q939" s="35"/>
      <c r="R939" s="35">
        <v>4800232</v>
      </c>
      <c r="S939" s="35">
        <v>68</v>
      </c>
      <c r="T939" s="35">
        <v>4800000</v>
      </c>
      <c r="U939" s="35">
        <v>2271580</v>
      </c>
      <c r="V939" s="35"/>
      <c r="W939" s="35" t="s">
        <v>2557</v>
      </c>
      <c r="X939" s="35"/>
      <c r="Y939" s="35" t="s">
        <v>2531</v>
      </c>
      <c r="Z939" s="35" t="s">
        <v>10</v>
      </c>
      <c r="AA939" s="38"/>
      <c r="AB939" s="38"/>
      <c r="AC939" s="23"/>
      <c r="AD939" s="23"/>
      <c r="AE939" s="23"/>
      <c r="AF939" s="23"/>
    </row>
    <row r="940" spans="1:32" ht="15" x14ac:dyDescent="0.25">
      <c r="A940" s="26" t="str">
        <f t="shared" si="14"/>
        <v>ITA 104/NAG/2023</v>
      </c>
      <c r="B940" s="26"/>
      <c r="C940" s="26" t="s">
        <v>2793</v>
      </c>
      <c r="D940" s="26">
        <v>104</v>
      </c>
      <c r="E940" s="26">
        <v>2023</v>
      </c>
      <c r="F940" s="26"/>
      <c r="G940" s="26"/>
      <c r="H940" s="38" t="s">
        <v>2558</v>
      </c>
      <c r="I940" s="38" t="s">
        <v>2559</v>
      </c>
      <c r="J940" s="51" t="s">
        <v>28</v>
      </c>
      <c r="K940" s="35" t="s">
        <v>30</v>
      </c>
      <c r="L940" s="35" t="s">
        <v>2824</v>
      </c>
      <c r="M940" s="35" t="s">
        <v>1259</v>
      </c>
      <c r="N940" s="35" t="s">
        <v>94</v>
      </c>
      <c r="O940" s="35" t="s">
        <v>2560</v>
      </c>
      <c r="P940" s="35"/>
      <c r="Q940" s="35"/>
      <c r="R940" s="35">
        <v>1152040</v>
      </c>
      <c r="S940" s="35" t="s">
        <v>2210</v>
      </c>
      <c r="T940" s="35">
        <v>295000</v>
      </c>
      <c r="U940" s="35">
        <v>86520</v>
      </c>
      <c r="V940" s="35"/>
      <c r="W940" s="35" t="s">
        <v>2561</v>
      </c>
      <c r="X940" s="35"/>
      <c r="Y940" s="35" t="s">
        <v>2562</v>
      </c>
      <c r="Z940" s="35" t="s">
        <v>14</v>
      </c>
      <c r="AA940" s="38"/>
      <c r="AB940" s="38" t="s">
        <v>2179</v>
      </c>
      <c r="AC940" s="23"/>
      <c r="AD940" s="23"/>
      <c r="AE940" s="23"/>
      <c r="AF940" s="23"/>
    </row>
    <row r="941" spans="1:32" ht="15" x14ac:dyDescent="0.25">
      <c r="A941" s="26" t="str">
        <f t="shared" si="14"/>
        <v>ITA 105/NAG/2023</v>
      </c>
      <c r="B941" s="26"/>
      <c r="C941" s="26" t="s">
        <v>2793</v>
      </c>
      <c r="D941" s="26">
        <v>105</v>
      </c>
      <c r="E941" s="26">
        <v>2023</v>
      </c>
      <c r="F941" s="26"/>
      <c r="G941" s="26"/>
      <c r="H941" s="38" t="s">
        <v>2558</v>
      </c>
      <c r="I941" s="38" t="s">
        <v>2559</v>
      </c>
      <c r="J941" s="51" t="s">
        <v>37</v>
      </c>
      <c r="K941" s="35" t="s">
        <v>30</v>
      </c>
      <c r="L941" s="35" t="s">
        <v>2824</v>
      </c>
      <c r="M941" s="35" t="s">
        <v>1259</v>
      </c>
      <c r="N941" s="35" t="s">
        <v>94</v>
      </c>
      <c r="O941" s="35" t="s">
        <v>2563</v>
      </c>
      <c r="P941" s="35"/>
      <c r="Q941" s="35"/>
      <c r="R941" s="35">
        <v>12610870</v>
      </c>
      <c r="S941" s="35" t="s">
        <v>2210</v>
      </c>
      <c r="T941" s="35">
        <v>3976817</v>
      </c>
      <c r="U941" s="35" t="s">
        <v>2464</v>
      </c>
      <c r="V941" s="35"/>
      <c r="W941" s="35" t="s">
        <v>2561</v>
      </c>
      <c r="X941" s="35"/>
      <c r="Y941" s="35" t="s">
        <v>2562</v>
      </c>
      <c r="Z941" s="35" t="s">
        <v>14</v>
      </c>
      <c r="AA941" s="38"/>
      <c r="AB941" s="38" t="s">
        <v>2179</v>
      </c>
      <c r="AC941" s="23"/>
      <c r="AD941" s="23"/>
      <c r="AE941" s="23"/>
      <c r="AF941" s="23"/>
    </row>
    <row r="942" spans="1:32" ht="15" x14ac:dyDescent="0.25">
      <c r="A942" s="26" t="str">
        <f t="shared" si="14"/>
        <v>ITA 106/NAG/2023</v>
      </c>
      <c r="B942" s="26"/>
      <c r="C942" s="26" t="s">
        <v>2793</v>
      </c>
      <c r="D942" s="26">
        <v>106</v>
      </c>
      <c r="E942" s="26">
        <v>2023</v>
      </c>
      <c r="F942" s="26"/>
      <c r="G942" s="26"/>
      <c r="H942" s="38" t="s">
        <v>2558</v>
      </c>
      <c r="I942" s="38" t="s">
        <v>2559</v>
      </c>
      <c r="J942" s="51" t="s">
        <v>40</v>
      </c>
      <c r="K942" s="35" t="s">
        <v>30</v>
      </c>
      <c r="L942" s="35" t="s">
        <v>2824</v>
      </c>
      <c r="M942" s="35" t="s">
        <v>1259</v>
      </c>
      <c r="N942" s="35" t="s">
        <v>94</v>
      </c>
      <c r="O942" s="35" t="s">
        <v>2560</v>
      </c>
      <c r="P942" s="35"/>
      <c r="Q942" s="35"/>
      <c r="R942" s="35">
        <v>22664680</v>
      </c>
      <c r="S942" s="35" t="s">
        <v>2210</v>
      </c>
      <c r="T942" s="35">
        <v>21225852</v>
      </c>
      <c r="U942" s="35">
        <v>7054969</v>
      </c>
      <c r="V942" s="35"/>
      <c r="W942" s="35" t="s">
        <v>2561</v>
      </c>
      <c r="X942" s="35"/>
      <c r="Y942" s="35" t="s">
        <v>2562</v>
      </c>
      <c r="Z942" s="35" t="s">
        <v>14</v>
      </c>
      <c r="AA942" s="38"/>
      <c r="AB942" s="38" t="s">
        <v>2179</v>
      </c>
      <c r="AC942" s="23"/>
      <c r="AD942" s="23"/>
      <c r="AE942" s="23"/>
      <c r="AF942" s="23"/>
    </row>
    <row r="943" spans="1:32" ht="15" x14ac:dyDescent="0.25">
      <c r="A943" s="26" t="str">
        <f t="shared" si="14"/>
        <v>ITA 107/NAG/2023</v>
      </c>
      <c r="B943" s="26"/>
      <c r="C943" s="26" t="s">
        <v>2793</v>
      </c>
      <c r="D943" s="26">
        <v>107</v>
      </c>
      <c r="E943" s="26">
        <v>2023</v>
      </c>
      <c r="F943" s="26"/>
      <c r="G943" s="26"/>
      <c r="H943" s="38" t="s">
        <v>2558</v>
      </c>
      <c r="I943" s="38" t="s">
        <v>2559</v>
      </c>
      <c r="J943" s="51" t="s">
        <v>33</v>
      </c>
      <c r="K943" s="35" t="s">
        <v>30</v>
      </c>
      <c r="L943" s="35" t="s">
        <v>2824</v>
      </c>
      <c r="M943" s="35" t="s">
        <v>1259</v>
      </c>
      <c r="N943" s="35" t="s">
        <v>94</v>
      </c>
      <c r="O943" s="35" t="s">
        <v>2563</v>
      </c>
      <c r="P943" s="35"/>
      <c r="Q943" s="35"/>
      <c r="R943" s="35">
        <v>27435370</v>
      </c>
      <c r="S943" s="35" t="s">
        <v>2210</v>
      </c>
      <c r="T943" s="35">
        <v>26014201</v>
      </c>
      <c r="U943" s="35">
        <v>15402794</v>
      </c>
      <c r="V943" s="35"/>
      <c r="W943" s="35" t="s">
        <v>2561</v>
      </c>
      <c r="X943" s="35"/>
      <c r="Y943" s="35" t="s">
        <v>2562</v>
      </c>
      <c r="Z943" s="35" t="s">
        <v>14</v>
      </c>
      <c r="AA943" s="38"/>
      <c r="AB943" s="38" t="s">
        <v>2179</v>
      </c>
      <c r="AC943" s="23"/>
      <c r="AD943" s="23"/>
      <c r="AE943" s="23"/>
      <c r="AF943" s="23"/>
    </row>
    <row r="944" spans="1:32" ht="15" x14ac:dyDescent="0.25">
      <c r="A944" s="26" t="str">
        <f t="shared" si="14"/>
        <v>ITA 108/NAG/2023</v>
      </c>
      <c r="B944" s="26"/>
      <c r="C944" s="26" t="s">
        <v>2793</v>
      </c>
      <c r="D944" s="26">
        <v>108</v>
      </c>
      <c r="E944" s="26">
        <v>2023</v>
      </c>
      <c r="F944" s="26"/>
      <c r="G944" s="26"/>
      <c r="H944" s="38" t="s">
        <v>2558</v>
      </c>
      <c r="I944" s="38" t="s">
        <v>2559</v>
      </c>
      <c r="J944" s="51" t="s">
        <v>35</v>
      </c>
      <c r="K944" s="35" t="s">
        <v>30</v>
      </c>
      <c r="L944" s="35" t="s">
        <v>2824</v>
      </c>
      <c r="M944" s="35" t="s">
        <v>1259</v>
      </c>
      <c r="N944" s="35" t="s">
        <v>94</v>
      </c>
      <c r="O944" s="35" t="s">
        <v>2563</v>
      </c>
      <c r="P944" s="35"/>
      <c r="Q944" s="35"/>
      <c r="R944" s="35">
        <v>31935170</v>
      </c>
      <c r="S944" s="35" t="s">
        <v>2210</v>
      </c>
      <c r="T944" s="35">
        <v>30586703</v>
      </c>
      <c r="U944" s="35">
        <v>20644682</v>
      </c>
      <c r="V944" s="35"/>
      <c r="W944" s="35" t="s">
        <v>2561</v>
      </c>
      <c r="X944" s="35"/>
      <c r="Y944" s="35" t="s">
        <v>2562</v>
      </c>
      <c r="Z944" s="35" t="s">
        <v>14</v>
      </c>
      <c r="AA944" s="38"/>
      <c r="AB944" s="38" t="s">
        <v>2179</v>
      </c>
      <c r="AC944" s="23"/>
      <c r="AD944" s="23"/>
      <c r="AE944" s="23"/>
      <c r="AF944" s="23"/>
    </row>
    <row r="945" spans="1:32" ht="15" x14ac:dyDescent="0.25">
      <c r="A945" s="26" t="str">
        <f t="shared" si="14"/>
        <v>ITA 109/NAG/2023</v>
      </c>
      <c r="B945" s="26"/>
      <c r="C945" s="26" t="s">
        <v>2793</v>
      </c>
      <c r="D945" s="26">
        <v>109</v>
      </c>
      <c r="E945" s="26">
        <v>2023</v>
      </c>
      <c r="F945" s="26"/>
      <c r="G945" s="26"/>
      <c r="H945" s="38" t="s">
        <v>2558</v>
      </c>
      <c r="I945" s="38" t="s">
        <v>2559</v>
      </c>
      <c r="J945" s="51" t="s">
        <v>34</v>
      </c>
      <c r="K945" s="35" t="s">
        <v>30</v>
      </c>
      <c r="L945" s="35" t="s">
        <v>2824</v>
      </c>
      <c r="M945" s="35" t="s">
        <v>1259</v>
      </c>
      <c r="N945" s="35" t="s">
        <v>94</v>
      </c>
      <c r="O945" s="35" t="s">
        <v>2563</v>
      </c>
      <c r="P945" s="35"/>
      <c r="Q945" s="35"/>
      <c r="R945" s="35">
        <v>16306410</v>
      </c>
      <c r="S945" s="35" t="s">
        <v>2210</v>
      </c>
      <c r="T945" s="35">
        <v>15340000</v>
      </c>
      <c r="U945" s="35">
        <v>10871198</v>
      </c>
      <c r="V945" s="35"/>
      <c r="W945" s="35" t="s">
        <v>2561</v>
      </c>
      <c r="X945" s="35"/>
      <c r="Y945" s="35" t="s">
        <v>2562</v>
      </c>
      <c r="Z945" s="35" t="s">
        <v>14</v>
      </c>
      <c r="AA945" s="38"/>
      <c r="AB945" s="38" t="s">
        <v>2179</v>
      </c>
      <c r="AC945" s="23"/>
      <c r="AD945" s="23"/>
      <c r="AE945" s="23"/>
      <c r="AF945" s="23"/>
    </row>
    <row r="946" spans="1:32" ht="15" x14ac:dyDescent="0.25">
      <c r="A946" s="26" t="str">
        <f t="shared" si="14"/>
        <v>ITA 110/NAG/2023</v>
      </c>
      <c r="B946" s="26"/>
      <c r="C946" s="26" t="s">
        <v>2793</v>
      </c>
      <c r="D946" s="26">
        <v>110</v>
      </c>
      <c r="E946" s="26">
        <v>2023</v>
      </c>
      <c r="F946" s="26"/>
      <c r="G946" s="26"/>
      <c r="H946" s="38" t="s">
        <v>2564</v>
      </c>
      <c r="I946" s="38" t="s">
        <v>1884</v>
      </c>
      <c r="J946" s="51" t="s">
        <v>33</v>
      </c>
      <c r="K946" s="35" t="s">
        <v>2565</v>
      </c>
      <c r="L946" s="35" t="s">
        <v>2464</v>
      </c>
      <c r="M946" s="35" t="s">
        <v>1259</v>
      </c>
      <c r="N946" s="35" t="s">
        <v>94</v>
      </c>
      <c r="O946" s="35" t="s">
        <v>2566</v>
      </c>
      <c r="P946" s="35"/>
      <c r="Q946" s="35"/>
      <c r="R946" s="35" t="s">
        <v>2464</v>
      </c>
      <c r="S946" s="35" t="s">
        <v>2464</v>
      </c>
      <c r="T946" s="35" t="s">
        <v>2464</v>
      </c>
      <c r="U946" s="35" t="s">
        <v>2464</v>
      </c>
      <c r="V946" s="35"/>
      <c r="W946" s="35" t="s">
        <v>2567</v>
      </c>
      <c r="X946" s="35"/>
      <c r="Y946" s="35" t="s">
        <v>2464</v>
      </c>
      <c r="Z946" s="35" t="s">
        <v>10</v>
      </c>
      <c r="AA946" s="38"/>
      <c r="AB946" s="38" t="s">
        <v>2179</v>
      </c>
      <c r="AC946" s="23"/>
      <c r="AD946" s="23"/>
      <c r="AE946" s="23"/>
      <c r="AF946" s="23"/>
    </row>
    <row r="947" spans="1:32" ht="15" x14ac:dyDescent="0.25">
      <c r="A947" s="26" t="str">
        <f t="shared" si="14"/>
        <v>ITA 111/NAG/2023</v>
      </c>
      <c r="B947" s="26"/>
      <c r="C947" s="26" t="s">
        <v>2793</v>
      </c>
      <c r="D947" s="26">
        <v>111</v>
      </c>
      <c r="E947" s="26">
        <v>2023</v>
      </c>
      <c r="F947" s="26"/>
      <c r="G947" s="26"/>
      <c r="H947" s="38" t="s">
        <v>2568</v>
      </c>
      <c r="I947" s="38" t="s">
        <v>2569</v>
      </c>
      <c r="J947" s="51" t="s">
        <v>25</v>
      </c>
      <c r="K947" s="35" t="s">
        <v>2570</v>
      </c>
      <c r="L947" s="35" t="s">
        <v>1703</v>
      </c>
      <c r="M947" s="35" t="s">
        <v>1551</v>
      </c>
      <c r="N947" s="35" t="s">
        <v>188</v>
      </c>
      <c r="O947" s="35" t="s">
        <v>2566</v>
      </c>
      <c r="P947" s="35"/>
      <c r="Q947" s="35"/>
      <c r="R947" s="35">
        <v>1480970</v>
      </c>
      <c r="S947" s="35" t="s">
        <v>2464</v>
      </c>
      <c r="T947" s="35">
        <v>1281650</v>
      </c>
      <c r="U947" s="35">
        <v>477450</v>
      </c>
      <c r="V947" s="35"/>
      <c r="W947" s="35" t="s">
        <v>2571</v>
      </c>
      <c r="X947" s="35"/>
      <c r="Y947" s="35" t="s">
        <v>2572</v>
      </c>
      <c r="Z947" s="35" t="s">
        <v>10</v>
      </c>
      <c r="AA947" s="38"/>
      <c r="AB947" s="38" t="s">
        <v>2179</v>
      </c>
      <c r="AC947" s="23"/>
      <c r="AD947" s="23"/>
      <c r="AE947" s="23"/>
      <c r="AF947" s="23"/>
    </row>
    <row r="948" spans="1:32" ht="15" x14ac:dyDescent="0.25">
      <c r="A948" s="26" t="str">
        <f t="shared" si="14"/>
        <v>ITA 112/NAG/2023</v>
      </c>
      <c r="B948" s="26"/>
      <c r="C948" s="26" t="s">
        <v>2793</v>
      </c>
      <c r="D948" s="26">
        <v>112</v>
      </c>
      <c r="E948" s="26">
        <v>2023</v>
      </c>
      <c r="F948" s="26"/>
      <c r="G948" s="26"/>
      <c r="H948" s="38" t="s">
        <v>2573</v>
      </c>
      <c r="I948" s="38" t="s">
        <v>2574</v>
      </c>
      <c r="J948" s="51" t="s">
        <v>35</v>
      </c>
      <c r="K948" s="35" t="s">
        <v>2575</v>
      </c>
      <c r="L948" s="35" t="s">
        <v>1703</v>
      </c>
      <c r="M948" s="35" t="s">
        <v>1551</v>
      </c>
      <c r="N948" s="35" t="s">
        <v>188</v>
      </c>
      <c r="O948" s="35" t="s">
        <v>2576</v>
      </c>
      <c r="P948" s="35"/>
      <c r="Q948" s="35"/>
      <c r="R948" s="35">
        <v>4621713</v>
      </c>
      <c r="S948" s="35">
        <v>54</v>
      </c>
      <c r="T948" s="35">
        <v>4604673</v>
      </c>
      <c r="U948" s="35">
        <v>473015</v>
      </c>
      <c r="V948" s="35"/>
      <c r="W948" s="35" t="s">
        <v>2577</v>
      </c>
      <c r="X948" s="35"/>
      <c r="Y948" s="35" t="s">
        <v>2578</v>
      </c>
      <c r="Z948" s="35" t="s">
        <v>10</v>
      </c>
      <c r="AA948" s="38"/>
      <c r="AB948" s="38" t="s">
        <v>2579</v>
      </c>
      <c r="AC948" s="23"/>
      <c r="AD948" s="23"/>
      <c r="AE948" s="23"/>
      <c r="AF948" s="23"/>
    </row>
    <row r="949" spans="1:32" ht="15" x14ac:dyDescent="0.25">
      <c r="A949" s="26" t="str">
        <f t="shared" si="14"/>
        <v>ITA 113/NAG/2023</v>
      </c>
      <c r="B949" s="26"/>
      <c r="C949" s="26" t="s">
        <v>2793</v>
      </c>
      <c r="D949" s="26">
        <v>113</v>
      </c>
      <c r="E949" s="26">
        <v>2023</v>
      </c>
      <c r="F949" s="26"/>
      <c r="G949" s="26"/>
      <c r="H949" s="38" t="s">
        <v>2580</v>
      </c>
      <c r="I949" s="38" t="s">
        <v>2581</v>
      </c>
      <c r="J949" s="51" t="s">
        <v>40</v>
      </c>
      <c r="K949" s="35" t="s">
        <v>21</v>
      </c>
      <c r="L949" s="35" t="s">
        <v>1703</v>
      </c>
      <c r="M949" s="35" t="s">
        <v>1551</v>
      </c>
      <c r="N949" s="35" t="s">
        <v>94</v>
      </c>
      <c r="O949" s="35" t="s">
        <v>2563</v>
      </c>
      <c r="P949" s="35"/>
      <c r="Q949" s="35"/>
      <c r="R949" s="35">
        <v>5614410</v>
      </c>
      <c r="S949" s="35" t="s">
        <v>2582</v>
      </c>
      <c r="T949" s="35">
        <v>584367</v>
      </c>
      <c r="U949" s="35"/>
      <c r="V949" s="35"/>
      <c r="W949" s="35" t="s">
        <v>2583</v>
      </c>
      <c r="X949" s="35"/>
      <c r="Y949" s="35" t="s">
        <v>2584</v>
      </c>
      <c r="Z949" s="35" t="s">
        <v>10</v>
      </c>
      <c r="AA949" s="38"/>
      <c r="AB949" s="38" t="s">
        <v>2179</v>
      </c>
      <c r="AC949" s="23"/>
      <c r="AD949" s="23"/>
      <c r="AE949" s="23"/>
      <c r="AF949" s="23"/>
    </row>
    <row r="950" spans="1:32" ht="15" x14ac:dyDescent="0.25">
      <c r="A950" s="26" t="str">
        <f t="shared" si="14"/>
        <v>ITA 114/NAG/2023</v>
      </c>
      <c r="B950" s="26"/>
      <c r="C950" s="26" t="s">
        <v>2793</v>
      </c>
      <c r="D950" s="26">
        <v>114</v>
      </c>
      <c r="E950" s="26">
        <v>2023</v>
      </c>
      <c r="F950" s="26"/>
      <c r="G950" s="26"/>
      <c r="H950" s="38" t="s">
        <v>2580</v>
      </c>
      <c r="I950" s="38" t="s">
        <v>2581</v>
      </c>
      <c r="J950" s="51" t="s">
        <v>33</v>
      </c>
      <c r="K950" s="35" t="s">
        <v>21</v>
      </c>
      <c r="L950" s="35" t="s">
        <v>1703</v>
      </c>
      <c r="M950" s="35" t="s">
        <v>1551</v>
      </c>
      <c r="N950" s="35" t="s">
        <v>94</v>
      </c>
      <c r="O950" s="35" t="s">
        <v>2563</v>
      </c>
      <c r="P950" s="35"/>
      <c r="Q950" s="35"/>
      <c r="R950" s="35">
        <v>134450</v>
      </c>
      <c r="S950" s="35" t="s">
        <v>2585</v>
      </c>
      <c r="T950" s="35">
        <v>84050</v>
      </c>
      <c r="U950" s="35"/>
      <c r="V950" s="35"/>
      <c r="W950" s="35" t="s">
        <v>2583</v>
      </c>
      <c r="X950" s="35"/>
      <c r="Y950" s="35" t="s">
        <v>2586</v>
      </c>
      <c r="Z950" s="35" t="s">
        <v>10</v>
      </c>
      <c r="AA950" s="38"/>
      <c r="AB950" s="38" t="s">
        <v>2179</v>
      </c>
      <c r="AC950" s="23"/>
      <c r="AD950" s="23"/>
      <c r="AE950" s="23"/>
      <c r="AF950" s="23"/>
    </row>
    <row r="951" spans="1:32" ht="15" x14ac:dyDescent="0.25">
      <c r="A951" s="26" t="str">
        <f t="shared" si="14"/>
        <v>ITA 115/NAG/2023</v>
      </c>
      <c r="B951" s="26"/>
      <c r="C951" s="26" t="s">
        <v>2793</v>
      </c>
      <c r="D951" s="26">
        <v>115</v>
      </c>
      <c r="E951" s="26">
        <v>2023</v>
      </c>
      <c r="F951" s="26"/>
      <c r="G951" s="26"/>
      <c r="H951" s="38" t="s">
        <v>2580</v>
      </c>
      <c r="I951" s="38" t="s">
        <v>2581</v>
      </c>
      <c r="J951" s="51" t="s">
        <v>35</v>
      </c>
      <c r="K951" s="35" t="s">
        <v>21</v>
      </c>
      <c r="L951" s="35" t="s">
        <v>1703</v>
      </c>
      <c r="M951" s="35" t="s">
        <v>1551</v>
      </c>
      <c r="N951" s="35" t="s">
        <v>94</v>
      </c>
      <c r="O951" s="35" t="s">
        <v>2563</v>
      </c>
      <c r="P951" s="35"/>
      <c r="Q951" s="35"/>
      <c r="R951" s="35">
        <v>6186380</v>
      </c>
      <c r="S951" s="35" t="s">
        <v>2585</v>
      </c>
      <c r="T951" s="35">
        <v>9908425</v>
      </c>
      <c r="U951" s="35"/>
      <c r="V951" s="35"/>
      <c r="W951" s="35" t="s">
        <v>2583</v>
      </c>
      <c r="X951" s="35"/>
      <c r="Y951" s="35" t="s">
        <v>2586</v>
      </c>
      <c r="Z951" s="35" t="s">
        <v>10</v>
      </c>
      <c r="AA951" s="38"/>
      <c r="AB951" s="38" t="s">
        <v>2179</v>
      </c>
      <c r="AC951" s="23"/>
      <c r="AD951" s="23"/>
      <c r="AE951" s="23"/>
      <c r="AF951" s="23"/>
    </row>
    <row r="952" spans="1:32" ht="15" x14ac:dyDescent="0.25">
      <c r="A952" s="26" t="str">
        <f t="shared" si="14"/>
        <v>ITA 116/NAG/2023</v>
      </c>
      <c r="B952" s="26"/>
      <c r="C952" s="26" t="s">
        <v>2793</v>
      </c>
      <c r="D952" s="26">
        <v>116</v>
      </c>
      <c r="E952" s="26">
        <v>2023</v>
      </c>
      <c r="F952" s="26"/>
      <c r="G952" s="26"/>
      <c r="H952" s="38" t="s">
        <v>2587</v>
      </c>
      <c r="I952" s="38" t="s">
        <v>2588</v>
      </c>
      <c r="J952" s="51" t="s">
        <v>33</v>
      </c>
      <c r="K952" s="35" t="s">
        <v>23</v>
      </c>
      <c r="L952" s="35" t="s">
        <v>1703</v>
      </c>
      <c r="M952" s="35" t="s">
        <v>1551</v>
      </c>
      <c r="N952" s="35" t="s">
        <v>94</v>
      </c>
      <c r="O952" s="35" t="s">
        <v>2563</v>
      </c>
      <c r="P952" s="35"/>
      <c r="Q952" s="35"/>
      <c r="R952" s="35">
        <v>150000</v>
      </c>
      <c r="S952" s="35" t="s">
        <v>23</v>
      </c>
      <c r="T952" s="35">
        <v>150000</v>
      </c>
      <c r="U952" s="35">
        <v>150000</v>
      </c>
      <c r="V952" s="35"/>
      <c r="W952" s="35" t="s">
        <v>2589</v>
      </c>
      <c r="X952" s="35"/>
      <c r="Y952" s="35" t="s">
        <v>2237</v>
      </c>
      <c r="Z952" s="35" t="s">
        <v>10</v>
      </c>
      <c r="AA952" s="38"/>
      <c r="AB952" s="38" t="s">
        <v>2179</v>
      </c>
      <c r="AC952" s="23"/>
      <c r="AD952" s="23"/>
      <c r="AE952" s="23"/>
      <c r="AF952" s="23"/>
    </row>
    <row r="953" spans="1:32" ht="15" x14ac:dyDescent="0.25">
      <c r="A953" s="26" t="str">
        <f t="shared" si="14"/>
        <v>ITA 117/NAG/2023</v>
      </c>
      <c r="B953" s="26"/>
      <c r="C953" s="26" t="s">
        <v>2793</v>
      </c>
      <c r="D953" s="26">
        <v>117</v>
      </c>
      <c r="E953" s="26">
        <v>2023</v>
      </c>
      <c r="F953" s="26"/>
      <c r="G953" s="26"/>
      <c r="H953" s="38" t="s">
        <v>2590</v>
      </c>
      <c r="I953" s="38" t="s">
        <v>2574</v>
      </c>
      <c r="J953" s="51" t="s">
        <v>16</v>
      </c>
      <c r="K953" s="35" t="s">
        <v>2591</v>
      </c>
      <c r="L953" s="35" t="s">
        <v>1703</v>
      </c>
      <c r="M953" s="35" t="s">
        <v>1551</v>
      </c>
      <c r="N953" s="35" t="s">
        <v>94</v>
      </c>
      <c r="O953" s="35" t="s">
        <v>2563</v>
      </c>
      <c r="P953" s="35"/>
      <c r="Q953" s="35"/>
      <c r="R953" s="35">
        <v>10000</v>
      </c>
      <c r="S953" s="35" t="s">
        <v>2591</v>
      </c>
      <c r="T953" s="35">
        <v>10000</v>
      </c>
      <c r="U953" s="35">
        <v>10000</v>
      </c>
      <c r="V953" s="35"/>
      <c r="W953" s="35" t="s">
        <v>2592</v>
      </c>
      <c r="X953" s="35"/>
      <c r="Y953" s="35" t="s">
        <v>2593</v>
      </c>
      <c r="Z953" s="35" t="s">
        <v>10</v>
      </c>
      <c r="AA953" s="38"/>
      <c r="AB953" s="38" t="s">
        <v>2179</v>
      </c>
      <c r="AC953" s="23"/>
      <c r="AD953" s="23"/>
      <c r="AE953" s="23"/>
      <c r="AF953" s="23"/>
    </row>
    <row r="954" spans="1:32" ht="15" x14ac:dyDescent="0.25">
      <c r="A954" s="26" t="str">
        <f t="shared" si="14"/>
        <v>ITA 118/NAG/2023</v>
      </c>
      <c r="B954" s="26"/>
      <c r="C954" s="26" t="s">
        <v>2793</v>
      </c>
      <c r="D954" s="26">
        <v>118</v>
      </c>
      <c r="E954" s="26">
        <v>2023</v>
      </c>
      <c r="F954" s="26"/>
      <c r="G954" s="26"/>
      <c r="H954" s="38" t="s">
        <v>2594</v>
      </c>
      <c r="I954" s="38" t="s">
        <v>2574</v>
      </c>
      <c r="J954" s="51" t="s">
        <v>35</v>
      </c>
      <c r="K954" s="35" t="s">
        <v>21</v>
      </c>
      <c r="L954" s="35" t="s">
        <v>1703</v>
      </c>
      <c r="M954" s="35" t="s">
        <v>1551</v>
      </c>
      <c r="N954" s="35" t="s">
        <v>188</v>
      </c>
      <c r="O954" s="35" t="s">
        <v>2595</v>
      </c>
      <c r="P954" s="35"/>
      <c r="Q954" s="35"/>
      <c r="R954" s="35">
        <v>3429220</v>
      </c>
      <c r="S954" s="35" t="s">
        <v>2596</v>
      </c>
      <c r="T954" s="35">
        <v>3193990</v>
      </c>
      <c r="U954" s="35">
        <v>866504</v>
      </c>
      <c r="V954" s="35"/>
      <c r="W954" s="35" t="s">
        <v>2597</v>
      </c>
      <c r="X954" s="35"/>
      <c r="Y954" s="35" t="s">
        <v>2598</v>
      </c>
      <c r="Z954" s="35" t="s">
        <v>10</v>
      </c>
      <c r="AA954" s="38"/>
      <c r="AB954" s="38" t="s">
        <v>2179</v>
      </c>
      <c r="AC954" s="23"/>
      <c r="AD954" s="23"/>
      <c r="AE954" s="23"/>
      <c r="AF954" s="23"/>
    </row>
    <row r="955" spans="1:32" ht="15" x14ac:dyDescent="0.25">
      <c r="A955" s="26" t="str">
        <f t="shared" si="14"/>
        <v>MA 19/NAG/2023</v>
      </c>
      <c r="B955" s="26"/>
      <c r="C955" s="26" t="s">
        <v>2833</v>
      </c>
      <c r="D955" s="26">
        <v>19</v>
      </c>
      <c r="E955" s="26">
        <v>2023</v>
      </c>
      <c r="F955" s="26">
        <v>27</v>
      </c>
      <c r="G955" s="26">
        <v>2022</v>
      </c>
      <c r="H955" s="38" t="s">
        <v>2599</v>
      </c>
      <c r="I955" s="38" t="s">
        <v>2600</v>
      </c>
      <c r="J955" s="51" t="s">
        <v>35</v>
      </c>
      <c r="K955" s="35" t="s">
        <v>36</v>
      </c>
      <c r="L955" s="35" t="s">
        <v>1703</v>
      </c>
      <c r="M955" s="35" t="s">
        <v>1259</v>
      </c>
      <c r="N955" s="35" t="s">
        <v>94</v>
      </c>
      <c r="O955" s="35" t="s">
        <v>2834</v>
      </c>
      <c r="P955" s="35" t="s">
        <v>2601</v>
      </c>
      <c r="Q955" s="35" t="s">
        <v>2602</v>
      </c>
      <c r="R955" s="35">
        <v>710920</v>
      </c>
      <c r="S955" s="35" t="s">
        <v>2603</v>
      </c>
      <c r="T955" s="35">
        <v>143787</v>
      </c>
      <c r="U955" s="35">
        <v>56049</v>
      </c>
      <c r="V955" s="35"/>
      <c r="W955" s="35" t="s">
        <v>2604</v>
      </c>
      <c r="X955" s="35"/>
      <c r="Y955" s="35" t="s">
        <v>2605</v>
      </c>
      <c r="Z955" s="35" t="s">
        <v>14</v>
      </c>
      <c r="AA955" s="38"/>
      <c r="AB955" s="38" t="s">
        <v>2179</v>
      </c>
      <c r="AC955" s="23"/>
      <c r="AD955" s="23"/>
      <c r="AE955" s="23"/>
      <c r="AF955" s="23"/>
    </row>
    <row r="956" spans="1:32" ht="15" x14ac:dyDescent="0.25">
      <c r="A956" s="26" t="str">
        <f t="shared" si="14"/>
        <v>MA 20/NAG/2023</v>
      </c>
      <c r="B956" s="26"/>
      <c r="C956" s="26" t="s">
        <v>2833</v>
      </c>
      <c r="D956" s="26">
        <v>20</v>
      </c>
      <c r="E956" s="26">
        <v>2023</v>
      </c>
      <c r="F956" s="26">
        <v>164</v>
      </c>
      <c r="G956" s="26">
        <v>2021</v>
      </c>
      <c r="H956" s="38" t="s">
        <v>2606</v>
      </c>
      <c r="I956" s="38" t="s">
        <v>2607</v>
      </c>
      <c r="J956" s="51" t="s">
        <v>34</v>
      </c>
      <c r="K956" s="35" t="s">
        <v>36</v>
      </c>
      <c r="L956" s="35" t="s">
        <v>1687</v>
      </c>
      <c r="M956" s="35"/>
      <c r="N956" s="35" t="s">
        <v>94</v>
      </c>
      <c r="O956" s="35" t="s">
        <v>2835</v>
      </c>
      <c r="P956" s="35">
        <v>44677</v>
      </c>
      <c r="Q956" s="35" t="s">
        <v>2602</v>
      </c>
      <c r="R956" s="35"/>
      <c r="S956" s="35" t="s">
        <v>2603</v>
      </c>
      <c r="T956" s="35"/>
      <c r="U956" s="35"/>
      <c r="V956" s="35"/>
      <c r="W956" s="35"/>
      <c r="X956" s="35"/>
      <c r="Y956" s="35" t="s">
        <v>2605</v>
      </c>
      <c r="Z956" s="35" t="s">
        <v>14</v>
      </c>
      <c r="AA956" s="38"/>
      <c r="AB956" s="38" t="s">
        <v>2179</v>
      </c>
      <c r="AC956" s="23"/>
      <c r="AD956" s="23"/>
      <c r="AE956" s="23"/>
      <c r="AF956" s="23"/>
    </row>
    <row r="957" spans="1:32" ht="15" x14ac:dyDescent="0.25">
      <c r="A957" s="26" t="str">
        <f t="shared" si="14"/>
        <v>ITA 119/NAG/2023</v>
      </c>
      <c r="B957" s="26"/>
      <c r="C957" s="26" t="s">
        <v>2793</v>
      </c>
      <c r="D957" s="26">
        <v>119</v>
      </c>
      <c r="E957" s="26">
        <v>2023</v>
      </c>
      <c r="F957" s="26"/>
      <c r="G957" s="26"/>
      <c r="H957" s="38" t="s">
        <v>2608</v>
      </c>
      <c r="I957" s="38" t="s">
        <v>2609</v>
      </c>
      <c r="J957" s="51" t="s">
        <v>37</v>
      </c>
      <c r="K957" s="35" t="s">
        <v>2610</v>
      </c>
      <c r="L957" s="35" t="s">
        <v>2825</v>
      </c>
      <c r="M957" s="35" t="s">
        <v>1259</v>
      </c>
      <c r="N957" s="35" t="s">
        <v>94</v>
      </c>
      <c r="O957" s="35" t="s">
        <v>2611</v>
      </c>
      <c r="P957" s="35"/>
      <c r="Q957" s="35"/>
      <c r="R957" s="35">
        <v>17959010</v>
      </c>
      <c r="S957" s="35" t="s">
        <v>2210</v>
      </c>
      <c r="T957" s="35">
        <v>17345000</v>
      </c>
      <c r="U957" s="35">
        <v>5895565</v>
      </c>
      <c r="V957" s="35"/>
      <c r="W957" s="35" t="s">
        <v>2612</v>
      </c>
      <c r="X957" s="35"/>
      <c r="Y957" s="35" t="s">
        <v>2613</v>
      </c>
      <c r="Z957" s="35" t="s">
        <v>14</v>
      </c>
      <c r="AA957" s="38"/>
      <c r="AB957" s="38" t="s">
        <v>2179</v>
      </c>
      <c r="AC957" s="23"/>
      <c r="AD957" s="23"/>
      <c r="AE957" s="23"/>
      <c r="AF957" s="23"/>
    </row>
    <row r="958" spans="1:32" ht="15" x14ac:dyDescent="0.25">
      <c r="A958" s="26" t="str">
        <f t="shared" si="14"/>
        <v>ITA 120/NAG/2023</v>
      </c>
      <c r="B958" s="26"/>
      <c r="C958" s="26" t="s">
        <v>2793</v>
      </c>
      <c r="D958" s="26">
        <v>120</v>
      </c>
      <c r="E958" s="26">
        <v>2023</v>
      </c>
      <c r="F958" s="26"/>
      <c r="G958" s="26"/>
      <c r="H958" s="38" t="s">
        <v>2614</v>
      </c>
      <c r="I958" s="38" t="s">
        <v>2615</v>
      </c>
      <c r="J958" s="51" t="s">
        <v>40</v>
      </c>
      <c r="K958" s="35" t="s">
        <v>21</v>
      </c>
      <c r="L958" s="35" t="s">
        <v>1703</v>
      </c>
      <c r="M958" s="35" t="s">
        <v>1551</v>
      </c>
      <c r="N958" s="35" t="s">
        <v>94</v>
      </c>
      <c r="O958" s="35" t="s">
        <v>2611</v>
      </c>
      <c r="P958" s="35"/>
      <c r="Q958" s="35"/>
      <c r="R958" s="35">
        <v>27623280</v>
      </c>
      <c r="S958" s="35" t="s">
        <v>2616</v>
      </c>
      <c r="T958" s="35">
        <v>27169560</v>
      </c>
      <c r="U958" s="35">
        <v>13340820</v>
      </c>
      <c r="V958" s="35"/>
      <c r="W958" s="35" t="s">
        <v>2617</v>
      </c>
      <c r="X958" s="35"/>
      <c r="Y958" s="35" t="s">
        <v>2618</v>
      </c>
      <c r="Z958" s="35" t="s">
        <v>10</v>
      </c>
      <c r="AA958" s="38"/>
      <c r="AB958" s="38" t="s">
        <v>2579</v>
      </c>
      <c r="AC958" s="23"/>
      <c r="AD958" s="23"/>
      <c r="AE958" s="23"/>
      <c r="AF958" s="23"/>
    </row>
    <row r="959" spans="1:32" ht="15" x14ac:dyDescent="0.25">
      <c r="A959" s="26" t="str">
        <f t="shared" si="14"/>
        <v>ITA 121/NAG/2023</v>
      </c>
      <c r="B959" s="26"/>
      <c r="C959" s="26" t="s">
        <v>2793</v>
      </c>
      <c r="D959" s="26">
        <v>121</v>
      </c>
      <c r="E959" s="26">
        <v>2023</v>
      </c>
      <c r="F959" s="26"/>
      <c r="G959" s="26"/>
      <c r="H959" s="38" t="s">
        <v>2619</v>
      </c>
      <c r="I959" s="38" t="s">
        <v>2606</v>
      </c>
      <c r="J959" s="51" t="s">
        <v>33</v>
      </c>
      <c r="K959" s="35" t="s">
        <v>2620</v>
      </c>
      <c r="L959" s="35" t="s">
        <v>1703</v>
      </c>
      <c r="M959" s="35" t="s">
        <v>1551</v>
      </c>
      <c r="N959" s="35" t="s">
        <v>188</v>
      </c>
      <c r="O959" s="35" t="s">
        <v>2621</v>
      </c>
      <c r="P959" s="35"/>
      <c r="Q959" s="35"/>
      <c r="R959" s="35">
        <v>531930</v>
      </c>
      <c r="S959" s="35"/>
      <c r="T959" s="35">
        <v>400000</v>
      </c>
      <c r="U959" s="35"/>
      <c r="V959" s="35"/>
      <c r="W959" s="35" t="s">
        <v>2622</v>
      </c>
      <c r="X959" s="35"/>
      <c r="Y959" s="35" t="s">
        <v>2623</v>
      </c>
      <c r="Z959" s="35" t="s">
        <v>10</v>
      </c>
      <c r="AA959" s="38"/>
      <c r="AB959" s="38" t="s">
        <v>2579</v>
      </c>
      <c r="AC959" s="23"/>
      <c r="AD959" s="23"/>
      <c r="AE959" s="23"/>
      <c r="AF959" s="23"/>
    </row>
    <row r="960" spans="1:32" ht="15" x14ac:dyDescent="0.25">
      <c r="A960" s="26" t="str">
        <f t="shared" si="14"/>
        <v>ITA 122/NAG/2023</v>
      </c>
      <c r="B960" s="26"/>
      <c r="C960" s="26" t="s">
        <v>2793</v>
      </c>
      <c r="D960" s="26">
        <v>122</v>
      </c>
      <c r="E960" s="26">
        <v>2023</v>
      </c>
      <c r="F960" s="26"/>
      <c r="G960" s="26"/>
      <c r="H960" s="38" t="s">
        <v>2624</v>
      </c>
      <c r="I960" s="38" t="s">
        <v>2625</v>
      </c>
      <c r="J960" s="51" t="s">
        <v>35</v>
      </c>
      <c r="K960" s="35" t="s">
        <v>21</v>
      </c>
      <c r="L960" s="35" t="s">
        <v>1703</v>
      </c>
      <c r="M960" s="35" t="s">
        <v>1551</v>
      </c>
      <c r="N960" s="35" t="s">
        <v>94</v>
      </c>
      <c r="O960" s="35" t="s">
        <v>2621</v>
      </c>
      <c r="P960" s="35"/>
      <c r="Q960" s="35"/>
      <c r="R960" s="35">
        <v>7400363</v>
      </c>
      <c r="S960" s="35" t="s">
        <v>2226</v>
      </c>
      <c r="T960" s="35">
        <v>7400363</v>
      </c>
      <c r="U960" s="35">
        <v>3128553</v>
      </c>
      <c r="V960" s="35"/>
      <c r="W960" s="35" t="s">
        <v>2626</v>
      </c>
      <c r="X960" s="35"/>
      <c r="Y960" s="35" t="s">
        <v>2226</v>
      </c>
      <c r="Z960" s="35" t="s">
        <v>10</v>
      </c>
      <c r="AA960" s="38"/>
      <c r="AB960" s="38" t="s">
        <v>2579</v>
      </c>
      <c r="AC960" s="23"/>
      <c r="AD960" s="23"/>
      <c r="AE960" s="23"/>
      <c r="AF960" s="23"/>
    </row>
    <row r="961" spans="1:32" ht="15" x14ac:dyDescent="0.25">
      <c r="A961" s="26" t="str">
        <f t="shared" si="14"/>
        <v>ITA 123/NAG/2023</v>
      </c>
      <c r="B961" s="26"/>
      <c r="C961" s="26" t="s">
        <v>2793</v>
      </c>
      <c r="D961" s="26">
        <v>123</v>
      </c>
      <c r="E961" s="26">
        <v>2023</v>
      </c>
      <c r="F961" s="26"/>
      <c r="G961" s="26"/>
      <c r="H961" s="38" t="s">
        <v>2627</v>
      </c>
      <c r="I961" s="38" t="s">
        <v>2628</v>
      </c>
      <c r="J961" s="51" t="s">
        <v>33</v>
      </c>
      <c r="K961" s="35" t="s">
        <v>21</v>
      </c>
      <c r="L961" s="35" t="s">
        <v>1703</v>
      </c>
      <c r="M961" s="35" t="s">
        <v>1551</v>
      </c>
      <c r="N961" s="35" t="s">
        <v>188</v>
      </c>
      <c r="O961" s="35" t="s">
        <v>2629</v>
      </c>
      <c r="P961" s="35"/>
      <c r="Q961" s="35"/>
      <c r="R961" s="35">
        <v>19519710</v>
      </c>
      <c r="S961" s="35" t="s">
        <v>2630</v>
      </c>
      <c r="T961" s="35">
        <v>590250</v>
      </c>
      <c r="U961" s="35">
        <v>281510</v>
      </c>
      <c r="V961" s="35"/>
      <c r="W961" s="35" t="s">
        <v>2631</v>
      </c>
      <c r="X961" s="35"/>
      <c r="Y961" s="35" t="s">
        <v>2632</v>
      </c>
      <c r="Z961" s="35" t="s">
        <v>10</v>
      </c>
      <c r="AA961" s="38"/>
      <c r="AB961" s="38" t="s">
        <v>2579</v>
      </c>
      <c r="AC961" s="23"/>
      <c r="AD961" s="23"/>
      <c r="AE961" s="23"/>
      <c r="AF961" s="23"/>
    </row>
    <row r="962" spans="1:32" ht="15" x14ac:dyDescent="0.25">
      <c r="A962" s="26" t="str">
        <f t="shared" si="14"/>
        <v>ITA 124/NAG/2023</v>
      </c>
      <c r="B962" s="26"/>
      <c r="C962" s="26" t="s">
        <v>2793</v>
      </c>
      <c r="D962" s="26">
        <v>124</v>
      </c>
      <c r="E962" s="26">
        <v>2023</v>
      </c>
      <c r="F962" s="26"/>
      <c r="G962" s="26"/>
      <c r="H962" s="38" t="s">
        <v>2633</v>
      </c>
      <c r="I962" s="38" t="s">
        <v>2488</v>
      </c>
      <c r="J962" s="51" t="s">
        <v>28</v>
      </c>
      <c r="K962" s="35" t="s">
        <v>21</v>
      </c>
      <c r="L962" s="35" t="s">
        <v>1703</v>
      </c>
      <c r="M962" s="35" t="s">
        <v>1551</v>
      </c>
      <c r="N962" s="35" t="s">
        <v>188</v>
      </c>
      <c r="O962" s="35" t="s">
        <v>2634</v>
      </c>
      <c r="P962" s="35"/>
      <c r="Q962" s="35"/>
      <c r="R962" s="35">
        <v>2688770</v>
      </c>
      <c r="S962" s="35"/>
      <c r="T962" s="35">
        <v>2395632</v>
      </c>
      <c r="U962" s="35">
        <v>754862</v>
      </c>
      <c r="V962" s="35"/>
      <c r="W962" s="35" t="s">
        <v>2635</v>
      </c>
      <c r="X962" s="35"/>
      <c r="Y962" s="35" t="s">
        <v>2636</v>
      </c>
      <c r="Z962" s="35" t="s">
        <v>10</v>
      </c>
      <c r="AA962" s="38"/>
      <c r="AB962" s="38" t="s">
        <v>2579</v>
      </c>
      <c r="AC962" s="23"/>
      <c r="AD962" s="23"/>
      <c r="AE962" s="23"/>
      <c r="AF962" s="23"/>
    </row>
    <row r="963" spans="1:32" ht="15" x14ac:dyDescent="0.25">
      <c r="A963" s="26" t="str">
        <f t="shared" ref="A963:A1026" si="15">CONCATENATE(C963," ",D963,"/NAG/",E963)</f>
        <v>ITA 125/NAG/2023</v>
      </c>
      <c r="B963" s="26"/>
      <c r="C963" s="26" t="s">
        <v>2793</v>
      </c>
      <c r="D963" s="26">
        <v>125</v>
      </c>
      <c r="E963" s="26">
        <v>2023</v>
      </c>
      <c r="F963" s="26"/>
      <c r="G963" s="26"/>
      <c r="H963" s="38" t="s">
        <v>2608</v>
      </c>
      <c r="I963" s="38" t="s">
        <v>2637</v>
      </c>
      <c r="J963" s="51" t="s">
        <v>34</v>
      </c>
      <c r="K963" s="35" t="s">
        <v>2638</v>
      </c>
      <c r="L963" s="35" t="s">
        <v>2826</v>
      </c>
      <c r="M963" s="35" t="s">
        <v>1259</v>
      </c>
      <c r="N963" s="35" t="s">
        <v>94</v>
      </c>
      <c r="O963" s="35" t="s">
        <v>2634</v>
      </c>
      <c r="P963" s="35"/>
      <c r="Q963" s="35"/>
      <c r="R963" s="35">
        <v>30410540</v>
      </c>
      <c r="S963" s="35" t="s">
        <v>2193</v>
      </c>
      <c r="T963" s="35">
        <v>28962610</v>
      </c>
      <c r="U963" s="35">
        <v>22495212</v>
      </c>
      <c r="V963" s="35"/>
      <c r="W963" s="35" t="s">
        <v>2639</v>
      </c>
      <c r="X963" s="35"/>
      <c r="Y963" s="35" t="s">
        <v>2640</v>
      </c>
      <c r="Z963" s="35" t="s">
        <v>14</v>
      </c>
      <c r="AA963" s="38"/>
      <c r="AB963" s="38" t="s">
        <v>2179</v>
      </c>
      <c r="AC963" s="23"/>
      <c r="AD963" s="23"/>
      <c r="AE963" s="23"/>
      <c r="AF963" s="23"/>
    </row>
    <row r="964" spans="1:32" ht="15" x14ac:dyDescent="0.25">
      <c r="A964" s="26" t="str">
        <f t="shared" si="15"/>
        <v>ITA 126/NAG/2023</v>
      </c>
      <c r="B964" s="26"/>
      <c r="C964" s="26" t="s">
        <v>2793</v>
      </c>
      <c r="D964" s="26">
        <v>126</v>
      </c>
      <c r="E964" s="26">
        <v>2023</v>
      </c>
      <c r="F964" s="26"/>
      <c r="G964" s="26"/>
      <c r="H964" s="38" t="s">
        <v>2641</v>
      </c>
      <c r="I964" s="38" t="s">
        <v>2642</v>
      </c>
      <c r="J964" s="51" t="s">
        <v>33</v>
      </c>
      <c r="K964" s="35">
        <v>144</v>
      </c>
      <c r="L964" s="35" t="s">
        <v>1703</v>
      </c>
      <c r="M964" s="35" t="s">
        <v>1551</v>
      </c>
      <c r="N964" s="35" t="s">
        <v>188</v>
      </c>
      <c r="O964" s="35" t="s">
        <v>2643</v>
      </c>
      <c r="P964" s="35"/>
      <c r="Q964" s="35"/>
      <c r="R964" s="35">
        <v>172770</v>
      </c>
      <c r="S964" s="35" t="s">
        <v>2210</v>
      </c>
      <c r="T964" s="35">
        <v>172770</v>
      </c>
      <c r="U964" s="35">
        <v>51831</v>
      </c>
      <c r="V964" s="35"/>
      <c r="W964" s="35" t="s">
        <v>2644</v>
      </c>
      <c r="X964" s="35"/>
      <c r="Y964" s="35" t="s">
        <v>2645</v>
      </c>
      <c r="Z964" s="35" t="s">
        <v>10</v>
      </c>
      <c r="AA964" s="38"/>
      <c r="AB964" s="38" t="s">
        <v>2179</v>
      </c>
      <c r="AC964" s="23"/>
      <c r="AD964" s="23"/>
      <c r="AE964" s="23"/>
      <c r="AF964" s="23"/>
    </row>
    <row r="965" spans="1:32" ht="15" x14ac:dyDescent="0.25">
      <c r="A965" s="26" t="str">
        <f t="shared" si="15"/>
        <v>ITA 127/NAG/2023</v>
      </c>
      <c r="B965" s="26"/>
      <c r="C965" s="26" t="s">
        <v>2793</v>
      </c>
      <c r="D965" s="26">
        <v>127</v>
      </c>
      <c r="E965" s="26">
        <v>2023</v>
      </c>
      <c r="F965" s="26"/>
      <c r="G965" s="26"/>
      <c r="H965" s="38" t="s">
        <v>2646</v>
      </c>
      <c r="I965" s="38" t="s">
        <v>2647</v>
      </c>
      <c r="J965" s="51" t="s">
        <v>40</v>
      </c>
      <c r="K965" s="35" t="s">
        <v>23</v>
      </c>
      <c r="L965" s="35" t="s">
        <v>1703</v>
      </c>
      <c r="M965" s="35" t="s">
        <v>1551</v>
      </c>
      <c r="N965" s="35" t="s">
        <v>94</v>
      </c>
      <c r="O965" s="35" t="s">
        <v>2648</v>
      </c>
      <c r="P965" s="35"/>
      <c r="Q965" s="35"/>
      <c r="R965" s="35">
        <v>92500</v>
      </c>
      <c r="S965" s="35" t="s">
        <v>23</v>
      </c>
      <c r="T965" s="35">
        <v>92500</v>
      </c>
      <c r="U965" s="35">
        <v>92500</v>
      </c>
      <c r="V965" s="35"/>
      <c r="W965" s="35" t="s">
        <v>2649</v>
      </c>
      <c r="X965" s="35"/>
      <c r="Y965" s="35" t="s">
        <v>2650</v>
      </c>
      <c r="Z965" s="35" t="s">
        <v>10</v>
      </c>
      <c r="AA965" s="38"/>
      <c r="AB965" s="38" t="s">
        <v>2179</v>
      </c>
      <c r="AC965" s="23"/>
      <c r="AD965" s="23"/>
      <c r="AE965" s="23"/>
      <c r="AF965" s="23"/>
    </row>
    <row r="966" spans="1:32" ht="15" x14ac:dyDescent="0.25">
      <c r="A966" s="26" t="str">
        <f t="shared" si="15"/>
        <v>ITA 128/NAG/2023</v>
      </c>
      <c r="B966" s="26"/>
      <c r="C966" s="26" t="s">
        <v>2793</v>
      </c>
      <c r="D966" s="26">
        <v>128</v>
      </c>
      <c r="E966" s="26">
        <v>2023</v>
      </c>
      <c r="F966" s="26"/>
      <c r="G966" s="26"/>
      <c r="H966" s="38" t="s">
        <v>2627</v>
      </c>
      <c r="I966" s="38" t="s">
        <v>2651</v>
      </c>
      <c r="J966" s="51" t="s">
        <v>40</v>
      </c>
      <c r="K966" s="35" t="s">
        <v>21</v>
      </c>
      <c r="L966" s="35" t="s">
        <v>1703</v>
      </c>
      <c r="M966" s="35" t="s">
        <v>1551</v>
      </c>
      <c r="N966" s="35" t="s">
        <v>94</v>
      </c>
      <c r="O966" s="35" t="s">
        <v>2648</v>
      </c>
      <c r="P966" s="35"/>
      <c r="Q966" s="35"/>
      <c r="R966" s="35">
        <v>9103120</v>
      </c>
      <c r="S966" s="35" t="s">
        <v>2652</v>
      </c>
      <c r="T966" s="35">
        <v>9103120</v>
      </c>
      <c r="U966" s="35">
        <v>3720650</v>
      </c>
      <c r="V966" s="35"/>
      <c r="W966" s="35" t="s">
        <v>2631</v>
      </c>
      <c r="X966" s="35"/>
      <c r="Y966" s="35" t="s">
        <v>2632</v>
      </c>
      <c r="Z966" s="35" t="s">
        <v>10</v>
      </c>
      <c r="AA966" s="38"/>
      <c r="AB966" s="38" t="s">
        <v>2579</v>
      </c>
      <c r="AC966" s="23"/>
      <c r="AD966" s="23"/>
      <c r="AE966" s="23"/>
      <c r="AF966" s="23"/>
    </row>
    <row r="967" spans="1:32" ht="15" x14ac:dyDescent="0.25">
      <c r="A967" s="26" t="str">
        <f t="shared" si="15"/>
        <v>ITA 129/NAG/2023</v>
      </c>
      <c r="B967" s="26"/>
      <c r="C967" s="26" t="s">
        <v>2793</v>
      </c>
      <c r="D967" s="26">
        <v>129</v>
      </c>
      <c r="E967" s="26">
        <v>2023</v>
      </c>
      <c r="F967" s="26"/>
      <c r="G967" s="26"/>
      <c r="H967" s="38" t="s">
        <v>2627</v>
      </c>
      <c r="I967" s="38" t="s">
        <v>2651</v>
      </c>
      <c r="J967" s="51" t="s">
        <v>40</v>
      </c>
      <c r="K967" s="35" t="s">
        <v>2175</v>
      </c>
      <c r="L967" s="35" t="s">
        <v>1703</v>
      </c>
      <c r="M967" s="35" t="s">
        <v>1551</v>
      </c>
      <c r="N967" s="35" t="s">
        <v>94</v>
      </c>
      <c r="O967" s="35" t="s">
        <v>2648</v>
      </c>
      <c r="P967" s="35"/>
      <c r="Q967" s="35"/>
      <c r="R967" s="35">
        <v>2812870</v>
      </c>
      <c r="S967" s="35" t="s">
        <v>2175</v>
      </c>
      <c r="T967" s="35">
        <v>2812870</v>
      </c>
      <c r="U967" s="35">
        <v>2812870</v>
      </c>
      <c r="V967" s="35"/>
      <c r="W967" s="35" t="s">
        <v>2631</v>
      </c>
      <c r="X967" s="35"/>
      <c r="Y967" s="35" t="s">
        <v>2653</v>
      </c>
      <c r="Z967" s="35" t="s">
        <v>10</v>
      </c>
      <c r="AA967" s="38"/>
      <c r="AB967" s="38" t="s">
        <v>2579</v>
      </c>
      <c r="AC967" s="23"/>
      <c r="AD967" s="23"/>
      <c r="AE967" s="23"/>
      <c r="AF967" s="23"/>
    </row>
    <row r="968" spans="1:32" ht="15" x14ac:dyDescent="0.25">
      <c r="A968" s="26" t="str">
        <f t="shared" si="15"/>
        <v>ITA 130/NAG/2023</v>
      </c>
      <c r="B968" s="26"/>
      <c r="C968" s="26" t="s">
        <v>2793</v>
      </c>
      <c r="D968" s="26">
        <v>130</v>
      </c>
      <c r="E968" s="26">
        <v>2023</v>
      </c>
      <c r="F968" s="26"/>
      <c r="G968" s="26"/>
      <c r="H968" s="38" t="s">
        <v>2654</v>
      </c>
      <c r="I968" s="38" t="s">
        <v>2655</v>
      </c>
      <c r="J968" s="51" t="s">
        <v>28</v>
      </c>
      <c r="K968" s="35" t="s">
        <v>21</v>
      </c>
      <c r="L968" s="35" t="s">
        <v>1703</v>
      </c>
      <c r="M968" s="35" t="s">
        <v>1551</v>
      </c>
      <c r="N968" s="35" t="s">
        <v>94</v>
      </c>
      <c r="O968" s="35" t="s">
        <v>2648</v>
      </c>
      <c r="P968" s="35"/>
      <c r="Q968" s="35"/>
      <c r="R968" s="35">
        <v>9535708</v>
      </c>
      <c r="S968" s="35" t="s">
        <v>2656</v>
      </c>
      <c r="T968" s="35">
        <v>9351708</v>
      </c>
      <c r="U968" s="35">
        <v>2664940</v>
      </c>
      <c r="V968" s="35"/>
      <c r="W968" s="35" t="s">
        <v>2657</v>
      </c>
      <c r="X968" s="35"/>
      <c r="Y968" s="35" t="s">
        <v>2656</v>
      </c>
      <c r="Z968" s="35" t="s">
        <v>10</v>
      </c>
      <c r="AA968" s="38"/>
      <c r="AB968" s="38" t="s">
        <v>2579</v>
      </c>
      <c r="AC968" s="23"/>
      <c r="AD968" s="23"/>
      <c r="AE968" s="23"/>
      <c r="AF968" s="23"/>
    </row>
    <row r="969" spans="1:32" ht="15" x14ac:dyDescent="0.25">
      <c r="A969" s="26" t="str">
        <f t="shared" si="15"/>
        <v>ITA 131/NAG/2023</v>
      </c>
      <c r="B969" s="26"/>
      <c r="C969" s="26" t="s">
        <v>2793</v>
      </c>
      <c r="D969" s="26">
        <v>131</v>
      </c>
      <c r="E969" s="26">
        <v>2023</v>
      </c>
      <c r="F969" s="26"/>
      <c r="G969" s="26"/>
      <c r="H969" s="38" t="s">
        <v>2658</v>
      </c>
      <c r="I969" s="38" t="s">
        <v>2659</v>
      </c>
      <c r="J969" s="51" t="s">
        <v>25</v>
      </c>
      <c r="K969" s="35" t="s">
        <v>2638</v>
      </c>
      <c r="L969" s="35" t="s">
        <v>1703</v>
      </c>
      <c r="M969" s="35" t="s">
        <v>1551</v>
      </c>
      <c r="N969" s="35" t="s">
        <v>94</v>
      </c>
      <c r="O969" s="35" t="s">
        <v>2660</v>
      </c>
      <c r="P969" s="35"/>
      <c r="Q969" s="35"/>
      <c r="R969" s="35">
        <v>5814040000</v>
      </c>
      <c r="S969" s="35"/>
      <c r="T969" s="35">
        <v>4010048000</v>
      </c>
      <c r="U969" s="35"/>
      <c r="V969" s="35"/>
      <c r="W969" s="35" t="s">
        <v>607</v>
      </c>
      <c r="X969" s="35"/>
      <c r="Y969" s="35" t="s">
        <v>2661</v>
      </c>
      <c r="Z969" s="35" t="s">
        <v>10</v>
      </c>
      <c r="AA969" s="38"/>
      <c r="AB969" s="38" t="s">
        <v>2179</v>
      </c>
      <c r="AC969" s="23"/>
      <c r="AD969" s="23"/>
      <c r="AE969" s="23"/>
      <c r="AF969" s="23"/>
    </row>
    <row r="970" spans="1:32" ht="15" x14ac:dyDescent="0.25">
      <c r="A970" s="26" t="str">
        <f t="shared" si="15"/>
        <v>ITA 132/NAG/2023</v>
      </c>
      <c r="B970" s="26"/>
      <c r="C970" s="26" t="s">
        <v>2793</v>
      </c>
      <c r="D970" s="26">
        <v>132</v>
      </c>
      <c r="E970" s="26">
        <v>2023</v>
      </c>
      <c r="F970" s="26"/>
      <c r="G970" s="26"/>
      <c r="H970" s="38" t="s">
        <v>2662</v>
      </c>
      <c r="I970" s="38" t="s">
        <v>2663</v>
      </c>
      <c r="J970" s="51" t="s">
        <v>28</v>
      </c>
      <c r="K970" s="35" t="s">
        <v>21</v>
      </c>
      <c r="L970" s="35" t="s">
        <v>1703</v>
      </c>
      <c r="M970" s="35" t="s">
        <v>1551</v>
      </c>
      <c r="N970" s="35" t="s">
        <v>188</v>
      </c>
      <c r="O970" s="35" t="s">
        <v>2664</v>
      </c>
      <c r="P970" s="35"/>
      <c r="Q970" s="35"/>
      <c r="R970" s="35">
        <v>2649040</v>
      </c>
      <c r="S970" s="35" t="s">
        <v>2665</v>
      </c>
      <c r="T970" s="35">
        <v>2172200</v>
      </c>
      <c r="U970" s="35">
        <v>896750</v>
      </c>
      <c r="V970" s="35"/>
      <c r="W970" s="35" t="s">
        <v>2666</v>
      </c>
      <c r="X970" s="35"/>
      <c r="Y970" s="35" t="s">
        <v>2667</v>
      </c>
      <c r="Z970" s="35" t="s">
        <v>10</v>
      </c>
      <c r="AA970" s="38"/>
      <c r="AB970" s="38" t="s">
        <v>2579</v>
      </c>
      <c r="AC970" s="23"/>
      <c r="AD970" s="23"/>
      <c r="AE970" s="23"/>
      <c r="AF970" s="23"/>
    </row>
    <row r="971" spans="1:32" ht="15" x14ac:dyDescent="0.25">
      <c r="A971" s="26" t="str">
        <f t="shared" si="15"/>
        <v>ITA 133/NAG/2023</v>
      </c>
      <c r="B971" s="26"/>
      <c r="C971" s="26" t="s">
        <v>2793</v>
      </c>
      <c r="D971" s="26">
        <v>133</v>
      </c>
      <c r="E971" s="26">
        <v>2023</v>
      </c>
      <c r="F971" s="26"/>
      <c r="G971" s="26"/>
      <c r="H971" s="38" t="s">
        <v>2668</v>
      </c>
      <c r="I971" s="38" t="s">
        <v>2669</v>
      </c>
      <c r="J971" s="51" t="s">
        <v>28</v>
      </c>
      <c r="K971" s="35" t="s">
        <v>21</v>
      </c>
      <c r="L971" s="35" t="s">
        <v>1703</v>
      </c>
      <c r="M971" s="35" t="s">
        <v>1551</v>
      </c>
      <c r="N971" s="35" t="s">
        <v>188</v>
      </c>
      <c r="O971" s="35" t="s">
        <v>2670</v>
      </c>
      <c r="P971" s="35"/>
      <c r="Q971" s="35"/>
      <c r="R971" s="35">
        <v>3455270</v>
      </c>
      <c r="S971" s="35" t="s">
        <v>2671</v>
      </c>
      <c r="T971" s="35">
        <v>763680</v>
      </c>
      <c r="U971" s="35">
        <v>325639</v>
      </c>
      <c r="V971" s="35"/>
      <c r="W971" s="35" t="s">
        <v>2672</v>
      </c>
      <c r="X971" s="35"/>
      <c r="Y971" s="35" t="s">
        <v>2673</v>
      </c>
      <c r="Z971" s="35" t="s">
        <v>10</v>
      </c>
      <c r="AA971" s="38"/>
      <c r="AB971" s="38" t="s">
        <v>2179</v>
      </c>
      <c r="AC971" s="23"/>
      <c r="AD971" s="23"/>
      <c r="AE971" s="23"/>
      <c r="AF971" s="23"/>
    </row>
    <row r="972" spans="1:32" ht="15" x14ac:dyDescent="0.25">
      <c r="A972" s="26" t="str">
        <f t="shared" si="15"/>
        <v>ITA 134/NAG/2023</v>
      </c>
      <c r="B972" s="26"/>
      <c r="C972" s="26" t="s">
        <v>2793</v>
      </c>
      <c r="D972" s="26">
        <v>134</v>
      </c>
      <c r="E972" s="26">
        <v>2023</v>
      </c>
      <c r="F972" s="26"/>
      <c r="G972" s="26"/>
      <c r="H972" s="38" t="s">
        <v>2674</v>
      </c>
      <c r="I972" s="38" t="s">
        <v>2675</v>
      </c>
      <c r="J972" s="51" t="s">
        <v>2676</v>
      </c>
      <c r="K972" s="35" t="s">
        <v>17</v>
      </c>
      <c r="L972" s="35" t="s">
        <v>1703</v>
      </c>
      <c r="M972" s="35" t="s">
        <v>1551</v>
      </c>
      <c r="N972" s="35" t="s">
        <v>94</v>
      </c>
      <c r="O972" s="35" t="s">
        <v>2677</v>
      </c>
      <c r="P972" s="35"/>
      <c r="Q972" s="35"/>
      <c r="R972" s="35">
        <v>47250</v>
      </c>
      <c r="S972" s="35" t="s">
        <v>2678</v>
      </c>
      <c r="T972" s="35">
        <v>47250</v>
      </c>
      <c r="U972" s="35">
        <v>47250</v>
      </c>
      <c r="V972" s="35"/>
      <c r="W972" s="35" t="s">
        <v>2679</v>
      </c>
      <c r="X972" s="35"/>
      <c r="Y972" s="35" t="s">
        <v>2680</v>
      </c>
      <c r="Z972" s="35" t="s">
        <v>10</v>
      </c>
      <c r="AA972" s="38"/>
      <c r="AB972" s="38" t="s">
        <v>2179</v>
      </c>
      <c r="AC972" s="23"/>
      <c r="AD972" s="23"/>
      <c r="AE972" s="23"/>
      <c r="AF972" s="23"/>
    </row>
    <row r="973" spans="1:32" ht="15" x14ac:dyDescent="0.25">
      <c r="A973" s="26" t="str">
        <f t="shared" si="15"/>
        <v>ITA 135/NAG/2023</v>
      </c>
      <c r="B973" s="26"/>
      <c r="C973" s="26" t="s">
        <v>2793</v>
      </c>
      <c r="D973" s="26">
        <v>135</v>
      </c>
      <c r="E973" s="26">
        <v>2023</v>
      </c>
      <c r="F973" s="26"/>
      <c r="G973" s="26"/>
      <c r="H973" s="38" t="s">
        <v>2674</v>
      </c>
      <c r="I973" s="38" t="s">
        <v>2675</v>
      </c>
      <c r="J973" s="51" t="s">
        <v>2681</v>
      </c>
      <c r="K973" s="35" t="s">
        <v>17</v>
      </c>
      <c r="L973" s="35" t="s">
        <v>1703</v>
      </c>
      <c r="M973" s="35" t="s">
        <v>1551</v>
      </c>
      <c r="N973" s="35" t="s">
        <v>94</v>
      </c>
      <c r="O973" s="35" t="s">
        <v>2677</v>
      </c>
      <c r="P973" s="35"/>
      <c r="Q973" s="35"/>
      <c r="R973" s="35">
        <v>42604</v>
      </c>
      <c r="S973" s="35" t="s">
        <v>2678</v>
      </c>
      <c r="T973" s="35">
        <v>42604</v>
      </c>
      <c r="U973" s="35">
        <v>42604</v>
      </c>
      <c r="V973" s="35"/>
      <c r="W973" s="35" t="s">
        <v>2679</v>
      </c>
      <c r="X973" s="35"/>
      <c r="Y973" s="35" t="s">
        <v>2680</v>
      </c>
      <c r="Z973" s="35" t="s">
        <v>10</v>
      </c>
      <c r="AA973" s="38"/>
      <c r="AB973" s="38" t="s">
        <v>2179</v>
      </c>
      <c r="AC973" s="23"/>
      <c r="AD973" s="23"/>
      <c r="AE973" s="23"/>
      <c r="AF973" s="23"/>
    </row>
    <row r="974" spans="1:32" ht="15" x14ac:dyDescent="0.25">
      <c r="A974" s="26" t="str">
        <f t="shared" si="15"/>
        <v>ITA 136/NAG/2023</v>
      </c>
      <c r="B974" s="26"/>
      <c r="C974" s="26" t="s">
        <v>2793</v>
      </c>
      <c r="D974" s="26">
        <v>136</v>
      </c>
      <c r="E974" s="26">
        <v>2023</v>
      </c>
      <c r="F974" s="26"/>
      <c r="G974" s="26"/>
      <c r="H974" s="38" t="s">
        <v>2674</v>
      </c>
      <c r="I974" s="38" t="s">
        <v>2675</v>
      </c>
      <c r="J974" s="51" t="s">
        <v>2682</v>
      </c>
      <c r="K974" s="35" t="s">
        <v>17</v>
      </c>
      <c r="L974" s="35" t="s">
        <v>1703</v>
      </c>
      <c r="M974" s="35" t="s">
        <v>1551</v>
      </c>
      <c r="N974" s="35" t="s">
        <v>94</v>
      </c>
      <c r="O974" s="35" t="s">
        <v>2677</v>
      </c>
      <c r="P974" s="35"/>
      <c r="Q974" s="35"/>
      <c r="R974" s="35">
        <v>18363</v>
      </c>
      <c r="S974" s="35" t="s">
        <v>2678</v>
      </c>
      <c r="T974" s="35">
        <v>18363</v>
      </c>
      <c r="U974" s="35">
        <v>18363</v>
      </c>
      <c r="V974" s="35"/>
      <c r="W974" s="35" t="s">
        <v>2679</v>
      </c>
      <c r="X974" s="35"/>
      <c r="Y974" s="35" t="s">
        <v>2680</v>
      </c>
      <c r="Z974" s="35" t="s">
        <v>10</v>
      </c>
      <c r="AA974" s="38"/>
      <c r="AB974" s="38" t="s">
        <v>2179</v>
      </c>
      <c r="AC974" s="23"/>
      <c r="AD974" s="23"/>
      <c r="AE974" s="23"/>
      <c r="AF974" s="23"/>
    </row>
    <row r="975" spans="1:32" ht="15" x14ac:dyDescent="0.25">
      <c r="A975" s="26" t="str">
        <f t="shared" si="15"/>
        <v>ITA 137/NAG/2023</v>
      </c>
      <c r="B975" s="26"/>
      <c r="C975" s="26" t="s">
        <v>2793</v>
      </c>
      <c r="D975" s="26">
        <v>137</v>
      </c>
      <c r="E975" s="26">
        <v>2023</v>
      </c>
      <c r="F975" s="26"/>
      <c r="G975" s="26"/>
      <c r="H975" s="38" t="s">
        <v>2674</v>
      </c>
      <c r="I975" s="38" t="s">
        <v>2675</v>
      </c>
      <c r="J975" s="51" t="s">
        <v>2683</v>
      </c>
      <c r="K975" s="35" t="s">
        <v>17</v>
      </c>
      <c r="L975" s="35" t="s">
        <v>1703</v>
      </c>
      <c r="M975" s="35" t="s">
        <v>1551</v>
      </c>
      <c r="N975" s="35" t="s">
        <v>94</v>
      </c>
      <c r="O975" s="35" t="s">
        <v>2677</v>
      </c>
      <c r="P975" s="35"/>
      <c r="Q975" s="35"/>
      <c r="R975" s="35">
        <v>164970</v>
      </c>
      <c r="S975" s="35" t="s">
        <v>2678</v>
      </c>
      <c r="T975" s="35">
        <v>164970</v>
      </c>
      <c r="U975" s="35">
        <v>164970</v>
      </c>
      <c r="V975" s="35"/>
      <c r="W975" s="35" t="s">
        <v>2679</v>
      </c>
      <c r="X975" s="35"/>
      <c r="Y975" s="35" t="s">
        <v>2680</v>
      </c>
      <c r="Z975" s="35" t="s">
        <v>10</v>
      </c>
      <c r="AA975" s="38"/>
      <c r="AB975" s="38" t="s">
        <v>2179</v>
      </c>
      <c r="AC975" s="23"/>
      <c r="AD975" s="23"/>
      <c r="AE975" s="23"/>
      <c r="AF975" s="23"/>
    </row>
    <row r="976" spans="1:32" ht="15" x14ac:dyDescent="0.25">
      <c r="A976" s="26" t="str">
        <f t="shared" si="15"/>
        <v>ITA 138/NAG/2023</v>
      </c>
      <c r="B976" s="26"/>
      <c r="C976" s="26" t="s">
        <v>2793</v>
      </c>
      <c r="D976" s="26">
        <v>138</v>
      </c>
      <c r="E976" s="26">
        <v>2023</v>
      </c>
      <c r="F976" s="26"/>
      <c r="G976" s="26"/>
      <c r="H976" s="38" t="s">
        <v>2674</v>
      </c>
      <c r="I976" s="38" t="s">
        <v>2675</v>
      </c>
      <c r="J976" s="51" t="s">
        <v>2684</v>
      </c>
      <c r="K976" s="35" t="s">
        <v>17</v>
      </c>
      <c r="L976" s="35" t="s">
        <v>1703</v>
      </c>
      <c r="M976" s="35" t="s">
        <v>1551</v>
      </c>
      <c r="N976" s="35" t="s">
        <v>94</v>
      </c>
      <c r="O976" s="35" t="s">
        <v>2677</v>
      </c>
      <c r="P976" s="35"/>
      <c r="Q976" s="35"/>
      <c r="R976" s="35">
        <v>140130</v>
      </c>
      <c r="S976" s="35" t="s">
        <v>2678</v>
      </c>
      <c r="T976" s="35">
        <v>140130</v>
      </c>
      <c r="U976" s="35">
        <v>140130</v>
      </c>
      <c r="V976" s="35"/>
      <c r="W976" s="35" t="s">
        <v>2679</v>
      </c>
      <c r="X976" s="35"/>
      <c r="Y976" s="35" t="s">
        <v>2680</v>
      </c>
      <c r="Z976" s="35" t="s">
        <v>10</v>
      </c>
      <c r="AA976" s="38"/>
      <c r="AB976" s="38" t="s">
        <v>2179</v>
      </c>
      <c r="AC976" s="23"/>
      <c r="AD976" s="23"/>
      <c r="AE976" s="23"/>
      <c r="AF976" s="23"/>
    </row>
    <row r="977" spans="1:32" ht="15" x14ac:dyDescent="0.25">
      <c r="A977" s="26" t="str">
        <f t="shared" si="15"/>
        <v>ITA 139/NAG/2023</v>
      </c>
      <c r="B977" s="26"/>
      <c r="C977" s="26" t="s">
        <v>2793</v>
      </c>
      <c r="D977" s="26">
        <v>139</v>
      </c>
      <c r="E977" s="26">
        <v>2023</v>
      </c>
      <c r="F977" s="26"/>
      <c r="G977" s="26"/>
      <c r="H977" s="38" t="s">
        <v>2674</v>
      </c>
      <c r="I977" s="38" t="s">
        <v>2675</v>
      </c>
      <c r="J977" s="51" t="s">
        <v>2685</v>
      </c>
      <c r="K977" s="35" t="s">
        <v>17</v>
      </c>
      <c r="L977" s="35" t="s">
        <v>1703</v>
      </c>
      <c r="M977" s="35" t="s">
        <v>1551</v>
      </c>
      <c r="N977" s="35" t="s">
        <v>94</v>
      </c>
      <c r="O977" s="35" t="s">
        <v>2677</v>
      </c>
      <c r="P977" s="35"/>
      <c r="Q977" s="35"/>
      <c r="R977" s="35">
        <v>107730</v>
      </c>
      <c r="S977" s="35" t="s">
        <v>2678</v>
      </c>
      <c r="T977" s="35">
        <v>107730</v>
      </c>
      <c r="U977" s="35">
        <v>107730</v>
      </c>
      <c r="V977" s="35"/>
      <c r="W977" s="35" t="s">
        <v>2679</v>
      </c>
      <c r="X977" s="35"/>
      <c r="Y977" s="35" t="s">
        <v>2680</v>
      </c>
      <c r="Z977" s="35" t="s">
        <v>10</v>
      </c>
      <c r="AA977" s="38"/>
      <c r="AB977" s="38" t="s">
        <v>2179</v>
      </c>
      <c r="AC977" s="23"/>
      <c r="AD977" s="23"/>
      <c r="AE977" s="23"/>
      <c r="AF977" s="23"/>
    </row>
    <row r="978" spans="1:32" ht="15" x14ac:dyDescent="0.25">
      <c r="A978" s="26" t="str">
        <f t="shared" si="15"/>
        <v>ITA 140/NAG/2023</v>
      </c>
      <c r="B978" s="26"/>
      <c r="C978" s="26" t="s">
        <v>2793</v>
      </c>
      <c r="D978" s="26">
        <v>140</v>
      </c>
      <c r="E978" s="26">
        <v>2023</v>
      </c>
      <c r="F978" s="26"/>
      <c r="G978" s="26"/>
      <c r="H978" s="38" t="s">
        <v>2674</v>
      </c>
      <c r="I978" s="38" t="s">
        <v>2675</v>
      </c>
      <c r="J978" s="51" t="s">
        <v>2686</v>
      </c>
      <c r="K978" s="35" t="s">
        <v>17</v>
      </c>
      <c r="L978" s="35" t="s">
        <v>1703</v>
      </c>
      <c r="M978" s="35" t="s">
        <v>1551</v>
      </c>
      <c r="N978" s="35" t="s">
        <v>94</v>
      </c>
      <c r="O978" s="35" t="s">
        <v>2677</v>
      </c>
      <c r="P978" s="35"/>
      <c r="Q978" s="35"/>
      <c r="R978" s="35">
        <v>90580</v>
      </c>
      <c r="S978" s="35" t="s">
        <v>2678</v>
      </c>
      <c r="T978" s="35">
        <v>90580</v>
      </c>
      <c r="U978" s="35">
        <v>90580</v>
      </c>
      <c r="V978" s="35"/>
      <c r="W978" s="35" t="s">
        <v>2679</v>
      </c>
      <c r="X978" s="35"/>
      <c r="Y978" s="35" t="s">
        <v>2680</v>
      </c>
      <c r="Z978" s="35" t="s">
        <v>10</v>
      </c>
      <c r="AA978" s="38"/>
      <c r="AB978" s="38" t="s">
        <v>2179</v>
      </c>
      <c r="AC978" s="23"/>
      <c r="AD978" s="23"/>
      <c r="AE978" s="23"/>
      <c r="AF978" s="23"/>
    </row>
    <row r="979" spans="1:32" ht="15" x14ac:dyDescent="0.25">
      <c r="A979" s="26" t="str">
        <f t="shared" si="15"/>
        <v>ITA 141/NAG/2023</v>
      </c>
      <c r="B979" s="26"/>
      <c r="C979" s="26" t="s">
        <v>2793</v>
      </c>
      <c r="D979" s="26">
        <v>141</v>
      </c>
      <c r="E979" s="26">
        <v>2023</v>
      </c>
      <c r="F979" s="26"/>
      <c r="G979" s="26"/>
      <c r="H979" s="38" t="s">
        <v>2674</v>
      </c>
      <c r="I979" s="38" t="s">
        <v>2675</v>
      </c>
      <c r="J979" s="51" t="s">
        <v>2687</v>
      </c>
      <c r="K979" s="35" t="s">
        <v>17</v>
      </c>
      <c r="L979" s="35" t="s">
        <v>1703</v>
      </c>
      <c r="M979" s="35" t="s">
        <v>1551</v>
      </c>
      <c r="N979" s="35" t="s">
        <v>94</v>
      </c>
      <c r="O979" s="35" t="s">
        <v>2677</v>
      </c>
      <c r="P979" s="35"/>
      <c r="Q979" s="35"/>
      <c r="R979" s="35">
        <v>65930</v>
      </c>
      <c r="S979" s="35" t="s">
        <v>2678</v>
      </c>
      <c r="T979" s="35">
        <v>65930</v>
      </c>
      <c r="U979" s="35">
        <v>65930</v>
      </c>
      <c r="V979" s="35"/>
      <c r="W979" s="35" t="s">
        <v>2679</v>
      </c>
      <c r="X979" s="35"/>
      <c r="Y979" s="35" t="s">
        <v>2680</v>
      </c>
      <c r="Z979" s="35" t="s">
        <v>10</v>
      </c>
      <c r="AA979" s="38"/>
      <c r="AB979" s="38" t="s">
        <v>2179</v>
      </c>
      <c r="AC979" s="23"/>
      <c r="AD979" s="23"/>
      <c r="AE979" s="23"/>
      <c r="AF979" s="23"/>
    </row>
    <row r="980" spans="1:32" ht="15" x14ac:dyDescent="0.25">
      <c r="A980" s="26" t="str">
        <f t="shared" si="15"/>
        <v>ITA 142/NAG/2023</v>
      </c>
      <c r="B980" s="26"/>
      <c r="C980" s="26" t="s">
        <v>2793</v>
      </c>
      <c r="D980" s="26">
        <v>142</v>
      </c>
      <c r="E980" s="26">
        <v>2023</v>
      </c>
      <c r="F980" s="26"/>
      <c r="G980" s="26"/>
      <c r="H980" s="38" t="s">
        <v>2674</v>
      </c>
      <c r="I980" s="38" t="s">
        <v>2675</v>
      </c>
      <c r="J980" s="51" t="s">
        <v>2688</v>
      </c>
      <c r="K980" s="35" t="s">
        <v>17</v>
      </c>
      <c r="L980" s="35" t="s">
        <v>1703</v>
      </c>
      <c r="M980" s="35" t="s">
        <v>1551</v>
      </c>
      <c r="N980" s="35" t="s">
        <v>94</v>
      </c>
      <c r="O980" s="35" t="s">
        <v>2677</v>
      </c>
      <c r="P980" s="35"/>
      <c r="Q980" s="35"/>
      <c r="R980" s="35">
        <v>41580</v>
      </c>
      <c r="S980" s="35" t="s">
        <v>2678</v>
      </c>
      <c r="T980" s="35">
        <v>41580</v>
      </c>
      <c r="U980" s="35">
        <v>41580</v>
      </c>
      <c r="V980" s="35"/>
      <c r="W980" s="35" t="s">
        <v>2679</v>
      </c>
      <c r="X980" s="35"/>
      <c r="Y980" s="35" t="s">
        <v>2680</v>
      </c>
      <c r="Z980" s="35" t="s">
        <v>10</v>
      </c>
      <c r="AA980" s="38"/>
      <c r="AB980" s="38" t="s">
        <v>2179</v>
      </c>
      <c r="AC980" s="23"/>
      <c r="AD980" s="23"/>
      <c r="AE980" s="23"/>
      <c r="AF980" s="23"/>
    </row>
    <row r="981" spans="1:32" ht="15" x14ac:dyDescent="0.25">
      <c r="A981" s="26" t="str">
        <f t="shared" si="15"/>
        <v>ITA 143/NAG/2023</v>
      </c>
      <c r="B981" s="26"/>
      <c r="C981" s="26" t="s">
        <v>2793</v>
      </c>
      <c r="D981" s="26">
        <v>143</v>
      </c>
      <c r="E981" s="26">
        <v>2023</v>
      </c>
      <c r="F981" s="26"/>
      <c r="G981" s="26"/>
      <c r="H981" s="38" t="s">
        <v>2674</v>
      </c>
      <c r="I981" s="38" t="s">
        <v>2675</v>
      </c>
      <c r="J981" s="51" t="s">
        <v>2689</v>
      </c>
      <c r="K981" s="35" t="s">
        <v>17</v>
      </c>
      <c r="L981" s="35" t="s">
        <v>1703</v>
      </c>
      <c r="M981" s="35" t="s">
        <v>1551</v>
      </c>
      <c r="N981" s="35" t="s">
        <v>94</v>
      </c>
      <c r="O981" s="35" t="s">
        <v>2677</v>
      </c>
      <c r="P981" s="35"/>
      <c r="Q981" s="35"/>
      <c r="R981" s="35">
        <v>9112</v>
      </c>
      <c r="S981" s="35" t="s">
        <v>2678</v>
      </c>
      <c r="T981" s="35">
        <v>9112</v>
      </c>
      <c r="U981" s="35">
        <v>9112</v>
      </c>
      <c r="V981" s="35"/>
      <c r="W981" s="35" t="s">
        <v>2679</v>
      </c>
      <c r="X981" s="35"/>
      <c r="Y981" s="35" t="s">
        <v>2680</v>
      </c>
      <c r="Z981" s="35" t="s">
        <v>10</v>
      </c>
      <c r="AA981" s="38"/>
      <c r="AB981" s="38" t="s">
        <v>2179</v>
      </c>
      <c r="AC981" s="23"/>
      <c r="AD981" s="23"/>
      <c r="AE981" s="23"/>
      <c r="AF981" s="23"/>
    </row>
    <row r="982" spans="1:32" ht="15" x14ac:dyDescent="0.25">
      <c r="A982" s="26" t="str">
        <f t="shared" si="15"/>
        <v>ITA 144/NAG/2023</v>
      </c>
      <c r="B982" s="26"/>
      <c r="C982" s="26" t="s">
        <v>2793</v>
      </c>
      <c r="D982" s="26">
        <v>144</v>
      </c>
      <c r="E982" s="26">
        <v>2023</v>
      </c>
      <c r="F982" s="26"/>
      <c r="G982" s="26"/>
      <c r="H982" s="38" t="s">
        <v>2674</v>
      </c>
      <c r="I982" s="38" t="s">
        <v>2675</v>
      </c>
      <c r="J982" s="51" t="s">
        <v>2690</v>
      </c>
      <c r="K982" s="35" t="s">
        <v>17</v>
      </c>
      <c r="L982" s="35" t="s">
        <v>1703</v>
      </c>
      <c r="M982" s="35" t="s">
        <v>1551</v>
      </c>
      <c r="N982" s="35" t="s">
        <v>94</v>
      </c>
      <c r="O982" s="35" t="s">
        <v>2677</v>
      </c>
      <c r="P982" s="35"/>
      <c r="Q982" s="35"/>
      <c r="R982" s="35">
        <v>29460</v>
      </c>
      <c r="S982" s="35" t="s">
        <v>2678</v>
      </c>
      <c r="T982" s="35">
        <v>29460</v>
      </c>
      <c r="U982" s="35">
        <v>29460</v>
      </c>
      <c r="V982" s="35"/>
      <c r="W982" s="35" t="s">
        <v>2679</v>
      </c>
      <c r="X982" s="35"/>
      <c r="Y982" s="35" t="s">
        <v>2680</v>
      </c>
      <c r="Z982" s="35" t="s">
        <v>10</v>
      </c>
      <c r="AA982" s="38"/>
      <c r="AB982" s="38" t="s">
        <v>2179</v>
      </c>
      <c r="AC982" s="23"/>
      <c r="AD982" s="23"/>
      <c r="AE982" s="23"/>
      <c r="AF982" s="23"/>
    </row>
    <row r="983" spans="1:32" ht="15" x14ac:dyDescent="0.25">
      <c r="A983" s="26" t="str">
        <f t="shared" si="15"/>
        <v>ITA 145/NAG/2023</v>
      </c>
      <c r="B983" s="26"/>
      <c r="C983" s="26" t="s">
        <v>2793</v>
      </c>
      <c r="D983" s="26">
        <v>145</v>
      </c>
      <c r="E983" s="26">
        <v>2023</v>
      </c>
      <c r="F983" s="26"/>
      <c r="G983" s="26"/>
      <c r="H983" s="38" t="s">
        <v>2691</v>
      </c>
      <c r="I983" s="38" t="s">
        <v>2692</v>
      </c>
      <c r="J983" s="51" t="s">
        <v>35</v>
      </c>
      <c r="K983" s="35" t="s">
        <v>2693</v>
      </c>
      <c r="L983" s="35" t="s">
        <v>1703</v>
      </c>
      <c r="M983" s="35" t="s">
        <v>1551</v>
      </c>
      <c r="N983" s="35" t="s">
        <v>94</v>
      </c>
      <c r="O983" s="35" t="s">
        <v>2677</v>
      </c>
      <c r="P983" s="35"/>
      <c r="Q983" s="35"/>
      <c r="R983" s="35">
        <v>725730736</v>
      </c>
      <c r="S983" s="35" t="s">
        <v>2694</v>
      </c>
      <c r="T983" s="35">
        <v>725730736</v>
      </c>
      <c r="U983" s="35">
        <v>768058950</v>
      </c>
      <c r="V983" s="35"/>
      <c r="W983" s="35" t="s">
        <v>2695</v>
      </c>
      <c r="X983" s="35"/>
      <c r="Y983" s="35" t="s">
        <v>2696</v>
      </c>
      <c r="Z983" s="35" t="s">
        <v>10</v>
      </c>
      <c r="AA983" s="38"/>
      <c r="AB983" s="38" t="s">
        <v>2179</v>
      </c>
      <c r="AC983" s="23"/>
      <c r="AD983" s="23"/>
      <c r="AE983" s="23"/>
      <c r="AF983" s="23"/>
    </row>
    <row r="984" spans="1:32" ht="15" x14ac:dyDescent="0.25">
      <c r="A984" s="26" t="str">
        <f t="shared" si="15"/>
        <v>ITA 146/NAG/2023</v>
      </c>
      <c r="B984" s="26"/>
      <c r="C984" s="26" t="s">
        <v>2793</v>
      </c>
      <c r="D984" s="26">
        <v>146</v>
      </c>
      <c r="E984" s="26">
        <v>2023</v>
      </c>
      <c r="F984" s="26"/>
      <c r="G984" s="26"/>
      <c r="H984" s="38"/>
      <c r="I984" s="38"/>
      <c r="J984" s="51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8"/>
      <c r="AB984" s="38"/>
      <c r="AC984" s="23"/>
      <c r="AD984" s="23"/>
      <c r="AE984" s="23"/>
      <c r="AF984" s="23"/>
    </row>
    <row r="985" spans="1:32" ht="15" x14ac:dyDescent="0.25">
      <c r="A985" s="26" t="str">
        <f t="shared" si="15"/>
        <v>ITA 147/NAG/2023</v>
      </c>
      <c r="B985" s="26"/>
      <c r="C985" s="26" t="s">
        <v>2793</v>
      </c>
      <c r="D985" s="26">
        <v>147</v>
      </c>
      <c r="E985" s="26">
        <v>2023</v>
      </c>
      <c r="F985" s="26"/>
      <c r="G985" s="26"/>
      <c r="H985" s="38" t="s">
        <v>2697</v>
      </c>
      <c r="I985" s="38" t="s">
        <v>2606</v>
      </c>
      <c r="J985" s="51" t="s">
        <v>37</v>
      </c>
      <c r="K985" s="35" t="s">
        <v>21</v>
      </c>
      <c r="L985" s="35" t="s">
        <v>1703</v>
      </c>
      <c r="M985" s="35" t="s">
        <v>1551</v>
      </c>
      <c r="N985" s="35" t="s">
        <v>188</v>
      </c>
      <c r="O985" s="35" t="s">
        <v>2698</v>
      </c>
      <c r="P985" s="35"/>
      <c r="Q985" s="35"/>
      <c r="R985" s="35">
        <v>3423715</v>
      </c>
      <c r="S985" s="35" t="s">
        <v>2341</v>
      </c>
      <c r="T985" s="35">
        <v>3423715</v>
      </c>
      <c r="U985" s="35">
        <v>1540050</v>
      </c>
      <c r="V985" s="35"/>
      <c r="W985" s="35" t="s">
        <v>2699</v>
      </c>
      <c r="X985" s="35"/>
      <c r="Y985" s="35" t="s">
        <v>2700</v>
      </c>
      <c r="Z985" s="35" t="s">
        <v>10</v>
      </c>
      <c r="AA985" s="38"/>
      <c r="AB985" s="38" t="s">
        <v>2179</v>
      </c>
      <c r="AC985" s="23"/>
      <c r="AD985" s="23"/>
      <c r="AE985" s="23"/>
      <c r="AF985" s="23"/>
    </row>
    <row r="986" spans="1:32" ht="15" x14ac:dyDescent="0.25">
      <c r="A986" s="26" t="str">
        <f t="shared" si="15"/>
        <v>ITA 148/NAG/2023</v>
      </c>
      <c r="B986" s="26"/>
      <c r="C986" s="26" t="s">
        <v>2793</v>
      </c>
      <c r="D986" s="26">
        <v>148</v>
      </c>
      <c r="E986" s="26">
        <v>2023</v>
      </c>
      <c r="F986" s="26"/>
      <c r="G986" s="26"/>
      <c r="H986" s="38" t="s">
        <v>2697</v>
      </c>
      <c r="I986" s="38" t="s">
        <v>2606</v>
      </c>
      <c r="J986" s="51" t="s">
        <v>40</v>
      </c>
      <c r="K986" s="35" t="s">
        <v>21</v>
      </c>
      <c r="L986" s="35" t="s">
        <v>1703</v>
      </c>
      <c r="M986" s="35" t="s">
        <v>1551</v>
      </c>
      <c r="N986" s="35" t="s">
        <v>188</v>
      </c>
      <c r="O986" s="35" t="s">
        <v>2698</v>
      </c>
      <c r="P986" s="35"/>
      <c r="Q986" s="35"/>
      <c r="R986" s="35">
        <v>3776661</v>
      </c>
      <c r="S986" s="35" t="s">
        <v>2341</v>
      </c>
      <c r="T986" s="35">
        <v>2530955</v>
      </c>
      <c r="U986" s="35">
        <v>1066365</v>
      </c>
      <c r="V986" s="35"/>
      <c r="W986" s="35" t="s">
        <v>2699</v>
      </c>
      <c r="X986" s="35"/>
      <c r="Y986" s="35" t="s">
        <v>2700</v>
      </c>
      <c r="Z986" s="35" t="s">
        <v>10</v>
      </c>
      <c r="AA986" s="38"/>
      <c r="AB986" s="38" t="s">
        <v>2179</v>
      </c>
      <c r="AC986" s="23"/>
      <c r="AD986" s="23"/>
      <c r="AE986" s="23"/>
      <c r="AF986" s="23"/>
    </row>
    <row r="987" spans="1:32" ht="15" x14ac:dyDescent="0.25">
      <c r="A987" s="26" t="str">
        <f t="shared" si="15"/>
        <v>ITA 149/NAG/2023</v>
      </c>
      <c r="B987" s="26"/>
      <c r="C987" s="26" t="s">
        <v>2793</v>
      </c>
      <c r="D987" s="26">
        <v>149</v>
      </c>
      <c r="E987" s="26">
        <v>2023</v>
      </c>
      <c r="F987" s="26"/>
      <c r="G987" s="26"/>
      <c r="H987" s="38" t="s">
        <v>2697</v>
      </c>
      <c r="I987" s="38" t="s">
        <v>2606</v>
      </c>
      <c r="J987" s="51" t="s">
        <v>33</v>
      </c>
      <c r="K987" s="35" t="s">
        <v>21</v>
      </c>
      <c r="L987" s="35" t="s">
        <v>1703</v>
      </c>
      <c r="M987" s="35" t="s">
        <v>1551</v>
      </c>
      <c r="N987" s="35" t="s">
        <v>188</v>
      </c>
      <c r="O987" s="35" t="s">
        <v>2698</v>
      </c>
      <c r="P987" s="35"/>
      <c r="Q987" s="35"/>
      <c r="R987" s="35">
        <v>327870</v>
      </c>
      <c r="S987" s="35" t="s">
        <v>2341</v>
      </c>
      <c r="T987" s="35">
        <v>327870</v>
      </c>
      <c r="U987" s="35">
        <v>133574</v>
      </c>
      <c r="V987" s="35"/>
      <c r="W987" s="35" t="s">
        <v>2699</v>
      </c>
      <c r="X987" s="35"/>
      <c r="Y987" s="35" t="s">
        <v>2700</v>
      </c>
      <c r="Z987" s="35" t="s">
        <v>10</v>
      </c>
      <c r="AA987" s="38"/>
      <c r="AB987" s="38" t="s">
        <v>2179</v>
      </c>
      <c r="AC987" s="23"/>
      <c r="AD987" s="23"/>
      <c r="AE987" s="23"/>
      <c r="AF987" s="23"/>
    </row>
    <row r="988" spans="1:32" ht="15" x14ac:dyDescent="0.25">
      <c r="A988" s="26" t="str">
        <f t="shared" si="15"/>
        <v>ITA 150/NAG/2023</v>
      </c>
      <c r="B988" s="26"/>
      <c r="C988" s="26" t="s">
        <v>2793</v>
      </c>
      <c r="D988" s="26">
        <v>150</v>
      </c>
      <c r="E988" s="26">
        <v>2023</v>
      </c>
      <c r="F988" s="26"/>
      <c r="G988" s="26"/>
      <c r="H988" s="38" t="s">
        <v>2701</v>
      </c>
      <c r="I988" s="38" t="s">
        <v>2702</v>
      </c>
      <c r="J988" s="51" t="s">
        <v>2703</v>
      </c>
      <c r="K988" s="35" t="s">
        <v>17</v>
      </c>
      <c r="L988" s="35" t="s">
        <v>1703</v>
      </c>
      <c r="M988" s="35" t="s">
        <v>1551</v>
      </c>
      <c r="N988" s="35" t="s">
        <v>94</v>
      </c>
      <c r="O988" s="35" t="s">
        <v>2698</v>
      </c>
      <c r="P988" s="35"/>
      <c r="Q988" s="35"/>
      <c r="R988" s="35">
        <v>414390</v>
      </c>
      <c r="S988" s="35" t="s">
        <v>2171</v>
      </c>
      <c r="T988" s="35">
        <v>414390</v>
      </c>
      <c r="U988" s="35">
        <v>414390</v>
      </c>
      <c r="V988" s="35"/>
      <c r="W988" s="35" t="s">
        <v>2247</v>
      </c>
      <c r="X988" s="35"/>
      <c r="Y988" s="35" t="s">
        <v>2704</v>
      </c>
      <c r="Z988" s="35" t="s">
        <v>10</v>
      </c>
      <c r="AA988" s="38"/>
      <c r="AB988" s="38" t="s">
        <v>2179</v>
      </c>
      <c r="AC988" s="23"/>
      <c r="AD988" s="23"/>
      <c r="AE988" s="23"/>
      <c r="AF988" s="23"/>
    </row>
    <row r="989" spans="1:32" ht="15" x14ac:dyDescent="0.25">
      <c r="A989" s="26" t="str">
        <f t="shared" si="15"/>
        <v>ITA 151/NAG/2023</v>
      </c>
      <c r="B989" s="26"/>
      <c r="C989" s="26" t="s">
        <v>2793</v>
      </c>
      <c r="D989" s="26">
        <v>151</v>
      </c>
      <c r="E989" s="26">
        <v>2023</v>
      </c>
      <c r="F989" s="26"/>
      <c r="G989" s="26"/>
      <c r="H989" s="38" t="s">
        <v>2701</v>
      </c>
      <c r="I989" s="38" t="s">
        <v>2702</v>
      </c>
      <c r="J989" s="51" t="s">
        <v>25</v>
      </c>
      <c r="K989" s="35" t="s">
        <v>17</v>
      </c>
      <c r="L989" s="35" t="s">
        <v>2705</v>
      </c>
      <c r="M989" s="35"/>
      <c r="N989" s="35" t="s">
        <v>94</v>
      </c>
      <c r="O989" s="35"/>
      <c r="P989" s="35"/>
      <c r="Q989" s="35"/>
      <c r="R989" s="35"/>
      <c r="S989" s="35"/>
      <c r="T989" s="35"/>
      <c r="U989" s="35"/>
      <c r="V989" s="35"/>
      <c r="W989" s="35" t="s">
        <v>2247</v>
      </c>
      <c r="X989" s="35"/>
      <c r="Y989" s="35"/>
      <c r="Z989" s="35"/>
      <c r="AA989" s="38"/>
      <c r="AB989" s="38"/>
      <c r="AC989" s="23"/>
      <c r="AD989" s="23"/>
      <c r="AE989" s="23"/>
      <c r="AF989" s="23"/>
    </row>
    <row r="990" spans="1:32" ht="15" x14ac:dyDescent="0.25">
      <c r="A990" s="26" t="str">
        <f t="shared" si="15"/>
        <v>ITA 152/NAG/2023</v>
      </c>
      <c r="B990" s="26"/>
      <c r="C990" s="26" t="s">
        <v>2793</v>
      </c>
      <c r="D990" s="26">
        <v>152</v>
      </c>
      <c r="E990" s="26">
        <v>2023</v>
      </c>
      <c r="F990" s="26"/>
      <c r="G990" s="26"/>
      <c r="H990" s="38" t="s">
        <v>2701</v>
      </c>
      <c r="I990" s="38" t="s">
        <v>2702</v>
      </c>
      <c r="J990" s="51" t="s">
        <v>28</v>
      </c>
      <c r="K990" s="35" t="s">
        <v>17</v>
      </c>
      <c r="L990" s="35"/>
      <c r="M990" s="35"/>
      <c r="N990" s="35" t="s">
        <v>94</v>
      </c>
      <c r="O990" s="35"/>
      <c r="P990" s="35"/>
      <c r="Q990" s="35"/>
      <c r="R990" s="35"/>
      <c r="S990" s="35"/>
      <c r="T990" s="35"/>
      <c r="U990" s="35"/>
      <c r="V990" s="35"/>
      <c r="W990" s="35" t="s">
        <v>2247</v>
      </c>
      <c r="X990" s="35"/>
      <c r="Y990" s="35"/>
      <c r="Z990" s="35"/>
      <c r="AA990" s="38"/>
      <c r="AB990" s="38"/>
      <c r="AC990" s="23"/>
      <c r="AD990" s="23"/>
      <c r="AE990" s="23"/>
      <c r="AF990" s="23"/>
    </row>
    <row r="991" spans="1:32" ht="15" x14ac:dyDescent="0.25">
      <c r="A991" s="26" t="str">
        <f t="shared" si="15"/>
        <v>ITA 153/NAG/2023</v>
      </c>
      <c r="B991" s="26"/>
      <c r="C991" s="26" t="s">
        <v>2793</v>
      </c>
      <c r="D991" s="26">
        <v>153</v>
      </c>
      <c r="E991" s="26">
        <v>2023</v>
      </c>
      <c r="F991" s="26"/>
      <c r="G991" s="26"/>
      <c r="H991" s="38" t="s">
        <v>2701</v>
      </c>
      <c r="I991" s="38" t="s">
        <v>2702</v>
      </c>
      <c r="J991" s="51" t="s">
        <v>37</v>
      </c>
      <c r="K991" s="35" t="s">
        <v>17</v>
      </c>
      <c r="L991" s="35"/>
      <c r="M991" s="35"/>
      <c r="N991" s="35" t="s">
        <v>94</v>
      </c>
      <c r="O991" s="35"/>
      <c r="P991" s="35"/>
      <c r="Q991" s="35"/>
      <c r="R991" s="35"/>
      <c r="S991" s="35"/>
      <c r="T991" s="35"/>
      <c r="U991" s="35"/>
      <c r="V991" s="35"/>
      <c r="W991" s="35" t="s">
        <v>2247</v>
      </c>
      <c r="X991" s="35"/>
      <c r="Y991" s="35"/>
      <c r="Z991" s="35"/>
      <c r="AA991" s="38"/>
      <c r="AB991" s="38"/>
      <c r="AC991" s="23"/>
      <c r="AD991" s="23"/>
      <c r="AE991" s="23"/>
      <c r="AF991" s="23"/>
    </row>
    <row r="992" spans="1:32" ht="15" x14ac:dyDescent="0.25">
      <c r="A992" s="26" t="str">
        <f t="shared" si="15"/>
        <v>ITA 154/NAG/2023</v>
      </c>
      <c r="B992" s="26"/>
      <c r="C992" s="26" t="s">
        <v>2793</v>
      </c>
      <c r="D992" s="26">
        <v>154</v>
      </c>
      <c r="E992" s="26">
        <v>2023</v>
      </c>
      <c r="F992" s="26"/>
      <c r="G992" s="26"/>
      <c r="H992" s="38" t="s">
        <v>2701</v>
      </c>
      <c r="I992" s="38" t="s">
        <v>2702</v>
      </c>
      <c r="J992" s="51" t="s">
        <v>40</v>
      </c>
      <c r="K992" s="35" t="s">
        <v>17</v>
      </c>
      <c r="L992" s="35"/>
      <c r="M992" s="35"/>
      <c r="N992" s="35" t="s">
        <v>94</v>
      </c>
      <c r="O992" s="35"/>
      <c r="P992" s="35"/>
      <c r="Q992" s="35"/>
      <c r="R992" s="35"/>
      <c r="S992" s="35"/>
      <c r="T992" s="35"/>
      <c r="U992" s="35"/>
      <c r="V992" s="35"/>
      <c r="W992" s="35" t="s">
        <v>2247</v>
      </c>
      <c r="X992" s="35"/>
      <c r="Y992" s="35"/>
      <c r="Z992" s="35"/>
      <c r="AA992" s="38"/>
      <c r="AB992" s="38"/>
      <c r="AC992" s="23"/>
      <c r="AD992" s="23"/>
      <c r="AE992" s="23"/>
      <c r="AF992" s="23"/>
    </row>
    <row r="993" spans="1:32" ht="15" x14ac:dyDescent="0.25">
      <c r="A993" s="26" t="str">
        <f t="shared" si="15"/>
        <v>ITA 155/NAG/2023</v>
      </c>
      <c r="B993" s="26"/>
      <c r="C993" s="26" t="s">
        <v>2793</v>
      </c>
      <c r="D993" s="26">
        <v>155</v>
      </c>
      <c r="E993" s="26">
        <v>2023</v>
      </c>
      <c r="F993" s="26"/>
      <c r="G993" s="26"/>
      <c r="H993" s="38" t="s">
        <v>2706</v>
      </c>
      <c r="I993" s="38" t="s">
        <v>2707</v>
      </c>
      <c r="J993" s="51" t="s">
        <v>2708</v>
      </c>
      <c r="K993" s="35" t="s">
        <v>2708</v>
      </c>
      <c r="L993" s="35" t="s">
        <v>2708</v>
      </c>
      <c r="M993" s="35" t="s">
        <v>2708</v>
      </c>
      <c r="N993" s="35" t="s">
        <v>94</v>
      </c>
      <c r="O993" s="35" t="s">
        <v>2709</v>
      </c>
      <c r="P993" s="35"/>
      <c r="Q993" s="35"/>
      <c r="R993" s="35" t="s">
        <v>2710</v>
      </c>
      <c r="S993" s="35" t="s">
        <v>2711</v>
      </c>
      <c r="T993" s="35" t="s">
        <v>2710</v>
      </c>
      <c r="U993" s="35" t="s">
        <v>2710</v>
      </c>
      <c r="V993" s="35"/>
      <c r="W993" s="35" t="s">
        <v>2712</v>
      </c>
      <c r="X993" s="35"/>
      <c r="Y993" s="35" t="s">
        <v>2713</v>
      </c>
      <c r="Z993" s="35" t="s">
        <v>10</v>
      </c>
      <c r="AA993" s="38"/>
      <c r="AB993" s="38" t="s">
        <v>2179</v>
      </c>
      <c r="AC993" s="23"/>
      <c r="AD993" s="23"/>
      <c r="AE993" s="23"/>
      <c r="AF993" s="23"/>
    </row>
    <row r="994" spans="1:32" ht="15" x14ac:dyDescent="0.25">
      <c r="A994" s="26" t="str">
        <f t="shared" si="15"/>
        <v>ITA 156/NAG/2023</v>
      </c>
      <c r="B994" s="26"/>
      <c r="C994" s="26" t="s">
        <v>2793</v>
      </c>
      <c r="D994" s="26">
        <v>156</v>
      </c>
      <c r="E994" s="26">
        <v>2023</v>
      </c>
      <c r="F994" s="26"/>
      <c r="G994" s="26"/>
      <c r="H994" s="38" t="s">
        <v>2714</v>
      </c>
      <c r="I994" s="38" t="s">
        <v>2715</v>
      </c>
      <c r="J994" s="51" t="s">
        <v>33</v>
      </c>
      <c r="K994" s="35" t="s">
        <v>21</v>
      </c>
      <c r="L994" s="35" t="s">
        <v>1703</v>
      </c>
      <c r="M994" s="35" t="s">
        <v>1551</v>
      </c>
      <c r="N994" s="35" t="s">
        <v>188</v>
      </c>
      <c r="O994" s="35" t="s">
        <v>2716</v>
      </c>
      <c r="P994" s="35"/>
      <c r="Q994" s="35"/>
      <c r="R994" s="35">
        <v>415642</v>
      </c>
      <c r="S994" s="35" t="s">
        <v>2226</v>
      </c>
      <c r="T994" s="35">
        <v>327687</v>
      </c>
      <c r="U994" s="35">
        <v>327687</v>
      </c>
      <c r="V994" s="35"/>
      <c r="W994" s="35" t="s">
        <v>2717</v>
      </c>
      <c r="X994" s="35"/>
      <c r="Y994" s="35" t="s">
        <v>2718</v>
      </c>
      <c r="Z994" s="35" t="s">
        <v>10</v>
      </c>
      <c r="AA994" s="38"/>
      <c r="AB994" s="38" t="s">
        <v>2179</v>
      </c>
      <c r="AC994" s="23"/>
      <c r="AD994" s="23"/>
      <c r="AE994" s="23"/>
      <c r="AF994" s="23"/>
    </row>
    <row r="995" spans="1:32" ht="15" x14ac:dyDescent="0.25">
      <c r="A995" s="26" t="str">
        <f t="shared" si="15"/>
        <v>ITA 157/NAG/2023</v>
      </c>
      <c r="B995" s="26"/>
      <c r="C995" s="26" t="s">
        <v>2793</v>
      </c>
      <c r="D995" s="26">
        <v>157</v>
      </c>
      <c r="E995" s="26">
        <v>2023</v>
      </c>
      <c r="F995" s="26"/>
      <c r="G995" s="26"/>
      <c r="H995" s="38" t="s">
        <v>2719</v>
      </c>
      <c r="I995" s="38" t="s">
        <v>2720</v>
      </c>
      <c r="J995" s="51" t="s">
        <v>35</v>
      </c>
      <c r="K995" s="35" t="s">
        <v>36</v>
      </c>
      <c r="L995" s="35" t="s">
        <v>1703</v>
      </c>
      <c r="M995" s="35" t="s">
        <v>1551</v>
      </c>
      <c r="N995" s="35" t="s">
        <v>188</v>
      </c>
      <c r="O995" s="35" t="s">
        <v>2716</v>
      </c>
      <c r="P995" s="35"/>
      <c r="Q995" s="35"/>
      <c r="R995" s="35">
        <v>1132465</v>
      </c>
      <c r="S995" s="35" t="s">
        <v>2226</v>
      </c>
      <c r="T995" s="35">
        <v>1132465</v>
      </c>
      <c r="U995" s="35">
        <v>339739</v>
      </c>
      <c r="V995" s="35"/>
      <c r="W995" s="35" t="s">
        <v>2721</v>
      </c>
      <c r="X995" s="35"/>
      <c r="Y995" s="35" t="s">
        <v>2718</v>
      </c>
      <c r="Z995" s="35" t="s">
        <v>10</v>
      </c>
      <c r="AA995" s="38"/>
      <c r="AB995" s="38" t="s">
        <v>2179</v>
      </c>
      <c r="AC995" s="23"/>
      <c r="AD995" s="23"/>
      <c r="AE995" s="23"/>
      <c r="AF995" s="23"/>
    </row>
    <row r="996" spans="1:32" ht="15" x14ac:dyDescent="0.25">
      <c r="A996" s="26" t="str">
        <f t="shared" si="15"/>
        <v>ITA 158/NAG/2023</v>
      </c>
      <c r="B996" s="26"/>
      <c r="C996" s="26" t="s">
        <v>2793</v>
      </c>
      <c r="D996" s="26">
        <v>158</v>
      </c>
      <c r="E996" s="26">
        <v>2023</v>
      </c>
      <c r="F996" s="26"/>
      <c r="G996" s="26"/>
      <c r="H996" s="38" t="s">
        <v>2722</v>
      </c>
      <c r="I996" s="38" t="s">
        <v>2723</v>
      </c>
      <c r="J996" s="51" t="s">
        <v>35</v>
      </c>
      <c r="K996" s="35" t="s">
        <v>36</v>
      </c>
      <c r="L996" s="35" t="s">
        <v>1703</v>
      </c>
      <c r="M996" s="35" t="s">
        <v>1551</v>
      </c>
      <c r="N996" s="35" t="s">
        <v>188</v>
      </c>
      <c r="O996" s="35" t="s">
        <v>2724</v>
      </c>
      <c r="P996" s="35"/>
      <c r="Q996" s="35"/>
      <c r="R996" s="35">
        <v>695425</v>
      </c>
      <c r="S996" s="35" t="s">
        <v>2725</v>
      </c>
      <c r="T996" s="35">
        <v>695425</v>
      </c>
      <c r="U996" s="35">
        <v>53134</v>
      </c>
      <c r="V996" s="35"/>
      <c r="W996" s="35" t="s">
        <v>2726</v>
      </c>
      <c r="X996" s="35"/>
      <c r="Y996" s="35" t="s">
        <v>2727</v>
      </c>
      <c r="Z996" s="35" t="s">
        <v>10</v>
      </c>
      <c r="AA996" s="38"/>
      <c r="AB996" s="38" t="s">
        <v>2179</v>
      </c>
      <c r="AC996" s="23"/>
      <c r="AD996" s="23"/>
      <c r="AE996" s="23"/>
      <c r="AF996" s="23"/>
    </row>
    <row r="997" spans="1:32" ht="15" x14ac:dyDescent="0.25">
      <c r="A997" s="26" t="str">
        <f t="shared" si="15"/>
        <v>ITA 159/NAG/2023</v>
      </c>
      <c r="B997" s="26"/>
      <c r="C997" s="26" t="s">
        <v>2793</v>
      </c>
      <c r="D997" s="26">
        <v>159</v>
      </c>
      <c r="E997" s="26">
        <v>2023</v>
      </c>
      <c r="F997" s="26"/>
      <c r="G997" s="26"/>
      <c r="H997" s="38" t="s">
        <v>2728</v>
      </c>
      <c r="I997" s="38" t="s">
        <v>2729</v>
      </c>
      <c r="J997" s="51" t="s">
        <v>35</v>
      </c>
      <c r="K997" s="35" t="s">
        <v>21</v>
      </c>
      <c r="L997" s="35" t="s">
        <v>1703</v>
      </c>
      <c r="M997" s="35" t="s">
        <v>1551</v>
      </c>
      <c r="N997" s="35" t="s">
        <v>94</v>
      </c>
      <c r="O997" s="35" t="s">
        <v>2730</v>
      </c>
      <c r="P997" s="35"/>
      <c r="Q997" s="35"/>
      <c r="R997" s="35">
        <v>30347064</v>
      </c>
      <c r="S997" s="35" t="s">
        <v>2341</v>
      </c>
      <c r="T997" s="35">
        <v>14216852</v>
      </c>
      <c r="U997" s="35">
        <v>4265060</v>
      </c>
      <c r="V997" s="35"/>
      <c r="W997" s="35" t="s">
        <v>2731</v>
      </c>
      <c r="X997" s="35"/>
      <c r="Y997" s="35" t="s">
        <v>2700</v>
      </c>
      <c r="Z997" s="35" t="s">
        <v>10</v>
      </c>
      <c r="AA997" s="38"/>
      <c r="AB997" s="38" t="s">
        <v>2179</v>
      </c>
      <c r="AC997" s="23"/>
      <c r="AD997" s="23"/>
      <c r="AE997" s="23"/>
      <c r="AF997" s="23"/>
    </row>
    <row r="998" spans="1:32" ht="15" x14ac:dyDescent="0.25">
      <c r="A998" s="26" t="str">
        <f t="shared" si="15"/>
        <v>ITA 160/NAG/2023</v>
      </c>
      <c r="B998" s="26"/>
      <c r="C998" s="26" t="s">
        <v>2793</v>
      </c>
      <c r="D998" s="26">
        <v>160</v>
      </c>
      <c r="E998" s="26">
        <v>2023</v>
      </c>
      <c r="F998" s="26"/>
      <c r="G998" s="26"/>
      <c r="H998" s="38" t="s">
        <v>2728</v>
      </c>
      <c r="I998" s="38" t="s">
        <v>2729</v>
      </c>
      <c r="J998" s="51" t="s">
        <v>1265</v>
      </c>
      <c r="K998" s="35" t="s">
        <v>21</v>
      </c>
      <c r="L998" s="35" t="s">
        <v>1703</v>
      </c>
      <c r="M998" s="35" t="s">
        <v>1551</v>
      </c>
      <c r="N998" s="35" t="s">
        <v>94</v>
      </c>
      <c r="O998" s="35" t="s">
        <v>2730</v>
      </c>
      <c r="P998" s="35"/>
      <c r="Q998" s="35"/>
      <c r="R998" s="35">
        <v>46872348</v>
      </c>
      <c r="S998" s="35" t="s">
        <v>2341</v>
      </c>
      <c r="T998" s="35">
        <v>21479378</v>
      </c>
      <c r="U998" s="35">
        <v>6443813</v>
      </c>
      <c r="V998" s="35"/>
      <c r="W998" s="35" t="s">
        <v>2731</v>
      </c>
      <c r="X998" s="35"/>
      <c r="Y998" s="35" t="s">
        <v>2700</v>
      </c>
      <c r="Z998" s="35" t="s">
        <v>10</v>
      </c>
      <c r="AA998" s="38"/>
      <c r="AB998" s="38" t="s">
        <v>2179</v>
      </c>
      <c r="AC998" s="23"/>
      <c r="AD998" s="23"/>
      <c r="AE998" s="23"/>
      <c r="AF998" s="23"/>
    </row>
    <row r="999" spans="1:32" ht="15" x14ac:dyDescent="0.25">
      <c r="A999" s="26" t="str">
        <f t="shared" si="15"/>
        <v>ITA 161/NAG/2023</v>
      </c>
      <c r="B999" s="26"/>
      <c r="C999" s="26" t="s">
        <v>2793</v>
      </c>
      <c r="D999" s="26">
        <v>161</v>
      </c>
      <c r="E999" s="26">
        <v>2023</v>
      </c>
      <c r="F999" s="26"/>
      <c r="G999" s="26"/>
      <c r="H999" s="38" t="s">
        <v>2732</v>
      </c>
      <c r="I999" s="38" t="s">
        <v>2733</v>
      </c>
      <c r="J999" s="51" t="s">
        <v>34</v>
      </c>
      <c r="K999" s="35" t="s">
        <v>2734</v>
      </c>
      <c r="L999" s="35" t="s">
        <v>2826</v>
      </c>
      <c r="M999" s="35" t="s">
        <v>1259</v>
      </c>
      <c r="N999" s="35" t="s">
        <v>94</v>
      </c>
      <c r="O999" s="35" t="s">
        <v>2730</v>
      </c>
      <c r="P999" s="35"/>
      <c r="Q999" s="35"/>
      <c r="R999" s="35">
        <v>13967946</v>
      </c>
      <c r="S999" s="35" t="s">
        <v>2193</v>
      </c>
      <c r="T999" s="35">
        <v>13062946</v>
      </c>
      <c r="U999" s="35">
        <v>10161950</v>
      </c>
      <c r="V999" s="35"/>
      <c r="W999" s="35" t="s">
        <v>2735</v>
      </c>
      <c r="X999" s="35"/>
      <c r="Y999" s="35" t="s">
        <v>2736</v>
      </c>
      <c r="Z999" s="35" t="s">
        <v>14</v>
      </c>
      <c r="AA999" s="38"/>
      <c r="AB999" s="38" t="s">
        <v>2179</v>
      </c>
      <c r="AC999" s="23"/>
      <c r="AD999" s="23"/>
      <c r="AE999" s="23"/>
      <c r="AF999" s="23"/>
    </row>
    <row r="1000" spans="1:32" ht="15" x14ac:dyDescent="0.25">
      <c r="A1000" s="26" t="str">
        <f t="shared" si="15"/>
        <v>ITA 162/NAG/2023</v>
      </c>
      <c r="B1000" s="26"/>
      <c r="C1000" s="26" t="s">
        <v>2793</v>
      </c>
      <c r="D1000" s="26">
        <v>162</v>
      </c>
      <c r="E1000" s="26">
        <v>2023</v>
      </c>
      <c r="F1000" s="26"/>
      <c r="G1000" s="26"/>
      <c r="H1000" s="38" t="s">
        <v>2732</v>
      </c>
      <c r="I1000" s="38" t="s">
        <v>2737</v>
      </c>
      <c r="J1000" s="51" t="s">
        <v>35</v>
      </c>
      <c r="K1000" s="35" t="s">
        <v>2734</v>
      </c>
      <c r="L1000" s="35" t="s">
        <v>2826</v>
      </c>
      <c r="M1000" s="35" t="s">
        <v>1259</v>
      </c>
      <c r="N1000" s="35" t="s">
        <v>94</v>
      </c>
      <c r="O1000" s="35" t="s">
        <v>2730</v>
      </c>
      <c r="P1000" s="35"/>
      <c r="Q1000" s="35"/>
      <c r="R1000" s="35">
        <v>7347535</v>
      </c>
      <c r="S1000" s="35" t="s">
        <v>2193</v>
      </c>
      <c r="T1000" s="35">
        <v>7028555</v>
      </c>
      <c r="U1000" s="35">
        <v>5431829</v>
      </c>
      <c r="V1000" s="35"/>
      <c r="W1000" s="35" t="s">
        <v>2738</v>
      </c>
      <c r="X1000" s="35"/>
      <c r="Y1000" s="35" t="s">
        <v>2736</v>
      </c>
      <c r="Z1000" s="35" t="s">
        <v>14</v>
      </c>
      <c r="AA1000" s="38"/>
      <c r="AB1000" s="38" t="s">
        <v>2179</v>
      </c>
      <c r="AC1000" s="23"/>
      <c r="AD1000" s="23"/>
      <c r="AE1000" s="23"/>
      <c r="AF1000" s="23"/>
    </row>
    <row r="1001" spans="1:32" ht="15" x14ac:dyDescent="0.25">
      <c r="A1001" s="26" t="str">
        <f t="shared" si="15"/>
        <v>ITA 163/NAG/2023</v>
      </c>
      <c r="B1001" s="26"/>
      <c r="C1001" s="26" t="s">
        <v>2793</v>
      </c>
      <c r="D1001" s="26">
        <v>163</v>
      </c>
      <c r="E1001" s="26">
        <v>2023</v>
      </c>
      <c r="F1001" s="26"/>
      <c r="G1001" s="26"/>
      <c r="H1001" s="38" t="s">
        <v>2732</v>
      </c>
      <c r="I1001" s="38" t="s">
        <v>2737</v>
      </c>
      <c r="J1001" s="51" t="s">
        <v>34</v>
      </c>
      <c r="K1001" s="35" t="s">
        <v>2734</v>
      </c>
      <c r="L1001" s="35" t="s">
        <v>2826</v>
      </c>
      <c r="M1001" s="35" t="s">
        <v>1259</v>
      </c>
      <c r="N1001" s="35" t="s">
        <v>94</v>
      </c>
      <c r="O1001" s="35" t="s">
        <v>2730</v>
      </c>
      <c r="P1001" s="35"/>
      <c r="Q1001" s="35"/>
      <c r="R1001" s="35">
        <v>11213600</v>
      </c>
      <c r="S1001" s="35" t="s">
        <v>2193</v>
      </c>
      <c r="T1001" s="35">
        <v>11213600</v>
      </c>
      <c r="U1001" s="35">
        <v>8746608</v>
      </c>
      <c r="V1001" s="35"/>
      <c r="W1001" s="35" t="s">
        <v>2738</v>
      </c>
      <c r="X1001" s="35"/>
      <c r="Y1001" s="35" t="s">
        <v>2736</v>
      </c>
      <c r="Z1001" s="35" t="s">
        <v>14</v>
      </c>
      <c r="AA1001" s="38"/>
      <c r="AB1001" s="38" t="s">
        <v>2179</v>
      </c>
      <c r="AC1001" s="23"/>
      <c r="AD1001" s="23"/>
      <c r="AE1001" s="23"/>
      <c r="AF1001" s="23"/>
    </row>
    <row r="1002" spans="1:32" ht="15" x14ac:dyDescent="0.25">
      <c r="A1002" s="26" t="str">
        <f t="shared" si="15"/>
        <v>ITA 164/NAG/2023</v>
      </c>
      <c r="B1002" s="26"/>
      <c r="C1002" s="26" t="s">
        <v>2793</v>
      </c>
      <c r="D1002" s="26">
        <v>164</v>
      </c>
      <c r="E1002" s="26">
        <v>2023</v>
      </c>
      <c r="F1002" s="26"/>
      <c r="G1002" s="26"/>
      <c r="H1002" s="38" t="s">
        <v>2732</v>
      </c>
      <c r="I1002" s="38" t="s">
        <v>2739</v>
      </c>
      <c r="J1002" s="51" t="s">
        <v>33</v>
      </c>
      <c r="K1002" s="35" t="s">
        <v>29</v>
      </c>
      <c r="L1002" s="35" t="s">
        <v>2827</v>
      </c>
      <c r="M1002" s="35" t="s">
        <v>1259</v>
      </c>
      <c r="N1002" s="35" t="s">
        <v>94</v>
      </c>
      <c r="O1002" s="35" t="s">
        <v>2730</v>
      </c>
      <c r="P1002" s="35"/>
      <c r="Q1002" s="35"/>
      <c r="R1002" s="35">
        <v>23254426</v>
      </c>
      <c r="S1002" s="35" t="s">
        <v>2210</v>
      </c>
      <c r="T1002" s="35">
        <v>19412666</v>
      </c>
      <c r="U1002" s="35">
        <v>14996285</v>
      </c>
      <c r="V1002" s="35"/>
      <c r="W1002" s="35" t="s">
        <v>2740</v>
      </c>
      <c r="X1002" s="35"/>
      <c r="Y1002" s="35" t="s">
        <v>2741</v>
      </c>
      <c r="Z1002" s="35" t="s">
        <v>14</v>
      </c>
      <c r="AA1002" s="38"/>
      <c r="AB1002" s="38" t="s">
        <v>2179</v>
      </c>
      <c r="AC1002" s="23"/>
      <c r="AD1002" s="23"/>
      <c r="AE1002" s="23"/>
      <c r="AF1002" s="23"/>
    </row>
    <row r="1003" spans="1:32" ht="15" x14ac:dyDescent="0.25">
      <c r="A1003" s="26" t="str">
        <f t="shared" si="15"/>
        <v>ITA 165/NAG/2023</v>
      </c>
      <c r="B1003" s="26"/>
      <c r="C1003" s="26" t="s">
        <v>2793</v>
      </c>
      <c r="D1003" s="26">
        <v>165</v>
      </c>
      <c r="E1003" s="26">
        <v>2023</v>
      </c>
      <c r="F1003" s="26"/>
      <c r="G1003" s="26"/>
      <c r="H1003" s="38" t="s">
        <v>2732</v>
      </c>
      <c r="I1003" s="38" t="s">
        <v>2739</v>
      </c>
      <c r="J1003" s="51" t="s">
        <v>34</v>
      </c>
      <c r="K1003" s="35" t="s">
        <v>29</v>
      </c>
      <c r="L1003" s="35" t="s">
        <v>2827</v>
      </c>
      <c r="M1003" s="35" t="s">
        <v>1259</v>
      </c>
      <c r="N1003" s="35" t="s">
        <v>94</v>
      </c>
      <c r="O1003" s="35" t="s">
        <v>2730</v>
      </c>
      <c r="P1003" s="35"/>
      <c r="Q1003" s="35"/>
      <c r="R1003" s="35">
        <v>22908670</v>
      </c>
      <c r="S1003" s="35" t="s">
        <v>2210</v>
      </c>
      <c r="T1003" s="35">
        <v>19386390</v>
      </c>
      <c r="U1003" s="35">
        <v>15121384</v>
      </c>
      <c r="V1003" s="35"/>
      <c r="W1003" s="35" t="s">
        <v>2740</v>
      </c>
      <c r="X1003" s="35"/>
      <c r="Y1003" s="35" t="s">
        <v>2741</v>
      </c>
      <c r="Z1003" s="35" t="s">
        <v>14</v>
      </c>
      <c r="AA1003" s="38"/>
      <c r="AB1003" s="38" t="s">
        <v>2179</v>
      </c>
      <c r="AC1003" s="23"/>
      <c r="AD1003" s="23"/>
      <c r="AE1003" s="23"/>
      <c r="AF1003" s="23"/>
    </row>
    <row r="1004" spans="1:32" ht="15" x14ac:dyDescent="0.25">
      <c r="A1004" s="26" t="str">
        <f t="shared" si="15"/>
        <v>ITA 166/NAG/2023</v>
      </c>
      <c r="B1004" s="26"/>
      <c r="C1004" s="26" t="s">
        <v>2793</v>
      </c>
      <c r="D1004" s="26">
        <v>166</v>
      </c>
      <c r="E1004" s="26">
        <v>2023</v>
      </c>
      <c r="F1004" s="26"/>
      <c r="G1004" s="26"/>
      <c r="H1004" s="38" t="s">
        <v>2742</v>
      </c>
      <c r="I1004" s="38" t="s">
        <v>2627</v>
      </c>
      <c r="J1004" s="51" t="s">
        <v>33</v>
      </c>
      <c r="K1004" s="35" t="s">
        <v>21</v>
      </c>
      <c r="L1004" s="35" t="s">
        <v>1703</v>
      </c>
      <c r="M1004" s="35" t="s">
        <v>1551</v>
      </c>
      <c r="N1004" s="35" t="s">
        <v>94</v>
      </c>
      <c r="O1004" s="35" t="s">
        <v>2743</v>
      </c>
      <c r="P1004" s="35"/>
      <c r="Q1004" s="35"/>
      <c r="R1004" s="35">
        <v>18929460</v>
      </c>
      <c r="S1004" s="35" t="s">
        <v>2744</v>
      </c>
      <c r="T1004" s="35">
        <v>18929460</v>
      </c>
      <c r="U1004" s="35">
        <v>6519296</v>
      </c>
      <c r="V1004" s="35"/>
      <c r="W1004" s="35" t="s">
        <v>2631</v>
      </c>
      <c r="X1004" s="35"/>
      <c r="Y1004" s="35" t="s">
        <v>2745</v>
      </c>
      <c r="Z1004" s="35" t="s">
        <v>14</v>
      </c>
      <c r="AA1004" s="38"/>
      <c r="AB1004" s="38" t="s">
        <v>2579</v>
      </c>
      <c r="AC1004" s="23"/>
      <c r="AD1004" s="23"/>
      <c r="AE1004" s="23"/>
      <c r="AF1004" s="23"/>
    </row>
    <row r="1005" spans="1:32" ht="15" x14ac:dyDescent="0.25">
      <c r="A1005" s="26" t="str">
        <f t="shared" si="15"/>
        <v>ITA 167/NAG/2023</v>
      </c>
      <c r="B1005" s="26"/>
      <c r="C1005" s="26" t="s">
        <v>2793</v>
      </c>
      <c r="D1005" s="26">
        <v>167</v>
      </c>
      <c r="E1005" s="26">
        <v>2023</v>
      </c>
      <c r="F1005" s="26"/>
      <c r="G1005" s="26"/>
      <c r="H1005" s="38" t="s">
        <v>2746</v>
      </c>
      <c r="I1005" s="38" t="s">
        <v>2488</v>
      </c>
      <c r="J1005" s="51" t="s">
        <v>37</v>
      </c>
      <c r="K1005" s="35" t="s">
        <v>21</v>
      </c>
      <c r="L1005" s="35" t="s">
        <v>1703</v>
      </c>
      <c r="M1005" s="35" t="s">
        <v>1551</v>
      </c>
      <c r="N1005" s="35" t="s">
        <v>188</v>
      </c>
      <c r="O1005" s="35" t="s">
        <v>2743</v>
      </c>
      <c r="P1005" s="35"/>
      <c r="Q1005" s="35"/>
      <c r="R1005" s="35">
        <v>2003240</v>
      </c>
      <c r="S1005" s="35" t="s">
        <v>2747</v>
      </c>
      <c r="T1005" s="35">
        <v>2003240</v>
      </c>
      <c r="U1005" s="35">
        <v>215760</v>
      </c>
      <c r="V1005" s="35"/>
      <c r="W1005" s="35" t="s">
        <v>2748</v>
      </c>
      <c r="X1005" s="35"/>
      <c r="Y1005" s="35" t="s">
        <v>2749</v>
      </c>
      <c r="Z1005" s="35" t="s">
        <v>10</v>
      </c>
      <c r="AA1005" s="38"/>
      <c r="AB1005" s="38" t="s">
        <v>2179</v>
      </c>
      <c r="AC1005" s="23"/>
      <c r="AD1005" s="23"/>
      <c r="AE1005" s="23"/>
      <c r="AF1005" s="23"/>
    </row>
    <row r="1006" spans="1:32" ht="15" x14ac:dyDescent="0.25">
      <c r="A1006" s="26" t="str">
        <f t="shared" si="15"/>
        <v>ITA 168/NAG/2023</v>
      </c>
      <c r="B1006" s="26"/>
      <c r="C1006" s="26" t="s">
        <v>2793</v>
      </c>
      <c r="D1006" s="26">
        <v>168</v>
      </c>
      <c r="E1006" s="26">
        <v>2023</v>
      </c>
      <c r="F1006" s="26"/>
      <c r="G1006" s="26"/>
      <c r="H1006" s="38" t="s">
        <v>2750</v>
      </c>
      <c r="I1006" s="38" t="s">
        <v>2751</v>
      </c>
      <c r="J1006" s="51" t="s">
        <v>35</v>
      </c>
      <c r="K1006" s="35" t="s">
        <v>21</v>
      </c>
      <c r="L1006" s="35" t="s">
        <v>1703</v>
      </c>
      <c r="M1006" s="35" t="s">
        <v>1551</v>
      </c>
      <c r="N1006" s="35" t="s">
        <v>188</v>
      </c>
      <c r="O1006" s="35" t="s">
        <v>2752</v>
      </c>
      <c r="P1006" s="35"/>
      <c r="Q1006" s="35"/>
      <c r="R1006" s="35">
        <v>1876287</v>
      </c>
      <c r="S1006" s="35" t="s">
        <v>2753</v>
      </c>
      <c r="T1006" s="35">
        <v>1072000</v>
      </c>
      <c r="U1006" s="35">
        <v>367356</v>
      </c>
      <c r="V1006" s="35"/>
      <c r="W1006" s="35" t="s">
        <v>2754</v>
      </c>
      <c r="X1006" s="35"/>
      <c r="Y1006" s="35" t="s">
        <v>2755</v>
      </c>
      <c r="Z1006" s="35" t="s">
        <v>10</v>
      </c>
      <c r="AA1006" s="38"/>
      <c r="AB1006" s="38" t="s">
        <v>2179</v>
      </c>
      <c r="AC1006" s="23"/>
      <c r="AD1006" s="23"/>
      <c r="AE1006" s="23"/>
      <c r="AF1006" s="23"/>
    </row>
    <row r="1007" spans="1:32" ht="15" x14ac:dyDescent="0.25">
      <c r="A1007" s="26" t="str">
        <f t="shared" si="15"/>
        <v>ITA 169/NAG/2023</v>
      </c>
      <c r="B1007" s="26"/>
      <c r="C1007" s="26" t="s">
        <v>2793</v>
      </c>
      <c r="D1007" s="26">
        <v>169</v>
      </c>
      <c r="E1007" s="26">
        <v>2023</v>
      </c>
      <c r="F1007" s="26"/>
      <c r="G1007" s="26"/>
      <c r="H1007" s="38" t="s">
        <v>2756</v>
      </c>
      <c r="I1007" s="38" t="s">
        <v>2757</v>
      </c>
      <c r="J1007" s="51" t="s">
        <v>37</v>
      </c>
      <c r="K1007" s="35" t="s">
        <v>41</v>
      </c>
      <c r="L1007" s="35" t="s">
        <v>1703</v>
      </c>
      <c r="M1007" s="35" t="s">
        <v>1551</v>
      </c>
      <c r="N1007" s="35"/>
      <c r="O1007" s="35"/>
      <c r="P1007" s="35"/>
      <c r="Q1007" s="35"/>
      <c r="R1007" s="35">
        <v>350845</v>
      </c>
      <c r="S1007" s="35"/>
      <c r="T1007" s="35">
        <v>350845</v>
      </c>
      <c r="U1007" s="35">
        <v>210320</v>
      </c>
      <c r="V1007" s="35"/>
      <c r="W1007" s="35" t="s">
        <v>2758</v>
      </c>
      <c r="X1007" s="35"/>
      <c r="Y1007" s="35" t="s">
        <v>2759</v>
      </c>
      <c r="Z1007" s="35" t="s">
        <v>10</v>
      </c>
      <c r="AA1007" s="38"/>
      <c r="AB1007" s="38" t="s">
        <v>2179</v>
      </c>
      <c r="AC1007" s="23"/>
      <c r="AD1007" s="23"/>
      <c r="AE1007" s="23"/>
      <c r="AF1007" s="23"/>
    </row>
    <row r="1008" spans="1:32" ht="15" x14ac:dyDescent="0.25">
      <c r="A1008" s="26" t="str">
        <f t="shared" si="15"/>
        <v>ITA 170/NAG/2023</v>
      </c>
      <c r="B1008" s="26"/>
      <c r="C1008" s="26" t="s">
        <v>2793</v>
      </c>
      <c r="D1008" s="26">
        <v>170</v>
      </c>
      <c r="E1008" s="26">
        <v>2023</v>
      </c>
      <c r="F1008" s="26"/>
      <c r="G1008" s="26"/>
      <c r="H1008" s="38" t="s">
        <v>2760</v>
      </c>
      <c r="I1008" s="38" t="s">
        <v>2761</v>
      </c>
      <c r="J1008" s="51" t="s">
        <v>37</v>
      </c>
      <c r="K1008" s="35" t="s">
        <v>2182</v>
      </c>
      <c r="L1008" s="35" t="s">
        <v>1703</v>
      </c>
      <c r="M1008" s="35" t="s">
        <v>1551</v>
      </c>
      <c r="N1008" s="35"/>
      <c r="O1008" s="35"/>
      <c r="P1008" s="35"/>
      <c r="Q1008" s="35"/>
      <c r="R1008" s="35">
        <v>64354</v>
      </c>
      <c r="S1008" s="35" t="s">
        <v>2182</v>
      </c>
      <c r="T1008" s="35">
        <v>64354</v>
      </c>
      <c r="U1008" s="35">
        <v>64354</v>
      </c>
      <c r="V1008" s="35"/>
      <c r="W1008" s="35" t="s">
        <v>1830</v>
      </c>
      <c r="X1008" s="35"/>
      <c r="Y1008" s="35" t="s">
        <v>2762</v>
      </c>
      <c r="Z1008" s="35" t="s">
        <v>10</v>
      </c>
      <c r="AA1008" s="38"/>
      <c r="AB1008" s="38" t="s">
        <v>2179</v>
      </c>
      <c r="AC1008" s="23"/>
      <c r="AD1008" s="23"/>
      <c r="AE1008" s="23"/>
      <c r="AF1008" s="23"/>
    </row>
    <row r="1009" spans="1:32" ht="15" x14ac:dyDescent="0.25">
      <c r="A1009" s="26" t="str">
        <f t="shared" si="15"/>
        <v>ITA 171/NAG/2023</v>
      </c>
      <c r="B1009" s="26"/>
      <c r="C1009" s="26" t="s">
        <v>2793</v>
      </c>
      <c r="D1009" s="26">
        <v>171</v>
      </c>
      <c r="E1009" s="26">
        <v>2023</v>
      </c>
      <c r="F1009" s="26"/>
      <c r="G1009" s="26"/>
      <c r="H1009" s="38" t="s">
        <v>2763</v>
      </c>
      <c r="I1009" s="38" t="s">
        <v>2761</v>
      </c>
      <c r="J1009" s="51" t="s">
        <v>37</v>
      </c>
      <c r="K1009" s="35" t="s">
        <v>2182</v>
      </c>
      <c r="L1009" s="35" t="s">
        <v>1703</v>
      </c>
      <c r="M1009" s="35" t="s">
        <v>1551</v>
      </c>
      <c r="N1009" s="35"/>
      <c r="O1009" s="35"/>
      <c r="P1009" s="35"/>
      <c r="Q1009" s="35"/>
      <c r="R1009" s="35">
        <v>128009</v>
      </c>
      <c r="S1009" s="35" t="s">
        <v>2182</v>
      </c>
      <c r="T1009" s="35">
        <f>R1009</f>
        <v>128009</v>
      </c>
      <c r="U1009" s="35">
        <f>R1009</f>
        <v>128009</v>
      </c>
      <c r="V1009" s="35"/>
      <c r="W1009" s="35" t="s">
        <v>1830</v>
      </c>
      <c r="X1009" s="35"/>
      <c r="Y1009" s="35" t="s">
        <v>2762</v>
      </c>
      <c r="Z1009" s="35" t="s">
        <v>10</v>
      </c>
      <c r="AA1009" s="38"/>
      <c r="AB1009" s="38" t="s">
        <v>2179</v>
      </c>
      <c r="AC1009" s="23"/>
      <c r="AD1009" s="23"/>
      <c r="AE1009" s="23"/>
      <c r="AF1009" s="23"/>
    </row>
    <row r="1010" spans="1:32" ht="15" x14ac:dyDescent="0.25">
      <c r="A1010" s="26" t="str">
        <f t="shared" si="15"/>
        <v>ITA 172/NAG/2023</v>
      </c>
      <c r="B1010" s="26"/>
      <c r="C1010" s="26" t="s">
        <v>2793</v>
      </c>
      <c r="D1010" s="26">
        <v>172</v>
      </c>
      <c r="E1010" s="26">
        <v>2023</v>
      </c>
      <c r="F1010" s="26"/>
      <c r="G1010" s="26"/>
      <c r="H1010" s="38" t="s">
        <v>2764</v>
      </c>
      <c r="I1010" s="38" t="s">
        <v>2761</v>
      </c>
      <c r="J1010" s="51" t="s">
        <v>37</v>
      </c>
      <c r="K1010" s="35" t="s">
        <v>2182</v>
      </c>
      <c r="L1010" s="35" t="s">
        <v>1703</v>
      </c>
      <c r="M1010" s="35" t="s">
        <v>1551</v>
      </c>
      <c r="N1010" s="35"/>
      <c r="O1010" s="35"/>
      <c r="P1010" s="35"/>
      <c r="Q1010" s="35"/>
      <c r="R1010" s="35">
        <v>81895</v>
      </c>
      <c r="S1010" s="35" t="s">
        <v>2182</v>
      </c>
      <c r="T1010" s="35">
        <v>81895</v>
      </c>
      <c r="U1010" s="35">
        <v>81895</v>
      </c>
      <c r="V1010" s="35"/>
      <c r="W1010" s="35" t="s">
        <v>1830</v>
      </c>
      <c r="X1010" s="35"/>
      <c r="Y1010" s="35" t="s">
        <v>2762</v>
      </c>
      <c r="Z1010" s="35" t="s">
        <v>10</v>
      </c>
      <c r="AA1010" s="38"/>
      <c r="AB1010" s="38" t="s">
        <v>2179</v>
      </c>
      <c r="AC1010" s="23"/>
      <c r="AD1010" s="23"/>
      <c r="AE1010" s="23"/>
      <c r="AF1010" s="23"/>
    </row>
    <row r="1011" spans="1:32" ht="15" x14ac:dyDescent="0.25">
      <c r="A1011" s="26" t="str">
        <f t="shared" si="15"/>
        <v>ITA 173/NAG/2023</v>
      </c>
      <c r="B1011" s="26"/>
      <c r="C1011" s="26" t="s">
        <v>2793</v>
      </c>
      <c r="D1011" s="26">
        <v>173</v>
      </c>
      <c r="E1011" s="26">
        <v>2023</v>
      </c>
      <c r="F1011" s="26"/>
      <c r="G1011" s="26"/>
      <c r="H1011" s="38" t="s">
        <v>2522</v>
      </c>
      <c r="I1011" s="38" t="s">
        <v>2761</v>
      </c>
      <c r="J1011" s="51" t="s">
        <v>37</v>
      </c>
      <c r="K1011" s="35" t="s">
        <v>2182</v>
      </c>
      <c r="L1011" s="35" t="s">
        <v>1703</v>
      </c>
      <c r="M1011" s="35" t="s">
        <v>1551</v>
      </c>
      <c r="N1011" s="35"/>
      <c r="O1011" s="35"/>
      <c r="P1011" s="35"/>
      <c r="Q1011" s="35"/>
      <c r="R1011" s="35">
        <v>53724</v>
      </c>
      <c r="S1011" s="35" t="s">
        <v>2182</v>
      </c>
      <c r="T1011" s="35">
        <f t="shared" ref="T1011:T1013" si="16">R1011</f>
        <v>53724</v>
      </c>
      <c r="U1011" s="35">
        <f t="shared" ref="U1011:U1013" si="17">R1011</f>
        <v>53724</v>
      </c>
      <c r="V1011" s="35"/>
      <c r="W1011" s="35" t="s">
        <v>1830</v>
      </c>
      <c r="X1011" s="35"/>
      <c r="Y1011" s="35" t="s">
        <v>2762</v>
      </c>
      <c r="Z1011" s="35" t="s">
        <v>10</v>
      </c>
      <c r="AA1011" s="38"/>
      <c r="AB1011" s="38" t="s">
        <v>2179</v>
      </c>
      <c r="AC1011" s="23"/>
      <c r="AD1011" s="23"/>
      <c r="AE1011" s="23"/>
      <c r="AF1011" s="23"/>
    </row>
    <row r="1012" spans="1:32" ht="15" x14ac:dyDescent="0.25">
      <c r="A1012" s="26" t="str">
        <f t="shared" si="15"/>
        <v>ITA 174/NAG/2023</v>
      </c>
      <c r="B1012" s="26"/>
      <c r="C1012" s="26" t="s">
        <v>2793</v>
      </c>
      <c r="D1012" s="26">
        <v>174</v>
      </c>
      <c r="E1012" s="26">
        <v>2023</v>
      </c>
      <c r="F1012" s="26"/>
      <c r="G1012" s="26"/>
      <c r="H1012" s="38" t="s">
        <v>2765</v>
      </c>
      <c r="I1012" s="38" t="s">
        <v>2761</v>
      </c>
      <c r="J1012" s="51" t="s">
        <v>37</v>
      </c>
      <c r="K1012" s="35" t="s">
        <v>2182</v>
      </c>
      <c r="L1012" s="35" t="s">
        <v>1703</v>
      </c>
      <c r="M1012" s="35" t="s">
        <v>1551</v>
      </c>
      <c r="N1012" s="35"/>
      <c r="O1012" s="35"/>
      <c r="P1012" s="35"/>
      <c r="Q1012" s="35"/>
      <c r="R1012" s="35">
        <v>135761</v>
      </c>
      <c r="S1012" s="35" t="s">
        <v>2182</v>
      </c>
      <c r="T1012" s="35">
        <f t="shared" si="16"/>
        <v>135761</v>
      </c>
      <c r="U1012" s="35">
        <f t="shared" si="17"/>
        <v>135761</v>
      </c>
      <c r="V1012" s="35"/>
      <c r="W1012" s="35" t="s">
        <v>1830</v>
      </c>
      <c r="X1012" s="35"/>
      <c r="Y1012" s="35" t="s">
        <v>2762</v>
      </c>
      <c r="Z1012" s="35" t="s">
        <v>10</v>
      </c>
      <c r="AA1012" s="38"/>
      <c r="AB1012" s="38" t="s">
        <v>2179</v>
      </c>
      <c r="AC1012" s="23"/>
      <c r="AD1012" s="23"/>
      <c r="AE1012" s="23"/>
      <c r="AF1012" s="23"/>
    </row>
    <row r="1013" spans="1:32" ht="15" x14ac:dyDescent="0.25">
      <c r="A1013" s="26" t="str">
        <f t="shared" si="15"/>
        <v>ITA 175/NAG/2023</v>
      </c>
      <c r="B1013" s="26"/>
      <c r="C1013" s="26" t="s">
        <v>2793</v>
      </c>
      <c r="D1013" s="26">
        <v>175</v>
      </c>
      <c r="E1013" s="26">
        <v>2023</v>
      </c>
      <c r="F1013" s="26"/>
      <c r="G1013" s="26"/>
      <c r="H1013" s="38" t="s">
        <v>2766</v>
      </c>
      <c r="I1013" s="38" t="s">
        <v>2761</v>
      </c>
      <c r="J1013" s="51" t="s">
        <v>37</v>
      </c>
      <c r="K1013" s="35" t="s">
        <v>2182</v>
      </c>
      <c r="L1013" s="35" t="s">
        <v>1703</v>
      </c>
      <c r="M1013" s="35" t="s">
        <v>1551</v>
      </c>
      <c r="N1013" s="35"/>
      <c r="O1013" s="35"/>
      <c r="P1013" s="35"/>
      <c r="Q1013" s="35"/>
      <c r="R1013" s="35">
        <v>138697</v>
      </c>
      <c r="S1013" s="35" t="s">
        <v>2182</v>
      </c>
      <c r="T1013" s="35">
        <f t="shared" si="16"/>
        <v>138697</v>
      </c>
      <c r="U1013" s="35">
        <f t="shared" si="17"/>
        <v>138697</v>
      </c>
      <c r="V1013" s="35"/>
      <c r="W1013" s="35" t="s">
        <v>1830</v>
      </c>
      <c r="X1013" s="35"/>
      <c r="Y1013" s="35" t="s">
        <v>2762</v>
      </c>
      <c r="Z1013" s="35" t="s">
        <v>10</v>
      </c>
      <c r="AA1013" s="38"/>
      <c r="AB1013" s="38" t="s">
        <v>2179</v>
      </c>
      <c r="AC1013" s="23"/>
      <c r="AD1013" s="23"/>
      <c r="AE1013" s="23"/>
      <c r="AF1013" s="23"/>
    </row>
    <row r="1014" spans="1:32" ht="15" x14ac:dyDescent="0.25">
      <c r="A1014" s="26" t="str">
        <f t="shared" si="15"/>
        <v>ITA 176/NAG/2023</v>
      </c>
      <c r="B1014" s="26"/>
      <c r="C1014" s="26" t="s">
        <v>2793</v>
      </c>
      <c r="D1014" s="26">
        <v>176</v>
      </c>
      <c r="E1014" s="26">
        <v>2023</v>
      </c>
      <c r="F1014" s="26"/>
      <c r="G1014" s="26"/>
      <c r="H1014" s="38" t="s">
        <v>2767</v>
      </c>
      <c r="I1014" s="38" t="s">
        <v>2761</v>
      </c>
      <c r="J1014" s="51" t="s">
        <v>37</v>
      </c>
      <c r="K1014" s="35" t="s">
        <v>2182</v>
      </c>
      <c r="L1014" s="35" t="s">
        <v>1703</v>
      </c>
      <c r="M1014" s="35" t="s">
        <v>1551</v>
      </c>
      <c r="N1014" s="35"/>
      <c r="O1014" s="35"/>
      <c r="P1014" s="35"/>
      <c r="Q1014" s="35"/>
      <c r="R1014" s="35">
        <v>278338</v>
      </c>
      <c r="S1014" s="35" t="s">
        <v>2182</v>
      </c>
      <c r="T1014" s="35">
        <v>278338</v>
      </c>
      <c r="U1014" s="35">
        <v>278338</v>
      </c>
      <c r="V1014" s="35"/>
      <c r="W1014" s="35" t="s">
        <v>1830</v>
      </c>
      <c r="X1014" s="35"/>
      <c r="Y1014" s="35" t="s">
        <v>2762</v>
      </c>
      <c r="Z1014" s="35" t="s">
        <v>10</v>
      </c>
      <c r="AA1014" s="38"/>
      <c r="AB1014" s="38" t="s">
        <v>2179</v>
      </c>
      <c r="AC1014" s="23"/>
      <c r="AD1014" s="23"/>
      <c r="AE1014" s="23"/>
      <c r="AF1014" s="23"/>
    </row>
    <row r="1015" spans="1:32" ht="15" x14ac:dyDescent="0.25">
      <c r="A1015" s="26" t="str">
        <f t="shared" si="15"/>
        <v>ITA 177/NAG/2023</v>
      </c>
      <c r="B1015" s="26"/>
      <c r="C1015" s="26" t="s">
        <v>2793</v>
      </c>
      <c r="D1015" s="26">
        <v>177</v>
      </c>
      <c r="E1015" s="26">
        <v>2023</v>
      </c>
      <c r="F1015" s="26"/>
      <c r="G1015" s="26"/>
      <c r="H1015" s="38" t="s">
        <v>2768</v>
      </c>
      <c r="I1015" s="38" t="s">
        <v>2761</v>
      </c>
      <c r="J1015" s="51" t="s">
        <v>37</v>
      </c>
      <c r="K1015" s="35" t="s">
        <v>2182</v>
      </c>
      <c r="L1015" s="35" t="s">
        <v>1703</v>
      </c>
      <c r="M1015" s="35" t="s">
        <v>1551</v>
      </c>
      <c r="N1015" s="35"/>
      <c r="O1015" s="35"/>
      <c r="P1015" s="35"/>
      <c r="Q1015" s="35"/>
      <c r="R1015" s="35">
        <v>75297</v>
      </c>
      <c r="S1015" s="35" t="s">
        <v>2182</v>
      </c>
      <c r="T1015" s="35">
        <v>75297</v>
      </c>
      <c r="U1015" s="35">
        <v>75297</v>
      </c>
      <c r="V1015" s="35"/>
      <c r="W1015" s="35" t="s">
        <v>1830</v>
      </c>
      <c r="X1015" s="35"/>
      <c r="Y1015" s="35" t="s">
        <v>2762</v>
      </c>
      <c r="Z1015" s="35" t="s">
        <v>10</v>
      </c>
      <c r="AA1015" s="38"/>
      <c r="AB1015" s="38" t="s">
        <v>2179</v>
      </c>
      <c r="AC1015" s="23"/>
      <c r="AD1015" s="23"/>
      <c r="AE1015" s="23"/>
      <c r="AF1015" s="23"/>
    </row>
    <row r="1016" spans="1:32" ht="15" x14ac:dyDescent="0.25">
      <c r="A1016" s="26" t="str">
        <f t="shared" si="15"/>
        <v>ITA 178/NAG/2023</v>
      </c>
      <c r="B1016" s="26"/>
      <c r="C1016" s="26" t="s">
        <v>2793</v>
      </c>
      <c r="D1016" s="26">
        <v>178</v>
      </c>
      <c r="E1016" s="26">
        <v>2023</v>
      </c>
      <c r="F1016" s="26"/>
      <c r="G1016" s="26"/>
      <c r="H1016" s="38" t="s">
        <v>2769</v>
      </c>
      <c r="I1016" s="38" t="s">
        <v>2761</v>
      </c>
      <c r="J1016" s="51" t="s">
        <v>37</v>
      </c>
      <c r="K1016" s="35" t="s">
        <v>2182</v>
      </c>
      <c r="L1016" s="35" t="s">
        <v>1703</v>
      </c>
      <c r="M1016" s="35" t="s">
        <v>1551</v>
      </c>
      <c r="N1016" s="35"/>
      <c r="O1016" s="35"/>
      <c r="P1016" s="35"/>
      <c r="Q1016" s="35"/>
      <c r="R1016" s="35">
        <v>196509</v>
      </c>
      <c r="S1016" s="35" t="s">
        <v>2182</v>
      </c>
      <c r="T1016" s="35">
        <v>196509</v>
      </c>
      <c r="U1016" s="35">
        <v>196509</v>
      </c>
      <c r="V1016" s="35"/>
      <c r="W1016" s="35" t="s">
        <v>1830</v>
      </c>
      <c r="X1016" s="35"/>
      <c r="Y1016" s="35" t="s">
        <v>2762</v>
      </c>
      <c r="Z1016" s="35" t="s">
        <v>10</v>
      </c>
      <c r="AA1016" s="38"/>
      <c r="AB1016" s="38" t="s">
        <v>2179</v>
      </c>
      <c r="AC1016" s="23"/>
      <c r="AD1016" s="23"/>
      <c r="AE1016" s="23"/>
      <c r="AF1016" s="23"/>
    </row>
    <row r="1017" spans="1:32" ht="15" x14ac:dyDescent="0.25">
      <c r="A1017" s="26" t="str">
        <f t="shared" si="15"/>
        <v>ITA 179/NAG/2023</v>
      </c>
      <c r="B1017" s="26"/>
      <c r="C1017" s="26" t="s">
        <v>2793</v>
      </c>
      <c r="D1017" s="26">
        <v>179</v>
      </c>
      <c r="E1017" s="26">
        <v>2023</v>
      </c>
      <c r="F1017" s="26"/>
      <c r="G1017" s="26"/>
      <c r="H1017" s="38" t="s">
        <v>2770</v>
      </c>
      <c r="I1017" s="38" t="s">
        <v>2761</v>
      </c>
      <c r="J1017" s="51" t="s">
        <v>37</v>
      </c>
      <c r="K1017" s="35" t="s">
        <v>2182</v>
      </c>
      <c r="L1017" s="35" t="s">
        <v>1703</v>
      </c>
      <c r="M1017" s="35" t="s">
        <v>1551</v>
      </c>
      <c r="N1017" s="35"/>
      <c r="O1017" s="35"/>
      <c r="P1017" s="35"/>
      <c r="Q1017" s="35"/>
      <c r="R1017" s="35">
        <v>73657</v>
      </c>
      <c r="S1017" s="35" t="s">
        <v>2182</v>
      </c>
      <c r="T1017" s="35">
        <v>73657</v>
      </c>
      <c r="U1017" s="35">
        <v>73657</v>
      </c>
      <c r="V1017" s="35"/>
      <c r="W1017" s="35" t="s">
        <v>1830</v>
      </c>
      <c r="X1017" s="35"/>
      <c r="Y1017" s="35" t="s">
        <v>2762</v>
      </c>
      <c r="Z1017" s="35" t="s">
        <v>10</v>
      </c>
      <c r="AA1017" s="38"/>
      <c r="AB1017" s="38" t="s">
        <v>2179</v>
      </c>
      <c r="AC1017" s="23"/>
      <c r="AD1017" s="23"/>
      <c r="AE1017" s="23"/>
      <c r="AF1017" s="23"/>
    </row>
    <row r="1018" spans="1:32" ht="15" x14ac:dyDescent="0.25">
      <c r="A1018" s="26" t="str">
        <f t="shared" si="15"/>
        <v>ITA 180/NAG/2023</v>
      </c>
      <c r="B1018" s="26"/>
      <c r="C1018" s="26" t="s">
        <v>2793</v>
      </c>
      <c r="D1018" s="26">
        <v>180</v>
      </c>
      <c r="E1018" s="26">
        <v>2023</v>
      </c>
      <c r="F1018" s="26"/>
      <c r="G1018" s="26"/>
      <c r="H1018" s="38" t="s">
        <v>2771</v>
      </c>
      <c r="I1018" s="38" t="s">
        <v>2761</v>
      </c>
      <c r="J1018" s="51" t="s">
        <v>37</v>
      </c>
      <c r="K1018" s="35" t="s">
        <v>2182</v>
      </c>
      <c r="L1018" s="35" t="s">
        <v>1703</v>
      </c>
      <c r="M1018" s="35" t="s">
        <v>1551</v>
      </c>
      <c r="N1018" s="35"/>
      <c r="O1018" s="35"/>
      <c r="P1018" s="35"/>
      <c r="Q1018" s="35"/>
      <c r="R1018" s="35">
        <v>516014</v>
      </c>
      <c r="S1018" s="35" t="s">
        <v>2182</v>
      </c>
      <c r="T1018" s="35">
        <v>516014</v>
      </c>
      <c r="U1018" s="35">
        <v>516014</v>
      </c>
      <c r="V1018" s="35"/>
      <c r="W1018" s="35" t="s">
        <v>1830</v>
      </c>
      <c r="X1018" s="35"/>
      <c r="Y1018" s="35" t="s">
        <v>2762</v>
      </c>
      <c r="Z1018" s="35" t="s">
        <v>10</v>
      </c>
      <c r="AA1018" s="38"/>
      <c r="AB1018" s="38" t="s">
        <v>2179</v>
      </c>
      <c r="AC1018" s="23"/>
      <c r="AD1018" s="23"/>
      <c r="AE1018" s="23"/>
      <c r="AF1018" s="23"/>
    </row>
    <row r="1019" spans="1:32" ht="15" x14ac:dyDescent="0.25">
      <c r="A1019" s="26" t="str">
        <f t="shared" si="15"/>
        <v>ITA 181/NAG/2023</v>
      </c>
      <c r="B1019" s="26"/>
      <c r="C1019" s="26" t="s">
        <v>2793</v>
      </c>
      <c r="D1019" s="26">
        <v>181</v>
      </c>
      <c r="E1019" s="26">
        <v>2023</v>
      </c>
      <c r="F1019" s="26"/>
      <c r="G1019" s="26"/>
      <c r="H1019" s="38" t="s">
        <v>2772</v>
      </c>
      <c r="I1019" s="38" t="s">
        <v>2761</v>
      </c>
      <c r="J1019" s="51" t="s">
        <v>37</v>
      </c>
      <c r="K1019" s="35" t="s">
        <v>2182</v>
      </c>
      <c r="L1019" s="35" t="s">
        <v>1703</v>
      </c>
      <c r="M1019" s="35" t="s">
        <v>1551</v>
      </c>
      <c r="N1019" s="35"/>
      <c r="O1019" s="35"/>
      <c r="P1019" s="35"/>
      <c r="Q1019" s="35"/>
      <c r="R1019" s="35">
        <v>404294</v>
      </c>
      <c r="S1019" s="35" t="s">
        <v>2182</v>
      </c>
      <c r="T1019" s="35">
        <v>404294</v>
      </c>
      <c r="U1019" s="35">
        <v>404294</v>
      </c>
      <c r="V1019" s="35"/>
      <c r="W1019" s="35" t="s">
        <v>1830</v>
      </c>
      <c r="X1019" s="35"/>
      <c r="Y1019" s="35" t="s">
        <v>2762</v>
      </c>
      <c r="Z1019" s="35" t="s">
        <v>10</v>
      </c>
      <c r="AA1019" s="38"/>
      <c r="AB1019" s="38" t="s">
        <v>2179</v>
      </c>
      <c r="AC1019" s="23"/>
      <c r="AD1019" s="23"/>
      <c r="AE1019" s="23"/>
      <c r="AF1019" s="23"/>
    </row>
    <row r="1020" spans="1:32" ht="15" x14ac:dyDescent="0.25">
      <c r="A1020" s="26" t="str">
        <f t="shared" si="15"/>
        <v>ITA 182/NAG/2023</v>
      </c>
      <c r="B1020" s="26"/>
      <c r="C1020" s="26" t="s">
        <v>2793</v>
      </c>
      <c r="D1020" s="26">
        <v>182</v>
      </c>
      <c r="E1020" s="26">
        <v>2023</v>
      </c>
      <c r="F1020" s="26"/>
      <c r="G1020" s="26"/>
      <c r="H1020" s="38" t="s">
        <v>2773</v>
      </c>
      <c r="I1020" s="38" t="s">
        <v>2761</v>
      </c>
      <c r="J1020" s="51" t="s">
        <v>37</v>
      </c>
      <c r="K1020" s="35" t="s">
        <v>2182</v>
      </c>
      <c r="L1020" s="35" t="s">
        <v>1703</v>
      </c>
      <c r="M1020" s="35" t="s">
        <v>1551</v>
      </c>
      <c r="N1020" s="35"/>
      <c r="O1020" s="35"/>
      <c r="P1020" s="35"/>
      <c r="Q1020" s="35"/>
      <c r="R1020" s="35">
        <v>123669</v>
      </c>
      <c r="S1020" s="35" t="s">
        <v>2182</v>
      </c>
      <c r="T1020" s="35">
        <v>123669</v>
      </c>
      <c r="U1020" s="35">
        <v>123669</v>
      </c>
      <c r="V1020" s="35"/>
      <c r="W1020" s="35" t="s">
        <v>1830</v>
      </c>
      <c r="X1020" s="35"/>
      <c r="Y1020" s="35" t="s">
        <v>2762</v>
      </c>
      <c r="Z1020" s="35" t="s">
        <v>10</v>
      </c>
      <c r="AA1020" s="38"/>
      <c r="AB1020" s="38" t="s">
        <v>2179</v>
      </c>
      <c r="AC1020" s="23"/>
      <c r="AD1020" s="23"/>
      <c r="AE1020" s="23"/>
      <c r="AF1020" s="23"/>
    </row>
    <row r="1021" spans="1:32" ht="15" x14ac:dyDescent="0.25">
      <c r="A1021" s="26" t="str">
        <f t="shared" si="15"/>
        <v>ITA 183/NAG/2023</v>
      </c>
      <c r="B1021" s="26"/>
      <c r="C1021" s="26" t="s">
        <v>2793</v>
      </c>
      <c r="D1021" s="26">
        <v>183</v>
      </c>
      <c r="E1021" s="26">
        <v>2023</v>
      </c>
      <c r="F1021" s="26"/>
      <c r="G1021" s="26"/>
      <c r="H1021" s="38" t="s">
        <v>2774</v>
      </c>
      <c r="I1021" s="38" t="s">
        <v>2761</v>
      </c>
      <c r="J1021" s="51" t="s">
        <v>37</v>
      </c>
      <c r="K1021" s="35" t="s">
        <v>2182</v>
      </c>
      <c r="L1021" s="35" t="s">
        <v>1703</v>
      </c>
      <c r="M1021" s="35" t="s">
        <v>1551</v>
      </c>
      <c r="N1021" s="35"/>
      <c r="O1021" s="35"/>
      <c r="P1021" s="35"/>
      <c r="Q1021" s="35"/>
      <c r="R1021" s="35">
        <v>974957</v>
      </c>
      <c r="S1021" s="35" t="s">
        <v>2182</v>
      </c>
      <c r="T1021" s="35">
        <v>974957</v>
      </c>
      <c r="U1021" s="35">
        <v>974957</v>
      </c>
      <c r="V1021" s="35"/>
      <c r="W1021" s="35" t="s">
        <v>1830</v>
      </c>
      <c r="X1021" s="35"/>
      <c r="Y1021" s="35" t="s">
        <v>2762</v>
      </c>
      <c r="Z1021" s="35" t="s">
        <v>10</v>
      </c>
      <c r="AA1021" s="38"/>
      <c r="AB1021" s="38" t="s">
        <v>2179</v>
      </c>
      <c r="AC1021" s="23"/>
      <c r="AD1021" s="23"/>
      <c r="AE1021" s="23"/>
      <c r="AF1021" s="23"/>
    </row>
    <row r="1022" spans="1:32" ht="15" x14ac:dyDescent="0.25">
      <c r="A1022" s="26" t="str">
        <f t="shared" si="15"/>
        <v>ITA 184/NAG/2023</v>
      </c>
      <c r="B1022" s="26"/>
      <c r="C1022" s="26" t="s">
        <v>2793</v>
      </c>
      <c r="D1022" s="26">
        <v>184</v>
      </c>
      <c r="E1022" s="26">
        <v>2023</v>
      </c>
      <c r="F1022" s="26"/>
      <c r="G1022" s="26"/>
      <c r="H1022" s="38" t="s">
        <v>2775</v>
      </c>
      <c r="I1022" s="38" t="s">
        <v>2761</v>
      </c>
      <c r="J1022" s="51" t="s">
        <v>37</v>
      </c>
      <c r="K1022" s="35" t="s">
        <v>2182</v>
      </c>
      <c r="L1022" s="35" t="s">
        <v>1703</v>
      </c>
      <c r="M1022" s="35" t="s">
        <v>1551</v>
      </c>
      <c r="N1022" s="35"/>
      <c r="O1022" s="35"/>
      <c r="P1022" s="35"/>
      <c r="Q1022" s="35"/>
      <c r="R1022" s="35">
        <v>56736</v>
      </c>
      <c r="S1022" s="35" t="s">
        <v>2182</v>
      </c>
      <c r="T1022" s="35">
        <v>56736</v>
      </c>
      <c r="U1022" s="35">
        <v>56736</v>
      </c>
      <c r="V1022" s="35"/>
      <c r="W1022" s="35" t="s">
        <v>1830</v>
      </c>
      <c r="X1022" s="35"/>
      <c r="Y1022" s="35" t="s">
        <v>2762</v>
      </c>
      <c r="Z1022" s="35" t="s">
        <v>10</v>
      </c>
      <c r="AA1022" s="38"/>
      <c r="AB1022" s="38" t="s">
        <v>2179</v>
      </c>
      <c r="AC1022" s="23"/>
      <c r="AD1022" s="23"/>
      <c r="AE1022" s="23"/>
      <c r="AF1022" s="23"/>
    </row>
    <row r="1023" spans="1:32" ht="15" x14ac:dyDescent="0.25">
      <c r="A1023" s="26" t="str">
        <f t="shared" si="15"/>
        <v>ITA 185/NAG/2023</v>
      </c>
      <c r="B1023" s="26"/>
      <c r="C1023" s="26" t="s">
        <v>2793</v>
      </c>
      <c r="D1023" s="26">
        <v>185</v>
      </c>
      <c r="E1023" s="26">
        <v>2023</v>
      </c>
      <c r="F1023" s="26"/>
      <c r="G1023" s="26"/>
      <c r="H1023" s="38" t="s">
        <v>2776</v>
      </c>
      <c r="I1023" s="38" t="s">
        <v>2761</v>
      </c>
      <c r="J1023" s="51" t="s">
        <v>37</v>
      </c>
      <c r="K1023" s="35" t="s">
        <v>2182</v>
      </c>
      <c r="L1023" s="35" t="s">
        <v>1703</v>
      </c>
      <c r="M1023" s="35" t="s">
        <v>1551</v>
      </c>
      <c r="N1023" s="35"/>
      <c r="O1023" s="35"/>
      <c r="P1023" s="35"/>
      <c r="Q1023" s="35"/>
      <c r="R1023" s="35">
        <v>383309</v>
      </c>
      <c r="S1023" s="35" t="s">
        <v>2182</v>
      </c>
      <c r="T1023" s="35">
        <f t="shared" ref="T1023:T1027" si="18">R1023</f>
        <v>383309</v>
      </c>
      <c r="U1023" s="35">
        <f t="shared" ref="U1023:U1027" si="19">R1023</f>
        <v>383309</v>
      </c>
      <c r="V1023" s="35"/>
      <c r="W1023" s="35" t="s">
        <v>1830</v>
      </c>
      <c r="X1023" s="35"/>
      <c r="Y1023" s="35" t="s">
        <v>2762</v>
      </c>
      <c r="Z1023" s="35" t="s">
        <v>10</v>
      </c>
      <c r="AA1023" s="38"/>
      <c r="AB1023" s="38" t="s">
        <v>2179</v>
      </c>
      <c r="AC1023" s="23"/>
      <c r="AD1023" s="23"/>
      <c r="AE1023" s="23"/>
      <c r="AF1023" s="23"/>
    </row>
    <row r="1024" spans="1:32" ht="15" x14ac:dyDescent="0.25">
      <c r="A1024" s="26" t="str">
        <f t="shared" si="15"/>
        <v>ITA 186/NAG/2023</v>
      </c>
      <c r="B1024" s="26"/>
      <c r="C1024" s="26" t="s">
        <v>2793</v>
      </c>
      <c r="D1024" s="26">
        <v>186</v>
      </c>
      <c r="E1024" s="26">
        <v>2023</v>
      </c>
      <c r="F1024" s="26"/>
      <c r="G1024" s="26"/>
      <c r="H1024" s="38" t="s">
        <v>2777</v>
      </c>
      <c r="I1024" s="38" t="s">
        <v>2761</v>
      </c>
      <c r="J1024" s="51" t="s">
        <v>37</v>
      </c>
      <c r="K1024" s="35" t="s">
        <v>2182</v>
      </c>
      <c r="L1024" s="35" t="s">
        <v>1703</v>
      </c>
      <c r="M1024" s="35" t="s">
        <v>1551</v>
      </c>
      <c r="N1024" s="35"/>
      <c r="O1024" s="35"/>
      <c r="P1024" s="35"/>
      <c r="Q1024" s="35"/>
      <c r="R1024" s="35">
        <v>300297</v>
      </c>
      <c r="S1024" s="35" t="s">
        <v>2182</v>
      </c>
      <c r="T1024" s="35">
        <f t="shared" si="18"/>
        <v>300297</v>
      </c>
      <c r="U1024" s="35">
        <f t="shared" si="19"/>
        <v>300297</v>
      </c>
      <c r="V1024" s="35"/>
      <c r="W1024" s="35" t="s">
        <v>1830</v>
      </c>
      <c r="X1024" s="35"/>
      <c r="Y1024" s="35" t="s">
        <v>2762</v>
      </c>
      <c r="Z1024" s="35" t="s">
        <v>10</v>
      </c>
      <c r="AA1024" s="38"/>
      <c r="AB1024" s="38" t="s">
        <v>2179</v>
      </c>
      <c r="AC1024" s="23"/>
      <c r="AD1024" s="23"/>
      <c r="AE1024" s="23"/>
      <c r="AF1024" s="23"/>
    </row>
    <row r="1025" spans="1:32" ht="15" x14ac:dyDescent="0.25">
      <c r="A1025" s="26" t="str">
        <f t="shared" si="15"/>
        <v>ITA 187/NAG/2023</v>
      </c>
      <c r="B1025" s="26"/>
      <c r="C1025" s="26" t="s">
        <v>2793</v>
      </c>
      <c r="D1025" s="26">
        <v>187</v>
      </c>
      <c r="E1025" s="26">
        <v>2023</v>
      </c>
      <c r="F1025" s="26"/>
      <c r="G1025" s="26"/>
      <c r="H1025" s="38" t="s">
        <v>2778</v>
      </c>
      <c r="I1025" s="38" t="s">
        <v>2761</v>
      </c>
      <c r="J1025" s="51" t="s">
        <v>37</v>
      </c>
      <c r="K1025" s="35" t="s">
        <v>2182</v>
      </c>
      <c r="L1025" s="35" t="s">
        <v>1703</v>
      </c>
      <c r="M1025" s="35" t="s">
        <v>1551</v>
      </c>
      <c r="N1025" s="35"/>
      <c r="O1025" s="35"/>
      <c r="P1025" s="35"/>
      <c r="Q1025" s="35"/>
      <c r="R1025" s="35">
        <v>264664</v>
      </c>
      <c r="S1025" s="35" t="s">
        <v>2182</v>
      </c>
      <c r="T1025" s="35">
        <f t="shared" si="18"/>
        <v>264664</v>
      </c>
      <c r="U1025" s="35">
        <f t="shared" si="19"/>
        <v>264664</v>
      </c>
      <c r="V1025" s="35"/>
      <c r="W1025" s="35" t="s">
        <v>1830</v>
      </c>
      <c r="X1025" s="35"/>
      <c r="Y1025" s="35" t="s">
        <v>2762</v>
      </c>
      <c r="Z1025" s="35" t="s">
        <v>10</v>
      </c>
      <c r="AA1025" s="38"/>
      <c r="AB1025" s="38" t="s">
        <v>2179</v>
      </c>
      <c r="AC1025" s="23"/>
      <c r="AD1025" s="23"/>
      <c r="AE1025" s="23"/>
      <c r="AF1025" s="23"/>
    </row>
    <row r="1026" spans="1:32" ht="15" x14ac:dyDescent="0.25">
      <c r="A1026" s="26" t="str">
        <f t="shared" si="15"/>
        <v>ITA 188/NAG/2023</v>
      </c>
      <c r="B1026" s="26"/>
      <c r="C1026" s="26" t="s">
        <v>2793</v>
      </c>
      <c r="D1026" s="26">
        <v>188</v>
      </c>
      <c r="E1026" s="26">
        <v>2023</v>
      </c>
      <c r="F1026" s="26"/>
      <c r="G1026" s="26"/>
      <c r="H1026" s="38" t="s">
        <v>2779</v>
      </c>
      <c r="I1026" s="38" t="s">
        <v>2761</v>
      </c>
      <c r="J1026" s="51" t="s">
        <v>37</v>
      </c>
      <c r="K1026" s="35" t="s">
        <v>2182</v>
      </c>
      <c r="L1026" s="35" t="s">
        <v>1703</v>
      </c>
      <c r="M1026" s="35" t="s">
        <v>1551</v>
      </c>
      <c r="N1026" s="35"/>
      <c r="O1026" s="35"/>
      <c r="P1026" s="35"/>
      <c r="Q1026" s="35"/>
      <c r="R1026" s="35">
        <v>324717</v>
      </c>
      <c r="S1026" s="35" t="s">
        <v>2182</v>
      </c>
      <c r="T1026" s="35">
        <f t="shared" si="18"/>
        <v>324717</v>
      </c>
      <c r="U1026" s="35">
        <f t="shared" si="19"/>
        <v>324717</v>
      </c>
      <c r="V1026" s="35"/>
      <c r="W1026" s="35" t="s">
        <v>1830</v>
      </c>
      <c r="X1026" s="35"/>
      <c r="Y1026" s="35" t="s">
        <v>2762</v>
      </c>
      <c r="Z1026" s="35" t="s">
        <v>10</v>
      </c>
      <c r="AA1026" s="38"/>
      <c r="AB1026" s="38" t="s">
        <v>2179</v>
      </c>
      <c r="AC1026" s="23"/>
      <c r="AD1026" s="23"/>
      <c r="AE1026" s="23"/>
      <c r="AF1026" s="23"/>
    </row>
    <row r="1027" spans="1:32" ht="15" x14ac:dyDescent="0.25">
      <c r="A1027" s="26" t="str">
        <f t="shared" ref="A1027:A1035" si="20">CONCATENATE(C1027," ",D1027,"/NAG/",E1027)</f>
        <v>ITA 189/NAG/2023</v>
      </c>
      <c r="B1027" s="26"/>
      <c r="C1027" s="26" t="s">
        <v>2793</v>
      </c>
      <c r="D1027" s="26">
        <v>189</v>
      </c>
      <c r="E1027" s="26">
        <v>2023</v>
      </c>
      <c r="F1027" s="26"/>
      <c r="G1027" s="26"/>
      <c r="H1027" s="38" t="s">
        <v>2780</v>
      </c>
      <c r="I1027" s="38" t="s">
        <v>2761</v>
      </c>
      <c r="J1027" s="51" t="s">
        <v>37</v>
      </c>
      <c r="K1027" s="35" t="s">
        <v>2182</v>
      </c>
      <c r="L1027" s="35" t="s">
        <v>1703</v>
      </c>
      <c r="M1027" s="35" t="s">
        <v>1551</v>
      </c>
      <c r="N1027" s="35"/>
      <c r="O1027" s="35"/>
      <c r="P1027" s="35"/>
      <c r="Q1027" s="35"/>
      <c r="R1027" s="35">
        <v>144331</v>
      </c>
      <c r="S1027" s="35" t="s">
        <v>2182</v>
      </c>
      <c r="T1027" s="35">
        <f t="shared" si="18"/>
        <v>144331</v>
      </c>
      <c r="U1027" s="35">
        <f t="shared" si="19"/>
        <v>144331</v>
      </c>
      <c r="V1027" s="35"/>
      <c r="W1027" s="35" t="s">
        <v>1830</v>
      </c>
      <c r="X1027" s="35"/>
      <c r="Y1027" s="35" t="s">
        <v>2762</v>
      </c>
      <c r="Z1027" s="35" t="s">
        <v>10</v>
      </c>
      <c r="AA1027" s="38"/>
      <c r="AB1027" s="38" t="s">
        <v>2179</v>
      </c>
      <c r="AC1027" s="23"/>
      <c r="AD1027" s="23"/>
      <c r="AE1027" s="23"/>
      <c r="AF1027" s="23"/>
    </row>
    <row r="1028" spans="1:32" ht="15" x14ac:dyDescent="0.25">
      <c r="A1028" s="26" t="str">
        <f t="shared" si="20"/>
        <v>ITA 190/NAG/2023</v>
      </c>
      <c r="B1028" s="26"/>
      <c r="C1028" s="26" t="s">
        <v>2793</v>
      </c>
      <c r="D1028" s="26">
        <v>190</v>
      </c>
      <c r="E1028" s="26">
        <v>2023</v>
      </c>
      <c r="F1028" s="26"/>
      <c r="G1028" s="26"/>
      <c r="H1028" s="38" t="s">
        <v>2781</v>
      </c>
      <c r="I1028" s="38" t="s">
        <v>2293</v>
      </c>
      <c r="J1028" s="51">
        <v>40878</v>
      </c>
      <c r="K1028" s="35" t="s">
        <v>32</v>
      </c>
      <c r="L1028" s="35" t="s">
        <v>2828</v>
      </c>
      <c r="M1028" s="35" t="s">
        <v>1259</v>
      </c>
      <c r="N1028" s="35" t="s">
        <v>94</v>
      </c>
      <c r="O1028" s="35" t="s">
        <v>2782</v>
      </c>
      <c r="P1028" s="35"/>
      <c r="Q1028" s="35"/>
      <c r="R1028" s="35">
        <v>160213621</v>
      </c>
      <c r="S1028" s="35" t="s">
        <v>2783</v>
      </c>
      <c r="T1028" s="35">
        <v>75687160</v>
      </c>
      <c r="U1028" s="35">
        <v>48864413</v>
      </c>
      <c r="V1028" s="35"/>
      <c r="W1028" s="35" t="s">
        <v>2784</v>
      </c>
      <c r="X1028" s="35"/>
      <c r="Y1028" s="35" t="s">
        <v>2785</v>
      </c>
      <c r="Z1028" s="35" t="s">
        <v>10</v>
      </c>
      <c r="AA1028" s="38"/>
      <c r="AB1028" s="38" t="s">
        <v>2179</v>
      </c>
      <c r="AC1028" s="23"/>
      <c r="AD1028" s="23"/>
      <c r="AE1028" s="23"/>
      <c r="AF1028" s="23"/>
    </row>
    <row r="1029" spans="1:32" ht="15" x14ac:dyDescent="0.25">
      <c r="A1029" s="26" t="str">
        <f t="shared" si="20"/>
        <v>ITA 191/NAG/2023</v>
      </c>
      <c r="B1029" s="26"/>
      <c r="C1029" s="26" t="s">
        <v>2793</v>
      </c>
      <c r="D1029" s="26">
        <v>191</v>
      </c>
      <c r="E1029" s="26">
        <v>2023</v>
      </c>
      <c r="F1029" s="26"/>
      <c r="G1029" s="26"/>
      <c r="H1029" s="38" t="s">
        <v>2781</v>
      </c>
      <c r="I1029" s="38" t="s">
        <v>2293</v>
      </c>
      <c r="J1029" s="51" t="s">
        <v>16</v>
      </c>
      <c r="K1029" s="35" t="s">
        <v>32</v>
      </c>
      <c r="L1029" s="35" t="s">
        <v>2828</v>
      </c>
      <c r="M1029" s="35" t="s">
        <v>1259</v>
      </c>
      <c r="N1029" s="35" t="s">
        <v>94</v>
      </c>
      <c r="O1029" s="35" t="s">
        <v>2782</v>
      </c>
      <c r="P1029" s="35"/>
      <c r="Q1029" s="35"/>
      <c r="R1029" s="35">
        <v>226670200</v>
      </c>
      <c r="S1029" s="35" t="s">
        <v>2783</v>
      </c>
      <c r="T1029" s="35">
        <v>108719179</v>
      </c>
      <c r="U1029" s="35">
        <v>68329129</v>
      </c>
      <c r="V1029" s="35"/>
      <c r="W1029" s="35" t="s">
        <v>2784</v>
      </c>
      <c r="X1029" s="35"/>
      <c r="Y1029" s="35" t="s">
        <v>2785</v>
      </c>
      <c r="Z1029" s="35" t="s">
        <v>10</v>
      </c>
      <c r="AA1029" s="38"/>
      <c r="AB1029" s="38" t="s">
        <v>2179</v>
      </c>
      <c r="AC1029" s="23"/>
      <c r="AD1029" s="23"/>
      <c r="AE1029" s="23"/>
      <c r="AF1029" s="23"/>
    </row>
    <row r="1030" spans="1:32" ht="15" x14ac:dyDescent="0.25">
      <c r="A1030" s="26" t="str">
        <f t="shared" si="20"/>
        <v>ITA 192/NAG/2023</v>
      </c>
      <c r="B1030" s="26"/>
      <c r="C1030" s="26" t="s">
        <v>2793</v>
      </c>
      <c r="D1030" s="26">
        <v>192</v>
      </c>
      <c r="E1030" s="26">
        <v>2023</v>
      </c>
      <c r="F1030" s="26"/>
      <c r="G1030" s="26"/>
      <c r="H1030" s="38" t="s">
        <v>2781</v>
      </c>
      <c r="I1030" s="38" t="s">
        <v>2293</v>
      </c>
      <c r="J1030" s="51" t="s">
        <v>25</v>
      </c>
      <c r="K1030" s="35" t="s">
        <v>32</v>
      </c>
      <c r="L1030" s="35" t="s">
        <v>2828</v>
      </c>
      <c r="M1030" s="35" t="s">
        <v>1259</v>
      </c>
      <c r="N1030" s="35" t="s">
        <v>94</v>
      </c>
      <c r="O1030" s="35" t="s">
        <v>2782</v>
      </c>
      <c r="P1030" s="35"/>
      <c r="Q1030" s="35"/>
      <c r="R1030" s="35">
        <v>207526912</v>
      </c>
      <c r="S1030" s="35" t="s">
        <v>2783</v>
      </c>
      <c r="T1030" s="35">
        <v>51315175</v>
      </c>
      <c r="U1030" s="35">
        <v>30601594</v>
      </c>
      <c r="V1030" s="35"/>
      <c r="W1030" s="35" t="s">
        <v>2784</v>
      </c>
      <c r="X1030" s="35"/>
      <c r="Y1030" s="35" t="s">
        <v>2785</v>
      </c>
      <c r="Z1030" s="35" t="s">
        <v>10</v>
      </c>
      <c r="AA1030" s="38"/>
      <c r="AB1030" s="38" t="s">
        <v>2179</v>
      </c>
      <c r="AC1030" s="23"/>
      <c r="AD1030" s="23"/>
      <c r="AE1030" s="23"/>
      <c r="AF1030" s="23"/>
    </row>
    <row r="1031" spans="1:32" ht="15" x14ac:dyDescent="0.25">
      <c r="A1031" s="26" t="str">
        <f t="shared" si="20"/>
        <v>ITA 193/NAG/2023</v>
      </c>
      <c r="B1031" s="26"/>
      <c r="C1031" s="26" t="s">
        <v>2793</v>
      </c>
      <c r="D1031" s="26">
        <v>193</v>
      </c>
      <c r="E1031" s="26">
        <v>2023</v>
      </c>
      <c r="F1031" s="26"/>
      <c r="G1031" s="26"/>
      <c r="H1031" s="38" t="s">
        <v>2781</v>
      </c>
      <c r="I1031" s="38" t="s">
        <v>2293</v>
      </c>
      <c r="J1031" s="51" t="s">
        <v>28</v>
      </c>
      <c r="K1031" s="35" t="s">
        <v>32</v>
      </c>
      <c r="L1031" s="35" t="s">
        <v>2828</v>
      </c>
      <c r="M1031" s="35" t="s">
        <v>1259</v>
      </c>
      <c r="N1031" s="35" t="s">
        <v>94</v>
      </c>
      <c r="O1031" s="35" t="s">
        <v>2782</v>
      </c>
      <c r="P1031" s="35"/>
      <c r="Q1031" s="35"/>
      <c r="R1031" s="35">
        <v>587091528</v>
      </c>
      <c r="S1031" s="35" t="s">
        <v>2783</v>
      </c>
      <c r="T1031" s="35">
        <v>328329604</v>
      </c>
      <c r="U1031" s="35">
        <v>199075191</v>
      </c>
      <c r="V1031" s="35"/>
      <c r="W1031" s="35" t="s">
        <v>2784</v>
      </c>
      <c r="X1031" s="35"/>
      <c r="Y1031" s="35" t="s">
        <v>2786</v>
      </c>
      <c r="Z1031" s="35" t="s">
        <v>10</v>
      </c>
      <c r="AA1031" s="38"/>
      <c r="AB1031" s="38" t="s">
        <v>2179</v>
      </c>
      <c r="AC1031" s="23"/>
      <c r="AD1031" s="23"/>
      <c r="AE1031" s="23"/>
      <c r="AF1031" s="23"/>
    </row>
    <row r="1032" spans="1:32" ht="15" x14ac:dyDescent="0.25">
      <c r="A1032" s="26" t="str">
        <f t="shared" si="20"/>
        <v>ITA 194/NAG/2023</v>
      </c>
      <c r="B1032" s="26"/>
      <c r="C1032" s="26" t="s">
        <v>2793</v>
      </c>
      <c r="D1032" s="26">
        <v>194</v>
      </c>
      <c r="E1032" s="26">
        <v>2023</v>
      </c>
      <c r="F1032" s="26"/>
      <c r="G1032" s="26"/>
      <c r="H1032" s="38" t="s">
        <v>2781</v>
      </c>
      <c r="I1032" s="38" t="s">
        <v>2293</v>
      </c>
      <c r="J1032" s="51" t="s">
        <v>37</v>
      </c>
      <c r="K1032" s="35" t="s">
        <v>32</v>
      </c>
      <c r="L1032" s="35" t="s">
        <v>2828</v>
      </c>
      <c r="M1032" s="35" t="s">
        <v>1259</v>
      </c>
      <c r="N1032" s="35" t="s">
        <v>94</v>
      </c>
      <c r="O1032" s="35" t="s">
        <v>2782</v>
      </c>
      <c r="P1032" s="35"/>
      <c r="Q1032" s="35"/>
      <c r="R1032" s="35">
        <v>587520850</v>
      </c>
      <c r="S1032" s="35" t="s">
        <v>2783</v>
      </c>
      <c r="T1032" s="35">
        <v>292546270</v>
      </c>
      <c r="U1032" s="35">
        <v>179487170</v>
      </c>
      <c r="V1032" s="35"/>
      <c r="W1032" s="35" t="s">
        <v>2784</v>
      </c>
      <c r="X1032" s="35"/>
      <c r="Y1032" s="35" t="s">
        <v>2786</v>
      </c>
      <c r="Z1032" s="35" t="s">
        <v>10</v>
      </c>
      <c r="AA1032" s="38"/>
      <c r="AB1032" s="38" t="s">
        <v>2179</v>
      </c>
      <c r="AC1032" s="23"/>
      <c r="AD1032" s="23"/>
      <c r="AE1032" s="23"/>
      <c r="AF1032" s="23"/>
    </row>
    <row r="1033" spans="1:32" ht="15" x14ac:dyDescent="0.25">
      <c r="A1033" s="26" t="str">
        <f t="shared" si="20"/>
        <v>ITA 195/NAG/2023</v>
      </c>
      <c r="B1033" s="26"/>
      <c r="C1033" s="26" t="s">
        <v>2793</v>
      </c>
      <c r="D1033" s="26">
        <v>195</v>
      </c>
      <c r="E1033" s="26">
        <v>2023</v>
      </c>
      <c r="F1033" s="26"/>
      <c r="G1033" s="26"/>
      <c r="H1033" s="38" t="s">
        <v>2781</v>
      </c>
      <c r="I1033" s="38" t="s">
        <v>2293</v>
      </c>
      <c r="J1033" s="51" t="s">
        <v>40</v>
      </c>
      <c r="K1033" s="35" t="s">
        <v>32</v>
      </c>
      <c r="L1033" s="35" t="s">
        <v>2828</v>
      </c>
      <c r="M1033" s="35" t="s">
        <v>1259</v>
      </c>
      <c r="N1033" s="35" t="s">
        <v>94</v>
      </c>
      <c r="O1033" s="35" t="s">
        <v>2782</v>
      </c>
      <c r="P1033" s="35"/>
      <c r="Q1033" s="35"/>
      <c r="R1033" s="35">
        <v>450515660</v>
      </c>
      <c r="S1033" s="35" t="s">
        <v>2783</v>
      </c>
      <c r="T1033" s="35">
        <v>285250000</v>
      </c>
      <c r="U1033" s="35">
        <v>147085598</v>
      </c>
      <c r="V1033" s="35"/>
      <c r="W1033" s="35" t="s">
        <v>2784</v>
      </c>
      <c r="X1033" s="35"/>
      <c r="Y1033" s="35" t="s">
        <v>2786</v>
      </c>
      <c r="Z1033" s="35" t="s">
        <v>10</v>
      </c>
      <c r="AA1033" s="38"/>
      <c r="AB1033" s="38" t="s">
        <v>2179</v>
      </c>
      <c r="AC1033" s="23"/>
      <c r="AD1033" s="23"/>
      <c r="AE1033" s="23"/>
      <c r="AF1033" s="23"/>
    </row>
    <row r="1034" spans="1:32" ht="15" x14ac:dyDescent="0.25">
      <c r="A1034" s="26" t="str">
        <f t="shared" si="20"/>
        <v>ITA 196/NAG/2023</v>
      </c>
      <c r="B1034" s="26"/>
      <c r="C1034" s="26" t="s">
        <v>2793</v>
      </c>
      <c r="D1034" s="26">
        <v>196</v>
      </c>
      <c r="E1034" s="26">
        <v>2023</v>
      </c>
      <c r="F1034" s="26"/>
      <c r="G1034" s="26"/>
      <c r="H1034" s="38" t="s">
        <v>2781</v>
      </c>
      <c r="I1034" s="38" t="s">
        <v>2293</v>
      </c>
      <c r="J1034" s="51" t="s">
        <v>33</v>
      </c>
      <c r="K1034" s="35" t="s">
        <v>32</v>
      </c>
      <c r="L1034" s="35" t="s">
        <v>2828</v>
      </c>
      <c r="M1034" s="35" t="s">
        <v>1259</v>
      </c>
      <c r="N1034" s="35" t="s">
        <v>94</v>
      </c>
      <c r="O1034" s="35" t="s">
        <v>2782</v>
      </c>
      <c r="P1034" s="35"/>
      <c r="Q1034" s="35"/>
      <c r="R1034" s="35">
        <v>158597592</v>
      </c>
      <c r="S1034" s="35" t="s">
        <v>2783</v>
      </c>
      <c r="T1034" s="35">
        <v>57083962</v>
      </c>
      <c r="U1034" s="35">
        <v>20302931</v>
      </c>
      <c r="V1034" s="35"/>
      <c r="W1034" s="35" t="s">
        <v>2784</v>
      </c>
      <c r="X1034" s="35"/>
      <c r="Y1034" s="35" t="s">
        <v>2786</v>
      </c>
      <c r="Z1034" s="35" t="s">
        <v>10</v>
      </c>
      <c r="AA1034" s="38"/>
      <c r="AB1034" s="38" t="s">
        <v>2179</v>
      </c>
      <c r="AC1034" s="23"/>
      <c r="AD1034" s="23"/>
      <c r="AE1034" s="23"/>
      <c r="AF1034" s="23"/>
    </row>
    <row r="1035" spans="1:32" ht="15" x14ac:dyDescent="0.25">
      <c r="A1035" s="26" t="str">
        <f t="shared" si="20"/>
        <v>ITA 197/NAG/2023</v>
      </c>
      <c r="B1035" s="26"/>
      <c r="C1035" s="26" t="s">
        <v>2793</v>
      </c>
      <c r="D1035" s="26">
        <v>197</v>
      </c>
      <c r="E1035" s="26">
        <v>2023</v>
      </c>
      <c r="F1035" s="26"/>
      <c r="G1035" s="26"/>
      <c r="H1035" s="38" t="s">
        <v>2787</v>
      </c>
      <c r="I1035" s="38" t="s">
        <v>2788</v>
      </c>
      <c r="J1035" s="51" t="s">
        <v>37</v>
      </c>
      <c r="K1035" s="35" t="s">
        <v>21</v>
      </c>
      <c r="L1035" s="35" t="s">
        <v>1703</v>
      </c>
      <c r="M1035" s="35" t="s">
        <v>1551</v>
      </c>
      <c r="N1035" s="35" t="s">
        <v>188</v>
      </c>
      <c r="O1035" s="35" t="s">
        <v>2789</v>
      </c>
      <c r="P1035" s="35"/>
      <c r="Q1035" s="35"/>
      <c r="R1035" s="35">
        <v>1621290</v>
      </c>
      <c r="S1035" s="35" t="s">
        <v>2790</v>
      </c>
      <c r="T1035" s="35">
        <v>951000</v>
      </c>
      <c r="U1035" s="35">
        <v>355560</v>
      </c>
      <c r="V1035" s="35"/>
      <c r="W1035" s="35" t="s">
        <v>2791</v>
      </c>
      <c r="X1035" s="35"/>
      <c r="Y1035" s="35" t="s">
        <v>2792</v>
      </c>
      <c r="Z1035" s="35" t="s">
        <v>10</v>
      </c>
      <c r="AA1035" s="38"/>
      <c r="AB1035" s="38" t="s">
        <v>2579</v>
      </c>
      <c r="AC1035" s="23"/>
      <c r="AD1035" s="23"/>
      <c r="AE1035" s="23"/>
      <c r="AF1035" s="23"/>
    </row>
    <row r="1036" spans="1:32" ht="15" x14ac:dyDescent="0.25">
      <c r="A1036" s="53"/>
      <c r="B1036" s="52"/>
      <c r="C1036" s="52"/>
      <c r="D1036" s="52"/>
      <c r="E1036" s="52"/>
      <c r="F1036" s="52"/>
      <c r="G1036" s="52"/>
      <c r="H1036" s="54"/>
      <c r="I1036" s="54"/>
      <c r="J1036" s="55"/>
      <c r="K1036" s="56"/>
      <c r="L1036" s="56"/>
      <c r="M1036" s="56"/>
      <c r="N1036" s="56"/>
      <c r="O1036" s="56"/>
      <c r="P1036" s="56"/>
      <c r="Q1036" s="56"/>
      <c r="R1036" s="56"/>
      <c r="S1036" s="56"/>
      <c r="T1036" s="56"/>
      <c r="U1036" s="56"/>
      <c r="V1036" s="56"/>
      <c r="W1036" s="56"/>
      <c r="X1036" s="56"/>
      <c r="Y1036" s="56"/>
      <c r="Z1036" s="56"/>
      <c r="AA1036" s="54"/>
      <c r="AB1036" s="54"/>
      <c r="AC1036" s="23"/>
      <c r="AD1036" s="23"/>
      <c r="AE1036" s="23"/>
      <c r="AF1036" s="23"/>
    </row>
    <row r="1037" spans="1:32" ht="15" x14ac:dyDescent="0.25">
      <c r="A1037" s="53"/>
      <c r="B1037" s="52"/>
      <c r="C1037" s="52"/>
      <c r="D1037" s="52"/>
      <c r="E1037" s="52"/>
      <c r="F1037" s="52"/>
      <c r="G1037" s="52"/>
      <c r="H1037" s="54"/>
      <c r="I1037" s="54"/>
      <c r="J1037" s="55"/>
      <c r="K1037" s="56"/>
      <c r="L1037" s="56"/>
      <c r="M1037" s="56"/>
      <c r="N1037" s="56"/>
      <c r="O1037" s="56"/>
      <c r="P1037" s="56"/>
      <c r="Q1037" s="56"/>
      <c r="R1037" s="56"/>
      <c r="S1037" s="56"/>
      <c r="T1037" s="56"/>
      <c r="U1037" s="56"/>
      <c r="V1037" s="56"/>
      <c r="W1037" s="56"/>
      <c r="X1037" s="56"/>
      <c r="Y1037" s="56"/>
      <c r="Z1037" s="56"/>
      <c r="AA1037" s="54"/>
      <c r="AB1037" s="54"/>
      <c r="AC1037" s="23"/>
      <c r="AD1037" s="23"/>
      <c r="AE1037" s="23"/>
      <c r="AF1037" s="23"/>
    </row>
    <row r="1038" spans="1:32" ht="15" x14ac:dyDescent="0.25">
      <c r="A1038" s="53"/>
      <c r="B1038" s="52"/>
      <c r="C1038" s="52"/>
      <c r="D1038" s="52"/>
      <c r="E1038" s="52"/>
      <c r="F1038" s="52"/>
      <c r="G1038" s="52"/>
      <c r="H1038" s="54"/>
      <c r="I1038" s="54"/>
      <c r="J1038" s="55"/>
      <c r="K1038" s="56"/>
      <c r="L1038" s="56"/>
      <c r="M1038" s="56"/>
      <c r="N1038" s="56"/>
      <c r="O1038" s="56"/>
      <c r="P1038" s="56"/>
      <c r="Q1038" s="56"/>
      <c r="R1038" s="56"/>
      <c r="S1038" s="56"/>
      <c r="T1038" s="56"/>
      <c r="U1038" s="56"/>
      <c r="V1038" s="56"/>
      <c r="W1038" s="56"/>
      <c r="X1038" s="56"/>
      <c r="Y1038" s="56"/>
      <c r="Z1038" s="56"/>
      <c r="AA1038" s="54"/>
      <c r="AB1038" s="54"/>
      <c r="AC1038" s="23"/>
      <c r="AD1038" s="23"/>
      <c r="AE1038" s="23"/>
      <c r="AF1038" s="23"/>
    </row>
    <row r="1039" spans="1:32" ht="15" x14ac:dyDescent="0.25">
      <c r="A1039" s="53"/>
      <c r="B1039" s="52"/>
      <c r="C1039" s="52"/>
      <c r="D1039" s="52"/>
      <c r="E1039" s="52"/>
      <c r="F1039" s="52"/>
      <c r="G1039" s="52"/>
      <c r="H1039" s="54"/>
      <c r="I1039" s="54"/>
      <c r="J1039" s="55"/>
      <c r="K1039" s="56"/>
      <c r="L1039" s="56"/>
      <c r="M1039" s="56"/>
      <c r="N1039" s="56"/>
      <c r="O1039" s="56"/>
      <c r="P1039" s="56"/>
      <c r="Q1039" s="56"/>
      <c r="R1039" s="56"/>
      <c r="S1039" s="56"/>
      <c r="T1039" s="56"/>
      <c r="U1039" s="56"/>
      <c r="V1039" s="56"/>
      <c r="W1039" s="56"/>
      <c r="X1039" s="56"/>
      <c r="Y1039" s="56"/>
      <c r="Z1039" s="56"/>
      <c r="AA1039" s="54"/>
      <c r="AB1039" s="54"/>
      <c r="AC1039" s="23"/>
      <c r="AD1039" s="23"/>
      <c r="AE1039" s="23"/>
      <c r="AF1039" s="23"/>
    </row>
    <row r="1040" spans="1:32" ht="15" x14ac:dyDescent="0.25">
      <c r="A1040" s="53"/>
      <c r="B1040" s="52"/>
      <c r="C1040" s="52"/>
      <c r="D1040" s="52"/>
      <c r="E1040" s="52"/>
      <c r="F1040" s="52"/>
      <c r="G1040" s="52"/>
      <c r="H1040" s="54"/>
      <c r="I1040" s="54"/>
      <c r="J1040" s="55"/>
      <c r="K1040" s="56"/>
      <c r="L1040" s="56"/>
      <c r="M1040" s="56"/>
      <c r="N1040" s="56"/>
      <c r="O1040" s="56"/>
      <c r="P1040" s="56"/>
      <c r="Q1040" s="56"/>
      <c r="R1040" s="56"/>
      <c r="S1040" s="56"/>
      <c r="T1040" s="56"/>
      <c r="U1040" s="56"/>
      <c r="V1040" s="56"/>
      <c r="W1040" s="56"/>
      <c r="X1040" s="56"/>
      <c r="Y1040" s="56"/>
      <c r="Z1040" s="56"/>
      <c r="AA1040" s="54"/>
      <c r="AB1040" s="54"/>
      <c r="AC1040" s="23"/>
      <c r="AD1040" s="23"/>
      <c r="AE1040" s="23"/>
      <c r="AF1040" s="23"/>
    </row>
    <row r="1041" spans="1:32" ht="15" x14ac:dyDescent="0.25">
      <c r="A1041" s="53"/>
      <c r="B1041" s="52"/>
      <c r="C1041" s="52"/>
      <c r="D1041" s="52"/>
      <c r="E1041" s="52"/>
      <c r="F1041" s="52"/>
      <c r="G1041" s="52"/>
      <c r="H1041" s="54"/>
      <c r="I1041" s="54"/>
      <c r="J1041" s="55"/>
      <c r="K1041" s="56"/>
      <c r="L1041" s="56"/>
      <c r="M1041" s="56"/>
      <c r="N1041" s="56"/>
      <c r="O1041" s="56"/>
      <c r="P1041" s="56"/>
      <c r="Q1041" s="56"/>
      <c r="R1041" s="56"/>
      <c r="S1041" s="56"/>
      <c r="T1041" s="56"/>
      <c r="U1041" s="56"/>
      <c r="V1041" s="56"/>
      <c r="W1041" s="56"/>
      <c r="X1041" s="56"/>
      <c r="Y1041" s="56"/>
      <c r="Z1041" s="56"/>
      <c r="AA1041" s="54"/>
      <c r="AB1041" s="54"/>
      <c r="AC1041" s="23"/>
      <c r="AD1041" s="23"/>
      <c r="AE1041" s="23"/>
      <c r="AF1041" s="23"/>
    </row>
    <row r="1042" spans="1:32" ht="15" x14ac:dyDescent="0.25">
      <c r="A1042" s="53"/>
      <c r="B1042" s="52"/>
      <c r="C1042" s="52"/>
      <c r="D1042" s="52"/>
      <c r="E1042" s="52"/>
      <c r="F1042" s="52"/>
      <c r="G1042" s="52"/>
      <c r="H1042" s="54"/>
      <c r="I1042" s="54"/>
      <c r="J1042" s="55"/>
      <c r="K1042" s="56"/>
      <c r="L1042" s="56"/>
      <c r="M1042" s="56"/>
      <c r="N1042" s="56"/>
      <c r="O1042" s="56"/>
      <c r="P1042" s="56"/>
      <c r="Q1042" s="56"/>
      <c r="R1042" s="56"/>
      <c r="S1042" s="56"/>
      <c r="T1042" s="56"/>
      <c r="U1042" s="56"/>
      <c r="V1042" s="56"/>
      <c r="W1042" s="56"/>
      <c r="X1042" s="56"/>
      <c r="Y1042" s="56"/>
      <c r="Z1042" s="56"/>
      <c r="AA1042" s="54"/>
      <c r="AB1042" s="54"/>
      <c r="AC1042" s="23"/>
      <c r="AD1042" s="23"/>
      <c r="AE1042" s="23"/>
      <c r="AF1042" s="23"/>
    </row>
    <row r="1043" spans="1:32" ht="15" x14ac:dyDescent="0.25">
      <c r="A1043" s="53"/>
      <c r="B1043" s="52"/>
      <c r="C1043" s="52"/>
      <c r="D1043" s="52"/>
      <c r="E1043" s="52"/>
      <c r="F1043" s="52"/>
      <c r="G1043" s="52"/>
      <c r="H1043" s="54"/>
      <c r="I1043" s="54"/>
      <c r="J1043" s="55"/>
      <c r="K1043" s="56"/>
      <c r="L1043" s="56"/>
      <c r="M1043" s="56"/>
      <c r="N1043" s="56"/>
      <c r="O1043" s="56"/>
      <c r="P1043" s="56"/>
      <c r="Q1043" s="56"/>
      <c r="R1043" s="56"/>
      <c r="S1043" s="56"/>
      <c r="T1043" s="56"/>
      <c r="U1043" s="56"/>
      <c r="V1043" s="56"/>
      <c r="W1043" s="56"/>
      <c r="X1043" s="56"/>
      <c r="Y1043" s="56"/>
      <c r="Z1043" s="56"/>
      <c r="AA1043" s="54"/>
      <c r="AB1043" s="54"/>
      <c r="AC1043" s="23"/>
      <c r="AD1043" s="23"/>
      <c r="AE1043" s="23"/>
      <c r="AF1043" s="23"/>
    </row>
    <row r="1044" spans="1:32" ht="15" x14ac:dyDescent="0.25">
      <c r="A1044" s="53"/>
      <c r="B1044" s="52"/>
      <c r="C1044" s="52"/>
      <c r="D1044" s="52"/>
      <c r="E1044" s="52"/>
      <c r="F1044" s="52"/>
      <c r="G1044" s="52"/>
      <c r="H1044" s="54"/>
      <c r="I1044" s="54"/>
      <c r="J1044" s="55"/>
      <c r="K1044" s="56"/>
      <c r="L1044" s="56"/>
      <c r="M1044" s="56"/>
      <c r="N1044" s="56"/>
      <c r="O1044" s="56"/>
      <c r="P1044" s="56"/>
      <c r="Q1044" s="56"/>
      <c r="R1044" s="56"/>
      <c r="S1044" s="56"/>
      <c r="T1044" s="56"/>
      <c r="U1044" s="56"/>
      <c r="V1044" s="56"/>
      <c r="W1044" s="56"/>
      <c r="X1044" s="56"/>
      <c r="Y1044" s="56"/>
      <c r="Z1044" s="56"/>
      <c r="AA1044" s="54"/>
      <c r="AB1044" s="54"/>
      <c r="AC1044" s="23"/>
      <c r="AD1044" s="23"/>
      <c r="AE1044" s="23"/>
      <c r="AF1044" s="23"/>
    </row>
    <row r="1045" spans="1:32" ht="15" x14ac:dyDescent="0.25">
      <c r="A1045" s="53"/>
      <c r="B1045" s="52"/>
      <c r="C1045" s="52"/>
      <c r="D1045" s="52"/>
      <c r="E1045" s="52"/>
      <c r="F1045" s="52"/>
      <c r="G1045" s="52"/>
      <c r="H1045" s="54"/>
      <c r="I1045" s="54"/>
      <c r="J1045" s="55"/>
      <c r="K1045" s="56"/>
      <c r="L1045" s="56"/>
      <c r="M1045" s="56"/>
      <c r="N1045" s="56"/>
      <c r="O1045" s="56"/>
      <c r="P1045" s="56"/>
      <c r="Q1045" s="56"/>
      <c r="R1045" s="56"/>
      <c r="S1045" s="56"/>
      <c r="T1045" s="56"/>
      <c r="U1045" s="56"/>
      <c r="V1045" s="56"/>
      <c r="W1045" s="56"/>
      <c r="X1045" s="56"/>
      <c r="Y1045" s="56"/>
      <c r="Z1045" s="56"/>
      <c r="AA1045" s="54"/>
      <c r="AB1045" s="54"/>
      <c r="AC1045" s="23"/>
      <c r="AD1045" s="23"/>
      <c r="AE1045" s="23"/>
      <c r="AF1045" s="23"/>
    </row>
    <row r="1046" spans="1:32" ht="15" x14ac:dyDescent="0.25">
      <c r="A1046" s="53"/>
      <c r="B1046" s="52"/>
      <c r="C1046" s="52"/>
      <c r="D1046" s="52"/>
      <c r="E1046" s="52"/>
      <c r="F1046" s="52"/>
      <c r="G1046" s="52"/>
      <c r="H1046" s="54"/>
      <c r="I1046" s="54"/>
      <c r="J1046" s="55"/>
      <c r="K1046" s="56"/>
      <c r="L1046" s="56"/>
      <c r="M1046" s="56"/>
      <c r="N1046" s="56"/>
      <c r="O1046" s="56"/>
      <c r="P1046" s="56"/>
      <c r="Q1046" s="56"/>
      <c r="R1046" s="56"/>
      <c r="S1046" s="56"/>
      <c r="T1046" s="56"/>
      <c r="U1046" s="56"/>
      <c r="V1046" s="56"/>
      <c r="W1046" s="56"/>
      <c r="X1046" s="56"/>
      <c r="Y1046" s="56"/>
      <c r="Z1046" s="56"/>
      <c r="AA1046" s="54"/>
      <c r="AB1046" s="54"/>
      <c r="AC1046" s="23"/>
      <c r="AD1046" s="23"/>
      <c r="AE1046" s="23"/>
      <c r="AF1046" s="23"/>
    </row>
    <row r="1047" spans="1:32" ht="15" x14ac:dyDescent="0.25">
      <c r="A1047" s="53"/>
      <c r="B1047" s="52"/>
      <c r="C1047" s="52"/>
      <c r="D1047" s="52"/>
      <c r="E1047" s="52"/>
      <c r="F1047" s="52"/>
      <c r="G1047" s="52"/>
      <c r="H1047" s="54"/>
      <c r="I1047" s="54"/>
      <c r="J1047" s="55"/>
      <c r="K1047" s="56"/>
      <c r="L1047" s="56"/>
      <c r="M1047" s="56"/>
      <c r="N1047" s="56"/>
      <c r="O1047" s="56"/>
      <c r="P1047" s="56"/>
      <c r="Q1047" s="56"/>
      <c r="R1047" s="56"/>
      <c r="S1047" s="56"/>
      <c r="T1047" s="56"/>
      <c r="U1047" s="56"/>
      <c r="V1047" s="56"/>
      <c r="W1047" s="56"/>
      <c r="X1047" s="56"/>
      <c r="Y1047" s="56"/>
      <c r="Z1047" s="56"/>
      <c r="AA1047" s="54"/>
      <c r="AB1047" s="54"/>
      <c r="AC1047" s="23"/>
      <c r="AD1047" s="23"/>
      <c r="AE1047" s="23"/>
      <c r="AF1047" s="23"/>
    </row>
    <row r="1048" spans="1:32" ht="15" x14ac:dyDescent="0.25">
      <c r="A1048" s="53"/>
      <c r="B1048" s="52"/>
      <c r="C1048" s="52"/>
      <c r="D1048" s="52"/>
      <c r="E1048" s="52"/>
      <c r="F1048" s="52"/>
      <c r="G1048" s="52"/>
      <c r="H1048" s="54"/>
      <c r="I1048" s="54"/>
      <c r="J1048" s="55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  <c r="AA1048" s="54"/>
      <c r="AB1048" s="54"/>
      <c r="AC1048" s="23"/>
      <c r="AD1048" s="23"/>
      <c r="AE1048" s="23"/>
      <c r="AF1048" s="23"/>
    </row>
    <row r="1049" spans="1:32" ht="15" x14ac:dyDescent="0.25">
      <c r="A1049" s="53"/>
      <c r="B1049" s="52"/>
      <c r="C1049" s="52"/>
      <c r="D1049" s="52"/>
      <c r="E1049" s="52"/>
      <c r="F1049" s="52"/>
      <c r="G1049" s="52"/>
      <c r="H1049" s="54"/>
      <c r="I1049" s="54"/>
      <c r="J1049" s="55"/>
      <c r="K1049" s="56"/>
      <c r="L1049" s="56"/>
      <c r="M1049" s="56"/>
      <c r="N1049" s="56"/>
      <c r="O1049" s="56"/>
      <c r="P1049" s="56"/>
      <c r="Q1049" s="56"/>
      <c r="R1049" s="56"/>
      <c r="S1049" s="56"/>
      <c r="T1049" s="56"/>
      <c r="U1049" s="56"/>
      <c r="V1049" s="56"/>
      <c r="W1049" s="56"/>
      <c r="X1049" s="56"/>
      <c r="Y1049" s="56"/>
      <c r="Z1049" s="56"/>
      <c r="AA1049" s="54"/>
      <c r="AB1049" s="54"/>
      <c r="AC1049" s="23"/>
      <c r="AD1049" s="23"/>
      <c r="AE1049" s="23"/>
      <c r="AF1049" s="23"/>
    </row>
    <row r="1050" spans="1:32" ht="15" x14ac:dyDescent="0.25">
      <c r="A1050" s="53"/>
      <c r="B1050" s="52"/>
      <c r="C1050" s="52"/>
      <c r="D1050" s="52"/>
      <c r="E1050" s="52"/>
      <c r="F1050" s="52"/>
      <c r="G1050" s="52"/>
      <c r="H1050" s="54"/>
      <c r="I1050" s="54"/>
      <c r="J1050" s="55"/>
      <c r="K1050" s="56"/>
      <c r="L1050" s="56"/>
      <c r="M1050" s="56"/>
      <c r="N1050" s="56"/>
      <c r="O1050" s="56"/>
      <c r="P1050" s="56"/>
      <c r="Q1050" s="56"/>
      <c r="R1050" s="56"/>
      <c r="S1050" s="56"/>
      <c r="T1050" s="56"/>
      <c r="U1050" s="56"/>
      <c r="V1050" s="56"/>
      <c r="W1050" s="56"/>
      <c r="X1050" s="56"/>
      <c r="Y1050" s="56"/>
      <c r="Z1050" s="56"/>
      <c r="AA1050" s="54"/>
      <c r="AB1050" s="54"/>
      <c r="AC1050" s="23"/>
      <c r="AD1050" s="23"/>
      <c r="AE1050" s="23"/>
      <c r="AF1050" s="23"/>
    </row>
    <row r="1051" spans="1:32" ht="15" x14ac:dyDescent="0.25">
      <c r="A1051" s="53"/>
      <c r="B1051" s="52"/>
      <c r="C1051" s="52"/>
      <c r="D1051" s="52"/>
      <c r="E1051" s="52"/>
      <c r="F1051" s="52"/>
      <c r="G1051" s="52"/>
      <c r="H1051" s="54"/>
      <c r="I1051" s="54"/>
      <c r="J1051" s="55"/>
      <c r="K1051" s="56"/>
      <c r="L1051" s="56"/>
      <c r="M1051" s="56"/>
      <c r="N1051" s="56"/>
      <c r="O1051" s="56"/>
      <c r="P1051" s="56"/>
      <c r="Q1051" s="56"/>
      <c r="R1051" s="56"/>
      <c r="S1051" s="56"/>
      <c r="T1051" s="56"/>
      <c r="U1051" s="56"/>
      <c r="V1051" s="56"/>
      <c r="W1051" s="56"/>
      <c r="X1051" s="56"/>
      <c r="Y1051" s="56"/>
      <c r="Z1051" s="56"/>
      <c r="AA1051" s="54"/>
      <c r="AB1051" s="54"/>
      <c r="AC1051" s="23"/>
      <c r="AD1051" s="23"/>
      <c r="AE1051" s="23"/>
      <c r="AF1051" s="23"/>
    </row>
    <row r="1052" spans="1:32" ht="15" x14ac:dyDescent="0.25">
      <c r="A1052" s="53"/>
      <c r="B1052" s="52"/>
      <c r="C1052" s="52"/>
      <c r="D1052" s="52"/>
      <c r="E1052" s="52"/>
      <c r="F1052" s="52"/>
      <c r="G1052" s="52"/>
      <c r="H1052" s="54"/>
      <c r="I1052" s="54"/>
      <c r="J1052" s="55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  <c r="AA1052" s="54"/>
      <c r="AB1052" s="54"/>
      <c r="AC1052" s="23"/>
      <c r="AD1052" s="23"/>
      <c r="AE1052" s="23"/>
      <c r="AF1052" s="23"/>
    </row>
    <row r="1053" spans="1:32" ht="15" x14ac:dyDescent="0.25">
      <c r="A1053" s="53"/>
      <c r="B1053" s="52"/>
      <c r="C1053" s="52"/>
      <c r="D1053" s="52"/>
      <c r="E1053" s="52"/>
      <c r="F1053" s="52"/>
      <c r="G1053" s="52"/>
      <c r="H1053" s="54"/>
      <c r="I1053" s="54"/>
      <c r="J1053" s="55"/>
      <c r="K1053" s="56"/>
      <c r="L1053" s="56"/>
      <c r="M1053" s="56"/>
      <c r="N1053" s="56"/>
      <c r="O1053" s="56"/>
      <c r="P1053" s="56"/>
      <c r="Q1053" s="56"/>
      <c r="R1053" s="56"/>
      <c r="S1053" s="56"/>
      <c r="T1053" s="56"/>
      <c r="U1053" s="56"/>
      <c r="V1053" s="56"/>
      <c r="W1053" s="56"/>
      <c r="X1053" s="56"/>
      <c r="Y1053" s="56"/>
      <c r="Z1053" s="56"/>
      <c r="AA1053" s="54"/>
      <c r="AB1053" s="54"/>
      <c r="AC1053" s="23"/>
      <c r="AD1053" s="23"/>
      <c r="AE1053" s="23"/>
      <c r="AF1053" s="23"/>
    </row>
    <row r="1054" spans="1:32" ht="15" x14ac:dyDescent="0.25">
      <c r="A1054" s="53"/>
      <c r="B1054" s="52"/>
      <c r="C1054" s="52"/>
      <c r="D1054" s="52"/>
      <c r="E1054" s="52"/>
      <c r="F1054" s="52"/>
      <c r="G1054" s="52"/>
      <c r="H1054" s="54"/>
      <c r="I1054" s="54"/>
      <c r="J1054" s="55"/>
      <c r="K1054" s="56"/>
      <c r="L1054" s="56"/>
      <c r="M1054" s="56"/>
      <c r="N1054" s="56"/>
      <c r="O1054" s="56"/>
      <c r="P1054" s="56"/>
      <c r="Q1054" s="56"/>
      <c r="R1054" s="56"/>
      <c r="S1054" s="56"/>
      <c r="T1054" s="56"/>
      <c r="U1054" s="56"/>
      <c r="V1054" s="56"/>
      <c r="W1054" s="56"/>
      <c r="X1054" s="56"/>
      <c r="Y1054" s="56"/>
      <c r="Z1054" s="56"/>
      <c r="AA1054" s="54"/>
      <c r="AB1054" s="54"/>
      <c r="AC1054" s="23"/>
      <c r="AD1054" s="23"/>
      <c r="AE1054" s="23"/>
      <c r="AF1054" s="23"/>
    </row>
    <row r="1055" spans="1:32" ht="15" x14ac:dyDescent="0.25">
      <c r="A1055" s="53"/>
      <c r="B1055" s="52"/>
      <c r="C1055" s="52"/>
      <c r="D1055" s="52"/>
      <c r="E1055" s="52"/>
      <c r="F1055" s="52"/>
      <c r="G1055" s="52"/>
      <c r="H1055" s="54"/>
      <c r="I1055" s="54"/>
      <c r="J1055" s="55"/>
      <c r="K1055" s="56"/>
      <c r="L1055" s="56"/>
      <c r="M1055" s="56"/>
      <c r="N1055" s="56"/>
      <c r="O1055" s="56"/>
      <c r="P1055" s="56"/>
      <c r="Q1055" s="56"/>
      <c r="R1055" s="56"/>
      <c r="S1055" s="56"/>
      <c r="T1055" s="56"/>
      <c r="U1055" s="56"/>
      <c r="V1055" s="56"/>
      <c r="W1055" s="56"/>
      <c r="X1055" s="56"/>
      <c r="Y1055" s="56"/>
      <c r="Z1055" s="56"/>
      <c r="AA1055" s="54"/>
      <c r="AB1055" s="54"/>
      <c r="AC1055" s="23"/>
      <c r="AD1055" s="23"/>
      <c r="AE1055" s="23"/>
      <c r="AF1055" s="23"/>
    </row>
    <row r="1056" spans="1:32" ht="15" x14ac:dyDescent="0.25">
      <c r="A1056" s="53"/>
      <c r="B1056" s="52"/>
      <c r="C1056" s="52"/>
      <c r="D1056" s="52"/>
      <c r="E1056" s="52"/>
      <c r="F1056" s="52"/>
      <c r="G1056" s="52"/>
      <c r="H1056" s="54"/>
      <c r="I1056" s="54"/>
      <c r="J1056" s="55"/>
      <c r="K1056" s="56"/>
      <c r="L1056" s="56"/>
      <c r="M1056" s="56"/>
      <c r="N1056" s="56"/>
      <c r="O1056" s="56"/>
      <c r="P1056" s="56"/>
      <c r="Q1056" s="56"/>
      <c r="R1056" s="56"/>
      <c r="S1056" s="56"/>
      <c r="T1056" s="56"/>
      <c r="U1056" s="56"/>
      <c r="V1056" s="56"/>
      <c r="W1056" s="56"/>
      <c r="X1056" s="56"/>
      <c r="Y1056" s="56"/>
      <c r="Z1056" s="56"/>
      <c r="AA1056" s="54"/>
      <c r="AB1056" s="54"/>
      <c r="AC1056" s="23"/>
      <c r="AD1056" s="23"/>
      <c r="AE1056" s="23"/>
      <c r="AF1056" s="23"/>
    </row>
    <row r="1057" spans="1:32" ht="15" x14ac:dyDescent="0.25">
      <c r="A1057" s="53"/>
      <c r="B1057" s="52"/>
      <c r="C1057" s="52"/>
      <c r="D1057" s="52"/>
      <c r="E1057" s="52"/>
      <c r="F1057" s="52"/>
      <c r="G1057" s="52"/>
      <c r="H1057" s="54"/>
      <c r="I1057" s="54"/>
      <c r="J1057" s="55"/>
      <c r="K1057" s="56"/>
      <c r="L1057" s="56"/>
      <c r="M1057" s="56"/>
      <c r="N1057" s="56"/>
      <c r="O1057" s="56"/>
      <c r="P1057" s="56"/>
      <c r="Q1057" s="56"/>
      <c r="R1057" s="56"/>
      <c r="S1057" s="56"/>
      <c r="T1057" s="56"/>
      <c r="U1057" s="56"/>
      <c r="V1057" s="56"/>
      <c r="W1057" s="56"/>
      <c r="X1057" s="56"/>
      <c r="Y1057" s="56"/>
      <c r="Z1057" s="56"/>
      <c r="AA1057" s="54"/>
      <c r="AB1057" s="54"/>
      <c r="AC1057" s="23"/>
      <c r="AD1057" s="23"/>
      <c r="AE1057" s="23"/>
      <c r="AF1057" s="23"/>
    </row>
    <row r="1058" spans="1:32" ht="15" x14ac:dyDescent="0.25">
      <c r="A1058" s="53"/>
      <c r="B1058" s="52"/>
      <c r="C1058" s="52"/>
      <c r="D1058" s="52"/>
      <c r="E1058" s="52"/>
      <c r="F1058" s="52"/>
      <c r="G1058" s="52"/>
      <c r="H1058" s="54"/>
      <c r="I1058" s="54"/>
      <c r="J1058" s="55"/>
      <c r="K1058" s="56"/>
      <c r="L1058" s="56"/>
      <c r="M1058" s="56"/>
      <c r="N1058" s="56"/>
      <c r="O1058" s="56"/>
      <c r="P1058" s="56"/>
      <c r="Q1058" s="56"/>
      <c r="R1058" s="56"/>
      <c r="S1058" s="56"/>
      <c r="T1058" s="56"/>
      <c r="U1058" s="56"/>
      <c r="V1058" s="56"/>
      <c r="W1058" s="56"/>
      <c r="X1058" s="56"/>
      <c r="Y1058" s="56"/>
      <c r="Z1058" s="56"/>
      <c r="AA1058" s="54"/>
      <c r="AB1058" s="54"/>
      <c r="AC1058" s="23"/>
      <c r="AD1058" s="23"/>
      <c r="AE1058" s="23"/>
      <c r="AF1058" s="23"/>
    </row>
    <row r="1059" spans="1:32" ht="15" x14ac:dyDescent="0.25">
      <c r="A1059" s="53"/>
      <c r="B1059" s="52"/>
      <c r="C1059" s="52"/>
      <c r="D1059" s="52"/>
      <c r="E1059" s="52"/>
      <c r="F1059" s="52"/>
      <c r="G1059" s="52"/>
      <c r="H1059" s="54"/>
      <c r="I1059" s="54"/>
      <c r="J1059" s="55"/>
      <c r="K1059" s="56"/>
      <c r="L1059" s="56"/>
      <c r="M1059" s="56"/>
      <c r="N1059" s="56"/>
      <c r="O1059" s="56"/>
      <c r="P1059" s="56"/>
      <c r="Q1059" s="56"/>
      <c r="R1059" s="56"/>
      <c r="S1059" s="56"/>
      <c r="T1059" s="56"/>
      <c r="U1059" s="56"/>
      <c r="V1059" s="56"/>
      <c r="W1059" s="56"/>
      <c r="X1059" s="56"/>
      <c r="Y1059" s="56"/>
      <c r="Z1059" s="56"/>
      <c r="AA1059" s="54"/>
      <c r="AB1059" s="54"/>
      <c r="AC1059" s="23"/>
      <c r="AD1059" s="23"/>
      <c r="AE1059" s="23"/>
      <c r="AF1059" s="23"/>
    </row>
    <row r="1060" spans="1:32" ht="15" x14ac:dyDescent="0.25">
      <c r="A1060" s="53"/>
      <c r="B1060" s="52"/>
      <c r="C1060" s="52"/>
      <c r="D1060" s="52"/>
      <c r="E1060" s="52"/>
      <c r="F1060" s="52"/>
      <c r="G1060" s="52"/>
      <c r="H1060" s="54"/>
      <c r="I1060" s="54"/>
      <c r="J1060" s="55"/>
      <c r="K1060" s="56"/>
      <c r="L1060" s="56"/>
      <c r="M1060" s="56"/>
      <c r="N1060" s="56"/>
      <c r="O1060" s="56"/>
      <c r="P1060" s="56"/>
      <c r="Q1060" s="56"/>
      <c r="R1060" s="56"/>
      <c r="S1060" s="56"/>
      <c r="T1060" s="56"/>
      <c r="U1060" s="56"/>
      <c r="V1060" s="56"/>
      <c r="W1060" s="56"/>
      <c r="X1060" s="56"/>
      <c r="Y1060" s="56"/>
      <c r="Z1060" s="56"/>
      <c r="AA1060" s="54"/>
      <c r="AB1060" s="54"/>
      <c r="AC1060" s="23"/>
      <c r="AD1060" s="23"/>
      <c r="AE1060" s="23"/>
      <c r="AF1060" s="23"/>
    </row>
    <row r="1061" spans="1:32" ht="15" x14ac:dyDescent="0.25">
      <c r="A1061" s="53"/>
      <c r="B1061" s="52"/>
      <c r="C1061" s="52"/>
      <c r="D1061" s="52"/>
      <c r="E1061" s="52"/>
      <c r="F1061" s="52"/>
      <c r="G1061" s="52"/>
      <c r="H1061" s="54"/>
      <c r="I1061" s="54"/>
      <c r="J1061" s="55"/>
      <c r="K1061" s="56"/>
      <c r="L1061" s="56"/>
      <c r="M1061" s="56"/>
      <c r="N1061" s="56"/>
      <c r="O1061" s="56"/>
      <c r="P1061" s="56"/>
      <c r="Q1061" s="56"/>
      <c r="R1061" s="56"/>
      <c r="S1061" s="56"/>
      <c r="T1061" s="56"/>
      <c r="U1061" s="56"/>
      <c r="V1061" s="56"/>
      <c r="W1061" s="56"/>
      <c r="X1061" s="56"/>
      <c r="Y1061" s="56"/>
      <c r="Z1061" s="56"/>
      <c r="AA1061" s="54"/>
      <c r="AB1061" s="54"/>
      <c r="AC1061" s="23"/>
      <c r="AD1061" s="23"/>
      <c r="AE1061" s="23"/>
      <c r="AF1061" s="23"/>
    </row>
    <row r="1062" spans="1:32" ht="15" x14ac:dyDescent="0.25">
      <c r="A1062" s="53"/>
      <c r="B1062" s="52"/>
      <c r="C1062" s="52"/>
      <c r="D1062" s="52"/>
      <c r="E1062" s="52"/>
      <c r="F1062" s="52"/>
      <c r="G1062" s="52"/>
      <c r="H1062" s="54"/>
      <c r="I1062" s="54"/>
      <c r="J1062" s="55"/>
      <c r="K1062" s="56"/>
      <c r="L1062" s="56"/>
      <c r="M1062" s="56"/>
      <c r="N1062" s="56"/>
      <c r="O1062" s="56"/>
      <c r="P1062" s="56"/>
      <c r="Q1062" s="56"/>
      <c r="R1062" s="56"/>
      <c r="S1062" s="56"/>
      <c r="T1062" s="56"/>
      <c r="U1062" s="56"/>
      <c r="V1062" s="56"/>
      <c r="W1062" s="56"/>
      <c r="X1062" s="56"/>
      <c r="Y1062" s="56"/>
      <c r="Z1062" s="56"/>
      <c r="AA1062" s="54"/>
      <c r="AB1062" s="54"/>
      <c r="AC1062" s="23"/>
      <c r="AD1062" s="23"/>
      <c r="AE1062" s="23"/>
      <c r="AF1062" s="23"/>
    </row>
    <row r="1063" spans="1:32" ht="15" x14ac:dyDescent="0.25">
      <c r="A1063" s="53"/>
      <c r="B1063" s="52"/>
      <c r="C1063" s="52"/>
      <c r="D1063" s="52"/>
      <c r="E1063" s="52"/>
      <c r="F1063" s="52"/>
      <c r="G1063" s="52"/>
      <c r="H1063" s="54"/>
      <c r="I1063" s="54"/>
      <c r="J1063" s="55"/>
      <c r="K1063" s="56"/>
      <c r="L1063" s="56"/>
      <c r="M1063" s="56"/>
      <c r="N1063" s="56"/>
      <c r="O1063" s="56"/>
      <c r="P1063" s="56"/>
      <c r="Q1063" s="56"/>
      <c r="R1063" s="56"/>
      <c r="S1063" s="56"/>
      <c r="T1063" s="56"/>
      <c r="U1063" s="56"/>
      <c r="V1063" s="56"/>
      <c r="W1063" s="56"/>
      <c r="X1063" s="56"/>
      <c r="Y1063" s="56"/>
      <c r="Z1063" s="56"/>
      <c r="AA1063" s="54"/>
      <c r="AB1063" s="54"/>
      <c r="AC1063" s="23"/>
      <c r="AD1063" s="23"/>
      <c r="AE1063" s="23"/>
      <c r="AF1063" s="23"/>
    </row>
    <row r="1064" spans="1:32" ht="15" x14ac:dyDescent="0.25">
      <c r="A1064" s="53"/>
      <c r="B1064" s="52"/>
      <c r="C1064" s="52"/>
      <c r="D1064" s="52"/>
      <c r="E1064" s="52"/>
      <c r="F1064" s="52"/>
      <c r="G1064" s="52"/>
      <c r="H1064" s="54"/>
      <c r="I1064" s="54"/>
      <c r="J1064" s="55"/>
      <c r="K1064" s="56"/>
      <c r="L1064" s="56"/>
      <c r="M1064" s="56"/>
      <c r="N1064" s="56"/>
      <c r="O1064" s="56"/>
      <c r="P1064" s="56"/>
      <c r="Q1064" s="56"/>
      <c r="R1064" s="56"/>
      <c r="S1064" s="56"/>
      <c r="T1064" s="56"/>
      <c r="U1064" s="56"/>
      <c r="V1064" s="56"/>
      <c r="W1064" s="56"/>
      <c r="X1064" s="56"/>
      <c r="Y1064" s="56"/>
      <c r="Z1064" s="56"/>
      <c r="AA1064" s="54"/>
      <c r="AB1064" s="54"/>
      <c r="AC1064" s="23"/>
      <c r="AD1064" s="23"/>
      <c r="AE1064" s="23"/>
      <c r="AF1064" s="23"/>
    </row>
    <row r="1065" spans="1:32" ht="15" x14ac:dyDescent="0.25">
      <c r="A1065" s="53"/>
      <c r="B1065" s="52"/>
      <c r="C1065" s="52"/>
      <c r="D1065" s="52"/>
      <c r="E1065" s="52"/>
      <c r="F1065" s="52"/>
      <c r="G1065" s="52"/>
      <c r="H1065" s="54"/>
      <c r="I1065" s="54"/>
      <c r="J1065" s="55"/>
      <c r="K1065" s="56"/>
      <c r="L1065" s="56"/>
      <c r="M1065" s="56"/>
      <c r="N1065" s="56"/>
      <c r="O1065" s="56"/>
      <c r="P1065" s="56"/>
      <c r="Q1065" s="56"/>
      <c r="R1065" s="56"/>
      <c r="S1065" s="56"/>
      <c r="T1065" s="56"/>
      <c r="U1065" s="56"/>
      <c r="V1065" s="56"/>
      <c r="W1065" s="56"/>
      <c r="X1065" s="56"/>
      <c r="Y1065" s="56"/>
      <c r="Z1065" s="56"/>
      <c r="AA1065" s="54"/>
      <c r="AB1065" s="54"/>
      <c r="AC1065" s="23"/>
      <c r="AD1065" s="23"/>
      <c r="AE1065" s="23"/>
      <c r="AF1065" s="23"/>
    </row>
    <row r="1066" spans="1:32" ht="15" x14ac:dyDescent="0.25">
      <c r="A1066" s="53"/>
      <c r="B1066" s="52"/>
      <c r="C1066" s="52"/>
      <c r="D1066" s="52"/>
      <c r="E1066" s="52"/>
      <c r="F1066" s="52"/>
      <c r="G1066" s="52"/>
      <c r="H1066" s="54"/>
      <c r="I1066" s="54"/>
      <c r="J1066" s="55"/>
      <c r="K1066" s="56"/>
      <c r="L1066" s="56"/>
      <c r="M1066" s="56"/>
      <c r="N1066" s="56"/>
      <c r="O1066" s="56"/>
      <c r="P1066" s="56"/>
      <c r="Q1066" s="56"/>
      <c r="R1066" s="56"/>
      <c r="S1066" s="56"/>
      <c r="T1066" s="56"/>
      <c r="U1066" s="56"/>
      <c r="V1066" s="56"/>
      <c r="W1066" s="56"/>
      <c r="X1066" s="56"/>
      <c r="Y1066" s="56"/>
      <c r="Z1066" s="56"/>
      <c r="AA1066" s="54"/>
      <c r="AB1066" s="54"/>
      <c r="AC1066" s="23"/>
      <c r="AD1066" s="23"/>
      <c r="AE1066" s="23"/>
      <c r="AF1066" s="23"/>
    </row>
    <row r="1067" spans="1:32" ht="15" x14ac:dyDescent="0.25">
      <c r="A1067" s="53"/>
      <c r="B1067" s="52"/>
      <c r="C1067" s="52"/>
      <c r="D1067" s="52"/>
      <c r="E1067" s="52"/>
      <c r="F1067" s="52"/>
      <c r="G1067" s="52"/>
      <c r="H1067" s="54"/>
      <c r="I1067" s="54"/>
      <c r="J1067" s="55"/>
      <c r="K1067" s="56"/>
      <c r="L1067" s="56"/>
      <c r="M1067" s="56"/>
      <c r="N1067" s="56"/>
      <c r="O1067" s="56"/>
      <c r="P1067" s="56"/>
      <c r="Q1067" s="56"/>
      <c r="R1067" s="56"/>
      <c r="S1067" s="56"/>
      <c r="T1067" s="56"/>
      <c r="U1067" s="56"/>
      <c r="V1067" s="56"/>
      <c r="W1067" s="56"/>
      <c r="X1067" s="56"/>
      <c r="Y1067" s="56"/>
      <c r="Z1067" s="56"/>
      <c r="AA1067" s="54"/>
      <c r="AB1067" s="54"/>
      <c r="AC1067" s="23"/>
      <c r="AD1067" s="23"/>
      <c r="AE1067" s="23"/>
      <c r="AF1067" s="23"/>
    </row>
    <row r="1068" spans="1:32" ht="15" x14ac:dyDescent="0.25">
      <c r="A1068" s="53"/>
      <c r="B1068" s="52"/>
      <c r="C1068" s="52"/>
      <c r="D1068" s="52"/>
      <c r="E1068" s="52"/>
      <c r="F1068" s="52"/>
      <c r="G1068" s="52"/>
      <c r="H1068" s="54"/>
      <c r="I1068" s="54"/>
      <c r="J1068" s="55"/>
      <c r="K1068" s="56"/>
      <c r="L1068" s="56"/>
      <c r="M1068" s="56"/>
      <c r="N1068" s="56"/>
      <c r="O1068" s="56"/>
      <c r="P1068" s="56"/>
      <c r="Q1068" s="56"/>
      <c r="R1068" s="56"/>
      <c r="S1068" s="56"/>
      <c r="T1068" s="56"/>
      <c r="U1068" s="56"/>
      <c r="V1068" s="56"/>
      <c r="W1068" s="56"/>
      <c r="X1068" s="56"/>
      <c r="Y1068" s="56"/>
      <c r="Z1068" s="56"/>
      <c r="AA1068" s="54"/>
      <c r="AB1068" s="54"/>
      <c r="AC1068" s="23"/>
      <c r="AD1068" s="23"/>
      <c r="AE1068" s="23"/>
      <c r="AF1068" s="23"/>
    </row>
    <row r="1069" spans="1:32" ht="15" x14ac:dyDescent="0.25">
      <c r="A1069" s="53"/>
      <c r="B1069" s="52"/>
      <c r="C1069" s="52"/>
      <c r="D1069" s="52"/>
      <c r="E1069" s="52"/>
      <c r="F1069" s="52"/>
      <c r="G1069" s="52"/>
      <c r="H1069" s="54"/>
      <c r="I1069" s="54"/>
      <c r="J1069" s="55"/>
      <c r="K1069" s="56"/>
      <c r="L1069" s="56"/>
      <c r="M1069" s="56"/>
      <c r="N1069" s="56"/>
      <c r="O1069" s="56"/>
      <c r="P1069" s="56"/>
      <c r="Q1069" s="56"/>
      <c r="R1069" s="56"/>
      <c r="S1069" s="56"/>
      <c r="T1069" s="56"/>
      <c r="U1069" s="56"/>
      <c r="V1069" s="56"/>
      <c r="W1069" s="56"/>
      <c r="X1069" s="56"/>
      <c r="Y1069" s="56"/>
      <c r="Z1069" s="56"/>
      <c r="AA1069" s="54"/>
      <c r="AB1069" s="54"/>
      <c r="AC1069" s="23"/>
      <c r="AD1069" s="23"/>
      <c r="AE1069" s="23"/>
      <c r="AF1069" s="23"/>
    </row>
    <row r="1070" spans="1:32" ht="15" x14ac:dyDescent="0.25">
      <c r="A1070" s="53"/>
      <c r="B1070" s="52"/>
      <c r="C1070" s="52"/>
      <c r="D1070" s="52"/>
      <c r="E1070" s="52"/>
      <c r="F1070" s="52"/>
      <c r="G1070" s="52"/>
      <c r="H1070" s="54"/>
      <c r="I1070" s="54"/>
      <c r="J1070" s="55"/>
      <c r="K1070" s="56"/>
      <c r="L1070" s="56"/>
      <c r="M1070" s="56"/>
      <c r="N1070" s="56"/>
      <c r="O1070" s="56"/>
      <c r="P1070" s="56"/>
      <c r="Q1070" s="56"/>
      <c r="R1070" s="56"/>
      <c r="S1070" s="56"/>
      <c r="T1070" s="56"/>
      <c r="U1070" s="56"/>
      <c r="V1070" s="56"/>
      <c r="W1070" s="56"/>
      <c r="X1070" s="56"/>
      <c r="Y1070" s="56"/>
      <c r="Z1070" s="56"/>
      <c r="AA1070" s="54"/>
      <c r="AB1070" s="54"/>
      <c r="AC1070" s="23"/>
      <c r="AD1070" s="23"/>
      <c r="AE1070" s="23"/>
      <c r="AF1070" s="23"/>
    </row>
    <row r="1071" spans="1:32" ht="15" x14ac:dyDescent="0.25">
      <c r="A1071" s="53"/>
      <c r="B1071" s="52"/>
      <c r="C1071" s="52"/>
      <c r="D1071" s="52"/>
      <c r="E1071" s="52"/>
      <c r="F1071" s="52"/>
      <c r="G1071" s="52"/>
      <c r="H1071" s="54"/>
      <c r="I1071" s="54"/>
      <c r="J1071" s="55"/>
      <c r="K1071" s="56"/>
      <c r="L1071" s="56"/>
      <c r="M1071" s="56"/>
      <c r="N1071" s="56"/>
      <c r="O1071" s="56"/>
      <c r="P1071" s="56"/>
      <c r="Q1071" s="56"/>
      <c r="R1071" s="56"/>
      <c r="S1071" s="56"/>
      <c r="T1071" s="56"/>
      <c r="U1071" s="56"/>
      <c r="V1071" s="56"/>
      <c r="W1071" s="56"/>
      <c r="X1071" s="56"/>
      <c r="Y1071" s="56"/>
      <c r="Z1071" s="56"/>
      <c r="AA1071" s="54"/>
      <c r="AB1071" s="54"/>
      <c r="AC1071" s="23"/>
      <c r="AD1071" s="23"/>
      <c r="AE1071" s="23"/>
      <c r="AF1071" s="23"/>
    </row>
    <row r="1072" spans="1:32" ht="15" x14ac:dyDescent="0.25">
      <c r="A1072" s="53"/>
      <c r="B1072" s="52"/>
      <c r="C1072" s="52"/>
      <c r="D1072" s="52"/>
      <c r="E1072" s="52"/>
      <c r="F1072" s="52"/>
      <c r="G1072" s="52"/>
      <c r="H1072" s="54"/>
      <c r="I1072" s="54"/>
      <c r="J1072" s="55"/>
      <c r="K1072" s="56"/>
      <c r="L1072" s="56"/>
      <c r="M1072" s="56"/>
      <c r="N1072" s="56"/>
      <c r="O1072" s="56"/>
      <c r="P1072" s="56"/>
      <c r="Q1072" s="56"/>
      <c r="R1072" s="56"/>
      <c r="S1072" s="56"/>
      <c r="T1072" s="56"/>
      <c r="U1072" s="56"/>
      <c r="V1072" s="56"/>
      <c r="W1072" s="56"/>
      <c r="X1072" s="56"/>
      <c r="Y1072" s="56"/>
      <c r="Z1072" s="56"/>
      <c r="AA1072" s="54"/>
      <c r="AB1072" s="54"/>
      <c r="AC1072" s="23"/>
      <c r="AD1072" s="23"/>
      <c r="AE1072" s="23"/>
      <c r="AF1072" s="23"/>
    </row>
    <row r="1073" spans="1:32" ht="15" x14ac:dyDescent="0.25">
      <c r="A1073" s="53"/>
      <c r="B1073" s="52"/>
      <c r="C1073" s="52"/>
      <c r="D1073" s="52"/>
      <c r="E1073" s="52"/>
      <c r="F1073" s="52"/>
      <c r="G1073" s="52"/>
      <c r="H1073" s="54"/>
      <c r="I1073" s="54"/>
      <c r="J1073" s="55"/>
      <c r="K1073" s="56"/>
      <c r="L1073" s="56"/>
      <c r="M1073" s="56"/>
      <c r="N1073" s="56"/>
      <c r="O1073" s="56"/>
      <c r="P1073" s="56"/>
      <c r="Q1073" s="56"/>
      <c r="R1073" s="56"/>
      <c r="S1073" s="56"/>
      <c r="T1073" s="56"/>
      <c r="U1073" s="56"/>
      <c r="V1073" s="56"/>
      <c r="W1073" s="56"/>
      <c r="X1073" s="56"/>
      <c r="Y1073" s="56"/>
      <c r="Z1073" s="56"/>
      <c r="AA1073" s="54"/>
      <c r="AB1073" s="54"/>
      <c r="AC1073" s="23"/>
      <c r="AD1073" s="23"/>
      <c r="AE1073" s="23"/>
      <c r="AF1073" s="23"/>
    </row>
    <row r="1074" spans="1:32" ht="15" x14ac:dyDescent="0.25">
      <c r="A1074" s="53"/>
      <c r="B1074" s="52"/>
      <c r="C1074" s="52"/>
      <c r="D1074" s="52"/>
      <c r="E1074" s="52"/>
      <c r="F1074" s="52"/>
      <c r="G1074" s="52"/>
      <c r="H1074" s="54"/>
      <c r="I1074" s="54"/>
      <c r="J1074" s="55"/>
      <c r="K1074" s="56"/>
      <c r="L1074" s="56"/>
      <c r="M1074" s="56"/>
      <c r="N1074" s="56"/>
      <c r="O1074" s="56"/>
      <c r="P1074" s="56"/>
      <c r="Q1074" s="56"/>
      <c r="R1074" s="56"/>
      <c r="S1074" s="56"/>
      <c r="T1074" s="56"/>
      <c r="U1074" s="56"/>
      <c r="V1074" s="56"/>
      <c r="W1074" s="56"/>
      <c r="X1074" s="56"/>
      <c r="Y1074" s="56"/>
      <c r="Z1074" s="56"/>
      <c r="AA1074" s="54"/>
      <c r="AB1074" s="54"/>
      <c r="AC1074" s="23"/>
      <c r="AD1074" s="23"/>
      <c r="AE1074" s="23"/>
      <c r="AF1074" s="23"/>
    </row>
    <row r="1075" spans="1:32" ht="15" x14ac:dyDescent="0.25">
      <c r="A1075" s="53"/>
      <c r="B1075" s="52"/>
      <c r="C1075" s="52"/>
      <c r="D1075" s="52"/>
      <c r="E1075" s="52"/>
      <c r="F1075" s="52"/>
      <c r="G1075" s="52"/>
      <c r="H1075" s="54"/>
      <c r="I1075" s="54"/>
      <c r="J1075" s="55"/>
      <c r="K1075" s="56"/>
      <c r="L1075" s="56"/>
      <c r="M1075" s="56"/>
      <c r="N1075" s="56"/>
      <c r="O1075" s="56"/>
      <c r="P1075" s="56"/>
      <c r="Q1075" s="56"/>
      <c r="R1075" s="56"/>
      <c r="S1075" s="56"/>
      <c r="T1075" s="56"/>
      <c r="U1075" s="56"/>
      <c r="V1075" s="56"/>
      <c r="W1075" s="56"/>
      <c r="X1075" s="56"/>
      <c r="Y1075" s="56"/>
      <c r="Z1075" s="56"/>
      <c r="AA1075" s="54"/>
      <c r="AB1075" s="54"/>
      <c r="AC1075" s="23"/>
      <c r="AD1075" s="23"/>
      <c r="AE1075" s="23"/>
      <c r="AF1075" s="23"/>
    </row>
    <row r="1076" spans="1:32" ht="15" x14ac:dyDescent="0.25">
      <c r="A1076" s="53"/>
      <c r="B1076" s="52"/>
      <c r="C1076" s="52"/>
      <c r="D1076" s="52"/>
      <c r="E1076" s="52"/>
      <c r="F1076" s="52"/>
      <c r="G1076" s="52"/>
      <c r="H1076" s="54"/>
      <c r="I1076" s="54"/>
      <c r="J1076" s="55"/>
      <c r="K1076" s="56"/>
      <c r="L1076" s="56"/>
      <c r="M1076" s="56"/>
      <c r="N1076" s="56"/>
      <c r="O1076" s="56"/>
      <c r="P1076" s="56"/>
      <c r="Q1076" s="56"/>
      <c r="R1076" s="56"/>
      <c r="S1076" s="56"/>
      <c r="T1076" s="56"/>
      <c r="U1076" s="56"/>
      <c r="V1076" s="56"/>
      <c r="W1076" s="56"/>
      <c r="X1076" s="56"/>
      <c r="Y1076" s="56"/>
      <c r="Z1076" s="56"/>
      <c r="AA1076" s="54"/>
      <c r="AB1076" s="54"/>
      <c r="AC1076" s="23"/>
      <c r="AD1076" s="23"/>
      <c r="AE1076" s="23"/>
      <c r="AF1076" s="23"/>
    </row>
    <row r="1077" spans="1:32" ht="15" x14ac:dyDescent="0.25">
      <c r="A1077" s="53"/>
      <c r="B1077" s="52"/>
      <c r="C1077" s="52"/>
      <c r="D1077" s="52"/>
      <c r="E1077" s="52"/>
      <c r="F1077" s="52"/>
      <c r="G1077" s="52"/>
      <c r="H1077" s="54"/>
      <c r="I1077" s="54"/>
      <c r="J1077" s="55"/>
      <c r="K1077" s="56"/>
      <c r="L1077" s="56"/>
      <c r="M1077" s="56"/>
      <c r="N1077" s="56"/>
      <c r="O1077" s="56"/>
      <c r="P1077" s="56"/>
      <c r="Q1077" s="56"/>
      <c r="R1077" s="56"/>
      <c r="S1077" s="56"/>
      <c r="T1077" s="56"/>
      <c r="U1077" s="56"/>
      <c r="V1077" s="56"/>
      <c r="W1077" s="56"/>
      <c r="X1077" s="56"/>
      <c r="Y1077" s="56"/>
      <c r="Z1077" s="56"/>
      <c r="AA1077" s="54"/>
      <c r="AB1077" s="54"/>
      <c r="AC1077" s="23"/>
      <c r="AD1077" s="23"/>
      <c r="AE1077" s="23"/>
      <c r="AF1077" s="23"/>
    </row>
    <row r="1078" spans="1:32" ht="15" x14ac:dyDescent="0.25">
      <c r="A1078" s="53"/>
      <c r="B1078" s="52"/>
      <c r="C1078" s="52"/>
      <c r="D1078" s="52"/>
      <c r="E1078" s="52"/>
      <c r="F1078" s="52"/>
      <c r="G1078" s="52"/>
      <c r="H1078" s="54"/>
      <c r="I1078" s="54"/>
      <c r="J1078" s="55"/>
      <c r="K1078" s="56"/>
      <c r="L1078" s="56"/>
      <c r="M1078" s="56"/>
      <c r="N1078" s="56"/>
      <c r="O1078" s="56"/>
      <c r="P1078" s="56"/>
      <c r="Q1078" s="56"/>
      <c r="R1078" s="56"/>
      <c r="S1078" s="56"/>
      <c r="T1078" s="56"/>
      <c r="U1078" s="56"/>
      <c r="V1078" s="56"/>
      <c r="W1078" s="56"/>
      <c r="X1078" s="56"/>
      <c r="Y1078" s="56"/>
      <c r="Z1078" s="56"/>
      <c r="AA1078" s="54"/>
      <c r="AB1078" s="54"/>
      <c r="AC1078" s="23"/>
      <c r="AD1078" s="23"/>
      <c r="AE1078" s="23"/>
      <c r="AF1078" s="23"/>
    </row>
    <row r="1079" spans="1:32" ht="15" x14ac:dyDescent="0.25">
      <c r="A1079" s="53"/>
      <c r="B1079" s="52"/>
      <c r="C1079" s="52"/>
      <c r="D1079" s="52"/>
      <c r="E1079" s="52"/>
      <c r="F1079" s="52"/>
      <c r="G1079" s="52"/>
      <c r="H1079" s="54"/>
      <c r="I1079" s="54"/>
      <c r="J1079" s="55"/>
      <c r="K1079" s="56"/>
      <c r="L1079" s="56"/>
      <c r="M1079" s="56"/>
      <c r="N1079" s="56"/>
      <c r="O1079" s="56"/>
      <c r="P1079" s="56"/>
      <c r="Q1079" s="56"/>
      <c r="R1079" s="56"/>
      <c r="S1079" s="56"/>
      <c r="T1079" s="56"/>
      <c r="U1079" s="56"/>
      <c r="V1079" s="56"/>
      <c r="W1079" s="56"/>
      <c r="X1079" s="56"/>
      <c r="Y1079" s="56"/>
      <c r="Z1079" s="56"/>
      <c r="AA1079" s="54"/>
      <c r="AB1079" s="54"/>
      <c r="AC1079" s="23"/>
      <c r="AD1079" s="23"/>
      <c r="AE1079" s="23"/>
      <c r="AF1079" s="23"/>
    </row>
    <row r="1080" spans="1:32" ht="15" x14ac:dyDescent="0.25">
      <c r="A1080" s="53"/>
      <c r="B1080" s="52"/>
      <c r="C1080" s="52"/>
      <c r="D1080" s="52"/>
      <c r="E1080" s="52"/>
      <c r="F1080" s="52"/>
      <c r="G1080" s="52"/>
      <c r="H1080" s="54"/>
      <c r="I1080" s="54"/>
      <c r="J1080" s="55"/>
      <c r="K1080" s="56"/>
      <c r="L1080" s="56"/>
      <c r="M1080" s="56"/>
      <c r="N1080" s="56"/>
      <c r="O1080" s="56"/>
      <c r="P1080" s="56"/>
      <c r="Q1080" s="56"/>
      <c r="R1080" s="56"/>
      <c r="S1080" s="56"/>
      <c r="T1080" s="56"/>
      <c r="U1080" s="56"/>
      <c r="V1080" s="56"/>
      <c r="W1080" s="56"/>
      <c r="X1080" s="56"/>
      <c r="Y1080" s="56"/>
      <c r="Z1080" s="56"/>
      <c r="AA1080" s="54"/>
      <c r="AB1080" s="54"/>
      <c r="AC1080" s="23"/>
      <c r="AD1080" s="23"/>
      <c r="AE1080" s="23"/>
      <c r="AF1080" s="23"/>
    </row>
    <row r="1081" spans="1:32" ht="15" x14ac:dyDescent="0.25">
      <c r="A1081" s="53"/>
      <c r="B1081" s="52"/>
      <c r="C1081" s="52"/>
      <c r="D1081" s="52"/>
      <c r="E1081" s="52"/>
      <c r="F1081" s="52"/>
      <c r="G1081" s="52"/>
      <c r="H1081" s="54"/>
      <c r="I1081" s="54"/>
      <c r="J1081" s="55"/>
      <c r="K1081" s="56"/>
      <c r="L1081" s="56"/>
      <c r="M1081" s="56"/>
      <c r="N1081" s="56"/>
      <c r="O1081" s="56"/>
      <c r="P1081" s="56"/>
      <c r="Q1081" s="56"/>
      <c r="R1081" s="56"/>
      <c r="S1081" s="56"/>
      <c r="T1081" s="56"/>
      <c r="U1081" s="56"/>
      <c r="V1081" s="56"/>
      <c r="W1081" s="56"/>
      <c r="X1081" s="56"/>
      <c r="Y1081" s="56"/>
      <c r="Z1081" s="56"/>
      <c r="AA1081" s="54"/>
      <c r="AB1081" s="54"/>
      <c r="AC1081" s="23"/>
      <c r="AD1081" s="23"/>
      <c r="AE1081" s="23"/>
      <c r="AF1081" s="23"/>
    </row>
    <row r="1082" spans="1:32" ht="15" x14ac:dyDescent="0.25">
      <c r="A1082" s="53"/>
      <c r="B1082" s="52"/>
      <c r="C1082" s="52"/>
      <c r="D1082" s="52"/>
      <c r="E1082" s="52"/>
      <c r="F1082" s="52"/>
      <c r="G1082" s="52"/>
      <c r="H1082" s="54"/>
      <c r="I1082" s="54"/>
      <c r="J1082" s="55"/>
      <c r="K1082" s="56"/>
      <c r="L1082" s="56"/>
      <c r="M1082" s="56"/>
      <c r="N1082" s="56"/>
      <c r="O1082" s="56"/>
      <c r="P1082" s="56"/>
      <c r="Q1082" s="56"/>
      <c r="R1082" s="56"/>
      <c r="S1082" s="56"/>
      <c r="T1082" s="56"/>
      <c r="U1082" s="56"/>
      <c r="V1082" s="56"/>
      <c r="W1082" s="56"/>
      <c r="X1082" s="56"/>
      <c r="Y1082" s="56"/>
      <c r="Z1082" s="56"/>
      <c r="AA1082" s="54"/>
      <c r="AB1082" s="54"/>
      <c r="AC1082" s="23"/>
      <c r="AD1082" s="23"/>
      <c r="AE1082" s="23"/>
      <c r="AF1082" s="23"/>
    </row>
    <row r="1083" spans="1:32" ht="15" x14ac:dyDescent="0.25">
      <c r="A1083" s="53"/>
      <c r="B1083" s="52"/>
      <c r="C1083" s="52"/>
      <c r="D1083" s="52"/>
      <c r="E1083" s="52"/>
      <c r="F1083" s="52"/>
      <c r="G1083" s="52"/>
      <c r="H1083" s="54"/>
      <c r="I1083" s="54"/>
      <c r="J1083" s="55"/>
      <c r="K1083" s="56"/>
      <c r="L1083" s="56"/>
      <c r="M1083" s="56"/>
      <c r="N1083" s="56"/>
      <c r="O1083" s="56"/>
      <c r="P1083" s="56"/>
      <c r="Q1083" s="56"/>
      <c r="R1083" s="56"/>
      <c r="S1083" s="56"/>
      <c r="T1083" s="56"/>
      <c r="U1083" s="56"/>
      <c r="V1083" s="56"/>
      <c r="W1083" s="56"/>
      <c r="X1083" s="56"/>
      <c r="Y1083" s="56"/>
      <c r="Z1083" s="56"/>
      <c r="AA1083" s="54"/>
      <c r="AB1083" s="54"/>
      <c r="AC1083" s="23"/>
      <c r="AD1083" s="23"/>
      <c r="AE1083" s="23"/>
      <c r="AF1083" s="23"/>
    </row>
    <row r="1084" spans="1:32" ht="15" x14ac:dyDescent="0.25">
      <c r="A1084" s="53"/>
      <c r="B1084" s="52"/>
      <c r="C1084" s="52"/>
      <c r="D1084" s="52"/>
      <c r="E1084" s="52"/>
      <c r="F1084" s="52"/>
      <c r="G1084" s="52"/>
      <c r="H1084" s="54"/>
      <c r="I1084" s="54"/>
      <c r="J1084" s="55"/>
      <c r="K1084" s="56"/>
      <c r="L1084" s="56"/>
      <c r="M1084" s="56"/>
      <c r="N1084" s="56"/>
      <c r="O1084" s="56"/>
      <c r="P1084" s="56"/>
      <c r="Q1084" s="56"/>
      <c r="R1084" s="56"/>
      <c r="S1084" s="56"/>
      <c r="T1084" s="56"/>
      <c r="U1084" s="56"/>
      <c r="V1084" s="56"/>
      <c r="W1084" s="56"/>
      <c r="X1084" s="56"/>
      <c r="Y1084" s="56"/>
      <c r="Z1084" s="56"/>
      <c r="AA1084" s="54"/>
      <c r="AB1084" s="54"/>
      <c r="AC1084" s="23"/>
      <c r="AD1084" s="23"/>
      <c r="AE1084" s="23"/>
      <c r="AF1084" s="23"/>
    </row>
    <row r="1085" spans="1:32" ht="15" x14ac:dyDescent="0.25">
      <c r="A1085" s="53"/>
      <c r="B1085" s="52"/>
      <c r="C1085" s="52"/>
      <c r="D1085" s="52"/>
      <c r="E1085" s="52"/>
      <c r="F1085" s="52"/>
      <c r="G1085" s="52"/>
      <c r="H1085" s="54"/>
      <c r="I1085" s="54"/>
      <c r="J1085" s="55"/>
      <c r="K1085" s="56"/>
      <c r="L1085" s="56"/>
      <c r="M1085" s="56"/>
      <c r="N1085" s="56"/>
      <c r="O1085" s="56"/>
      <c r="P1085" s="56"/>
      <c r="Q1085" s="56"/>
      <c r="R1085" s="56"/>
      <c r="S1085" s="56"/>
      <c r="T1085" s="56"/>
      <c r="U1085" s="56"/>
      <c r="V1085" s="56"/>
      <c r="W1085" s="56"/>
      <c r="X1085" s="56"/>
      <c r="Y1085" s="56"/>
      <c r="Z1085" s="56"/>
      <c r="AA1085" s="54"/>
      <c r="AB1085" s="54"/>
      <c r="AC1085" s="23"/>
      <c r="AD1085" s="23"/>
      <c r="AE1085" s="23"/>
      <c r="AF1085" s="23"/>
    </row>
    <row r="1086" spans="1:32" ht="15" x14ac:dyDescent="0.25">
      <c r="A1086" s="53"/>
      <c r="B1086" s="52"/>
      <c r="C1086" s="52"/>
      <c r="D1086" s="52"/>
      <c r="E1086" s="52"/>
      <c r="F1086" s="52"/>
      <c r="G1086" s="52"/>
      <c r="H1086" s="54"/>
      <c r="I1086" s="54"/>
      <c r="J1086" s="55"/>
      <c r="K1086" s="56"/>
      <c r="L1086" s="56"/>
      <c r="M1086" s="56"/>
      <c r="N1086" s="56"/>
      <c r="O1086" s="56"/>
      <c r="P1086" s="56"/>
      <c r="Q1086" s="56"/>
      <c r="R1086" s="56"/>
      <c r="S1086" s="56"/>
      <c r="T1086" s="56"/>
      <c r="U1086" s="56"/>
      <c r="V1086" s="56"/>
      <c r="W1086" s="56"/>
      <c r="X1086" s="56"/>
      <c r="Y1086" s="56"/>
      <c r="Z1086" s="56"/>
      <c r="AA1086" s="54"/>
      <c r="AB1086" s="54"/>
      <c r="AC1086" s="23"/>
      <c r="AD1086" s="23"/>
      <c r="AE1086" s="23"/>
      <c r="AF1086" s="23"/>
    </row>
    <row r="1087" spans="1:32" ht="15" x14ac:dyDescent="0.25">
      <c r="A1087" s="53"/>
      <c r="B1087" s="52"/>
      <c r="C1087" s="52"/>
      <c r="D1087" s="52"/>
      <c r="E1087" s="52"/>
      <c r="F1087" s="52"/>
      <c r="G1087" s="52"/>
      <c r="H1087" s="54"/>
      <c r="I1087" s="54"/>
      <c r="J1087" s="55"/>
      <c r="K1087" s="56"/>
      <c r="L1087" s="56"/>
      <c r="M1087" s="56"/>
      <c r="N1087" s="56"/>
      <c r="O1087" s="56"/>
      <c r="P1087" s="56"/>
      <c r="Q1087" s="56"/>
      <c r="R1087" s="56"/>
      <c r="S1087" s="56"/>
      <c r="T1087" s="56"/>
      <c r="U1087" s="56"/>
      <c r="V1087" s="56"/>
      <c r="W1087" s="56"/>
      <c r="X1087" s="56"/>
      <c r="Y1087" s="56"/>
      <c r="Z1087" s="56"/>
      <c r="AA1087" s="54"/>
      <c r="AB1087" s="54"/>
      <c r="AC1087" s="23"/>
      <c r="AD1087" s="23"/>
      <c r="AE1087" s="23"/>
      <c r="AF1087" s="23"/>
    </row>
    <row r="1088" spans="1:32" ht="15" x14ac:dyDescent="0.25">
      <c r="A1088" s="53"/>
      <c r="B1088" s="52"/>
      <c r="C1088" s="52"/>
      <c r="D1088" s="52"/>
      <c r="E1088" s="52"/>
      <c r="F1088" s="52"/>
      <c r="G1088" s="52"/>
      <c r="H1088" s="54"/>
      <c r="I1088" s="54"/>
      <c r="J1088" s="55"/>
      <c r="K1088" s="56"/>
      <c r="L1088" s="56"/>
      <c r="M1088" s="56"/>
      <c r="N1088" s="56"/>
      <c r="O1088" s="56"/>
      <c r="P1088" s="56"/>
      <c r="Q1088" s="56"/>
      <c r="R1088" s="56"/>
      <c r="S1088" s="56"/>
      <c r="T1088" s="56"/>
      <c r="U1088" s="56"/>
      <c r="V1088" s="56"/>
      <c r="W1088" s="56"/>
      <c r="X1088" s="56"/>
      <c r="Y1088" s="56"/>
      <c r="Z1088" s="56"/>
      <c r="AA1088" s="54"/>
      <c r="AB1088" s="54"/>
      <c r="AC1088" s="23"/>
      <c r="AD1088" s="23"/>
      <c r="AE1088" s="23"/>
      <c r="AF1088" s="23"/>
    </row>
    <row r="1089" spans="1:32" ht="15" x14ac:dyDescent="0.25">
      <c r="A1089" s="53"/>
      <c r="B1089" s="52"/>
      <c r="C1089" s="52"/>
      <c r="D1089" s="52"/>
      <c r="E1089" s="52"/>
      <c r="F1089" s="52"/>
      <c r="G1089" s="52"/>
      <c r="H1089" s="54"/>
      <c r="I1089" s="54"/>
      <c r="J1089" s="55"/>
      <c r="K1089" s="56"/>
      <c r="L1089" s="56"/>
      <c r="M1089" s="56"/>
      <c r="N1089" s="56"/>
      <c r="O1089" s="56"/>
      <c r="P1089" s="56"/>
      <c r="Q1089" s="56"/>
      <c r="R1089" s="56"/>
      <c r="S1089" s="56"/>
      <c r="T1089" s="56"/>
      <c r="U1089" s="56"/>
      <c r="V1089" s="56"/>
      <c r="W1089" s="56"/>
      <c r="X1089" s="56"/>
      <c r="Y1089" s="56"/>
      <c r="Z1089" s="56"/>
      <c r="AA1089" s="54"/>
      <c r="AB1089" s="54"/>
      <c r="AC1089" s="23"/>
      <c r="AD1089" s="23"/>
      <c r="AE1089" s="23"/>
      <c r="AF1089" s="23"/>
    </row>
    <row r="1090" spans="1:32" ht="15" x14ac:dyDescent="0.25">
      <c r="A1090" s="53"/>
      <c r="B1090" s="52"/>
      <c r="C1090" s="52"/>
      <c r="D1090" s="52"/>
      <c r="E1090" s="52"/>
      <c r="F1090" s="52"/>
      <c r="G1090" s="52"/>
      <c r="H1090" s="54"/>
      <c r="I1090" s="54"/>
      <c r="J1090" s="55"/>
      <c r="K1090" s="56"/>
      <c r="L1090" s="56"/>
      <c r="M1090" s="56"/>
      <c r="N1090" s="56"/>
      <c r="O1090" s="56"/>
      <c r="P1090" s="56"/>
      <c r="Q1090" s="56"/>
      <c r="R1090" s="56"/>
      <c r="S1090" s="56"/>
      <c r="T1090" s="56"/>
      <c r="U1090" s="56"/>
      <c r="V1090" s="56"/>
      <c r="W1090" s="56"/>
      <c r="X1090" s="56"/>
      <c r="Y1090" s="56"/>
      <c r="Z1090" s="56"/>
      <c r="AA1090" s="54"/>
      <c r="AB1090" s="54"/>
      <c r="AC1090" s="23"/>
      <c r="AD1090" s="23"/>
      <c r="AE1090" s="23"/>
      <c r="AF1090" s="23"/>
    </row>
    <row r="1091" spans="1:32" ht="15" x14ac:dyDescent="0.25">
      <c r="A1091" s="53"/>
      <c r="B1091" s="52"/>
      <c r="C1091" s="52"/>
      <c r="D1091" s="52"/>
      <c r="E1091" s="52"/>
      <c r="F1091" s="52"/>
      <c r="G1091" s="52"/>
      <c r="H1091" s="54"/>
      <c r="I1091" s="54"/>
      <c r="J1091" s="55"/>
      <c r="K1091" s="56"/>
      <c r="L1091" s="56"/>
      <c r="M1091" s="56"/>
      <c r="N1091" s="56"/>
      <c r="O1091" s="56"/>
      <c r="P1091" s="56"/>
      <c r="Q1091" s="56"/>
      <c r="R1091" s="56"/>
      <c r="S1091" s="56"/>
      <c r="T1091" s="56"/>
      <c r="U1091" s="56"/>
      <c r="V1091" s="56"/>
      <c r="W1091" s="56"/>
      <c r="X1091" s="56"/>
      <c r="Y1091" s="56"/>
      <c r="Z1091" s="56"/>
      <c r="AA1091" s="54"/>
      <c r="AB1091" s="54"/>
      <c r="AC1091" s="23"/>
      <c r="AD1091" s="23"/>
      <c r="AE1091" s="23"/>
      <c r="AF1091" s="23"/>
    </row>
    <row r="1092" spans="1:32" ht="15" x14ac:dyDescent="0.25">
      <c r="A1092" s="53"/>
      <c r="B1092" s="52"/>
      <c r="C1092" s="52"/>
      <c r="D1092" s="52"/>
      <c r="E1092" s="52"/>
      <c r="F1092" s="52"/>
      <c r="G1092" s="52"/>
      <c r="H1092" s="54"/>
      <c r="I1092" s="54"/>
      <c r="J1092" s="55"/>
      <c r="K1092" s="56"/>
      <c r="L1092" s="56"/>
      <c r="M1092" s="56"/>
      <c r="N1092" s="56"/>
      <c r="O1092" s="56"/>
      <c r="P1092" s="56"/>
      <c r="Q1092" s="56"/>
      <c r="R1092" s="56"/>
      <c r="S1092" s="56"/>
      <c r="T1092" s="56"/>
      <c r="U1092" s="56"/>
      <c r="V1092" s="56"/>
      <c r="W1092" s="56"/>
      <c r="X1092" s="56"/>
      <c r="Y1092" s="56"/>
      <c r="Z1092" s="56"/>
      <c r="AA1092" s="54"/>
      <c r="AB1092" s="54"/>
      <c r="AC1092" s="23"/>
      <c r="AD1092" s="23"/>
      <c r="AE1092" s="23"/>
      <c r="AF1092" s="23"/>
    </row>
    <row r="1093" spans="1:32" ht="15" x14ac:dyDescent="0.25">
      <c r="A1093" s="53"/>
      <c r="B1093" s="52"/>
      <c r="C1093" s="52"/>
      <c r="D1093" s="52"/>
      <c r="E1093" s="52"/>
      <c r="F1093" s="52"/>
      <c r="G1093" s="52"/>
      <c r="H1093" s="54"/>
      <c r="I1093" s="54"/>
      <c r="J1093" s="55"/>
      <c r="K1093" s="56"/>
      <c r="L1093" s="56"/>
      <c r="M1093" s="56"/>
      <c r="N1093" s="56"/>
      <c r="O1093" s="56"/>
      <c r="P1093" s="56"/>
      <c r="Q1093" s="56"/>
      <c r="R1093" s="56"/>
      <c r="S1093" s="56"/>
      <c r="T1093" s="56"/>
      <c r="U1093" s="56"/>
      <c r="V1093" s="56"/>
      <c r="W1093" s="56"/>
      <c r="X1093" s="56"/>
      <c r="Y1093" s="56"/>
      <c r="Z1093" s="56"/>
      <c r="AA1093" s="54"/>
      <c r="AB1093" s="54"/>
      <c r="AC1093" s="23"/>
      <c r="AD1093" s="23"/>
      <c r="AE1093" s="23"/>
      <c r="AF1093" s="23"/>
    </row>
    <row r="1094" spans="1:32" ht="15" x14ac:dyDescent="0.25">
      <c r="A1094" s="53"/>
      <c r="B1094" s="52"/>
      <c r="C1094" s="52"/>
      <c r="D1094" s="52"/>
      <c r="E1094" s="52"/>
      <c r="F1094" s="52"/>
      <c r="G1094" s="52"/>
      <c r="H1094" s="54"/>
      <c r="I1094" s="54"/>
      <c r="J1094" s="55"/>
      <c r="K1094" s="56"/>
      <c r="L1094" s="56"/>
      <c r="M1094" s="56"/>
      <c r="N1094" s="56"/>
      <c r="O1094" s="56"/>
      <c r="P1094" s="56"/>
      <c r="Q1094" s="56"/>
      <c r="R1094" s="56"/>
      <c r="S1094" s="56"/>
      <c r="T1094" s="56"/>
      <c r="U1094" s="56"/>
      <c r="V1094" s="56"/>
      <c r="W1094" s="56"/>
      <c r="X1094" s="56"/>
      <c r="Y1094" s="56"/>
      <c r="Z1094" s="56"/>
      <c r="AA1094" s="54"/>
      <c r="AB1094" s="54"/>
      <c r="AC1094" s="23"/>
      <c r="AD1094" s="23"/>
      <c r="AE1094" s="23"/>
      <c r="AF1094" s="23"/>
    </row>
    <row r="1095" spans="1:32" ht="15" x14ac:dyDescent="0.25">
      <c r="A1095" s="53"/>
      <c r="B1095" s="52"/>
      <c r="C1095" s="52"/>
      <c r="D1095" s="52"/>
      <c r="E1095" s="52"/>
      <c r="F1095" s="52"/>
      <c r="G1095" s="52"/>
      <c r="H1095" s="54"/>
      <c r="I1095" s="54"/>
      <c r="J1095" s="55"/>
      <c r="K1095" s="56"/>
      <c r="L1095" s="56"/>
      <c r="M1095" s="56"/>
      <c r="N1095" s="56"/>
      <c r="O1095" s="56"/>
      <c r="P1095" s="56"/>
      <c r="Q1095" s="56"/>
      <c r="R1095" s="56"/>
      <c r="S1095" s="56"/>
      <c r="T1095" s="56"/>
      <c r="U1095" s="56"/>
      <c r="V1095" s="56"/>
      <c r="W1095" s="56"/>
      <c r="X1095" s="56"/>
      <c r="Y1095" s="56"/>
      <c r="Z1095" s="56"/>
      <c r="AA1095" s="54"/>
      <c r="AB1095" s="54"/>
      <c r="AC1095" s="23"/>
      <c r="AD1095" s="23"/>
      <c r="AE1095" s="23"/>
      <c r="AF1095" s="23"/>
    </row>
    <row r="1096" spans="1:32" ht="15" x14ac:dyDescent="0.25">
      <c r="A1096" s="53"/>
      <c r="B1096" s="52"/>
      <c r="C1096" s="52"/>
      <c r="D1096" s="52"/>
      <c r="E1096" s="52"/>
      <c r="F1096" s="52"/>
      <c r="G1096" s="52"/>
      <c r="H1096" s="54"/>
      <c r="I1096" s="54"/>
      <c r="J1096" s="55"/>
      <c r="K1096" s="56"/>
      <c r="L1096" s="56"/>
      <c r="M1096" s="56"/>
      <c r="N1096" s="56"/>
      <c r="O1096" s="56"/>
      <c r="P1096" s="56"/>
      <c r="Q1096" s="56"/>
      <c r="R1096" s="56"/>
      <c r="S1096" s="56"/>
      <c r="T1096" s="56"/>
      <c r="U1096" s="56"/>
      <c r="V1096" s="56"/>
      <c r="W1096" s="56"/>
      <c r="X1096" s="56"/>
      <c r="Y1096" s="56"/>
      <c r="Z1096" s="56"/>
      <c r="AA1096" s="54"/>
      <c r="AB1096" s="54"/>
      <c r="AC1096" s="23"/>
      <c r="AD1096" s="23"/>
      <c r="AE1096" s="23"/>
      <c r="AF1096" s="23"/>
    </row>
    <row r="1097" spans="1:32" ht="15" x14ac:dyDescent="0.25">
      <c r="A1097" s="53"/>
      <c r="B1097" s="52"/>
      <c r="C1097" s="52"/>
      <c r="D1097" s="52"/>
      <c r="E1097" s="52"/>
      <c r="F1097" s="52"/>
      <c r="G1097" s="52"/>
      <c r="H1097" s="54"/>
      <c r="I1097" s="54"/>
      <c r="J1097" s="55"/>
      <c r="K1097" s="56"/>
      <c r="L1097" s="56"/>
      <c r="M1097" s="56"/>
      <c r="N1097" s="56"/>
      <c r="O1097" s="56"/>
      <c r="P1097" s="56"/>
      <c r="Q1097" s="56"/>
      <c r="R1097" s="56"/>
      <c r="S1097" s="56"/>
      <c r="T1097" s="56"/>
      <c r="U1097" s="56"/>
      <c r="V1097" s="56"/>
      <c r="W1097" s="56"/>
      <c r="X1097" s="56"/>
      <c r="Y1097" s="56"/>
      <c r="Z1097" s="56"/>
      <c r="AA1097" s="54"/>
      <c r="AB1097" s="54"/>
      <c r="AC1097" s="23"/>
      <c r="AD1097" s="23"/>
      <c r="AE1097" s="23"/>
      <c r="AF1097" s="23"/>
    </row>
    <row r="1098" spans="1:32" ht="15" x14ac:dyDescent="0.25">
      <c r="A1098" s="53"/>
      <c r="B1098" s="52"/>
      <c r="C1098" s="52"/>
      <c r="D1098" s="52"/>
      <c r="E1098" s="52"/>
      <c r="F1098" s="52"/>
      <c r="G1098" s="52"/>
      <c r="H1098" s="54"/>
      <c r="I1098" s="54"/>
      <c r="J1098" s="55"/>
      <c r="K1098" s="56"/>
      <c r="L1098" s="56"/>
      <c r="M1098" s="56"/>
      <c r="N1098" s="56"/>
      <c r="O1098" s="56"/>
      <c r="P1098" s="56"/>
      <c r="Q1098" s="56"/>
      <c r="R1098" s="56"/>
      <c r="S1098" s="56"/>
      <c r="T1098" s="56"/>
      <c r="U1098" s="56"/>
      <c r="V1098" s="56"/>
      <c r="W1098" s="56"/>
      <c r="X1098" s="56"/>
      <c r="Y1098" s="56"/>
      <c r="Z1098" s="56"/>
      <c r="AA1098" s="54"/>
      <c r="AB1098" s="54"/>
      <c r="AC1098" s="23"/>
      <c r="AD1098" s="23"/>
      <c r="AE1098" s="23"/>
      <c r="AF1098" s="23"/>
    </row>
    <row r="1099" spans="1:32" ht="15" x14ac:dyDescent="0.25">
      <c r="A1099" s="53"/>
      <c r="B1099" s="52"/>
      <c r="C1099" s="52"/>
      <c r="D1099" s="52"/>
      <c r="E1099" s="52"/>
      <c r="F1099" s="52"/>
      <c r="G1099" s="52"/>
      <c r="H1099" s="54"/>
      <c r="I1099" s="54"/>
      <c r="J1099" s="55"/>
      <c r="K1099" s="56"/>
      <c r="L1099" s="56"/>
      <c r="M1099" s="56"/>
      <c r="N1099" s="56"/>
      <c r="O1099" s="56"/>
      <c r="P1099" s="56"/>
      <c r="Q1099" s="56"/>
      <c r="R1099" s="56"/>
      <c r="S1099" s="56"/>
      <c r="T1099" s="56"/>
      <c r="U1099" s="56"/>
      <c r="V1099" s="56"/>
      <c r="W1099" s="56"/>
      <c r="X1099" s="56"/>
      <c r="Y1099" s="56"/>
      <c r="Z1099" s="56"/>
      <c r="AA1099" s="54"/>
      <c r="AB1099" s="54"/>
      <c r="AC1099" s="23"/>
      <c r="AD1099" s="23"/>
      <c r="AE1099" s="23"/>
      <c r="AF1099" s="23"/>
    </row>
    <row r="1100" spans="1:32" ht="15" x14ac:dyDescent="0.25">
      <c r="A1100" s="53"/>
      <c r="B1100" s="52"/>
      <c r="C1100" s="52"/>
      <c r="D1100" s="52"/>
      <c r="E1100" s="52"/>
      <c r="F1100" s="52"/>
      <c r="G1100" s="52"/>
      <c r="H1100" s="54"/>
      <c r="I1100" s="54"/>
      <c r="J1100" s="55"/>
      <c r="K1100" s="56"/>
      <c r="L1100" s="56"/>
      <c r="M1100" s="56"/>
      <c r="N1100" s="56"/>
      <c r="O1100" s="56"/>
      <c r="P1100" s="56"/>
      <c r="Q1100" s="56"/>
      <c r="R1100" s="56"/>
      <c r="S1100" s="56"/>
      <c r="T1100" s="56"/>
      <c r="U1100" s="56"/>
      <c r="V1100" s="56"/>
      <c r="W1100" s="56"/>
      <c r="X1100" s="56"/>
      <c r="Y1100" s="56"/>
      <c r="Z1100" s="56"/>
      <c r="AA1100" s="54"/>
      <c r="AB1100" s="54"/>
      <c r="AC1100" s="23"/>
      <c r="AD1100" s="23"/>
      <c r="AE1100" s="23"/>
      <c r="AF1100" s="23"/>
    </row>
    <row r="1101" spans="1:32" ht="15" x14ac:dyDescent="0.25">
      <c r="A1101" s="53"/>
      <c r="B1101" s="52"/>
      <c r="C1101" s="52"/>
      <c r="D1101" s="52"/>
      <c r="E1101" s="52"/>
      <c r="F1101" s="52"/>
      <c r="G1101" s="52"/>
      <c r="H1101" s="54"/>
      <c r="I1101" s="54"/>
      <c r="J1101" s="55"/>
      <c r="K1101" s="56"/>
      <c r="L1101" s="56"/>
      <c r="M1101" s="56"/>
      <c r="N1101" s="56"/>
      <c r="O1101" s="56"/>
      <c r="P1101" s="56"/>
      <c r="Q1101" s="56"/>
      <c r="R1101" s="56"/>
      <c r="S1101" s="56"/>
      <c r="T1101" s="56"/>
      <c r="U1101" s="56"/>
      <c r="V1101" s="56"/>
      <c r="W1101" s="56"/>
      <c r="X1101" s="56"/>
      <c r="Y1101" s="56"/>
      <c r="Z1101" s="56"/>
      <c r="AA1101" s="54"/>
      <c r="AB1101" s="54"/>
      <c r="AC1101" s="23"/>
      <c r="AD1101" s="23"/>
      <c r="AE1101" s="23"/>
      <c r="AF1101" s="23"/>
    </row>
    <row r="1102" spans="1:32" ht="15" x14ac:dyDescent="0.25">
      <c r="A1102" s="53"/>
      <c r="B1102" s="52"/>
      <c r="C1102" s="52"/>
      <c r="D1102" s="52"/>
      <c r="E1102" s="52"/>
      <c r="F1102" s="52"/>
      <c r="G1102" s="52"/>
      <c r="H1102" s="54"/>
      <c r="I1102" s="54"/>
      <c r="J1102" s="55"/>
      <c r="K1102" s="56"/>
      <c r="L1102" s="56"/>
      <c r="M1102" s="56"/>
      <c r="N1102" s="56"/>
      <c r="O1102" s="56"/>
      <c r="P1102" s="56"/>
      <c r="Q1102" s="56"/>
      <c r="R1102" s="56"/>
      <c r="S1102" s="56"/>
      <c r="T1102" s="56"/>
      <c r="U1102" s="56"/>
      <c r="V1102" s="56"/>
      <c r="W1102" s="56"/>
      <c r="X1102" s="56"/>
      <c r="Y1102" s="56"/>
      <c r="Z1102" s="56"/>
      <c r="AA1102" s="54"/>
      <c r="AB1102" s="54"/>
      <c r="AC1102" s="23"/>
      <c r="AD1102" s="23"/>
      <c r="AE1102" s="23"/>
      <c r="AF1102" s="23"/>
    </row>
    <row r="1103" spans="1:32" ht="15" x14ac:dyDescent="0.25">
      <c r="A1103" s="53"/>
      <c r="B1103" s="52"/>
      <c r="C1103" s="52"/>
      <c r="D1103" s="52"/>
      <c r="E1103" s="52"/>
      <c r="F1103" s="52"/>
      <c r="G1103" s="52"/>
      <c r="H1103" s="54"/>
      <c r="I1103" s="54"/>
      <c r="J1103" s="55"/>
      <c r="K1103" s="56"/>
      <c r="L1103" s="56"/>
      <c r="M1103" s="56"/>
      <c r="N1103" s="56"/>
      <c r="O1103" s="56"/>
      <c r="P1103" s="56"/>
      <c r="Q1103" s="56"/>
      <c r="R1103" s="56"/>
      <c r="S1103" s="56"/>
      <c r="T1103" s="56"/>
      <c r="U1103" s="56"/>
      <c r="V1103" s="56"/>
      <c r="W1103" s="56"/>
      <c r="X1103" s="56"/>
      <c r="Y1103" s="56"/>
      <c r="Z1103" s="56"/>
      <c r="AA1103" s="54"/>
      <c r="AB1103" s="54"/>
      <c r="AC1103" s="23"/>
      <c r="AD1103" s="23"/>
      <c r="AE1103" s="23"/>
      <c r="AF1103" s="23"/>
    </row>
    <row r="1104" spans="1:32" ht="15" x14ac:dyDescent="0.25">
      <c r="A1104" s="53"/>
      <c r="B1104" s="52"/>
      <c r="C1104" s="52"/>
      <c r="D1104" s="52"/>
      <c r="E1104" s="52"/>
      <c r="F1104" s="52"/>
      <c r="G1104" s="52"/>
      <c r="H1104" s="54"/>
      <c r="I1104" s="54"/>
      <c r="J1104" s="55"/>
      <c r="K1104" s="56"/>
      <c r="L1104" s="56"/>
      <c r="M1104" s="56"/>
      <c r="N1104" s="56"/>
      <c r="O1104" s="56"/>
      <c r="P1104" s="56"/>
      <c r="Q1104" s="56"/>
      <c r="R1104" s="56"/>
      <c r="S1104" s="56"/>
      <c r="T1104" s="56"/>
      <c r="U1104" s="56"/>
      <c r="V1104" s="56"/>
      <c r="W1104" s="56"/>
      <c r="X1104" s="56"/>
      <c r="Y1104" s="56"/>
      <c r="Z1104" s="56"/>
      <c r="AA1104" s="54"/>
      <c r="AB1104" s="54"/>
      <c r="AC1104" s="23"/>
      <c r="AD1104" s="23"/>
      <c r="AE1104" s="23"/>
      <c r="AF1104" s="23"/>
    </row>
    <row r="1105" spans="1:32" ht="15" x14ac:dyDescent="0.25">
      <c r="A1105" s="53"/>
      <c r="B1105" s="52"/>
      <c r="C1105" s="52"/>
      <c r="D1105" s="52"/>
      <c r="E1105" s="52"/>
      <c r="F1105" s="52"/>
      <c r="G1105" s="52"/>
      <c r="H1105" s="54"/>
      <c r="I1105" s="54"/>
      <c r="J1105" s="55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W1105" s="56"/>
      <c r="X1105" s="56"/>
      <c r="Y1105" s="56"/>
      <c r="Z1105" s="56"/>
      <c r="AA1105" s="54"/>
      <c r="AB1105" s="54"/>
      <c r="AC1105" s="23"/>
      <c r="AD1105" s="23"/>
      <c r="AE1105" s="23"/>
      <c r="AF1105" s="23"/>
    </row>
    <row r="1106" spans="1:32" ht="15" x14ac:dyDescent="0.25">
      <c r="A1106" s="53"/>
      <c r="B1106" s="52"/>
      <c r="C1106" s="52"/>
      <c r="D1106" s="52"/>
      <c r="E1106" s="52"/>
      <c r="F1106" s="52"/>
      <c r="G1106" s="52"/>
      <c r="H1106" s="54"/>
      <c r="I1106" s="54"/>
      <c r="J1106" s="55"/>
      <c r="K1106" s="56"/>
      <c r="L1106" s="56"/>
      <c r="M1106" s="56"/>
      <c r="N1106" s="56"/>
      <c r="O1106" s="56"/>
      <c r="P1106" s="56"/>
      <c r="Q1106" s="56"/>
      <c r="R1106" s="56"/>
      <c r="S1106" s="56"/>
      <c r="T1106" s="56"/>
      <c r="U1106" s="56"/>
      <c r="V1106" s="56"/>
      <c r="W1106" s="56"/>
      <c r="X1106" s="56"/>
      <c r="Y1106" s="56"/>
      <c r="Z1106" s="56"/>
      <c r="AA1106" s="54"/>
      <c r="AB1106" s="54"/>
      <c r="AC1106" s="23"/>
      <c r="AD1106" s="23"/>
      <c r="AE1106" s="23"/>
      <c r="AF1106" s="23"/>
    </row>
    <row r="1107" spans="1:32" ht="15" x14ac:dyDescent="0.25">
      <c r="A1107" s="53"/>
      <c r="B1107" s="52"/>
      <c r="C1107" s="52"/>
      <c r="D1107" s="52"/>
      <c r="E1107" s="52"/>
      <c r="F1107" s="52"/>
      <c r="G1107" s="52"/>
      <c r="H1107" s="54"/>
      <c r="I1107" s="54"/>
      <c r="J1107" s="55"/>
      <c r="K1107" s="56"/>
      <c r="L1107" s="56"/>
      <c r="M1107" s="56"/>
      <c r="N1107" s="56"/>
      <c r="O1107" s="56"/>
      <c r="P1107" s="56"/>
      <c r="Q1107" s="56"/>
      <c r="R1107" s="56"/>
      <c r="S1107" s="56"/>
      <c r="T1107" s="56"/>
      <c r="U1107" s="56"/>
      <c r="V1107" s="56"/>
      <c r="W1107" s="56"/>
      <c r="X1107" s="56"/>
      <c r="Y1107" s="56"/>
      <c r="Z1107" s="56"/>
      <c r="AA1107" s="54"/>
      <c r="AB1107" s="54"/>
      <c r="AC1107" s="23"/>
      <c r="AD1107" s="23"/>
      <c r="AE1107" s="23"/>
      <c r="AF1107" s="23"/>
    </row>
    <row r="1108" spans="1:32" ht="15" x14ac:dyDescent="0.25">
      <c r="A1108" s="53"/>
      <c r="B1108" s="52"/>
      <c r="C1108" s="52"/>
      <c r="D1108" s="52"/>
      <c r="E1108" s="52"/>
      <c r="F1108" s="52"/>
      <c r="G1108" s="52"/>
      <c r="H1108" s="54"/>
      <c r="I1108" s="54"/>
      <c r="J1108" s="55"/>
      <c r="K1108" s="56"/>
      <c r="L1108" s="56"/>
      <c r="M1108" s="56"/>
      <c r="N1108" s="56"/>
      <c r="O1108" s="56"/>
      <c r="P1108" s="56"/>
      <c r="Q1108" s="56"/>
      <c r="R1108" s="56"/>
      <c r="S1108" s="56"/>
      <c r="T1108" s="56"/>
      <c r="U1108" s="56"/>
      <c r="V1108" s="56"/>
      <c r="W1108" s="56"/>
      <c r="X1108" s="56"/>
      <c r="Y1108" s="56"/>
      <c r="Z1108" s="56"/>
      <c r="AA1108" s="54"/>
      <c r="AB1108" s="54"/>
      <c r="AC1108" s="23"/>
      <c r="AD1108" s="23"/>
      <c r="AE1108" s="23"/>
      <c r="AF1108" s="23"/>
    </row>
    <row r="1109" spans="1:32" ht="15" x14ac:dyDescent="0.25">
      <c r="A1109" s="53"/>
      <c r="B1109" s="52"/>
      <c r="C1109" s="52"/>
      <c r="D1109" s="52"/>
      <c r="E1109" s="52"/>
      <c r="F1109" s="52"/>
      <c r="G1109" s="52"/>
      <c r="H1109" s="54"/>
      <c r="I1109" s="54"/>
      <c r="J1109" s="55"/>
      <c r="K1109" s="56"/>
      <c r="L1109" s="56"/>
      <c r="M1109" s="56"/>
      <c r="N1109" s="56"/>
      <c r="O1109" s="56"/>
      <c r="P1109" s="56"/>
      <c r="Q1109" s="56"/>
      <c r="R1109" s="56"/>
      <c r="S1109" s="56"/>
      <c r="T1109" s="56"/>
      <c r="U1109" s="56"/>
      <c r="V1109" s="56"/>
      <c r="W1109" s="56"/>
      <c r="X1109" s="56"/>
      <c r="Y1109" s="56"/>
      <c r="Z1109" s="56"/>
      <c r="AA1109" s="54"/>
      <c r="AB1109" s="54"/>
      <c r="AC1109" s="23"/>
      <c r="AD1109" s="23"/>
      <c r="AE1109" s="23"/>
      <c r="AF1109" s="23"/>
    </row>
    <row r="1110" spans="1:32" ht="15" x14ac:dyDescent="0.25">
      <c r="A1110" s="53"/>
      <c r="B1110" s="52"/>
      <c r="C1110" s="52"/>
      <c r="D1110" s="52"/>
      <c r="E1110" s="52"/>
      <c r="F1110" s="52"/>
      <c r="G1110" s="52"/>
      <c r="H1110" s="54"/>
      <c r="I1110" s="54"/>
      <c r="J1110" s="55"/>
      <c r="K1110" s="56"/>
      <c r="L1110" s="56"/>
      <c r="M1110" s="56"/>
      <c r="N1110" s="56"/>
      <c r="O1110" s="56"/>
      <c r="P1110" s="56"/>
      <c r="Q1110" s="56"/>
      <c r="R1110" s="56"/>
      <c r="S1110" s="56"/>
      <c r="T1110" s="56"/>
      <c r="U1110" s="56"/>
      <c r="V1110" s="56"/>
      <c r="W1110" s="56"/>
      <c r="X1110" s="56"/>
      <c r="Y1110" s="56"/>
      <c r="Z1110" s="56"/>
      <c r="AA1110" s="54"/>
      <c r="AB1110" s="54"/>
      <c r="AC1110" s="23"/>
      <c r="AD1110" s="23"/>
      <c r="AE1110" s="23"/>
      <c r="AF1110" s="23"/>
    </row>
    <row r="1111" spans="1:32" ht="15" x14ac:dyDescent="0.25">
      <c r="A1111" s="53"/>
      <c r="B1111" s="52"/>
      <c r="C1111" s="52"/>
      <c r="D1111" s="52"/>
      <c r="E1111" s="52"/>
      <c r="F1111" s="52"/>
      <c r="G1111" s="52"/>
      <c r="H1111" s="54"/>
      <c r="I1111" s="54"/>
      <c r="J1111" s="55"/>
      <c r="K1111" s="56"/>
      <c r="L1111" s="56"/>
      <c r="M1111" s="56"/>
      <c r="N1111" s="56"/>
      <c r="O1111" s="56"/>
      <c r="P1111" s="56"/>
      <c r="Q1111" s="56"/>
      <c r="R1111" s="56"/>
      <c r="S1111" s="56"/>
      <c r="T1111" s="56"/>
      <c r="U1111" s="56"/>
      <c r="V1111" s="56"/>
      <c r="W1111" s="56"/>
      <c r="X1111" s="56"/>
      <c r="Y1111" s="56"/>
      <c r="Z1111" s="56"/>
      <c r="AA1111" s="54"/>
      <c r="AB1111" s="54"/>
      <c r="AC1111" s="23"/>
      <c r="AD1111" s="23"/>
      <c r="AE1111" s="23"/>
      <c r="AF1111" s="23"/>
    </row>
    <row r="1112" spans="1:32" ht="15" x14ac:dyDescent="0.25">
      <c r="A1112" s="53"/>
      <c r="B1112" s="52"/>
      <c r="C1112" s="52"/>
      <c r="D1112" s="52"/>
      <c r="E1112" s="52"/>
      <c r="F1112" s="52"/>
      <c r="G1112" s="52"/>
      <c r="H1112" s="54"/>
      <c r="I1112" s="54"/>
      <c r="J1112" s="55"/>
      <c r="K1112" s="56"/>
      <c r="L1112" s="56"/>
      <c r="M1112" s="56"/>
      <c r="N1112" s="56"/>
      <c r="O1112" s="56"/>
      <c r="P1112" s="56"/>
      <c r="Q1112" s="56"/>
      <c r="R1112" s="56"/>
      <c r="S1112" s="56"/>
      <c r="T1112" s="56"/>
      <c r="U1112" s="56"/>
      <c r="V1112" s="56"/>
      <c r="W1112" s="56"/>
      <c r="X1112" s="56"/>
      <c r="Y1112" s="56"/>
      <c r="Z1112" s="56"/>
      <c r="AA1112" s="54"/>
      <c r="AB1112" s="54"/>
      <c r="AC1112" s="23"/>
      <c r="AD1112" s="23"/>
      <c r="AE1112" s="23"/>
      <c r="AF1112" s="23"/>
    </row>
    <row r="1113" spans="1:32" ht="15" x14ac:dyDescent="0.25">
      <c r="A1113" s="53"/>
      <c r="B1113" s="52"/>
      <c r="C1113" s="52"/>
      <c r="D1113" s="52"/>
      <c r="E1113" s="52"/>
      <c r="F1113" s="52"/>
      <c r="G1113" s="52"/>
      <c r="H1113" s="54"/>
      <c r="I1113" s="54"/>
      <c r="J1113" s="55"/>
      <c r="K1113" s="56"/>
      <c r="L1113" s="56"/>
      <c r="M1113" s="56"/>
      <c r="N1113" s="56"/>
      <c r="O1113" s="56"/>
      <c r="P1113" s="56"/>
      <c r="Q1113" s="56"/>
      <c r="R1113" s="56"/>
      <c r="S1113" s="56"/>
      <c r="T1113" s="56"/>
      <c r="U1113" s="56"/>
      <c r="V1113" s="56"/>
      <c r="W1113" s="56"/>
      <c r="X1113" s="56"/>
      <c r="Y1113" s="56"/>
      <c r="Z1113" s="56"/>
      <c r="AA1113" s="54"/>
      <c r="AB1113" s="54"/>
      <c r="AC1113" s="23"/>
      <c r="AD1113" s="23"/>
      <c r="AE1113" s="23"/>
      <c r="AF1113" s="23"/>
    </row>
    <row r="1114" spans="1:32" ht="15" x14ac:dyDescent="0.25">
      <c r="A1114" s="53"/>
      <c r="B1114" s="52"/>
      <c r="C1114" s="52"/>
      <c r="D1114" s="52"/>
      <c r="E1114" s="52"/>
      <c r="F1114" s="52"/>
      <c r="G1114" s="52"/>
      <c r="H1114" s="54"/>
      <c r="I1114" s="54"/>
      <c r="J1114" s="55"/>
      <c r="K1114" s="56"/>
      <c r="L1114" s="56"/>
      <c r="M1114" s="56"/>
      <c r="N1114" s="56"/>
      <c r="O1114" s="56"/>
      <c r="P1114" s="56"/>
      <c r="Q1114" s="56"/>
      <c r="R1114" s="56"/>
      <c r="S1114" s="56"/>
      <c r="T1114" s="56"/>
      <c r="U1114" s="56"/>
      <c r="V1114" s="56"/>
      <c r="W1114" s="56"/>
      <c r="X1114" s="56"/>
      <c r="Y1114" s="56"/>
      <c r="Z1114" s="56"/>
      <c r="AA1114" s="54"/>
      <c r="AB1114" s="54"/>
      <c r="AC1114" s="23"/>
      <c r="AD1114" s="23"/>
      <c r="AE1114" s="23"/>
      <c r="AF1114" s="23"/>
    </row>
    <row r="1115" spans="1:32" ht="15" x14ac:dyDescent="0.25">
      <c r="A1115" s="53"/>
      <c r="B1115" s="52"/>
      <c r="C1115" s="52"/>
      <c r="D1115" s="52"/>
      <c r="E1115" s="52"/>
      <c r="F1115" s="52"/>
      <c r="G1115" s="52"/>
      <c r="H1115" s="54"/>
      <c r="I1115" s="54"/>
      <c r="J1115" s="55"/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  <c r="U1115" s="56"/>
      <c r="V1115" s="56"/>
      <c r="W1115" s="56"/>
      <c r="X1115" s="56"/>
      <c r="Y1115" s="56"/>
      <c r="Z1115" s="56"/>
      <c r="AA1115" s="54"/>
      <c r="AB1115" s="54"/>
      <c r="AC1115" s="23"/>
      <c r="AD1115" s="23"/>
      <c r="AE1115" s="23"/>
      <c r="AF1115" s="23"/>
    </row>
    <row r="1116" spans="1:32" ht="15" x14ac:dyDescent="0.25">
      <c r="A1116" s="53"/>
      <c r="B1116" s="52"/>
      <c r="C1116" s="52"/>
      <c r="D1116" s="52"/>
      <c r="E1116" s="52"/>
      <c r="F1116" s="52"/>
      <c r="G1116" s="52"/>
      <c r="H1116" s="54"/>
      <c r="I1116" s="54"/>
      <c r="J1116" s="55"/>
      <c r="K1116" s="56"/>
      <c r="L1116" s="56"/>
      <c r="M1116" s="56"/>
      <c r="N1116" s="56"/>
      <c r="O1116" s="56"/>
      <c r="P1116" s="56"/>
      <c r="Q1116" s="56"/>
      <c r="R1116" s="56"/>
      <c r="S1116" s="56"/>
      <c r="T1116" s="56"/>
      <c r="U1116" s="56"/>
      <c r="V1116" s="56"/>
      <c r="W1116" s="56"/>
      <c r="X1116" s="56"/>
      <c r="Y1116" s="56"/>
      <c r="Z1116" s="56"/>
      <c r="AA1116" s="54"/>
      <c r="AB1116" s="54"/>
      <c r="AC1116" s="23"/>
      <c r="AD1116" s="23"/>
      <c r="AE1116" s="23"/>
      <c r="AF1116" s="23"/>
    </row>
    <row r="1117" spans="1:32" ht="15" x14ac:dyDescent="0.25">
      <c r="A1117" s="53"/>
      <c r="B1117" s="52"/>
      <c r="C1117" s="52"/>
      <c r="D1117" s="52"/>
      <c r="E1117" s="52"/>
      <c r="F1117" s="52"/>
      <c r="G1117" s="52"/>
      <c r="H1117" s="54"/>
      <c r="I1117" s="54"/>
      <c r="J1117" s="55"/>
      <c r="K1117" s="56"/>
      <c r="L1117" s="56"/>
      <c r="M1117" s="56"/>
      <c r="N1117" s="56"/>
      <c r="O1117" s="56"/>
      <c r="P1117" s="56"/>
      <c r="Q1117" s="56"/>
      <c r="R1117" s="56"/>
      <c r="S1117" s="56"/>
      <c r="T1117" s="56"/>
      <c r="U1117" s="56"/>
      <c r="V1117" s="56"/>
      <c r="W1117" s="56"/>
      <c r="X1117" s="56"/>
      <c r="Y1117" s="56"/>
      <c r="Z1117" s="56"/>
      <c r="AA1117" s="54"/>
      <c r="AB1117" s="54"/>
      <c r="AC1117" s="23"/>
      <c r="AD1117" s="23"/>
      <c r="AE1117" s="23"/>
      <c r="AF1117" s="23"/>
    </row>
    <row r="1118" spans="1:32" ht="15" x14ac:dyDescent="0.25">
      <c r="A1118" s="53"/>
      <c r="B1118" s="52"/>
      <c r="C1118" s="52"/>
      <c r="D1118" s="52"/>
      <c r="E1118" s="52"/>
      <c r="F1118" s="52"/>
      <c r="G1118" s="52"/>
      <c r="H1118" s="54"/>
      <c r="I1118" s="54"/>
      <c r="J1118" s="55"/>
      <c r="K1118" s="56"/>
      <c r="L1118" s="56"/>
      <c r="M1118" s="56"/>
      <c r="N1118" s="56"/>
      <c r="O1118" s="56"/>
      <c r="P1118" s="56"/>
      <c r="Q1118" s="56"/>
      <c r="R1118" s="56"/>
      <c r="S1118" s="56"/>
      <c r="T1118" s="56"/>
      <c r="U1118" s="56"/>
      <c r="V1118" s="56"/>
      <c r="W1118" s="56"/>
      <c r="X1118" s="56"/>
      <c r="Y1118" s="56"/>
      <c r="Z1118" s="56"/>
      <c r="AA1118" s="54"/>
      <c r="AB1118" s="54"/>
      <c r="AC1118" s="23"/>
      <c r="AD1118" s="23"/>
      <c r="AE1118" s="23"/>
      <c r="AF1118" s="23"/>
    </row>
    <row r="1119" spans="1:32" ht="15" x14ac:dyDescent="0.25">
      <c r="A1119" s="53"/>
      <c r="B1119" s="52"/>
      <c r="C1119" s="52"/>
      <c r="D1119" s="52"/>
      <c r="E1119" s="52"/>
      <c r="F1119" s="52"/>
      <c r="G1119" s="52"/>
      <c r="H1119" s="54"/>
      <c r="I1119" s="54"/>
      <c r="J1119" s="55"/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W1119" s="56"/>
      <c r="X1119" s="56"/>
      <c r="Y1119" s="56"/>
      <c r="Z1119" s="56"/>
      <c r="AA1119" s="54"/>
      <c r="AB1119" s="54"/>
      <c r="AC1119" s="23"/>
      <c r="AD1119" s="23"/>
      <c r="AE1119" s="23"/>
      <c r="AF1119" s="23"/>
    </row>
    <row r="1120" spans="1:32" ht="15" x14ac:dyDescent="0.25">
      <c r="A1120" s="53"/>
      <c r="B1120" s="52"/>
      <c r="C1120" s="52"/>
      <c r="D1120" s="52"/>
      <c r="E1120" s="52"/>
      <c r="F1120" s="52"/>
      <c r="G1120" s="52"/>
      <c r="H1120" s="54"/>
      <c r="I1120" s="54"/>
      <c r="J1120" s="55"/>
      <c r="K1120" s="56"/>
      <c r="L1120" s="56"/>
      <c r="M1120" s="56"/>
      <c r="N1120" s="56"/>
      <c r="O1120" s="56"/>
      <c r="P1120" s="56"/>
      <c r="Q1120" s="56"/>
      <c r="R1120" s="56"/>
      <c r="S1120" s="56"/>
      <c r="T1120" s="56"/>
      <c r="U1120" s="56"/>
      <c r="V1120" s="56"/>
      <c r="W1120" s="56"/>
      <c r="X1120" s="56"/>
      <c r="Y1120" s="56"/>
      <c r="Z1120" s="56"/>
      <c r="AA1120" s="54"/>
      <c r="AB1120" s="54"/>
      <c r="AC1120" s="23"/>
      <c r="AD1120" s="23"/>
      <c r="AE1120" s="23"/>
      <c r="AF1120" s="23"/>
    </row>
    <row r="1121" spans="1:32" ht="15" x14ac:dyDescent="0.25">
      <c r="A1121" s="53"/>
      <c r="B1121" s="52"/>
      <c r="C1121" s="52"/>
      <c r="D1121" s="52"/>
      <c r="E1121" s="52"/>
      <c r="F1121" s="52"/>
      <c r="G1121" s="52"/>
      <c r="H1121" s="54"/>
      <c r="I1121" s="54"/>
      <c r="J1121" s="55"/>
      <c r="K1121" s="56"/>
      <c r="L1121" s="56"/>
      <c r="M1121" s="56"/>
      <c r="N1121" s="56"/>
      <c r="O1121" s="56"/>
      <c r="P1121" s="56"/>
      <c r="Q1121" s="56"/>
      <c r="R1121" s="56"/>
      <c r="S1121" s="56"/>
      <c r="T1121" s="56"/>
      <c r="U1121" s="56"/>
      <c r="V1121" s="56"/>
      <c r="W1121" s="56"/>
      <c r="X1121" s="56"/>
      <c r="Y1121" s="56"/>
      <c r="Z1121" s="56"/>
      <c r="AA1121" s="54"/>
      <c r="AB1121" s="54"/>
      <c r="AC1121" s="23"/>
      <c r="AD1121" s="23"/>
      <c r="AE1121" s="23"/>
      <c r="AF1121" s="23"/>
    </row>
    <row r="1122" spans="1:32" ht="15" x14ac:dyDescent="0.25">
      <c r="A1122" s="53"/>
      <c r="B1122" s="52"/>
      <c r="C1122" s="52"/>
      <c r="D1122" s="52"/>
      <c r="E1122" s="52"/>
      <c r="F1122" s="52"/>
      <c r="G1122" s="52"/>
      <c r="H1122" s="54"/>
      <c r="I1122" s="54"/>
      <c r="J1122" s="55"/>
      <c r="K1122" s="56"/>
      <c r="L1122" s="56"/>
      <c r="M1122" s="56"/>
      <c r="N1122" s="56"/>
      <c r="O1122" s="56"/>
      <c r="P1122" s="56"/>
      <c r="Q1122" s="56"/>
      <c r="R1122" s="56"/>
      <c r="S1122" s="56"/>
      <c r="T1122" s="56"/>
      <c r="U1122" s="56"/>
      <c r="V1122" s="56"/>
      <c r="W1122" s="56"/>
      <c r="X1122" s="56"/>
      <c r="Y1122" s="56"/>
      <c r="Z1122" s="56"/>
      <c r="AA1122" s="54"/>
      <c r="AB1122" s="54"/>
      <c r="AC1122" s="23"/>
      <c r="AD1122" s="23"/>
      <c r="AE1122" s="23"/>
      <c r="AF1122" s="23"/>
    </row>
    <row r="1123" spans="1:32" ht="15" x14ac:dyDescent="0.25">
      <c r="A1123" s="53"/>
      <c r="B1123" s="52"/>
      <c r="C1123" s="52"/>
      <c r="D1123" s="52"/>
      <c r="E1123" s="52"/>
      <c r="F1123" s="52"/>
      <c r="G1123" s="52"/>
      <c r="H1123" s="54"/>
      <c r="I1123" s="54"/>
      <c r="J1123" s="55"/>
      <c r="K1123" s="56"/>
      <c r="L1123" s="56"/>
      <c r="M1123" s="56"/>
      <c r="N1123" s="56"/>
      <c r="O1123" s="56"/>
      <c r="P1123" s="56"/>
      <c r="Q1123" s="56"/>
      <c r="R1123" s="56"/>
      <c r="S1123" s="56"/>
      <c r="T1123" s="56"/>
      <c r="U1123" s="56"/>
      <c r="V1123" s="56"/>
      <c r="W1123" s="56"/>
      <c r="X1123" s="56"/>
      <c r="Y1123" s="56"/>
      <c r="Z1123" s="56"/>
      <c r="AA1123" s="54"/>
      <c r="AB1123" s="54"/>
      <c r="AC1123" s="23"/>
      <c r="AD1123" s="23"/>
      <c r="AE1123" s="23"/>
      <c r="AF1123" s="23"/>
    </row>
    <row r="1124" spans="1:32" ht="15" x14ac:dyDescent="0.25">
      <c r="A1124" s="53"/>
      <c r="B1124" s="52"/>
      <c r="C1124" s="52"/>
      <c r="D1124" s="52"/>
      <c r="E1124" s="52"/>
      <c r="F1124" s="52"/>
      <c r="G1124" s="52"/>
      <c r="H1124" s="54"/>
      <c r="I1124" s="54"/>
      <c r="J1124" s="55"/>
      <c r="K1124" s="56"/>
      <c r="L1124" s="56"/>
      <c r="M1124" s="56"/>
      <c r="N1124" s="56"/>
      <c r="O1124" s="56"/>
      <c r="P1124" s="56"/>
      <c r="Q1124" s="56"/>
      <c r="R1124" s="56"/>
      <c r="S1124" s="56"/>
      <c r="T1124" s="56"/>
      <c r="U1124" s="56"/>
      <c r="V1124" s="56"/>
      <c r="W1124" s="56"/>
      <c r="X1124" s="56"/>
      <c r="Y1124" s="56"/>
      <c r="Z1124" s="56"/>
      <c r="AA1124" s="54"/>
      <c r="AB1124" s="54"/>
      <c r="AC1124" s="23"/>
      <c r="AD1124" s="23"/>
      <c r="AE1124" s="23"/>
      <c r="AF1124" s="23"/>
    </row>
    <row r="1125" spans="1:32" ht="15" x14ac:dyDescent="0.25">
      <c r="A1125" s="53"/>
      <c r="B1125" s="52"/>
      <c r="C1125" s="52"/>
      <c r="D1125" s="52"/>
      <c r="E1125" s="52"/>
      <c r="F1125" s="52"/>
      <c r="G1125" s="52"/>
      <c r="H1125" s="54"/>
      <c r="I1125" s="54"/>
      <c r="J1125" s="55"/>
      <c r="K1125" s="56"/>
      <c r="L1125" s="56"/>
      <c r="M1125" s="56"/>
      <c r="N1125" s="56"/>
      <c r="O1125" s="56"/>
      <c r="P1125" s="56"/>
      <c r="Q1125" s="56"/>
      <c r="R1125" s="56"/>
      <c r="S1125" s="56"/>
      <c r="T1125" s="56"/>
      <c r="U1125" s="56"/>
      <c r="V1125" s="56"/>
      <c r="W1125" s="56"/>
      <c r="X1125" s="56"/>
      <c r="Y1125" s="56"/>
      <c r="Z1125" s="56"/>
      <c r="AA1125" s="54"/>
      <c r="AB1125" s="54"/>
      <c r="AC1125" s="23"/>
      <c r="AD1125" s="23"/>
      <c r="AE1125" s="23"/>
      <c r="AF1125" s="23"/>
    </row>
    <row r="1126" spans="1:32" ht="15" x14ac:dyDescent="0.25">
      <c r="A1126" s="53"/>
      <c r="B1126" s="52"/>
      <c r="C1126" s="52"/>
      <c r="D1126" s="52"/>
      <c r="E1126" s="52"/>
      <c r="F1126" s="52"/>
      <c r="G1126" s="52"/>
      <c r="H1126" s="54"/>
      <c r="I1126" s="54"/>
      <c r="J1126" s="55"/>
      <c r="K1126" s="56"/>
      <c r="L1126" s="56"/>
      <c r="M1126" s="56"/>
      <c r="N1126" s="56"/>
      <c r="O1126" s="56"/>
      <c r="P1126" s="56"/>
      <c r="Q1126" s="56"/>
      <c r="R1126" s="56"/>
      <c r="S1126" s="56"/>
      <c r="T1126" s="56"/>
      <c r="U1126" s="56"/>
      <c r="V1126" s="56"/>
      <c r="W1126" s="56"/>
      <c r="X1126" s="56"/>
      <c r="Y1126" s="56"/>
      <c r="Z1126" s="56"/>
      <c r="AA1126" s="54"/>
      <c r="AB1126" s="54"/>
      <c r="AC1126" s="23"/>
      <c r="AD1126" s="23"/>
      <c r="AE1126" s="23"/>
      <c r="AF1126" s="23"/>
    </row>
    <row r="1127" spans="1:32" ht="15" x14ac:dyDescent="0.25">
      <c r="A1127" s="53"/>
      <c r="B1127" s="52"/>
      <c r="C1127" s="52"/>
      <c r="D1127" s="52"/>
      <c r="E1127" s="52"/>
      <c r="F1127" s="52"/>
      <c r="G1127" s="52"/>
      <c r="H1127" s="54"/>
      <c r="I1127" s="54"/>
      <c r="J1127" s="55"/>
      <c r="K1127" s="56"/>
      <c r="L1127" s="56"/>
      <c r="M1127" s="56"/>
      <c r="N1127" s="56"/>
      <c r="O1127" s="56"/>
      <c r="P1127" s="56"/>
      <c r="Q1127" s="56"/>
      <c r="R1127" s="56"/>
      <c r="S1127" s="56"/>
      <c r="T1127" s="56"/>
      <c r="U1127" s="56"/>
      <c r="V1127" s="56"/>
      <c r="W1127" s="56"/>
      <c r="X1127" s="56"/>
      <c r="Y1127" s="56"/>
      <c r="Z1127" s="56"/>
      <c r="AA1127" s="54"/>
      <c r="AB1127" s="54"/>
      <c r="AC1127" s="23"/>
      <c r="AD1127" s="23"/>
      <c r="AE1127" s="23"/>
      <c r="AF1127" s="23"/>
    </row>
    <row r="1128" spans="1:32" ht="15" x14ac:dyDescent="0.25">
      <c r="A1128" s="53"/>
      <c r="B1128" s="52"/>
      <c r="C1128" s="52"/>
      <c r="D1128" s="52"/>
      <c r="E1128" s="52"/>
      <c r="F1128" s="52"/>
      <c r="G1128" s="52"/>
      <c r="H1128" s="54"/>
      <c r="I1128" s="54"/>
      <c r="J1128" s="55"/>
      <c r="K1128" s="56"/>
      <c r="L1128" s="56"/>
      <c r="M1128" s="56"/>
      <c r="N1128" s="56"/>
      <c r="O1128" s="56"/>
      <c r="P1128" s="56"/>
      <c r="Q1128" s="56"/>
      <c r="R1128" s="56"/>
      <c r="S1128" s="56"/>
      <c r="T1128" s="56"/>
      <c r="U1128" s="56"/>
      <c r="V1128" s="56"/>
      <c r="W1128" s="56"/>
      <c r="X1128" s="56"/>
      <c r="Y1128" s="56"/>
      <c r="Z1128" s="56"/>
      <c r="AA1128" s="54"/>
      <c r="AB1128" s="54"/>
      <c r="AC1128" s="23"/>
      <c r="AD1128" s="23"/>
      <c r="AE1128" s="23"/>
      <c r="AF1128" s="23"/>
    </row>
    <row r="1129" spans="1:32" ht="15" x14ac:dyDescent="0.25">
      <c r="A1129" s="53"/>
      <c r="B1129" s="52"/>
      <c r="C1129" s="52"/>
      <c r="D1129" s="52"/>
      <c r="E1129" s="52"/>
      <c r="F1129" s="52"/>
      <c r="G1129" s="52"/>
      <c r="H1129" s="54"/>
      <c r="I1129" s="54"/>
      <c r="J1129" s="55"/>
      <c r="K1129" s="56"/>
      <c r="L1129" s="56"/>
      <c r="M1129" s="56"/>
      <c r="N1129" s="56"/>
      <c r="O1129" s="56"/>
      <c r="P1129" s="56"/>
      <c r="Q1129" s="56"/>
      <c r="R1129" s="56"/>
      <c r="S1129" s="56"/>
      <c r="T1129" s="56"/>
      <c r="U1129" s="56"/>
      <c r="V1129" s="56"/>
      <c r="W1129" s="56"/>
      <c r="X1129" s="56"/>
      <c r="Y1129" s="56"/>
      <c r="Z1129" s="56"/>
      <c r="AA1129" s="54"/>
      <c r="AB1129" s="54"/>
      <c r="AC1129" s="23"/>
      <c r="AD1129" s="23"/>
      <c r="AE1129" s="23"/>
      <c r="AF1129" s="23"/>
    </row>
    <row r="1130" spans="1:32" ht="15" x14ac:dyDescent="0.25">
      <c r="A1130" s="53"/>
      <c r="B1130" s="52"/>
      <c r="C1130" s="52"/>
      <c r="D1130" s="52"/>
      <c r="E1130" s="52"/>
      <c r="F1130" s="52"/>
      <c r="G1130" s="52"/>
      <c r="H1130" s="54"/>
      <c r="I1130" s="54"/>
      <c r="J1130" s="55"/>
      <c r="K1130" s="56"/>
      <c r="L1130" s="56"/>
      <c r="M1130" s="56"/>
      <c r="N1130" s="56"/>
      <c r="O1130" s="56"/>
      <c r="P1130" s="56"/>
      <c r="Q1130" s="56"/>
      <c r="R1130" s="56"/>
      <c r="S1130" s="56"/>
      <c r="T1130" s="56"/>
      <c r="U1130" s="56"/>
      <c r="V1130" s="56"/>
      <c r="W1130" s="56"/>
      <c r="X1130" s="56"/>
      <c r="Y1130" s="56"/>
      <c r="Z1130" s="56"/>
      <c r="AA1130" s="54"/>
      <c r="AB1130" s="54"/>
      <c r="AC1130" s="23"/>
      <c r="AD1130" s="23"/>
      <c r="AE1130" s="23"/>
      <c r="AF1130" s="23"/>
    </row>
    <row r="1131" spans="1:32" ht="15" x14ac:dyDescent="0.25">
      <c r="A1131" s="53"/>
      <c r="B1131" s="52"/>
      <c r="C1131" s="52"/>
      <c r="D1131" s="52"/>
      <c r="E1131" s="52"/>
      <c r="F1131" s="52"/>
      <c r="G1131" s="52"/>
      <c r="H1131" s="54"/>
      <c r="I1131" s="54"/>
      <c r="J1131" s="55"/>
      <c r="K1131" s="56"/>
      <c r="L1131" s="56"/>
      <c r="M1131" s="56"/>
      <c r="N1131" s="56"/>
      <c r="O1131" s="56"/>
      <c r="P1131" s="56"/>
      <c r="Q1131" s="56"/>
      <c r="R1131" s="56"/>
      <c r="S1131" s="56"/>
      <c r="T1131" s="56"/>
      <c r="U1131" s="56"/>
      <c r="V1131" s="56"/>
      <c r="W1131" s="56"/>
      <c r="X1131" s="56"/>
      <c r="Y1131" s="56"/>
      <c r="Z1131" s="56"/>
      <c r="AA1131" s="54"/>
      <c r="AB1131" s="54"/>
      <c r="AC1131" s="23"/>
      <c r="AD1131" s="23"/>
      <c r="AE1131" s="23"/>
      <c r="AF1131" s="23"/>
    </row>
    <row r="1132" spans="1:32" ht="15" x14ac:dyDescent="0.25">
      <c r="A1132" s="53"/>
      <c r="B1132" s="52"/>
      <c r="C1132" s="52"/>
      <c r="D1132" s="52"/>
      <c r="E1132" s="52"/>
      <c r="F1132" s="52"/>
      <c r="G1132" s="52"/>
      <c r="H1132" s="54"/>
      <c r="I1132" s="54"/>
      <c r="J1132" s="55"/>
      <c r="K1132" s="56"/>
      <c r="L1132" s="56"/>
      <c r="M1132" s="56"/>
      <c r="N1132" s="56"/>
      <c r="O1132" s="56"/>
      <c r="P1132" s="56"/>
      <c r="Q1132" s="56"/>
      <c r="R1132" s="56"/>
      <c r="S1132" s="56"/>
      <c r="T1132" s="56"/>
      <c r="U1132" s="56"/>
      <c r="V1132" s="56"/>
      <c r="W1132" s="56"/>
      <c r="X1132" s="56"/>
      <c r="Y1132" s="56"/>
      <c r="Z1132" s="56"/>
      <c r="AA1132" s="54"/>
      <c r="AB1132" s="54"/>
      <c r="AC1132" s="23"/>
      <c r="AD1132" s="23"/>
      <c r="AE1132" s="23"/>
      <c r="AF1132" s="23"/>
    </row>
    <row r="1133" spans="1:32" ht="15" x14ac:dyDescent="0.25">
      <c r="A1133" s="53"/>
      <c r="B1133" s="52"/>
      <c r="C1133" s="52"/>
      <c r="D1133" s="52"/>
      <c r="E1133" s="52"/>
      <c r="F1133" s="52"/>
      <c r="G1133" s="52"/>
      <c r="H1133" s="54"/>
      <c r="I1133" s="54"/>
      <c r="J1133" s="55"/>
      <c r="K1133" s="56"/>
      <c r="L1133" s="56"/>
      <c r="M1133" s="56"/>
      <c r="N1133" s="56"/>
      <c r="O1133" s="56"/>
      <c r="P1133" s="56"/>
      <c r="Q1133" s="56"/>
      <c r="R1133" s="56"/>
      <c r="S1133" s="56"/>
      <c r="T1133" s="56"/>
      <c r="U1133" s="56"/>
      <c r="V1133" s="56"/>
      <c r="W1133" s="56"/>
      <c r="X1133" s="56"/>
      <c r="Y1133" s="56"/>
      <c r="Z1133" s="56"/>
      <c r="AA1133" s="54"/>
      <c r="AB1133" s="54"/>
      <c r="AC1133" s="23"/>
      <c r="AD1133" s="23"/>
      <c r="AE1133" s="23"/>
      <c r="AF1133" s="23"/>
    </row>
    <row r="1134" spans="1:32" ht="15" x14ac:dyDescent="0.25">
      <c r="A1134" s="53"/>
      <c r="B1134" s="52"/>
      <c r="C1134" s="52"/>
      <c r="D1134" s="52"/>
      <c r="E1134" s="52"/>
      <c r="F1134" s="52"/>
      <c r="G1134" s="52"/>
      <c r="H1134" s="54"/>
      <c r="I1134" s="54"/>
      <c r="J1134" s="55"/>
      <c r="K1134" s="56"/>
      <c r="L1134" s="56"/>
      <c r="M1134" s="56"/>
      <c r="N1134" s="56"/>
      <c r="O1134" s="56"/>
      <c r="P1134" s="56"/>
      <c r="Q1134" s="56"/>
      <c r="R1134" s="56"/>
      <c r="S1134" s="56"/>
      <c r="T1134" s="56"/>
      <c r="U1134" s="56"/>
      <c r="V1134" s="56"/>
      <c r="W1134" s="56"/>
      <c r="X1134" s="56"/>
      <c r="Y1134" s="56"/>
      <c r="Z1134" s="56"/>
      <c r="AA1134" s="54"/>
      <c r="AB1134" s="54"/>
      <c r="AC1134" s="23"/>
      <c r="AD1134" s="23"/>
      <c r="AE1134" s="23"/>
      <c r="AF1134" s="23"/>
    </row>
    <row r="1135" spans="1:32" ht="15" x14ac:dyDescent="0.25">
      <c r="A1135" s="53"/>
      <c r="B1135" s="52"/>
      <c r="C1135" s="52"/>
      <c r="D1135" s="52"/>
      <c r="E1135" s="52"/>
      <c r="F1135" s="52"/>
      <c r="G1135" s="52"/>
      <c r="H1135" s="54"/>
      <c r="I1135" s="54"/>
      <c r="J1135" s="55"/>
      <c r="K1135" s="56"/>
      <c r="L1135" s="56"/>
      <c r="M1135" s="56"/>
      <c r="N1135" s="56"/>
      <c r="O1135" s="56"/>
      <c r="P1135" s="56"/>
      <c r="Q1135" s="56"/>
      <c r="R1135" s="56"/>
      <c r="S1135" s="56"/>
      <c r="T1135" s="56"/>
      <c r="U1135" s="56"/>
      <c r="V1135" s="56"/>
      <c r="W1135" s="56"/>
      <c r="X1135" s="56"/>
      <c r="Y1135" s="56"/>
      <c r="Z1135" s="56"/>
      <c r="AA1135" s="54"/>
      <c r="AB1135" s="54"/>
      <c r="AC1135" s="23"/>
      <c r="AD1135" s="23"/>
      <c r="AE1135" s="23"/>
      <c r="AF1135" s="2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347"/>
  <sheetViews>
    <sheetView zoomScaleNormal="100" workbookViewId="0">
      <pane ySplit="2" topLeftCell="A177" activePane="bottomLeft" state="frozen"/>
      <selection activeCell="B1" sqref="B1"/>
      <selection pane="bottomLeft" activeCell="A2" sqref="A2:XFD2"/>
    </sheetView>
  </sheetViews>
  <sheetFormatPr defaultRowHeight="15" x14ac:dyDescent="0.25"/>
  <cols>
    <col min="1" max="1" width="9.140625" style="1" customWidth="1"/>
    <col min="2" max="2" width="6.28515625" style="13" bestFit="1" customWidth="1"/>
    <col min="3" max="3" width="12" style="13" bestFit="1" customWidth="1"/>
    <col min="4" max="4" width="18.5703125" style="13" bestFit="1" customWidth="1"/>
    <col min="5" max="5" width="4.42578125" style="13" bestFit="1" customWidth="1"/>
    <col min="6" max="6" width="25.85546875" style="130" customWidth="1"/>
    <col min="7" max="7" width="11.5703125" style="13" bestFit="1" customWidth="1"/>
    <col min="8" max="8" width="14.5703125" style="14" customWidth="1"/>
    <col min="9" max="9" width="15.7109375" style="13" bestFit="1" customWidth="1"/>
    <col min="10" max="10" width="7.28515625" style="13" bestFit="1" customWidth="1"/>
    <col min="11" max="11" width="8.5703125" style="13" customWidth="1"/>
    <col min="12" max="12" width="17" style="13" customWidth="1"/>
    <col min="13" max="13" width="22.7109375" style="1" bestFit="1" customWidth="1"/>
    <col min="14" max="14" width="10.140625" style="1" bestFit="1" customWidth="1"/>
    <col min="15" max="15" width="15.42578125" style="1" bestFit="1" customWidth="1"/>
    <col min="16" max="16" width="10.5703125" style="1" bestFit="1" customWidth="1"/>
    <col min="17" max="22" width="9.28515625" style="1" bestFit="1" customWidth="1"/>
    <col min="23" max="16384" width="9.140625" style="1"/>
  </cols>
  <sheetData>
    <row r="1" spans="1:22" ht="21" x14ac:dyDescent="0.25">
      <c r="B1" s="161" t="s">
        <v>3228</v>
      </c>
      <c r="C1" s="161"/>
      <c r="D1" s="161"/>
      <c r="E1" s="161"/>
      <c r="F1" s="161"/>
      <c r="G1" s="161"/>
      <c r="H1" s="161"/>
      <c r="I1" s="161"/>
      <c r="J1" s="161"/>
      <c r="K1" s="161"/>
      <c r="L1" s="161"/>
    </row>
    <row r="2" spans="1:22" ht="60" x14ac:dyDescent="0.25">
      <c r="A2" s="2" t="s">
        <v>0</v>
      </c>
      <c r="B2" s="3" t="s">
        <v>1</v>
      </c>
      <c r="C2" s="3" t="s">
        <v>2</v>
      </c>
      <c r="D2" s="3" t="s">
        <v>3</v>
      </c>
      <c r="E2" s="82" t="s">
        <v>4</v>
      </c>
      <c r="F2" s="97" t="s">
        <v>3229</v>
      </c>
      <c r="G2" s="82" t="s">
        <v>5</v>
      </c>
      <c r="H2" s="82" t="s">
        <v>6</v>
      </c>
      <c r="I2" s="82" t="s">
        <v>7</v>
      </c>
      <c r="J2" s="82" t="s">
        <v>8</v>
      </c>
      <c r="K2" s="82" t="s">
        <v>9</v>
      </c>
      <c r="L2" s="3" t="s">
        <v>2845</v>
      </c>
    </row>
    <row r="3" spans="1:22" x14ac:dyDescent="0.25">
      <c r="A3" s="2">
        <v>1</v>
      </c>
      <c r="B3" s="3">
        <v>1</v>
      </c>
      <c r="C3" s="98">
        <v>45124</v>
      </c>
      <c r="D3" s="3" t="s">
        <v>3101</v>
      </c>
      <c r="E3" s="3" t="s">
        <v>10</v>
      </c>
      <c r="F3" s="97" t="s">
        <v>3102</v>
      </c>
      <c r="G3" s="3" t="s">
        <v>3072</v>
      </c>
      <c r="H3" s="82" t="s">
        <v>3103</v>
      </c>
      <c r="I3" s="3">
        <v>7865</v>
      </c>
      <c r="J3" s="3" t="s">
        <v>11</v>
      </c>
      <c r="K3" s="3" t="s">
        <v>3230</v>
      </c>
      <c r="L3" s="81">
        <v>45131</v>
      </c>
      <c r="O3" s="3"/>
      <c r="P3" s="158" t="s">
        <v>11</v>
      </c>
      <c r="Q3" s="158"/>
      <c r="R3" s="158" t="s">
        <v>12</v>
      </c>
      <c r="S3" s="158"/>
      <c r="T3" s="158" t="s">
        <v>13</v>
      </c>
      <c r="U3" s="158"/>
      <c r="V3" s="3"/>
    </row>
    <row r="4" spans="1:22" x14ac:dyDescent="0.25">
      <c r="A4" s="2">
        <v>2</v>
      </c>
      <c r="B4" s="3">
        <v>2</v>
      </c>
      <c r="C4" s="98">
        <v>45124</v>
      </c>
      <c r="D4" s="3" t="s">
        <v>3104</v>
      </c>
      <c r="E4" s="3" t="s">
        <v>10</v>
      </c>
      <c r="F4" s="97" t="s">
        <v>3102</v>
      </c>
      <c r="G4" s="3" t="s">
        <v>3072</v>
      </c>
      <c r="H4" s="82" t="s">
        <v>3103</v>
      </c>
      <c r="I4" s="3">
        <v>15240</v>
      </c>
      <c r="J4" s="3" t="s">
        <v>11</v>
      </c>
      <c r="K4" s="3" t="s">
        <v>3230</v>
      </c>
      <c r="L4" s="81">
        <v>45131</v>
      </c>
      <c r="O4" s="5" t="s">
        <v>2</v>
      </c>
      <c r="P4" s="5" t="s">
        <v>10</v>
      </c>
      <c r="Q4" s="5" t="s">
        <v>14</v>
      </c>
      <c r="R4" s="5" t="s">
        <v>10</v>
      </c>
      <c r="S4" s="5" t="s">
        <v>14</v>
      </c>
      <c r="T4" s="5" t="s">
        <v>10</v>
      </c>
      <c r="U4" s="5" t="s">
        <v>14</v>
      </c>
      <c r="V4" s="5" t="s">
        <v>15</v>
      </c>
    </row>
    <row r="5" spans="1:22" x14ac:dyDescent="0.25">
      <c r="A5" s="2">
        <v>3</v>
      </c>
      <c r="B5" s="3">
        <v>3</v>
      </c>
      <c r="C5" s="98">
        <v>45124</v>
      </c>
      <c r="D5" s="3" t="s">
        <v>3105</v>
      </c>
      <c r="E5" s="3" t="s">
        <v>10</v>
      </c>
      <c r="F5" s="97" t="s">
        <v>3102</v>
      </c>
      <c r="G5" s="3" t="s">
        <v>3070</v>
      </c>
      <c r="H5" s="82" t="s">
        <v>3103</v>
      </c>
      <c r="I5" s="3">
        <v>14621</v>
      </c>
      <c r="J5" s="3" t="s">
        <v>11</v>
      </c>
      <c r="K5" s="3" t="s">
        <v>3230</v>
      </c>
      <c r="L5" s="81">
        <v>45131</v>
      </c>
      <c r="O5" s="6">
        <v>45124</v>
      </c>
      <c r="P5" s="7">
        <f>SUM(COUNTIFS($C$3:$C$347,O5,$E$3:$E$347,$P$4,$J$3:$J$347,{"Sr. DR1"}))</f>
        <v>10</v>
      </c>
      <c r="Q5" s="7">
        <f>SUM(COUNTIFS($C$3:$C$347,O5,$E$3:$E$347,$Q$4,$J$3:$J$347,{"Sr. DR1"}))</f>
        <v>0</v>
      </c>
      <c r="R5" s="7">
        <f>SUM(COUNTIFS($C$3:$C$347,O5,$E$3:$E$347,$R$4,$J$3:$J$347,{"Sr. DR2"}))</f>
        <v>16</v>
      </c>
      <c r="S5" s="7">
        <f>SUM(COUNTIFS($C$3:$C$347,O5,$E$3:$E$347,$S$4,$J$3:$J$347,{"Sr. DR2"}))</f>
        <v>0</v>
      </c>
      <c r="T5" s="7">
        <f>SUM(COUNTIFS($C$3:$C$347,O5,$E$3:$E$347,$T$4,$J$3:$J$347,{"DR"}))</f>
        <v>0</v>
      </c>
      <c r="U5" s="7">
        <f>SUM(COUNTIFS($C$3:$C$347,O5,$E$3:$E$347,$U$4,$J$3:$J$347,{"DR"}))</f>
        <v>0</v>
      </c>
      <c r="V5" s="3">
        <f>SUM(P5:U5)</f>
        <v>26</v>
      </c>
    </row>
    <row r="6" spans="1:22" x14ac:dyDescent="0.25">
      <c r="A6" s="2">
        <v>4</v>
      </c>
      <c r="B6" s="3">
        <v>4</v>
      </c>
      <c r="C6" s="98">
        <v>45124</v>
      </c>
      <c r="D6" s="3" t="s">
        <v>3106</v>
      </c>
      <c r="E6" s="3" t="s">
        <v>10</v>
      </c>
      <c r="F6" s="97" t="s">
        <v>3102</v>
      </c>
      <c r="G6" s="3" t="s">
        <v>3070</v>
      </c>
      <c r="H6" s="82" t="s">
        <v>3103</v>
      </c>
      <c r="I6" s="3">
        <v>17406</v>
      </c>
      <c r="J6" s="3" t="s">
        <v>11</v>
      </c>
      <c r="K6" s="3" t="s">
        <v>3230</v>
      </c>
      <c r="L6" s="81">
        <v>45131</v>
      </c>
      <c r="O6" s="6">
        <v>45125</v>
      </c>
      <c r="P6" s="7">
        <f>SUM(COUNTIFS($C$3:$C$347,O6,$E$3:$E$347,$P$4,$J$3:$J$347,{"Sr. DR1"}))</f>
        <v>5</v>
      </c>
      <c r="Q6" s="7">
        <f>SUM(COUNTIFS($C$3:$C$347,O6,$E$3:$E$347,$Q$4,$J$3:$J$347,{"Sr. DR1"}))</f>
        <v>1</v>
      </c>
      <c r="R6" s="7">
        <f>SUM(COUNTIFS($C$3:$C$347,O6,$E$3:$E$347,$R$4,$J$3:$J$347,{"Sr. DR2"}))</f>
        <v>6</v>
      </c>
      <c r="S6" s="7">
        <f>SUM(COUNTIFS($C$3:$C$347,O6,$E$3:$E$347,$S$4,$J$3:$J$347,{"Sr. DR2"}))</f>
        <v>1</v>
      </c>
      <c r="T6" s="7">
        <f>SUM(COUNTIFS($C$3:$C$347,O6,$E$3:$E$347,$T$4,$J$3:$J$347,{"DR"}))</f>
        <v>5</v>
      </c>
      <c r="U6" s="7">
        <f>SUM(COUNTIFS($C$3:$C$347,O6,$E$3:$E$347,$U$4,$J$3:$J$347,{"DR"}))</f>
        <v>7</v>
      </c>
      <c r="V6" s="3">
        <f t="shared" ref="V6:V14" si="0">SUM(P6:U6)</f>
        <v>25</v>
      </c>
    </row>
    <row r="7" spans="1:22" x14ac:dyDescent="0.25">
      <c r="A7" s="2">
        <v>5</v>
      </c>
      <c r="B7" s="3">
        <v>5</v>
      </c>
      <c r="C7" s="98">
        <v>45124</v>
      </c>
      <c r="D7" s="3" t="s">
        <v>3107</v>
      </c>
      <c r="E7" s="3" t="s">
        <v>10</v>
      </c>
      <c r="F7" s="97" t="s">
        <v>3102</v>
      </c>
      <c r="G7" s="3" t="s">
        <v>16</v>
      </c>
      <c r="H7" s="82" t="s">
        <v>3103</v>
      </c>
      <c r="I7" s="3">
        <v>59654</v>
      </c>
      <c r="J7" s="3" t="s">
        <v>11</v>
      </c>
      <c r="K7" s="3" t="s">
        <v>3230</v>
      </c>
      <c r="L7" s="81">
        <v>45131</v>
      </c>
      <c r="O7" s="6">
        <v>45126</v>
      </c>
      <c r="P7" s="7">
        <f>SUM(COUNTIFS($C$3:$C$347,O7,$E$3:$E$347,$P$4,$J$3:$J$347,{"Sr. DR1"}))</f>
        <v>2</v>
      </c>
      <c r="Q7" s="7">
        <f>SUM(COUNTIFS($C$3:$C$347,O7,$E$3:$E$347,$Q$4,$J$3:$J$347,{"Sr. DR1"}))</f>
        <v>1</v>
      </c>
      <c r="R7" s="7">
        <f>SUM(COUNTIFS($C$3:$C$347,O7,$E$3:$E$347,$R$4,$J$3:$J$347,{"Sr. DR2"}))</f>
        <v>0</v>
      </c>
      <c r="S7" s="7">
        <f>SUM(COUNTIFS($C$3:$C$347,O7,$E$3:$E$347,$S$4,$J$3:$J$347,{"Sr. DR2"}))</f>
        <v>0</v>
      </c>
      <c r="T7" s="7">
        <f>SUM(COUNTIFS($C$3:$C$347,O7,$E$3:$E$347,$T$4,$J$3:$J$347,{"DR"}))</f>
        <v>15</v>
      </c>
      <c r="U7" s="7">
        <f>SUM(COUNTIFS($C$3:$C$347,O7,$E$3:$E$347,$U$4,$J$3:$J$347,{"DR"}))</f>
        <v>10</v>
      </c>
      <c r="V7" s="3">
        <f t="shared" si="0"/>
        <v>28</v>
      </c>
    </row>
    <row r="8" spans="1:22" x14ac:dyDescent="0.25">
      <c r="A8" s="2">
        <v>6</v>
      </c>
      <c r="B8" s="3">
        <v>6</v>
      </c>
      <c r="C8" s="98">
        <v>45124</v>
      </c>
      <c r="D8" s="3" t="s">
        <v>3108</v>
      </c>
      <c r="E8" s="3" t="s">
        <v>10</v>
      </c>
      <c r="F8" s="97" t="s">
        <v>3102</v>
      </c>
      <c r="G8" s="3" t="s">
        <v>16</v>
      </c>
      <c r="H8" s="82" t="s">
        <v>3103</v>
      </c>
      <c r="I8" s="3">
        <v>98726</v>
      </c>
      <c r="J8" s="3" t="s">
        <v>11</v>
      </c>
      <c r="K8" s="3" t="s">
        <v>3230</v>
      </c>
      <c r="L8" s="81">
        <v>45131</v>
      </c>
      <c r="O8" s="6">
        <v>45127</v>
      </c>
      <c r="P8" s="7">
        <f>SUM(COUNTIFS($C$3:$C$347,O8,$E$3:$E$347,$P$4,$J$3:$J$347,{"Sr. DR1"}))</f>
        <v>6</v>
      </c>
      <c r="Q8" s="7">
        <f>SUM(COUNTIFS($C$3:$C$347,O8,$E$3:$E$347,$Q$4,$J$3:$J$347,{"Sr. DR1"}))</f>
        <v>2</v>
      </c>
      <c r="R8" s="7">
        <f>SUM(COUNTIFS($C$3:$C$347,O8,$E$3:$E$347,$R$4,$J$3:$J$347,{"Sr. DR2"}))</f>
        <v>4</v>
      </c>
      <c r="S8" s="7">
        <f>SUM(COUNTIFS($C$3:$C$347,O8,$E$3:$E$347,$S$4,$J$3:$J$347,{"Sr. DR2"}))</f>
        <v>2</v>
      </c>
      <c r="T8" s="7">
        <f>SUM(COUNTIFS($C$3:$C$347,O8,$E$3:$E$347,$T$4,$J$3:$J$347,{"DR"}))</f>
        <v>8</v>
      </c>
      <c r="U8" s="7">
        <f>SUM(COUNTIFS($C$3:$C$347,O8,$E$3:$E$347,$U$4,$J$3:$J$347,{"DR"}))</f>
        <v>13</v>
      </c>
      <c r="V8" s="3">
        <f t="shared" si="0"/>
        <v>35</v>
      </c>
    </row>
    <row r="9" spans="1:22" x14ac:dyDescent="0.25">
      <c r="A9" s="2">
        <v>7</v>
      </c>
      <c r="B9" s="3">
        <v>7</v>
      </c>
      <c r="C9" s="98">
        <v>45124</v>
      </c>
      <c r="D9" s="3" t="s">
        <v>3109</v>
      </c>
      <c r="E9" s="3" t="s">
        <v>10</v>
      </c>
      <c r="F9" s="97" t="s">
        <v>3102</v>
      </c>
      <c r="G9" s="3" t="s">
        <v>16</v>
      </c>
      <c r="H9" s="82" t="s">
        <v>3103</v>
      </c>
      <c r="I9" s="3">
        <v>42795</v>
      </c>
      <c r="J9" s="3" t="s">
        <v>11</v>
      </c>
      <c r="K9" s="3" t="s">
        <v>3230</v>
      </c>
      <c r="L9" s="81">
        <v>45131</v>
      </c>
      <c r="O9" s="6">
        <v>45128</v>
      </c>
      <c r="P9" s="7">
        <f>SUM(COUNTIFS($C$3:$C$347,O9,$E$3:$E$347,$P$4,$J$3:$J$347,{"Sr. DR1"}))</f>
        <v>0</v>
      </c>
      <c r="Q9" s="7">
        <f>SUM(COUNTIFS($C$3:$C$347,O9,$E$3:$E$347,$Q$4,$J$3:$J$347,{"Sr. DR1"}))</f>
        <v>30</v>
      </c>
      <c r="R9" s="7">
        <f>SUM(COUNTIFS($C$3:$C$347,O9,$E$3:$E$347,$R$4,$J$3:$J$347,{"Sr. DR2"}))</f>
        <v>1</v>
      </c>
      <c r="S9" s="7">
        <f>SUM(COUNTIFS($C$3:$C$347,O9,$E$3:$E$347,$S$4,$J$3:$J$347,{"Sr. DR2"}))</f>
        <v>31</v>
      </c>
      <c r="T9" s="7">
        <f>SUM(COUNTIFS($C$3:$C$347,O9,$E$3:$E$347,$T$4,$J$3:$J$347,{"DR"}))</f>
        <v>4</v>
      </c>
      <c r="U9" s="7">
        <f>SUM(COUNTIFS($C$3:$C$347,O9,$E$3:$E$347,$U$4,$J$3:$J$347,{"DR"}))</f>
        <v>8</v>
      </c>
      <c r="V9" s="3">
        <f t="shared" si="0"/>
        <v>74</v>
      </c>
    </row>
    <row r="10" spans="1:22" x14ac:dyDescent="0.25">
      <c r="A10" s="2">
        <v>8</v>
      </c>
      <c r="B10" s="3">
        <v>8</v>
      </c>
      <c r="C10" s="98">
        <v>45124</v>
      </c>
      <c r="D10" s="3" t="s">
        <v>3110</v>
      </c>
      <c r="E10" s="3" t="s">
        <v>10</v>
      </c>
      <c r="F10" s="97" t="s">
        <v>3102</v>
      </c>
      <c r="G10" s="3" t="s">
        <v>16</v>
      </c>
      <c r="H10" s="82" t="s">
        <v>3103</v>
      </c>
      <c r="I10" s="3">
        <v>61918</v>
      </c>
      <c r="J10" s="3" t="s">
        <v>11</v>
      </c>
      <c r="K10" s="3" t="s">
        <v>3230</v>
      </c>
      <c r="L10" s="81">
        <v>45131</v>
      </c>
      <c r="O10" s="6">
        <v>45131</v>
      </c>
      <c r="P10" s="7">
        <f>SUM(COUNTIFS($C$3:$C$347,O10,$E$3:$E$347,$P$4,$J$3:$J$347,{"Sr. DR1"}))</f>
        <v>25</v>
      </c>
      <c r="Q10" s="7">
        <f>SUM(COUNTIFS($C$3:$C$347,O10,$E$3:$E$347,$Q$4,$J$3:$J$347,{"Sr. DR1"}))</f>
        <v>0</v>
      </c>
      <c r="R10" s="7">
        <f>SUM(COUNTIFS($C$3:$C$347,O10,$E$3:$E$347,$R$4,$J$3:$J$347,{"Sr. DR2"}))</f>
        <v>7</v>
      </c>
      <c r="S10" s="7">
        <f>SUM(COUNTIFS($C$3:$C$347,O10,$E$3:$E$347,$S$4,$J$3:$J$347,{"Sr. DR2"}))</f>
        <v>0</v>
      </c>
      <c r="T10" s="7">
        <f>SUM(COUNTIFS($C$3:$C$347,O10,$E$3:$E$347,$T$4,$J$3:$J$347,{"DR"}))</f>
        <v>8</v>
      </c>
      <c r="U10" s="7">
        <f>SUM(COUNTIFS($C$3:$C$347,O10,$E$3:$E$347,$U$4,$J$3:$J$347,{"DR"}))</f>
        <v>0</v>
      </c>
      <c r="V10" s="3">
        <f t="shared" si="0"/>
        <v>40</v>
      </c>
    </row>
    <row r="11" spans="1:22" x14ac:dyDescent="0.25">
      <c r="A11" s="2">
        <v>9</v>
      </c>
      <c r="B11" s="3">
        <v>9</v>
      </c>
      <c r="C11" s="98">
        <v>45124</v>
      </c>
      <c r="D11" s="3" t="s">
        <v>3111</v>
      </c>
      <c r="E11" s="3" t="s">
        <v>10</v>
      </c>
      <c r="F11" s="97" t="s">
        <v>3102</v>
      </c>
      <c r="G11" s="3" t="s">
        <v>16</v>
      </c>
      <c r="H11" s="82" t="s">
        <v>3103</v>
      </c>
      <c r="I11" s="3">
        <v>190801</v>
      </c>
      <c r="J11" s="3" t="s">
        <v>11</v>
      </c>
      <c r="K11" s="3" t="s">
        <v>3230</v>
      </c>
      <c r="L11" s="81">
        <v>45131</v>
      </c>
      <c r="O11" s="6">
        <v>45132</v>
      </c>
      <c r="P11" s="7">
        <f>SUM(COUNTIFS($C$3:$C$347,O11,$E$3:$E$347,$P$4,$J$3:$J$347,{"Sr. DR1"}))</f>
        <v>5</v>
      </c>
      <c r="Q11" s="7">
        <f>SUM(COUNTIFS($C$3:$C$347,O11,$E$3:$E$347,$Q$4,$J$3:$J$347,{"Sr. DR1"}))</f>
        <v>2</v>
      </c>
      <c r="R11" s="7">
        <f>SUM(COUNTIFS($C$3:$C$347,O11,$E$3:$E$347,$R$4,$J$3:$J$347,{"Sr. DR2"}))</f>
        <v>0</v>
      </c>
      <c r="S11" s="7">
        <f>SUM(COUNTIFS($C$3:$C$347,O11,$E$3:$E$347,$S$4,$J$3:$J$347,{"Sr. DR2"}))</f>
        <v>0</v>
      </c>
      <c r="T11" s="7">
        <f>SUM(COUNTIFS($C$3:$C$347,O11,$E$3:$E$347,$T$4,$J$3:$J$347,{"DR"}))</f>
        <v>16</v>
      </c>
      <c r="U11" s="7">
        <f>SUM(COUNTIFS($C$3:$C$347,O11,$E$3:$E$347,$U$4,$J$3:$J$347,{"DR"}))</f>
        <v>4</v>
      </c>
      <c r="V11" s="3">
        <f t="shared" si="0"/>
        <v>27</v>
      </c>
    </row>
    <row r="12" spans="1:22" x14ac:dyDescent="0.25">
      <c r="A12" s="2">
        <v>10</v>
      </c>
      <c r="B12" s="3">
        <v>10</v>
      </c>
      <c r="C12" s="98">
        <v>45124</v>
      </c>
      <c r="D12" s="3" t="s">
        <v>3112</v>
      </c>
      <c r="E12" s="3" t="s">
        <v>10</v>
      </c>
      <c r="F12" s="97" t="s">
        <v>3102</v>
      </c>
      <c r="G12" s="3" t="s">
        <v>16</v>
      </c>
      <c r="H12" s="82" t="s">
        <v>3103</v>
      </c>
      <c r="I12" s="3">
        <v>131333</v>
      </c>
      <c r="J12" s="3" t="s">
        <v>11</v>
      </c>
      <c r="K12" s="3" t="s">
        <v>3230</v>
      </c>
      <c r="L12" s="81">
        <v>45131</v>
      </c>
      <c r="O12" s="6">
        <v>45133</v>
      </c>
      <c r="P12" s="7">
        <f>SUM(COUNTIFS($C$3:$C$347,O12,$E$3:$E$347,$P$4,$J$3:$J$347,{"Sr. DR1"}))</f>
        <v>6</v>
      </c>
      <c r="Q12" s="7">
        <f>SUM(COUNTIFS($C$3:$C$347,O12,$E$3:$E$347,$Q$4,$J$3:$J$347,{"Sr. DR1"}))</f>
        <v>0</v>
      </c>
      <c r="R12" s="7">
        <f>SUM(COUNTIFS($C$3:$C$347,O12,$E$3:$E$347,$R$4,$J$3:$J$347,{"Sr. DR2"}))</f>
        <v>0</v>
      </c>
      <c r="S12" s="7">
        <f>SUM(COUNTIFS($C$3:$C$347,O12,$E$3:$E$347,$S$4,$J$3:$J$347,{"Sr. DR2"}))</f>
        <v>4</v>
      </c>
      <c r="T12" s="7">
        <f>SUM(COUNTIFS($C$3:$C$347,O12,$E$3:$E$347,$T$4,$J$3:$J$347,{"DR"}))</f>
        <v>9</v>
      </c>
      <c r="U12" s="7">
        <f>SUM(COUNTIFS($C$3:$C$347,O12,$E$3:$E$347,$U$4,$J$3:$J$347,{"DR"}))</f>
        <v>8</v>
      </c>
      <c r="V12" s="3">
        <f t="shared" si="0"/>
        <v>27</v>
      </c>
    </row>
    <row r="13" spans="1:22" x14ac:dyDescent="0.25">
      <c r="A13" s="2">
        <v>11</v>
      </c>
      <c r="B13" s="99">
        <v>11</v>
      </c>
      <c r="C13" s="100">
        <v>45124</v>
      </c>
      <c r="D13" s="99" t="s">
        <v>3231</v>
      </c>
      <c r="E13" s="99" t="s">
        <v>10</v>
      </c>
      <c r="F13" s="101" t="s">
        <v>3232</v>
      </c>
      <c r="G13" s="99" t="s">
        <v>3233</v>
      </c>
      <c r="H13" s="102" t="s">
        <v>17</v>
      </c>
      <c r="I13" s="99">
        <v>630</v>
      </c>
      <c r="J13" s="99" t="s">
        <v>12</v>
      </c>
      <c r="K13" s="99"/>
      <c r="L13" s="103" t="s">
        <v>3234</v>
      </c>
      <c r="O13" s="6">
        <v>45134</v>
      </c>
      <c r="P13" s="7">
        <f>SUM(COUNTIFS($C$3:$C$347,O13,$E$3:$E$347,$P$4,$J$3:$J$347,{"Sr. DR1"}))</f>
        <v>10</v>
      </c>
      <c r="Q13" s="7">
        <f>SUM(COUNTIFS($C$3:$C$347,O13,$E$3:$E$347,$Q$4,$J$3:$J$347,{"Sr. DR1"}))</f>
        <v>4</v>
      </c>
      <c r="R13" s="7">
        <f>SUM(COUNTIFS($C$3:$C$347,O13,$E$3:$E$347,$R$4,$J$3:$J$347,{"Sr. DR2"}))</f>
        <v>0</v>
      </c>
      <c r="S13" s="7">
        <f>SUM(COUNTIFS($C$3:$C$347,O13,$E$3:$E$347,$S$4,$J$3:$J$347,{"Sr. DR2"}))</f>
        <v>3</v>
      </c>
      <c r="T13" s="7">
        <f>SUM(COUNTIFS($C$3:$C$347,O13,$E$3:$E$347,$T$4,$J$3:$J$347,{"DR"}))</f>
        <v>7</v>
      </c>
      <c r="U13" s="7">
        <f>SUM(COUNTIFS($C$3:$C$347,O13,$E$3:$E$347,$U$4,$J$3:$J$347,{"DR"}))</f>
        <v>3</v>
      </c>
      <c r="V13" s="3">
        <f t="shared" si="0"/>
        <v>27</v>
      </c>
    </row>
    <row r="14" spans="1:22" x14ac:dyDescent="0.25">
      <c r="A14" s="2">
        <v>12</v>
      </c>
      <c r="B14" s="99">
        <v>12</v>
      </c>
      <c r="C14" s="100">
        <v>45124</v>
      </c>
      <c r="D14" s="99" t="s">
        <v>3235</v>
      </c>
      <c r="E14" s="99" t="s">
        <v>10</v>
      </c>
      <c r="F14" s="101" t="s">
        <v>3232</v>
      </c>
      <c r="G14" s="99" t="s">
        <v>3236</v>
      </c>
      <c r="H14" s="102" t="s">
        <v>17</v>
      </c>
      <c r="I14" s="99">
        <v>3480</v>
      </c>
      <c r="J14" s="99" t="s">
        <v>12</v>
      </c>
      <c r="K14" s="99"/>
      <c r="L14" s="103" t="s">
        <v>3234</v>
      </c>
      <c r="O14" s="6">
        <v>45135</v>
      </c>
      <c r="P14" s="7">
        <f>SUM(COUNTIFS($C$3:$C$347,O14,$E$3:$E$347,$P$4,$J$3:$J$347,{"Sr. DR1"}))</f>
        <v>2</v>
      </c>
      <c r="Q14" s="7">
        <f>SUM(COUNTIFS($C$3:$C$347,O14,$E$3:$E$347,$Q$4,$J$3:$J$347,{"Sr. DR1"}))</f>
        <v>4</v>
      </c>
      <c r="R14" s="7">
        <f>SUM(COUNTIFS($C$3:$C$347,O14,$E$3:$E$347,$R$4,$J$3:$J$347,{"Sr. DR2"}))</f>
        <v>2</v>
      </c>
      <c r="S14" s="7">
        <f>SUM(COUNTIFS($C$3:$C$347,O14,$E$3:$E$347,$S$4,$J$3:$J$347,{"Sr. DR2"}))</f>
        <v>5</v>
      </c>
      <c r="T14" s="7">
        <f>SUM(COUNTIFS($C$3:$C$347,O14,$E$3:$E$347,$T$4,$J$3:$J$347,{"DR"}))</f>
        <v>9</v>
      </c>
      <c r="U14" s="7">
        <f>SUM(COUNTIFS($C$3:$C$347,O14,$E$3:$E$347,$U$4,$J$3:$J$347,{"DR"}))</f>
        <v>5</v>
      </c>
      <c r="V14" s="3">
        <f t="shared" si="0"/>
        <v>27</v>
      </c>
    </row>
    <row r="15" spans="1:22" x14ac:dyDescent="0.25">
      <c r="A15" s="2">
        <v>13</v>
      </c>
      <c r="B15" s="99">
        <v>13</v>
      </c>
      <c r="C15" s="100">
        <v>45124</v>
      </c>
      <c r="D15" s="99" t="s">
        <v>3237</v>
      </c>
      <c r="E15" s="99" t="s">
        <v>10</v>
      </c>
      <c r="F15" s="101" t="s">
        <v>3232</v>
      </c>
      <c r="G15" s="99" t="s">
        <v>3238</v>
      </c>
      <c r="H15" s="102" t="s">
        <v>17</v>
      </c>
      <c r="I15" s="99">
        <v>3040</v>
      </c>
      <c r="J15" s="99" t="s">
        <v>12</v>
      </c>
      <c r="K15" s="99"/>
      <c r="L15" s="103" t="s">
        <v>3234</v>
      </c>
      <c r="O15" s="5" t="s">
        <v>18</v>
      </c>
      <c r="P15" s="3">
        <f t="shared" ref="P15:U15" si="1">SUM(P5:P14)</f>
        <v>71</v>
      </c>
      <c r="Q15" s="3">
        <f t="shared" si="1"/>
        <v>44</v>
      </c>
      <c r="R15" s="3">
        <f t="shared" si="1"/>
        <v>36</v>
      </c>
      <c r="S15" s="3">
        <f t="shared" si="1"/>
        <v>46</v>
      </c>
      <c r="T15" s="3">
        <f t="shared" si="1"/>
        <v>81</v>
      </c>
      <c r="U15" s="3">
        <f t="shared" si="1"/>
        <v>58</v>
      </c>
      <c r="V15" s="3"/>
    </row>
    <row r="16" spans="1:22" x14ac:dyDescent="0.25">
      <c r="A16" s="2">
        <v>14</v>
      </c>
      <c r="B16" s="99">
        <v>14</v>
      </c>
      <c r="C16" s="100">
        <v>45124</v>
      </c>
      <c r="D16" s="99" t="s">
        <v>3239</v>
      </c>
      <c r="E16" s="99" t="s">
        <v>10</v>
      </c>
      <c r="F16" s="101" t="s">
        <v>3232</v>
      </c>
      <c r="G16" s="99" t="s">
        <v>3240</v>
      </c>
      <c r="H16" s="102" t="s">
        <v>17</v>
      </c>
      <c r="I16" s="99">
        <v>9400</v>
      </c>
      <c r="J16" s="99" t="s">
        <v>12</v>
      </c>
      <c r="K16" s="99"/>
      <c r="L16" s="103" t="s">
        <v>3234</v>
      </c>
      <c r="O16" s="5" t="s">
        <v>15</v>
      </c>
      <c r="P16" s="159">
        <f>P15+Q15</f>
        <v>115</v>
      </c>
      <c r="Q16" s="159"/>
      <c r="R16" s="159">
        <f>R15+S15</f>
        <v>82</v>
      </c>
      <c r="S16" s="159"/>
      <c r="T16" s="159">
        <f>T15+U15</f>
        <v>139</v>
      </c>
      <c r="U16" s="159"/>
      <c r="V16" s="3">
        <f>P16+R16+T16</f>
        <v>336</v>
      </c>
    </row>
    <row r="17" spans="1:23" x14ac:dyDescent="0.25">
      <c r="A17" s="2">
        <v>15</v>
      </c>
      <c r="B17" s="99">
        <v>15</v>
      </c>
      <c r="C17" s="100">
        <v>45124</v>
      </c>
      <c r="D17" s="99" t="s">
        <v>3241</v>
      </c>
      <c r="E17" s="99" t="s">
        <v>10</v>
      </c>
      <c r="F17" s="101" t="s">
        <v>3232</v>
      </c>
      <c r="G17" s="99" t="s">
        <v>3242</v>
      </c>
      <c r="H17" s="102" t="s">
        <v>17</v>
      </c>
      <c r="I17" s="99">
        <v>640</v>
      </c>
      <c r="J17" s="99" t="s">
        <v>12</v>
      </c>
      <c r="K17" s="99"/>
      <c r="L17" s="103" t="s">
        <v>3234</v>
      </c>
    </row>
    <row r="18" spans="1:23" x14ac:dyDescent="0.25">
      <c r="A18" s="2">
        <v>16</v>
      </c>
      <c r="B18" s="99">
        <v>16</v>
      </c>
      <c r="C18" s="100">
        <v>45124</v>
      </c>
      <c r="D18" s="99" t="s">
        <v>3243</v>
      </c>
      <c r="E18" s="99" t="s">
        <v>10</v>
      </c>
      <c r="F18" s="101" t="s">
        <v>3232</v>
      </c>
      <c r="G18" s="99" t="s">
        <v>3244</v>
      </c>
      <c r="H18" s="102" t="s">
        <v>17</v>
      </c>
      <c r="I18" s="99">
        <v>8530</v>
      </c>
      <c r="J18" s="99" t="s">
        <v>12</v>
      </c>
      <c r="K18" s="99"/>
      <c r="L18" s="103" t="s">
        <v>3234</v>
      </c>
    </row>
    <row r="19" spans="1:23" x14ac:dyDescent="0.25">
      <c r="A19" s="2">
        <v>17</v>
      </c>
      <c r="B19" s="99">
        <v>17</v>
      </c>
      <c r="C19" s="100">
        <v>45124</v>
      </c>
      <c r="D19" s="99" t="s">
        <v>3245</v>
      </c>
      <c r="E19" s="99" t="s">
        <v>10</v>
      </c>
      <c r="F19" s="101" t="s">
        <v>3232</v>
      </c>
      <c r="G19" s="99" t="s">
        <v>3246</v>
      </c>
      <c r="H19" s="102" t="s">
        <v>17</v>
      </c>
      <c r="I19" s="99">
        <v>1520</v>
      </c>
      <c r="J19" s="99" t="s">
        <v>12</v>
      </c>
      <c r="K19" s="99"/>
      <c r="L19" s="103" t="s">
        <v>3234</v>
      </c>
    </row>
    <row r="20" spans="1:23" x14ac:dyDescent="0.25">
      <c r="A20" s="2">
        <v>18</v>
      </c>
      <c r="B20" s="99">
        <v>18</v>
      </c>
      <c r="C20" s="100">
        <v>45124</v>
      </c>
      <c r="D20" s="99" t="s">
        <v>3247</v>
      </c>
      <c r="E20" s="99" t="s">
        <v>10</v>
      </c>
      <c r="F20" s="101" t="s">
        <v>3232</v>
      </c>
      <c r="G20" s="99" t="s">
        <v>3248</v>
      </c>
      <c r="H20" s="102" t="s">
        <v>17</v>
      </c>
      <c r="I20" s="99">
        <v>24050</v>
      </c>
      <c r="J20" s="99" t="s">
        <v>12</v>
      </c>
      <c r="K20" s="99"/>
      <c r="L20" s="103" t="s">
        <v>3234</v>
      </c>
    </row>
    <row r="21" spans="1:23" x14ac:dyDescent="0.25">
      <c r="A21" s="2">
        <v>19</v>
      </c>
      <c r="B21" s="99">
        <v>19</v>
      </c>
      <c r="C21" s="100">
        <v>45124</v>
      </c>
      <c r="D21" s="99" t="s">
        <v>3249</v>
      </c>
      <c r="E21" s="99" t="s">
        <v>10</v>
      </c>
      <c r="F21" s="101" t="s">
        <v>3232</v>
      </c>
      <c r="G21" s="99" t="s">
        <v>3250</v>
      </c>
      <c r="H21" s="102" t="s">
        <v>17</v>
      </c>
      <c r="I21" s="99">
        <v>2210</v>
      </c>
      <c r="J21" s="99" t="s">
        <v>12</v>
      </c>
      <c r="K21" s="99"/>
      <c r="L21" s="103" t="s">
        <v>3234</v>
      </c>
    </row>
    <row r="22" spans="1:23" x14ac:dyDescent="0.25">
      <c r="A22" s="2">
        <v>20</v>
      </c>
      <c r="B22" s="99">
        <v>20</v>
      </c>
      <c r="C22" s="100">
        <v>45124</v>
      </c>
      <c r="D22" s="99" t="s">
        <v>3251</v>
      </c>
      <c r="E22" s="99" t="s">
        <v>10</v>
      </c>
      <c r="F22" s="101" t="s">
        <v>3232</v>
      </c>
      <c r="G22" s="99" t="s">
        <v>3242</v>
      </c>
      <c r="H22" s="102" t="s">
        <v>17</v>
      </c>
      <c r="I22" s="99">
        <v>640</v>
      </c>
      <c r="J22" s="99" t="s">
        <v>12</v>
      </c>
      <c r="K22" s="99"/>
      <c r="L22" s="103" t="s">
        <v>3234</v>
      </c>
      <c r="O22"/>
      <c r="P22" s="160"/>
      <c r="Q22" s="160"/>
      <c r="R22" s="160"/>
      <c r="S22" s="160"/>
      <c r="T22" s="160"/>
      <c r="U22" s="160"/>
      <c r="V22"/>
    </row>
    <row r="23" spans="1:23" x14ac:dyDescent="0.25">
      <c r="A23" s="2">
        <v>21</v>
      </c>
      <c r="B23" s="99">
        <v>21</v>
      </c>
      <c r="C23" s="100">
        <v>45124</v>
      </c>
      <c r="D23" s="99" t="s">
        <v>3252</v>
      </c>
      <c r="E23" s="99" t="s">
        <v>10</v>
      </c>
      <c r="F23" s="101" t="s">
        <v>3232</v>
      </c>
      <c r="G23" s="99" t="s">
        <v>3242</v>
      </c>
      <c r="H23" s="102" t="s">
        <v>17</v>
      </c>
      <c r="I23" s="99">
        <v>35560</v>
      </c>
      <c r="J23" s="99" t="s">
        <v>12</v>
      </c>
      <c r="K23" s="99"/>
      <c r="L23" s="103" t="s">
        <v>3234</v>
      </c>
      <c r="O23"/>
      <c r="P23"/>
      <c r="Q23"/>
      <c r="R23"/>
      <c r="S23"/>
      <c r="T23"/>
      <c r="U23"/>
      <c r="V23"/>
    </row>
    <row r="24" spans="1:23" x14ac:dyDescent="0.25">
      <c r="A24" s="2">
        <v>22</v>
      </c>
      <c r="B24" s="99">
        <v>22</v>
      </c>
      <c r="C24" s="100">
        <v>45124</v>
      </c>
      <c r="D24" s="99" t="s">
        <v>3253</v>
      </c>
      <c r="E24" s="99" t="s">
        <v>10</v>
      </c>
      <c r="F24" s="101" t="s">
        <v>3232</v>
      </c>
      <c r="G24" s="99" t="s">
        <v>3254</v>
      </c>
      <c r="H24" s="102" t="s">
        <v>17</v>
      </c>
      <c r="I24" s="99">
        <v>3240</v>
      </c>
      <c r="J24" s="99" t="s">
        <v>12</v>
      </c>
      <c r="K24" s="99"/>
      <c r="L24" s="103" t="s">
        <v>3234</v>
      </c>
      <c r="O24"/>
      <c r="P24"/>
      <c r="Q24"/>
      <c r="R24"/>
      <c r="S24"/>
      <c r="T24"/>
      <c r="U24"/>
      <c r="V24"/>
    </row>
    <row r="25" spans="1:23" x14ac:dyDescent="0.25">
      <c r="A25" s="2">
        <v>23</v>
      </c>
      <c r="B25" s="99">
        <v>23</v>
      </c>
      <c r="C25" s="100">
        <v>45124</v>
      </c>
      <c r="D25" s="99" t="s">
        <v>3255</v>
      </c>
      <c r="E25" s="99" t="s">
        <v>10</v>
      </c>
      <c r="F25" s="101" t="s">
        <v>3232</v>
      </c>
      <c r="G25" s="99" t="s">
        <v>3254</v>
      </c>
      <c r="H25" s="102" t="s">
        <v>17</v>
      </c>
      <c r="I25" s="99">
        <v>38910</v>
      </c>
      <c r="J25" s="99" t="s">
        <v>12</v>
      </c>
      <c r="K25" s="99"/>
      <c r="L25" s="103" t="s">
        <v>3234</v>
      </c>
      <c r="O25"/>
      <c r="P25"/>
      <c r="Q25"/>
      <c r="R25"/>
      <c r="S25"/>
      <c r="T25"/>
      <c r="U25"/>
      <c r="V25"/>
    </row>
    <row r="26" spans="1:23" x14ac:dyDescent="0.25">
      <c r="A26" s="2">
        <v>24</v>
      </c>
      <c r="B26" s="99">
        <v>24</v>
      </c>
      <c r="C26" s="100">
        <v>45124</v>
      </c>
      <c r="D26" s="99" t="s">
        <v>3256</v>
      </c>
      <c r="E26" s="99" t="s">
        <v>10</v>
      </c>
      <c r="F26" s="101" t="s">
        <v>3232</v>
      </c>
      <c r="G26" s="99" t="s">
        <v>3257</v>
      </c>
      <c r="H26" s="102" t="s">
        <v>17</v>
      </c>
      <c r="I26" s="99">
        <v>29200</v>
      </c>
      <c r="J26" s="99" t="s">
        <v>12</v>
      </c>
      <c r="K26" s="99"/>
      <c r="L26" s="103" t="s">
        <v>3234</v>
      </c>
      <c r="O26"/>
      <c r="P26"/>
      <c r="Q26"/>
      <c r="R26"/>
      <c r="S26"/>
      <c r="T26"/>
      <c r="U26"/>
      <c r="V26"/>
      <c r="W26"/>
    </row>
    <row r="27" spans="1:23" x14ac:dyDescent="0.25">
      <c r="A27" s="2">
        <v>25</v>
      </c>
      <c r="B27" s="99">
        <v>25</v>
      </c>
      <c r="C27" s="100">
        <v>45124</v>
      </c>
      <c r="D27" s="99" t="s">
        <v>3258</v>
      </c>
      <c r="E27" s="99" t="s">
        <v>10</v>
      </c>
      <c r="F27" s="101" t="s">
        <v>3232</v>
      </c>
      <c r="G27" s="99" t="s">
        <v>3257</v>
      </c>
      <c r="H27" s="102" t="s">
        <v>17</v>
      </c>
      <c r="I27" s="99">
        <v>7800</v>
      </c>
      <c r="J27" s="99" t="s">
        <v>12</v>
      </c>
      <c r="K27" s="99"/>
      <c r="L27" s="103" t="s">
        <v>3234</v>
      </c>
      <c r="O27"/>
      <c r="P27"/>
      <c r="Q27"/>
      <c r="R27"/>
      <c r="S27"/>
      <c r="T27"/>
      <c r="U27"/>
      <c r="V27"/>
    </row>
    <row r="28" spans="1:23" x14ac:dyDescent="0.25">
      <c r="A28" s="2">
        <v>26</v>
      </c>
      <c r="B28" s="99">
        <v>26</v>
      </c>
      <c r="C28" s="100">
        <v>45124</v>
      </c>
      <c r="D28" s="99" t="s">
        <v>3259</v>
      </c>
      <c r="E28" s="99" t="s">
        <v>10</v>
      </c>
      <c r="F28" s="101" t="s">
        <v>3232</v>
      </c>
      <c r="G28" s="99" t="s">
        <v>3260</v>
      </c>
      <c r="H28" s="102" t="s">
        <v>17</v>
      </c>
      <c r="I28" s="99">
        <v>5400</v>
      </c>
      <c r="J28" s="99" t="s">
        <v>12</v>
      </c>
      <c r="K28" s="99"/>
      <c r="L28" s="103" t="s">
        <v>3234</v>
      </c>
      <c r="O28"/>
      <c r="P28"/>
      <c r="Q28"/>
      <c r="R28"/>
      <c r="S28"/>
      <c r="T28"/>
      <c r="U28"/>
      <c r="V28"/>
    </row>
    <row r="29" spans="1:23" x14ac:dyDescent="0.25">
      <c r="A29" s="2"/>
      <c r="B29" s="104"/>
      <c r="C29" s="105"/>
      <c r="D29" s="104"/>
      <c r="E29" s="104"/>
      <c r="F29" s="106"/>
      <c r="G29" s="104"/>
      <c r="H29" s="107"/>
      <c r="I29" s="104"/>
      <c r="J29" s="104"/>
      <c r="K29" s="104"/>
      <c r="L29" s="104"/>
      <c r="O29"/>
      <c r="P29"/>
      <c r="Q29"/>
      <c r="R29"/>
      <c r="S29"/>
      <c r="T29"/>
      <c r="U29"/>
      <c r="V29"/>
    </row>
    <row r="30" spans="1:23" ht="30" x14ac:dyDescent="0.25">
      <c r="A30" s="2">
        <v>27</v>
      </c>
      <c r="B30" s="99">
        <v>1</v>
      </c>
      <c r="C30" s="100">
        <v>45125</v>
      </c>
      <c r="D30" s="99" t="s">
        <v>3261</v>
      </c>
      <c r="E30" s="99" t="s">
        <v>10</v>
      </c>
      <c r="F30" s="101" t="s">
        <v>3262</v>
      </c>
      <c r="G30" s="99" t="s">
        <v>3073</v>
      </c>
      <c r="H30" s="102" t="s">
        <v>19</v>
      </c>
      <c r="I30" s="99">
        <v>2077154</v>
      </c>
      <c r="J30" s="99" t="s">
        <v>11</v>
      </c>
      <c r="K30" s="3"/>
      <c r="L30" s="103" t="s">
        <v>3234</v>
      </c>
      <c r="O30"/>
      <c r="P30"/>
      <c r="Q30"/>
      <c r="R30"/>
      <c r="S30"/>
      <c r="T30"/>
      <c r="U30"/>
      <c r="V30"/>
    </row>
    <row r="31" spans="1:23" ht="30" x14ac:dyDescent="0.25">
      <c r="A31" s="2">
        <v>28</v>
      </c>
      <c r="B31" s="99">
        <v>2</v>
      </c>
      <c r="C31" s="100">
        <v>45125</v>
      </c>
      <c r="D31" s="99" t="s">
        <v>3263</v>
      </c>
      <c r="E31" s="99" t="s">
        <v>10</v>
      </c>
      <c r="F31" s="101" t="s">
        <v>3264</v>
      </c>
      <c r="G31" s="99" t="s">
        <v>3073</v>
      </c>
      <c r="H31" s="102" t="s">
        <v>19</v>
      </c>
      <c r="I31" s="99">
        <v>3622346</v>
      </c>
      <c r="J31" s="99" t="s">
        <v>11</v>
      </c>
      <c r="K31" s="3"/>
      <c r="L31" s="103" t="s">
        <v>3234</v>
      </c>
      <c r="O31"/>
      <c r="P31"/>
      <c r="Q31"/>
      <c r="R31"/>
      <c r="S31"/>
      <c r="T31"/>
      <c r="U31"/>
      <c r="V31"/>
    </row>
    <row r="32" spans="1:23" ht="30" x14ac:dyDescent="0.25">
      <c r="A32" s="2">
        <v>29</v>
      </c>
      <c r="B32" s="99">
        <v>3</v>
      </c>
      <c r="C32" s="100">
        <v>45125</v>
      </c>
      <c r="D32" s="99" t="s">
        <v>3265</v>
      </c>
      <c r="E32" s="99" t="s">
        <v>10</v>
      </c>
      <c r="F32" s="101" t="s">
        <v>20</v>
      </c>
      <c r="G32" s="99" t="s">
        <v>3073</v>
      </c>
      <c r="H32" s="102" t="s">
        <v>19</v>
      </c>
      <c r="I32" s="99">
        <v>150000</v>
      </c>
      <c r="J32" s="99" t="s">
        <v>12</v>
      </c>
      <c r="K32" s="99"/>
      <c r="L32" s="103" t="s">
        <v>3234</v>
      </c>
      <c r="O32"/>
      <c r="P32"/>
      <c r="Q32"/>
      <c r="R32"/>
      <c r="S32"/>
      <c r="T32"/>
      <c r="U32"/>
      <c r="V32"/>
    </row>
    <row r="33" spans="1:22" x14ac:dyDescent="0.25">
      <c r="A33" s="2">
        <v>30</v>
      </c>
      <c r="B33" s="99">
        <v>4</v>
      </c>
      <c r="C33" s="100">
        <v>45125</v>
      </c>
      <c r="D33" s="99" t="s">
        <v>3266</v>
      </c>
      <c r="E33" s="99" t="s">
        <v>10</v>
      </c>
      <c r="F33" s="101" t="s">
        <v>20</v>
      </c>
      <c r="G33" s="99" t="s">
        <v>3071</v>
      </c>
      <c r="H33" s="102" t="s">
        <v>21</v>
      </c>
      <c r="I33" s="99">
        <v>4223990</v>
      </c>
      <c r="J33" s="99" t="s">
        <v>12</v>
      </c>
      <c r="K33" s="99"/>
      <c r="L33" s="103" t="s">
        <v>3234</v>
      </c>
      <c r="O33"/>
      <c r="P33"/>
      <c r="Q33"/>
      <c r="R33"/>
      <c r="S33"/>
      <c r="T33"/>
      <c r="U33"/>
      <c r="V33"/>
    </row>
    <row r="34" spans="1:22" x14ac:dyDescent="0.25">
      <c r="A34" s="2">
        <v>31</v>
      </c>
      <c r="B34" s="99">
        <v>5</v>
      </c>
      <c r="C34" s="100">
        <v>45125</v>
      </c>
      <c r="D34" s="99" t="s">
        <v>3267</v>
      </c>
      <c r="E34" s="99" t="s">
        <v>10</v>
      </c>
      <c r="F34" s="101" t="s">
        <v>20</v>
      </c>
      <c r="G34" s="99" t="s">
        <v>3073</v>
      </c>
      <c r="H34" s="102" t="s">
        <v>3268</v>
      </c>
      <c r="I34" s="99">
        <v>1121383</v>
      </c>
      <c r="J34" s="99" t="s">
        <v>12</v>
      </c>
      <c r="K34" s="99"/>
      <c r="L34" s="103" t="s">
        <v>3234</v>
      </c>
      <c r="O34"/>
      <c r="P34"/>
      <c r="Q34"/>
      <c r="R34"/>
      <c r="S34"/>
      <c r="T34"/>
      <c r="U34"/>
      <c r="V34"/>
    </row>
    <row r="35" spans="1:22" x14ac:dyDescent="0.25">
      <c r="A35" s="2">
        <v>32</v>
      </c>
      <c r="B35" s="3">
        <v>6</v>
      </c>
      <c r="C35" s="98">
        <v>45125</v>
      </c>
      <c r="D35" s="3" t="s">
        <v>3269</v>
      </c>
      <c r="E35" s="3" t="s">
        <v>10</v>
      </c>
      <c r="F35" s="97" t="s">
        <v>3270</v>
      </c>
      <c r="G35" s="3" t="s">
        <v>3071</v>
      </c>
      <c r="H35" s="82" t="s">
        <v>21</v>
      </c>
      <c r="I35" s="3">
        <v>7994549</v>
      </c>
      <c r="J35" s="3" t="s">
        <v>11</v>
      </c>
      <c r="K35" s="3"/>
      <c r="L35" s="81">
        <v>45126</v>
      </c>
      <c r="O35"/>
      <c r="P35" s="160"/>
      <c r="Q35" s="160"/>
      <c r="R35" s="160"/>
      <c r="S35" s="160"/>
      <c r="T35" s="160"/>
      <c r="U35" s="160"/>
      <c r="V35"/>
    </row>
    <row r="36" spans="1:22" ht="60" x14ac:dyDescent="0.25">
      <c r="A36" s="2">
        <v>33</v>
      </c>
      <c r="B36" s="99">
        <v>7</v>
      </c>
      <c r="C36" s="100">
        <v>45125</v>
      </c>
      <c r="D36" s="99" t="s">
        <v>3271</v>
      </c>
      <c r="E36" s="99" t="s">
        <v>10</v>
      </c>
      <c r="F36" s="101" t="s">
        <v>3272</v>
      </c>
      <c r="G36" s="99" t="s">
        <v>3073</v>
      </c>
      <c r="H36" s="102" t="s">
        <v>19</v>
      </c>
      <c r="I36" s="99">
        <v>6196253</v>
      </c>
      <c r="J36" s="99" t="s">
        <v>11</v>
      </c>
      <c r="K36" s="99"/>
      <c r="L36" s="103" t="s">
        <v>3234</v>
      </c>
    </row>
    <row r="37" spans="1:22" s="10" customFormat="1" x14ac:dyDescent="0.25">
      <c r="A37" s="9">
        <v>34</v>
      </c>
      <c r="B37" s="5">
        <v>8</v>
      </c>
      <c r="C37" s="6">
        <v>45125</v>
      </c>
      <c r="D37" s="5" t="s">
        <v>3273</v>
      </c>
      <c r="E37" s="5" t="s">
        <v>14</v>
      </c>
      <c r="F37" s="108" t="s">
        <v>3274</v>
      </c>
      <c r="G37" s="5" t="s">
        <v>3275</v>
      </c>
      <c r="H37" s="109" t="s">
        <v>22</v>
      </c>
      <c r="I37" s="5">
        <v>110000000</v>
      </c>
      <c r="J37" s="5" t="s">
        <v>13</v>
      </c>
      <c r="K37" s="5"/>
      <c r="L37" s="81">
        <v>45127</v>
      </c>
    </row>
    <row r="38" spans="1:22" s="10" customFormat="1" x14ac:dyDescent="0.25">
      <c r="A38" s="9">
        <v>35</v>
      </c>
      <c r="B38" s="5">
        <v>9</v>
      </c>
      <c r="C38" s="6">
        <v>45125</v>
      </c>
      <c r="D38" s="5" t="s">
        <v>3276</v>
      </c>
      <c r="E38" s="5" t="s">
        <v>10</v>
      </c>
      <c r="F38" s="108" t="s">
        <v>3274</v>
      </c>
      <c r="G38" s="5" t="s">
        <v>3275</v>
      </c>
      <c r="H38" s="109" t="s">
        <v>22</v>
      </c>
      <c r="I38" s="5">
        <v>110000000</v>
      </c>
      <c r="J38" s="5" t="s">
        <v>13</v>
      </c>
      <c r="K38" s="5"/>
      <c r="L38" s="81">
        <v>45127</v>
      </c>
    </row>
    <row r="39" spans="1:22" s="10" customFormat="1" x14ac:dyDescent="0.25">
      <c r="A39" s="9">
        <v>36</v>
      </c>
      <c r="B39" s="5">
        <v>10</v>
      </c>
      <c r="C39" s="6">
        <v>45125</v>
      </c>
      <c r="D39" s="5" t="s">
        <v>3277</v>
      </c>
      <c r="E39" s="5" t="s">
        <v>14</v>
      </c>
      <c r="F39" s="108" t="s">
        <v>3274</v>
      </c>
      <c r="G39" s="5" t="s">
        <v>2850</v>
      </c>
      <c r="H39" s="109" t="s">
        <v>22</v>
      </c>
      <c r="I39" s="5">
        <v>260499999</v>
      </c>
      <c r="J39" s="5" t="s">
        <v>13</v>
      </c>
      <c r="K39" s="5"/>
      <c r="L39" s="81">
        <v>45127</v>
      </c>
    </row>
    <row r="40" spans="1:22" s="10" customFormat="1" x14ac:dyDescent="0.25">
      <c r="A40" s="9">
        <v>37</v>
      </c>
      <c r="B40" s="5">
        <v>11</v>
      </c>
      <c r="C40" s="6">
        <v>45125</v>
      </c>
      <c r="D40" s="5" t="s">
        <v>3278</v>
      </c>
      <c r="E40" s="5" t="s">
        <v>10</v>
      </c>
      <c r="F40" s="108" t="s">
        <v>3274</v>
      </c>
      <c r="G40" s="5" t="s">
        <v>2850</v>
      </c>
      <c r="H40" s="109" t="s">
        <v>22</v>
      </c>
      <c r="I40" s="5">
        <v>260499999</v>
      </c>
      <c r="J40" s="5" t="s">
        <v>13</v>
      </c>
      <c r="K40" s="5"/>
      <c r="L40" s="81">
        <v>45127</v>
      </c>
    </row>
    <row r="41" spans="1:22" s="10" customFormat="1" x14ac:dyDescent="0.25">
      <c r="A41" s="9">
        <v>38</v>
      </c>
      <c r="B41" s="5">
        <v>12</v>
      </c>
      <c r="C41" s="6">
        <v>45125</v>
      </c>
      <c r="D41" s="5" t="s">
        <v>3279</v>
      </c>
      <c r="E41" s="5" t="s">
        <v>14</v>
      </c>
      <c r="F41" s="108" t="s">
        <v>3274</v>
      </c>
      <c r="G41" s="5" t="s">
        <v>3072</v>
      </c>
      <c r="H41" s="109" t="s">
        <v>22</v>
      </c>
      <c r="I41" s="5">
        <v>120000000</v>
      </c>
      <c r="J41" s="5" t="s">
        <v>13</v>
      </c>
      <c r="K41" s="5"/>
      <c r="L41" s="81">
        <v>45127</v>
      </c>
    </row>
    <row r="42" spans="1:22" s="10" customFormat="1" x14ac:dyDescent="0.25">
      <c r="A42" s="9">
        <v>39</v>
      </c>
      <c r="B42" s="5">
        <v>13</v>
      </c>
      <c r="C42" s="6">
        <v>45125</v>
      </c>
      <c r="D42" s="5" t="s">
        <v>3280</v>
      </c>
      <c r="E42" s="5" t="s">
        <v>10</v>
      </c>
      <c r="F42" s="108" t="s">
        <v>3274</v>
      </c>
      <c r="G42" s="5" t="s">
        <v>3072</v>
      </c>
      <c r="H42" s="109" t="s">
        <v>22</v>
      </c>
      <c r="I42" s="5">
        <v>120000000</v>
      </c>
      <c r="J42" s="5" t="s">
        <v>13</v>
      </c>
      <c r="K42" s="5"/>
      <c r="L42" s="81">
        <v>45127</v>
      </c>
    </row>
    <row r="43" spans="1:22" s="11" customFormat="1" ht="30" x14ac:dyDescent="0.25">
      <c r="A43" s="110">
        <v>40</v>
      </c>
      <c r="B43" s="103">
        <v>14</v>
      </c>
      <c r="C43" s="111">
        <v>45125</v>
      </c>
      <c r="D43" s="103" t="s">
        <v>3281</v>
      </c>
      <c r="E43" s="103" t="s">
        <v>14</v>
      </c>
      <c r="F43" s="112" t="s">
        <v>3282</v>
      </c>
      <c r="G43" s="103" t="s">
        <v>3283</v>
      </c>
      <c r="H43" s="113" t="s">
        <v>22</v>
      </c>
      <c r="I43" s="103">
        <v>64435566</v>
      </c>
      <c r="J43" s="103" t="s">
        <v>13</v>
      </c>
      <c r="K43" s="103"/>
      <c r="L43" s="103" t="s">
        <v>3234</v>
      </c>
    </row>
    <row r="44" spans="1:22" s="11" customFormat="1" x14ac:dyDescent="0.25">
      <c r="A44" s="110">
        <v>41</v>
      </c>
      <c r="B44" s="103">
        <v>15</v>
      </c>
      <c r="C44" s="111">
        <v>45125</v>
      </c>
      <c r="D44" s="103" t="s">
        <v>3284</v>
      </c>
      <c r="E44" s="103" t="s">
        <v>10</v>
      </c>
      <c r="F44" s="112" t="s">
        <v>3285</v>
      </c>
      <c r="G44" s="103" t="s">
        <v>3283</v>
      </c>
      <c r="H44" s="113" t="s">
        <v>22</v>
      </c>
      <c r="I44" s="103">
        <v>64435566</v>
      </c>
      <c r="J44" s="103" t="s">
        <v>13</v>
      </c>
      <c r="K44" s="103"/>
      <c r="L44" s="103" t="s">
        <v>3234</v>
      </c>
    </row>
    <row r="45" spans="1:22" ht="30" x14ac:dyDescent="0.25">
      <c r="A45" s="2">
        <v>42</v>
      </c>
      <c r="B45" s="3">
        <v>16</v>
      </c>
      <c r="C45" s="98">
        <v>45125</v>
      </c>
      <c r="D45" s="3" t="s">
        <v>3286</v>
      </c>
      <c r="E45" s="3" t="s">
        <v>14</v>
      </c>
      <c r="F45" s="97" t="s">
        <v>3287</v>
      </c>
      <c r="G45" s="3" t="s">
        <v>3072</v>
      </c>
      <c r="H45" s="82">
        <v>144</v>
      </c>
      <c r="I45" s="3">
        <v>6775603</v>
      </c>
      <c r="J45" s="3" t="s">
        <v>11</v>
      </c>
      <c r="K45" s="3"/>
      <c r="L45" s="81">
        <v>45126</v>
      </c>
    </row>
    <row r="46" spans="1:22" s="12" customFormat="1" ht="30" x14ac:dyDescent="0.25">
      <c r="A46" s="114">
        <v>43</v>
      </c>
      <c r="B46" s="99">
        <v>17</v>
      </c>
      <c r="C46" s="100">
        <v>45125</v>
      </c>
      <c r="D46" s="99" t="s">
        <v>3288</v>
      </c>
      <c r="E46" s="99" t="s">
        <v>10</v>
      </c>
      <c r="F46" s="101" t="s">
        <v>3287</v>
      </c>
      <c r="G46" s="99" t="s">
        <v>2850</v>
      </c>
      <c r="H46" s="102" t="s">
        <v>3289</v>
      </c>
      <c r="I46" s="99">
        <v>176200</v>
      </c>
      <c r="J46" s="99" t="s">
        <v>11</v>
      </c>
      <c r="K46" s="99"/>
      <c r="L46" s="103" t="s">
        <v>3234</v>
      </c>
    </row>
    <row r="47" spans="1:22" s="12" customFormat="1" ht="30" x14ac:dyDescent="0.25">
      <c r="A47" s="114">
        <v>44</v>
      </c>
      <c r="B47" s="99">
        <v>18</v>
      </c>
      <c r="C47" s="100">
        <v>45125</v>
      </c>
      <c r="D47" s="99" t="s">
        <v>3290</v>
      </c>
      <c r="E47" s="99" t="s">
        <v>14</v>
      </c>
      <c r="F47" s="101" t="s">
        <v>3291</v>
      </c>
      <c r="G47" s="99" t="s">
        <v>3162</v>
      </c>
      <c r="H47" s="102" t="s">
        <v>19</v>
      </c>
      <c r="I47" s="99">
        <v>2557440</v>
      </c>
      <c r="J47" s="99" t="s">
        <v>12</v>
      </c>
      <c r="K47" s="99"/>
      <c r="L47" s="103" t="s">
        <v>3234</v>
      </c>
    </row>
    <row r="48" spans="1:22" s="12" customFormat="1" ht="30" x14ac:dyDescent="0.25">
      <c r="A48" s="114">
        <v>45</v>
      </c>
      <c r="B48" s="99">
        <v>19</v>
      </c>
      <c r="C48" s="100">
        <v>45125</v>
      </c>
      <c r="D48" s="99" t="s">
        <v>3292</v>
      </c>
      <c r="E48" s="99" t="s">
        <v>10</v>
      </c>
      <c r="F48" s="101" t="s">
        <v>3291</v>
      </c>
      <c r="G48" s="99" t="s">
        <v>3162</v>
      </c>
      <c r="H48" s="102" t="s">
        <v>19</v>
      </c>
      <c r="I48" s="99">
        <v>2457439</v>
      </c>
      <c r="J48" s="99" t="s">
        <v>12</v>
      </c>
      <c r="K48" s="99"/>
      <c r="L48" s="103" t="s">
        <v>3234</v>
      </c>
    </row>
    <row r="49" spans="1:13" s="12" customFormat="1" ht="30" x14ac:dyDescent="0.25">
      <c r="A49" s="114">
        <v>46</v>
      </c>
      <c r="B49" s="99">
        <v>20</v>
      </c>
      <c r="C49" s="100">
        <v>45125</v>
      </c>
      <c r="D49" s="99" t="s">
        <v>3293</v>
      </c>
      <c r="E49" s="99" t="s">
        <v>10</v>
      </c>
      <c r="F49" s="101" t="s">
        <v>3294</v>
      </c>
      <c r="G49" s="99" t="s">
        <v>2850</v>
      </c>
      <c r="H49" s="102" t="s">
        <v>23</v>
      </c>
      <c r="I49" s="99">
        <v>100000</v>
      </c>
      <c r="J49" s="99" t="s">
        <v>12</v>
      </c>
      <c r="K49" s="99"/>
      <c r="L49" s="103" t="s">
        <v>3234</v>
      </c>
    </row>
    <row r="50" spans="1:13" s="12" customFormat="1" ht="30" x14ac:dyDescent="0.25">
      <c r="A50" s="114">
        <v>47</v>
      </c>
      <c r="B50" s="99">
        <v>21</v>
      </c>
      <c r="C50" s="100">
        <v>45125</v>
      </c>
      <c r="D50" s="99" t="s">
        <v>3295</v>
      </c>
      <c r="E50" s="99" t="s">
        <v>10</v>
      </c>
      <c r="F50" s="101" t="s">
        <v>3294</v>
      </c>
      <c r="G50" s="99" t="s">
        <v>2850</v>
      </c>
      <c r="H50" s="102" t="s">
        <v>21</v>
      </c>
      <c r="I50" s="99">
        <v>455470</v>
      </c>
      <c r="J50" s="99" t="s">
        <v>12</v>
      </c>
      <c r="K50" s="99"/>
      <c r="L50" s="103" t="s">
        <v>3234</v>
      </c>
    </row>
    <row r="51" spans="1:13" s="10" customFormat="1" ht="30" x14ac:dyDescent="0.25">
      <c r="A51" s="9">
        <v>48</v>
      </c>
      <c r="B51" s="5">
        <v>22</v>
      </c>
      <c r="C51" s="6">
        <v>45125</v>
      </c>
      <c r="D51" s="5" t="s">
        <v>3296</v>
      </c>
      <c r="E51" s="5" t="s">
        <v>14</v>
      </c>
      <c r="F51" s="108" t="s">
        <v>3297</v>
      </c>
      <c r="G51" s="5" t="s">
        <v>2850</v>
      </c>
      <c r="H51" s="109" t="s">
        <v>3163</v>
      </c>
      <c r="I51" s="5">
        <v>14460846</v>
      </c>
      <c r="J51" s="5" t="s">
        <v>13</v>
      </c>
      <c r="K51" s="5" t="s">
        <v>3230</v>
      </c>
      <c r="L51" s="81">
        <v>45127</v>
      </c>
    </row>
    <row r="52" spans="1:13" s="10" customFormat="1" ht="30" x14ac:dyDescent="0.25">
      <c r="A52" s="9">
        <v>49</v>
      </c>
      <c r="B52" s="5">
        <v>23</v>
      </c>
      <c r="C52" s="6">
        <v>45125</v>
      </c>
      <c r="D52" s="5" t="s">
        <v>3298</v>
      </c>
      <c r="E52" s="5" t="s">
        <v>14</v>
      </c>
      <c r="F52" s="108" t="s">
        <v>3299</v>
      </c>
      <c r="G52" s="5" t="s">
        <v>3073</v>
      </c>
      <c r="H52" s="109" t="s">
        <v>24</v>
      </c>
      <c r="I52" s="5">
        <v>36293186</v>
      </c>
      <c r="J52" s="5" t="s">
        <v>13</v>
      </c>
      <c r="K52" s="5" t="s">
        <v>3230</v>
      </c>
      <c r="L52" s="81">
        <v>45188</v>
      </c>
    </row>
    <row r="53" spans="1:13" s="10" customFormat="1" ht="30" x14ac:dyDescent="0.25">
      <c r="A53" s="9">
        <v>50</v>
      </c>
      <c r="B53" s="5">
        <v>24</v>
      </c>
      <c r="C53" s="6">
        <v>45125</v>
      </c>
      <c r="D53" s="5" t="s">
        <v>3300</v>
      </c>
      <c r="E53" s="5" t="s">
        <v>14</v>
      </c>
      <c r="F53" s="108" t="s">
        <v>3299</v>
      </c>
      <c r="G53" s="5" t="s">
        <v>2850</v>
      </c>
      <c r="H53" s="109" t="s">
        <v>21</v>
      </c>
      <c r="I53" s="5">
        <v>26474655</v>
      </c>
      <c r="J53" s="5" t="s">
        <v>13</v>
      </c>
      <c r="K53" s="5" t="s">
        <v>3230</v>
      </c>
      <c r="L53" s="81">
        <v>45188</v>
      </c>
    </row>
    <row r="54" spans="1:13" s="10" customFormat="1" x14ac:dyDescent="0.25">
      <c r="A54" s="9">
        <v>51</v>
      </c>
      <c r="B54" s="5">
        <v>25</v>
      </c>
      <c r="C54" s="6">
        <v>45125</v>
      </c>
      <c r="D54" s="5" t="s">
        <v>3301</v>
      </c>
      <c r="E54" s="5" t="s">
        <v>10</v>
      </c>
      <c r="F54" s="108" t="s">
        <v>3302</v>
      </c>
      <c r="G54" s="5" t="s">
        <v>3303</v>
      </c>
      <c r="H54" s="109" t="s">
        <v>3268</v>
      </c>
      <c r="I54" s="5">
        <v>3300000</v>
      </c>
      <c r="J54" s="5" t="s">
        <v>13</v>
      </c>
      <c r="K54" s="5" t="s">
        <v>3230</v>
      </c>
      <c r="L54" s="81">
        <v>45188</v>
      </c>
    </row>
    <row r="55" spans="1:13" x14ac:dyDescent="0.25">
      <c r="A55" s="2"/>
      <c r="B55" s="104"/>
      <c r="C55" s="105"/>
      <c r="D55" s="104"/>
      <c r="E55" s="104"/>
      <c r="F55" s="106"/>
      <c r="G55" s="104"/>
      <c r="H55" s="107"/>
      <c r="I55" s="104"/>
      <c r="J55" s="104"/>
      <c r="K55" s="104"/>
      <c r="L55" s="104"/>
    </row>
    <row r="56" spans="1:13" s="10" customFormat="1" ht="30" x14ac:dyDescent="0.25">
      <c r="A56" s="9">
        <v>52</v>
      </c>
      <c r="B56" s="5">
        <v>1</v>
      </c>
      <c r="C56" s="6">
        <v>45126</v>
      </c>
      <c r="D56" s="5" t="s">
        <v>3160</v>
      </c>
      <c r="E56" s="5" t="s">
        <v>10</v>
      </c>
      <c r="F56" s="108" t="s">
        <v>3161</v>
      </c>
      <c r="G56" s="5" t="s">
        <v>3162</v>
      </c>
      <c r="H56" s="109" t="s">
        <v>3163</v>
      </c>
      <c r="I56" s="5">
        <v>183660</v>
      </c>
      <c r="J56" s="5" t="s">
        <v>13</v>
      </c>
      <c r="K56" s="5"/>
      <c r="L56" s="81">
        <v>45132</v>
      </c>
      <c r="M56"/>
    </row>
    <row r="57" spans="1:13" s="10" customFormat="1" ht="30" x14ac:dyDescent="0.25">
      <c r="A57" s="9">
        <v>53</v>
      </c>
      <c r="B57" s="5">
        <v>2</v>
      </c>
      <c r="C57" s="6">
        <v>45126</v>
      </c>
      <c r="D57" s="5" t="s">
        <v>3164</v>
      </c>
      <c r="E57" s="5" t="s">
        <v>10</v>
      </c>
      <c r="F57" s="108" t="s">
        <v>3161</v>
      </c>
      <c r="G57" s="5" t="s">
        <v>3073</v>
      </c>
      <c r="H57" s="109" t="s">
        <v>3163</v>
      </c>
      <c r="I57" s="5">
        <v>214970</v>
      </c>
      <c r="J57" s="5" t="s">
        <v>13</v>
      </c>
      <c r="K57" s="5"/>
      <c r="L57" s="81">
        <v>45132</v>
      </c>
      <c r="M57"/>
    </row>
    <row r="58" spans="1:13" s="11" customFormat="1" ht="30" x14ac:dyDescent="0.25">
      <c r="A58" s="110">
        <v>54</v>
      </c>
      <c r="B58" s="103">
        <v>3</v>
      </c>
      <c r="C58" s="111">
        <v>45126</v>
      </c>
      <c r="D58" s="103" t="s">
        <v>3304</v>
      </c>
      <c r="E58" s="103" t="s">
        <v>14</v>
      </c>
      <c r="F58" s="112" t="s">
        <v>3305</v>
      </c>
      <c r="G58" s="103" t="s">
        <v>3072</v>
      </c>
      <c r="H58" s="113" t="s">
        <v>3306</v>
      </c>
      <c r="I58" s="113" t="s">
        <v>3307</v>
      </c>
      <c r="J58" s="103" t="s">
        <v>13</v>
      </c>
      <c r="K58" s="103"/>
      <c r="L58" s="103" t="s">
        <v>3234</v>
      </c>
    </row>
    <row r="59" spans="1:13" s="11" customFormat="1" ht="30" x14ac:dyDescent="0.25">
      <c r="A59" s="110">
        <v>55</v>
      </c>
      <c r="B59" s="103">
        <v>4</v>
      </c>
      <c r="C59" s="111">
        <v>45126</v>
      </c>
      <c r="D59" s="103" t="s">
        <v>3308</v>
      </c>
      <c r="E59" s="103" t="s">
        <v>10</v>
      </c>
      <c r="F59" s="112" t="s">
        <v>3305</v>
      </c>
      <c r="G59" s="103" t="s">
        <v>2850</v>
      </c>
      <c r="H59" s="113" t="s">
        <v>3306</v>
      </c>
      <c r="I59" s="103">
        <v>51430000</v>
      </c>
      <c r="J59" s="103" t="s">
        <v>13</v>
      </c>
      <c r="K59" s="103"/>
      <c r="L59" s="103" t="s">
        <v>3234</v>
      </c>
    </row>
    <row r="60" spans="1:13" s="11" customFormat="1" ht="30" x14ac:dyDescent="0.25">
      <c r="A60" s="110">
        <v>56</v>
      </c>
      <c r="B60" s="103">
        <v>5</v>
      </c>
      <c r="C60" s="111">
        <v>45126</v>
      </c>
      <c r="D60" s="103" t="s">
        <v>3309</v>
      </c>
      <c r="E60" s="103" t="s">
        <v>10</v>
      </c>
      <c r="F60" s="112" t="s">
        <v>3305</v>
      </c>
      <c r="G60" s="103" t="s">
        <v>3072</v>
      </c>
      <c r="H60" s="113" t="s">
        <v>3306</v>
      </c>
      <c r="I60" s="103">
        <v>27617444</v>
      </c>
      <c r="J60" s="103" t="s">
        <v>13</v>
      </c>
      <c r="K60" s="103"/>
      <c r="L60" s="103" t="s">
        <v>3234</v>
      </c>
    </row>
    <row r="61" spans="1:13" s="11" customFormat="1" ht="30" x14ac:dyDescent="0.25">
      <c r="A61" s="110">
        <v>57</v>
      </c>
      <c r="B61" s="103">
        <v>6</v>
      </c>
      <c r="C61" s="111">
        <v>45126</v>
      </c>
      <c r="D61" s="103" t="s">
        <v>3310</v>
      </c>
      <c r="E61" s="103" t="s">
        <v>14</v>
      </c>
      <c r="F61" s="112" t="s">
        <v>3305</v>
      </c>
      <c r="G61" s="103" t="s">
        <v>2850</v>
      </c>
      <c r="H61" s="113" t="s">
        <v>3306</v>
      </c>
      <c r="I61" s="113" t="s">
        <v>3311</v>
      </c>
      <c r="J61" s="103" t="s">
        <v>13</v>
      </c>
      <c r="K61" s="103"/>
      <c r="L61" s="103" t="s">
        <v>3234</v>
      </c>
    </row>
    <row r="62" spans="1:13" s="11" customFormat="1" ht="30" x14ac:dyDescent="0.25">
      <c r="A62" s="110">
        <v>58</v>
      </c>
      <c r="B62" s="103">
        <v>7</v>
      </c>
      <c r="C62" s="111">
        <v>45126</v>
      </c>
      <c r="D62" s="103" t="s">
        <v>3312</v>
      </c>
      <c r="E62" s="103" t="s">
        <v>14</v>
      </c>
      <c r="F62" s="112" t="s">
        <v>3305</v>
      </c>
      <c r="G62" s="103" t="s">
        <v>25</v>
      </c>
      <c r="H62" s="113" t="s">
        <v>3306</v>
      </c>
      <c r="I62" s="103">
        <v>948812590</v>
      </c>
      <c r="J62" s="103" t="s">
        <v>13</v>
      </c>
      <c r="K62" s="103"/>
      <c r="L62" s="103" t="s">
        <v>3234</v>
      </c>
    </row>
    <row r="63" spans="1:13" s="11" customFormat="1" ht="30" x14ac:dyDescent="0.25">
      <c r="A63" s="110">
        <v>59</v>
      </c>
      <c r="B63" s="103">
        <v>8</v>
      </c>
      <c r="C63" s="111">
        <v>45126</v>
      </c>
      <c r="D63" s="103" t="s">
        <v>3313</v>
      </c>
      <c r="E63" s="103" t="s">
        <v>14</v>
      </c>
      <c r="F63" s="112" t="s">
        <v>3305</v>
      </c>
      <c r="G63" s="103" t="s">
        <v>16</v>
      </c>
      <c r="H63" s="113" t="s">
        <v>3314</v>
      </c>
      <c r="I63" s="103">
        <v>317256863</v>
      </c>
      <c r="J63" s="103" t="s">
        <v>13</v>
      </c>
      <c r="K63" s="103"/>
      <c r="L63" s="103" t="s">
        <v>3234</v>
      </c>
    </row>
    <row r="64" spans="1:13" s="10" customFormat="1" x14ac:dyDescent="0.25">
      <c r="A64" s="9">
        <v>60</v>
      </c>
      <c r="B64" s="5">
        <v>9</v>
      </c>
      <c r="C64" s="6">
        <v>45126</v>
      </c>
      <c r="D64" s="5" t="s">
        <v>3315</v>
      </c>
      <c r="E64" s="5" t="s">
        <v>14</v>
      </c>
      <c r="F64" s="108" t="s">
        <v>3316</v>
      </c>
      <c r="G64" s="5" t="s">
        <v>3072</v>
      </c>
      <c r="H64" s="109" t="s">
        <v>3317</v>
      </c>
      <c r="I64" s="5">
        <v>5510100</v>
      </c>
      <c r="J64" s="5" t="s">
        <v>13</v>
      </c>
      <c r="K64" s="5"/>
      <c r="L64" s="81">
        <v>45128</v>
      </c>
    </row>
    <row r="65" spans="1:12" s="10" customFormat="1" ht="30" x14ac:dyDescent="0.25">
      <c r="A65" s="9">
        <v>61</v>
      </c>
      <c r="B65" s="5">
        <v>10</v>
      </c>
      <c r="C65" s="6">
        <v>45126</v>
      </c>
      <c r="D65" s="5" t="s">
        <v>3318</v>
      </c>
      <c r="E65" s="5" t="s">
        <v>14</v>
      </c>
      <c r="F65" s="108" t="s">
        <v>26</v>
      </c>
      <c r="G65" s="5" t="s">
        <v>2850</v>
      </c>
      <c r="H65" s="109" t="s">
        <v>27</v>
      </c>
      <c r="I65" s="5">
        <v>170767343</v>
      </c>
      <c r="J65" s="5" t="s">
        <v>13</v>
      </c>
      <c r="K65" s="5"/>
      <c r="L65" s="81">
        <v>45128</v>
      </c>
    </row>
    <row r="66" spans="1:12" s="10" customFormat="1" ht="45" x14ac:dyDescent="0.25">
      <c r="A66" s="9">
        <v>62</v>
      </c>
      <c r="B66" s="5">
        <v>11</v>
      </c>
      <c r="C66" s="6">
        <v>45126</v>
      </c>
      <c r="D66" s="5" t="s">
        <v>3319</v>
      </c>
      <c r="E66" s="5" t="s">
        <v>10</v>
      </c>
      <c r="F66" s="108" t="s">
        <v>3316</v>
      </c>
      <c r="G66" s="5" t="s">
        <v>25</v>
      </c>
      <c r="H66" s="109" t="s">
        <v>3320</v>
      </c>
      <c r="I66" s="5">
        <v>158430510</v>
      </c>
      <c r="J66" s="5" t="s">
        <v>13</v>
      </c>
      <c r="K66" s="5"/>
      <c r="L66" s="81">
        <v>45128</v>
      </c>
    </row>
    <row r="67" spans="1:12" s="10" customFormat="1" ht="45" x14ac:dyDescent="0.25">
      <c r="A67" s="9">
        <v>63</v>
      </c>
      <c r="B67" s="5">
        <v>12</v>
      </c>
      <c r="C67" s="6">
        <v>45126</v>
      </c>
      <c r="D67" s="5" t="s">
        <v>3321</v>
      </c>
      <c r="E67" s="5" t="s">
        <v>14</v>
      </c>
      <c r="F67" s="108" t="s">
        <v>3316</v>
      </c>
      <c r="G67" s="5" t="s">
        <v>3070</v>
      </c>
      <c r="H67" s="109" t="s">
        <v>3322</v>
      </c>
      <c r="I67" s="5">
        <v>226914770</v>
      </c>
      <c r="J67" s="5" t="s">
        <v>13</v>
      </c>
      <c r="K67" s="5"/>
      <c r="L67" s="81">
        <v>45128</v>
      </c>
    </row>
    <row r="68" spans="1:12" s="10" customFormat="1" ht="45" x14ac:dyDescent="0.25">
      <c r="A68" s="9">
        <v>64</v>
      </c>
      <c r="B68" s="5">
        <v>13</v>
      </c>
      <c r="C68" s="6">
        <v>45126</v>
      </c>
      <c r="D68" s="5" t="s">
        <v>3323</v>
      </c>
      <c r="E68" s="5" t="s">
        <v>14</v>
      </c>
      <c r="F68" s="108" t="s">
        <v>3316</v>
      </c>
      <c r="G68" s="5" t="s">
        <v>16</v>
      </c>
      <c r="H68" s="109" t="s">
        <v>3322</v>
      </c>
      <c r="I68" s="5">
        <v>24186170</v>
      </c>
      <c r="J68" s="5" t="s">
        <v>13</v>
      </c>
      <c r="K68" s="5"/>
      <c r="L68" s="81">
        <v>45128</v>
      </c>
    </row>
    <row r="69" spans="1:12" s="10" customFormat="1" ht="45" x14ac:dyDescent="0.25">
      <c r="A69" s="9">
        <v>65</v>
      </c>
      <c r="B69" s="5">
        <v>14</v>
      </c>
      <c r="C69" s="6">
        <v>45126</v>
      </c>
      <c r="D69" s="5" t="s">
        <v>3324</v>
      </c>
      <c r="E69" s="5" t="s">
        <v>14</v>
      </c>
      <c r="F69" s="108" t="s">
        <v>3316</v>
      </c>
      <c r="G69" s="5" t="s">
        <v>25</v>
      </c>
      <c r="H69" s="109" t="s">
        <v>3322</v>
      </c>
      <c r="I69" s="5">
        <v>86947669</v>
      </c>
      <c r="J69" s="5" t="s">
        <v>13</v>
      </c>
      <c r="K69" s="5"/>
      <c r="L69" s="81">
        <v>45128</v>
      </c>
    </row>
    <row r="70" spans="1:12" s="10" customFormat="1" x14ac:dyDescent="0.25">
      <c r="A70" s="9">
        <v>66</v>
      </c>
      <c r="B70" s="5">
        <v>15</v>
      </c>
      <c r="C70" s="6">
        <v>45126</v>
      </c>
      <c r="D70" s="5" t="s">
        <v>3325</v>
      </c>
      <c r="E70" s="5" t="s">
        <v>10</v>
      </c>
      <c r="F70" s="108" t="s">
        <v>3326</v>
      </c>
      <c r="G70" s="5" t="s">
        <v>3162</v>
      </c>
      <c r="H70" s="109" t="s">
        <v>3163</v>
      </c>
      <c r="I70" s="5">
        <v>1516980</v>
      </c>
      <c r="J70" s="5" t="s">
        <v>13</v>
      </c>
      <c r="K70" s="5"/>
      <c r="L70" s="81">
        <v>45189</v>
      </c>
    </row>
    <row r="71" spans="1:12" s="10" customFormat="1" x14ac:dyDescent="0.25">
      <c r="A71" s="9">
        <v>67</v>
      </c>
      <c r="B71" s="5">
        <v>16</v>
      </c>
      <c r="C71" s="6">
        <v>45126</v>
      </c>
      <c r="D71" s="5" t="s">
        <v>3327</v>
      </c>
      <c r="E71" s="5" t="s">
        <v>10</v>
      </c>
      <c r="F71" s="108" t="s">
        <v>3326</v>
      </c>
      <c r="G71" s="5" t="s">
        <v>3071</v>
      </c>
      <c r="H71" s="109" t="s">
        <v>3163</v>
      </c>
      <c r="I71" s="5">
        <v>1000000</v>
      </c>
      <c r="J71" s="5" t="s">
        <v>13</v>
      </c>
      <c r="K71" s="5"/>
      <c r="L71" s="81">
        <v>45189</v>
      </c>
    </row>
    <row r="72" spans="1:12" s="10" customFormat="1" x14ac:dyDescent="0.25">
      <c r="A72" s="9">
        <v>68</v>
      </c>
      <c r="B72" s="5">
        <v>17</v>
      </c>
      <c r="C72" s="6">
        <v>45126</v>
      </c>
      <c r="D72" s="5" t="s">
        <v>3328</v>
      </c>
      <c r="E72" s="5" t="s">
        <v>10</v>
      </c>
      <c r="F72" s="108" t="s">
        <v>3326</v>
      </c>
      <c r="G72" s="5" t="s">
        <v>2850</v>
      </c>
      <c r="H72" s="109" t="s">
        <v>3163</v>
      </c>
      <c r="I72" s="5">
        <v>1783670</v>
      </c>
      <c r="J72" s="5" t="s">
        <v>13</v>
      </c>
      <c r="K72" s="5"/>
      <c r="L72" s="81">
        <v>45189</v>
      </c>
    </row>
    <row r="73" spans="1:12" s="10" customFormat="1" x14ac:dyDescent="0.25">
      <c r="A73" s="9">
        <v>69</v>
      </c>
      <c r="B73" s="5">
        <v>18</v>
      </c>
      <c r="C73" s="6">
        <v>45126</v>
      </c>
      <c r="D73" s="5" t="s">
        <v>3329</v>
      </c>
      <c r="E73" s="5" t="s">
        <v>10</v>
      </c>
      <c r="F73" s="108" t="s">
        <v>3326</v>
      </c>
      <c r="G73" s="5" t="s">
        <v>3070</v>
      </c>
      <c r="H73" s="109" t="s">
        <v>3163</v>
      </c>
      <c r="I73" s="5">
        <v>7542074</v>
      </c>
      <c r="J73" s="5" t="s">
        <v>13</v>
      </c>
      <c r="K73" s="5"/>
      <c r="L73" s="81">
        <v>45189</v>
      </c>
    </row>
    <row r="74" spans="1:12" s="10" customFormat="1" ht="30" x14ac:dyDescent="0.25">
      <c r="A74" s="9">
        <v>70</v>
      </c>
      <c r="B74" s="5">
        <v>19</v>
      </c>
      <c r="C74" s="6">
        <v>45126</v>
      </c>
      <c r="D74" s="5" t="s">
        <v>3330</v>
      </c>
      <c r="E74" s="5" t="s">
        <v>14</v>
      </c>
      <c r="F74" s="108" t="s">
        <v>3331</v>
      </c>
      <c r="G74" s="5" t="s">
        <v>28</v>
      </c>
      <c r="H74" s="109" t="s">
        <v>21</v>
      </c>
      <c r="I74" s="5">
        <v>44575433</v>
      </c>
      <c r="J74" s="5" t="s">
        <v>13</v>
      </c>
      <c r="K74" s="5"/>
      <c r="L74" s="81">
        <v>45189</v>
      </c>
    </row>
    <row r="75" spans="1:12" s="10" customFormat="1" x14ac:dyDescent="0.25">
      <c r="A75" s="9">
        <v>71</v>
      </c>
      <c r="B75" s="5">
        <v>20</v>
      </c>
      <c r="C75" s="6">
        <v>45126</v>
      </c>
      <c r="D75" s="5" t="s">
        <v>3332</v>
      </c>
      <c r="E75" s="5" t="s">
        <v>10</v>
      </c>
      <c r="F75" s="108" t="s">
        <v>3333</v>
      </c>
      <c r="G75" s="5" t="s">
        <v>3072</v>
      </c>
      <c r="H75" s="109" t="s">
        <v>21</v>
      </c>
      <c r="I75" s="5">
        <v>35900000</v>
      </c>
      <c r="J75" s="5" t="s">
        <v>13</v>
      </c>
      <c r="K75" s="5"/>
      <c r="L75" s="81">
        <v>45188</v>
      </c>
    </row>
    <row r="76" spans="1:12" s="10" customFormat="1" ht="30" x14ac:dyDescent="0.25">
      <c r="A76" s="9">
        <v>72</v>
      </c>
      <c r="B76" s="5">
        <v>21</v>
      </c>
      <c r="C76" s="6">
        <v>45126</v>
      </c>
      <c r="D76" s="5" t="s">
        <v>3334</v>
      </c>
      <c r="E76" s="5" t="s">
        <v>10</v>
      </c>
      <c r="F76" s="108" t="s">
        <v>3335</v>
      </c>
      <c r="G76" s="5" t="s">
        <v>3275</v>
      </c>
      <c r="H76" s="109" t="s">
        <v>24</v>
      </c>
      <c r="I76" s="5">
        <v>3873203</v>
      </c>
      <c r="J76" s="5" t="s">
        <v>13</v>
      </c>
      <c r="K76" s="5"/>
      <c r="L76" s="81">
        <v>45189</v>
      </c>
    </row>
    <row r="77" spans="1:12" s="10" customFormat="1" ht="30" x14ac:dyDescent="0.25">
      <c r="A77" s="9">
        <v>73</v>
      </c>
      <c r="B77" s="5">
        <v>22</v>
      </c>
      <c r="C77" s="6">
        <v>45126</v>
      </c>
      <c r="D77" s="5" t="s">
        <v>3336</v>
      </c>
      <c r="E77" s="5" t="s">
        <v>10</v>
      </c>
      <c r="F77" s="108" t="s">
        <v>3337</v>
      </c>
      <c r="G77" s="5" t="s">
        <v>3073</v>
      </c>
      <c r="H77" s="109" t="s">
        <v>29</v>
      </c>
      <c r="I77" s="5">
        <v>1242000</v>
      </c>
      <c r="J77" s="5" t="s">
        <v>13</v>
      </c>
      <c r="K77" s="5" t="s">
        <v>3230</v>
      </c>
      <c r="L77" s="81">
        <v>45188</v>
      </c>
    </row>
    <row r="78" spans="1:12" s="10" customFormat="1" ht="30" x14ac:dyDescent="0.25">
      <c r="A78" s="9">
        <v>74</v>
      </c>
      <c r="B78" s="5">
        <v>23</v>
      </c>
      <c r="C78" s="6">
        <v>45126</v>
      </c>
      <c r="D78" s="5" t="s">
        <v>3338</v>
      </c>
      <c r="E78" s="5" t="s">
        <v>10</v>
      </c>
      <c r="F78" s="108" t="s">
        <v>3337</v>
      </c>
      <c r="G78" s="5" t="s">
        <v>2850</v>
      </c>
      <c r="H78" s="109" t="s">
        <v>29</v>
      </c>
      <c r="I78" s="5">
        <v>1050000</v>
      </c>
      <c r="J78" s="5" t="s">
        <v>13</v>
      </c>
      <c r="K78" s="5" t="s">
        <v>3230</v>
      </c>
      <c r="L78" s="81">
        <v>45188</v>
      </c>
    </row>
    <row r="79" spans="1:12" s="10" customFormat="1" ht="30" x14ac:dyDescent="0.25">
      <c r="A79" s="9">
        <v>75</v>
      </c>
      <c r="B79" s="5">
        <v>24</v>
      </c>
      <c r="C79" s="6">
        <v>45126</v>
      </c>
      <c r="D79" s="5" t="s">
        <v>3339</v>
      </c>
      <c r="E79" s="5" t="s">
        <v>10</v>
      </c>
      <c r="F79" s="108" t="s">
        <v>3340</v>
      </c>
      <c r="G79" s="5" t="s">
        <v>3162</v>
      </c>
      <c r="H79" s="109" t="s">
        <v>29</v>
      </c>
      <c r="I79" s="5">
        <v>1500000</v>
      </c>
      <c r="J79" s="5" t="s">
        <v>13</v>
      </c>
      <c r="K79" s="5" t="s">
        <v>3230</v>
      </c>
      <c r="L79" s="81">
        <v>45188</v>
      </c>
    </row>
    <row r="80" spans="1:12" s="10" customFormat="1" ht="30" x14ac:dyDescent="0.25">
      <c r="A80" s="9">
        <v>76</v>
      </c>
      <c r="B80" s="5">
        <v>25</v>
      </c>
      <c r="C80" s="6">
        <v>45126</v>
      </c>
      <c r="D80" s="5" t="s">
        <v>3341</v>
      </c>
      <c r="E80" s="5" t="s">
        <v>10</v>
      </c>
      <c r="F80" s="108" t="s">
        <v>3340</v>
      </c>
      <c r="G80" s="5" t="s">
        <v>3073</v>
      </c>
      <c r="H80" s="109" t="s">
        <v>29</v>
      </c>
      <c r="I80" s="5">
        <v>850000</v>
      </c>
      <c r="J80" s="5" t="s">
        <v>13</v>
      </c>
      <c r="K80" s="5" t="s">
        <v>3230</v>
      </c>
      <c r="L80" s="81">
        <v>45188</v>
      </c>
    </row>
    <row r="81" spans="1:13" ht="30" x14ac:dyDescent="0.25">
      <c r="A81" s="2">
        <v>77</v>
      </c>
      <c r="B81" s="3">
        <v>26</v>
      </c>
      <c r="C81" s="98">
        <v>45126</v>
      </c>
      <c r="D81" s="3" t="s">
        <v>3342</v>
      </c>
      <c r="E81" s="3" t="s">
        <v>10</v>
      </c>
      <c r="F81" s="97" t="s">
        <v>3343</v>
      </c>
      <c r="G81" s="3" t="s">
        <v>25</v>
      </c>
      <c r="H81" s="82" t="s">
        <v>21</v>
      </c>
      <c r="I81" s="3">
        <v>6581126</v>
      </c>
      <c r="J81" s="3" t="s">
        <v>11</v>
      </c>
      <c r="K81" s="3"/>
      <c r="L81" s="81">
        <v>45190</v>
      </c>
    </row>
    <row r="82" spans="1:13" x14ac:dyDescent="0.25">
      <c r="A82" s="2"/>
      <c r="B82" s="3">
        <v>27</v>
      </c>
      <c r="C82" s="98">
        <v>45126</v>
      </c>
      <c r="D82" s="3" t="s">
        <v>3269</v>
      </c>
      <c r="E82" s="3" t="s">
        <v>10</v>
      </c>
      <c r="F82" s="97" t="s">
        <v>3270</v>
      </c>
      <c r="G82" s="3" t="s">
        <v>3071</v>
      </c>
      <c r="H82" s="82" t="s">
        <v>21</v>
      </c>
      <c r="I82" s="3">
        <v>7994549</v>
      </c>
      <c r="J82" s="3" t="s">
        <v>11</v>
      </c>
      <c r="K82" s="3"/>
      <c r="L82" s="81">
        <v>45190</v>
      </c>
      <c r="M82" s="1" t="s">
        <v>3344</v>
      </c>
    </row>
    <row r="83" spans="1:13" s="12" customFormat="1" ht="30" x14ac:dyDescent="0.25">
      <c r="A83" s="114"/>
      <c r="B83" s="99">
        <v>28</v>
      </c>
      <c r="C83" s="100">
        <v>45126</v>
      </c>
      <c r="D83" s="99" t="s">
        <v>3286</v>
      </c>
      <c r="E83" s="99" t="s">
        <v>14</v>
      </c>
      <c r="F83" s="101" t="s">
        <v>3287</v>
      </c>
      <c r="G83" s="99" t="s">
        <v>3072</v>
      </c>
      <c r="H83" s="102">
        <v>144</v>
      </c>
      <c r="I83" s="99">
        <v>6775603</v>
      </c>
      <c r="J83" s="99" t="s">
        <v>11</v>
      </c>
      <c r="K83" s="99"/>
      <c r="L83" s="103" t="s">
        <v>3234</v>
      </c>
      <c r="M83" s="12" t="s">
        <v>3344</v>
      </c>
    </row>
    <row r="84" spans="1:13" x14ac:dyDescent="0.25">
      <c r="A84" s="2"/>
      <c r="B84" s="104"/>
      <c r="C84" s="105"/>
      <c r="D84" s="104"/>
      <c r="E84" s="104"/>
      <c r="F84" s="106"/>
      <c r="G84" s="104"/>
      <c r="H84" s="107"/>
      <c r="I84" s="104"/>
      <c r="J84" s="104"/>
      <c r="K84" s="104"/>
      <c r="L84" s="104"/>
    </row>
    <row r="85" spans="1:13" s="10" customFormat="1" ht="30" x14ac:dyDescent="0.25">
      <c r="A85" s="9">
        <v>78</v>
      </c>
      <c r="B85" s="103">
        <v>1</v>
      </c>
      <c r="C85" s="111">
        <v>45127</v>
      </c>
      <c r="D85" s="103" t="s">
        <v>3345</v>
      </c>
      <c r="E85" s="103" t="s">
        <v>14</v>
      </c>
      <c r="F85" s="112" t="s">
        <v>3346</v>
      </c>
      <c r="G85" s="103" t="s">
        <v>3070</v>
      </c>
      <c r="H85" s="113" t="s">
        <v>3347</v>
      </c>
      <c r="I85" s="103">
        <v>65998018</v>
      </c>
      <c r="J85" s="103" t="s">
        <v>13</v>
      </c>
      <c r="K85" s="103"/>
      <c r="L85" s="103" t="s">
        <v>3234</v>
      </c>
    </row>
    <row r="86" spans="1:13" s="10" customFormat="1" ht="30" x14ac:dyDescent="0.25">
      <c r="A86" s="9">
        <v>79</v>
      </c>
      <c r="B86" s="103">
        <v>2</v>
      </c>
      <c r="C86" s="111">
        <v>45127</v>
      </c>
      <c r="D86" s="103" t="s">
        <v>3348</v>
      </c>
      <c r="E86" s="103" t="s">
        <v>14</v>
      </c>
      <c r="F86" s="112" t="s">
        <v>3346</v>
      </c>
      <c r="G86" s="103" t="s">
        <v>16</v>
      </c>
      <c r="H86" s="113" t="s">
        <v>3347</v>
      </c>
      <c r="I86" s="103">
        <v>149477378</v>
      </c>
      <c r="J86" s="103" t="s">
        <v>13</v>
      </c>
      <c r="K86" s="103"/>
      <c r="L86" s="103" t="s">
        <v>3234</v>
      </c>
    </row>
    <row r="87" spans="1:13" s="10" customFormat="1" ht="30" x14ac:dyDescent="0.25">
      <c r="A87" s="9">
        <v>80</v>
      </c>
      <c r="B87" s="103">
        <v>3</v>
      </c>
      <c r="C87" s="111">
        <v>45127</v>
      </c>
      <c r="D87" s="103" t="s">
        <v>3349</v>
      </c>
      <c r="E87" s="103" t="s">
        <v>14</v>
      </c>
      <c r="F87" s="112" t="s">
        <v>3346</v>
      </c>
      <c r="G87" s="103" t="s">
        <v>25</v>
      </c>
      <c r="H87" s="113" t="s">
        <v>3347</v>
      </c>
      <c r="I87" s="103">
        <v>247072466</v>
      </c>
      <c r="J87" s="103" t="s">
        <v>13</v>
      </c>
      <c r="K87" s="103"/>
      <c r="L87" s="103" t="s">
        <v>3234</v>
      </c>
    </row>
    <row r="88" spans="1:13" s="10" customFormat="1" ht="30" x14ac:dyDescent="0.25">
      <c r="A88" s="9">
        <v>81</v>
      </c>
      <c r="B88" s="103">
        <v>4</v>
      </c>
      <c r="C88" s="111">
        <v>45127</v>
      </c>
      <c r="D88" s="103" t="s">
        <v>3350</v>
      </c>
      <c r="E88" s="103" t="s">
        <v>14</v>
      </c>
      <c r="F88" s="112" t="s">
        <v>3346</v>
      </c>
      <c r="G88" s="103" t="s">
        <v>28</v>
      </c>
      <c r="H88" s="113" t="s">
        <v>3347</v>
      </c>
      <c r="I88" s="103">
        <v>269094172</v>
      </c>
      <c r="J88" s="103" t="s">
        <v>13</v>
      </c>
      <c r="K88" s="103"/>
      <c r="L88" s="103" t="s">
        <v>3234</v>
      </c>
    </row>
    <row r="89" spans="1:13" s="10" customFormat="1" ht="30" x14ac:dyDescent="0.25">
      <c r="A89" s="9">
        <v>82</v>
      </c>
      <c r="B89" s="5">
        <v>5</v>
      </c>
      <c r="C89" s="6">
        <v>45127</v>
      </c>
      <c r="D89" s="5" t="s">
        <v>3351</v>
      </c>
      <c r="E89" s="5" t="s">
        <v>14</v>
      </c>
      <c r="F89" s="108" t="s">
        <v>3352</v>
      </c>
      <c r="G89" s="5" t="s">
        <v>3072</v>
      </c>
      <c r="H89" s="109" t="s">
        <v>30</v>
      </c>
      <c r="I89" s="5">
        <v>49697510</v>
      </c>
      <c r="J89" s="5" t="s">
        <v>13</v>
      </c>
      <c r="K89" s="5"/>
      <c r="L89" s="81">
        <v>45190</v>
      </c>
    </row>
    <row r="90" spans="1:13" s="11" customFormat="1" ht="30" x14ac:dyDescent="0.25">
      <c r="A90" s="110">
        <v>83</v>
      </c>
      <c r="B90" s="99">
        <v>6</v>
      </c>
      <c r="C90" s="100">
        <v>45127</v>
      </c>
      <c r="D90" s="99" t="s">
        <v>3353</v>
      </c>
      <c r="E90" s="99" t="s">
        <v>10</v>
      </c>
      <c r="F90" s="101" t="s">
        <v>31</v>
      </c>
      <c r="G90" s="99" t="s">
        <v>28</v>
      </c>
      <c r="H90" s="102" t="s">
        <v>21</v>
      </c>
      <c r="I90" s="99">
        <v>3443552</v>
      </c>
      <c r="J90" s="99" t="s">
        <v>12</v>
      </c>
      <c r="K90" s="103"/>
      <c r="L90" s="103" t="s">
        <v>3234</v>
      </c>
    </row>
    <row r="91" spans="1:13" s="11" customFormat="1" ht="30" x14ac:dyDescent="0.25">
      <c r="A91" s="110">
        <v>84</v>
      </c>
      <c r="B91" s="99">
        <v>7</v>
      </c>
      <c r="C91" s="100">
        <v>45127</v>
      </c>
      <c r="D91" s="99" t="s">
        <v>3354</v>
      </c>
      <c r="E91" s="99" t="s">
        <v>10</v>
      </c>
      <c r="F91" s="101" t="s">
        <v>3355</v>
      </c>
      <c r="G91" s="99" t="s">
        <v>3073</v>
      </c>
      <c r="H91" s="102" t="s">
        <v>19</v>
      </c>
      <c r="I91" s="99">
        <v>600000</v>
      </c>
      <c r="J91" s="99" t="s">
        <v>11</v>
      </c>
      <c r="K91" s="103"/>
      <c r="L91" s="103" t="s">
        <v>3234</v>
      </c>
    </row>
    <row r="92" spans="1:13" s="11" customFormat="1" ht="30" x14ac:dyDescent="0.25">
      <c r="A92" s="110">
        <v>85</v>
      </c>
      <c r="B92" s="99">
        <v>8</v>
      </c>
      <c r="C92" s="100">
        <v>45127</v>
      </c>
      <c r="D92" s="99" t="s">
        <v>3356</v>
      </c>
      <c r="E92" s="99" t="s">
        <v>10</v>
      </c>
      <c r="F92" s="101" t="s">
        <v>3355</v>
      </c>
      <c r="G92" s="99" t="s">
        <v>3071</v>
      </c>
      <c r="H92" s="102" t="s">
        <v>19</v>
      </c>
      <c r="I92" s="99">
        <v>500000</v>
      </c>
      <c r="J92" s="99" t="s">
        <v>11</v>
      </c>
      <c r="K92" s="103"/>
      <c r="L92" s="103" t="s">
        <v>3234</v>
      </c>
    </row>
    <row r="93" spans="1:13" s="10" customFormat="1" ht="30" x14ac:dyDescent="0.25">
      <c r="A93" s="9">
        <v>86</v>
      </c>
      <c r="B93" s="5">
        <v>9</v>
      </c>
      <c r="C93" s="6">
        <v>45127</v>
      </c>
      <c r="D93" s="5" t="s">
        <v>3357</v>
      </c>
      <c r="E93" s="5" t="s">
        <v>14</v>
      </c>
      <c r="F93" s="108" t="s">
        <v>3358</v>
      </c>
      <c r="G93" s="5" t="s">
        <v>3073</v>
      </c>
      <c r="H93" s="109" t="s">
        <v>32</v>
      </c>
      <c r="I93" s="5">
        <v>24000000</v>
      </c>
      <c r="J93" s="5" t="s">
        <v>13</v>
      </c>
      <c r="K93" s="5"/>
      <c r="L93" s="81">
        <v>45190</v>
      </c>
    </row>
    <row r="94" spans="1:13" s="10" customFormat="1" ht="30" x14ac:dyDescent="0.25">
      <c r="A94" s="9">
        <v>87</v>
      </c>
      <c r="B94" s="5">
        <v>10</v>
      </c>
      <c r="C94" s="6">
        <v>45127</v>
      </c>
      <c r="D94" s="5" t="s">
        <v>3359</v>
      </c>
      <c r="E94" s="5" t="s">
        <v>10</v>
      </c>
      <c r="F94" s="108" t="s">
        <v>3358</v>
      </c>
      <c r="G94" s="5" t="s">
        <v>3073</v>
      </c>
      <c r="H94" s="109" t="s">
        <v>32</v>
      </c>
      <c r="I94" s="5">
        <v>55067840</v>
      </c>
      <c r="J94" s="5" t="s">
        <v>13</v>
      </c>
      <c r="K94" s="5"/>
      <c r="L94" s="81">
        <v>45190</v>
      </c>
    </row>
    <row r="95" spans="1:13" s="10" customFormat="1" ht="30" x14ac:dyDescent="0.25">
      <c r="A95" s="9">
        <v>88</v>
      </c>
      <c r="B95" s="5">
        <v>11</v>
      </c>
      <c r="C95" s="6">
        <v>45127</v>
      </c>
      <c r="D95" s="5" t="s">
        <v>3360</v>
      </c>
      <c r="E95" s="5" t="s">
        <v>14</v>
      </c>
      <c r="F95" s="108" t="s">
        <v>3358</v>
      </c>
      <c r="G95" s="5" t="s">
        <v>16</v>
      </c>
      <c r="H95" s="109" t="s">
        <v>19</v>
      </c>
      <c r="I95" s="5">
        <v>18869766</v>
      </c>
      <c r="J95" s="5" t="s">
        <v>13</v>
      </c>
      <c r="K95" s="5"/>
      <c r="L95" s="81">
        <v>45190</v>
      </c>
    </row>
    <row r="96" spans="1:13" s="10" customFormat="1" ht="30" x14ac:dyDescent="0.25">
      <c r="A96" s="9">
        <v>89</v>
      </c>
      <c r="B96" s="5">
        <v>12</v>
      </c>
      <c r="C96" s="6">
        <v>45127</v>
      </c>
      <c r="D96" s="5" t="s">
        <v>3361</v>
      </c>
      <c r="E96" s="5" t="s">
        <v>10</v>
      </c>
      <c r="F96" s="108" t="s">
        <v>3358</v>
      </c>
      <c r="G96" s="5" t="s">
        <v>16</v>
      </c>
      <c r="H96" s="109" t="s">
        <v>19</v>
      </c>
      <c r="I96" s="5">
        <v>18869766</v>
      </c>
      <c r="J96" s="5" t="s">
        <v>13</v>
      </c>
      <c r="K96" s="5"/>
      <c r="L96" s="81">
        <v>45190</v>
      </c>
    </row>
    <row r="97" spans="1:12" s="10" customFormat="1" ht="30" x14ac:dyDescent="0.25">
      <c r="A97" s="9">
        <v>90</v>
      </c>
      <c r="B97" s="5">
        <v>13</v>
      </c>
      <c r="C97" s="6">
        <v>45127</v>
      </c>
      <c r="D97" s="5" t="s">
        <v>3362</v>
      </c>
      <c r="E97" s="5" t="s">
        <v>14</v>
      </c>
      <c r="F97" s="108" t="s">
        <v>3363</v>
      </c>
      <c r="G97" s="5" t="s">
        <v>33</v>
      </c>
      <c r="H97" s="109" t="s">
        <v>3364</v>
      </c>
      <c r="I97" s="5">
        <v>32818270</v>
      </c>
      <c r="J97" s="5" t="s">
        <v>13</v>
      </c>
      <c r="K97" s="5"/>
      <c r="L97" s="81">
        <v>45191</v>
      </c>
    </row>
    <row r="98" spans="1:12" s="12" customFormat="1" x14ac:dyDescent="0.25">
      <c r="A98" s="114">
        <v>91</v>
      </c>
      <c r="B98" s="99">
        <v>14</v>
      </c>
      <c r="C98" s="100">
        <v>45127</v>
      </c>
      <c r="D98" s="99" t="s">
        <v>3365</v>
      </c>
      <c r="E98" s="99" t="s">
        <v>10</v>
      </c>
      <c r="F98" s="101" t="s">
        <v>3366</v>
      </c>
      <c r="G98" s="99" t="s">
        <v>25</v>
      </c>
      <c r="H98" s="102" t="s">
        <v>21</v>
      </c>
      <c r="I98" s="99">
        <v>609705</v>
      </c>
      <c r="J98" s="99" t="s">
        <v>12</v>
      </c>
      <c r="K98" s="99"/>
      <c r="L98" s="103" t="s">
        <v>3234</v>
      </c>
    </row>
    <row r="99" spans="1:12" s="121" customFormat="1" ht="30" x14ac:dyDescent="0.25">
      <c r="A99" s="115">
        <v>92</v>
      </c>
      <c r="B99" s="116">
        <v>15</v>
      </c>
      <c r="C99" s="117">
        <v>45127</v>
      </c>
      <c r="D99" s="116" t="s">
        <v>3367</v>
      </c>
      <c r="E99" s="116" t="s">
        <v>14</v>
      </c>
      <c r="F99" s="118" t="s">
        <v>3368</v>
      </c>
      <c r="G99" s="116" t="s">
        <v>28</v>
      </c>
      <c r="H99" s="119" t="s">
        <v>21</v>
      </c>
      <c r="I99" s="116">
        <v>126303550</v>
      </c>
      <c r="J99" s="116" t="s">
        <v>13</v>
      </c>
      <c r="K99" s="116"/>
      <c r="L99" s="120">
        <v>45191</v>
      </c>
    </row>
    <row r="100" spans="1:12" s="12" customFormat="1" x14ac:dyDescent="0.25">
      <c r="A100" s="114">
        <v>93</v>
      </c>
      <c r="B100" s="99">
        <v>16</v>
      </c>
      <c r="C100" s="100">
        <v>45127</v>
      </c>
      <c r="D100" s="99" t="s">
        <v>3369</v>
      </c>
      <c r="E100" s="99" t="s">
        <v>10</v>
      </c>
      <c r="F100" s="101" t="s">
        <v>3370</v>
      </c>
      <c r="G100" s="99" t="s">
        <v>25</v>
      </c>
      <c r="H100" s="102" t="s">
        <v>21</v>
      </c>
      <c r="I100" s="99">
        <v>134735</v>
      </c>
      <c r="J100" s="99" t="s">
        <v>11</v>
      </c>
      <c r="K100" s="99"/>
      <c r="L100" s="103" t="s">
        <v>3234</v>
      </c>
    </row>
    <row r="101" spans="1:12" s="12" customFormat="1" ht="30" x14ac:dyDescent="0.25">
      <c r="A101" s="114">
        <v>94</v>
      </c>
      <c r="B101" s="99">
        <v>17</v>
      </c>
      <c r="C101" s="100">
        <v>45127</v>
      </c>
      <c r="D101" s="99" t="s">
        <v>3371</v>
      </c>
      <c r="E101" s="99" t="s">
        <v>10</v>
      </c>
      <c r="F101" s="101" t="s">
        <v>3372</v>
      </c>
      <c r="G101" s="99" t="s">
        <v>25</v>
      </c>
      <c r="H101" s="102" t="s">
        <v>21</v>
      </c>
      <c r="I101" s="99">
        <v>416860</v>
      </c>
      <c r="J101" s="99" t="s">
        <v>11</v>
      </c>
      <c r="K101" s="99"/>
      <c r="L101" s="103" t="s">
        <v>3234</v>
      </c>
    </row>
    <row r="102" spans="1:12" s="12" customFormat="1" ht="30" x14ac:dyDescent="0.25">
      <c r="A102" s="114">
        <v>95</v>
      </c>
      <c r="B102" s="99">
        <v>18</v>
      </c>
      <c r="C102" s="100">
        <v>45127</v>
      </c>
      <c r="D102" s="99" t="s">
        <v>3373</v>
      </c>
      <c r="E102" s="99" t="s">
        <v>10</v>
      </c>
      <c r="F102" s="101" t="s">
        <v>3374</v>
      </c>
      <c r="G102" s="99" t="s">
        <v>3072</v>
      </c>
      <c r="H102" s="102" t="s">
        <v>19</v>
      </c>
      <c r="I102" s="99">
        <v>499493</v>
      </c>
      <c r="J102" s="99" t="s">
        <v>11</v>
      </c>
      <c r="K102" s="99"/>
      <c r="L102" s="103" t="s">
        <v>3234</v>
      </c>
    </row>
    <row r="103" spans="1:12" s="10" customFormat="1" ht="30" x14ac:dyDescent="0.25">
      <c r="A103" s="9">
        <v>96</v>
      </c>
      <c r="B103" s="5">
        <v>19</v>
      </c>
      <c r="C103" s="6">
        <v>45127</v>
      </c>
      <c r="D103" s="5" t="s">
        <v>3375</v>
      </c>
      <c r="E103" s="5" t="s">
        <v>10</v>
      </c>
      <c r="F103" s="108" t="s">
        <v>3376</v>
      </c>
      <c r="G103" s="5" t="s">
        <v>16</v>
      </c>
      <c r="H103" s="109">
        <v>263</v>
      </c>
      <c r="I103" s="5">
        <v>4895817</v>
      </c>
      <c r="J103" s="5" t="s">
        <v>13</v>
      </c>
      <c r="K103" s="5"/>
      <c r="L103" s="81">
        <v>45191</v>
      </c>
    </row>
    <row r="104" spans="1:12" ht="30" x14ac:dyDescent="0.25">
      <c r="A104" s="2">
        <v>97</v>
      </c>
      <c r="B104" s="3">
        <v>20</v>
      </c>
      <c r="C104" s="98">
        <v>45127</v>
      </c>
      <c r="D104" s="3" t="s">
        <v>3377</v>
      </c>
      <c r="E104" s="3" t="s">
        <v>10</v>
      </c>
      <c r="F104" s="97" t="s">
        <v>3378</v>
      </c>
      <c r="G104" s="3" t="s">
        <v>25</v>
      </c>
      <c r="H104" s="82" t="s">
        <v>21</v>
      </c>
      <c r="I104" s="3">
        <v>4009499</v>
      </c>
      <c r="J104" s="3" t="s">
        <v>11</v>
      </c>
      <c r="K104" s="3"/>
      <c r="L104" s="81">
        <v>45191</v>
      </c>
    </row>
    <row r="105" spans="1:12" s="10" customFormat="1" ht="45" x14ac:dyDescent="0.25">
      <c r="A105" s="9">
        <v>98</v>
      </c>
      <c r="B105" s="5">
        <v>21</v>
      </c>
      <c r="C105" s="6">
        <v>45127</v>
      </c>
      <c r="D105" s="5" t="s">
        <v>3379</v>
      </c>
      <c r="E105" s="5" t="s">
        <v>10</v>
      </c>
      <c r="F105" s="108" t="s">
        <v>3380</v>
      </c>
      <c r="G105" s="5"/>
      <c r="H105" s="109" t="s">
        <v>3381</v>
      </c>
      <c r="I105" s="5"/>
      <c r="J105" s="5" t="s">
        <v>13</v>
      </c>
      <c r="K105" s="5"/>
      <c r="L105" s="81">
        <v>45191</v>
      </c>
    </row>
    <row r="106" spans="1:12" s="12" customFormat="1" ht="30" x14ac:dyDescent="0.25">
      <c r="A106" s="114">
        <v>99</v>
      </c>
      <c r="B106" s="99">
        <v>22</v>
      </c>
      <c r="C106" s="100">
        <v>45127</v>
      </c>
      <c r="D106" s="99" t="s">
        <v>3382</v>
      </c>
      <c r="E106" s="99" t="s">
        <v>14</v>
      </c>
      <c r="F106" s="101" t="s">
        <v>3383</v>
      </c>
      <c r="G106" s="99" t="s">
        <v>25</v>
      </c>
      <c r="H106" s="102" t="s">
        <v>21</v>
      </c>
      <c r="I106" s="99">
        <v>14711834</v>
      </c>
      <c r="J106" s="99" t="s">
        <v>11</v>
      </c>
      <c r="K106" s="99"/>
      <c r="L106" s="103" t="s">
        <v>3234</v>
      </c>
    </row>
    <row r="107" spans="1:12" ht="30" x14ac:dyDescent="0.25">
      <c r="A107" s="2">
        <v>100</v>
      </c>
      <c r="B107" s="3">
        <v>23</v>
      </c>
      <c r="C107" s="98">
        <v>45127</v>
      </c>
      <c r="D107" s="3" t="s">
        <v>3384</v>
      </c>
      <c r="E107" s="3" t="s">
        <v>14</v>
      </c>
      <c r="F107" s="97" t="s">
        <v>3383</v>
      </c>
      <c r="G107" s="3" t="s">
        <v>28</v>
      </c>
      <c r="H107" s="82" t="s">
        <v>21</v>
      </c>
      <c r="I107" s="3">
        <v>17157525</v>
      </c>
      <c r="J107" s="3" t="s">
        <v>11</v>
      </c>
      <c r="K107" s="3"/>
      <c r="L107" s="81">
        <v>45191</v>
      </c>
    </row>
    <row r="108" spans="1:12" s="12" customFormat="1" ht="30" x14ac:dyDescent="0.25">
      <c r="A108" s="114">
        <v>101</v>
      </c>
      <c r="B108" s="99">
        <v>24</v>
      </c>
      <c r="C108" s="100">
        <v>45127</v>
      </c>
      <c r="D108" s="99" t="s">
        <v>3385</v>
      </c>
      <c r="E108" s="99" t="s">
        <v>14</v>
      </c>
      <c r="F108" s="101" t="s">
        <v>3386</v>
      </c>
      <c r="G108" s="99" t="s">
        <v>25</v>
      </c>
      <c r="H108" s="102" t="s">
        <v>21</v>
      </c>
      <c r="I108" s="99">
        <v>9800657</v>
      </c>
      <c r="J108" s="99" t="s">
        <v>12</v>
      </c>
      <c r="K108" s="99"/>
      <c r="L108" s="103" t="s">
        <v>3234</v>
      </c>
    </row>
    <row r="109" spans="1:12" s="12" customFormat="1" ht="30" x14ac:dyDescent="0.25">
      <c r="A109" s="114">
        <v>102</v>
      </c>
      <c r="B109" s="99">
        <v>25</v>
      </c>
      <c r="C109" s="100">
        <v>45127</v>
      </c>
      <c r="D109" s="99" t="s">
        <v>3387</v>
      </c>
      <c r="E109" s="99" t="s">
        <v>10</v>
      </c>
      <c r="F109" s="101" t="s">
        <v>3386</v>
      </c>
      <c r="G109" s="99" t="s">
        <v>25</v>
      </c>
      <c r="H109" s="102" t="s">
        <v>21</v>
      </c>
      <c r="I109" s="99">
        <v>9800657</v>
      </c>
      <c r="J109" s="99" t="s">
        <v>12</v>
      </c>
      <c r="K109" s="99"/>
      <c r="L109" s="103" t="s">
        <v>3234</v>
      </c>
    </row>
    <row r="110" spans="1:12" s="12" customFormat="1" ht="30" x14ac:dyDescent="0.25">
      <c r="A110" s="114">
        <v>103</v>
      </c>
      <c r="B110" s="99">
        <v>26</v>
      </c>
      <c r="C110" s="100">
        <v>45127</v>
      </c>
      <c r="D110" s="99" t="s">
        <v>3388</v>
      </c>
      <c r="E110" s="99" t="s">
        <v>14</v>
      </c>
      <c r="F110" s="101" t="s">
        <v>3389</v>
      </c>
      <c r="G110" s="99" t="s">
        <v>28</v>
      </c>
      <c r="H110" s="102" t="s">
        <v>21</v>
      </c>
      <c r="I110" s="99">
        <v>20000000</v>
      </c>
      <c r="J110" s="99" t="s">
        <v>12</v>
      </c>
      <c r="K110" s="99"/>
      <c r="L110" s="103" t="s">
        <v>3234</v>
      </c>
    </row>
    <row r="111" spans="1:12" s="12" customFormat="1" ht="30" x14ac:dyDescent="0.25">
      <c r="A111" s="114">
        <v>104</v>
      </c>
      <c r="B111" s="99">
        <v>27</v>
      </c>
      <c r="C111" s="100">
        <v>45127</v>
      </c>
      <c r="D111" s="99" t="s">
        <v>3390</v>
      </c>
      <c r="E111" s="99" t="s">
        <v>10</v>
      </c>
      <c r="F111" s="101" t="s">
        <v>3389</v>
      </c>
      <c r="G111" s="99" t="s">
        <v>28</v>
      </c>
      <c r="H111" s="102" t="s">
        <v>21</v>
      </c>
      <c r="I111" s="99">
        <v>20000000</v>
      </c>
      <c r="J111" s="99" t="s">
        <v>12</v>
      </c>
      <c r="K111" s="99"/>
      <c r="L111" s="103" t="s">
        <v>3234</v>
      </c>
    </row>
    <row r="112" spans="1:12" s="11" customFormat="1" x14ac:dyDescent="0.25">
      <c r="A112" s="110">
        <v>105</v>
      </c>
      <c r="B112" s="103">
        <v>28</v>
      </c>
      <c r="C112" s="111">
        <v>45127</v>
      </c>
      <c r="D112" s="103" t="s">
        <v>3391</v>
      </c>
      <c r="E112" s="103" t="s">
        <v>10</v>
      </c>
      <c r="F112" s="112" t="s">
        <v>3392</v>
      </c>
      <c r="G112" s="103" t="s">
        <v>34</v>
      </c>
      <c r="H112" s="113">
        <v>144</v>
      </c>
      <c r="I112" s="103">
        <v>69349495</v>
      </c>
      <c r="J112" s="103" t="s">
        <v>13</v>
      </c>
      <c r="K112" s="103"/>
      <c r="L112" s="103" t="s">
        <v>3234</v>
      </c>
    </row>
    <row r="113" spans="1:13" s="10" customFormat="1" x14ac:dyDescent="0.25">
      <c r="A113" s="9">
        <v>34</v>
      </c>
      <c r="B113" s="5">
        <v>29</v>
      </c>
      <c r="C113" s="6">
        <v>45127</v>
      </c>
      <c r="D113" s="5" t="s">
        <v>3273</v>
      </c>
      <c r="E113" s="5" t="s">
        <v>14</v>
      </c>
      <c r="F113" s="108" t="s">
        <v>3274</v>
      </c>
      <c r="G113" s="5" t="s">
        <v>3275</v>
      </c>
      <c r="H113" s="109" t="s">
        <v>22</v>
      </c>
      <c r="I113" s="5">
        <v>110000000</v>
      </c>
      <c r="J113" s="5" t="s">
        <v>13</v>
      </c>
      <c r="K113" s="5"/>
      <c r="L113" s="81">
        <v>45128</v>
      </c>
      <c r="M113" s="4" t="s">
        <v>3344</v>
      </c>
    </row>
    <row r="114" spans="1:13" s="10" customFormat="1" x14ac:dyDescent="0.25">
      <c r="A114" s="9">
        <v>35</v>
      </c>
      <c r="B114" s="5">
        <v>30</v>
      </c>
      <c r="C114" s="6">
        <v>45127</v>
      </c>
      <c r="D114" s="5" t="s">
        <v>3276</v>
      </c>
      <c r="E114" s="5" t="s">
        <v>10</v>
      </c>
      <c r="F114" s="108" t="s">
        <v>3274</v>
      </c>
      <c r="G114" s="5" t="s">
        <v>3275</v>
      </c>
      <c r="H114" s="109" t="s">
        <v>22</v>
      </c>
      <c r="I114" s="5">
        <v>110000000</v>
      </c>
      <c r="J114" s="5" t="s">
        <v>13</v>
      </c>
      <c r="K114" s="5"/>
      <c r="L114" s="81">
        <v>45128</v>
      </c>
      <c r="M114" s="4" t="s">
        <v>3344</v>
      </c>
    </row>
    <row r="115" spans="1:13" s="10" customFormat="1" x14ac:dyDescent="0.25">
      <c r="A115" s="9">
        <v>36</v>
      </c>
      <c r="B115" s="5">
        <v>31</v>
      </c>
      <c r="C115" s="6">
        <v>45127</v>
      </c>
      <c r="D115" s="5" t="s">
        <v>3277</v>
      </c>
      <c r="E115" s="5" t="s">
        <v>14</v>
      </c>
      <c r="F115" s="108" t="s">
        <v>3274</v>
      </c>
      <c r="G115" s="5" t="s">
        <v>2850</v>
      </c>
      <c r="H115" s="109" t="s">
        <v>22</v>
      </c>
      <c r="I115" s="5">
        <v>260499999</v>
      </c>
      <c r="J115" s="5" t="s">
        <v>13</v>
      </c>
      <c r="K115" s="5"/>
      <c r="L115" s="81">
        <v>45128</v>
      </c>
      <c r="M115" s="4" t="s">
        <v>3344</v>
      </c>
    </row>
    <row r="116" spans="1:13" s="10" customFormat="1" x14ac:dyDescent="0.25">
      <c r="A116" s="9">
        <v>37</v>
      </c>
      <c r="B116" s="5">
        <v>32</v>
      </c>
      <c r="C116" s="6">
        <v>45127</v>
      </c>
      <c r="D116" s="5" t="s">
        <v>3278</v>
      </c>
      <c r="E116" s="5" t="s">
        <v>10</v>
      </c>
      <c r="F116" s="108" t="s">
        <v>3274</v>
      </c>
      <c r="G116" s="5" t="s">
        <v>2850</v>
      </c>
      <c r="H116" s="109" t="s">
        <v>22</v>
      </c>
      <c r="I116" s="5">
        <v>260499999</v>
      </c>
      <c r="J116" s="5" t="s">
        <v>13</v>
      </c>
      <c r="K116" s="5"/>
      <c r="L116" s="81">
        <v>45128</v>
      </c>
      <c r="M116" s="4" t="s">
        <v>3344</v>
      </c>
    </row>
    <row r="117" spans="1:13" s="10" customFormat="1" x14ac:dyDescent="0.25">
      <c r="A117" s="9">
        <v>38</v>
      </c>
      <c r="B117" s="5">
        <v>33</v>
      </c>
      <c r="C117" s="6">
        <v>45127</v>
      </c>
      <c r="D117" s="5" t="s">
        <v>3279</v>
      </c>
      <c r="E117" s="5" t="s">
        <v>14</v>
      </c>
      <c r="F117" s="108" t="s">
        <v>3274</v>
      </c>
      <c r="G117" s="5" t="s">
        <v>3072</v>
      </c>
      <c r="H117" s="109" t="s">
        <v>22</v>
      </c>
      <c r="I117" s="5">
        <v>120000000</v>
      </c>
      <c r="J117" s="5" t="s">
        <v>13</v>
      </c>
      <c r="K117" s="5"/>
      <c r="L117" s="81">
        <v>45128</v>
      </c>
      <c r="M117" s="4" t="s">
        <v>3344</v>
      </c>
    </row>
    <row r="118" spans="1:13" s="10" customFormat="1" x14ac:dyDescent="0.25">
      <c r="A118" s="9">
        <v>39</v>
      </c>
      <c r="B118" s="5">
        <v>34</v>
      </c>
      <c r="C118" s="6">
        <v>45127</v>
      </c>
      <c r="D118" s="5" t="s">
        <v>3280</v>
      </c>
      <c r="E118" s="5" t="s">
        <v>10</v>
      </c>
      <c r="F118" s="108" t="s">
        <v>3274</v>
      </c>
      <c r="G118" s="5" t="s">
        <v>3072</v>
      </c>
      <c r="H118" s="109" t="s">
        <v>22</v>
      </c>
      <c r="I118" s="5">
        <v>120000000</v>
      </c>
      <c r="J118" s="5" t="s">
        <v>13</v>
      </c>
      <c r="K118" s="5"/>
      <c r="L118" s="81">
        <v>45128</v>
      </c>
      <c r="M118" s="4" t="s">
        <v>3344</v>
      </c>
    </row>
    <row r="119" spans="1:13" s="11" customFormat="1" ht="30" x14ac:dyDescent="0.25">
      <c r="A119" s="110">
        <v>48</v>
      </c>
      <c r="B119" s="103">
        <v>35</v>
      </c>
      <c r="C119" s="111">
        <v>45127</v>
      </c>
      <c r="D119" s="103" t="s">
        <v>3296</v>
      </c>
      <c r="E119" s="103" t="s">
        <v>14</v>
      </c>
      <c r="F119" s="112" t="s">
        <v>3297</v>
      </c>
      <c r="G119" s="103" t="s">
        <v>2850</v>
      </c>
      <c r="H119" s="113" t="s">
        <v>3163</v>
      </c>
      <c r="I119" s="103">
        <v>14460846</v>
      </c>
      <c r="J119" s="103" t="s">
        <v>13</v>
      </c>
      <c r="K119" s="103"/>
      <c r="L119" s="103" t="s">
        <v>3234</v>
      </c>
      <c r="M119" s="11" t="s">
        <v>3344</v>
      </c>
    </row>
    <row r="120" spans="1:13" x14ac:dyDescent="0.25">
      <c r="A120" s="2"/>
      <c r="B120" s="104"/>
      <c r="C120" s="105"/>
      <c r="D120" s="104"/>
      <c r="E120" s="104"/>
      <c r="F120" s="106"/>
      <c r="G120" s="104"/>
      <c r="H120" s="107"/>
      <c r="I120" s="104"/>
      <c r="J120" s="104"/>
      <c r="K120" s="104"/>
      <c r="L120" s="104"/>
    </row>
    <row r="121" spans="1:13" s="12" customFormat="1" x14ac:dyDescent="0.25">
      <c r="A121" s="114">
        <v>106</v>
      </c>
      <c r="B121" s="99">
        <v>1</v>
      </c>
      <c r="C121" s="100">
        <v>45128</v>
      </c>
      <c r="D121" s="99" t="s">
        <v>3393</v>
      </c>
      <c r="E121" s="99" t="s">
        <v>14</v>
      </c>
      <c r="F121" s="101" t="s">
        <v>3394</v>
      </c>
      <c r="G121" s="99" t="s">
        <v>35</v>
      </c>
      <c r="H121" s="102" t="s">
        <v>36</v>
      </c>
      <c r="I121" s="99">
        <v>375301</v>
      </c>
      <c r="J121" s="99" t="s">
        <v>11</v>
      </c>
      <c r="K121" s="99"/>
      <c r="L121" s="103" t="s">
        <v>3234</v>
      </c>
    </row>
    <row r="122" spans="1:13" s="12" customFormat="1" ht="30" x14ac:dyDescent="0.25">
      <c r="A122" s="114">
        <v>107</v>
      </c>
      <c r="B122" s="99">
        <v>2</v>
      </c>
      <c r="C122" s="100">
        <v>45128</v>
      </c>
      <c r="D122" s="99" t="s">
        <v>3395</v>
      </c>
      <c r="E122" s="99" t="s">
        <v>14</v>
      </c>
      <c r="F122" s="101" t="s">
        <v>3396</v>
      </c>
      <c r="G122" s="99" t="s">
        <v>35</v>
      </c>
      <c r="H122" s="102" t="s">
        <v>36</v>
      </c>
      <c r="I122" s="99">
        <v>290175</v>
      </c>
      <c r="J122" s="99" t="s">
        <v>11</v>
      </c>
      <c r="K122" s="99"/>
      <c r="L122" s="103" t="s">
        <v>3234</v>
      </c>
    </row>
    <row r="123" spans="1:13" s="12" customFormat="1" ht="30" x14ac:dyDescent="0.25">
      <c r="A123" s="114">
        <v>108</v>
      </c>
      <c r="B123" s="99">
        <v>3</v>
      </c>
      <c r="C123" s="100">
        <v>45128</v>
      </c>
      <c r="D123" s="99" t="s">
        <v>3397</v>
      </c>
      <c r="E123" s="99" t="s">
        <v>14</v>
      </c>
      <c r="F123" s="101" t="s">
        <v>3398</v>
      </c>
      <c r="G123" s="99" t="s">
        <v>34</v>
      </c>
      <c r="H123" s="102" t="s">
        <v>36</v>
      </c>
      <c r="I123" s="99">
        <v>197290</v>
      </c>
      <c r="J123" s="99" t="s">
        <v>11</v>
      </c>
      <c r="K123" s="99"/>
      <c r="L123" s="103" t="s">
        <v>3234</v>
      </c>
    </row>
    <row r="124" spans="1:13" s="12" customFormat="1" ht="30" x14ac:dyDescent="0.25">
      <c r="A124" s="114">
        <v>109</v>
      </c>
      <c r="B124" s="99">
        <v>4</v>
      </c>
      <c r="C124" s="100">
        <v>45128</v>
      </c>
      <c r="D124" s="99" t="s">
        <v>3399</v>
      </c>
      <c r="E124" s="99" t="s">
        <v>14</v>
      </c>
      <c r="F124" s="101" t="s">
        <v>3400</v>
      </c>
      <c r="G124" s="99" t="s">
        <v>34</v>
      </c>
      <c r="H124" s="102" t="s">
        <v>36</v>
      </c>
      <c r="I124" s="99">
        <v>13890369</v>
      </c>
      <c r="J124" s="99" t="s">
        <v>11</v>
      </c>
      <c r="K124" s="99"/>
      <c r="L124" s="103" t="s">
        <v>3234</v>
      </c>
    </row>
    <row r="125" spans="1:13" s="12" customFormat="1" ht="30" x14ac:dyDescent="0.25">
      <c r="A125" s="114">
        <v>110</v>
      </c>
      <c r="B125" s="99">
        <v>5</v>
      </c>
      <c r="C125" s="100">
        <v>45128</v>
      </c>
      <c r="D125" s="99" t="s">
        <v>3401</v>
      </c>
      <c r="E125" s="99" t="s">
        <v>14</v>
      </c>
      <c r="F125" s="101" t="s">
        <v>3402</v>
      </c>
      <c r="G125" s="99" t="s">
        <v>33</v>
      </c>
      <c r="H125" s="102" t="s">
        <v>21</v>
      </c>
      <c r="I125" s="99">
        <v>3234621</v>
      </c>
      <c r="J125" s="99" t="s">
        <v>11</v>
      </c>
      <c r="K125" s="99"/>
      <c r="L125" s="103" t="s">
        <v>3234</v>
      </c>
    </row>
    <row r="126" spans="1:13" s="12" customFormat="1" ht="30" x14ac:dyDescent="0.25">
      <c r="A126" s="114">
        <v>111</v>
      </c>
      <c r="B126" s="99">
        <v>6</v>
      </c>
      <c r="C126" s="100">
        <v>45128</v>
      </c>
      <c r="D126" s="99" t="s">
        <v>3403</v>
      </c>
      <c r="E126" s="99" t="s">
        <v>14</v>
      </c>
      <c r="F126" s="101" t="s">
        <v>3404</v>
      </c>
      <c r="G126" s="99" t="s">
        <v>35</v>
      </c>
      <c r="H126" s="102" t="s">
        <v>36</v>
      </c>
      <c r="I126" s="99">
        <v>460780</v>
      </c>
      <c r="J126" s="99" t="s">
        <v>11</v>
      </c>
      <c r="K126" s="99"/>
      <c r="L126" s="103" t="s">
        <v>3234</v>
      </c>
    </row>
    <row r="127" spans="1:13" s="12" customFormat="1" ht="30" x14ac:dyDescent="0.25">
      <c r="A127" s="114">
        <v>112</v>
      </c>
      <c r="B127" s="99">
        <v>7</v>
      </c>
      <c r="C127" s="100">
        <v>45128</v>
      </c>
      <c r="D127" s="99" t="s">
        <v>3405</v>
      </c>
      <c r="E127" s="99" t="s">
        <v>14</v>
      </c>
      <c r="F127" s="101" t="s">
        <v>3404</v>
      </c>
      <c r="G127" s="99" t="s">
        <v>34</v>
      </c>
      <c r="H127" s="102" t="s">
        <v>36</v>
      </c>
      <c r="I127" s="99">
        <v>202750</v>
      </c>
      <c r="J127" s="99" t="s">
        <v>11</v>
      </c>
      <c r="K127" s="99"/>
      <c r="L127" s="103" t="s">
        <v>3234</v>
      </c>
    </row>
    <row r="128" spans="1:13" s="12" customFormat="1" ht="30" x14ac:dyDescent="0.25">
      <c r="A128" s="114">
        <v>113</v>
      </c>
      <c r="B128" s="99">
        <v>8</v>
      </c>
      <c r="C128" s="100">
        <v>45128</v>
      </c>
      <c r="D128" s="99" t="s">
        <v>3406</v>
      </c>
      <c r="E128" s="99" t="s">
        <v>14</v>
      </c>
      <c r="F128" s="101" t="s">
        <v>3407</v>
      </c>
      <c r="G128" s="99" t="s">
        <v>33</v>
      </c>
      <c r="H128" s="102" t="s">
        <v>36</v>
      </c>
      <c r="I128" s="99">
        <v>2490958</v>
      </c>
      <c r="J128" s="99" t="s">
        <v>11</v>
      </c>
      <c r="K128" s="99"/>
      <c r="L128" s="103" t="s">
        <v>3234</v>
      </c>
    </row>
    <row r="129" spans="1:12" s="12" customFormat="1" x14ac:dyDescent="0.25">
      <c r="A129" s="114">
        <v>114</v>
      </c>
      <c r="B129" s="99">
        <v>9</v>
      </c>
      <c r="C129" s="100">
        <v>45128</v>
      </c>
      <c r="D129" s="99" t="s">
        <v>3408</v>
      </c>
      <c r="E129" s="99" t="s">
        <v>14</v>
      </c>
      <c r="F129" s="101" t="s">
        <v>3409</v>
      </c>
      <c r="G129" s="99" t="s">
        <v>35</v>
      </c>
      <c r="H129" s="102" t="s">
        <v>36</v>
      </c>
      <c r="I129" s="99">
        <v>6948849</v>
      </c>
      <c r="J129" s="99" t="s">
        <v>11</v>
      </c>
      <c r="K129" s="99"/>
      <c r="L129" s="103" t="s">
        <v>3234</v>
      </c>
    </row>
    <row r="130" spans="1:12" s="12" customFormat="1" ht="30" x14ac:dyDescent="0.25">
      <c r="A130" s="114">
        <v>115</v>
      </c>
      <c r="B130" s="99">
        <v>10</v>
      </c>
      <c r="C130" s="100">
        <v>45128</v>
      </c>
      <c r="D130" s="99" t="s">
        <v>3410</v>
      </c>
      <c r="E130" s="99" t="s">
        <v>14</v>
      </c>
      <c r="F130" s="101" t="s">
        <v>3411</v>
      </c>
      <c r="G130" s="99" t="s">
        <v>33</v>
      </c>
      <c r="H130" s="102" t="s">
        <v>36</v>
      </c>
      <c r="I130" s="99">
        <v>390814</v>
      </c>
      <c r="J130" s="99" t="s">
        <v>11</v>
      </c>
      <c r="K130" s="99"/>
      <c r="L130" s="103" t="s">
        <v>3234</v>
      </c>
    </row>
    <row r="131" spans="1:12" s="12" customFormat="1" ht="30" x14ac:dyDescent="0.25">
      <c r="A131" s="114">
        <v>116</v>
      </c>
      <c r="B131" s="99">
        <v>11</v>
      </c>
      <c r="C131" s="100">
        <v>45128</v>
      </c>
      <c r="D131" s="99" t="s">
        <v>3412</v>
      </c>
      <c r="E131" s="99" t="s">
        <v>14</v>
      </c>
      <c r="F131" s="101" t="s">
        <v>3411</v>
      </c>
      <c r="G131" s="99" t="s">
        <v>35</v>
      </c>
      <c r="H131" s="102" t="s">
        <v>36</v>
      </c>
      <c r="I131" s="99">
        <v>359518</v>
      </c>
      <c r="J131" s="99" t="s">
        <v>11</v>
      </c>
      <c r="K131" s="99"/>
      <c r="L131" s="103" t="s">
        <v>3234</v>
      </c>
    </row>
    <row r="132" spans="1:12" s="12" customFormat="1" ht="30" x14ac:dyDescent="0.25">
      <c r="A132" s="114">
        <v>117</v>
      </c>
      <c r="B132" s="99">
        <v>12</v>
      </c>
      <c r="C132" s="100">
        <v>45128</v>
      </c>
      <c r="D132" s="99" t="s">
        <v>3413</v>
      </c>
      <c r="E132" s="99" t="s">
        <v>14</v>
      </c>
      <c r="F132" s="101" t="s">
        <v>3414</v>
      </c>
      <c r="G132" s="99" t="s">
        <v>33</v>
      </c>
      <c r="H132" s="102">
        <v>154</v>
      </c>
      <c r="I132" s="99">
        <v>20784561</v>
      </c>
      <c r="J132" s="99" t="s">
        <v>11</v>
      </c>
      <c r="K132" s="99"/>
      <c r="L132" s="103" t="s">
        <v>3234</v>
      </c>
    </row>
    <row r="133" spans="1:12" s="12" customFormat="1" ht="30" x14ac:dyDescent="0.25">
      <c r="A133" s="114">
        <v>118</v>
      </c>
      <c r="B133" s="99">
        <v>13</v>
      </c>
      <c r="C133" s="100">
        <v>45128</v>
      </c>
      <c r="D133" s="99" t="s">
        <v>3415</v>
      </c>
      <c r="E133" s="99" t="s">
        <v>14</v>
      </c>
      <c r="F133" s="101" t="s">
        <v>3416</v>
      </c>
      <c r="G133" s="99" t="s">
        <v>34</v>
      </c>
      <c r="H133" s="102" t="s">
        <v>36</v>
      </c>
      <c r="I133" s="99">
        <v>248087</v>
      </c>
      <c r="J133" s="99" t="s">
        <v>11</v>
      </c>
      <c r="K133" s="99"/>
      <c r="L133" s="103" t="s">
        <v>3234</v>
      </c>
    </row>
    <row r="134" spans="1:12" s="12" customFormat="1" ht="30" x14ac:dyDescent="0.25">
      <c r="A134" s="114">
        <v>119</v>
      </c>
      <c r="B134" s="99">
        <v>14</v>
      </c>
      <c r="C134" s="100">
        <v>45128</v>
      </c>
      <c r="D134" s="99" t="s">
        <v>3417</v>
      </c>
      <c r="E134" s="99" t="s">
        <v>14</v>
      </c>
      <c r="F134" s="101" t="s">
        <v>3418</v>
      </c>
      <c r="G134" s="99" t="s">
        <v>35</v>
      </c>
      <c r="H134" s="102" t="s">
        <v>36</v>
      </c>
      <c r="I134" s="99">
        <v>172992</v>
      </c>
      <c r="J134" s="99" t="s">
        <v>11</v>
      </c>
      <c r="K134" s="99"/>
      <c r="L134" s="103" t="s">
        <v>3234</v>
      </c>
    </row>
    <row r="135" spans="1:12" s="12" customFormat="1" ht="30" x14ac:dyDescent="0.25">
      <c r="A135" s="114">
        <v>120</v>
      </c>
      <c r="B135" s="99">
        <v>15</v>
      </c>
      <c r="C135" s="100">
        <v>45128</v>
      </c>
      <c r="D135" s="99" t="s">
        <v>3419</v>
      </c>
      <c r="E135" s="99" t="s">
        <v>14</v>
      </c>
      <c r="F135" s="101" t="s">
        <v>3420</v>
      </c>
      <c r="G135" s="99" t="s">
        <v>34</v>
      </c>
      <c r="H135" s="102" t="s">
        <v>36</v>
      </c>
      <c r="I135" s="99">
        <v>97350</v>
      </c>
      <c r="J135" s="99" t="s">
        <v>11</v>
      </c>
      <c r="K135" s="99"/>
      <c r="L135" s="103" t="s">
        <v>3234</v>
      </c>
    </row>
    <row r="136" spans="1:12" s="12" customFormat="1" ht="30" x14ac:dyDescent="0.25">
      <c r="A136" s="114">
        <v>121</v>
      </c>
      <c r="B136" s="99">
        <v>16</v>
      </c>
      <c r="C136" s="100">
        <v>45128</v>
      </c>
      <c r="D136" s="99" t="s">
        <v>3421</v>
      </c>
      <c r="E136" s="99" t="s">
        <v>14</v>
      </c>
      <c r="F136" s="101" t="s">
        <v>3422</v>
      </c>
      <c r="G136" s="99" t="s">
        <v>35</v>
      </c>
      <c r="H136" s="102" t="s">
        <v>36</v>
      </c>
      <c r="I136" s="99">
        <v>220728</v>
      </c>
      <c r="J136" s="99" t="s">
        <v>11</v>
      </c>
      <c r="K136" s="99"/>
      <c r="L136" s="103" t="s">
        <v>3234</v>
      </c>
    </row>
    <row r="137" spans="1:12" s="12" customFormat="1" x14ac:dyDescent="0.25">
      <c r="A137" s="114">
        <v>122</v>
      </c>
      <c r="B137" s="99">
        <v>17</v>
      </c>
      <c r="C137" s="100">
        <v>45128</v>
      </c>
      <c r="D137" s="99" t="s">
        <v>3423</v>
      </c>
      <c r="E137" s="99" t="s">
        <v>14</v>
      </c>
      <c r="F137" s="101" t="s">
        <v>3424</v>
      </c>
      <c r="G137" s="99" t="s">
        <v>37</v>
      </c>
      <c r="H137" s="102" t="s">
        <v>21</v>
      </c>
      <c r="I137" s="99">
        <v>344149</v>
      </c>
      <c r="J137" s="99" t="s">
        <v>11</v>
      </c>
      <c r="K137" s="99"/>
      <c r="L137" s="103" t="s">
        <v>3234</v>
      </c>
    </row>
    <row r="138" spans="1:12" s="12" customFormat="1" ht="30" x14ac:dyDescent="0.25">
      <c r="A138" s="114">
        <v>123</v>
      </c>
      <c r="B138" s="99">
        <v>18</v>
      </c>
      <c r="C138" s="100">
        <v>45128</v>
      </c>
      <c r="D138" s="99" t="s">
        <v>3425</v>
      </c>
      <c r="E138" s="99" t="s">
        <v>14</v>
      </c>
      <c r="F138" s="101" t="s">
        <v>3426</v>
      </c>
      <c r="G138" s="99" t="s">
        <v>35</v>
      </c>
      <c r="H138" s="102">
        <v>154</v>
      </c>
      <c r="I138" s="99">
        <v>10293711</v>
      </c>
      <c r="J138" s="99" t="s">
        <v>11</v>
      </c>
      <c r="K138" s="99"/>
      <c r="L138" s="103" t="s">
        <v>3234</v>
      </c>
    </row>
    <row r="139" spans="1:12" s="12" customFormat="1" x14ac:dyDescent="0.25">
      <c r="A139" s="114">
        <v>124</v>
      </c>
      <c r="B139" s="99">
        <v>19</v>
      </c>
      <c r="C139" s="100">
        <v>45128</v>
      </c>
      <c r="D139" s="99" t="s">
        <v>3427</v>
      </c>
      <c r="E139" s="99" t="s">
        <v>14</v>
      </c>
      <c r="F139" s="101" t="s">
        <v>3428</v>
      </c>
      <c r="G139" s="99" t="s">
        <v>35</v>
      </c>
      <c r="H139" s="102" t="s">
        <v>36</v>
      </c>
      <c r="I139" s="99">
        <v>143787</v>
      </c>
      <c r="J139" s="99" t="s">
        <v>11</v>
      </c>
      <c r="K139" s="99"/>
      <c r="L139" s="103" t="s">
        <v>3234</v>
      </c>
    </row>
    <row r="140" spans="1:12" s="12" customFormat="1" x14ac:dyDescent="0.25">
      <c r="A140" s="114">
        <v>125</v>
      </c>
      <c r="B140" s="99">
        <v>20</v>
      </c>
      <c r="C140" s="100">
        <v>45128</v>
      </c>
      <c r="D140" s="99" t="s">
        <v>3116</v>
      </c>
      <c r="E140" s="99" t="s">
        <v>14</v>
      </c>
      <c r="F140" s="101" t="s">
        <v>3429</v>
      </c>
      <c r="G140" s="99" t="s">
        <v>34</v>
      </c>
      <c r="H140" s="102" t="s">
        <v>36</v>
      </c>
      <c r="I140" s="99">
        <v>2378340</v>
      </c>
      <c r="J140" s="99" t="s">
        <v>11</v>
      </c>
      <c r="K140" s="99"/>
      <c r="L140" s="103" t="s">
        <v>3234</v>
      </c>
    </row>
    <row r="141" spans="1:12" s="12" customFormat="1" ht="30" x14ac:dyDescent="0.25">
      <c r="A141" s="114">
        <v>126</v>
      </c>
      <c r="B141" s="99">
        <v>21</v>
      </c>
      <c r="C141" s="100">
        <v>45128</v>
      </c>
      <c r="D141" s="99" t="s">
        <v>3430</v>
      </c>
      <c r="E141" s="99" t="s">
        <v>14</v>
      </c>
      <c r="F141" s="101" t="s">
        <v>3431</v>
      </c>
      <c r="G141" s="99" t="s">
        <v>34</v>
      </c>
      <c r="H141" s="102" t="s">
        <v>36</v>
      </c>
      <c r="I141" s="99">
        <v>102699</v>
      </c>
      <c r="J141" s="99" t="s">
        <v>11</v>
      </c>
      <c r="K141" s="99"/>
      <c r="L141" s="103" t="s">
        <v>3234</v>
      </c>
    </row>
    <row r="142" spans="1:12" s="12" customFormat="1" ht="30" x14ac:dyDescent="0.25">
      <c r="A142" s="114">
        <v>127</v>
      </c>
      <c r="B142" s="99">
        <v>22</v>
      </c>
      <c r="C142" s="100">
        <v>45128</v>
      </c>
      <c r="D142" s="99" t="s">
        <v>3432</v>
      </c>
      <c r="E142" s="99" t="s">
        <v>14</v>
      </c>
      <c r="F142" s="101" t="s">
        <v>3433</v>
      </c>
      <c r="G142" s="99" t="s">
        <v>33</v>
      </c>
      <c r="H142" s="102" t="s">
        <v>21</v>
      </c>
      <c r="I142" s="99">
        <v>117095</v>
      </c>
      <c r="J142" s="99" t="s">
        <v>11</v>
      </c>
      <c r="K142" s="99"/>
      <c r="L142" s="103" t="s">
        <v>3234</v>
      </c>
    </row>
    <row r="143" spans="1:12" s="12" customFormat="1" x14ac:dyDescent="0.25">
      <c r="A143" s="114">
        <v>128</v>
      </c>
      <c r="B143" s="99">
        <v>23</v>
      </c>
      <c r="C143" s="100">
        <v>45128</v>
      </c>
      <c r="D143" s="99" t="s">
        <v>3434</v>
      </c>
      <c r="E143" s="99" t="s">
        <v>14</v>
      </c>
      <c r="F143" s="101" t="s">
        <v>3435</v>
      </c>
      <c r="G143" s="99" t="s">
        <v>34</v>
      </c>
      <c r="H143" s="102" t="s">
        <v>36</v>
      </c>
      <c r="I143" s="99">
        <v>171511</v>
      </c>
      <c r="J143" s="99" t="s">
        <v>11</v>
      </c>
      <c r="K143" s="99"/>
      <c r="L143" s="103" t="s">
        <v>3234</v>
      </c>
    </row>
    <row r="144" spans="1:12" s="12" customFormat="1" x14ac:dyDescent="0.25">
      <c r="A144" s="114">
        <v>129</v>
      </c>
      <c r="B144" s="99">
        <v>24</v>
      </c>
      <c r="C144" s="100">
        <v>45128</v>
      </c>
      <c r="D144" s="99" t="s">
        <v>3436</v>
      </c>
      <c r="E144" s="99" t="s">
        <v>14</v>
      </c>
      <c r="F144" s="101" t="s">
        <v>3437</v>
      </c>
      <c r="G144" s="99" t="s">
        <v>35</v>
      </c>
      <c r="H144" s="102" t="s">
        <v>36</v>
      </c>
      <c r="I144" s="99">
        <v>108266</v>
      </c>
      <c r="J144" s="99" t="s">
        <v>11</v>
      </c>
      <c r="K144" s="99"/>
      <c r="L144" s="103" t="s">
        <v>3234</v>
      </c>
    </row>
    <row r="145" spans="1:12" s="12" customFormat="1" x14ac:dyDescent="0.25">
      <c r="A145" s="114">
        <v>130</v>
      </c>
      <c r="B145" s="99">
        <v>25</v>
      </c>
      <c r="C145" s="100">
        <v>45128</v>
      </c>
      <c r="D145" s="99" t="s">
        <v>3438</v>
      </c>
      <c r="E145" s="99" t="s">
        <v>14</v>
      </c>
      <c r="F145" s="101" t="s">
        <v>3439</v>
      </c>
      <c r="G145" s="99" t="s">
        <v>35</v>
      </c>
      <c r="H145" s="102" t="s">
        <v>36</v>
      </c>
      <c r="I145" s="99">
        <v>1786869</v>
      </c>
      <c r="J145" s="99" t="s">
        <v>11</v>
      </c>
      <c r="K145" s="99"/>
      <c r="L145" s="103" t="s">
        <v>3234</v>
      </c>
    </row>
    <row r="146" spans="1:12" s="12" customFormat="1" ht="30" x14ac:dyDescent="0.25">
      <c r="A146" s="114">
        <v>131</v>
      </c>
      <c r="B146" s="99">
        <v>26</v>
      </c>
      <c r="C146" s="100">
        <v>45128</v>
      </c>
      <c r="D146" s="99" t="s">
        <v>3440</v>
      </c>
      <c r="E146" s="99" t="s">
        <v>14</v>
      </c>
      <c r="F146" s="101" t="s">
        <v>3441</v>
      </c>
      <c r="G146" s="99" t="s">
        <v>34</v>
      </c>
      <c r="H146" s="102" t="s">
        <v>36</v>
      </c>
      <c r="I146" s="99">
        <v>309581</v>
      </c>
      <c r="J146" s="99" t="s">
        <v>12</v>
      </c>
      <c r="K146" s="99"/>
      <c r="L146" s="103" t="s">
        <v>3234</v>
      </c>
    </row>
    <row r="147" spans="1:12" s="12" customFormat="1" ht="30" x14ac:dyDescent="0.25">
      <c r="A147" s="114">
        <v>132</v>
      </c>
      <c r="B147" s="99">
        <v>27</v>
      </c>
      <c r="C147" s="100">
        <v>45128</v>
      </c>
      <c r="D147" s="99" t="s">
        <v>3442</v>
      </c>
      <c r="E147" s="99" t="s">
        <v>14</v>
      </c>
      <c r="F147" s="101" t="s">
        <v>3443</v>
      </c>
      <c r="G147" s="99" t="s">
        <v>35</v>
      </c>
      <c r="H147" s="102" t="s">
        <v>36</v>
      </c>
      <c r="I147" s="99">
        <v>370119</v>
      </c>
      <c r="J147" s="99" t="s">
        <v>11</v>
      </c>
      <c r="K147" s="99"/>
      <c r="L147" s="103" t="s">
        <v>3234</v>
      </c>
    </row>
    <row r="148" spans="1:12" s="12" customFormat="1" x14ac:dyDescent="0.25">
      <c r="A148" s="114">
        <v>133</v>
      </c>
      <c r="B148" s="99">
        <v>28</v>
      </c>
      <c r="C148" s="100">
        <v>45128</v>
      </c>
      <c r="D148" s="99" t="s">
        <v>3444</v>
      </c>
      <c r="E148" s="99" t="s">
        <v>14</v>
      </c>
      <c r="F148" s="101" t="s">
        <v>3445</v>
      </c>
      <c r="G148" s="99" t="s">
        <v>35</v>
      </c>
      <c r="H148" s="102" t="s">
        <v>36</v>
      </c>
      <c r="I148" s="99">
        <v>1432839</v>
      </c>
      <c r="J148" s="99" t="s">
        <v>11</v>
      </c>
      <c r="K148" s="99"/>
      <c r="L148" s="103" t="s">
        <v>3234</v>
      </c>
    </row>
    <row r="149" spans="1:12" s="12" customFormat="1" ht="30" x14ac:dyDescent="0.25">
      <c r="A149" s="114">
        <v>134</v>
      </c>
      <c r="B149" s="99">
        <v>29</v>
      </c>
      <c r="C149" s="100">
        <v>45128</v>
      </c>
      <c r="D149" s="99" t="s">
        <v>3446</v>
      </c>
      <c r="E149" s="99" t="s">
        <v>14</v>
      </c>
      <c r="F149" s="101" t="s">
        <v>3447</v>
      </c>
      <c r="G149" s="99" t="s">
        <v>34</v>
      </c>
      <c r="H149" s="102" t="s">
        <v>36</v>
      </c>
      <c r="I149" s="99">
        <v>1197617</v>
      </c>
      <c r="J149" s="99" t="s">
        <v>11</v>
      </c>
      <c r="K149" s="99"/>
      <c r="L149" s="103" t="s">
        <v>3234</v>
      </c>
    </row>
    <row r="150" spans="1:12" s="12" customFormat="1" ht="30" x14ac:dyDescent="0.25">
      <c r="A150" s="114">
        <v>135</v>
      </c>
      <c r="B150" s="99">
        <v>30</v>
      </c>
      <c r="C150" s="100">
        <v>45128</v>
      </c>
      <c r="D150" s="99" t="s">
        <v>3448</v>
      </c>
      <c r="E150" s="99" t="s">
        <v>14</v>
      </c>
      <c r="F150" s="101" t="s">
        <v>3449</v>
      </c>
      <c r="G150" s="99" t="s">
        <v>35</v>
      </c>
      <c r="H150" s="102" t="s">
        <v>36</v>
      </c>
      <c r="I150" s="99">
        <v>690829</v>
      </c>
      <c r="J150" s="99" t="s">
        <v>11</v>
      </c>
      <c r="K150" s="99"/>
      <c r="L150" s="103" t="s">
        <v>3234</v>
      </c>
    </row>
    <row r="151" spans="1:12" s="12" customFormat="1" ht="30" x14ac:dyDescent="0.25">
      <c r="A151" s="114">
        <v>136</v>
      </c>
      <c r="B151" s="99">
        <v>31</v>
      </c>
      <c r="C151" s="100">
        <v>45128</v>
      </c>
      <c r="D151" s="99" t="s">
        <v>3450</v>
      </c>
      <c r="E151" s="99" t="s">
        <v>14</v>
      </c>
      <c r="F151" s="101" t="s">
        <v>3451</v>
      </c>
      <c r="G151" s="99" t="s">
        <v>34</v>
      </c>
      <c r="H151" s="102" t="s">
        <v>36</v>
      </c>
      <c r="I151" s="99">
        <v>67730</v>
      </c>
      <c r="J151" s="99" t="s">
        <v>11</v>
      </c>
      <c r="K151" s="99"/>
      <c r="L151" s="103" t="s">
        <v>3234</v>
      </c>
    </row>
    <row r="152" spans="1:12" s="12" customFormat="1" ht="30" x14ac:dyDescent="0.25">
      <c r="A152" s="114">
        <v>137</v>
      </c>
      <c r="B152" s="99">
        <v>32</v>
      </c>
      <c r="C152" s="100">
        <v>45128</v>
      </c>
      <c r="D152" s="99" t="s">
        <v>3452</v>
      </c>
      <c r="E152" s="99" t="s">
        <v>14</v>
      </c>
      <c r="F152" s="101" t="s">
        <v>3453</v>
      </c>
      <c r="G152" s="99" t="s">
        <v>34</v>
      </c>
      <c r="H152" s="102" t="s">
        <v>36</v>
      </c>
      <c r="I152" s="99">
        <v>2679116</v>
      </c>
      <c r="J152" s="99" t="s">
        <v>12</v>
      </c>
      <c r="K152" s="99"/>
      <c r="L152" s="103" t="s">
        <v>3234</v>
      </c>
    </row>
    <row r="153" spans="1:12" s="12" customFormat="1" ht="30" x14ac:dyDescent="0.25">
      <c r="A153" s="114">
        <v>138</v>
      </c>
      <c r="B153" s="99">
        <v>33</v>
      </c>
      <c r="C153" s="100">
        <v>45128</v>
      </c>
      <c r="D153" s="99" t="s">
        <v>3454</v>
      </c>
      <c r="E153" s="99" t="s">
        <v>14</v>
      </c>
      <c r="F153" s="101" t="s">
        <v>3455</v>
      </c>
      <c r="G153" s="99" t="s">
        <v>35</v>
      </c>
      <c r="H153" s="102" t="s">
        <v>36</v>
      </c>
      <c r="I153" s="99">
        <v>170643</v>
      </c>
      <c r="J153" s="99" t="s">
        <v>12</v>
      </c>
      <c r="K153" s="99"/>
      <c r="L153" s="103" t="s">
        <v>3234</v>
      </c>
    </row>
    <row r="154" spans="1:12" s="12" customFormat="1" x14ac:dyDescent="0.25">
      <c r="A154" s="114">
        <v>139</v>
      </c>
      <c r="B154" s="99">
        <v>34</v>
      </c>
      <c r="C154" s="100">
        <v>45128</v>
      </c>
      <c r="D154" s="99" t="s">
        <v>3456</v>
      </c>
      <c r="E154" s="99" t="s">
        <v>14</v>
      </c>
      <c r="F154" s="101" t="s">
        <v>3457</v>
      </c>
      <c r="G154" s="99" t="s">
        <v>34</v>
      </c>
      <c r="H154" s="102">
        <v>154</v>
      </c>
      <c r="I154" s="99">
        <v>1809379</v>
      </c>
      <c r="J154" s="99" t="s">
        <v>12</v>
      </c>
      <c r="K154" s="99"/>
      <c r="L154" s="103" t="s">
        <v>3234</v>
      </c>
    </row>
    <row r="155" spans="1:12" s="12" customFormat="1" x14ac:dyDescent="0.25">
      <c r="A155" s="114">
        <v>140</v>
      </c>
      <c r="B155" s="99">
        <v>35</v>
      </c>
      <c r="C155" s="100">
        <v>45128</v>
      </c>
      <c r="D155" s="99" t="s">
        <v>3401</v>
      </c>
      <c r="E155" s="99" t="s">
        <v>10</v>
      </c>
      <c r="F155" s="101" t="s">
        <v>3458</v>
      </c>
      <c r="G155" s="99" t="s">
        <v>35</v>
      </c>
      <c r="H155" s="102" t="s">
        <v>36</v>
      </c>
      <c r="I155" s="99">
        <v>881567</v>
      </c>
      <c r="J155" s="99" t="s">
        <v>12</v>
      </c>
      <c r="K155" s="99"/>
      <c r="L155" s="103" t="s">
        <v>3234</v>
      </c>
    </row>
    <row r="156" spans="1:12" s="12" customFormat="1" x14ac:dyDescent="0.25">
      <c r="A156" s="114">
        <v>141</v>
      </c>
      <c r="B156" s="99">
        <v>36</v>
      </c>
      <c r="C156" s="100">
        <v>45128</v>
      </c>
      <c r="D156" s="99" t="s">
        <v>3459</v>
      </c>
      <c r="E156" s="99" t="s">
        <v>14</v>
      </c>
      <c r="F156" s="101" t="s">
        <v>3458</v>
      </c>
      <c r="G156" s="99" t="s">
        <v>35</v>
      </c>
      <c r="H156" s="102" t="s">
        <v>36</v>
      </c>
      <c r="I156" s="99">
        <v>881567</v>
      </c>
      <c r="J156" s="99" t="s">
        <v>12</v>
      </c>
      <c r="K156" s="99"/>
      <c r="L156" s="103" t="s">
        <v>3234</v>
      </c>
    </row>
    <row r="157" spans="1:12" s="12" customFormat="1" x14ac:dyDescent="0.25">
      <c r="A157" s="114">
        <v>142</v>
      </c>
      <c r="B157" s="99">
        <v>37</v>
      </c>
      <c r="C157" s="100">
        <v>45128</v>
      </c>
      <c r="D157" s="99" t="s">
        <v>3460</v>
      </c>
      <c r="E157" s="99" t="s">
        <v>14</v>
      </c>
      <c r="F157" s="101" t="s">
        <v>3461</v>
      </c>
      <c r="G157" s="99" t="s">
        <v>34</v>
      </c>
      <c r="H157" s="102" t="s">
        <v>36</v>
      </c>
      <c r="I157" s="99">
        <v>846910</v>
      </c>
      <c r="J157" s="99" t="s">
        <v>12</v>
      </c>
      <c r="K157" s="99"/>
      <c r="L157" s="103" t="s">
        <v>3234</v>
      </c>
    </row>
    <row r="158" spans="1:12" s="12" customFormat="1" x14ac:dyDescent="0.25">
      <c r="A158" s="114">
        <v>143</v>
      </c>
      <c r="B158" s="99">
        <v>38</v>
      </c>
      <c r="C158" s="100">
        <v>45128</v>
      </c>
      <c r="D158" s="99" t="s">
        <v>3462</v>
      </c>
      <c r="E158" s="99" t="s">
        <v>14</v>
      </c>
      <c r="F158" s="101" t="s">
        <v>3461</v>
      </c>
      <c r="G158" s="99" t="s">
        <v>35</v>
      </c>
      <c r="H158" s="102" t="s">
        <v>36</v>
      </c>
      <c r="I158" s="99">
        <v>1479619</v>
      </c>
      <c r="J158" s="99" t="s">
        <v>12</v>
      </c>
      <c r="K158" s="99"/>
      <c r="L158" s="103" t="s">
        <v>3234</v>
      </c>
    </row>
    <row r="159" spans="1:12" s="12" customFormat="1" x14ac:dyDescent="0.25">
      <c r="A159" s="114">
        <v>144</v>
      </c>
      <c r="B159" s="99">
        <v>39</v>
      </c>
      <c r="C159" s="100">
        <v>45128</v>
      </c>
      <c r="D159" s="99" t="s">
        <v>3463</v>
      </c>
      <c r="E159" s="99" t="s">
        <v>14</v>
      </c>
      <c r="F159" s="101" t="s">
        <v>3394</v>
      </c>
      <c r="G159" s="99" t="s">
        <v>34</v>
      </c>
      <c r="H159" s="102" t="s">
        <v>36</v>
      </c>
      <c r="I159" s="99">
        <v>148391</v>
      </c>
      <c r="J159" s="99" t="s">
        <v>12</v>
      </c>
      <c r="K159" s="99"/>
      <c r="L159" s="103" t="s">
        <v>3234</v>
      </c>
    </row>
    <row r="160" spans="1:12" s="12" customFormat="1" ht="30" x14ac:dyDescent="0.25">
      <c r="A160" s="114">
        <v>145</v>
      </c>
      <c r="B160" s="99">
        <v>40</v>
      </c>
      <c r="C160" s="100">
        <v>45128</v>
      </c>
      <c r="D160" s="99" t="s">
        <v>3464</v>
      </c>
      <c r="E160" s="99" t="s">
        <v>14</v>
      </c>
      <c r="F160" s="101" t="s">
        <v>3465</v>
      </c>
      <c r="G160" s="99" t="s">
        <v>34</v>
      </c>
      <c r="H160" s="102" t="s">
        <v>36</v>
      </c>
      <c r="I160" s="99">
        <v>225711</v>
      </c>
      <c r="J160" s="99" t="s">
        <v>12</v>
      </c>
      <c r="K160" s="99"/>
      <c r="L160" s="103" t="s">
        <v>3234</v>
      </c>
    </row>
    <row r="161" spans="1:12" s="12" customFormat="1" ht="30" x14ac:dyDescent="0.25">
      <c r="A161" s="114">
        <v>146</v>
      </c>
      <c r="B161" s="99">
        <v>41</v>
      </c>
      <c r="C161" s="100">
        <v>45128</v>
      </c>
      <c r="D161" s="99" t="s">
        <v>3466</v>
      </c>
      <c r="E161" s="99" t="s">
        <v>14</v>
      </c>
      <c r="F161" s="101" t="s">
        <v>3465</v>
      </c>
      <c r="G161" s="99" t="s">
        <v>35</v>
      </c>
      <c r="H161" s="102" t="s">
        <v>36</v>
      </c>
      <c r="I161" s="99">
        <v>158661</v>
      </c>
      <c r="J161" s="99" t="s">
        <v>12</v>
      </c>
      <c r="K161" s="99"/>
      <c r="L161" s="103" t="s">
        <v>3234</v>
      </c>
    </row>
    <row r="162" spans="1:12" s="12" customFormat="1" ht="30" x14ac:dyDescent="0.25">
      <c r="A162" s="114">
        <v>147</v>
      </c>
      <c r="B162" s="99">
        <v>42</v>
      </c>
      <c r="C162" s="100">
        <v>45128</v>
      </c>
      <c r="D162" s="99" t="s">
        <v>3467</v>
      </c>
      <c r="E162" s="99" t="s">
        <v>14</v>
      </c>
      <c r="F162" s="101" t="s">
        <v>3468</v>
      </c>
      <c r="G162" s="99" t="s">
        <v>34</v>
      </c>
      <c r="H162" s="102" t="s">
        <v>36</v>
      </c>
      <c r="I162" s="99">
        <v>109140</v>
      </c>
      <c r="J162" s="99" t="s">
        <v>12</v>
      </c>
      <c r="K162" s="99"/>
      <c r="L162" s="103" t="s">
        <v>3234</v>
      </c>
    </row>
    <row r="163" spans="1:12" s="12" customFormat="1" ht="30" x14ac:dyDescent="0.25">
      <c r="A163" s="114">
        <v>148</v>
      </c>
      <c r="B163" s="99">
        <v>43</v>
      </c>
      <c r="C163" s="100">
        <v>45128</v>
      </c>
      <c r="D163" s="99" t="s">
        <v>3469</v>
      </c>
      <c r="E163" s="99" t="s">
        <v>14</v>
      </c>
      <c r="F163" s="101" t="s">
        <v>3470</v>
      </c>
      <c r="G163" s="99" t="s">
        <v>34</v>
      </c>
      <c r="H163" s="102" t="s">
        <v>36</v>
      </c>
      <c r="I163" s="99">
        <v>236800</v>
      </c>
      <c r="J163" s="99" t="s">
        <v>12</v>
      </c>
      <c r="K163" s="99"/>
      <c r="L163" s="103" t="s">
        <v>3234</v>
      </c>
    </row>
    <row r="164" spans="1:12" s="12" customFormat="1" ht="30" x14ac:dyDescent="0.25">
      <c r="A164" s="114">
        <v>149</v>
      </c>
      <c r="B164" s="99">
        <v>44</v>
      </c>
      <c r="C164" s="100">
        <v>45128</v>
      </c>
      <c r="D164" s="99" t="s">
        <v>3471</v>
      </c>
      <c r="E164" s="99" t="s">
        <v>14</v>
      </c>
      <c r="F164" s="101" t="s">
        <v>3472</v>
      </c>
      <c r="G164" s="99" t="s">
        <v>35</v>
      </c>
      <c r="H164" s="102" t="s">
        <v>36</v>
      </c>
      <c r="I164" s="99">
        <v>3500504</v>
      </c>
      <c r="J164" s="99" t="s">
        <v>12</v>
      </c>
      <c r="K164" s="99"/>
      <c r="L164" s="103" t="s">
        <v>3234</v>
      </c>
    </row>
    <row r="165" spans="1:12" s="12" customFormat="1" ht="30" x14ac:dyDescent="0.25">
      <c r="A165" s="114">
        <v>150</v>
      </c>
      <c r="B165" s="99">
        <v>45</v>
      </c>
      <c r="C165" s="100">
        <v>45128</v>
      </c>
      <c r="D165" s="99" t="s">
        <v>3473</v>
      </c>
      <c r="E165" s="99" t="s">
        <v>14</v>
      </c>
      <c r="F165" s="101" t="s">
        <v>3474</v>
      </c>
      <c r="G165" s="99" t="s">
        <v>35</v>
      </c>
      <c r="H165" s="102" t="s">
        <v>36</v>
      </c>
      <c r="I165" s="99">
        <v>333658</v>
      </c>
      <c r="J165" s="99" t="s">
        <v>12</v>
      </c>
      <c r="K165" s="99"/>
      <c r="L165" s="103" t="s">
        <v>3234</v>
      </c>
    </row>
    <row r="166" spans="1:12" s="12" customFormat="1" x14ac:dyDescent="0.25">
      <c r="A166" s="114">
        <v>151</v>
      </c>
      <c r="B166" s="99">
        <v>46</v>
      </c>
      <c r="C166" s="100">
        <v>45128</v>
      </c>
      <c r="D166" s="99" t="s">
        <v>3475</v>
      </c>
      <c r="E166" s="99" t="s">
        <v>14</v>
      </c>
      <c r="F166" s="101" t="s">
        <v>3476</v>
      </c>
      <c r="G166" s="99" t="s">
        <v>33</v>
      </c>
      <c r="H166" s="102" t="s">
        <v>21</v>
      </c>
      <c r="I166" s="99">
        <v>93502</v>
      </c>
      <c r="J166" s="99" t="s">
        <v>12</v>
      </c>
      <c r="K166" s="99"/>
      <c r="L166" s="103" t="s">
        <v>3234</v>
      </c>
    </row>
    <row r="167" spans="1:12" s="12" customFormat="1" ht="30" x14ac:dyDescent="0.25">
      <c r="A167" s="114">
        <v>152</v>
      </c>
      <c r="B167" s="99">
        <v>47</v>
      </c>
      <c r="C167" s="100">
        <v>45128</v>
      </c>
      <c r="D167" s="99" t="s">
        <v>3477</v>
      </c>
      <c r="E167" s="99" t="s">
        <v>14</v>
      </c>
      <c r="F167" s="101" t="s">
        <v>3478</v>
      </c>
      <c r="G167" s="99" t="s">
        <v>34</v>
      </c>
      <c r="H167" s="102" t="s">
        <v>36</v>
      </c>
      <c r="I167" s="99">
        <v>3679950</v>
      </c>
      <c r="J167" s="99" t="s">
        <v>12</v>
      </c>
      <c r="K167" s="99"/>
      <c r="L167" s="103" t="s">
        <v>3234</v>
      </c>
    </row>
    <row r="168" spans="1:12" s="12" customFormat="1" x14ac:dyDescent="0.25">
      <c r="A168" s="114">
        <v>153</v>
      </c>
      <c r="B168" s="99">
        <v>48</v>
      </c>
      <c r="C168" s="100">
        <v>45128</v>
      </c>
      <c r="D168" s="99" t="s">
        <v>3479</v>
      </c>
      <c r="E168" s="99" t="s">
        <v>14</v>
      </c>
      <c r="F168" s="101" t="s">
        <v>3480</v>
      </c>
      <c r="G168" s="99" t="s">
        <v>35</v>
      </c>
      <c r="H168" s="102" t="s">
        <v>36</v>
      </c>
      <c r="I168" s="99">
        <v>1269673</v>
      </c>
      <c r="J168" s="99" t="s">
        <v>12</v>
      </c>
      <c r="K168" s="99"/>
      <c r="L168" s="103" t="s">
        <v>3234</v>
      </c>
    </row>
    <row r="169" spans="1:12" s="12" customFormat="1" x14ac:dyDescent="0.25">
      <c r="A169" s="114">
        <v>154</v>
      </c>
      <c r="B169" s="99">
        <v>49</v>
      </c>
      <c r="C169" s="100">
        <v>45128</v>
      </c>
      <c r="D169" s="99" t="s">
        <v>3481</v>
      </c>
      <c r="E169" s="99" t="s">
        <v>14</v>
      </c>
      <c r="F169" s="101" t="s">
        <v>3480</v>
      </c>
      <c r="G169" s="99" t="s">
        <v>34</v>
      </c>
      <c r="H169" s="102" t="s">
        <v>36</v>
      </c>
      <c r="I169" s="99">
        <v>294171</v>
      </c>
      <c r="J169" s="99" t="s">
        <v>12</v>
      </c>
      <c r="K169" s="99"/>
      <c r="L169" s="103" t="s">
        <v>3234</v>
      </c>
    </row>
    <row r="170" spans="1:12" s="12" customFormat="1" ht="30" x14ac:dyDescent="0.25">
      <c r="A170" s="114">
        <v>155</v>
      </c>
      <c r="B170" s="99">
        <v>50</v>
      </c>
      <c r="C170" s="100">
        <v>45128</v>
      </c>
      <c r="D170" s="99" t="s">
        <v>3482</v>
      </c>
      <c r="E170" s="99" t="s">
        <v>14</v>
      </c>
      <c r="F170" s="101" t="s">
        <v>3483</v>
      </c>
      <c r="G170" s="99" t="s">
        <v>33</v>
      </c>
      <c r="H170" s="102">
        <v>154</v>
      </c>
      <c r="I170" s="99">
        <v>689487</v>
      </c>
      <c r="J170" s="99" t="s">
        <v>12</v>
      </c>
      <c r="K170" s="99"/>
      <c r="L170" s="103" t="s">
        <v>3234</v>
      </c>
    </row>
    <row r="171" spans="1:12" s="12" customFormat="1" ht="30" x14ac:dyDescent="0.25">
      <c r="A171" s="114">
        <v>156</v>
      </c>
      <c r="B171" s="99">
        <v>51</v>
      </c>
      <c r="C171" s="100">
        <v>45128</v>
      </c>
      <c r="D171" s="99" t="s">
        <v>3484</v>
      </c>
      <c r="E171" s="99" t="s">
        <v>14</v>
      </c>
      <c r="F171" s="101" t="s">
        <v>3485</v>
      </c>
      <c r="G171" s="99" t="s">
        <v>34</v>
      </c>
      <c r="H171" s="102" t="s">
        <v>36</v>
      </c>
      <c r="I171" s="99">
        <v>1081670</v>
      </c>
      <c r="J171" s="99" t="s">
        <v>12</v>
      </c>
      <c r="K171" s="99"/>
      <c r="L171" s="103" t="s">
        <v>3234</v>
      </c>
    </row>
    <row r="172" spans="1:12" s="12" customFormat="1" x14ac:dyDescent="0.25">
      <c r="A172" s="114">
        <v>157</v>
      </c>
      <c r="B172" s="99">
        <v>52</v>
      </c>
      <c r="C172" s="100">
        <v>45128</v>
      </c>
      <c r="D172" s="99" t="s">
        <v>3486</v>
      </c>
      <c r="E172" s="99" t="s">
        <v>14</v>
      </c>
      <c r="F172" s="101" t="s">
        <v>3487</v>
      </c>
      <c r="G172" s="99" t="s">
        <v>33</v>
      </c>
      <c r="H172" s="102" t="s">
        <v>21</v>
      </c>
      <c r="I172" s="99">
        <v>255228</v>
      </c>
      <c r="J172" s="99" t="s">
        <v>12</v>
      </c>
      <c r="K172" s="99"/>
      <c r="L172" s="103" t="s">
        <v>3234</v>
      </c>
    </row>
    <row r="173" spans="1:12" s="12" customFormat="1" x14ac:dyDescent="0.25">
      <c r="A173" s="114">
        <v>158</v>
      </c>
      <c r="B173" s="99">
        <v>53</v>
      </c>
      <c r="C173" s="100">
        <v>45128</v>
      </c>
      <c r="D173" s="99" t="s">
        <v>3488</v>
      </c>
      <c r="E173" s="99" t="s">
        <v>14</v>
      </c>
      <c r="F173" s="101" t="s">
        <v>3489</v>
      </c>
      <c r="G173" s="99" t="s">
        <v>35</v>
      </c>
      <c r="H173" s="102" t="s">
        <v>36</v>
      </c>
      <c r="I173" s="99">
        <v>420736</v>
      </c>
      <c r="J173" s="99" t="s">
        <v>12</v>
      </c>
      <c r="K173" s="99"/>
      <c r="L173" s="103" t="s">
        <v>3234</v>
      </c>
    </row>
    <row r="174" spans="1:12" s="12" customFormat="1" x14ac:dyDescent="0.25">
      <c r="A174" s="114">
        <v>159</v>
      </c>
      <c r="B174" s="99">
        <v>54</v>
      </c>
      <c r="C174" s="100">
        <v>45128</v>
      </c>
      <c r="D174" s="99" t="s">
        <v>3490</v>
      </c>
      <c r="E174" s="99" t="s">
        <v>14</v>
      </c>
      <c r="F174" s="101" t="s">
        <v>3489</v>
      </c>
      <c r="G174" s="99" t="s">
        <v>34</v>
      </c>
      <c r="H174" s="102" t="s">
        <v>36</v>
      </c>
      <c r="I174" s="99">
        <v>336091</v>
      </c>
      <c r="J174" s="99" t="s">
        <v>12</v>
      </c>
      <c r="K174" s="99"/>
      <c r="L174" s="103" t="s">
        <v>3234</v>
      </c>
    </row>
    <row r="175" spans="1:12" s="12" customFormat="1" ht="30" x14ac:dyDescent="0.25">
      <c r="A175" s="114">
        <v>160</v>
      </c>
      <c r="B175" s="99">
        <v>55</v>
      </c>
      <c r="C175" s="100">
        <v>45128</v>
      </c>
      <c r="D175" s="99" t="s">
        <v>3491</v>
      </c>
      <c r="E175" s="99" t="s">
        <v>14</v>
      </c>
      <c r="F175" s="101" t="s">
        <v>3492</v>
      </c>
      <c r="G175" s="99" t="s">
        <v>34</v>
      </c>
      <c r="H175" s="102" t="s">
        <v>36</v>
      </c>
      <c r="I175" s="99">
        <v>107672</v>
      </c>
      <c r="J175" s="99" t="s">
        <v>12</v>
      </c>
      <c r="K175" s="99"/>
      <c r="L175" s="103" t="s">
        <v>3234</v>
      </c>
    </row>
    <row r="176" spans="1:12" s="12" customFormat="1" ht="30" x14ac:dyDescent="0.25">
      <c r="A176" s="114">
        <v>161</v>
      </c>
      <c r="B176" s="99">
        <v>56</v>
      </c>
      <c r="C176" s="100">
        <v>45128</v>
      </c>
      <c r="D176" s="99" t="s">
        <v>3493</v>
      </c>
      <c r="E176" s="99" t="s">
        <v>14</v>
      </c>
      <c r="F176" s="101" t="s">
        <v>3494</v>
      </c>
      <c r="G176" s="99" t="s">
        <v>35</v>
      </c>
      <c r="H176" s="102" t="s">
        <v>36</v>
      </c>
      <c r="I176" s="99">
        <v>504996</v>
      </c>
      <c r="J176" s="99" t="s">
        <v>12</v>
      </c>
      <c r="K176" s="99"/>
      <c r="L176" s="103" t="s">
        <v>3234</v>
      </c>
    </row>
    <row r="177" spans="1:15" s="12" customFormat="1" ht="30" x14ac:dyDescent="0.25">
      <c r="A177" s="114">
        <v>162</v>
      </c>
      <c r="B177" s="99">
        <v>57</v>
      </c>
      <c r="C177" s="100">
        <v>45128</v>
      </c>
      <c r="D177" s="99" t="s">
        <v>3495</v>
      </c>
      <c r="E177" s="99" t="s">
        <v>14</v>
      </c>
      <c r="F177" s="101" t="s">
        <v>3494</v>
      </c>
      <c r="G177" s="99" t="s">
        <v>34</v>
      </c>
      <c r="H177" s="102" t="s">
        <v>36</v>
      </c>
      <c r="I177" s="99">
        <v>208384</v>
      </c>
      <c r="J177" s="99" t="s">
        <v>12</v>
      </c>
      <c r="K177" s="99"/>
      <c r="L177" s="103" t="s">
        <v>3234</v>
      </c>
    </row>
    <row r="178" spans="1:15" s="12" customFormat="1" ht="30" x14ac:dyDescent="0.25">
      <c r="A178" s="114">
        <v>163</v>
      </c>
      <c r="B178" s="99">
        <v>58</v>
      </c>
      <c r="C178" s="100">
        <v>45128</v>
      </c>
      <c r="D178" s="99" t="s">
        <v>3496</v>
      </c>
      <c r="E178" s="99" t="s">
        <v>14</v>
      </c>
      <c r="F178" s="101" t="s">
        <v>3497</v>
      </c>
      <c r="G178" s="99" t="s">
        <v>33</v>
      </c>
      <c r="H178" s="102" t="s">
        <v>21</v>
      </c>
      <c r="I178" s="99">
        <v>1275840</v>
      </c>
      <c r="J178" s="99" t="s">
        <v>12</v>
      </c>
      <c r="K178" s="99"/>
      <c r="L178" s="103" t="s">
        <v>3234</v>
      </c>
    </row>
    <row r="179" spans="1:15" s="12" customFormat="1" x14ac:dyDescent="0.25">
      <c r="A179" s="114">
        <v>164</v>
      </c>
      <c r="B179" s="99">
        <v>59</v>
      </c>
      <c r="C179" s="100">
        <v>45128</v>
      </c>
      <c r="D179" s="99" t="s">
        <v>3498</v>
      </c>
      <c r="E179" s="99" t="s">
        <v>14</v>
      </c>
      <c r="F179" s="101" t="s">
        <v>3499</v>
      </c>
      <c r="G179" s="99" t="s">
        <v>35</v>
      </c>
      <c r="H179" s="102" t="s">
        <v>36</v>
      </c>
      <c r="I179" s="99">
        <v>141271</v>
      </c>
      <c r="J179" s="99" t="s">
        <v>12</v>
      </c>
      <c r="K179" s="99"/>
      <c r="L179" s="103" t="s">
        <v>3234</v>
      </c>
    </row>
    <row r="180" spans="1:15" s="12" customFormat="1" x14ac:dyDescent="0.25">
      <c r="A180" s="114">
        <v>165</v>
      </c>
      <c r="B180" s="99">
        <v>60</v>
      </c>
      <c r="C180" s="100">
        <v>45128</v>
      </c>
      <c r="D180" s="99" t="s">
        <v>3500</v>
      </c>
      <c r="E180" s="99" t="s">
        <v>14</v>
      </c>
      <c r="F180" s="101" t="s">
        <v>3499</v>
      </c>
      <c r="G180" s="99" t="s">
        <v>34</v>
      </c>
      <c r="H180" s="102" t="s">
        <v>36</v>
      </c>
      <c r="I180" s="99">
        <v>153880</v>
      </c>
      <c r="J180" s="99" t="s">
        <v>12</v>
      </c>
      <c r="K180" s="99"/>
      <c r="L180" s="103" t="s">
        <v>3234</v>
      </c>
    </row>
    <row r="181" spans="1:15" s="12" customFormat="1" ht="30" x14ac:dyDescent="0.25">
      <c r="A181" s="114">
        <v>166</v>
      </c>
      <c r="B181" s="99">
        <v>61</v>
      </c>
      <c r="C181" s="100">
        <v>45128</v>
      </c>
      <c r="D181" s="99" t="s">
        <v>3391</v>
      </c>
      <c r="E181" s="99" t="s">
        <v>14</v>
      </c>
      <c r="F181" s="101" t="s">
        <v>3501</v>
      </c>
      <c r="G181" s="99" t="s">
        <v>35</v>
      </c>
      <c r="H181" s="102" t="s">
        <v>36</v>
      </c>
      <c r="I181" s="99">
        <v>428463</v>
      </c>
      <c r="J181" s="99" t="s">
        <v>12</v>
      </c>
      <c r="K181" s="99"/>
      <c r="L181" s="103" t="s">
        <v>3234</v>
      </c>
    </row>
    <row r="182" spans="1:15" s="12" customFormat="1" x14ac:dyDescent="0.25">
      <c r="A182" s="114">
        <v>167</v>
      </c>
      <c r="B182" s="99">
        <v>62</v>
      </c>
      <c r="C182" s="100">
        <v>45128</v>
      </c>
      <c r="D182" s="99" t="s">
        <v>3502</v>
      </c>
      <c r="E182" s="99" t="s">
        <v>14</v>
      </c>
      <c r="F182" s="101" t="s">
        <v>3503</v>
      </c>
      <c r="G182" s="99" t="s">
        <v>34</v>
      </c>
      <c r="H182" s="102" t="s">
        <v>36</v>
      </c>
      <c r="I182" s="99">
        <v>707775</v>
      </c>
      <c r="J182" s="99" t="s">
        <v>12</v>
      </c>
      <c r="K182" s="99"/>
      <c r="L182" s="103" t="s">
        <v>3234</v>
      </c>
    </row>
    <row r="183" spans="1:15" s="11" customFormat="1" x14ac:dyDescent="0.25">
      <c r="A183" s="110">
        <v>60</v>
      </c>
      <c r="B183" s="103">
        <v>63</v>
      </c>
      <c r="C183" s="111">
        <v>45128</v>
      </c>
      <c r="D183" s="103" t="s">
        <v>3315</v>
      </c>
      <c r="E183" s="103" t="s">
        <v>14</v>
      </c>
      <c r="F183" s="112" t="s">
        <v>3316</v>
      </c>
      <c r="G183" s="103" t="s">
        <v>3072</v>
      </c>
      <c r="H183" s="113" t="s">
        <v>3317</v>
      </c>
      <c r="I183" s="103">
        <v>5510100</v>
      </c>
      <c r="J183" s="103" t="s">
        <v>13</v>
      </c>
      <c r="K183" s="103"/>
      <c r="L183" s="103" t="s">
        <v>3234</v>
      </c>
      <c r="M183" s="11" t="s">
        <v>3504</v>
      </c>
    </row>
    <row r="184" spans="1:15" s="11" customFormat="1" ht="30" x14ac:dyDescent="0.25">
      <c r="A184" s="110">
        <v>61</v>
      </c>
      <c r="B184" s="103">
        <v>64</v>
      </c>
      <c r="C184" s="111">
        <v>45128</v>
      </c>
      <c r="D184" s="103" t="s">
        <v>3318</v>
      </c>
      <c r="E184" s="103" t="s">
        <v>14</v>
      </c>
      <c r="F184" s="112" t="s">
        <v>26</v>
      </c>
      <c r="G184" s="103" t="s">
        <v>2850</v>
      </c>
      <c r="H184" s="113" t="s">
        <v>27</v>
      </c>
      <c r="I184" s="103">
        <v>170767343</v>
      </c>
      <c r="J184" s="103" t="s">
        <v>13</v>
      </c>
      <c r="K184" s="103"/>
      <c r="L184" s="103" t="s">
        <v>3234</v>
      </c>
      <c r="M184" s="11" t="s">
        <v>3504</v>
      </c>
    </row>
    <row r="185" spans="1:15" s="11" customFormat="1" ht="45" x14ac:dyDescent="0.25">
      <c r="A185" s="110">
        <v>62</v>
      </c>
      <c r="B185" s="103">
        <v>65</v>
      </c>
      <c r="C185" s="111">
        <v>45128</v>
      </c>
      <c r="D185" s="103" t="s">
        <v>3319</v>
      </c>
      <c r="E185" s="103" t="s">
        <v>10</v>
      </c>
      <c r="F185" s="112" t="s">
        <v>3316</v>
      </c>
      <c r="G185" s="103" t="s">
        <v>25</v>
      </c>
      <c r="H185" s="113" t="s">
        <v>3320</v>
      </c>
      <c r="I185" s="103">
        <v>158430510</v>
      </c>
      <c r="J185" s="103" t="s">
        <v>13</v>
      </c>
      <c r="K185" s="103"/>
      <c r="L185" s="103" t="s">
        <v>3234</v>
      </c>
      <c r="M185" s="11" t="s">
        <v>3504</v>
      </c>
    </row>
    <row r="186" spans="1:15" s="11" customFormat="1" ht="45" x14ac:dyDescent="0.25">
      <c r="A186" s="110">
        <v>63</v>
      </c>
      <c r="B186" s="103">
        <v>66</v>
      </c>
      <c r="C186" s="111">
        <v>45128</v>
      </c>
      <c r="D186" s="103" t="s">
        <v>3321</v>
      </c>
      <c r="E186" s="103" t="s">
        <v>14</v>
      </c>
      <c r="F186" s="112" t="s">
        <v>3316</v>
      </c>
      <c r="G186" s="103" t="s">
        <v>3070</v>
      </c>
      <c r="H186" s="113" t="s">
        <v>3322</v>
      </c>
      <c r="I186" s="103">
        <v>226914770</v>
      </c>
      <c r="J186" s="103" t="s">
        <v>13</v>
      </c>
      <c r="K186" s="103"/>
      <c r="L186" s="103" t="s">
        <v>3234</v>
      </c>
      <c r="M186" s="11" t="s">
        <v>3504</v>
      </c>
    </row>
    <row r="187" spans="1:15" s="11" customFormat="1" ht="45" x14ac:dyDescent="0.25">
      <c r="A187" s="110">
        <v>64</v>
      </c>
      <c r="B187" s="103">
        <v>67</v>
      </c>
      <c r="C187" s="111">
        <v>45128</v>
      </c>
      <c r="D187" s="103" t="s">
        <v>3323</v>
      </c>
      <c r="E187" s="103" t="s">
        <v>14</v>
      </c>
      <c r="F187" s="112" t="s">
        <v>3316</v>
      </c>
      <c r="G187" s="103" t="s">
        <v>16</v>
      </c>
      <c r="H187" s="113" t="s">
        <v>3322</v>
      </c>
      <c r="I187" s="103">
        <v>24186170</v>
      </c>
      <c r="J187" s="103" t="s">
        <v>13</v>
      </c>
      <c r="K187" s="103"/>
      <c r="L187" s="103" t="s">
        <v>3234</v>
      </c>
      <c r="M187" s="11" t="s">
        <v>3504</v>
      </c>
    </row>
    <row r="188" spans="1:15" s="11" customFormat="1" ht="45" x14ac:dyDescent="0.25">
      <c r="A188" s="110">
        <v>65</v>
      </c>
      <c r="B188" s="103">
        <v>68</v>
      </c>
      <c r="C188" s="111">
        <v>45128</v>
      </c>
      <c r="D188" s="103" t="s">
        <v>3324</v>
      </c>
      <c r="E188" s="103" t="s">
        <v>14</v>
      </c>
      <c r="F188" s="112" t="s">
        <v>3316</v>
      </c>
      <c r="G188" s="103" t="s">
        <v>25</v>
      </c>
      <c r="H188" s="113" t="s">
        <v>3322</v>
      </c>
      <c r="I188" s="103">
        <v>86947669</v>
      </c>
      <c r="J188" s="103" t="s">
        <v>13</v>
      </c>
      <c r="K188" s="103"/>
      <c r="L188" s="103" t="s">
        <v>3234</v>
      </c>
      <c r="M188" s="11" t="s">
        <v>3504</v>
      </c>
    </row>
    <row r="189" spans="1:15" s="10" customFormat="1" x14ac:dyDescent="0.25">
      <c r="A189" s="9">
        <v>34</v>
      </c>
      <c r="B189" s="5">
        <v>69</v>
      </c>
      <c r="C189" s="6">
        <v>45128</v>
      </c>
      <c r="D189" s="5" t="s">
        <v>3273</v>
      </c>
      <c r="E189" s="5" t="s">
        <v>14</v>
      </c>
      <c r="F189" s="108" t="s">
        <v>3274</v>
      </c>
      <c r="G189" s="5" t="s">
        <v>3275</v>
      </c>
      <c r="H189" s="109" t="s">
        <v>22</v>
      </c>
      <c r="I189" s="5">
        <v>110000000</v>
      </c>
      <c r="J189" s="5" t="s">
        <v>13</v>
      </c>
      <c r="K189" s="5"/>
      <c r="L189" s="81">
        <v>45148</v>
      </c>
      <c r="N189" s="63" t="s">
        <v>3505</v>
      </c>
      <c r="O189" s="4" t="s">
        <v>3344</v>
      </c>
    </row>
    <row r="190" spans="1:15" s="10" customFormat="1" x14ac:dyDescent="0.25">
      <c r="A190" s="9">
        <v>35</v>
      </c>
      <c r="B190" s="5">
        <v>70</v>
      </c>
      <c r="C190" s="6">
        <v>45128</v>
      </c>
      <c r="D190" s="5" t="s">
        <v>3276</v>
      </c>
      <c r="E190" s="5" t="s">
        <v>10</v>
      </c>
      <c r="F190" s="108" t="s">
        <v>3274</v>
      </c>
      <c r="G190" s="5" t="s">
        <v>3275</v>
      </c>
      <c r="H190" s="109" t="s">
        <v>22</v>
      </c>
      <c r="I190" s="5">
        <v>110000000</v>
      </c>
      <c r="J190" s="5" t="s">
        <v>13</v>
      </c>
      <c r="K190" s="5"/>
      <c r="L190" s="81">
        <v>45148</v>
      </c>
      <c r="N190" s="63" t="s">
        <v>3505</v>
      </c>
      <c r="O190" s="4" t="s">
        <v>3344</v>
      </c>
    </row>
    <row r="191" spans="1:15" s="10" customFormat="1" x14ac:dyDescent="0.25">
      <c r="A191" s="9">
        <v>36</v>
      </c>
      <c r="B191" s="5">
        <v>71</v>
      </c>
      <c r="C191" s="6">
        <v>45128</v>
      </c>
      <c r="D191" s="5" t="s">
        <v>3277</v>
      </c>
      <c r="E191" s="5" t="s">
        <v>14</v>
      </c>
      <c r="F191" s="108" t="s">
        <v>3274</v>
      </c>
      <c r="G191" s="5" t="s">
        <v>2850</v>
      </c>
      <c r="H191" s="109" t="s">
        <v>22</v>
      </c>
      <c r="I191" s="5">
        <v>260499999</v>
      </c>
      <c r="J191" s="5" t="s">
        <v>13</v>
      </c>
      <c r="K191" s="5"/>
      <c r="L191" s="81">
        <v>45148</v>
      </c>
      <c r="N191" s="63" t="s">
        <v>3505</v>
      </c>
      <c r="O191" s="4" t="s">
        <v>3344</v>
      </c>
    </row>
    <row r="192" spans="1:15" s="10" customFormat="1" x14ac:dyDescent="0.25">
      <c r="A192" s="9">
        <v>37</v>
      </c>
      <c r="B192" s="5">
        <v>72</v>
      </c>
      <c r="C192" s="6">
        <v>45128</v>
      </c>
      <c r="D192" s="5" t="s">
        <v>3278</v>
      </c>
      <c r="E192" s="5" t="s">
        <v>10</v>
      </c>
      <c r="F192" s="108" t="s">
        <v>3274</v>
      </c>
      <c r="G192" s="5" t="s">
        <v>2850</v>
      </c>
      <c r="H192" s="109" t="s">
        <v>22</v>
      </c>
      <c r="I192" s="5">
        <v>260499999</v>
      </c>
      <c r="J192" s="5" t="s">
        <v>13</v>
      </c>
      <c r="K192" s="5"/>
      <c r="L192" s="81">
        <v>45148</v>
      </c>
      <c r="N192" s="63" t="s">
        <v>3505</v>
      </c>
      <c r="O192" s="4" t="s">
        <v>3344</v>
      </c>
    </row>
    <row r="193" spans="1:15" s="10" customFormat="1" x14ac:dyDescent="0.25">
      <c r="A193" s="9">
        <v>38</v>
      </c>
      <c r="B193" s="5">
        <v>73</v>
      </c>
      <c r="C193" s="6">
        <v>45128</v>
      </c>
      <c r="D193" s="5" t="s">
        <v>3279</v>
      </c>
      <c r="E193" s="5" t="s">
        <v>14</v>
      </c>
      <c r="F193" s="108" t="s">
        <v>3274</v>
      </c>
      <c r="G193" s="5" t="s">
        <v>3072</v>
      </c>
      <c r="H193" s="109" t="s">
        <v>22</v>
      </c>
      <c r="I193" s="5">
        <v>120000000</v>
      </c>
      <c r="J193" s="5" t="s">
        <v>13</v>
      </c>
      <c r="K193" s="5"/>
      <c r="L193" s="81">
        <v>45148</v>
      </c>
      <c r="N193" s="63" t="s">
        <v>3505</v>
      </c>
      <c r="O193" s="4" t="s">
        <v>3344</v>
      </c>
    </row>
    <row r="194" spans="1:15" s="10" customFormat="1" x14ac:dyDescent="0.25">
      <c r="A194" s="9">
        <v>39</v>
      </c>
      <c r="B194" s="5">
        <v>74</v>
      </c>
      <c r="C194" s="6">
        <v>45128</v>
      </c>
      <c r="D194" s="5" t="s">
        <v>3280</v>
      </c>
      <c r="E194" s="5" t="s">
        <v>10</v>
      </c>
      <c r="F194" s="108" t="s">
        <v>3274</v>
      </c>
      <c r="G194" s="5" t="s">
        <v>3072</v>
      </c>
      <c r="H194" s="109" t="s">
        <v>22</v>
      </c>
      <c r="I194" s="5">
        <v>120000000</v>
      </c>
      <c r="J194" s="5" t="s">
        <v>13</v>
      </c>
      <c r="K194" s="5"/>
      <c r="L194" s="81">
        <v>45148</v>
      </c>
      <c r="N194" s="63" t="s">
        <v>3505</v>
      </c>
      <c r="O194" s="4" t="s">
        <v>3344</v>
      </c>
    </row>
    <row r="195" spans="1:15" x14ac:dyDescent="0.25">
      <c r="A195" s="2"/>
      <c r="B195" s="104"/>
      <c r="C195" s="105"/>
      <c r="D195" s="104"/>
      <c r="E195" s="104"/>
      <c r="F195" s="106"/>
      <c r="G195" s="104"/>
      <c r="H195" s="107"/>
      <c r="I195" s="104"/>
      <c r="J195" s="104"/>
      <c r="K195" s="104"/>
      <c r="L195" s="104"/>
    </row>
    <row r="196" spans="1:15" ht="30" x14ac:dyDescent="0.25">
      <c r="A196" s="2">
        <v>167</v>
      </c>
      <c r="B196" s="15">
        <v>1</v>
      </c>
      <c r="C196" s="64">
        <v>45131</v>
      </c>
      <c r="D196" s="15" t="s">
        <v>3075</v>
      </c>
      <c r="E196" s="15" t="s">
        <v>10</v>
      </c>
      <c r="F196" s="122" t="s">
        <v>3076</v>
      </c>
      <c r="G196" s="15" t="s">
        <v>16</v>
      </c>
      <c r="H196" s="17" t="s">
        <v>38</v>
      </c>
      <c r="I196" s="15">
        <v>34756</v>
      </c>
      <c r="J196" s="15" t="s">
        <v>11</v>
      </c>
      <c r="K196" s="15"/>
      <c r="L196" s="79">
        <v>45159</v>
      </c>
    </row>
    <row r="197" spans="1:15" ht="30" x14ac:dyDescent="0.25">
      <c r="A197" s="2">
        <v>168</v>
      </c>
      <c r="B197" s="15">
        <v>2</v>
      </c>
      <c r="C197" s="64">
        <v>45131</v>
      </c>
      <c r="D197" s="15" t="s">
        <v>3077</v>
      </c>
      <c r="E197" s="15" t="s">
        <v>10</v>
      </c>
      <c r="F197" s="122" t="s">
        <v>3078</v>
      </c>
      <c r="G197" s="15" t="s">
        <v>16</v>
      </c>
      <c r="H197" s="17" t="s">
        <v>38</v>
      </c>
      <c r="I197" s="15">
        <v>19686</v>
      </c>
      <c r="J197" s="15" t="s">
        <v>11</v>
      </c>
      <c r="K197" s="15"/>
      <c r="L197" s="79">
        <v>45159</v>
      </c>
    </row>
    <row r="198" spans="1:15" ht="30" x14ac:dyDescent="0.25">
      <c r="A198" s="2">
        <v>169</v>
      </c>
      <c r="B198" s="15">
        <v>3</v>
      </c>
      <c r="C198" s="64">
        <v>45131</v>
      </c>
      <c r="D198" s="15" t="s">
        <v>3079</v>
      </c>
      <c r="E198" s="15" t="s">
        <v>10</v>
      </c>
      <c r="F198" s="122" t="s">
        <v>3080</v>
      </c>
      <c r="G198" s="15" t="s">
        <v>16</v>
      </c>
      <c r="H198" s="17" t="s">
        <v>38</v>
      </c>
      <c r="I198" s="15">
        <v>16216</v>
      </c>
      <c r="J198" s="15" t="s">
        <v>11</v>
      </c>
      <c r="K198" s="15"/>
      <c r="L198" s="79">
        <v>45159</v>
      </c>
    </row>
    <row r="199" spans="1:15" ht="30" x14ac:dyDescent="0.25">
      <c r="A199" s="2">
        <v>170</v>
      </c>
      <c r="B199" s="15">
        <v>4</v>
      </c>
      <c r="C199" s="64">
        <v>45131</v>
      </c>
      <c r="D199" s="15" t="s">
        <v>3081</v>
      </c>
      <c r="E199" s="15" t="s">
        <v>10</v>
      </c>
      <c r="F199" s="122" t="s">
        <v>3082</v>
      </c>
      <c r="G199" s="15" t="s">
        <v>16</v>
      </c>
      <c r="H199" s="17" t="s">
        <v>38</v>
      </c>
      <c r="I199" s="15">
        <v>654617</v>
      </c>
      <c r="J199" s="15" t="s">
        <v>11</v>
      </c>
      <c r="K199" s="15"/>
      <c r="L199" s="79">
        <v>45159</v>
      </c>
    </row>
    <row r="200" spans="1:15" ht="30" x14ac:dyDescent="0.25">
      <c r="A200" s="2">
        <v>171</v>
      </c>
      <c r="B200" s="15">
        <v>5</v>
      </c>
      <c r="C200" s="64">
        <v>45131</v>
      </c>
      <c r="D200" s="15" t="s">
        <v>3083</v>
      </c>
      <c r="E200" s="15" t="s">
        <v>10</v>
      </c>
      <c r="F200" s="122" t="s">
        <v>3084</v>
      </c>
      <c r="G200" s="15" t="s">
        <v>16</v>
      </c>
      <c r="H200" s="17" t="s">
        <v>38</v>
      </c>
      <c r="I200" s="15">
        <v>74450</v>
      </c>
      <c r="J200" s="15" t="s">
        <v>11</v>
      </c>
      <c r="K200" s="15"/>
      <c r="L200" s="79">
        <v>45159</v>
      </c>
    </row>
    <row r="201" spans="1:15" ht="30" x14ac:dyDescent="0.25">
      <c r="A201" s="2">
        <v>172</v>
      </c>
      <c r="B201" s="15">
        <v>6</v>
      </c>
      <c r="C201" s="64">
        <v>45131</v>
      </c>
      <c r="D201" s="15" t="s">
        <v>3085</v>
      </c>
      <c r="E201" s="15" t="s">
        <v>10</v>
      </c>
      <c r="F201" s="122" t="s">
        <v>3086</v>
      </c>
      <c r="G201" s="15" t="s">
        <v>16</v>
      </c>
      <c r="H201" s="17" t="s">
        <v>38</v>
      </c>
      <c r="I201" s="15">
        <v>649620</v>
      </c>
      <c r="J201" s="15" t="s">
        <v>11</v>
      </c>
      <c r="K201" s="15"/>
      <c r="L201" s="79">
        <v>45159</v>
      </c>
    </row>
    <row r="202" spans="1:15" ht="30" x14ac:dyDescent="0.25">
      <c r="A202" s="2">
        <v>173</v>
      </c>
      <c r="B202" s="15">
        <v>7</v>
      </c>
      <c r="C202" s="64">
        <v>45131</v>
      </c>
      <c r="D202" s="15" t="s">
        <v>3087</v>
      </c>
      <c r="E202" s="15" t="s">
        <v>10</v>
      </c>
      <c r="F202" s="122" t="s">
        <v>3086</v>
      </c>
      <c r="G202" s="15" t="s">
        <v>25</v>
      </c>
      <c r="H202" s="17" t="s">
        <v>38</v>
      </c>
      <c r="I202" s="15">
        <v>520833</v>
      </c>
      <c r="J202" s="15" t="s">
        <v>11</v>
      </c>
      <c r="K202" s="15"/>
      <c r="L202" s="79">
        <v>45159</v>
      </c>
    </row>
    <row r="203" spans="1:15" ht="30" x14ac:dyDescent="0.25">
      <c r="A203" s="2">
        <v>174</v>
      </c>
      <c r="B203" s="15">
        <v>8</v>
      </c>
      <c r="C203" s="64">
        <v>45131</v>
      </c>
      <c r="D203" s="15" t="s">
        <v>3088</v>
      </c>
      <c r="E203" s="15" t="s">
        <v>10</v>
      </c>
      <c r="F203" s="122" t="s">
        <v>3089</v>
      </c>
      <c r="G203" s="15" t="s">
        <v>25</v>
      </c>
      <c r="H203" s="17" t="s">
        <v>38</v>
      </c>
      <c r="I203" s="15">
        <v>399146</v>
      </c>
      <c r="J203" s="15" t="s">
        <v>11</v>
      </c>
      <c r="K203" s="15"/>
      <c r="L203" s="79">
        <v>45159</v>
      </c>
    </row>
    <row r="204" spans="1:15" ht="30" x14ac:dyDescent="0.25">
      <c r="A204" s="2">
        <v>175</v>
      </c>
      <c r="B204" s="15">
        <v>9</v>
      </c>
      <c r="C204" s="64">
        <v>45131</v>
      </c>
      <c r="D204" s="15" t="s">
        <v>3090</v>
      </c>
      <c r="E204" s="15" t="s">
        <v>10</v>
      </c>
      <c r="F204" s="122" t="s">
        <v>3091</v>
      </c>
      <c r="G204" s="15" t="s">
        <v>25</v>
      </c>
      <c r="H204" s="17" t="s">
        <v>38</v>
      </c>
      <c r="I204" s="15">
        <v>303025</v>
      </c>
      <c r="J204" s="15" t="s">
        <v>11</v>
      </c>
      <c r="K204" s="15"/>
      <c r="L204" s="79">
        <v>45159</v>
      </c>
    </row>
    <row r="205" spans="1:15" ht="30" x14ac:dyDescent="0.25">
      <c r="A205" s="2">
        <v>176</v>
      </c>
      <c r="B205" s="15">
        <v>10</v>
      </c>
      <c r="C205" s="64">
        <v>45131</v>
      </c>
      <c r="D205" s="15" t="s">
        <v>3092</v>
      </c>
      <c r="E205" s="15" t="s">
        <v>10</v>
      </c>
      <c r="F205" s="122" t="s">
        <v>3093</v>
      </c>
      <c r="G205" s="15" t="s">
        <v>25</v>
      </c>
      <c r="H205" s="17" t="s">
        <v>38</v>
      </c>
      <c r="I205" s="15">
        <v>278074</v>
      </c>
      <c r="J205" s="15" t="s">
        <v>11</v>
      </c>
      <c r="K205" s="15"/>
      <c r="L205" s="79">
        <v>45159</v>
      </c>
    </row>
    <row r="206" spans="1:15" ht="30" x14ac:dyDescent="0.25">
      <c r="A206" s="2">
        <v>177</v>
      </c>
      <c r="B206" s="15">
        <v>11</v>
      </c>
      <c r="C206" s="64">
        <v>45131</v>
      </c>
      <c r="D206" s="15" t="s">
        <v>3094</v>
      </c>
      <c r="E206" s="15" t="s">
        <v>10</v>
      </c>
      <c r="F206" s="122" t="s">
        <v>3095</v>
      </c>
      <c r="G206" s="15" t="s">
        <v>25</v>
      </c>
      <c r="H206" s="17" t="s">
        <v>38</v>
      </c>
      <c r="I206" s="15">
        <v>429472</v>
      </c>
      <c r="J206" s="15" t="s">
        <v>11</v>
      </c>
      <c r="K206" s="15"/>
      <c r="L206" s="79">
        <v>45159</v>
      </c>
    </row>
    <row r="207" spans="1:15" ht="30" x14ac:dyDescent="0.25">
      <c r="A207" s="2">
        <v>178</v>
      </c>
      <c r="B207" s="99">
        <v>12</v>
      </c>
      <c r="C207" s="100">
        <v>45131</v>
      </c>
      <c r="D207" s="99" t="s">
        <v>3506</v>
      </c>
      <c r="E207" s="99" t="s">
        <v>10</v>
      </c>
      <c r="F207" s="101" t="s">
        <v>3507</v>
      </c>
      <c r="G207" s="99" t="s">
        <v>28</v>
      </c>
      <c r="H207" s="102" t="s">
        <v>2171</v>
      </c>
      <c r="I207" s="99">
        <v>55800</v>
      </c>
      <c r="J207" s="99" t="s">
        <v>11</v>
      </c>
      <c r="K207" s="99"/>
      <c r="L207" s="103" t="s">
        <v>3234</v>
      </c>
    </row>
    <row r="208" spans="1:15" ht="30" x14ac:dyDescent="0.25">
      <c r="A208" s="2">
        <v>179</v>
      </c>
      <c r="B208" s="15">
        <v>13</v>
      </c>
      <c r="C208" s="64">
        <v>45131</v>
      </c>
      <c r="D208" s="15" t="s">
        <v>3096</v>
      </c>
      <c r="E208" s="15" t="s">
        <v>10</v>
      </c>
      <c r="F208" s="122" t="s">
        <v>3095</v>
      </c>
      <c r="G208" s="15" t="s">
        <v>16</v>
      </c>
      <c r="H208" s="17" t="s">
        <v>38</v>
      </c>
      <c r="I208" s="15">
        <v>89092</v>
      </c>
      <c r="J208" s="15" t="s">
        <v>11</v>
      </c>
      <c r="K208" s="15"/>
      <c r="L208" s="79">
        <v>45159</v>
      </c>
    </row>
    <row r="209" spans="1:13" ht="30" x14ac:dyDescent="0.25">
      <c r="A209" s="2">
        <v>180</v>
      </c>
      <c r="B209" s="15">
        <v>14</v>
      </c>
      <c r="C209" s="64">
        <v>45131</v>
      </c>
      <c r="D209" s="15" t="s">
        <v>3097</v>
      </c>
      <c r="E209" s="15" t="s">
        <v>10</v>
      </c>
      <c r="F209" s="122" t="s">
        <v>3098</v>
      </c>
      <c r="G209" s="15" t="s">
        <v>28</v>
      </c>
      <c r="H209" s="17" t="s">
        <v>38</v>
      </c>
      <c r="I209" s="15">
        <v>511953</v>
      </c>
      <c r="J209" s="15" t="s">
        <v>11</v>
      </c>
      <c r="K209" s="15"/>
      <c r="L209" s="79">
        <v>45159</v>
      </c>
    </row>
    <row r="210" spans="1:13" ht="30" x14ac:dyDescent="0.25">
      <c r="A210" s="2">
        <v>181</v>
      </c>
      <c r="B210" s="15">
        <v>15</v>
      </c>
      <c r="C210" s="64">
        <v>45131</v>
      </c>
      <c r="D210" s="15" t="s">
        <v>3099</v>
      </c>
      <c r="E210" s="15" t="s">
        <v>10</v>
      </c>
      <c r="F210" s="122" t="s">
        <v>3100</v>
      </c>
      <c r="G210" s="15" t="s">
        <v>25</v>
      </c>
      <c r="H210" s="17" t="s">
        <v>38</v>
      </c>
      <c r="I210" s="15">
        <v>6010</v>
      </c>
      <c r="J210" s="15" t="s">
        <v>11</v>
      </c>
      <c r="K210" s="15"/>
      <c r="L210" s="79">
        <v>45159</v>
      </c>
    </row>
    <row r="211" spans="1:13" x14ac:dyDescent="0.25">
      <c r="A211" s="2">
        <v>182</v>
      </c>
      <c r="B211" s="15">
        <v>16</v>
      </c>
      <c r="C211" s="64">
        <v>45131</v>
      </c>
      <c r="D211" s="15" t="s">
        <v>3101</v>
      </c>
      <c r="E211" s="15" t="s">
        <v>10</v>
      </c>
      <c r="F211" s="122" t="s">
        <v>3102</v>
      </c>
      <c r="G211" s="15" t="s">
        <v>3072</v>
      </c>
      <c r="H211" s="17" t="s">
        <v>3103</v>
      </c>
      <c r="I211" s="15">
        <v>7865</v>
      </c>
      <c r="J211" s="15" t="s">
        <v>11</v>
      </c>
      <c r="K211" s="15"/>
      <c r="L211" s="79">
        <v>45159</v>
      </c>
      <c r="M211" s="4" t="s">
        <v>3508</v>
      </c>
    </row>
    <row r="212" spans="1:13" x14ac:dyDescent="0.25">
      <c r="A212" s="2">
        <v>183</v>
      </c>
      <c r="B212" s="15">
        <v>17</v>
      </c>
      <c r="C212" s="64">
        <v>45131</v>
      </c>
      <c r="D212" s="15" t="s">
        <v>3104</v>
      </c>
      <c r="E212" s="15" t="s">
        <v>10</v>
      </c>
      <c r="F212" s="122" t="s">
        <v>3102</v>
      </c>
      <c r="G212" s="15" t="s">
        <v>3072</v>
      </c>
      <c r="H212" s="17" t="s">
        <v>3103</v>
      </c>
      <c r="I212" s="15">
        <v>15240</v>
      </c>
      <c r="J212" s="15" t="s">
        <v>11</v>
      </c>
      <c r="K212" s="15"/>
      <c r="L212" s="79">
        <v>45159</v>
      </c>
      <c r="M212" s="4" t="s">
        <v>3508</v>
      </c>
    </row>
    <row r="213" spans="1:13" x14ac:dyDescent="0.25">
      <c r="A213" s="2">
        <v>184</v>
      </c>
      <c r="B213" s="15">
        <v>18</v>
      </c>
      <c r="C213" s="64">
        <v>45131</v>
      </c>
      <c r="D213" s="15" t="s">
        <v>3105</v>
      </c>
      <c r="E213" s="15" t="s">
        <v>10</v>
      </c>
      <c r="F213" s="122" t="s">
        <v>3102</v>
      </c>
      <c r="G213" s="15" t="s">
        <v>3070</v>
      </c>
      <c r="H213" s="17" t="s">
        <v>3103</v>
      </c>
      <c r="I213" s="15">
        <v>14621</v>
      </c>
      <c r="J213" s="15" t="s">
        <v>11</v>
      </c>
      <c r="K213" s="15"/>
      <c r="L213" s="79">
        <v>45159</v>
      </c>
      <c r="M213" s="4" t="s">
        <v>3508</v>
      </c>
    </row>
    <row r="214" spans="1:13" x14ac:dyDescent="0.25">
      <c r="A214" s="2">
        <v>185</v>
      </c>
      <c r="B214" s="15">
        <v>19</v>
      </c>
      <c r="C214" s="64">
        <v>45131</v>
      </c>
      <c r="D214" s="15" t="s">
        <v>3106</v>
      </c>
      <c r="E214" s="15" t="s">
        <v>10</v>
      </c>
      <c r="F214" s="122" t="s">
        <v>3102</v>
      </c>
      <c r="G214" s="15" t="s">
        <v>3070</v>
      </c>
      <c r="H214" s="17" t="s">
        <v>3103</v>
      </c>
      <c r="I214" s="15">
        <v>17406</v>
      </c>
      <c r="J214" s="15" t="s">
        <v>11</v>
      </c>
      <c r="K214" s="15"/>
      <c r="L214" s="79">
        <v>45159</v>
      </c>
      <c r="M214" s="4" t="s">
        <v>3508</v>
      </c>
    </row>
    <row r="215" spans="1:13" x14ac:dyDescent="0.25">
      <c r="A215" s="2">
        <v>186</v>
      </c>
      <c r="B215" s="15">
        <v>20</v>
      </c>
      <c r="C215" s="64">
        <v>45131</v>
      </c>
      <c r="D215" s="15" t="s">
        <v>3107</v>
      </c>
      <c r="E215" s="15" t="s">
        <v>10</v>
      </c>
      <c r="F215" s="122" t="s">
        <v>3102</v>
      </c>
      <c r="G215" s="15" t="s">
        <v>16</v>
      </c>
      <c r="H215" s="17" t="s">
        <v>3103</v>
      </c>
      <c r="I215" s="15">
        <v>59654</v>
      </c>
      <c r="J215" s="15" t="s">
        <v>11</v>
      </c>
      <c r="K215" s="15"/>
      <c r="L215" s="79">
        <v>45159</v>
      </c>
      <c r="M215" s="4" t="s">
        <v>3508</v>
      </c>
    </row>
    <row r="216" spans="1:13" x14ac:dyDescent="0.25">
      <c r="A216" s="2">
        <v>187</v>
      </c>
      <c r="B216" s="15">
        <v>21</v>
      </c>
      <c r="C216" s="64">
        <v>45131</v>
      </c>
      <c r="D216" s="15" t="s">
        <v>3108</v>
      </c>
      <c r="E216" s="15" t="s">
        <v>10</v>
      </c>
      <c r="F216" s="122" t="s">
        <v>3102</v>
      </c>
      <c r="G216" s="15" t="s">
        <v>16</v>
      </c>
      <c r="H216" s="17" t="s">
        <v>3103</v>
      </c>
      <c r="I216" s="15">
        <v>98726</v>
      </c>
      <c r="J216" s="15" t="s">
        <v>11</v>
      </c>
      <c r="K216" s="15"/>
      <c r="L216" s="79">
        <v>45159</v>
      </c>
      <c r="M216" s="4" t="s">
        <v>3508</v>
      </c>
    </row>
    <row r="217" spans="1:13" x14ac:dyDescent="0.25">
      <c r="A217" s="2">
        <v>188</v>
      </c>
      <c r="B217" s="15">
        <v>22</v>
      </c>
      <c r="C217" s="64">
        <v>45131</v>
      </c>
      <c r="D217" s="15" t="s">
        <v>3109</v>
      </c>
      <c r="E217" s="15" t="s">
        <v>10</v>
      </c>
      <c r="F217" s="122" t="s">
        <v>3102</v>
      </c>
      <c r="G217" s="15" t="s">
        <v>16</v>
      </c>
      <c r="H217" s="17" t="s">
        <v>3103</v>
      </c>
      <c r="I217" s="15">
        <v>42795</v>
      </c>
      <c r="J217" s="15" t="s">
        <v>11</v>
      </c>
      <c r="K217" s="15"/>
      <c r="L217" s="79">
        <v>45159</v>
      </c>
      <c r="M217" s="4" t="s">
        <v>3508</v>
      </c>
    </row>
    <row r="218" spans="1:13" x14ac:dyDescent="0.25">
      <c r="A218" s="2"/>
      <c r="B218" s="15">
        <v>23</v>
      </c>
      <c r="C218" s="64">
        <v>45131</v>
      </c>
      <c r="D218" s="15" t="s">
        <v>3110</v>
      </c>
      <c r="E218" s="15" t="s">
        <v>10</v>
      </c>
      <c r="F218" s="122" t="s">
        <v>3102</v>
      </c>
      <c r="G218" s="15" t="s">
        <v>16</v>
      </c>
      <c r="H218" s="17" t="s">
        <v>3103</v>
      </c>
      <c r="I218" s="15">
        <v>61918</v>
      </c>
      <c r="J218" s="15" t="s">
        <v>11</v>
      </c>
      <c r="K218" s="15"/>
      <c r="L218" s="79">
        <v>45159</v>
      </c>
      <c r="M218" s="4" t="s">
        <v>3508</v>
      </c>
    </row>
    <row r="219" spans="1:13" s="10" customFormat="1" x14ac:dyDescent="0.25">
      <c r="A219" s="9">
        <v>189</v>
      </c>
      <c r="B219" s="15">
        <v>24</v>
      </c>
      <c r="C219" s="64">
        <v>45131</v>
      </c>
      <c r="D219" s="15" t="s">
        <v>3111</v>
      </c>
      <c r="E219" s="15" t="s">
        <v>10</v>
      </c>
      <c r="F219" s="122" t="s">
        <v>3102</v>
      </c>
      <c r="G219" s="15" t="s">
        <v>16</v>
      </c>
      <c r="H219" s="17" t="s">
        <v>3103</v>
      </c>
      <c r="I219" s="15">
        <v>190801</v>
      </c>
      <c r="J219" s="15" t="s">
        <v>11</v>
      </c>
      <c r="K219" s="15"/>
      <c r="L219" s="79">
        <v>45159</v>
      </c>
      <c r="M219" s="4" t="s">
        <v>3508</v>
      </c>
    </row>
    <row r="220" spans="1:13" s="10" customFormat="1" x14ac:dyDescent="0.25">
      <c r="A220" s="9">
        <v>190</v>
      </c>
      <c r="B220" s="15">
        <v>25</v>
      </c>
      <c r="C220" s="64">
        <v>45131</v>
      </c>
      <c r="D220" s="15" t="s">
        <v>3112</v>
      </c>
      <c r="E220" s="15" t="s">
        <v>10</v>
      </c>
      <c r="F220" s="122" t="s">
        <v>3102</v>
      </c>
      <c r="G220" s="15" t="s">
        <v>16</v>
      </c>
      <c r="H220" s="17" t="s">
        <v>3103</v>
      </c>
      <c r="I220" s="15">
        <v>131333</v>
      </c>
      <c r="J220" s="15" t="s">
        <v>11</v>
      </c>
      <c r="K220" s="15"/>
      <c r="L220" s="79">
        <v>45159</v>
      </c>
      <c r="M220" s="4" t="s">
        <v>3508</v>
      </c>
    </row>
    <row r="221" spans="1:13" s="11" customFormat="1" ht="30" x14ac:dyDescent="0.25">
      <c r="A221" s="110">
        <v>191</v>
      </c>
      <c r="B221" s="99">
        <v>26</v>
      </c>
      <c r="C221" s="100">
        <v>45131</v>
      </c>
      <c r="D221" s="99" t="s">
        <v>3509</v>
      </c>
      <c r="E221" s="99" t="s">
        <v>10</v>
      </c>
      <c r="F221" s="101" t="s">
        <v>3510</v>
      </c>
      <c r="G221" s="99" t="s">
        <v>25</v>
      </c>
      <c r="H221" s="102" t="s">
        <v>17</v>
      </c>
      <c r="I221" s="99">
        <v>10184</v>
      </c>
      <c r="J221" s="99" t="s">
        <v>12</v>
      </c>
      <c r="K221" s="99"/>
      <c r="L221" s="103" t="s">
        <v>3234</v>
      </c>
    </row>
    <row r="222" spans="1:13" s="12" customFormat="1" ht="30" x14ac:dyDescent="0.25">
      <c r="A222" s="114">
        <v>192</v>
      </c>
      <c r="B222" s="99">
        <v>27</v>
      </c>
      <c r="C222" s="100">
        <v>45131</v>
      </c>
      <c r="D222" s="99" t="s">
        <v>3511</v>
      </c>
      <c r="E222" s="99" t="s">
        <v>10</v>
      </c>
      <c r="F222" s="101" t="s">
        <v>3510</v>
      </c>
      <c r="G222" s="99" t="s">
        <v>25</v>
      </c>
      <c r="H222" s="102" t="s">
        <v>17</v>
      </c>
      <c r="I222" s="99">
        <v>3210</v>
      </c>
      <c r="J222" s="99" t="s">
        <v>12</v>
      </c>
      <c r="K222" s="99"/>
      <c r="L222" s="103" t="s">
        <v>3234</v>
      </c>
    </row>
    <row r="223" spans="1:13" s="12" customFormat="1" ht="30" x14ac:dyDescent="0.25">
      <c r="A223" s="114">
        <v>193</v>
      </c>
      <c r="B223" s="99">
        <v>28</v>
      </c>
      <c r="C223" s="100">
        <v>45131</v>
      </c>
      <c r="D223" s="99" t="s">
        <v>3512</v>
      </c>
      <c r="E223" s="99" t="s">
        <v>10</v>
      </c>
      <c r="F223" s="101" t="s">
        <v>3510</v>
      </c>
      <c r="G223" s="99" t="s">
        <v>25</v>
      </c>
      <c r="H223" s="102" t="s">
        <v>17</v>
      </c>
      <c r="I223" s="99">
        <v>3173</v>
      </c>
      <c r="J223" s="99" t="s">
        <v>12</v>
      </c>
      <c r="K223" s="99"/>
      <c r="L223" s="103" t="s">
        <v>3234</v>
      </c>
    </row>
    <row r="224" spans="1:13" s="11" customFormat="1" ht="30" x14ac:dyDescent="0.25">
      <c r="A224" s="110">
        <v>194</v>
      </c>
      <c r="B224" s="99">
        <v>29</v>
      </c>
      <c r="C224" s="100">
        <v>45131</v>
      </c>
      <c r="D224" s="99" t="s">
        <v>3513</v>
      </c>
      <c r="E224" s="99" t="s">
        <v>10</v>
      </c>
      <c r="F224" s="101" t="s">
        <v>3510</v>
      </c>
      <c r="G224" s="99" t="s">
        <v>25</v>
      </c>
      <c r="H224" s="102" t="s">
        <v>17</v>
      </c>
      <c r="I224" s="99">
        <v>55000</v>
      </c>
      <c r="J224" s="99" t="s">
        <v>12</v>
      </c>
      <c r="K224" s="99"/>
      <c r="L224" s="103" t="s">
        <v>3234</v>
      </c>
    </row>
    <row r="225" spans="1:13" s="11" customFormat="1" ht="30" x14ac:dyDescent="0.25">
      <c r="A225" s="110">
        <v>195</v>
      </c>
      <c r="B225" s="99">
        <v>30</v>
      </c>
      <c r="C225" s="100">
        <v>45131</v>
      </c>
      <c r="D225" s="99" t="s">
        <v>3514</v>
      </c>
      <c r="E225" s="99" t="s">
        <v>10</v>
      </c>
      <c r="F225" s="101" t="s">
        <v>3510</v>
      </c>
      <c r="G225" s="99" t="s">
        <v>28</v>
      </c>
      <c r="H225" s="102" t="s">
        <v>17</v>
      </c>
      <c r="I225" s="99">
        <v>3903</v>
      </c>
      <c r="J225" s="99" t="s">
        <v>12</v>
      </c>
      <c r="K225" s="99"/>
      <c r="L225" s="103" t="s">
        <v>3234</v>
      </c>
    </row>
    <row r="226" spans="1:13" s="11" customFormat="1" ht="30" x14ac:dyDescent="0.25">
      <c r="A226" s="110">
        <v>196</v>
      </c>
      <c r="B226" s="99">
        <v>31</v>
      </c>
      <c r="C226" s="100">
        <v>45131</v>
      </c>
      <c r="D226" s="99" t="s">
        <v>3515</v>
      </c>
      <c r="E226" s="99" t="s">
        <v>10</v>
      </c>
      <c r="F226" s="101" t="s">
        <v>3510</v>
      </c>
      <c r="G226" s="99" t="s">
        <v>28</v>
      </c>
      <c r="H226" s="102" t="s">
        <v>17</v>
      </c>
      <c r="I226" s="99">
        <v>22440</v>
      </c>
      <c r="J226" s="99" t="s">
        <v>12</v>
      </c>
      <c r="K226" s="99"/>
      <c r="L226" s="103" t="s">
        <v>3234</v>
      </c>
    </row>
    <row r="227" spans="1:13" s="11" customFormat="1" ht="30" x14ac:dyDescent="0.25">
      <c r="A227" s="110">
        <v>197</v>
      </c>
      <c r="B227" s="99">
        <v>32</v>
      </c>
      <c r="C227" s="100">
        <v>45131</v>
      </c>
      <c r="D227" s="99" t="s">
        <v>3516</v>
      </c>
      <c r="E227" s="99" t="s">
        <v>10</v>
      </c>
      <c r="F227" s="101" t="s">
        <v>3510</v>
      </c>
      <c r="G227" s="99" t="s">
        <v>28</v>
      </c>
      <c r="H227" s="102" t="s">
        <v>17</v>
      </c>
      <c r="I227" s="99">
        <v>10567</v>
      </c>
      <c r="J227" s="99" t="s">
        <v>12</v>
      </c>
      <c r="K227" s="99"/>
      <c r="L227" s="103" t="s">
        <v>3234</v>
      </c>
    </row>
    <row r="228" spans="1:13" s="11" customFormat="1" ht="30" x14ac:dyDescent="0.25">
      <c r="A228" s="110"/>
      <c r="B228" s="103">
        <v>33</v>
      </c>
      <c r="C228" s="111">
        <v>45131</v>
      </c>
      <c r="D228" s="103" t="s">
        <v>3517</v>
      </c>
      <c r="E228" s="103" t="s">
        <v>10</v>
      </c>
      <c r="F228" s="112" t="s">
        <v>3518</v>
      </c>
      <c r="G228" s="103"/>
      <c r="H228" s="113" t="s">
        <v>3519</v>
      </c>
      <c r="I228" s="103"/>
      <c r="J228" s="103" t="s">
        <v>13</v>
      </c>
      <c r="K228" s="103"/>
      <c r="L228" s="103" t="s">
        <v>3234</v>
      </c>
      <c r="M228" s="11" t="s">
        <v>3520</v>
      </c>
    </row>
    <row r="229" spans="1:13" s="11" customFormat="1" ht="30" x14ac:dyDescent="0.25">
      <c r="A229" s="110"/>
      <c r="B229" s="103">
        <v>34</v>
      </c>
      <c r="C229" s="111">
        <v>45131</v>
      </c>
      <c r="D229" s="103" t="s">
        <v>3521</v>
      </c>
      <c r="E229" s="103" t="s">
        <v>10</v>
      </c>
      <c r="F229" s="112" t="s">
        <v>3522</v>
      </c>
      <c r="G229" s="103"/>
      <c r="H229" s="113" t="s">
        <v>3519</v>
      </c>
      <c r="I229" s="103"/>
      <c r="J229" s="103" t="s">
        <v>13</v>
      </c>
      <c r="K229" s="103"/>
      <c r="L229" s="103" t="s">
        <v>3234</v>
      </c>
      <c r="M229" s="11" t="s">
        <v>3520</v>
      </c>
    </row>
    <row r="230" spans="1:13" s="11" customFormat="1" ht="30" x14ac:dyDescent="0.25">
      <c r="A230" s="110"/>
      <c r="B230" s="103">
        <v>35</v>
      </c>
      <c r="C230" s="111">
        <v>45131</v>
      </c>
      <c r="D230" s="103" t="s">
        <v>3523</v>
      </c>
      <c r="E230" s="103" t="s">
        <v>10</v>
      </c>
      <c r="F230" s="112" t="s">
        <v>3524</v>
      </c>
      <c r="G230" s="103"/>
      <c r="H230" s="113" t="s">
        <v>3519</v>
      </c>
      <c r="I230" s="103"/>
      <c r="J230" s="103" t="s">
        <v>13</v>
      </c>
      <c r="K230" s="103"/>
      <c r="L230" s="103" t="s">
        <v>3234</v>
      </c>
      <c r="M230" s="11" t="s">
        <v>3520</v>
      </c>
    </row>
    <row r="231" spans="1:13" s="11" customFormat="1" ht="30" x14ac:dyDescent="0.25">
      <c r="A231" s="110"/>
      <c r="B231" s="103">
        <v>36</v>
      </c>
      <c r="C231" s="111">
        <v>45131</v>
      </c>
      <c r="D231" s="103" t="s">
        <v>3525</v>
      </c>
      <c r="E231" s="103" t="s">
        <v>10</v>
      </c>
      <c r="F231" s="112" t="s">
        <v>3526</v>
      </c>
      <c r="G231" s="103"/>
      <c r="H231" s="113" t="s">
        <v>3519</v>
      </c>
      <c r="I231" s="103"/>
      <c r="J231" s="103" t="s">
        <v>13</v>
      </c>
      <c r="K231" s="103"/>
      <c r="L231" s="103" t="s">
        <v>3234</v>
      </c>
      <c r="M231" s="11" t="s">
        <v>3520</v>
      </c>
    </row>
    <row r="232" spans="1:13" s="11" customFormat="1" ht="30" x14ac:dyDescent="0.25">
      <c r="A232" s="110"/>
      <c r="B232" s="103">
        <v>37</v>
      </c>
      <c r="C232" s="111">
        <v>45131</v>
      </c>
      <c r="D232" s="103" t="s">
        <v>3527</v>
      </c>
      <c r="E232" s="103" t="s">
        <v>10</v>
      </c>
      <c r="F232" s="112" t="s">
        <v>3526</v>
      </c>
      <c r="G232" s="103"/>
      <c r="H232" s="113" t="s">
        <v>3519</v>
      </c>
      <c r="I232" s="103"/>
      <c r="J232" s="103" t="s">
        <v>13</v>
      </c>
      <c r="K232" s="103"/>
      <c r="L232" s="103" t="s">
        <v>3234</v>
      </c>
      <c r="M232" s="11" t="s">
        <v>3520</v>
      </c>
    </row>
    <row r="233" spans="1:13" s="11" customFormat="1" x14ac:dyDescent="0.25">
      <c r="A233" s="110"/>
      <c r="B233" s="103">
        <v>38</v>
      </c>
      <c r="C233" s="111">
        <v>45131</v>
      </c>
      <c r="D233" s="103" t="s">
        <v>3528</v>
      </c>
      <c r="E233" s="103" t="s">
        <v>10</v>
      </c>
      <c r="F233" s="112" t="s">
        <v>3529</v>
      </c>
      <c r="G233" s="103"/>
      <c r="H233" s="113" t="s">
        <v>3519</v>
      </c>
      <c r="I233" s="103"/>
      <c r="J233" s="103" t="s">
        <v>13</v>
      </c>
      <c r="K233" s="103"/>
      <c r="L233" s="103" t="s">
        <v>3234</v>
      </c>
      <c r="M233" s="11" t="s">
        <v>3520</v>
      </c>
    </row>
    <row r="234" spans="1:13" s="11" customFormat="1" ht="45" x14ac:dyDescent="0.25">
      <c r="A234" s="110"/>
      <c r="B234" s="103">
        <v>39</v>
      </c>
      <c r="C234" s="111">
        <v>45131</v>
      </c>
      <c r="D234" s="103" t="s">
        <v>3530</v>
      </c>
      <c r="E234" s="103" t="s">
        <v>10</v>
      </c>
      <c r="F234" s="112" t="s">
        <v>3531</v>
      </c>
      <c r="G234" s="103"/>
      <c r="H234" s="113" t="s">
        <v>3519</v>
      </c>
      <c r="I234" s="103"/>
      <c r="J234" s="103" t="s">
        <v>13</v>
      </c>
      <c r="K234" s="103"/>
      <c r="L234" s="103" t="s">
        <v>3234</v>
      </c>
      <c r="M234" s="11" t="s">
        <v>3520</v>
      </c>
    </row>
    <row r="235" spans="1:13" s="11" customFormat="1" x14ac:dyDescent="0.25">
      <c r="A235" s="110"/>
      <c r="B235" s="103">
        <v>40</v>
      </c>
      <c r="C235" s="111">
        <v>45131</v>
      </c>
      <c r="D235" s="103" t="s">
        <v>3532</v>
      </c>
      <c r="E235" s="103" t="s">
        <v>10</v>
      </c>
      <c r="F235" s="112" t="s">
        <v>3533</v>
      </c>
      <c r="G235" s="103"/>
      <c r="H235" s="113" t="s">
        <v>3519</v>
      </c>
      <c r="I235" s="103"/>
      <c r="J235" s="103" t="s">
        <v>13</v>
      </c>
      <c r="K235" s="103"/>
      <c r="L235" s="103" t="s">
        <v>3234</v>
      </c>
      <c r="M235" s="11" t="s">
        <v>3520</v>
      </c>
    </row>
    <row r="236" spans="1:13" x14ac:dyDescent="0.25">
      <c r="A236" s="2">
        <v>198</v>
      </c>
      <c r="B236" s="104"/>
      <c r="C236" s="105"/>
      <c r="D236" s="104"/>
      <c r="E236" s="104"/>
      <c r="F236" s="106"/>
      <c r="G236" s="104"/>
      <c r="H236" s="107"/>
      <c r="I236" s="104"/>
      <c r="J236" s="104"/>
      <c r="K236" s="104"/>
      <c r="L236" s="104"/>
    </row>
    <row r="237" spans="1:13" ht="30" x14ac:dyDescent="0.25">
      <c r="A237" s="2">
        <v>199</v>
      </c>
      <c r="B237" s="5">
        <v>1</v>
      </c>
      <c r="C237" s="6">
        <v>45132</v>
      </c>
      <c r="D237" s="5" t="s">
        <v>3113</v>
      </c>
      <c r="E237" s="5" t="s">
        <v>14</v>
      </c>
      <c r="F237" s="108" t="s">
        <v>3114</v>
      </c>
      <c r="G237" s="5" t="s">
        <v>3073</v>
      </c>
      <c r="H237" s="109" t="s">
        <v>32</v>
      </c>
      <c r="I237" s="5">
        <v>16866729</v>
      </c>
      <c r="J237" s="5" t="s">
        <v>13</v>
      </c>
      <c r="K237" s="5"/>
      <c r="L237" s="80">
        <v>45166</v>
      </c>
    </row>
    <row r="238" spans="1:13" s="10" customFormat="1" ht="30" x14ac:dyDescent="0.25">
      <c r="A238" s="9">
        <v>200</v>
      </c>
      <c r="B238" s="5">
        <v>2</v>
      </c>
      <c r="C238" s="6">
        <v>45132</v>
      </c>
      <c r="D238" s="5" t="s">
        <v>3115</v>
      </c>
      <c r="E238" s="5" t="s">
        <v>14</v>
      </c>
      <c r="F238" s="108" t="s">
        <v>3114</v>
      </c>
      <c r="G238" s="5" t="s">
        <v>3071</v>
      </c>
      <c r="H238" s="109" t="s">
        <v>32</v>
      </c>
      <c r="I238" s="5">
        <v>4436265</v>
      </c>
      <c r="J238" s="5" t="s">
        <v>13</v>
      </c>
      <c r="K238" s="5"/>
      <c r="L238" s="80">
        <v>45166</v>
      </c>
    </row>
    <row r="239" spans="1:13" s="10" customFormat="1" ht="30" x14ac:dyDescent="0.25">
      <c r="A239" s="9">
        <v>201</v>
      </c>
      <c r="B239" s="5">
        <v>3</v>
      </c>
      <c r="C239" s="6">
        <v>45132</v>
      </c>
      <c r="D239" s="5" t="s">
        <v>3534</v>
      </c>
      <c r="E239" s="5" t="s">
        <v>10</v>
      </c>
      <c r="F239" s="108" t="s">
        <v>3535</v>
      </c>
      <c r="G239" s="5" t="s">
        <v>3070</v>
      </c>
      <c r="H239" s="109" t="s">
        <v>19</v>
      </c>
      <c r="I239" s="5">
        <v>2460580000</v>
      </c>
      <c r="J239" s="5" t="s">
        <v>13</v>
      </c>
      <c r="K239" s="5"/>
      <c r="L239" s="5" t="s">
        <v>3536</v>
      </c>
    </row>
    <row r="240" spans="1:13" s="10" customFormat="1" ht="30" x14ac:dyDescent="0.25">
      <c r="A240" s="9">
        <v>202</v>
      </c>
      <c r="B240" s="3">
        <v>4</v>
      </c>
      <c r="C240" s="98">
        <v>45132</v>
      </c>
      <c r="D240" s="3" t="s">
        <v>3168</v>
      </c>
      <c r="E240" s="3" t="s">
        <v>10</v>
      </c>
      <c r="F240" s="97" t="s">
        <v>3169</v>
      </c>
      <c r="G240" s="3" t="s">
        <v>3072</v>
      </c>
      <c r="H240" s="82" t="s">
        <v>19</v>
      </c>
      <c r="I240" s="3">
        <v>2947906</v>
      </c>
      <c r="J240" s="3" t="s">
        <v>11</v>
      </c>
      <c r="K240" s="3"/>
      <c r="L240" s="81">
        <v>45133</v>
      </c>
    </row>
    <row r="241" spans="1:13" s="10" customFormat="1" ht="30" x14ac:dyDescent="0.25">
      <c r="A241" s="9">
        <v>203</v>
      </c>
      <c r="B241" s="3">
        <v>5</v>
      </c>
      <c r="C241" s="98">
        <v>45132</v>
      </c>
      <c r="D241" s="3" t="s">
        <v>3170</v>
      </c>
      <c r="E241" s="3" t="s">
        <v>10</v>
      </c>
      <c r="F241" s="97" t="s">
        <v>3171</v>
      </c>
      <c r="G241" s="3" t="s">
        <v>3072</v>
      </c>
      <c r="H241" s="82" t="s">
        <v>19</v>
      </c>
      <c r="I241" s="3">
        <v>2947906</v>
      </c>
      <c r="J241" s="3" t="s">
        <v>11</v>
      </c>
      <c r="K241" s="3"/>
      <c r="L241" s="81">
        <v>45133</v>
      </c>
    </row>
    <row r="242" spans="1:13" s="10" customFormat="1" ht="30" x14ac:dyDescent="0.25">
      <c r="A242" s="9">
        <v>204</v>
      </c>
      <c r="B242" s="5">
        <v>6</v>
      </c>
      <c r="C242" s="6">
        <v>45132</v>
      </c>
      <c r="D242" s="5" t="s">
        <v>3149</v>
      </c>
      <c r="E242" s="5" t="s">
        <v>14</v>
      </c>
      <c r="F242" s="108" t="s">
        <v>3136</v>
      </c>
      <c r="G242" s="5" t="s">
        <v>2850</v>
      </c>
      <c r="H242" s="109" t="s">
        <v>32</v>
      </c>
      <c r="I242" s="5">
        <v>18000000</v>
      </c>
      <c r="J242" s="5" t="s">
        <v>13</v>
      </c>
      <c r="K242" s="5"/>
      <c r="L242" s="81">
        <v>45167</v>
      </c>
    </row>
    <row r="243" spans="1:13" s="10" customFormat="1" ht="30" x14ac:dyDescent="0.25">
      <c r="A243" s="9">
        <v>205</v>
      </c>
      <c r="B243" s="5">
        <v>7</v>
      </c>
      <c r="C243" s="6">
        <v>45132</v>
      </c>
      <c r="D243" s="5" t="s">
        <v>3150</v>
      </c>
      <c r="E243" s="5" t="s">
        <v>14</v>
      </c>
      <c r="F243" s="108" t="s">
        <v>3136</v>
      </c>
      <c r="G243" s="5" t="s">
        <v>3072</v>
      </c>
      <c r="H243" s="109" t="s">
        <v>32</v>
      </c>
      <c r="I243" s="5">
        <v>11500000</v>
      </c>
      <c r="J243" s="5" t="s">
        <v>13</v>
      </c>
      <c r="K243" s="5"/>
      <c r="L243" s="81">
        <v>45167</v>
      </c>
    </row>
    <row r="244" spans="1:13" s="10" customFormat="1" ht="30" x14ac:dyDescent="0.25">
      <c r="A244" s="9">
        <v>206</v>
      </c>
      <c r="B244" s="5">
        <v>8</v>
      </c>
      <c r="C244" s="6">
        <v>45132</v>
      </c>
      <c r="D244" s="5" t="s">
        <v>3151</v>
      </c>
      <c r="E244" s="5" t="s">
        <v>10</v>
      </c>
      <c r="F244" s="108" t="s">
        <v>3136</v>
      </c>
      <c r="G244" s="5" t="s">
        <v>25</v>
      </c>
      <c r="H244" s="109" t="s">
        <v>32</v>
      </c>
      <c r="I244" s="5">
        <v>125000000</v>
      </c>
      <c r="J244" s="5" t="s">
        <v>13</v>
      </c>
      <c r="K244" s="5"/>
      <c r="L244" s="81">
        <v>45167</v>
      </c>
    </row>
    <row r="245" spans="1:13" x14ac:dyDescent="0.25">
      <c r="A245" s="2">
        <v>207</v>
      </c>
      <c r="B245" s="5">
        <v>9</v>
      </c>
      <c r="C245" s="6">
        <v>45132</v>
      </c>
      <c r="D245" s="5" t="s">
        <v>3152</v>
      </c>
      <c r="E245" s="5" t="s">
        <v>10</v>
      </c>
      <c r="F245" s="108" t="s">
        <v>3153</v>
      </c>
      <c r="G245" s="5" t="s">
        <v>16</v>
      </c>
      <c r="H245" s="109" t="s">
        <v>21</v>
      </c>
      <c r="I245" s="5">
        <v>477911249</v>
      </c>
      <c r="J245" s="5" t="s">
        <v>13</v>
      </c>
      <c r="K245" s="5"/>
      <c r="L245" s="81">
        <v>45167</v>
      </c>
    </row>
    <row r="246" spans="1:13" s="12" customFormat="1" ht="30" x14ac:dyDescent="0.25">
      <c r="A246" s="114">
        <v>208</v>
      </c>
      <c r="B246" s="99">
        <v>10</v>
      </c>
      <c r="C246" s="100">
        <v>45132</v>
      </c>
      <c r="D246" s="99" t="s">
        <v>3537</v>
      </c>
      <c r="E246" s="99" t="s">
        <v>10</v>
      </c>
      <c r="F246" s="101" t="s">
        <v>3538</v>
      </c>
      <c r="G246" s="99" t="s">
        <v>3072</v>
      </c>
      <c r="H246" s="102" t="s">
        <v>19</v>
      </c>
      <c r="I246" s="99">
        <v>1837114</v>
      </c>
      <c r="J246" s="99" t="s">
        <v>11</v>
      </c>
      <c r="K246" s="99"/>
      <c r="L246" s="103" t="s">
        <v>3234</v>
      </c>
    </row>
    <row r="247" spans="1:13" s="11" customFormat="1" ht="30" x14ac:dyDescent="0.25">
      <c r="A247" s="110">
        <v>209</v>
      </c>
      <c r="B247" s="99">
        <v>11</v>
      </c>
      <c r="C247" s="100">
        <v>45132</v>
      </c>
      <c r="D247" s="99" t="s">
        <v>3539</v>
      </c>
      <c r="E247" s="99" t="s">
        <v>10</v>
      </c>
      <c r="F247" s="101" t="s">
        <v>3538</v>
      </c>
      <c r="G247" s="99" t="s">
        <v>3070</v>
      </c>
      <c r="H247" s="102" t="s">
        <v>19</v>
      </c>
      <c r="I247" s="99">
        <v>1055714</v>
      </c>
      <c r="J247" s="99" t="s">
        <v>11</v>
      </c>
      <c r="K247" s="99"/>
      <c r="L247" s="103" t="s">
        <v>3234</v>
      </c>
      <c r="M247" s="11" t="s">
        <v>3540</v>
      </c>
    </row>
    <row r="248" spans="1:13" s="11" customFormat="1" ht="45" x14ac:dyDescent="0.25">
      <c r="A248" s="110">
        <v>210</v>
      </c>
      <c r="B248" s="103">
        <v>12</v>
      </c>
      <c r="C248" s="111">
        <v>45132</v>
      </c>
      <c r="D248" s="103" t="s">
        <v>3541</v>
      </c>
      <c r="E248" s="103" t="s">
        <v>10</v>
      </c>
      <c r="F248" s="112" t="s">
        <v>3542</v>
      </c>
      <c r="G248" s="103" t="s">
        <v>2850</v>
      </c>
      <c r="H248" s="113" t="s">
        <v>3142</v>
      </c>
      <c r="I248" s="103">
        <v>6019362</v>
      </c>
      <c r="J248" s="103" t="s">
        <v>13</v>
      </c>
      <c r="K248" s="103"/>
      <c r="L248" s="103" t="s">
        <v>3234</v>
      </c>
      <c r="M248" s="11" t="s">
        <v>3540</v>
      </c>
    </row>
    <row r="249" spans="1:13" s="11" customFormat="1" ht="45" x14ac:dyDescent="0.25">
      <c r="A249" s="110">
        <v>211</v>
      </c>
      <c r="B249" s="103">
        <v>13</v>
      </c>
      <c r="C249" s="111">
        <v>45132</v>
      </c>
      <c r="D249" s="103" t="s">
        <v>3543</v>
      </c>
      <c r="E249" s="103" t="s">
        <v>10</v>
      </c>
      <c r="F249" s="112" t="s">
        <v>3542</v>
      </c>
      <c r="G249" s="103" t="s">
        <v>3072</v>
      </c>
      <c r="H249" s="113" t="s">
        <v>3142</v>
      </c>
      <c r="I249" s="103">
        <v>10875532</v>
      </c>
      <c r="J249" s="103" t="s">
        <v>13</v>
      </c>
      <c r="K249" s="103"/>
      <c r="L249" s="103" t="s">
        <v>3234</v>
      </c>
      <c r="M249" s="11" t="s">
        <v>3540</v>
      </c>
    </row>
    <row r="250" spans="1:13" s="12" customFormat="1" ht="45" x14ac:dyDescent="0.25">
      <c r="A250" s="114">
        <v>212</v>
      </c>
      <c r="B250" s="103">
        <v>14</v>
      </c>
      <c r="C250" s="111">
        <v>45132</v>
      </c>
      <c r="D250" s="103" t="s">
        <v>3544</v>
      </c>
      <c r="E250" s="103" t="s">
        <v>10</v>
      </c>
      <c r="F250" s="112" t="s">
        <v>3542</v>
      </c>
      <c r="G250" s="103" t="s">
        <v>3070</v>
      </c>
      <c r="H250" s="113" t="s">
        <v>3142</v>
      </c>
      <c r="I250" s="103">
        <v>7445747</v>
      </c>
      <c r="J250" s="103" t="s">
        <v>13</v>
      </c>
      <c r="K250" s="103"/>
      <c r="L250" s="103" t="s">
        <v>3234</v>
      </c>
    </row>
    <row r="251" spans="1:13" s="12" customFormat="1" ht="45" x14ac:dyDescent="0.25">
      <c r="A251" s="110">
        <v>213</v>
      </c>
      <c r="B251" s="103">
        <v>15</v>
      </c>
      <c r="C251" s="111">
        <v>45132</v>
      </c>
      <c r="D251" s="103" t="s">
        <v>3545</v>
      </c>
      <c r="E251" s="103" t="s">
        <v>10</v>
      </c>
      <c r="F251" s="112" t="s">
        <v>3542</v>
      </c>
      <c r="G251" s="103" t="s">
        <v>16</v>
      </c>
      <c r="H251" s="113" t="s">
        <v>3142</v>
      </c>
      <c r="I251" s="103">
        <v>3688684</v>
      </c>
      <c r="J251" s="103" t="s">
        <v>13</v>
      </c>
      <c r="K251" s="103"/>
      <c r="L251" s="103" t="s">
        <v>3234</v>
      </c>
    </row>
    <row r="252" spans="1:13" s="12" customFormat="1" ht="45" x14ac:dyDescent="0.25">
      <c r="A252" s="114"/>
      <c r="B252" s="103">
        <v>16</v>
      </c>
      <c r="C252" s="111">
        <v>45132</v>
      </c>
      <c r="D252" s="103" t="s">
        <v>3546</v>
      </c>
      <c r="E252" s="103" t="s">
        <v>10</v>
      </c>
      <c r="F252" s="112" t="s">
        <v>3542</v>
      </c>
      <c r="G252" s="103" t="s">
        <v>25</v>
      </c>
      <c r="H252" s="113" t="s">
        <v>3142</v>
      </c>
      <c r="I252" s="103">
        <v>9644150</v>
      </c>
      <c r="J252" s="103" t="s">
        <v>13</v>
      </c>
      <c r="K252" s="103"/>
      <c r="L252" s="103" t="s">
        <v>3234</v>
      </c>
    </row>
    <row r="253" spans="1:13" s="12" customFormat="1" ht="45" x14ac:dyDescent="0.25">
      <c r="A253" s="114">
        <v>214</v>
      </c>
      <c r="B253" s="103">
        <v>17</v>
      </c>
      <c r="C253" s="111">
        <v>45132</v>
      </c>
      <c r="D253" s="103" t="s">
        <v>3547</v>
      </c>
      <c r="E253" s="103" t="s">
        <v>10</v>
      </c>
      <c r="F253" s="112" t="s">
        <v>3542</v>
      </c>
      <c r="G253" s="103" t="s">
        <v>28</v>
      </c>
      <c r="H253" s="113" t="s">
        <v>3142</v>
      </c>
      <c r="I253" s="103">
        <v>14824595</v>
      </c>
      <c r="J253" s="103" t="s">
        <v>13</v>
      </c>
      <c r="K253" s="103"/>
      <c r="L253" s="103" t="s">
        <v>3234</v>
      </c>
    </row>
    <row r="254" spans="1:13" s="12" customFormat="1" ht="45" x14ac:dyDescent="0.25">
      <c r="A254" s="114">
        <v>215</v>
      </c>
      <c r="B254" s="103">
        <v>18</v>
      </c>
      <c r="C254" s="111">
        <v>45132</v>
      </c>
      <c r="D254" s="103" t="s">
        <v>3548</v>
      </c>
      <c r="E254" s="103" t="s">
        <v>10</v>
      </c>
      <c r="F254" s="112" t="s">
        <v>3542</v>
      </c>
      <c r="G254" s="103" t="s">
        <v>37</v>
      </c>
      <c r="H254" s="113" t="s">
        <v>3142</v>
      </c>
      <c r="I254" s="103">
        <v>12333267</v>
      </c>
      <c r="J254" s="103" t="s">
        <v>13</v>
      </c>
      <c r="K254" s="103"/>
      <c r="L254" s="103" t="s">
        <v>3234</v>
      </c>
    </row>
    <row r="255" spans="1:13" s="10" customFormat="1" ht="30" x14ac:dyDescent="0.25">
      <c r="A255" s="9">
        <v>216</v>
      </c>
      <c r="B255" s="3">
        <v>19</v>
      </c>
      <c r="C255" s="98">
        <v>45132</v>
      </c>
      <c r="D255" s="3" t="s">
        <v>3549</v>
      </c>
      <c r="E255" s="3" t="s">
        <v>14</v>
      </c>
      <c r="F255" s="97" t="s">
        <v>3550</v>
      </c>
      <c r="G255" s="3" t="s">
        <v>3070</v>
      </c>
      <c r="H255" s="82" t="s">
        <v>19</v>
      </c>
      <c r="I255" s="3">
        <v>20500000</v>
      </c>
      <c r="J255" s="3" t="s">
        <v>11</v>
      </c>
      <c r="K255" s="3"/>
      <c r="L255" s="81">
        <v>45188</v>
      </c>
    </row>
    <row r="256" spans="1:13" s="10" customFormat="1" ht="30" x14ac:dyDescent="0.25">
      <c r="A256" s="9">
        <v>217</v>
      </c>
      <c r="B256" s="3">
        <v>20</v>
      </c>
      <c r="C256" s="98">
        <v>45132</v>
      </c>
      <c r="D256" s="3" t="s">
        <v>3551</v>
      </c>
      <c r="E256" s="3" t="s">
        <v>10</v>
      </c>
      <c r="F256" s="97" t="s">
        <v>3552</v>
      </c>
      <c r="G256" s="3" t="s">
        <v>3072</v>
      </c>
      <c r="H256" s="82" t="s">
        <v>19</v>
      </c>
      <c r="I256" s="3">
        <v>2821511</v>
      </c>
      <c r="J256" s="3" t="s">
        <v>11</v>
      </c>
      <c r="K256" s="5"/>
      <c r="L256" s="5" t="s">
        <v>3536</v>
      </c>
    </row>
    <row r="257" spans="1:13" s="10" customFormat="1" ht="30" x14ac:dyDescent="0.25">
      <c r="A257" s="9">
        <v>218</v>
      </c>
      <c r="B257" s="5">
        <v>21</v>
      </c>
      <c r="C257" s="6">
        <v>45132</v>
      </c>
      <c r="D257" s="5" t="s">
        <v>3154</v>
      </c>
      <c r="E257" s="5" t="s">
        <v>10</v>
      </c>
      <c r="F257" s="108" t="s">
        <v>3155</v>
      </c>
      <c r="G257" s="5" t="s">
        <v>3070</v>
      </c>
      <c r="H257" s="109" t="s">
        <v>3142</v>
      </c>
      <c r="I257" s="5">
        <v>3378174</v>
      </c>
      <c r="J257" s="5" t="s">
        <v>13</v>
      </c>
      <c r="K257" s="5"/>
      <c r="L257" s="81">
        <v>45167</v>
      </c>
    </row>
    <row r="258" spans="1:13" s="10" customFormat="1" ht="30" x14ac:dyDescent="0.25">
      <c r="A258" s="9">
        <v>219</v>
      </c>
      <c r="B258" s="5">
        <v>22</v>
      </c>
      <c r="C258" s="6">
        <v>45132</v>
      </c>
      <c r="D258" s="5" t="s">
        <v>3156</v>
      </c>
      <c r="E258" s="5" t="s">
        <v>10</v>
      </c>
      <c r="F258" s="108" t="s">
        <v>3155</v>
      </c>
      <c r="G258" s="5" t="s">
        <v>16</v>
      </c>
      <c r="H258" s="109" t="s">
        <v>3142</v>
      </c>
      <c r="I258" s="5">
        <v>5995798</v>
      </c>
      <c r="J258" s="5" t="s">
        <v>13</v>
      </c>
      <c r="K258" s="5"/>
      <c r="L258" s="81">
        <v>45167</v>
      </c>
    </row>
    <row r="259" spans="1:13" s="10" customFormat="1" ht="30" x14ac:dyDescent="0.25">
      <c r="A259" s="9">
        <v>220</v>
      </c>
      <c r="B259" s="5">
        <v>23</v>
      </c>
      <c r="C259" s="6">
        <v>45132</v>
      </c>
      <c r="D259" s="5" t="s">
        <v>3157</v>
      </c>
      <c r="E259" s="5" t="s">
        <v>10</v>
      </c>
      <c r="F259" s="108" t="s">
        <v>3155</v>
      </c>
      <c r="G259" s="5" t="s">
        <v>25</v>
      </c>
      <c r="H259" s="109" t="s">
        <v>3142</v>
      </c>
      <c r="I259" s="5">
        <v>3367049</v>
      </c>
      <c r="J259" s="5" t="s">
        <v>13</v>
      </c>
      <c r="K259" s="5"/>
      <c r="L259" s="81">
        <v>45167</v>
      </c>
    </row>
    <row r="260" spans="1:13" ht="30" x14ac:dyDescent="0.25">
      <c r="A260" s="2">
        <v>221</v>
      </c>
      <c r="B260" s="3">
        <v>24</v>
      </c>
      <c r="C260" s="98">
        <v>45132</v>
      </c>
      <c r="D260" s="3" t="s">
        <v>3158</v>
      </c>
      <c r="E260" s="3" t="s">
        <v>14</v>
      </c>
      <c r="F260" s="97" t="s">
        <v>3159</v>
      </c>
      <c r="G260" s="3" t="s">
        <v>16</v>
      </c>
      <c r="H260" s="82" t="s">
        <v>19</v>
      </c>
      <c r="I260" s="3">
        <v>7000000</v>
      </c>
      <c r="J260" s="3" t="s">
        <v>11</v>
      </c>
      <c r="K260" s="3"/>
      <c r="L260" s="81">
        <v>45167</v>
      </c>
    </row>
    <row r="261" spans="1:13" ht="30" x14ac:dyDescent="0.25">
      <c r="A261" s="2">
        <v>222</v>
      </c>
      <c r="B261" s="5">
        <v>25</v>
      </c>
      <c r="C261" s="6">
        <v>45132</v>
      </c>
      <c r="D261" s="5" t="s">
        <v>3116</v>
      </c>
      <c r="E261" s="5" t="s">
        <v>10</v>
      </c>
      <c r="F261" s="108" t="s">
        <v>3117</v>
      </c>
      <c r="G261" s="5" t="s">
        <v>35</v>
      </c>
      <c r="H261" s="109" t="s">
        <v>21</v>
      </c>
      <c r="I261" s="5">
        <v>50429248</v>
      </c>
      <c r="J261" s="5" t="s">
        <v>13</v>
      </c>
      <c r="K261" s="5"/>
      <c r="L261" s="81">
        <v>45166</v>
      </c>
    </row>
    <row r="262" spans="1:13" s="10" customFormat="1" ht="30" x14ac:dyDescent="0.25">
      <c r="A262" s="9">
        <v>52</v>
      </c>
      <c r="B262" s="5">
        <v>26</v>
      </c>
      <c r="C262" s="6">
        <v>45132</v>
      </c>
      <c r="D262" s="5" t="s">
        <v>3160</v>
      </c>
      <c r="E262" s="5" t="s">
        <v>10</v>
      </c>
      <c r="F262" s="108" t="s">
        <v>3161</v>
      </c>
      <c r="G262" s="5" t="s">
        <v>3162</v>
      </c>
      <c r="H262" s="109" t="s">
        <v>3163</v>
      </c>
      <c r="I262" s="5">
        <v>183660</v>
      </c>
      <c r="J262" s="5" t="s">
        <v>13</v>
      </c>
      <c r="K262" s="5"/>
      <c r="L262" s="81">
        <v>45167</v>
      </c>
      <c r="M262" s="4" t="s">
        <v>3504</v>
      </c>
    </row>
    <row r="263" spans="1:13" s="10" customFormat="1" ht="30" x14ac:dyDescent="0.25">
      <c r="A263" s="9">
        <v>53</v>
      </c>
      <c r="B263" s="5">
        <v>27</v>
      </c>
      <c r="C263" s="6">
        <v>45132</v>
      </c>
      <c r="D263" s="5" t="s">
        <v>3164</v>
      </c>
      <c r="E263" s="5" t="s">
        <v>10</v>
      </c>
      <c r="F263" s="108" t="s">
        <v>3161</v>
      </c>
      <c r="G263" s="5" t="s">
        <v>3073</v>
      </c>
      <c r="H263" s="109" t="s">
        <v>3163</v>
      </c>
      <c r="I263" s="5">
        <v>214970</v>
      </c>
      <c r="J263" s="5" t="s">
        <v>13</v>
      </c>
      <c r="K263" s="5"/>
      <c r="L263" s="81">
        <v>45167</v>
      </c>
      <c r="M263" s="4" t="s">
        <v>3504</v>
      </c>
    </row>
    <row r="264" spans="1:13" s="10" customFormat="1" x14ac:dyDescent="0.25">
      <c r="A264" s="9">
        <v>223</v>
      </c>
      <c r="B264" s="104"/>
      <c r="C264" s="105"/>
      <c r="D264" s="104"/>
      <c r="E264" s="104"/>
      <c r="F264" s="106"/>
      <c r="G264" s="104"/>
      <c r="H264" s="107"/>
      <c r="I264" s="104"/>
      <c r="J264" s="104"/>
      <c r="K264" s="104"/>
      <c r="L264" s="104"/>
    </row>
    <row r="265" spans="1:13" s="12" customFormat="1" ht="30" x14ac:dyDescent="0.25">
      <c r="A265" s="114">
        <v>224</v>
      </c>
      <c r="B265" s="99">
        <v>1</v>
      </c>
      <c r="C265" s="100">
        <v>45133</v>
      </c>
      <c r="D265" s="99" t="s">
        <v>3553</v>
      </c>
      <c r="E265" s="99" t="s">
        <v>14</v>
      </c>
      <c r="F265" s="123" t="s">
        <v>3554</v>
      </c>
      <c r="G265" s="99" t="s">
        <v>28</v>
      </c>
      <c r="H265" s="99" t="s">
        <v>21</v>
      </c>
      <c r="I265" s="99">
        <v>10871253</v>
      </c>
      <c r="J265" s="99" t="s">
        <v>12</v>
      </c>
      <c r="K265" s="99"/>
      <c r="L265" s="103" t="s">
        <v>3234</v>
      </c>
    </row>
    <row r="266" spans="1:13" x14ac:dyDescent="0.25">
      <c r="A266" s="2">
        <v>225</v>
      </c>
      <c r="B266" s="3">
        <v>2</v>
      </c>
      <c r="C266" s="98">
        <v>45133</v>
      </c>
      <c r="D266" s="3" t="s">
        <v>3118</v>
      </c>
      <c r="E266" s="3" t="s">
        <v>14</v>
      </c>
      <c r="F266" s="97" t="s">
        <v>3119</v>
      </c>
      <c r="G266" s="3" t="s">
        <v>16</v>
      </c>
      <c r="H266" s="82" t="s">
        <v>21</v>
      </c>
      <c r="I266" s="3">
        <v>24738000</v>
      </c>
      <c r="J266" s="3" t="s">
        <v>12</v>
      </c>
      <c r="K266" s="3"/>
      <c r="L266" s="81">
        <v>45166</v>
      </c>
    </row>
    <row r="267" spans="1:13" ht="45" x14ac:dyDescent="0.25">
      <c r="A267" s="2">
        <v>226</v>
      </c>
      <c r="B267" s="5">
        <v>3</v>
      </c>
      <c r="C267" s="6">
        <v>45133</v>
      </c>
      <c r="D267" s="5" t="s">
        <v>3120</v>
      </c>
      <c r="E267" s="5" t="s">
        <v>14</v>
      </c>
      <c r="F267" s="108" t="s">
        <v>3121</v>
      </c>
      <c r="G267" s="5" t="s">
        <v>3070</v>
      </c>
      <c r="H267" s="109" t="s">
        <v>3122</v>
      </c>
      <c r="I267" s="5">
        <v>32529995</v>
      </c>
      <c r="J267" s="5" t="s">
        <v>13</v>
      </c>
      <c r="K267" s="5"/>
      <c r="L267" s="81">
        <v>45166</v>
      </c>
    </row>
    <row r="268" spans="1:13" s="12" customFormat="1" ht="30" x14ac:dyDescent="0.25">
      <c r="A268" s="114">
        <v>227</v>
      </c>
      <c r="B268" s="103">
        <v>4</v>
      </c>
      <c r="C268" s="111">
        <v>45133</v>
      </c>
      <c r="D268" s="103" t="s">
        <v>3555</v>
      </c>
      <c r="E268" s="103" t="s">
        <v>14</v>
      </c>
      <c r="F268" s="112" t="s">
        <v>3556</v>
      </c>
      <c r="G268" s="103" t="s">
        <v>3073</v>
      </c>
      <c r="H268" s="113" t="s">
        <v>24</v>
      </c>
      <c r="I268" s="103">
        <v>30000619</v>
      </c>
      <c r="J268" s="103" t="s">
        <v>13</v>
      </c>
      <c r="K268" s="103"/>
      <c r="L268" s="103" t="s">
        <v>3234</v>
      </c>
    </row>
    <row r="269" spans="1:13" s="11" customFormat="1" ht="30" x14ac:dyDescent="0.25">
      <c r="A269" s="110">
        <v>228</v>
      </c>
      <c r="B269" s="103">
        <v>5</v>
      </c>
      <c r="C269" s="111">
        <v>45133</v>
      </c>
      <c r="D269" s="103" t="s">
        <v>3557</v>
      </c>
      <c r="E269" s="103" t="s">
        <v>10</v>
      </c>
      <c r="F269" s="112" t="s">
        <v>3556</v>
      </c>
      <c r="G269" s="103" t="s">
        <v>3073</v>
      </c>
      <c r="H269" s="113" t="s">
        <v>24</v>
      </c>
      <c r="I269" s="103">
        <v>11010606</v>
      </c>
      <c r="J269" s="103" t="s">
        <v>13</v>
      </c>
      <c r="K269" s="103"/>
      <c r="L269" s="103" t="s">
        <v>3234</v>
      </c>
    </row>
    <row r="270" spans="1:13" s="11" customFormat="1" ht="30" x14ac:dyDescent="0.25">
      <c r="A270" s="110">
        <v>229</v>
      </c>
      <c r="B270" s="103">
        <v>6</v>
      </c>
      <c r="C270" s="111">
        <v>45133</v>
      </c>
      <c r="D270" s="103" t="s">
        <v>3558</v>
      </c>
      <c r="E270" s="103" t="s">
        <v>14</v>
      </c>
      <c r="F270" s="112" t="s">
        <v>3556</v>
      </c>
      <c r="G270" s="103" t="s">
        <v>3071</v>
      </c>
      <c r="H270" s="113" t="s">
        <v>24</v>
      </c>
      <c r="I270" s="103">
        <v>32159217</v>
      </c>
      <c r="J270" s="103" t="s">
        <v>13</v>
      </c>
      <c r="K270" s="103"/>
      <c r="L270" s="103" t="s">
        <v>3234</v>
      </c>
    </row>
    <row r="271" spans="1:13" s="11" customFormat="1" ht="30" x14ac:dyDescent="0.25">
      <c r="A271" s="110">
        <v>230</v>
      </c>
      <c r="B271" s="103">
        <v>7</v>
      </c>
      <c r="C271" s="111">
        <v>45133</v>
      </c>
      <c r="D271" s="103" t="s">
        <v>3559</v>
      </c>
      <c r="E271" s="103" t="s">
        <v>10</v>
      </c>
      <c r="F271" s="112" t="s">
        <v>3556</v>
      </c>
      <c r="G271" s="103" t="s">
        <v>3071</v>
      </c>
      <c r="H271" s="113" t="s">
        <v>24</v>
      </c>
      <c r="I271" s="103">
        <v>32159217</v>
      </c>
      <c r="J271" s="103" t="s">
        <v>13</v>
      </c>
      <c r="K271" s="103"/>
      <c r="L271" s="103" t="s">
        <v>3234</v>
      </c>
    </row>
    <row r="272" spans="1:13" s="11" customFormat="1" ht="30" x14ac:dyDescent="0.25">
      <c r="A272" s="110">
        <v>231</v>
      </c>
      <c r="B272" s="99">
        <v>8</v>
      </c>
      <c r="C272" s="100">
        <v>45133</v>
      </c>
      <c r="D272" s="99" t="s">
        <v>3560</v>
      </c>
      <c r="E272" s="99" t="s">
        <v>14</v>
      </c>
      <c r="F272" s="124" t="s">
        <v>3561</v>
      </c>
      <c r="G272" s="99" t="s">
        <v>28</v>
      </c>
      <c r="H272" s="99" t="s">
        <v>21</v>
      </c>
      <c r="I272" s="99">
        <v>7708351</v>
      </c>
      <c r="J272" s="99" t="s">
        <v>12</v>
      </c>
      <c r="K272" s="99"/>
      <c r="L272" s="103" t="s">
        <v>3234</v>
      </c>
    </row>
    <row r="273" spans="1:12" s="11" customFormat="1" ht="30" x14ac:dyDescent="0.25">
      <c r="A273" s="110">
        <v>232</v>
      </c>
      <c r="B273" s="99">
        <v>9</v>
      </c>
      <c r="C273" s="100">
        <v>45133</v>
      </c>
      <c r="D273" s="99" t="s">
        <v>3562</v>
      </c>
      <c r="E273" s="99" t="s">
        <v>14</v>
      </c>
      <c r="F273" s="125" t="s">
        <v>3563</v>
      </c>
      <c r="G273" s="99" t="s">
        <v>3072</v>
      </c>
      <c r="H273" s="102" t="s">
        <v>21</v>
      </c>
      <c r="I273" s="99">
        <v>5634000</v>
      </c>
      <c r="J273" s="99" t="s">
        <v>12</v>
      </c>
      <c r="K273" s="99"/>
      <c r="L273" s="103" t="s">
        <v>3234</v>
      </c>
    </row>
    <row r="274" spans="1:12" s="11" customFormat="1" ht="30" x14ac:dyDescent="0.25">
      <c r="A274" s="110">
        <v>233</v>
      </c>
      <c r="B274" s="103">
        <v>10</v>
      </c>
      <c r="C274" s="111">
        <v>45133</v>
      </c>
      <c r="D274" s="103" t="s">
        <v>3564</v>
      </c>
      <c r="E274" s="103" t="s">
        <v>10</v>
      </c>
      <c r="F274" s="112" t="s">
        <v>3565</v>
      </c>
      <c r="G274" s="103" t="s">
        <v>3070</v>
      </c>
      <c r="H274" s="113">
        <v>263</v>
      </c>
      <c r="I274" s="103"/>
      <c r="J274" s="103" t="s">
        <v>13</v>
      </c>
      <c r="K274" s="103"/>
      <c r="L274" s="103" t="s">
        <v>3234</v>
      </c>
    </row>
    <row r="275" spans="1:12" s="10" customFormat="1" ht="30" x14ac:dyDescent="0.25">
      <c r="A275" s="9">
        <v>234</v>
      </c>
      <c r="B275" s="3">
        <v>11</v>
      </c>
      <c r="C275" s="98">
        <v>45133</v>
      </c>
      <c r="D275" s="3" t="s">
        <v>3123</v>
      </c>
      <c r="E275" s="3" t="s">
        <v>10</v>
      </c>
      <c r="F275" s="97" t="s">
        <v>3124</v>
      </c>
      <c r="G275" s="3" t="s">
        <v>3073</v>
      </c>
      <c r="H275" s="82" t="s">
        <v>3125</v>
      </c>
      <c r="I275" s="3">
        <v>169783</v>
      </c>
      <c r="J275" s="3" t="str">
        <f>IF(L265=2,"Sr. DR2","Sr. DR1")</f>
        <v>Sr. DR1</v>
      </c>
      <c r="K275" s="3"/>
      <c r="L275" s="81">
        <v>45166</v>
      </c>
    </row>
    <row r="276" spans="1:12" s="10" customFormat="1" ht="30" x14ac:dyDescent="0.25">
      <c r="A276" s="9">
        <v>235</v>
      </c>
      <c r="B276" s="3">
        <v>12</v>
      </c>
      <c r="C276" s="98">
        <v>45133</v>
      </c>
      <c r="D276" s="3" t="s">
        <v>3126</v>
      </c>
      <c r="E276" s="3" t="s">
        <v>10</v>
      </c>
      <c r="F276" s="97" t="s">
        <v>3121</v>
      </c>
      <c r="G276" s="3" t="s">
        <v>3073</v>
      </c>
      <c r="H276" s="82" t="s">
        <v>3125</v>
      </c>
      <c r="I276" s="3">
        <v>296653</v>
      </c>
      <c r="J276" s="3" t="str">
        <f>IF(L266=2,"Sr. DR2","Sr. DR1")</f>
        <v>Sr. DR1</v>
      </c>
      <c r="K276" s="3"/>
      <c r="L276" s="81">
        <v>45166</v>
      </c>
    </row>
    <row r="277" spans="1:12" s="10" customFormat="1" ht="30" x14ac:dyDescent="0.25">
      <c r="A277" s="9">
        <v>236</v>
      </c>
      <c r="B277" s="3">
        <v>13</v>
      </c>
      <c r="C277" s="98">
        <v>45133</v>
      </c>
      <c r="D277" s="3" t="s">
        <v>3127</v>
      </c>
      <c r="E277" s="3" t="s">
        <v>10</v>
      </c>
      <c r="F277" s="97" t="s">
        <v>3128</v>
      </c>
      <c r="G277" s="3" t="s">
        <v>3071</v>
      </c>
      <c r="H277" s="82" t="s">
        <v>3125</v>
      </c>
      <c r="I277" s="3">
        <v>356390</v>
      </c>
      <c r="J277" s="3" t="str">
        <f>IF(L267=2,"Sr. DR2","Sr. DR1")</f>
        <v>Sr. DR1</v>
      </c>
      <c r="K277" s="3"/>
      <c r="L277" s="81">
        <v>45166</v>
      </c>
    </row>
    <row r="278" spans="1:12" s="10" customFormat="1" ht="30" x14ac:dyDescent="0.25">
      <c r="A278" s="9">
        <v>237</v>
      </c>
      <c r="B278" s="3">
        <v>14</v>
      </c>
      <c r="C278" s="98">
        <v>45133</v>
      </c>
      <c r="D278" s="3" t="s">
        <v>3129</v>
      </c>
      <c r="E278" s="3" t="s">
        <v>10</v>
      </c>
      <c r="F278" s="97" t="s">
        <v>3130</v>
      </c>
      <c r="G278" s="3" t="s">
        <v>3073</v>
      </c>
      <c r="H278" s="82" t="s">
        <v>3125</v>
      </c>
      <c r="I278" s="3">
        <v>1256366</v>
      </c>
      <c r="J278" s="3" t="s">
        <v>11</v>
      </c>
      <c r="K278" s="3"/>
      <c r="L278" s="81">
        <v>45166</v>
      </c>
    </row>
    <row r="279" spans="1:12" s="10" customFormat="1" ht="30" x14ac:dyDescent="0.25">
      <c r="A279" s="9">
        <v>238</v>
      </c>
      <c r="B279" s="5">
        <v>15</v>
      </c>
      <c r="C279" s="6">
        <v>45133</v>
      </c>
      <c r="D279" s="5" t="s">
        <v>3566</v>
      </c>
      <c r="E279" s="5" t="s">
        <v>10</v>
      </c>
      <c r="F279" s="108" t="s">
        <v>3567</v>
      </c>
      <c r="G279" s="5" t="s">
        <v>3071</v>
      </c>
      <c r="H279" s="109" t="s">
        <v>32</v>
      </c>
      <c r="I279" s="5">
        <v>13959045</v>
      </c>
      <c r="J279" s="5" t="s">
        <v>13</v>
      </c>
      <c r="K279" s="5"/>
      <c r="L279" s="81">
        <v>45187</v>
      </c>
    </row>
    <row r="280" spans="1:12" ht="30" x14ac:dyDescent="0.25">
      <c r="A280" s="2"/>
      <c r="B280" s="5">
        <v>16</v>
      </c>
      <c r="C280" s="6">
        <v>45133</v>
      </c>
      <c r="D280" s="5" t="s">
        <v>3568</v>
      </c>
      <c r="E280" s="5" t="s">
        <v>10</v>
      </c>
      <c r="F280" s="108" t="s">
        <v>3567</v>
      </c>
      <c r="G280" s="5" t="s">
        <v>2850</v>
      </c>
      <c r="H280" s="109" t="s">
        <v>32</v>
      </c>
      <c r="I280" s="5">
        <v>6807139</v>
      </c>
      <c r="J280" s="5" t="s">
        <v>13</v>
      </c>
      <c r="K280" s="5"/>
      <c r="L280" s="81">
        <v>45187</v>
      </c>
    </row>
    <row r="281" spans="1:12" s="10" customFormat="1" ht="30" x14ac:dyDescent="0.25">
      <c r="A281" s="9">
        <v>238</v>
      </c>
      <c r="B281" s="5">
        <v>17</v>
      </c>
      <c r="C281" s="6">
        <v>45133</v>
      </c>
      <c r="D281" s="5" t="s">
        <v>3569</v>
      </c>
      <c r="E281" s="5" t="s">
        <v>10</v>
      </c>
      <c r="F281" s="108" t="s">
        <v>3567</v>
      </c>
      <c r="G281" s="5" t="s">
        <v>25</v>
      </c>
      <c r="H281" s="109" t="s">
        <v>32</v>
      </c>
      <c r="I281" s="5">
        <v>4658296</v>
      </c>
      <c r="J281" s="5" t="s">
        <v>13</v>
      </c>
      <c r="K281" s="5"/>
      <c r="L281" s="81">
        <v>45187</v>
      </c>
    </row>
    <row r="282" spans="1:12" ht="30" x14ac:dyDescent="0.25">
      <c r="A282" s="2">
        <v>239</v>
      </c>
      <c r="B282" s="5">
        <v>18</v>
      </c>
      <c r="C282" s="6">
        <v>45133</v>
      </c>
      <c r="D282" s="5" t="s">
        <v>3570</v>
      </c>
      <c r="E282" s="5" t="s">
        <v>10</v>
      </c>
      <c r="F282" s="108" t="s">
        <v>3567</v>
      </c>
      <c r="G282" s="5" t="s">
        <v>28</v>
      </c>
      <c r="H282" s="109" t="s">
        <v>3571</v>
      </c>
      <c r="I282" s="5">
        <v>2329121</v>
      </c>
      <c r="J282" s="5" t="s">
        <v>13</v>
      </c>
      <c r="K282" s="5"/>
      <c r="L282" s="81">
        <v>45187</v>
      </c>
    </row>
    <row r="283" spans="1:12" s="12" customFormat="1" ht="30" x14ac:dyDescent="0.25">
      <c r="A283" s="114">
        <v>240</v>
      </c>
      <c r="B283" s="103">
        <v>19</v>
      </c>
      <c r="C283" s="111">
        <v>45133</v>
      </c>
      <c r="D283" s="103" t="s">
        <v>3572</v>
      </c>
      <c r="E283" s="103" t="s">
        <v>14</v>
      </c>
      <c r="F283" s="112" t="s">
        <v>3573</v>
      </c>
      <c r="G283" s="103" t="s">
        <v>3070</v>
      </c>
      <c r="H283" s="113" t="s">
        <v>24</v>
      </c>
      <c r="I283" s="103">
        <v>12744462</v>
      </c>
      <c r="J283" s="103" t="s">
        <v>13</v>
      </c>
      <c r="K283" s="103"/>
      <c r="L283" s="103" t="s">
        <v>3234</v>
      </c>
    </row>
    <row r="284" spans="1:12" s="12" customFormat="1" ht="30" x14ac:dyDescent="0.25">
      <c r="A284" s="114">
        <v>241</v>
      </c>
      <c r="B284" s="103">
        <v>20</v>
      </c>
      <c r="C284" s="111">
        <v>45133</v>
      </c>
      <c r="D284" s="103" t="s">
        <v>3574</v>
      </c>
      <c r="E284" s="103" t="s">
        <v>10</v>
      </c>
      <c r="F284" s="112" t="s">
        <v>3573</v>
      </c>
      <c r="G284" s="103" t="s">
        <v>3070</v>
      </c>
      <c r="H284" s="113" t="s">
        <v>24</v>
      </c>
      <c r="I284" s="103">
        <v>12744462</v>
      </c>
      <c r="J284" s="103" t="s">
        <v>13</v>
      </c>
      <c r="K284" s="103"/>
      <c r="L284" s="103" t="s">
        <v>3234</v>
      </c>
    </row>
    <row r="285" spans="1:12" ht="30" x14ac:dyDescent="0.25">
      <c r="A285" s="2">
        <v>242</v>
      </c>
      <c r="B285" s="5">
        <v>21</v>
      </c>
      <c r="C285" s="6">
        <v>45133</v>
      </c>
      <c r="D285" s="5" t="s">
        <v>3575</v>
      </c>
      <c r="E285" s="5" t="s">
        <v>14</v>
      </c>
      <c r="F285" s="108" t="s">
        <v>3573</v>
      </c>
      <c r="G285" s="5" t="s">
        <v>16</v>
      </c>
      <c r="H285" s="109" t="s">
        <v>24</v>
      </c>
      <c r="I285" s="5">
        <v>17097684</v>
      </c>
      <c r="J285" s="5" t="s">
        <v>13</v>
      </c>
      <c r="K285" s="5"/>
      <c r="L285" s="81">
        <v>45187</v>
      </c>
    </row>
    <row r="286" spans="1:12" ht="30" x14ac:dyDescent="0.25">
      <c r="A286" s="126">
        <v>243</v>
      </c>
      <c r="B286" s="5">
        <v>22</v>
      </c>
      <c r="C286" s="6">
        <v>45133</v>
      </c>
      <c r="D286" s="5" t="s">
        <v>3576</v>
      </c>
      <c r="E286" s="5" t="s">
        <v>10</v>
      </c>
      <c r="F286" s="108" t="s">
        <v>3573</v>
      </c>
      <c r="G286" s="5" t="s">
        <v>16</v>
      </c>
      <c r="H286" s="109" t="s">
        <v>24</v>
      </c>
      <c r="I286" s="5">
        <v>17097684</v>
      </c>
      <c r="J286" s="5" t="s">
        <v>13</v>
      </c>
      <c r="K286" s="5"/>
      <c r="L286" s="81">
        <v>45187</v>
      </c>
    </row>
    <row r="287" spans="1:12" ht="30" x14ac:dyDescent="0.25">
      <c r="A287" s="126">
        <v>244</v>
      </c>
      <c r="B287" s="5">
        <v>23</v>
      </c>
      <c r="C287" s="6">
        <v>45133</v>
      </c>
      <c r="D287" s="5" t="s">
        <v>3577</v>
      </c>
      <c r="E287" s="5" t="s">
        <v>14</v>
      </c>
      <c r="F287" s="108" t="s">
        <v>3573</v>
      </c>
      <c r="G287" s="5" t="s">
        <v>25</v>
      </c>
      <c r="H287" s="109" t="s">
        <v>24</v>
      </c>
      <c r="I287" s="5">
        <v>4658296</v>
      </c>
      <c r="J287" s="5" t="s">
        <v>13</v>
      </c>
      <c r="K287" s="5"/>
      <c r="L287" s="81">
        <v>45187</v>
      </c>
    </row>
    <row r="288" spans="1:12" ht="30" x14ac:dyDescent="0.25">
      <c r="A288" s="126">
        <v>245</v>
      </c>
      <c r="B288" s="5">
        <v>24</v>
      </c>
      <c r="C288" s="6">
        <v>45133</v>
      </c>
      <c r="D288" s="5" t="s">
        <v>3165</v>
      </c>
      <c r="E288" s="5" t="s">
        <v>14</v>
      </c>
      <c r="F288" s="108" t="s">
        <v>3166</v>
      </c>
      <c r="G288" s="5" t="s">
        <v>16</v>
      </c>
      <c r="H288" s="109" t="s">
        <v>32</v>
      </c>
      <c r="I288" s="5">
        <v>16058230</v>
      </c>
      <c r="J288" s="5" t="s">
        <v>13</v>
      </c>
      <c r="K288" s="5"/>
      <c r="L288" s="81">
        <v>45167</v>
      </c>
    </row>
    <row r="289" spans="1:14" s="10" customFormat="1" ht="30" x14ac:dyDescent="0.25">
      <c r="A289" s="9">
        <v>246</v>
      </c>
      <c r="B289" s="5">
        <v>25</v>
      </c>
      <c r="C289" s="6">
        <v>45133</v>
      </c>
      <c r="D289" s="5" t="s">
        <v>3167</v>
      </c>
      <c r="E289" s="5" t="s">
        <v>14</v>
      </c>
      <c r="F289" s="108" t="s">
        <v>3166</v>
      </c>
      <c r="G289" s="5" t="s">
        <v>3070</v>
      </c>
      <c r="H289" s="109" t="s">
        <v>32</v>
      </c>
      <c r="I289" s="5">
        <v>106547040</v>
      </c>
      <c r="J289" s="5" t="s">
        <v>13</v>
      </c>
      <c r="K289" s="5"/>
      <c r="L289" s="81">
        <v>45167</v>
      </c>
    </row>
    <row r="290" spans="1:14" s="10" customFormat="1" ht="30" x14ac:dyDescent="0.25">
      <c r="A290" s="9">
        <v>202</v>
      </c>
      <c r="B290" s="3">
        <v>26</v>
      </c>
      <c r="C290" s="98">
        <v>45133</v>
      </c>
      <c r="D290" s="3" t="s">
        <v>3168</v>
      </c>
      <c r="E290" s="3" t="s">
        <v>10</v>
      </c>
      <c r="F290" s="97" t="s">
        <v>3169</v>
      </c>
      <c r="G290" s="3" t="s">
        <v>3072</v>
      </c>
      <c r="H290" s="82" t="s">
        <v>19</v>
      </c>
      <c r="I290" s="3">
        <v>2947906</v>
      </c>
      <c r="J290" s="3" t="s">
        <v>11</v>
      </c>
      <c r="K290" s="3"/>
      <c r="L290" s="81">
        <v>45167</v>
      </c>
      <c r="N290" s="63" t="s">
        <v>3578</v>
      </c>
    </row>
    <row r="291" spans="1:14" s="10" customFormat="1" ht="30" x14ac:dyDescent="0.25">
      <c r="A291" s="9">
        <v>203</v>
      </c>
      <c r="B291" s="3">
        <v>27</v>
      </c>
      <c r="C291" s="98">
        <v>45133</v>
      </c>
      <c r="D291" s="3" t="s">
        <v>3170</v>
      </c>
      <c r="E291" s="3" t="s">
        <v>10</v>
      </c>
      <c r="F291" s="97" t="s">
        <v>3171</v>
      </c>
      <c r="G291" s="3" t="s">
        <v>3072</v>
      </c>
      <c r="H291" s="82" t="s">
        <v>19</v>
      </c>
      <c r="I291" s="3">
        <v>2947906</v>
      </c>
      <c r="J291" s="3" t="s">
        <v>11</v>
      </c>
      <c r="K291" s="3"/>
      <c r="L291" s="81">
        <v>45167</v>
      </c>
      <c r="N291" s="63" t="s">
        <v>3578</v>
      </c>
    </row>
    <row r="292" spans="1:14" s="10" customFormat="1" x14ac:dyDescent="0.25">
      <c r="A292" s="9">
        <v>247</v>
      </c>
      <c r="B292" s="104"/>
      <c r="C292" s="105"/>
      <c r="D292" s="104"/>
      <c r="E292" s="104"/>
      <c r="F292" s="106"/>
      <c r="G292" s="104"/>
      <c r="H292" s="107"/>
      <c r="I292" s="104"/>
      <c r="J292" s="104"/>
      <c r="K292" s="104"/>
      <c r="L292" s="104"/>
    </row>
    <row r="293" spans="1:14" s="10" customFormat="1" ht="30" x14ac:dyDescent="0.25">
      <c r="A293" s="9">
        <v>248</v>
      </c>
      <c r="B293" s="5">
        <v>1</v>
      </c>
      <c r="C293" s="6">
        <v>45134</v>
      </c>
      <c r="D293" s="5" t="s">
        <v>3131</v>
      </c>
      <c r="E293" s="5" t="s">
        <v>14</v>
      </c>
      <c r="F293" s="108" t="s">
        <v>3132</v>
      </c>
      <c r="G293" s="5" t="s">
        <v>25</v>
      </c>
      <c r="H293" s="109" t="s">
        <v>32</v>
      </c>
      <c r="I293" s="5">
        <v>30285440</v>
      </c>
      <c r="J293" s="5" t="s">
        <v>13</v>
      </c>
      <c r="K293" s="5"/>
      <c r="L293" s="81">
        <v>45166</v>
      </c>
    </row>
    <row r="294" spans="1:14" s="10" customFormat="1" ht="45" x14ac:dyDescent="0.25">
      <c r="A294" s="9">
        <v>249</v>
      </c>
      <c r="B294" s="99">
        <v>2</v>
      </c>
      <c r="C294" s="100">
        <v>45134</v>
      </c>
      <c r="D294" s="99" t="s">
        <v>3579</v>
      </c>
      <c r="E294" s="99" t="s">
        <v>14</v>
      </c>
      <c r="F294" s="101" t="s">
        <v>3134</v>
      </c>
      <c r="G294" s="99" t="s">
        <v>28</v>
      </c>
      <c r="H294" s="102" t="s">
        <v>32</v>
      </c>
      <c r="I294" s="127">
        <v>6545896</v>
      </c>
      <c r="J294" s="99" t="str">
        <f>IF(L282=2,"Sr. DR2","Sr. DR1")</f>
        <v>Sr. DR1</v>
      </c>
      <c r="K294" s="99"/>
      <c r="L294" s="103" t="s">
        <v>3234</v>
      </c>
    </row>
    <row r="295" spans="1:14" s="10" customFormat="1" ht="45" x14ac:dyDescent="0.25">
      <c r="A295" s="9">
        <v>250</v>
      </c>
      <c r="B295" s="3">
        <v>3</v>
      </c>
      <c r="C295" s="98">
        <v>45134</v>
      </c>
      <c r="D295" s="3" t="s">
        <v>3133</v>
      </c>
      <c r="E295" s="3" t="s">
        <v>14</v>
      </c>
      <c r="F295" s="97" t="s">
        <v>3134</v>
      </c>
      <c r="G295" s="3" t="s">
        <v>37</v>
      </c>
      <c r="H295" s="82" t="s">
        <v>21</v>
      </c>
      <c r="I295" s="128">
        <v>8911252</v>
      </c>
      <c r="J295" s="3" t="str">
        <f>IF(L283=2,"Sr. DR2","Sr. DR1")</f>
        <v>Sr. DR1</v>
      </c>
      <c r="K295" s="3"/>
      <c r="L295" s="81">
        <v>45166</v>
      </c>
    </row>
    <row r="296" spans="1:14" s="10" customFormat="1" ht="30" x14ac:dyDescent="0.25">
      <c r="A296" s="9">
        <v>251</v>
      </c>
      <c r="B296" s="99">
        <v>4</v>
      </c>
      <c r="C296" s="100">
        <v>45134</v>
      </c>
      <c r="D296" s="99" t="s">
        <v>3580</v>
      </c>
      <c r="E296" s="99" t="s">
        <v>14</v>
      </c>
      <c r="F296" s="101" t="s">
        <v>3581</v>
      </c>
      <c r="G296" s="99" t="s">
        <v>2850</v>
      </c>
      <c r="H296" s="102" t="s">
        <v>32</v>
      </c>
      <c r="I296" s="127">
        <v>11572600</v>
      </c>
      <c r="J296" s="99" t="s">
        <v>11</v>
      </c>
      <c r="K296" s="99"/>
      <c r="L296" s="103" t="s">
        <v>3234</v>
      </c>
    </row>
    <row r="297" spans="1:14" s="10" customFormat="1" ht="30" x14ac:dyDescent="0.25">
      <c r="A297" s="9">
        <v>252</v>
      </c>
      <c r="B297" s="99">
        <v>5</v>
      </c>
      <c r="C297" s="100">
        <v>45134</v>
      </c>
      <c r="D297" s="99" t="s">
        <v>3582</v>
      </c>
      <c r="E297" s="99" t="s">
        <v>14</v>
      </c>
      <c r="F297" s="101" t="s">
        <v>3583</v>
      </c>
      <c r="G297" s="99" t="s">
        <v>2850</v>
      </c>
      <c r="H297" s="102" t="s">
        <v>32</v>
      </c>
      <c r="I297" s="127">
        <v>11572600</v>
      </c>
      <c r="J297" s="99" t="s">
        <v>11</v>
      </c>
      <c r="K297" s="99"/>
      <c r="L297" s="103" t="s">
        <v>3234</v>
      </c>
    </row>
    <row r="298" spans="1:14" s="10" customFormat="1" ht="30" x14ac:dyDescent="0.25">
      <c r="A298" s="9">
        <v>253</v>
      </c>
      <c r="B298" s="102">
        <v>6</v>
      </c>
      <c r="C298" s="129">
        <v>45134</v>
      </c>
      <c r="D298" s="102" t="s">
        <v>3584</v>
      </c>
      <c r="E298" s="102" t="s">
        <v>14</v>
      </c>
      <c r="F298" s="123" t="s">
        <v>3585</v>
      </c>
      <c r="G298" s="102" t="s">
        <v>25</v>
      </c>
      <c r="H298" s="102" t="s">
        <v>19</v>
      </c>
      <c r="I298" s="102">
        <v>7563632</v>
      </c>
      <c r="J298" s="99" t="s">
        <v>12</v>
      </c>
      <c r="K298" s="102"/>
      <c r="L298" s="103" t="s">
        <v>3234</v>
      </c>
    </row>
    <row r="299" spans="1:14" s="10" customFormat="1" ht="30" x14ac:dyDescent="0.25">
      <c r="A299" s="9">
        <v>254</v>
      </c>
      <c r="B299" s="102">
        <v>7</v>
      </c>
      <c r="C299" s="129">
        <v>45134</v>
      </c>
      <c r="D299" s="102" t="s">
        <v>3586</v>
      </c>
      <c r="E299" s="102" t="s">
        <v>14</v>
      </c>
      <c r="F299" s="123" t="s">
        <v>3585</v>
      </c>
      <c r="G299" s="102" t="s">
        <v>37</v>
      </c>
      <c r="H299" s="102" t="s">
        <v>39</v>
      </c>
      <c r="I299" s="102">
        <v>9009081</v>
      </c>
      <c r="J299" s="99" t="s">
        <v>12</v>
      </c>
      <c r="K299" s="102"/>
      <c r="L299" s="103" t="s">
        <v>3234</v>
      </c>
    </row>
    <row r="300" spans="1:14" ht="30" x14ac:dyDescent="0.25">
      <c r="A300" s="2">
        <v>255</v>
      </c>
      <c r="B300" s="102">
        <v>8</v>
      </c>
      <c r="C300" s="129">
        <v>45134</v>
      </c>
      <c r="D300" s="102" t="s">
        <v>3587</v>
      </c>
      <c r="E300" s="102" t="s">
        <v>14</v>
      </c>
      <c r="F300" s="123" t="s">
        <v>3588</v>
      </c>
      <c r="G300" s="102" t="s">
        <v>25</v>
      </c>
      <c r="H300" s="102" t="s">
        <v>19</v>
      </c>
      <c r="I300" s="102">
        <v>7903191</v>
      </c>
      <c r="J300" s="99" t="s">
        <v>12</v>
      </c>
      <c r="K300" s="102"/>
      <c r="L300" s="99" t="s">
        <v>3234</v>
      </c>
    </row>
    <row r="301" spans="1:14" ht="30" x14ac:dyDescent="0.25">
      <c r="A301" s="2">
        <v>256</v>
      </c>
      <c r="B301" s="5">
        <v>9</v>
      </c>
      <c r="C301" s="6">
        <v>45134</v>
      </c>
      <c r="D301" s="5" t="s">
        <v>3135</v>
      </c>
      <c r="E301" s="5" t="s">
        <v>14</v>
      </c>
      <c r="F301" s="108" t="s">
        <v>3136</v>
      </c>
      <c r="G301" s="5" t="s">
        <v>37</v>
      </c>
      <c r="H301" s="109" t="s">
        <v>39</v>
      </c>
      <c r="I301" s="5">
        <v>53355000</v>
      </c>
      <c r="J301" s="5" t="s">
        <v>13</v>
      </c>
      <c r="K301" s="5"/>
      <c r="L301" s="81">
        <v>45166</v>
      </c>
    </row>
    <row r="302" spans="1:14" ht="30" x14ac:dyDescent="0.25">
      <c r="A302" s="2">
        <v>257</v>
      </c>
      <c r="B302" s="5">
        <v>10</v>
      </c>
      <c r="C302" s="6">
        <v>45134</v>
      </c>
      <c r="D302" s="5" t="s">
        <v>3137</v>
      </c>
      <c r="E302" s="5" t="s">
        <v>14</v>
      </c>
      <c r="F302" s="108" t="s">
        <v>3138</v>
      </c>
      <c r="G302" s="5" t="s">
        <v>25</v>
      </c>
      <c r="H302" s="109" t="s">
        <v>32</v>
      </c>
      <c r="I302" s="5">
        <v>36741579</v>
      </c>
      <c r="J302" s="5" t="s">
        <v>13</v>
      </c>
      <c r="K302" s="5"/>
      <c r="L302" s="81">
        <v>45166</v>
      </c>
    </row>
    <row r="303" spans="1:14" x14ac:dyDescent="0.25">
      <c r="A303" s="2">
        <v>258</v>
      </c>
      <c r="B303" s="5">
        <v>11</v>
      </c>
      <c r="C303" s="6">
        <v>45134</v>
      </c>
      <c r="D303" s="5" t="s">
        <v>3139</v>
      </c>
      <c r="E303" s="5" t="s">
        <v>10</v>
      </c>
      <c r="F303" s="108" t="s">
        <v>3140</v>
      </c>
      <c r="G303" s="5" t="s">
        <v>3141</v>
      </c>
      <c r="H303" s="109" t="s">
        <v>3142</v>
      </c>
      <c r="I303" s="5">
        <v>3125000</v>
      </c>
      <c r="J303" s="5" t="s">
        <v>13</v>
      </c>
      <c r="K303" s="5"/>
      <c r="L303" s="81">
        <v>45166</v>
      </c>
    </row>
    <row r="304" spans="1:14" x14ac:dyDescent="0.25">
      <c r="A304" s="2">
        <v>259</v>
      </c>
      <c r="B304" s="5">
        <v>12</v>
      </c>
      <c r="C304" s="6">
        <v>45134</v>
      </c>
      <c r="D304" s="5" t="s">
        <v>3143</v>
      </c>
      <c r="E304" s="5" t="s">
        <v>10</v>
      </c>
      <c r="F304" s="108" t="s">
        <v>3140</v>
      </c>
      <c r="G304" s="5" t="s">
        <v>3073</v>
      </c>
      <c r="H304" s="109" t="s">
        <v>3142</v>
      </c>
      <c r="I304" s="5">
        <v>1256841</v>
      </c>
      <c r="J304" s="5" t="s">
        <v>13</v>
      </c>
      <c r="K304" s="5"/>
      <c r="L304" s="81">
        <v>45166</v>
      </c>
    </row>
    <row r="305" spans="1:12" x14ac:dyDescent="0.25">
      <c r="A305" s="2">
        <v>260</v>
      </c>
      <c r="B305" s="5">
        <v>13</v>
      </c>
      <c r="C305" s="6">
        <v>45134</v>
      </c>
      <c r="D305" s="5" t="s">
        <v>3144</v>
      </c>
      <c r="E305" s="5" t="s">
        <v>10</v>
      </c>
      <c r="F305" s="108" t="s">
        <v>3140</v>
      </c>
      <c r="G305" s="5" t="s">
        <v>3071</v>
      </c>
      <c r="H305" s="109" t="s">
        <v>3142</v>
      </c>
      <c r="I305" s="5">
        <v>1304856</v>
      </c>
      <c r="J305" s="5" t="s">
        <v>13</v>
      </c>
      <c r="K305" s="5"/>
      <c r="L305" s="81">
        <v>45166</v>
      </c>
    </row>
    <row r="306" spans="1:12" x14ac:dyDescent="0.25">
      <c r="A306" s="2">
        <v>261</v>
      </c>
      <c r="B306" s="5">
        <v>14</v>
      </c>
      <c r="C306" s="6">
        <v>45134</v>
      </c>
      <c r="D306" s="5" t="s">
        <v>3145</v>
      </c>
      <c r="E306" s="5" t="s">
        <v>10</v>
      </c>
      <c r="F306" s="108" t="s">
        <v>3140</v>
      </c>
      <c r="G306" s="5" t="s">
        <v>2850</v>
      </c>
      <c r="H306" s="109" t="s">
        <v>3142</v>
      </c>
      <c r="I306" s="5">
        <v>7769471</v>
      </c>
      <c r="J306" s="5" t="s">
        <v>13</v>
      </c>
      <c r="K306" s="5"/>
      <c r="L306" s="81">
        <v>45166</v>
      </c>
    </row>
    <row r="307" spans="1:12" x14ac:dyDescent="0.25">
      <c r="A307" s="2">
        <v>262</v>
      </c>
      <c r="B307" s="5">
        <v>15</v>
      </c>
      <c r="C307" s="6">
        <v>45134</v>
      </c>
      <c r="D307" s="5" t="s">
        <v>3146</v>
      </c>
      <c r="E307" s="5" t="s">
        <v>10</v>
      </c>
      <c r="F307" s="108" t="s">
        <v>3140</v>
      </c>
      <c r="G307" s="5" t="s">
        <v>3072</v>
      </c>
      <c r="H307" s="109" t="s">
        <v>3142</v>
      </c>
      <c r="I307" s="5">
        <v>1051286</v>
      </c>
      <c r="J307" s="5" t="s">
        <v>13</v>
      </c>
      <c r="K307" s="5"/>
      <c r="L307" s="81">
        <v>45166</v>
      </c>
    </row>
    <row r="308" spans="1:12" x14ac:dyDescent="0.25">
      <c r="A308" s="2">
        <v>263</v>
      </c>
      <c r="B308" s="5">
        <v>16</v>
      </c>
      <c r="C308" s="6">
        <v>45134</v>
      </c>
      <c r="D308" s="5" t="s">
        <v>3147</v>
      </c>
      <c r="E308" s="5" t="s">
        <v>10</v>
      </c>
      <c r="F308" s="108" t="s">
        <v>3140</v>
      </c>
      <c r="G308" s="5" t="s">
        <v>3070</v>
      </c>
      <c r="H308" s="109" t="s">
        <v>3142</v>
      </c>
      <c r="I308" s="5">
        <v>11975000</v>
      </c>
      <c r="J308" s="5" t="s">
        <v>13</v>
      </c>
      <c r="K308" s="5"/>
      <c r="L308" s="81">
        <v>45166</v>
      </c>
    </row>
    <row r="309" spans="1:12" x14ac:dyDescent="0.25">
      <c r="A309" s="2">
        <v>264</v>
      </c>
      <c r="B309" s="5">
        <v>17</v>
      </c>
      <c r="C309" s="6">
        <v>45134</v>
      </c>
      <c r="D309" s="5" t="s">
        <v>3148</v>
      </c>
      <c r="E309" s="5" t="s">
        <v>10</v>
      </c>
      <c r="F309" s="108" t="s">
        <v>3140</v>
      </c>
      <c r="G309" s="5" t="s">
        <v>16</v>
      </c>
      <c r="H309" s="109" t="s">
        <v>3142</v>
      </c>
      <c r="I309" s="5">
        <v>7106850</v>
      </c>
      <c r="J309" s="5" t="s">
        <v>13</v>
      </c>
      <c r="K309" s="5"/>
      <c r="L309" s="81">
        <v>45166</v>
      </c>
    </row>
    <row r="310" spans="1:12" ht="45" x14ac:dyDescent="0.25">
      <c r="A310" s="2"/>
      <c r="B310" s="99">
        <v>18</v>
      </c>
      <c r="C310" s="100">
        <v>45134</v>
      </c>
      <c r="D310" s="99" t="s">
        <v>3589</v>
      </c>
      <c r="E310" s="99" t="s">
        <v>10</v>
      </c>
      <c r="F310" s="101" t="s">
        <v>3590</v>
      </c>
      <c r="G310" s="99" t="s">
        <v>3073</v>
      </c>
      <c r="H310" s="102" t="s">
        <v>3591</v>
      </c>
      <c r="I310" s="99">
        <v>335100</v>
      </c>
      <c r="J310" s="99" t="str">
        <f t="shared" ref="J310:J319" si="2">IF(L300=2,"Sr. DR2","Sr. DR1")</f>
        <v>Sr. DR1</v>
      </c>
      <c r="K310" s="99"/>
      <c r="L310" s="103" t="s">
        <v>3234</v>
      </c>
    </row>
    <row r="311" spans="1:12" ht="45" x14ac:dyDescent="0.25">
      <c r="A311" s="2">
        <v>265</v>
      </c>
      <c r="B311" s="99">
        <v>19</v>
      </c>
      <c r="C311" s="100">
        <v>45134</v>
      </c>
      <c r="D311" s="99" t="s">
        <v>3592</v>
      </c>
      <c r="E311" s="99" t="s">
        <v>10</v>
      </c>
      <c r="F311" s="101" t="s">
        <v>3590</v>
      </c>
      <c r="G311" s="99" t="s">
        <v>3071</v>
      </c>
      <c r="H311" s="102" t="s">
        <v>3591</v>
      </c>
      <c r="I311" s="99">
        <v>298500</v>
      </c>
      <c r="J311" s="99" t="str">
        <f t="shared" si="2"/>
        <v>Sr. DR1</v>
      </c>
      <c r="K311" s="99"/>
      <c r="L311" s="103" t="s">
        <v>3234</v>
      </c>
    </row>
    <row r="312" spans="1:12" s="10" customFormat="1" ht="45" x14ac:dyDescent="0.25">
      <c r="A312" s="9">
        <v>266</v>
      </c>
      <c r="B312" s="99">
        <v>20</v>
      </c>
      <c r="C312" s="100">
        <v>45134</v>
      </c>
      <c r="D312" s="99" t="s">
        <v>3593</v>
      </c>
      <c r="E312" s="99" t="s">
        <v>10</v>
      </c>
      <c r="F312" s="101" t="s">
        <v>3590</v>
      </c>
      <c r="G312" s="99" t="s">
        <v>2850</v>
      </c>
      <c r="H312" s="102" t="s">
        <v>3591</v>
      </c>
      <c r="I312" s="99">
        <v>262000</v>
      </c>
      <c r="J312" s="99" t="str">
        <f t="shared" si="2"/>
        <v>Sr. DR1</v>
      </c>
      <c r="K312" s="99"/>
      <c r="L312" s="103" t="s">
        <v>3234</v>
      </c>
    </row>
    <row r="313" spans="1:12" s="10" customFormat="1" ht="45" x14ac:dyDescent="0.25">
      <c r="A313" s="9">
        <v>267</v>
      </c>
      <c r="B313" s="99">
        <v>21</v>
      </c>
      <c r="C313" s="100">
        <v>45134</v>
      </c>
      <c r="D313" s="99" t="s">
        <v>3594</v>
      </c>
      <c r="E313" s="99" t="s">
        <v>10</v>
      </c>
      <c r="F313" s="101" t="s">
        <v>3590</v>
      </c>
      <c r="G313" s="99" t="s">
        <v>3072</v>
      </c>
      <c r="H313" s="102" t="s">
        <v>3591</v>
      </c>
      <c r="I313" s="99">
        <v>225500</v>
      </c>
      <c r="J313" s="99" t="str">
        <f t="shared" si="2"/>
        <v>Sr. DR1</v>
      </c>
      <c r="K313" s="99"/>
      <c r="L313" s="103" t="s">
        <v>3234</v>
      </c>
    </row>
    <row r="314" spans="1:12" s="10" customFormat="1" ht="45" x14ac:dyDescent="0.25">
      <c r="A314" s="9">
        <v>268</v>
      </c>
      <c r="B314" s="99">
        <v>22</v>
      </c>
      <c r="C314" s="100">
        <v>45134</v>
      </c>
      <c r="D314" s="99" t="s">
        <v>3595</v>
      </c>
      <c r="E314" s="99" t="s">
        <v>10</v>
      </c>
      <c r="F314" s="101" t="s">
        <v>3590</v>
      </c>
      <c r="G314" s="99" t="s">
        <v>3070</v>
      </c>
      <c r="H314" s="102" t="s">
        <v>3591</v>
      </c>
      <c r="I314" s="99">
        <v>189000</v>
      </c>
      <c r="J314" s="99" t="str">
        <f t="shared" si="2"/>
        <v>Sr. DR1</v>
      </c>
      <c r="K314" s="99"/>
      <c r="L314" s="103" t="s">
        <v>3234</v>
      </c>
    </row>
    <row r="315" spans="1:12" ht="45" x14ac:dyDescent="0.25">
      <c r="A315" s="2">
        <v>269</v>
      </c>
      <c r="B315" s="99">
        <v>23</v>
      </c>
      <c r="C315" s="100">
        <v>45134</v>
      </c>
      <c r="D315" s="99" t="s">
        <v>3596</v>
      </c>
      <c r="E315" s="99" t="s">
        <v>10</v>
      </c>
      <c r="F315" s="101" t="s">
        <v>3590</v>
      </c>
      <c r="G315" s="99" t="s">
        <v>16</v>
      </c>
      <c r="H315" s="102" t="s">
        <v>3591</v>
      </c>
      <c r="I315" s="99">
        <v>152400</v>
      </c>
      <c r="J315" s="99" t="str">
        <f t="shared" si="2"/>
        <v>Sr. DR1</v>
      </c>
      <c r="K315" s="99"/>
      <c r="L315" s="103" t="s">
        <v>3234</v>
      </c>
    </row>
    <row r="316" spans="1:12" s="10" customFormat="1" ht="45" x14ac:dyDescent="0.25">
      <c r="A316" s="9">
        <v>270</v>
      </c>
      <c r="B316" s="99">
        <v>24</v>
      </c>
      <c r="C316" s="100">
        <v>45134</v>
      </c>
      <c r="D316" s="99" t="s">
        <v>3597</v>
      </c>
      <c r="E316" s="99" t="s">
        <v>10</v>
      </c>
      <c r="F316" s="101" t="s">
        <v>3590</v>
      </c>
      <c r="G316" s="99" t="s">
        <v>25</v>
      </c>
      <c r="H316" s="102" t="s">
        <v>3591</v>
      </c>
      <c r="I316" s="99">
        <v>115900</v>
      </c>
      <c r="J316" s="99" t="str">
        <f t="shared" si="2"/>
        <v>Sr. DR1</v>
      </c>
      <c r="K316" s="99"/>
      <c r="L316" s="103" t="s">
        <v>3234</v>
      </c>
    </row>
    <row r="317" spans="1:12" ht="45" x14ac:dyDescent="0.25">
      <c r="A317" s="2">
        <v>271</v>
      </c>
      <c r="B317" s="99">
        <v>25</v>
      </c>
      <c r="C317" s="100">
        <v>45134</v>
      </c>
      <c r="D317" s="99" t="s">
        <v>3598</v>
      </c>
      <c r="E317" s="99" t="s">
        <v>10</v>
      </c>
      <c r="F317" s="101" t="s">
        <v>3590</v>
      </c>
      <c r="G317" s="99" t="s">
        <v>28</v>
      </c>
      <c r="H317" s="102" t="s">
        <v>3591</v>
      </c>
      <c r="I317" s="99">
        <v>76500</v>
      </c>
      <c r="J317" s="99" t="str">
        <f t="shared" si="2"/>
        <v>Sr. DR1</v>
      </c>
      <c r="K317" s="99"/>
      <c r="L317" s="103" t="s">
        <v>3234</v>
      </c>
    </row>
    <row r="318" spans="1:12" s="10" customFormat="1" ht="45" x14ac:dyDescent="0.25">
      <c r="A318" s="9">
        <v>272</v>
      </c>
      <c r="B318" s="99">
        <v>26</v>
      </c>
      <c r="C318" s="100">
        <v>45134</v>
      </c>
      <c r="D318" s="99" t="s">
        <v>3599</v>
      </c>
      <c r="E318" s="99" t="s">
        <v>10</v>
      </c>
      <c r="F318" s="101" t="s">
        <v>3590</v>
      </c>
      <c r="G318" s="99" t="s">
        <v>37</v>
      </c>
      <c r="H318" s="102" t="s">
        <v>3591</v>
      </c>
      <c r="I318" s="99">
        <v>192300</v>
      </c>
      <c r="J318" s="99" t="str">
        <f t="shared" si="2"/>
        <v>Sr. DR1</v>
      </c>
      <c r="K318" s="99"/>
      <c r="L318" s="103" t="s">
        <v>3234</v>
      </c>
    </row>
    <row r="319" spans="1:12" ht="45" x14ac:dyDescent="0.25">
      <c r="A319" s="2">
        <v>273</v>
      </c>
      <c r="B319" s="99">
        <v>27</v>
      </c>
      <c r="C319" s="100">
        <v>45134</v>
      </c>
      <c r="D319" s="99" t="s">
        <v>3600</v>
      </c>
      <c r="E319" s="99" t="s">
        <v>10</v>
      </c>
      <c r="F319" s="101" t="s">
        <v>3590</v>
      </c>
      <c r="G319" s="99" t="s">
        <v>40</v>
      </c>
      <c r="H319" s="102" t="s">
        <v>3591</v>
      </c>
      <c r="I319" s="99">
        <v>7100</v>
      </c>
      <c r="J319" s="99" t="str">
        <f t="shared" si="2"/>
        <v>Sr. DR1</v>
      </c>
      <c r="K319" s="99"/>
      <c r="L319" s="103" t="s">
        <v>3234</v>
      </c>
    </row>
    <row r="320" spans="1:12" x14ac:dyDescent="0.25">
      <c r="A320" s="2">
        <v>274</v>
      </c>
      <c r="B320" s="104"/>
      <c r="C320" s="105"/>
      <c r="D320" s="104"/>
      <c r="E320" s="104"/>
      <c r="F320" s="106"/>
      <c r="G320" s="104"/>
      <c r="H320" s="107"/>
      <c r="I320" s="104"/>
      <c r="J320" s="104"/>
      <c r="K320" s="104"/>
      <c r="L320" s="104"/>
    </row>
    <row r="321" spans="1:12" x14ac:dyDescent="0.25">
      <c r="A321" s="2">
        <v>275</v>
      </c>
      <c r="B321" s="99">
        <v>1</v>
      </c>
      <c r="C321" s="100">
        <v>45135</v>
      </c>
      <c r="D321" s="99" t="s">
        <v>3601</v>
      </c>
      <c r="E321" s="99" t="s">
        <v>14</v>
      </c>
      <c r="F321" s="123" t="s">
        <v>3602</v>
      </c>
      <c r="G321" s="99" t="s">
        <v>28</v>
      </c>
      <c r="H321" s="99" t="s">
        <v>21</v>
      </c>
      <c r="I321" s="99">
        <v>7270347</v>
      </c>
      <c r="J321" s="99" t="s">
        <v>12</v>
      </c>
      <c r="K321" s="99"/>
      <c r="L321" s="99" t="s">
        <v>3234</v>
      </c>
    </row>
    <row r="322" spans="1:12" ht="30" x14ac:dyDescent="0.25">
      <c r="A322" s="2">
        <v>276</v>
      </c>
      <c r="B322" s="99">
        <v>2</v>
      </c>
      <c r="C322" s="100">
        <v>45135</v>
      </c>
      <c r="D322" s="99" t="s">
        <v>3603</v>
      </c>
      <c r="E322" s="99" t="s">
        <v>10</v>
      </c>
      <c r="F322" s="123" t="s">
        <v>3604</v>
      </c>
      <c r="G322" s="99" t="s">
        <v>16</v>
      </c>
      <c r="H322" s="99" t="s">
        <v>32</v>
      </c>
      <c r="I322" s="99">
        <v>107753</v>
      </c>
      <c r="J322" s="99" t="s">
        <v>13</v>
      </c>
      <c r="K322" s="99"/>
      <c r="L322" s="99" t="s">
        <v>3234</v>
      </c>
    </row>
    <row r="323" spans="1:12" s="10" customFormat="1" ht="30" x14ac:dyDescent="0.25">
      <c r="A323" s="9">
        <v>277</v>
      </c>
      <c r="B323" s="99">
        <v>3</v>
      </c>
      <c r="C323" s="100">
        <v>45135</v>
      </c>
      <c r="D323" s="99" t="s">
        <v>3605</v>
      </c>
      <c r="E323" s="99" t="s">
        <v>10</v>
      </c>
      <c r="F323" s="123" t="s">
        <v>3606</v>
      </c>
      <c r="G323" s="99" t="s">
        <v>37</v>
      </c>
      <c r="H323" s="99">
        <v>263</v>
      </c>
      <c r="I323" s="99"/>
      <c r="J323" s="99" t="s">
        <v>13</v>
      </c>
      <c r="K323" s="99"/>
      <c r="L323" s="99" t="s">
        <v>3234</v>
      </c>
    </row>
    <row r="324" spans="1:12" ht="30" x14ac:dyDescent="0.25">
      <c r="A324" s="2">
        <v>278</v>
      </c>
      <c r="B324" s="5">
        <v>4</v>
      </c>
      <c r="C324" s="6">
        <v>45135</v>
      </c>
      <c r="D324" s="5" t="s">
        <v>3172</v>
      </c>
      <c r="E324" s="5" t="s">
        <v>10</v>
      </c>
      <c r="F324" s="108" t="s">
        <v>3173</v>
      </c>
      <c r="G324" s="5" t="s">
        <v>28</v>
      </c>
      <c r="H324" s="109" t="s">
        <v>32</v>
      </c>
      <c r="I324" s="5">
        <v>1501091</v>
      </c>
      <c r="J324" s="5" t="s">
        <v>13</v>
      </c>
      <c r="K324" s="5"/>
      <c r="L324" s="80">
        <v>45167</v>
      </c>
    </row>
    <row r="325" spans="1:12" s="10" customFormat="1" x14ac:dyDescent="0.25">
      <c r="A325" s="9">
        <v>279</v>
      </c>
      <c r="B325" s="3">
        <v>5</v>
      </c>
      <c r="C325" s="98">
        <v>45135</v>
      </c>
      <c r="D325" s="3" t="s">
        <v>3174</v>
      </c>
      <c r="E325" s="3" t="s">
        <v>10</v>
      </c>
      <c r="F325" s="97" t="s">
        <v>3175</v>
      </c>
      <c r="G325" s="3" t="s">
        <v>3070</v>
      </c>
      <c r="H325" s="82" t="s">
        <v>3176</v>
      </c>
      <c r="I325" s="3">
        <v>86838</v>
      </c>
      <c r="J325" s="3" t="str">
        <f>IF(L315=2,"Sr. DR2","Sr. DR1")</f>
        <v>Sr. DR1</v>
      </c>
      <c r="K325" s="3"/>
      <c r="L325" s="81">
        <v>45168</v>
      </c>
    </row>
    <row r="326" spans="1:12" s="10" customFormat="1" ht="30" x14ac:dyDescent="0.25">
      <c r="A326" s="9">
        <v>280</v>
      </c>
      <c r="B326" s="5">
        <v>6</v>
      </c>
      <c r="C326" s="6">
        <v>45135</v>
      </c>
      <c r="D326" s="5" t="s">
        <v>3607</v>
      </c>
      <c r="E326" s="5" t="s">
        <v>10</v>
      </c>
      <c r="F326" s="108" t="s">
        <v>3608</v>
      </c>
      <c r="G326" s="5" t="s">
        <v>3070</v>
      </c>
      <c r="H326" s="109" t="s">
        <v>24</v>
      </c>
      <c r="I326" s="5">
        <v>144777</v>
      </c>
      <c r="J326" s="5" t="s">
        <v>13</v>
      </c>
      <c r="K326" s="5"/>
      <c r="L326" s="81">
        <v>45194</v>
      </c>
    </row>
    <row r="327" spans="1:12" s="10" customFormat="1" ht="30" x14ac:dyDescent="0.25">
      <c r="A327" s="9">
        <v>281</v>
      </c>
      <c r="B327" s="3">
        <v>7</v>
      </c>
      <c r="C327" s="98">
        <v>45135</v>
      </c>
      <c r="D327" s="3" t="s">
        <v>3609</v>
      </c>
      <c r="E327" s="3" t="s">
        <v>10</v>
      </c>
      <c r="F327" s="97" t="s">
        <v>3610</v>
      </c>
      <c r="G327" s="3" t="s">
        <v>3070</v>
      </c>
      <c r="H327" s="82" t="s">
        <v>3125</v>
      </c>
      <c r="I327" s="3">
        <v>56107</v>
      </c>
      <c r="J327" s="3" t="s">
        <v>12</v>
      </c>
      <c r="K327" s="3"/>
      <c r="L327" s="81">
        <v>45194</v>
      </c>
    </row>
    <row r="328" spans="1:12" s="10" customFormat="1" ht="30" x14ac:dyDescent="0.25">
      <c r="A328" s="9">
        <v>282</v>
      </c>
      <c r="B328" s="5">
        <v>8</v>
      </c>
      <c r="C328" s="6">
        <v>45135</v>
      </c>
      <c r="D328" s="5" t="s">
        <v>3177</v>
      </c>
      <c r="E328" s="5" t="s">
        <v>10</v>
      </c>
      <c r="F328" s="108" t="s">
        <v>3178</v>
      </c>
      <c r="G328" s="5" t="s">
        <v>3070</v>
      </c>
      <c r="H328" s="109" t="s">
        <v>24</v>
      </c>
      <c r="I328" s="5">
        <v>17885479</v>
      </c>
      <c r="J328" s="5" t="s">
        <v>13</v>
      </c>
      <c r="K328" s="5"/>
      <c r="L328" s="81">
        <v>45168</v>
      </c>
    </row>
    <row r="329" spans="1:12" ht="30" x14ac:dyDescent="0.25">
      <c r="A329" s="2">
        <v>283</v>
      </c>
      <c r="B329" s="99">
        <v>9</v>
      </c>
      <c r="C329" s="100">
        <v>45135</v>
      </c>
      <c r="D329" s="99" t="s">
        <v>3611</v>
      </c>
      <c r="E329" s="99" t="s">
        <v>14</v>
      </c>
      <c r="F329" s="123" t="s">
        <v>3612</v>
      </c>
      <c r="G329" s="99" t="s">
        <v>2850</v>
      </c>
      <c r="H329" s="99" t="s">
        <v>41</v>
      </c>
      <c r="I329" s="99">
        <v>4481575</v>
      </c>
      <c r="J329" s="99" t="s">
        <v>12</v>
      </c>
      <c r="K329" s="99"/>
      <c r="L329" s="99" t="s">
        <v>3234</v>
      </c>
    </row>
    <row r="330" spans="1:12" s="10" customFormat="1" ht="30" x14ac:dyDescent="0.25">
      <c r="A330" s="9">
        <v>284</v>
      </c>
      <c r="B330" s="99">
        <v>10</v>
      </c>
      <c r="C330" s="100">
        <v>45135</v>
      </c>
      <c r="D330" s="99" t="s">
        <v>3613</v>
      </c>
      <c r="E330" s="99" t="s">
        <v>10</v>
      </c>
      <c r="F330" s="123" t="s">
        <v>3612</v>
      </c>
      <c r="G330" s="99" t="s">
        <v>2850</v>
      </c>
      <c r="H330" s="99" t="s">
        <v>41</v>
      </c>
      <c r="I330" s="99"/>
      <c r="J330" s="99" t="s">
        <v>12</v>
      </c>
      <c r="K330" s="99"/>
      <c r="L330" s="99" t="s">
        <v>3234</v>
      </c>
    </row>
    <row r="331" spans="1:12" x14ac:dyDescent="0.25">
      <c r="A331" s="2">
        <v>285</v>
      </c>
      <c r="B331" s="3">
        <v>11</v>
      </c>
      <c r="C331" s="98">
        <v>45135</v>
      </c>
      <c r="D331" s="3" t="s">
        <v>3179</v>
      </c>
      <c r="E331" s="3" t="s">
        <v>14</v>
      </c>
      <c r="F331" s="97" t="s">
        <v>3180</v>
      </c>
      <c r="G331" s="3" t="s">
        <v>16</v>
      </c>
      <c r="H331" s="82" t="s">
        <v>3181</v>
      </c>
      <c r="I331" s="3">
        <v>24738000</v>
      </c>
      <c r="J331" s="3" t="s">
        <v>12</v>
      </c>
      <c r="K331" s="3"/>
      <c r="L331" s="80">
        <v>45168</v>
      </c>
    </row>
    <row r="332" spans="1:12" ht="45" x14ac:dyDescent="0.25">
      <c r="A332" s="2">
        <v>286</v>
      </c>
      <c r="B332" s="3">
        <v>12</v>
      </c>
      <c r="C332" s="98">
        <v>45135</v>
      </c>
      <c r="D332" s="3" t="s">
        <v>3182</v>
      </c>
      <c r="E332" s="3" t="s">
        <v>14</v>
      </c>
      <c r="F332" s="97" t="s">
        <v>3183</v>
      </c>
      <c r="G332" s="3" t="s">
        <v>25</v>
      </c>
      <c r="H332" s="82" t="s">
        <v>3125</v>
      </c>
      <c r="I332" s="3">
        <v>8273710</v>
      </c>
      <c r="J332" s="3" t="s">
        <v>12</v>
      </c>
      <c r="K332" s="3"/>
      <c r="L332" s="80">
        <v>45168</v>
      </c>
    </row>
    <row r="333" spans="1:12" ht="45" x14ac:dyDescent="0.25">
      <c r="A333" s="2">
        <v>287</v>
      </c>
      <c r="B333" s="5">
        <v>13</v>
      </c>
      <c r="C333" s="6">
        <v>45135</v>
      </c>
      <c r="D333" s="5" t="s">
        <v>3184</v>
      </c>
      <c r="E333" s="5" t="s">
        <v>14</v>
      </c>
      <c r="F333" s="108" t="s">
        <v>3185</v>
      </c>
      <c r="G333" s="5" t="s">
        <v>25</v>
      </c>
      <c r="H333" s="109" t="s">
        <v>3125</v>
      </c>
      <c r="I333" s="5">
        <v>125000000</v>
      </c>
      <c r="J333" s="5" t="s">
        <v>13</v>
      </c>
      <c r="K333" s="5"/>
      <c r="L333" s="80">
        <v>45168</v>
      </c>
    </row>
    <row r="334" spans="1:12" s="10" customFormat="1" ht="30" x14ac:dyDescent="0.25">
      <c r="A334" s="9">
        <v>288</v>
      </c>
      <c r="B334" s="99">
        <v>14</v>
      </c>
      <c r="C334" s="100">
        <v>45135</v>
      </c>
      <c r="D334" s="99" t="s">
        <v>3614</v>
      </c>
      <c r="E334" s="99" t="s">
        <v>14</v>
      </c>
      <c r="F334" s="123" t="s">
        <v>3563</v>
      </c>
      <c r="G334" s="99" t="s">
        <v>3162</v>
      </c>
      <c r="H334" s="99" t="s">
        <v>21</v>
      </c>
      <c r="I334" s="99">
        <v>10421000</v>
      </c>
      <c r="J334" s="99" t="str">
        <f>IF(L324=2,"Sr. DR2","Sr. DR1")</f>
        <v>Sr. DR1</v>
      </c>
      <c r="K334" s="99"/>
      <c r="L334" s="99" t="s">
        <v>3234</v>
      </c>
    </row>
    <row r="335" spans="1:12" s="10" customFormat="1" ht="45" x14ac:dyDescent="0.25">
      <c r="A335" s="9">
        <v>289</v>
      </c>
      <c r="B335" s="5">
        <v>15</v>
      </c>
      <c r="C335" s="6">
        <v>45135</v>
      </c>
      <c r="D335" s="5" t="s">
        <v>3615</v>
      </c>
      <c r="E335" s="5" t="s">
        <v>14</v>
      </c>
      <c r="F335" s="108" t="s">
        <v>3616</v>
      </c>
      <c r="G335" s="5" t="s">
        <v>3072</v>
      </c>
      <c r="H335" s="109" t="s">
        <v>19</v>
      </c>
      <c r="I335" s="5">
        <v>21500000</v>
      </c>
      <c r="J335" s="5" t="s">
        <v>13</v>
      </c>
      <c r="K335" s="5"/>
      <c r="L335" s="85" t="s">
        <v>3617</v>
      </c>
    </row>
    <row r="336" spans="1:12" s="10" customFormat="1" ht="45" x14ac:dyDescent="0.25">
      <c r="A336" s="9">
        <v>290</v>
      </c>
      <c r="B336" s="5">
        <v>16</v>
      </c>
      <c r="C336" s="6">
        <v>45135</v>
      </c>
      <c r="D336" s="5" t="s">
        <v>3618</v>
      </c>
      <c r="E336" s="5" t="s">
        <v>14</v>
      </c>
      <c r="F336" s="108" t="s">
        <v>3616</v>
      </c>
      <c r="G336" s="5" t="s">
        <v>16</v>
      </c>
      <c r="H336" s="109" t="s">
        <v>19</v>
      </c>
      <c r="I336" s="5">
        <v>65812500</v>
      </c>
      <c r="J336" s="5" t="s">
        <v>13</v>
      </c>
      <c r="K336" s="5"/>
      <c r="L336" s="85" t="s">
        <v>3617</v>
      </c>
    </row>
    <row r="337" spans="1:12" ht="30" x14ac:dyDescent="0.25">
      <c r="A337" s="2">
        <v>291</v>
      </c>
      <c r="B337" s="5">
        <v>17</v>
      </c>
      <c r="C337" s="6">
        <v>45135</v>
      </c>
      <c r="D337" s="5" t="s">
        <v>3186</v>
      </c>
      <c r="E337" s="5" t="s">
        <v>10</v>
      </c>
      <c r="F337" s="108" t="s">
        <v>3187</v>
      </c>
      <c r="G337" s="5" t="s">
        <v>2850</v>
      </c>
      <c r="H337" s="109">
        <v>263</v>
      </c>
      <c r="I337" s="5"/>
      <c r="J337" s="5" t="s">
        <v>13</v>
      </c>
      <c r="K337" s="5"/>
      <c r="L337" s="80">
        <v>45168</v>
      </c>
    </row>
    <row r="338" spans="1:12" ht="30" x14ac:dyDescent="0.25">
      <c r="B338" s="5">
        <v>18</v>
      </c>
      <c r="C338" s="6">
        <v>45135</v>
      </c>
      <c r="D338" s="5" t="s">
        <v>3188</v>
      </c>
      <c r="E338" s="5" t="s">
        <v>14</v>
      </c>
      <c r="F338" s="108" t="s">
        <v>3189</v>
      </c>
      <c r="G338" s="5" t="s">
        <v>3071</v>
      </c>
      <c r="H338" s="109" t="s">
        <v>19</v>
      </c>
      <c r="I338" s="5">
        <v>201909580</v>
      </c>
      <c r="J338" s="5" t="s">
        <v>13</v>
      </c>
      <c r="K338" s="5"/>
      <c r="L338" s="80">
        <v>45168</v>
      </c>
    </row>
    <row r="339" spans="1:12" ht="30" x14ac:dyDescent="0.25">
      <c r="B339" s="3">
        <v>19</v>
      </c>
      <c r="C339" s="98">
        <v>45135</v>
      </c>
      <c r="D339" s="3" t="s">
        <v>3619</v>
      </c>
      <c r="E339" s="3" t="s">
        <v>14</v>
      </c>
      <c r="F339" s="97" t="s">
        <v>3620</v>
      </c>
      <c r="G339" s="3" t="s">
        <v>25</v>
      </c>
      <c r="H339" s="82" t="s">
        <v>42</v>
      </c>
      <c r="I339" s="3">
        <v>8576380</v>
      </c>
      <c r="J339" s="3" t="str">
        <f>IF(L329=2,"Sr. DR2","Sr. DR1")</f>
        <v>Sr. DR1</v>
      </c>
      <c r="K339" s="3"/>
      <c r="L339" s="80">
        <v>45194</v>
      </c>
    </row>
    <row r="340" spans="1:12" ht="45" x14ac:dyDescent="0.25">
      <c r="B340" s="5">
        <v>20</v>
      </c>
      <c r="C340" s="6">
        <v>45135</v>
      </c>
      <c r="D340" s="5" t="s">
        <v>3190</v>
      </c>
      <c r="E340" s="5" t="s">
        <v>14</v>
      </c>
      <c r="F340" s="108" t="s">
        <v>3191</v>
      </c>
      <c r="G340" s="5" t="s">
        <v>3070</v>
      </c>
      <c r="H340" s="109" t="s">
        <v>19</v>
      </c>
      <c r="I340" s="5">
        <v>56000000</v>
      </c>
      <c r="J340" s="5" t="s">
        <v>13</v>
      </c>
      <c r="K340" s="5"/>
      <c r="L340" s="80">
        <v>45168</v>
      </c>
    </row>
    <row r="341" spans="1:12" ht="30" x14ac:dyDescent="0.25">
      <c r="B341" s="99">
        <v>21</v>
      </c>
      <c r="C341" s="100">
        <v>45135</v>
      </c>
      <c r="D341" s="99" t="s">
        <v>3621</v>
      </c>
      <c r="E341" s="99" t="s">
        <v>14</v>
      </c>
      <c r="F341" s="123" t="s">
        <v>3622</v>
      </c>
      <c r="G341" s="99" t="s">
        <v>37</v>
      </c>
      <c r="H341" s="99" t="s">
        <v>21</v>
      </c>
      <c r="I341" s="99">
        <v>10014025</v>
      </c>
      <c r="J341" s="99" t="str">
        <f>IF(L331=2,"Sr. DR2","Sr. DR1")</f>
        <v>Sr. DR1</v>
      </c>
      <c r="K341" s="99"/>
      <c r="L341" s="99" t="s">
        <v>3234</v>
      </c>
    </row>
    <row r="342" spans="1:12" ht="30" x14ac:dyDescent="0.25">
      <c r="B342" s="99">
        <v>22</v>
      </c>
      <c r="C342" s="100">
        <v>45135</v>
      </c>
      <c r="D342" s="99" t="s">
        <v>3623</v>
      </c>
      <c r="E342" s="99" t="s">
        <v>14</v>
      </c>
      <c r="F342" s="123" t="s">
        <v>3624</v>
      </c>
      <c r="G342" s="99" t="s">
        <v>37</v>
      </c>
      <c r="H342" s="99" t="s">
        <v>21</v>
      </c>
      <c r="I342" s="99">
        <v>6470035</v>
      </c>
      <c r="J342" s="99" t="str">
        <f>IF(L332=2,"Sr. DR2","Sr. DR1")</f>
        <v>Sr. DR1</v>
      </c>
      <c r="K342" s="99"/>
      <c r="L342" s="99" t="s">
        <v>3234</v>
      </c>
    </row>
    <row r="343" spans="1:12" ht="30" x14ac:dyDescent="0.25">
      <c r="B343" s="99">
        <v>23</v>
      </c>
      <c r="C343" s="100">
        <v>45135</v>
      </c>
      <c r="D343" s="99" t="s">
        <v>3625</v>
      </c>
      <c r="E343" s="99" t="s">
        <v>14</v>
      </c>
      <c r="F343" s="123" t="s">
        <v>3626</v>
      </c>
      <c r="G343" s="99" t="s">
        <v>3070</v>
      </c>
      <c r="H343" s="99" t="s">
        <v>3627</v>
      </c>
      <c r="I343" s="99">
        <v>24704685</v>
      </c>
      <c r="J343" s="99" t="s">
        <v>12</v>
      </c>
      <c r="K343" s="99"/>
      <c r="L343" s="99" t="s">
        <v>3234</v>
      </c>
    </row>
    <row r="344" spans="1:12" ht="30" x14ac:dyDescent="0.25">
      <c r="B344" s="5">
        <v>24</v>
      </c>
      <c r="C344" s="6">
        <v>45135</v>
      </c>
      <c r="D344" s="5" t="s">
        <v>3192</v>
      </c>
      <c r="E344" s="5" t="s">
        <v>10</v>
      </c>
      <c r="F344" s="108" t="s">
        <v>3193</v>
      </c>
      <c r="G344" s="5" t="s">
        <v>3070</v>
      </c>
      <c r="H344" s="109">
        <v>263</v>
      </c>
      <c r="I344" s="5"/>
      <c r="J344" s="5" t="s">
        <v>13</v>
      </c>
      <c r="K344" s="5"/>
      <c r="L344" s="80">
        <v>45168</v>
      </c>
    </row>
    <row r="345" spans="1:12" ht="30" x14ac:dyDescent="0.25">
      <c r="B345" s="5">
        <v>25</v>
      </c>
      <c r="C345" s="6">
        <v>45135</v>
      </c>
      <c r="D345" s="5" t="s">
        <v>3194</v>
      </c>
      <c r="E345" s="5" t="s">
        <v>10</v>
      </c>
      <c r="F345" s="108" t="s">
        <v>3193</v>
      </c>
      <c r="G345" s="5" t="s">
        <v>16</v>
      </c>
      <c r="H345" s="109">
        <v>263</v>
      </c>
      <c r="I345" s="5"/>
      <c r="J345" s="5" t="s">
        <v>13</v>
      </c>
      <c r="K345" s="5"/>
      <c r="L345" s="80">
        <v>45168</v>
      </c>
    </row>
    <row r="346" spans="1:12" ht="30" x14ac:dyDescent="0.25">
      <c r="B346" s="5">
        <v>26</v>
      </c>
      <c r="C346" s="6">
        <v>45135</v>
      </c>
      <c r="D346" s="5" t="s">
        <v>3195</v>
      </c>
      <c r="E346" s="5" t="s">
        <v>10</v>
      </c>
      <c r="F346" s="108" t="s">
        <v>3193</v>
      </c>
      <c r="G346" s="5" t="s">
        <v>25</v>
      </c>
      <c r="H346" s="109">
        <v>263</v>
      </c>
      <c r="I346" s="5"/>
      <c r="J346" s="5" t="s">
        <v>13</v>
      </c>
      <c r="K346" s="5"/>
      <c r="L346" s="80">
        <v>45168</v>
      </c>
    </row>
    <row r="347" spans="1:12" ht="30" x14ac:dyDescent="0.25">
      <c r="B347" s="3">
        <v>27</v>
      </c>
      <c r="C347" s="98">
        <v>45135</v>
      </c>
      <c r="D347" s="3" t="s">
        <v>3196</v>
      </c>
      <c r="E347" s="3" t="s">
        <v>10</v>
      </c>
      <c r="F347" s="97" t="s">
        <v>3197</v>
      </c>
      <c r="G347" s="3" t="s">
        <v>3162</v>
      </c>
      <c r="H347" s="82" t="s">
        <v>3198</v>
      </c>
      <c r="I347" s="3">
        <v>3000000</v>
      </c>
      <c r="J347" s="3" t="str">
        <f>IF(L337=2,"Sr. DR2","Sr. DR1")</f>
        <v>Sr. DR1</v>
      </c>
      <c r="K347" s="3"/>
      <c r="L347" s="80">
        <v>45168</v>
      </c>
    </row>
  </sheetData>
  <autoFilter ref="B2:L347" xr:uid="{00000000-0009-0000-0000-000004000000}"/>
  <mergeCells count="13">
    <mergeCell ref="P22:Q22"/>
    <mergeCell ref="R22:S22"/>
    <mergeCell ref="T22:U22"/>
    <mergeCell ref="P35:Q35"/>
    <mergeCell ref="R35:S35"/>
    <mergeCell ref="T35:U35"/>
    <mergeCell ref="B1:L1"/>
    <mergeCell ref="P3:Q3"/>
    <mergeCell ref="R3:S3"/>
    <mergeCell ref="T3:U3"/>
    <mergeCell ref="P16:Q16"/>
    <mergeCell ref="R16:S16"/>
    <mergeCell ref="T16:U16"/>
  </mergeCells>
  <pageMargins left="0.31496062992125984" right="0.31496062992125984" top="0.74803149606299213" bottom="0.35433070866141736" header="0.31496062992125984" footer="0.31496062992125984"/>
  <pageSetup scale="75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XFC477"/>
  <sheetViews>
    <sheetView tabSelected="1" topLeftCell="A326" workbookViewId="0">
      <selection activeCell="F335" sqref="F335"/>
    </sheetView>
  </sheetViews>
  <sheetFormatPr defaultRowHeight="15" x14ac:dyDescent="0.25"/>
  <cols>
    <col min="1" max="1" width="4.5703125" style="60" bestFit="1" customWidth="1"/>
    <col min="2" max="2" width="10.7109375" style="60" bestFit="1" customWidth="1"/>
    <col min="3" max="3" width="12.140625" style="60" bestFit="1" customWidth="1"/>
    <col min="4" max="4" width="18.5703125" style="60" bestFit="1" customWidth="1"/>
    <col min="5" max="5" width="4.42578125" style="60" bestFit="1" customWidth="1"/>
    <col min="6" max="6" width="33.7109375" style="67" customWidth="1"/>
    <col min="7" max="7" width="10.42578125" style="78" bestFit="1" customWidth="1"/>
    <col min="8" max="8" width="14.140625" style="67" bestFit="1" customWidth="1"/>
    <col min="9" max="9" width="14.28515625" style="60" customWidth="1"/>
    <col min="10" max="10" width="7.28515625" style="60" bestFit="1" customWidth="1"/>
    <col min="11" max="11" width="8.5703125" style="60" hidden="1" customWidth="1"/>
    <col min="12" max="12" width="13.42578125" style="60" customWidth="1"/>
    <col min="13" max="13" width="32" style="13" bestFit="1" customWidth="1"/>
    <col min="14" max="14" width="10.140625" style="13" bestFit="1" customWidth="1"/>
    <col min="15" max="15" width="15.42578125" style="13" bestFit="1" customWidth="1"/>
    <col min="16" max="16" width="10.5703125" style="13" bestFit="1" customWidth="1"/>
    <col min="17" max="22" width="9.28515625" style="13" bestFit="1" customWidth="1"/>
    <col min="23" max="16384" width="9.140625" style="13"/>
  </cols>
  <sheetData>
    <row r="1" spans="1:22" ht="21" x14ac:dyDescent="0.25">
      <c r="B1" s="162" t="s">
        <v>43</v>
      </c>
      <c r="C1" s="163"/>
      <c r="D1" s="163"/>
      <c r="E1" s="163"/>
      <c r="F1" s="163"/>
      <c r="G1" s="163"/>
      <c r="H1" s="163"/>
      <c r="I1" s="163"/>
      <c r="J1" s="163"/>
      <c r="K1" s="163"/>
      <c r="L1" s="164"/>
    </row>
    <row r="2" spans="1:22" ht="60" x14ac:dyDescent="0.25">
      <c r="A2" s="15" t="s">
        <v>0</v>
      </c>
      <c r="B2" s="15" t="s">
        <v>1</v>
      </c>
      <c r="C2" s="15" t="s">
        <v>2</v>
      </c>
      <c r="D2" s="15" t="s">
        <v>3</v>
      </c>
      <c r="E2" s="17" t="s">
        <v>4</v>
      </c>
      <c r="F2" s="17" t="s">
        <v>3074</v>
      </c>
      <c r="G2" s="66" t="s">
        <v>5</v>
      </c>
      <c r="H2" s="17" t="s">
        <v>6</v>
      </c>
      <c r="I2" s="17" t="s">
        <v>7</v>
      </c>
      <c r="J2" s="17" t="s">
        <v>8</v>
      </c>
      <c r="K2" s="17" t="s">
        <v>9</v>
      </c>
      <c r="L2" s="15" t="s">
        <v>2845</v>
      </c>
    </row>
    <row r="3" spans="1:22" x14ac:dyDescent="0.25">
      <c r="A3" s="15">
        <v>1</v>
      </c>
      <c r="B3" s="15">
        <v>1</v>
      </c>
      <c r="C3" s="64">
        <v>45159</v>
      </c>
      <c r="D3" s="15" t="s">
        <v>2852</v>
      </c>
      <c r="E3" s="15" t="s">
        <v>10</v>
      </c>
      <c r="F3" s="17" t="s">
        <v>3049</v>
      </c>
      <c r="G3" s="64" t="s">
        <v>25</v>
      </c>
      <c r="H3" s="17" t="s">
        <v>38</v>
      </c>
      <c r="I3" s="15">
        <v>148831</v>
      </c>
      <c r="J3" s="15" t="str">
        <f>IF(I3&gt;30000000,"DR","Sr. DR1")</f>
        <v>Sr. DR1</v>
      </c>
      <c r="K3" s="15"/>
      <c r="L3" s="81">
        <v>45161</v>
      </c>
      <c r="O3" s="3"/>
      <c r="P3" s="158" t="s">
        <v>3200</v>
      </c>
      <c r="Q3" s="158"/>
      <c r="R3" s="158" t="s">
        <v>3201</v>
      </c>
      <c r="S3" s="158"/>
      <c r="T3" s="158" t="s">
        <v>13</v>
      </c>
      <c r="U3" s="158"/>
      <c r="V3" s="3"/>
    </row>
    <row r="4" spans="1:22" x14ac:dyDescent="0.25">
      <c r="A4" s="15">
        <v>2</v>
      </c>
      <c r="B4" s="15">
        <v>2</v>
      </c>
      <c r="C4" s="64">
        <v>45159</v>
      </c>
      <c r="D4" s="15" t="s">
        <v>2853</v>
      </c>
      <c r="E4" s="15" t="s">
        <v>10</v>
      </c>
      <c r="F4" s="17" t="s">
        <v>3050</v>
      </c>
      <c r="G4" s="64" t="s">
        <v>25</v>
      </c>
      <c r="H4" s="17" t="s">
        <v>38</v>
      </c>
      <c r="I4" s="15">
        <v>431791</v>
      </c>
      <c r="J4" s="15" t="str">
        <f t="shared" ref="J4:J17" si="0">IF(I4&gt;30000000,"DR","Sr. DR1")</f>
        <v>Sr. DR1</v>
      </c>
      <c r="K4" s="15"/>
      <c r="L4" s="81">
        <v>45161</v>
      </c>
      <c r="O4" s="5"/>
      <c r="P4" s="5" t="s">
        <v>10</v>
      </c>
      <c r="Q4" s="5" t="s">
        <v>14</v>
      </c>
      <c r="R4" s="5" t="s">
        <v>10</v>
      </c>
      <c r="S4" s="5" t="s">
        <v>14</v>
      </c>
      <c r="T4" s="5" t="s">
        <v>10</v>
      </c>
      <c r="U4" s="5" t="s">
        <v>14</v>
      </c>
      <c r="V4" s="5" t="s">
        <v>15</v>
      </c>
    </row>
    <row r="5" spans="1:22" x14ac:dyDescent="0.25">
      <c r="A5" s="15">
        <v>3</v>
      </c>
      <c r="B5" s="15">
        <v>3</v>
      </c>
      <c r="C5" s="64">
        <v>45159</v>
      </c>
      <c r="D5" s="15" t="s">
        <v>2854</v>
      </c>
      <c r="E5" s="15" t="s">
        <v>10</v>
      </c>
      <c r="F5" s="17" t="s">
        <v>3051</v>
      </c>
      <c r="G5" s="64" t="s">
        <v>28</v>
      </c>
      <c r="H5" s="17" t="s">
        <v>38</v>
      </c>
      <c r="I5" s="15">
        <v>58610</v>
      </c>
      <c r="J5" s="15" t="str">
        <f t="shared" si="0"/>
        <v>Sr. DR1</v>
      </c>
      <c r="K5" s="15"/>
      <c r="L5" s="81">
        <v>45161</v>
      </c>
      <c r="O5" s="6">
        <v>45159</v>
      </c>
      <c r="P5" s="7">
        <f>SUM(COUNTIFS($C$3:$C$477,O5,$E$3:$E$477,$P$4,$J$3:$J$477,{"Sr. DR1"}))</f>
        <v>39</v>
      </c>
      <c r="Q5" s="7">
        <f>SUM(COUNTIFS($C$3:$C$477,O5,$E$3:$E$477,$Q$4,$J$3:$J$477,{"Sr. DR1"}))</f>
        <v>0</v>
      </c>
      <c r="R5" s="7">
        <f>SUM(COUNTIFS($C$3:$C$477,O5,$E$3:$E$477,$R$4,$J$3:$J$477,{"Sr. DR2"}))</f>
        <v>11</v>
      </c>
      <c r="S5" s="7">
        <f>SUM(COUNTIFS($C$3:$C$477,O5,$E$3:$E$477,$S$4,$J$3:$J$477,{"Sr. DR2"}))</f>
        <v>0</v>
      </c>
      <c r="T5" s="7">
        <f>SUM(COUNTIFS($C$3:$C$477,O5,$E$3:$E$477,$T$4,$J$3:$J$477,{"DR"}))</f>
        <v>0</v>
      </c>
      <c r="U5" s="7">
        <f>SUM(COUNTIFS($C$3:$C$477,O5,$E$3:$E$477,$U$4,$J$3:$J$477,{"DR"}))</f>
        <v>0</v>
      </c>
      <c r="V5" s="3">
        <f>SUM(P5:U5)</f>
        <v>50</v>
      </c>
    </row>
    <row r="6" spans="1:22" x14ac:dyDescent="0.25">
      <c r="A6" s="15">
        <v>4</v>
      </c>
      <c r="B6" s="15">
        <v>4</v>
      </c>
      <c r="C6" s="64">
        <v>45159</v>
      </c>
      <c r="D6" s="15" t="s">
        <v>2855</v>
      </c>
      <c r="E6" s="15" t="s">
        <v>10</v>
      </c>
      <c r="F6" s="17" t="s">
        <v>3052</v>
      </c>
      <c r="G6" s="64" t="s">
        <v>25</v>
      </c>
      <c r="H6" s="17" t="s">
        <v>38</v>
      </c>
      <c r="I6" s="15">
        <v>71296</v>
      </c>
      <c r="J6" s="15" t="str">
        <f t="shared" si="0"/>
        <v>Sr. DR1</v>
      </c>
      <c r="K6" s="15"/>
      <c r="L6" s="81">
        <v>45161</v>
      </c>
      <c r="O6" s="6">
        <v>45160</v>
      </c>
      <c r="P6" s="7">
        <f>SUM(COUNTIFS($C$3:$C$477,O6,$E$3:$E$477,$P$4,$J$3:$J$477,{"Sr. DR1"}))</f>
        <v>2</v>
      </c>
      <c r="Q6" s="7">
        <f>SUM(COUNTIFS($C$3:$C$477,O6,$E$3:$E$477,$Q$4,$J$3:$J$477,{"Sr. DR1"}))</f>
        <v>2</v>
      </c>
      <c r="R6" s="7">
        <f>SUM(COUNTIFS($C$3:$C$477,O6,$E$3:$E$477,$R$4,$J$3:$J$477,{"Sr. DR2"}))</f>
        <v>8</v>
      </c>
      <c r="S6" s="7">
        <f>SUM(COUNTIFS($C$3:$C$477,O6,$E$3:$E$477,$S$4,$J$3:$J$477,{"Sr. DR2"}))</f>
        <v>0</v>
      </c>
      <c r="T6" s="7">
        <f>SUM(COUNTIFS($C$3:$C$477,O6,$E$3:$E$477,$T$4,$J$3:$J$477,{"DR"}))</f>
        <v>6</v>
      </c>
      <c r="U6" s="7">
        <f>SUM(COUNTIFS($C$3:$C$477,O6,$E$3:$E$477,$U$4,$J$3:$J$477,{"DR"}))</f>
        <v>8</v>
      </c>
      <c r="V6" s="3">
        <f t="shared" ref="V6:V14" si="1">SUM(P6:U6)</f>
        <v>26</v>
      </c>
    </row>
    <row r="7" spans="1:22" x14ac:dyDescent="0.25">
      <c r="A7" s="15">
        <v>5</v>
      </c>
      <c r="B7" s="15">
        <v>5</v>
      </c>
      <c r="C7" s="64">
        <v>45159</v>
      </c>
      <c r="D7" s="15" t="s">
        <v>2856</v>
      </c>
      <c r="E7" s="15" t="s">
        <v>10</v>
      </c>
      <c r="F7" s="17" t="s">
        <v>3052</v>
      </c>
      <c r="G7" s="64" t="s">
        <v>28</v>
      </c>
      <c r="H7" s="17" t="s">
        <v>38</v>
      </c>
      <c r="I7" s="15">
        <v>356922</v>
      </c>
      <c r="J7" s="15" t="str">
        <f t="shared" si="0"/>
        <v>Sr. DR1</v>
      </c>
      <c r="K7" s="15"/>
      <c r="L7" s="81">
        <v>45161</v>
      </c>
      <c r="O7" s="6">
        <v>45161</v>
      </c>
      <c r="P7" s="7">
        <f>SUM(COUNTIFS($C$3:$C$477,O7,$E$3:$E$477,$P$4,$J$3:$J$477,{"Sr. DR1"}))</f>
        <v>37</v>
      </c>
      <c r="Q7" s="7">
        <f>SUM(COUNTIFS($C$3:$C$477,O7,$E$3:$E$477,$Q$4,$J$3:$J$477,{"Sr. DR1"}))</f>
        <v>3</v>
      </c>
      <c r="R7" s="7">
        <f>SUM(COUNTIFS($C$3:$C$477,O7,$E$3:$E$477,$R$4,$J$3:$J$477,{"Sr. DR2"}))</f>
        <v>2</v>
      </c>
      <c r="S7" s="7">
        <f>SUM(COUNTIFS($C$3:$C$477,O7,$E$3:$E$477,$S$4,$J$3:$J$477,{"Sr. DR2"}))</f>
        <v>4</v>
      </c>
      <c r="T7" s="7">
        <f>SUM(COUNTIFS($C$3:$C$477,O7,$E$3:$E$477,$T$4,$J$3:$J$477,{"DR"}))</f>
        <v>8</v>
      </c>
      <c r="U7" s="7">
        <f>SUM(COUNTIFS($C$3:$C$477,O7,$E$3:$E$477,$U$4,$J$3:$J$477,{"DR"}))</f>
        <v>6</v>
      </c>
      <c r="V7" s="3">
        <f t="shared" si="1"/>
        <v>60</v>
      </c>
    </row>
    <row r="8" spans="1:22" x14ac:dyDescent="0.25">
      <c r="A8" s="15">
        <v>6</v>
      </c>
      <c r="B8" s="15">
        <v>6</v>
      </c>
      <c r="C8" s="64">
        <v>45159</v>
      </c>
      <c r="D8" s="15" t="s">
        <v>2857</v>
      </c>
      <c r="E8" s="15" t="s">
        <v>10</v>
      </c>
      <c r="F8" s="17" t="s">
        <v>3053</v>
      </c>
      <c r="G8" s="64" t="s">
        <v>25</v>
      </c>
      <c r="H8" s="17" t="s">
        <v>38</v>
      </c>
      <c r="I8" s="15">
        <v>217686</v>
      </c>
      <c r="J8" s="15" t="str">
        <f t="shared" si="0"/>
        <v>Sr. DR1</v>
      </c>
      <c r="K8" s="15"/>
      <c r="L8" s="81">
        <v>45161</v>
      </c>
      <c r="O8" s="6">
        <v>45162</v>
      </c>
      <c r="P8" s="7">
        <f>SUM(COUNTIFS($C$3:$C$477,O8,$E$3:$E$477,$P$4,$J$3:$J$477,{"Sr. DR1"}))</f>
        <v>19</v>
      </c>
      <c r="Q8" s="7">
        <f>SUM(COUNTIFS($C$3:$C$477,O8,$E$3:$E$477,$Q$4,$J$3:$J$477,{"Sr. DR1"}))</f>
        <v>5</v>
      </c>
      <c r="R8" s="7">
        <f>SUM(COUNTIFS($C$3:$C$477,O8,$E$3:$E$477,$R$4,$J$3:$J$477,{"Sr. DR2"}))</f>
        <v>2</v>
      </c>
      <c r="S8" s="7">
        <f>SUM(COUNTIFS($C$3:$C$477,O8,$E$3:$E$477,$S$4,$J$3:$J$477,{"Sr. DR2"}))</f>
        <v>4</v>
      </c>
      <c r="T8" s="7">
        <f>SUM(COUNTIFS($C$3:$C$477,O8,$E$3:$E$477,$T$4,$J$3:$J$477,{"DR"}))</f>
        <v>4</v>
      </c>
      <c r="U8" s="7">
        <f>SUM(COUNTIFS($C$3:$C$477,O8,$E$3:$E$477,$U$4,$J$3:$J$477,{"DR"}))</f>
        <v>9</v>
      </c>
      <c r="V8" s="3">
        <f t="shared" si="1"/>
        <v>43</v>
      </c>
    </row>
    <row r="9" spans="1:22" x14ac:dyDescent="0.25">
      <c r="A9" s="15">
        <v>7</v>
      </c>
      <c r="B9" s="15">
        <v>7</v>
      </c>
      <c r="C9" s="64">
        <v>45159</v>
      </c>
      <c r="D9" s="15" t="s">
        <v>2858</v>
      </c>
      <c r="E9" s="15" t="s">
        <v>10</v>
      </c>
      <c r="F9" s="17" t="s">
        <v>3053</v>
      </c>
      <c r="G9" s="64" t="s">
        <v>28</v>
      </c>
      <c r="H9" s="17" t="s">
        <v>38</v>
      </c>
      <c r="I9" s="15">
        <v>560617</v>
      </c>
      <c r="J9" s="15" t="str">
        <f t="shared" si="0"/>
        <v>Sr. DR1</v>
      </c>
      <c r="K9" s="15"/>
      <c r="L9" s="81">
        <v>45161</v>
      </c>
      <c r="O9" s="6">
        <v>45163</v>
      </c>
      <c r="P9" s="7">
        <f>SUM(COUNTIFS($C$3:$C$477,O9,$E$3:$E$477,$P$4,$J$3:$J$477,{"Sr. DR1"}))</f>
        <v>4</v>
      </c>
      <c r="Q9" s="7">
        <f>SUM(COUNTIFS($C$3:$C$477,O9,$E$3:$E$477,$Q$4,$J$3:$J$477,{"Sr. DR1"}))</f>
        <v>5</v>
      </c>
      <c r="R9" s="7">
        <f>SUM(COUNTIFS($C$3:$C$477,O9,$E$3:$E$477,$R$4,$J$3:$J$477,{"Sr. DR2"}))</f>
        <v>3</v>
      </c>
      <c r="S9" s="7">
        <f>SUM(COUNTIFS($C$3:$C$477,O9,$E$3:$E$477,$S$4,$J$3:$J$477,{"Sr. DR2"}))</f>
        <v>4</v>
      </c>
      <c r="T9" s="7">
        <f>SUM(COUNTIFS($C$3:$C$477,O9,$E$3:$E$477,$T$4,$J$3:$J$477,{"DR"}))</f>
        <v>12</v>
      </c>
      <c r="U9" s="7">
        <f>SUM(COUNTIFS($C$3:$C$477,O9,$E$3:$E$477,$U$4,$J$3:$J$477,{"DR"}))</f>
        <v>4</v>
      </c>
      <c r="V9" s="3">
        <f t="shared" si="1"/>
        <v>32</v>
      </c>
    </row>
    <row r="10" spans="1:22" x14ac:dyDescent="0.25">
      <c r="A10" s="15">
        <v>8</v>
      </c>
      <c r="B10" s="15">
        <v>8</v>
      </c>
      <c r="C10" s="64">
        <v>45159</v>
      </c>
      <c r="D10" s="15" t="s">
        <v>2859</v>
      </c>
      <c r="E10" s="15" t="s">
        <v>10</v>
      </c>
      <c r="F10" s="17" t="s">
        <v>2029</v>
      </c>
      <c r="G10" s="64" t="s">
        <v>25</v>
      </c>
      <c r="H10" s="17" t="s">
        <v>38</v>
      </c>
      <c r="I10" s="15">
        <v>2016218</v>
      </c>
      <c r="J10" s="15" t="str">
        <f t="shared" si="0"/>
        <v>Sr. DR1</v>
      </c>
      <c r="K10" s="15"/>
      <c r="L10" s="81">
        <v>45161</v>
      </c>
      <c r="O10" s="6">
        <v>45166</v>
      </c>
      <c r="P10" s="7">
        <f>SUM(COUNTIFS($C$3:$C$477,O10,$E$3:$E$477,$P$4,$J$3:$J$477,{"Sr. DR1"}))</f>
        <v>0</v>
      </c>
      <c r="Q10" s="7">
        <f>SUM(COUNTIFS($C$3:$C$477,O10,$E$3:$E$477,$Q$4,$J$3:$J$477,{"Sr. DR1"}))</f>
        <v>1</v>
      </c>
      <c r="R10" s="7">
        <f>SUM(COUNTIFS($C$3:$C$477,O10,$E$3:$E$477,$R$4,$J$3:$J$477,{"Sr. DR2"}))</f>
        <v>1</v>
      </c>
      <c r="S10" s="7">
        <f>SUM(COUNTIFS($C$3:$C$477,O10,$E$3:$E$477,$S$4,$J$3:$J$477,{"Sr. DR2"}))</f>
        <v>1</v>
      </c>
      <c r="T10" s="7">
        <f>SUM(COUNTIFS($C$3:$C$477,O10,$E$3:$E$477,$T$4,$J$3:$J$477,{"DR"}))</f>
        <v>11</v>
      </c>
      <c r="U10" s="7">
        <f>SUM(COUNTIFS($C$3:$C$477,O10,$E$3:$E$477,$U$4,$J$3:$J$477,{"DR"}))</f>
        <v>7</v>
      </c>
      <c r="V10" s="3">
        <f t="shared" si="1"/>
        <v>21</v>
      </c>
    </row>
    <row r="11" spans="1:22" x14ac:dyDescent="0.25">
      <c r="A11" s="15">
        <v>9</v>
      </c>
      <c r="B11" s="103">
        <v>9</v>
      </c>
      <c r="C11" s="111">
        <v>45159</v>
      </c>
      <c r="D11" s="103" t="s">
        <v>2860</v>
      </c>
      <c r="E11" s="103" t="s">
        <v>10</v>
      </c>
      <c r="F11" s="113" t="s">
        <v>3054</v>
      </c>
      <c r="G11" s="111" t="s">
        <v>3070</v>
      </c>
      <c r="H11" s="113" t="s">
        <v>38</v>
      </c>
      <c r="I11" s="103">
        <v>74899</v>
      </c>
      <c r="J11" s="103" t="str">
        <f t="shared" si="0"/>
        <v>Sr. DR1</v>
      </c>
      <c r="K11" s="103"/>
      <c r="L11" s="103" t="s">
        <v>3234</v>
      </c>
      <c r="O11" s="6">
        <v>45167</v>
      </c>
      <c r="P11" s="7">
        <f>SUM(COUNTIFS($C$3:$C$477,O11,$E$3:$E$477,$P$4,$J$3:$J$477,{"Sr. DR1"}))</f>
        <v>7</v>
      </c>
      <c r="Q11" s="7">
        <f>SUM(COUNTIFS($C$3:$C$477,O11,$E$3:$E$477,$Q$4,$J$3:$J$477,{"Sr. DR1"}))</f>
        <v>3</v>
      </c>
      <c r="R11" s="7">
        <f>SUM(COUNTIFS($C$3:$C$477,O11,$E$3:$E$477,$R$4,$J$3:$J$477,{"Sr. DR2"}))</f>
        <v>2</v>
      </c>
      <c r="S11" s="7">
        <f>SUM(COUNTIFS($C$3:$C$477,O11,$E$3:$E$477,$S$4,$J$3:$J$477,{"Sr. DR2"}))</f>
        <v>3</v>
      </c>
      <c r="T11" s="7">
        <f>SUM(COUNTIFS($C$3:$C$477,O11,$E$3:$E$477,$T$4,$J$3:$J$477,{"DR"}))</f>
        <v>13</v>
      </c>
      <c r="U11" s="7">
        <f>SUM(COUNTIFS($C$3:$C$477,O11,$E$3:$E$477,$U$4,$J$3:$J$477,{"DR"}))</f>
        <v>9</v>
      </c>
      <c r="V11" s="3">
        <f t="shared" si="1"/>
        <v>37</v>
      </c>
    </row>
    <row r="12" spans="1:22" x14ac:dyDescent="0.25">
      <c r="A12" s="15">
        <v>10</v>
      </c>
      <c r="B12" s="15">
        <v>10</v>
      </c>
      <c r="C12" s="64">
        <v>45159</v>
      </c>
      <c r="D12" s="15" t="s">
        <v>2861</v>
      </c>
      <c r="E12" s="15" t="s">
        <v>10</v>
      </c>
      <c r="F12" s="17" t="s">
        <v>3055</v>
      </c>
      <c r="G12" s="64" t="s">
        <v>16</v>
      </c>
      <c r="H12" s="17" t="s">
        <v>38</v>
      </c>
      <c r="I12" s="15">
        <v>247878</v>
      </c>
      <c r="J12" s="15" t="str">
        <f t="shared" si="0"/>
        <v>Sr. DR1</v>
      </c>
      <c r="K12" s="15"/>
      <c r="L12" s="81">
        <v>45161</v>
      </c>
      <c r="O12" s="6">
        <v>45168</v>
      </c>
      <c r="P12" s="7">
        <f>SUM(COUNTIFS($C$3:$C$477,O12,$E$3:$E$477,$P$4,$J$3:$J$477,{"Sr. DR1"}))</f>
        <v>0</v>
      </c>
      <c r="Q12" s="7">
        <f>SUM(COUNTIFS($C$3:$C$477,O12,$E$3:$E$477,$Q$4,$J$3:$J$477,{"Sr. DR1"}))</f>
        <v>0</v>
      </c>
      <c r="R12" s="7">
        <f>SUM(COUNTIFS($C$3:$C$477,O12,$E$3:$E$477,$R$4,$J$3:$J$477,{"Sr. DR2"}))</f>
        <v>2</v>
      </c>
      <c r="S12" s="7">
        <f>SUM(COUNTIFS($C$3:$C$477,O12,$E$3:$E$477,$S$4,$J$3:$J$477,{"Sr. DR2"}))</f>
        <v>6</v>
      </c>
      <c r="T12" s="7">
        <f>SUM(COUNTIFS($C$3:$C$477,O12,$E$3:$E$477,$T$4,$J$3:$J$477,{"DR"}))</f>
        <v>7</v>
      </c>
      <c r="U12" s="7">
        <f>SUM(COUNTIFS($C$3:$C$477,O12,$E$3:$E$477,$U$4,$J$3:$J$477,{"DR"}))</f>
        <v>13</v>
      </c>
      <c r="V12" s="3">
        <f t="shared" si="1"/>
        <v>28</v>
      </c>
    </row>
    <row r="13" spans="1:22" ht="30" x14ac:dyDescent="0.25">
      <c r="A13" s="15">
        <v>11</v>
      </c>
      <c r="B13" s="15">
        <v>11</v>
      </c>
      <c r="C13" s="64">
        <v>45159</v>
      </c>
      <c r="D13" s="15" t="s">
        <v>2862</v>
      </c>
      <c r="E13" s="15" t="s">
        <v>10</v>
      </c>
      <c r="F13" s="17" t="s">
        <v>3056</v>
      </c>
      <c r="G13" s="64" t="s">
        <v>25</v>
      </c>
      <c r="H13" s="17" t="s">
        <v>38</v>
      </c>
      <c r="I13" s="15">
        <v>3494</v>
      </c>
      <c r="J13" s="15" t="str">
        <f t="shared" si="0"/>
        <v>Sr. DR1</v>
      </c>
      <c r="K13" s="15"/>
      <c r="L13" s="81">
        <v>45161</v>
      </c>
      <c r="O13" s="6">
        <v>45169</v>
      </c>
      <c r="P13" s="7">
        <f>SUM(COUNTIFS($C$3:$C$477,O13,$E$3:$E$477,$P$4,$J$3:$J$477,{"Sr. DR1"}))</f>
        <v>0</v>
      </c>
      <c r="Q13" s="7">
        <f>SUM(COUNTIFS($C$3:$C$477,O13,$E$3:$E$477,$Q$4,$J$3:$J$477,{"Sr. DR1"}))</f>
        <v>3</v>
      </c>
      <c r="R13" s="7">
        <f>SUM(COUNTIFS($C$3:$C$477,O13,$E$3:$E$477,$R$4,$J$3:$J$477,{"Sr. DR2"}))</f>
        <v>1</v>
      </c>
      <c r="S13" s="7">
        <f>SUM(COUNTIFS($C$3:$C$477,O13,$E$3:$E$477,$S$4,$J$3:$J$477,{"Sr. DR2"}))</f>
        <v>2</v>
      </c>
      <c r="T13" s="7">
        <f>SUM(COUNTIFS($C$3:$C$477,O13,$E$3:$E$477,$T$4,$J$3:$J$477,{"DR"}))</f>
        <v>15</v>
      </c>
      <c r="U13" s="7">
        <f>SUM(COUNTIFS($C$3:$C$477,O13,$E$3:$E$477,$U$4,$J$3:$J$477,{"DR"}))</f>
        <v>10</v>
      </c>
      <c r="V13" s="3">
        <f t="shared" si="1"/>
        <v>31</v>
      </c>
    </row>
    <row r="14" spans="1:22" x14ac:dyDescent="0.25">
      <c r="A14" s="15">
        <v>12</v>
      </c>
      <c r="B14" s="15">
        <v>12</v>
      </c>
      <c r="C14" s="64">
        <v>45159</v>
      </c>
      <c r="D14" s="15" t="s">
        <v>2863</v>
      </c>
      <c r="E14" s="15" t="s">
        <v>10</v>
      </c>
      <c r="F14" s="17" t="s">
        <v>3057</v>
      </c>
      <c r="G14" s="64" t="s">
        <v>25</v>
      </c>
      <c r="H14" s="17" t="s">
        <v>38</v>
      </c>
      <c r="I14" s="15">
        <v>554477</v>
      </c>
      <c r="J14" s="15" t="str">
        <f t="shared" si="0"/>
        <v>Sr. DR1</v>
      </c>
      <c r="K14" s="15"/>
      <c r="L14" s="81">
        <v>45161</v>
      </c>
      <c r="O14" s="6">
        <v>45170</v>
      </c>
      <c r="P14" s="7">
        <f>SUM(COUNTIFS($C$3:$C$477,O14,$E$3:$E$477,$P$4,$J$3:$J$477,{"Sr. DR1"}))</f>
        <v>5</v>
      </c>
      <c r="Q14" s="7">
        <f>SUM(COUNTIFS($C$3:$C$477,O14,$E$3:$E$477,$Q$4,$J$3:$J$477,{"Sr. DR1"}))</f>
        <v>1</v>
      </c>
      <c r="R14" s="7">
        <f>SUM(COUNTIFS($C$3:$C$477,O14,$E$3:$E$477,$R$4,$J$3:$J$477,{"Sr. DR2"}))</f>
        <v>8</v>
      </c>
      <c r="S14" s="7">
        <f>SUM(COUNTIFS($C$3:$C$477,O14,$E$3:$E$477,$S$4,$J$3:$J$477,{"Sr. DR2"}))</f>
        <v>2</v>
      </c>
      <c r="T14" s="7">
        <f>SUM(COUNTIFS($C$3:$C$477,O14,$E$3:$E$477,$T$4,$J$3:$J$477,{"DR"}))</f>
        <v>1</v>
      </c>
      <c r="U14" s="7">
        <f>SUM(COUNTIFS($C$3:$C$477,O14,$E$3:$E$477,$U$4,$J$3:$J$477,{"DR"}))</f>
        <v>7</v>
      </c>
      <c r="V14" s="3">
        <f t="shared" si="1"/>
        <v>24</v>
      </c>
    </row>
    <row r="15" spans="1:22" x14ac:dyDescent="0.25">
      <c r="A15" s="15">
        <v>13</v>
      </c>
      <c r="B15" s="15">
        <v>13</v>
      </c>
      <c r="C15" s="64">
        <v>45159</v>
      </c>
      <c r="D15" s="15" t="s">
        <v>2864</v>
      </c>
      <c r="E15" s="15" t="s">
        <v>10</v>
      </c>
      <c r="F15" s="17" t="s">
        <v>3057</v>
      </c>
      <c r="G15" s="64" t="s">
        <v>28</v>
      </c>
      <c r="H15" s="17" t="s">
        <v>38</v>
      </c>
      <c r="I15" s="15">
        <v>119510</v>
      </c>
      <c r="J15" s="15" t="str">
        <f t="shared" si="0"/>
        <v>Sr. DR1</v>
      </c>
      <c r="K15" s="15"/>
      <c r="L15" s="81">
        <v>45161</v>
      </c>
      <c r="O15" s="5" t="s">
        <v>15</v>
      </c>
      <c r="P15" s="3">
        <f t="shared" ref="P15:U15" si="2">SUM(P5:P14)</f>
        <v>113</v>
      </c>
      <c r="Q15" s="3">
        <f t="shared" si="2"/>
        <v>23</v>
      </c>
      <c r="R15" s="3">
        <f t="shared" si="2"/>
        <v>40</v>
      </c>
      <c r="S15" s="3">
        <f t="shared" si="2"/>
        <v>26</v>
      </c>
      <c r="T15" s="3">
        <f t="shared" si="2"/>
        <v>77</v>
      </c>
      <c r="U15" s="3">
        <f t="shared" si="2"/>
        <v>73</v>
      </c>
      <c r="V15" s="3"/>
    </row>
    <row r="16" spans="1:22" ht="30" x14ac:dyDescent="0.25">
      <c r="A16" s="15">
        <v>14</v>
      </c>
      <c r="B16" s="15">
        <v>14</v>
      </c>
      <c r="C16" s="64">
        <v>45159</v>
      </c>
      <c r="D16" s="15" t="s">
        <v>2865</v>
      </c>
      <c r="E16" s="15" t="s">
        <v>10</v>
      </c>
      <c r="F16" s="17" t="s">
        <v>3058</v>
      </c>
      <c r="G16" s="64" t="s">
        <v>25</v>
      </c>
      <c r="H16" s="17" t="s">
        <v>38</v>
      </c>
      <c r="I16" s="15">
        <v>11112</v>
      </c>
      <c r="J16" s="15" t="str">
        <f t="shared" si="0"/>
        <v>Sr. DR1</v>
      </c>
      <c r="K16" s="15"/>
      <c r="L16" s="81">
        <v>45161</v>
      </c>
      <c r="O16" s="5"/>
      <c r="P16" s="159">
        <f>P15+Q15</f>
        <v>136</v>
      </c>
      <c r="Q16" s="159"/>
      <c r="R16" s="159">
        <f>R15+S15</f>
        <v>66</v>
      </c>
      <c r="S16" s="159"/>
      <c r="T16" s="159">
        <f>T15+U15</f>
        <v>150</v>
      </c>
      <c r="U16" s="159"/>
      <c r="V16" s="3">
        <f>P16+R16+T16</f>
        <v>352</v>
      </c>
    </row>
    <row r="17" spans="1:21" ht="30" x14ac:dyDescent="0.25">
      <c r="A17" s="15">
        <v>15</v>
      </c>
      <c r="B17" s="15">
        <v>15</v>
      </c>
      <c r="C17" s="64">
        <v>45159</v>
      </c>
      <c r="D17" s="15" t="s">
        <v>2866</v>
      </c>
      <c r="E17" s="15" t="s">
        <v>10</v>
      </c>
      <c r="F17" s="17" t="s">
        <v>3058</v>
      </c>
      <c r="G17" s="64" t="s">
        <v>28</v>
      </c>
      <c r="H17" s="17" t="s">
        <v>38</v>
      </c>
      <c r="I17" s="15">
        <v>136877</v>
      </c>
      <c r="J17" s="15" t="str">
        <f t="shared" si="0"/>
        <v>Sr. DR1</v>
      </c>
      <c r="K17" s="15"/>
      <c r="L17" s="81">
        <v>45161</v>
      </c>
    </row>
    <row r="18" spans="1:21" ht="30" x14ac:dyDescent="0.25">
      <c r="A18" s="15">
        <v>16</v>
      </c>
      <c r="B18" s="103">
        <v>16</v>
      </c>
      <c r="C18" s="111">
        <v>45159</v>
      </c>
      <c r="D18" s="103" t="s">
        <v>2867</v>
      </c>
      <c r="E18" s="103" t="s">
        <v>10</v>
      </c>
      <c r="F18" s="113" t="s">
        <v>2043</v>
      </c>
      <c r="G18" s="111" t="s">
        <v>25</v>
      </c>
      <c r="H18" s="113" t="s">
        <v>2045</v>
      </c>
      <c r="I18" s="103">
        <v>0</v>
      </c>
      <c r="J18" s="103" t="str">
        <f>IF(I18&gt;30000000,"DR","Sr. DR2")</f>
        <v>Sr. DR2</v>
      </c>
      <c r="K18" s="103"/>
      <c r="L18" s="103" t="s">
        <v>3234</v>
      </c>
    </row>
    <row r="19" spans="1:21" ht="30" x14ac:dyDescent="0.25">
      <c r="A19" s="15">
        <v>17</v>
      </c>
      <c r="B19" s="103">
        <v>17</v>
      </c>
      <c r="C19" s="111">
        <v>45159</v>
      </c>
      <c r="D19" s="103" t="s">
        <v>2868</v>
      </c>
      <c r="E19" s="103" t="s">
        <v>10</v>
      </c>
      <c r="F19" s="113" t="s">
        <v>2043</v>
      </c>
      <c r="G19" s="111" t="s">
        <v>28</v>
      </c>
      <c r="H19" s="113" t="s">
        <v>2045</v>
      </c>
      <c r="I19" s="103">
        <v>0</v>
      </c>
      <c r="J19" s="103" t="str">
        <f t="shared" ref="J19:J24" si="3">IF(I19&gt;30000000,"DR","Sr. DR2")</f>
        <v>Sr. DR2</v>
      </c>
      <c r="K19" s="103"/>
      <c r="L19" s="103" t="s">
        <v>3234</v>
      </c>
    </row>
    <row r="20" spans="1:21" ht="30" x14ac:dyDescent="0.25">
      <c r="A20" s="15">
        <v>18</v>
      </c>
      <c r="B20" s="103">
        <v>18</v>
      </c>
      <c r="C20" s="111">
        <v>45159</v>
      </c>
      <c r="D20" s="103" t="s">
        <v>2869</v>
      </c>
      <c r="E20" s="103" t="s">
        <v>10</v>
      </c>
      <c r="F20" s="113" t="s">
        <v>2082</v>
      </c>
      <c r="G20" s="111" t="s">
        <v>25</v>
      </c>
      <c r="H20" s="113" t="s">
        <v>2045</v>
      </c>
      <c r="I20" s="103">
        <v>0</v>
      </c>
      <c r="J20" s="103" t="str">
        <f t="shared" si="3"/>
        <v>Sr. DR2</v>
      </c>
      <c r="K20" s="103"/>
      <c r="L20" s="103" t="s">
        <v>3234</v>
      </c>
    </row>
    <row r="21" spans="1:21" x14ac:dyDescent="0.25">
      <c r="A21" s="15">
        <v>19</v>
      </c>
      <c r="B21" s="15">
        <v>19</v>
      </c>
      <c r="C21" s="64">
        <v>45159</v>
      </c>
      <c r="D21" s="15" t="s">
        <v>2870</v>
      </c>
      <c r="E21" s="15" t="s">
        <v>10</v>
      </c>
      <c r="F21" s="17" t="s">
        <v>2169</v>
      </c>
      <c r="G21" s="64" t="s">
        <v>25</v>
      </c>
      <c r="H21" s="17" t="s">
        <v>2171</v>
      </c>
      <c r="I21" s="15">
        <v>38000</v>
      </c>
      <c r="J21" s="15" t="str">
        <f t="shared" si="3"/>
        <v>Sr. DR2</v>
      </c>
      <c r="K21" s="15"/>
      <c r="L21" s="81">
        <v>45160</v>
      </c>
    </row>
    <row r="22" spans="1:21" x14ac:dyDescent="0.25">
      <c r="A22" s="15">
        <v>20</v>
      </c>
      <c r="B22" s="15">
        <v>20</v>
      </c>
      <c r="C22" s="64">
        <v>45159</v>
      </c>
      <c r="D22" s="15" t="s">
        <v>2871</v>
      </c>
      <c r="E22" s="15" t="s">
        <v>10</v>
      </c>
      <c r="F22" s="17" t="s">
        <v>2169</v>
      </c>
      <c r="G22" s="64" t="s">
        <v>28</v>
      </c>
      <c r="H22" s="17" t="s">
        <v>2171</v>
      </c>
      <c r="I22" s="15">
        <v>151148</v>
      </c>
      <c r="J22" s="15" t="str">
        <f t="shared" si="3"/>
        <v>Sr. DR2</v>
      </c>
      <c r="K22" s="15"/>
      <c r="L22" s="81">
        <v>45160</v>
      </c>
      <c r="P22" s="165"/>
      <c r="Q22" s="165"/>
      <c r="R22" s="165"/>
      <c r="S22" s="165"/>
      <c r="T22" s="165"/>
      <c r="U22" s="165"/>
    </row>
    <row r="23" spans="1:21" x14ac:dyDescent="0.25">
      <c r="A23" s="15">
        <v>21</v>
      </c>
      <c r="B23" s="15">
        <v>21</v>
      </c>
      <c r="C23" s="64">
        <v>45159</v>
      </c>
      <c r="D23" s="15" t="s">
        <v>2872</v>
      </c>
      <c r="E23" s="15" t="s">
        <v>10</v>
      </c>
      <c r="F23" s="17" t="s">
        <v>2169</v>
      </c>
      <c r="G23" s="64" t="s">
        <v>37</v>
      </c>
      <c r="H23" s="17" t="s">
        <v>2171</v>
      </c>
      <c r="I23" s="15">
        <v>180859</v>
      </c>
      <c r="J23" s="15" t="str">
        <f t="shared" si="3"/>
        <v>Sr. DR2</v>
      </c>
      <c r="K23" s="15"/>
      <c r="L23" s="81">
        <v>45160</v>
      </c>
    </row>
    <row r="24" spans="1:21" x14ac:dyDescent="0.25">
      <c r="A24" s="15">
        <v>22</v>
      </c>
      <c r="B24" s="15">
        <v>22</v>
      </c>
      <c r="C24" s="64">
        <v>45159</v>
      </c>
      <c r="D24" s="15" t="s">
        <v>2873</v>
      </c>
      <c r="E24" s="15" t="s">
        <v>10</v>
      </c>
      <c r="F24" s="17" t="s">
        <v>2169</v>
      </c>
      <c r="G24" s="64" t="s">
        <v>40</v>
      </c>
      <c r="H24" s="17" t="s">
        <v>2171</v>
      </c>
      <c r="I24" s="15">
        <v>0</v>
      </c>
      <c r="J24" s="15" t="str">
        <f t="shared" si="3"/>
        <v>Sr. DR2</v>
      </c>
      <c r="K24" s="15"/>
      <c r="L24" s="81">
        <v>45160</v>
      </c>
    </row>
    <row r="25" spans="1:21" ht="30" x14ac:dyDescent="0.25">
      <c r="A25" s="15">
        <v>23</v>
      </c>
      <c r="B25" s="103">
        <v>23</v>
      </c>
      <c r="C25" s="111">
        <v>45159</v>
      </c>
      <c r="D25" s="103" t="s">
        <v>3101</v>
      </c>
      <c r="E25" s="103" t="s">
        <v>10</v>
      </c>
      <c r="F25" s="113" t="s">
        <v>3102</v>
      </c>
      <c r="G25" s="103" t="s">
        <v>3072</v>
      </c>
      <c r="H25" s="113" t="s">
        <v>3103</v>
      </c>
      <c r="I25" s="103">
        <v>7865</v>
      </c>
      <c r="J25" s="103" t="str">
        <f t="shared" ref="J25:J34" si="4">IF(I25&gt;30000000,"DR","Sr. DR1")</f>
        <v>Sr. DR1</v>
      </c>
      <c r="K25" s="103"/>
      <c r="L25" s="103" t="s">
        <v>3234</v>
      </c>
      <c r="M25" s="63"/>
    </row>
    <row r="26" spans="1:21" ht="30" x14ac:dyDescent="0.25">
      <c r="A26" s="15">
        <v>24</v>
      </c>
      <c r="B26" s="103">
        <v>24</v>
      </c>
      <c r="C26" s="111">
        <v>45159</v>
      </c>
      <c r="D26" s="103" t="s">
        <v>3104</v>
      </c>
      <c r="E26" s="103" t="s">
        <v>10</v>
      </c>
      <c r="F26" s="113" t="s">
        <v>3102</v>
      </c>
      <c r="G26" s="103" t="s">
        <v>3072</v>
      </c>
      <c r="H26" s="113" t="s">
        <v>3103</v>
      </c>
      <c r="I26" s="103">
        <v>15240</v>
      </c>
      <c r="J26" s="103" t="str">
        <f t="shared" si="4"/>
        <v>Sr. DR1</v>
      </c>
      <c r="K26" s="103"/>
      <c r="L26" s="103" t="s">
        <v>3234</v>
      </c>
      <c r="M26" s="63"/>
    </row>
    <row r="27" spans="1:21" ht="30" x14ac:dyDescent="0.25">
      <c r="A27" s="15">
        <v>25</v>
      </c>
      <c r="B27" s="103">
        <v>25</v>
      </c>
      <c r="C27" s="111">
        <v>45159</v>
      </c>
      <c r="D27" s="103" t="s">
        <v>3105</v>
      </c>
      <c r="E27" s="103" t="s">
        <v>10</v>
      </c>
      <c r="F27" s="113" t="s">
        <v>3102</v>
      </c>
      <c r="G27" s="103" t="s">
        <v>3070</v>
      </c>
      <c r="H27" s="113" t="s">
        <v>3103</v>
      </c>
      <c r="I27" s="103">
        <v>14621</v>
      </c>
      <c r="J27" s="103" t="str">
        <f t="shared" si="4"/>
        <v>Sr. DR1</v>
      </c>
      <c r="K27" s="103"/>
      <c r="L27" s="103" t="s">
        <v>3234</v>
      </c>
      <c r="M27" s="63"/>
    </row>
    <row r="28" spans="1:21" ht="30" x14ac:dyDescent="0.25">
      <c r="A28" s="15">
        <v>26</v>
      </c>
      <c r="B28" s="103">
        <v>26</v>
      </c>
      <c r="C28" s="111">
        <v>45159</v>
      </c>
      <c r="D28" s="103" t="s">
        <v>3106</v>
      </c>
      <c r="E28" s="103" t="s">
        <v>10</v>
      </c>
      <c r="F28" s="113" t="s">
        <v>3102</v>
      </c>
      <c r="G28" s="103" t="s">
        <v>3070</v>
      </c>
      <c r="H28" s="113" t="s">
        <v>3103</v>
      </c>
      <c r="I28" s="103">
        <v>17406</v>
      </c>
      <c r="J28" s="103" t="str">
        <f t="shared" si="4"/>
        <v>Sr. DR1</v>
      </c>
      <c r="K28" s="103"/>
      <c r="L28" s="103" t="s">
        <v>3234</v>
      </c>
      <c r="M28" s="63"/>
    </row>
    <row r="29" spans="1:21" ht="30" x14ac:dyDescent="0.25">
      <c r="A29" s="15">
        <v>27</v>
      </c>
      <c r="B29" s="15">
        <v>27</v>
      </c>
      <c r="C29" s="64">
        <v>45159</v>
      </c>
      <c r="D29" s="15" t="s">
        <v>3107</v>
      </c>
      <c r="E29" s="15" t="s">
        <v>10</v>
      </c>
      <c r="F29" s="17" t="s">
        <v>3102</v>
      </c>
      <c r="G29" s="15" t="s">
        <v>16</v>
      </c>
      <c r="H29" s="17" t="s">
        <v>3103</v>
      </c>
      <c r="I29" s="15">
        <v>59654</v>
      </c>
      <c r="J29" s="15" t="str">
        <f t="shared" si="4"/>
        <v>Sr. DR1</v>
      </c>
      <c r="K29" s="15"/>
      <c r="L29" s="81">
        <v>45161</v>
      </c>
      <c r="M29" s="63"/>
    </row>
    <row r="30" spans="1:21" ht="30" x14ac:dyDescent="0.25">
      <c r="A30" s="15">
        <v>28</v>
      </c>
      <c r="B30" s="15">
        <v>28</v>
      </c>
      <c r="C30" s="64">
        <v>45159</v>
      </c>
      <c r="D30" s="15" t="s">
        <v>3108</v>
      </c>
      <c r="E30" s="15" t="s">
        <v>10</v>
      </c>
      <c r="F30" s="17" t="s">
        <v>3102</v>
      </c>
      <c r="G30" s="15" t="s">
        <v>16</v>
      </c>
      <c r="H30" s="17" t="s">
        <v>3103</v>
      </c>
      <c r="I30" s="15">
        <v>98726</v>
      </c>
      <c r="J30" s="15" t="str">
        <f t="shared" si="4"/>
        <v>Sr. DR1</v>
      </c>
      <c r="K30" s="15"/>
      <c r="L30" s="81">
        <v>45161</v>
      </c>
      <c r="M30" s="63"/>
    </row>
    <row r="31" spans="1:21" ht="30" x14ac:dyDescent="0.25">
      <c r="A31" s="15">
        <v>29</v>
      </c>
      <c r="B31" s="15">
        <v>29</v>
      </c>
      <c r="C31" s="64">
        <v>45159</v>
      </c>
      <c r="D31" s="15" t="s">
        <v>3109</v>
      </c>
      <c r="E31" s="15" t="s">
        <v>10</v>
      </c>
      <c r="F31" s="17" t="s">
        <v>3102</v>
      </c>
      <c r="G31" s="15" t="s">
        <v>16</v>
      </c>
      <c r="H31" s="17" t="s">
        <v>3103</v>
      </c>
      <c r="I31" s="15">
        <v>42795</v>
      </c>
      <c r="J31" s="15" t="str">
        <f t="shared" si="4"/>
        <v>Sr. DR1</v>
      </c>
      <c r="K31" s="15"/>
      <c r="L31" s="81">
        <v>45161</v>
      </c>
      <c r="M31" s="63"/>
    </row>
    <row r="32" spans="1:21" ht="30" x14ac:dyDescent="0.25">
      <c r="A32" s="15">
        <v>30</v>
      </c>
      <c r="B32" s="15">
        <v>30</v>
      </c>
      <c r="C32" s="64">
        <v>45159</v>
      </c>
      <c r="D32" s="15" t="s">
        <v>3110</v>
      </c>
      <c r="E32" s="15" t="s">
        <v>10</v>
      </c>
      <c r="F32" s="17" t="s">
        <v>3102</v>
      </c>
      <c r="G32" s="15" t="s">
        <v>16</v>
      </c>
      <c r="H32" s="17" t="s">
        <v>3103</v>
      </c>
      <c r="I32" s="15">
        <v>61918</v>
      </c>
      <c r="J32" s="15" t="str">
        <f t="shared" si="4"/>
        <v>Sr. DR1</v>
      </c>
      <c r="K32" s="15"/>
      <c r="L32" s="81">
        <v>45161</v>
      </c>
      <c r="M32" s="63"/>
    </row>
    <row r="33" spans="1:13" s="62" customFormat="1" ht="30" x14ac:dyDescent="0.25">
      <c r="A33" s="15">
        <v>31</v>
      </c>
      <c r="B33" s="15">
        <v>31</v>
      </c>
      <c r="C33" s="64">
        <v>45159</v>
      </c>
      <c r="D33" s="15" t="s">
        <v>3111</v>
      </c>
      <c r="E33" s="15" t="s">
        <v>10</v>
      </c>
      <c r="F33" s="17" t="s">
        <v>3102</v>
      </c>
      <c r="G33" s="15" t="s">
        <v>16</v>
      </c>
      <c r="H33" s="17" t="s">
        <v>3103</v>
      </c>
      <c r="I33" s="15">
        <v>190801</v>
      </c>
      <c r="J33" s="15" t="str">
        <f t="shared" si="4"/>
        <v>Sr. DR1</v>
      </c>
      <c r="K33" s="15"/>
      <c r="L33" s="81">
        <v>45161</v>
      </c>
      <c r="M33" s="63"/>
    </row>
    <row r="34" spans="1:13" s="62" customFormat="1" ht="30" x14ac:dyDescent="0.25">
      <c r="A34" s="15">
        <v>32</v>
      </c>
      <c r="B34" s="15">
        <v>32</v>
      </c>
      <c r="C34" s="64">
        <v>45159</v>
      </c>
      <c r="D34" s="15" t="s">
        <v>3112</v>
      </c>
      <c r="E34" s="15" t="s">
        <v>10</v>
      </c>
      <c r="F34" s="17" t="s">
        <v>3102</v>
      </c>
      <c r="G34" s="15" t="s">
        <v>16</v>
      </c>
      <c r="H34" s="17" t="s">
        <v>3103</v>
      </c>
      <c r="I34" s="15">
        <v>131333</v>
      </c>
      <c r="J34" s="15" t="str">
        <f t="shared" si="4"/>
        <v>Sr. DR1</v>
      </c>
      <c r="K34" s="15"/>
      <c r="L34" s="81">
        <v>45161</v>
      </c>
      <c r="M34" s="63"/>
    </row>
    <row r="35" spans="1:13" x14ac:dyDescent="0.25">
      <c r="A35" s="15">
        <v>33</v>
      </c>
      <c r="B35" s="15">
        <v>33</v>
      </c>
      <c r="C35" s="64">
        <v>45159</v>
      </c>
      <c r="D35" s="15" t="s">
        <v>3075</v>
      </c>
      <c r="E35" s="15" t="s">
        <v>10</v>
      </c>
      <c r="F35" s="17" t="s">
        <v>3076</v>
      </c>
      <c r="G35" s="15" t="s">
        <v>16</v>
      </c>
      <c r="H35" s="17" t="s">
        <v>38</v>
      </c>
      <c r="I35" s="15">
        <v>34756</v>
      </c>
      <c r="J35" s="15" t="str">
        <f t="shared" ref="J35:J48" si="5">IF(I35&gt;30000000,"DR","Sr. DR1")</f>
        <v>Sr. DR1</v>
      </c>
      <c r="K35" s="15"/>
      <c r="L35" s="81">
        <v>45161</v>
      </c>
    </row>
    <row r="36" spans="1:13" x14ac:dyDescent="0.25">
      <c r="A36" s="15">
        <v>34</v>
      </c>
      <c r="B36" s="15">
        <v>34</v>
      </c>
      <c r="C36" s="64">
        <v>45159</v>
      </c>
      <c r="D36" s="15" t="s">
        <v>3077</v>
      </c>
      <c r="E36" s="15" t="s">
        <v>10</v>
      </c>
      <c r="F36" s="17" t="s">
        <v>3078</v>
      </c>
      <c r="G36" s="15" t="s">
        <v>16</v>
      </c>
      <c r="H36" s="17" t="s">
        <v>38</v>
      </c>
      <c r="I36" s="15">
        <v>19686</v>
      </c>
      <c r="J36" s="15" t="str">
        <f t="shared" si="5"/>
        <v>Sr. DR1</v>
      </c>
      <c r="K36" s="15"/>
      <c r="L36" s="81">
        <v>45161</v>
      </c>
    </row>
    <row r="37" spans="1:13" ht="30" x14ac:dyDescent="0.25">
      <c r="A37" s="15">
        <v>35</v>
      </c>
      <c r="B37" s="15">
        <v>35</v>
      </c>
      <c r="C37" s="64">
        <v>45159</v>
      </c>
      <c r="D37" s="15" t="s">
        <v>3079</v>
      </c>
      <c r="E37" s="15" t="s">
        <v>10</v>
      </c>
      <c r="F37" s="17" t="s">
        <v>3080</v>
      </c>
      <c r="G37" s="15" t="s">
        <v>16</v>
      </c>
      <c r="H37" s="17" t="s">
        <v>38</v>
      </c>
      <c r="I37" s="15">
        <v>16216</v>
      </c>
      <c r="J37" s="15" t="str">
        <f t="shared" si="5"/>
        <v>Sr. DR1</v>
      </c>
      <c r="K37" s="15"/>
      <c r="L37" s="81">
        <v>45161</v>
      </c>
    </row>
    <row r="38" spans="1:13" x14ac:dyDescent="0.25">
      <c r="A38" s="15">
        <v>36</v>
      </c>
      <c r="B38" s="15">
        <v>36</v>
      </c>
      <c r="C38" s="64">
        <v>45159</v>
      </c>
      <c r="D38" s="15" t="s">
        <v>3081</v>
      </c>
      <c r="E38" s="15" t="s">
        <v>10</v>
      </c>
      <c r="F38" s="17" t="s">
        <v>3082</v>
      </c>
      <c r="G38" s="15" t="s">
        <v>16</v>
      </c>
      <c r="H38" s="17" t="s">
        <v>38</v>
      </c>
      <c r="I38" s="15">
        <v>654617</v>
      </c>
      <c r="J38" s="15" t="str">
        <f t="shared" si="5"/>
        <v>Sr. DR1</v>
      </c>
      <c r="K38" s="15"/>
      <c r="L38" s="81">
        <v>45161</v>
      </c>
    </row>
    <row r="39" spans="1:13" x14ac:dyDescent="0.25">
      <c r="A39" s="15">
        <v>37</v>
      </c>
      <c r="B39" s="15">
        <v>37</v>
      </c>
      <c r="C39" s="64">
        <v>45159</v>
      </c>
      <c r="D39" s="15" t="s">
        <v>3083</v>
      </c>
      <c r="E39" s="15" t="s">
        <v>10</v>
      </c>
      <c r="F39" s="17" t="s">
        <v>3084</v>
      </c>
      <c r="G39" s="15" t="s">
        <v>16</v>
      </c>
      <c r="H39" s="17" t="s">
        <v>38</v>
      </c>
      <c r="I39" s="15">
        <v>74450</v>
      </c>
      <c r="J39" s="15" t="str">
        <f t="shared" si="5"/>
        <v>Sr. DR1</v>
      </c>
      <c r="K39" s="15"/>
      <c r="L39" s="81">
        <v>45161</v>
      </c>
    </row>
    <row r="40" spans="1:13" x14ac:dyDescent="0.25">
      <c r="A40" s="15">
        <v>38</v>
      </c>
      <c r="B40" s="15">
        <v>38</v>
      </c>
      <c r="C40" s="64">
        <v>45159</v>
      </c>
      <c r="D40" s="15" t="s">
        <v>3085</v>
      </c>
      <c r="E40" s="15" t="s">
        <v>10</v>
      </c>
      <c r="F40" s="17" t="s">
        <v>3086</v>
      </c>
      <c r="G40" s="15" t="s">
        <v>16</v>
      </c>
      <c r="H40" s="17" t="s">
        <v>38</v>
      </c>
      <c r="I40" s="15">
        <v>649620</v>
      </c>
      <c r="J40" s="15" t="str">
        <f t="shared" si="5"/>
        <v>Sr. DR1</v>
      </c>
      <c r="K40" s="15"/>
      <c r="L40" s="81">
        <v>45161</v>
      </c>
    </row>
    <row r="41" spans="1:13" x14ac:dyDescent="0.25">
      <c r="A41" s="15">
        <v>39</v>
      </c>
      <c r="B41" s="15">
        <v>39</v>
      </c>
      <c r="C41" s="64">
        <v>45159</v>
      </c>
      <c r="D41" s="15" t="s">
        <v>3087</v>
      </c>
      <c r="E41" s="15" t="s">
        <v>10</v>
      </c>
      <c r="F41" s="17" t="s">
        <v>3086</v>
      </c>
      <c r="G41" s="15" t="s">
        <v>25</v>
      </c>
      <c r="H41" s="17" t="s">
        <v>38</v>
      </c>
      <c r="I41" s="15">
        <v>520833</v>
      </c>
      <c r="J41" s="15" t="str">
        <f t="shared" si="5"/>
        <v>Sr. DR1</v>
      </c>
      <c r="K41" s="15"/>
      <c r="L41" s="81">
        <v>45161</v>
      </c>
    </row>
    <row r="42" spans="1:13" x14ac:dyDescent="0.25">
      <c r="A42" s="15">
        <v>40</v>
      </c>
      <c r="B42" s="15">
        <v>40</v>
      </c>
      <c r="C42" s="64">
        <v>45159</v>
      </c>
      <c r="D42" s="15" t="s">
        <v>3088</v>
      </c>
      <c r="E42" s="15" t="s">
        <v>10</v>
      </c>
      <c r="F42" s="17" t="s">
        <v>3089</v>
      </c>
      <c r="G42" s="15" t="s">
        <v>25</v>
      </c>
      <c r="H42" s="17" t="s">
        <v>38</v>
      </c>
      <c r="I42" s="15">
        <v>399146</v>
      </c>
      <c r="J42" s="15" t="str">
        <f t="shared" si="5"/>
        <v>Sr. DR1</v>
      </c>
      <c r="K42" s="15"/>
      <c r="L42" s="81">
        <v>45161</v>
      </c>
    </row>
    <row r="43" spans="1:13" x14ac:dyDescent="0.25">
      <c r="A43" s="15">
        <v>41</v>
      </c>
      <c r="B43" s="15">
        <v>41</v>
      </c>
      <c r="C43" s="64">
        <v>45159</v>
      </c>
      <c r="D43" s="15" t="s">
        <v>3090</v>
      </c>
      <c r="E43" s="15" t="s">
        <v>10</v>
      </c>
      <c r="F43" s="17" t="s">
        <v>3091</v>
      </c>
      <c r="G43" s="15" t="s">
        <v>25</v>
      </c>
      <c r="H43" s="17" t="s">
        <v>38</v>
      </c>
      <c r="I43" s="15">
        <v>303025</v>
      </c>
      <c r="J43" s="15" t="str">
        <f t="shared" si="5"/>
        <v>Sr. DR1</v>
      </c>
      <c r="K43" s="15"/>
      <c r="L43" s="81">
        <v>45161</v>
      </c>
    </row>
    <row r="44" spans="1:13" x14ac:dyDescent="0.25">
      <c r="A44" s="15">
        <v>42</v>
      </c>
      <c r="B44" s="15">
        <v>42</v>
      </c>
      <c r="C44" s="64">
        <v>45159</v>
      </c>
      <c r="D44" s="15" t="s">
        <v>3092</v>
      </c>
      <c r="E44" s="15" t="s">
        <v>10</v>
      </c>
      <c r="F44" s="17" t="s">
        <v>3093</v>
      </c>
      <c r="G44" s="15" t="s">
        <v>25</v>
      </c>
      <c r="H44" s="17" t="s">
        <v>38</v>
      </c>
      <c r="I44" s="15">
        <v>278074</v>
      </c>
      <c r="J44" s="15" t="str">
        <f t="shared" si="5"/>
        <v>Sr. DR1</v>
      </c>
      <c r="K44" s="15"/>
      <c r="L44" s="81">
        <v>45161</v>
      </c>
    </row>
    <row r="45" spans="1:13" ht="30" x14ac:dyDescent="0.25">
      <c r="A45" s="15">
        <v>43</v>
      </c>
      <c r="B45" s="15">
        <v>43</v>
      </c>
      <c r="C45" s="64">
        <v>45159</v>
      </c>
      <c r="D45" s="15" t="s">
        <v>3094</v>
      </c>
      <c r="E45" s="15" t="s">
        <v>10</v>
      </c>
      <c r="F45" s="17" t="s">
        <v>3095</v>
      </c>
      <c r="G45" s="15" t="s">
        <v>25</v>
      </c>
      <c r="H45" s="17" t="s">
        <v>38</v>
      </c>
      <c r="I45" s="15">
        <v>429472</v>
      </c>
      <c r="J45" s="15" t="str">
        <f t="shared" si="5"/>
        <v>Sr. DR1</v>
      </c>
      <c r="K45" s="15"/>
      <c r="L45" s="81">
        <v>45161</v>
      </c>
    </row>
    <row r="46" spans="1:13" ht="30" x14ac:dyDescent="0.25">
      <c r="A46" s="15">
        <v>44</v>
      </c>
      <c r="B46" s="15">
        <v>44</v>
      </c>
      <c r="C46" s="64">
        <v>45159</v>
      </c>
      <c r="D46" s="15" t="s">
        <v>3096</v>
      </c>
      <c r="E46" s="15" t="s">
        <v>10</v>
      </c>
      <c r="F46" s="17" t="s">
        <v>3095</v>
      </c>
      <c r="G46" s="15" t="s">
        <v>16</v>
      </c>
      <c r="H46" s="17" t="s">
        <v>38</v>
      </c>
      <c r="I46" s="15">
        <v>89092</v>
      </c>
      <c r="J46" s="15" t="str">
        <f t="shared" si="5"/>
        <v>Sr. DR1</v>
      </c>
      <c r="K46" s="15"/>
      <c r="L46" s="81">
        <v>45161</v>
      </c>
    </row>
    <row r="47" spans="1:13" x14ac:dyDescent="0.25">
      <c r="A47" s="15">
        <v>45</v>
      </c>
      <c r="B47" s="15">
        <v>45</v>
      </c>
      <c r="C47" s="64">
        <v>45159</v>
      </c>
      <c r="D47" s="15" t="s">
        <v>3097</v>
      </c>
      <c r="E47" s="15" t="s">
        <v>10</v>
      </c>
      <c r="F47" s="17" t="s">
        <v>3098</v>
      </c>
      <c r="G47" s="15" t="s">
        <v>28</v>
      </c>
      <c r="H47" s="17" t="s">
        <v>38</v>
      </c>
      <c r="I47" s="15">
        <v>511953</v>
      </c>
      <c r="J47" s="15" t="str">
        <f t="shared" si="5"/>
        <v>Sr. DR1</v>
      </c>
      <c r="K47" s="15"/>
      <c r="L47" s="81">
        <v>45161</v>
      </c>
    </row>
    <row r="48" spans="1:13" x14ac:dyDescent="0.25">
      <c r="A48" s="15">
        <v>46</v>
      </c>
      <c r="B48" s="15">
        <v>46</v>
      </c>
      <c r="C48" s="64">
        <v>45159</v>
      </c>
      <c r="D48" s="15" t="s">
        <v>3099</v>
      </c>
      <c r="E48" s="15" t="s">
        <v>10</v>
      </c>
      <c r="F48" s="17" t="s">
        <v>3100</v>
      </c>
      <c r="G48" s="15" t="s">
        <v>25</v>
      </c>
      <c r="H48" s="17" t="s">
        <v>38</v>
      </c>
      <c r="I48" s="15">
        <v>6010</v>
      </c>
      <c r="J48" s="15" t="str">
        <f t="shared" si="5"/>
        <v>Sr. DR1</v>
      </c>
      <c r="K48" s="15"/>
      <c r="L48" s="81">
        <v>45161</v>
      </c>
    </row>
    <row r="49" spans="1:21" x14ac:dyDescent="0.25">
      <c r="A49" s="75"/>
      <c r="B49" s="75"/>
      <c r="C49" s="76"/>
      <c r="D49" s="75"/>
      <c r="E49" s="75"/>
      <c r="F49" s="77"/>
      <c r="G49" s="76"/>
      <c r="H49" s="77"/>
      <c r="I49" s="75"/>
      <c r="J49" s="75"/>
      <c r="K49" s="15"/>
      <c r="L49" s="75"/>
    </row>
    <row r="50" spans="1:21" s="62" customFormat="1" ht="30" x14ac:dyDescent="0.25">
      <c r="A50" s="19">
        <v>47</v>
      </c>
      <c r="B50" s="19">
        <v>1</v>
      </c>
      <c r="C50" s="79">
        <v>45160</v>
      </c>
      <c r="D50" s="19" t="s">
        <v>2847</v>
      </c>
      <c r="E50" s="19" t="s">
        <v>10</v>
      </c>
      <c r="F50" s="86" t="s">
        <v>2848</v>
      </c>
      <c r="G50" s="79" t="s">
        <v>2850</v>
      </c>
      <c r="H50" s="86" t="s">
        <v>2851</v>
      </c>
      <c r="I50" s="19">
        <v>0</v>
      </c>
      <c r="J50" s="19" t="s">
        <v>13</v>
      </c>
      <c r="K50" s="15"/>
      <c r="L50" s="81">
        <v>45194</v>
      </c>
    </row>
    <row r="51" spans="1:21" ht="30" x14ac:dyDescent="0.25">
      <c r="A51" s="19">
        <v>48</v>
      </c>
      <c r="B51" s="19">
        <v>2</v>
      </c>
      <c r="C51" s="79">
        <v>45160</v>
      </c>
      <c r="D51" s="19" t="s">
        <v>2874</v>
      </c>
      <c r="E51" s="19" t="s">
        <v>14</v>
      </c>
      <c r="F51" s="86" t="s">
        <v>807</v>
      </c>
      <c r="G51" s="79" t="s">
        <v>3071</v>
      </c>
      <c r="H51" s="86" t="s">
        <v>21</v>
      </c>
      <c r="I51" s="19">
        <v>32797030</v>
      </c>
      <c r="J51" s="19" t="s">
        <v>13</v>
      </c>
      <c r="K51" s="15"/>
      <c r="L51" s="81">
        <v>45162</v>
      </c>
    </row>
    <row r="52" spans="1:21" ht="30" x14ac:dyDescent="0.25">
      <c r="A52" s="19">
        <v>49</v>
      </c>
      <c r="B52" s="19">
        <v>3</v>
      </c>
      <c r="C52" s="79">
        <v>45160</v>
      </c>
      <c r="D52" s="19" t="s">
        <v>2875</v>
      </c>
      <c r="E52" s="19" t="s">
        <v>14</v>
      </c>
      <c r="F52" s="86" t="s">
        <v>807</v>
      </c>
      <c r="G52" s="79" t="s">
        <v>2850</v>
      </c>
      <c r="H52" s="86" t="s">
        <v>21</v>
      </c>
      <c r="I52" s="19">
        <v>52798451</v>
      </c>
      <c r="J52" s="19" t="s">
        <v>13</v>
      </c>
      <c r="K52" s="15"/>
      <c r="L52" s="81">
        <v>45162</v>
      </c>
    </row>
    <row r="53" spans="1:21" x14ac:dyDescent="0.25">
      <c r="A53" s="19">
        <v>50</v>
      </c>
      <c r="B53" s="19">
        <v>4</v>
      </c>
      <c r="C53" s="79">
        <v>45160</v>
      </c>
      <c r="D53" s="19" t="s">
        <v>2876</v>
      </c>
      <c r="E53" s="19" t="s">
        <v>14</v>
      </c>
      <c r="F53" s="86" t="s">
        <v>812</v>
      </c>
      <c r="G53" s="79" t="s">
        <v>3072</v>
      </c>
      <c r="H53" s="86" t="s">
        <v>21</v>
      </c>
      <c r="I53" s="19">
        <v>27500660</v>
      </c>
      <c r="J53" s="19" t="s">
        <v>13</v>
      </c>
      <c r="K53" s="15"/>
      <c r="L53" s="81">
        <v>45162</v>
      </c>
    </row>
    <row r="54" spans="1:21" ht="30" x14ac:dyDescent="0.25">
      <c r="A54" s="19">
        <v>51</v>
      </c>
      <c r="B54" s="19">
        <v>5</v>
      </c>
      <c r="C54" s="79">
        <v>45160</v>
      </c>
      <c r="D54" s="19" t="s">
        <v>2877</v>
      </c>
      <c r="E54" s="19" t="s">
        <v>14</v>
      </c>
      <c r="F54" s="86" t="s">
        <v>814</v>
      </c>
      <c r="G54" s="79" t="s">
        <v>28</v>
      </c>
      <c r="H54" s="86" t="s">
        <v>21</v>
      </c>
      <c r="I54" s="19">
        <v>173954837</v>
      </c>
      <c r="J54" s="19" t="s">
        <v>13</v>
      </c>
      <c r="K54" s="15"/>
      <c r="L54" s="81">
        <v>45167</v>
      </c>
    </row>
    <row r="55" spans="1:21" ht="30" x14ac:dyDescent="0.25">
      <c r="A55" s="19">
        <v>52</v>
      </c>
      <c r="B55" s="19">
        <v>6</v>
      </c>
      <c r="C55" s="79">
        <v>45160</v>
      </c>
      <c r="D55" s="19" t="s">
        <v>2878</v>
      </c>
      <c r="E55" s="19" t="s">
        <v>14</v>
      </c>
      <c r="F55" s="86" t="s">
        <v>814</v>
      </c>
      <c r="G55" s="79" t="s">
        <v>37</v>
      </c>
      <c r="H55" s="86" t="s">
        <v>21</v>
      </c>
      <c r="I55" s="19">
        <v>19231029</v>
      </c>
      <c r="J55" s="19" t="s">
        <v>13</v>
      </c>
      <c r="K55" s="15"/>
      <c r="L55" s="81">
        <v>45167</v>
      </c>
    </row>
    <row r="56" spans="1:21" ht="30" x14ac:dyDescent="0.25">
      <c r="A56" s="19">
        <v>53</v>
      </c>
      <c r="B56" s="19">
        <v>7</v>
      </c>
      <c r="C56" s="79">
        <v>45160</v>
      </c>
      <c r="D56" s="19" t="s">
        <v>2879</v>
      </c>
      <c r="E56" s="19" t="s">
        <v>10</v>
      </c>
      <c r="F56" s="86" t="s">
        <v>818</v>
      </c>
      <c r="G56" s="79" t="s">
        <v>28</v>
      </c>
      <c r="H56" s="86" t="s">
        <v>21</v>
      </c>
      <c r="I56" s="19">
        <v>1199163217</v>
      </c>
      <c r="J56" s="19" t="s">
        <v>13</v>
      </c>
      <c r="K56" s="15"/>
      <c r="L56" s="81">
        <v>45167</v>
      </c>
    </row>
    <row r="57" spans="1:21" ht="30" x14ac:dyDescent="0.25">
      <c r="A57" s="19">
        <v>54</v>
      </c>
      <c r="B57" s="19">
        <v>8</v>
      </c>
      <c r="C57" s="79">
        <v>45160</v>
      </c>
      <c r="D57" s="19" t="s">
        <v>2880</v>
      </c>
      <c r="E57" s="19" t="s">
        <v>10</v>
      </c>
      <c r="F57" s="86" t="s">
        <v>818</v>
      </c>
      <c r="G57" s="79" t="s">
        <v>37</v>
      </c>
      <c r="H57" s="86" t="s">
        <v>21</v>
      </c>
      <c r="I57" s="19">
        <v>890395031</v>
      </c>
      <c r="J57" s="19" t="s">
        <v>13</v>
      </c>
      <c r="K57" s="15"/>
      <c r="L57" s="81">
        <v>45167</v>
      </c>
    </row>
    <row r="58" spans="1:21" s="8" customFormat="1" ht="45" x14ac:dyDescent="0.25">
      <c r="A58" s="19">
        <v>55</v>
      </c>
      <c r="B58" s="103">
        <v>9</v>
      </c>
      <c r="C58" s="111">
        <v>45160</v>
      </c>
      <c r="D58" s="103" t="s">
        <v>2881</v>
      </c>
      <c r="E58" s="103" t="s">
        <v>10</v>
      </c>
      <c r="F58" s="113" t="s">
        <v>825</v>
      </c>
      <c r="G58" s="111" t="s">
        <v>37</v>
      </c>
      <c r="H58" s="113" t="s">
        <v>21</v>
      </c>
      <c r="I58" s="103">
        <v>25561020</v>
      </c>
      <c r="J58" s="103" t="str">
        <f>IF(I58&gt;30000000,"DR","Sr. DR1")</f>
        <v>Sr. DR1</v>
      </c>
      <c r="K58" s="103"/>
      <c r="L58" s="103" t="s">
        <v>3234</v>
      </c>
    </row>
    <row r="59" spans="1:21" s="8" customFormat="1" ht="45" x14ac:dyDescent="0.25">
      <c r="A59" s="19">
        <v>56</v>
      </c>
      <c r="B59" s="103">
        <v>10</v>
      </c>
      <c r="C59" s="111">
        <v>45160</v>
      </c>
      <c r="D59" s="103" t="s">
        <v>2882</v>
      </c>
      <c r="E59" s="103" t="s">
        <v>10</v>
      </c>
      <c r="F59" s="113" t="s">
        <v>825</v>
      </c>
      <c r="G59" s="111" t="s">
        <v>28</v>
      </c>
      <c r="H59" s="113" t="s">
        <v>21</v>
      </c>
      <c r="I59" s="103">
        <v>19021594</v>
      </c>
      <c r="J59" s="103" t="str">
        <f>IF(I59&gt;30000000,"DR","Sr. DR1")</f>
        <v>Sr. DR1</v>
      </c>
      <c r="K59" s="103"/>
      <c r="L59" s="103" t="s">
        <v>3234</v>
      </c>
    </row>
    <row r="60" spans="1:21" s="8" customFormat="1" ht="45" x14ac:dyDescent="0.25">
      <c r="A60" s="19">
        <v>57</v>
      </c>
      <c r="B60" s="103">
        <v>11</v>
      </c>
      <c r="C60" s="111">
        <v>45160</v>
      </c>
      <c r="D60" s="103" t="s">
        <v>2883</v>
      </c>
      <c r="E60" s="103" t="s">
        <v>14</v>
      </c>
      <c r="F60" s="113" t="s">
        <v>825</v>
      </c>
      <c r="G60" s="111" t="s">
        <v>28</v>
      </c>
      <c r="H60" s="113" t="s">
        <v>21</v>
      </c>
      <c r="I60" s="103">
        <v>19021594</v>
      </c>
      <c r="J60" s="103" t="str">
        <f>IF(I60&gt;30000000,"DR","Sr. DR1")</f>
        <v>Sr. DR1</v>
      </c>
      <c r="K60" s="103"/>
      <c r="L60" s="103" t="s">
        <v>3234</v>
      </c>
      <c r="P60" s="166"/>
      <c r="Q60" s="166"/>
      <c r="R60" s="166"/>
      <c r="S60" s="166"/>
      <c r="T60" s="166"/>
      <c r="U60" s="166"/>
    </row>
    <row r="61" spans="1:21" s="8" customFormat="1" ht="45" x14ac:dyDescent="0.25">
      <c r="A61" s="19">
        <v>58</v>
      </c>
      <c r="B61" s="103">
        <v>12</v>
      </c>
      <c r="C61" s="111">
        <v>45160</v>
      </c>
      <c r="D61" s="103" t="s">
        <v>2884</v>
      </c>
      <c r="E61" s="103" t="s">
        <v>14</v>
      </c>
      <c r="F61" s="113" t="s">
        <v>825</v>
      </c>
      <c r="G61" s="111" t="s">
        <v>37</v>
      </c>
      <c r="H61" s="113" t="s">
        <v>21</v>
      </c>
      <c r="I61" s="103">
        <v>25561020</v>
      </c>
      <c r="J61" s="103" t="str">
        <f>IF(I61&gt;30000000,"DR","Sr. DR1")</f>
        <v>Sr. DR1</v>
      </c>
      <c r="K61" s="103"/>
      <c r="L61" s="103" t="s">
        <v>3234</v>
      </c>
    </row>
    <row r="62" spans="1:21" s="62" customFormat="1" ht="45" x14ac:dyDescent="0.25">
      <c r="A62" s="19">
        <v>59</v>
      </c>
      <c r="B62" s="19">
        <v>13</v>
      </c>
      <c r="C62" s="79">
        <v>45160</v>
      </c>
      <c r="D62" s="19" t="s">
        <v>2885</v>
      </c>
      <c r="E62" s="19" t="s">
        <v>14</v>
      </c>
      <c r="F62" s="86" t="s">
        <v>830</v>
      </c>
      <c r="G62" s="79" t="s">
        <v>3071</v>
      </c>
      <c r="H62" s="86" t="s">
        <v>21</v>
      </c>
      <c r="I62" s="19">
        <v>138090068</v>
      </c>
      <c r="J62" s="19" t="s">
        <v>13</v>
      </c>
      <c r="K62" s="15"/>
      <c r="L62" s="81">
        <v>45194</v>
      </c>
    </row>
    <row r="63" spans="1:21" s="62" customFormat="1" ht="45" x14ac:dyDescent="0.25">
      <c r="A63" s="19">
        <v>60</v>
      </c>
      <c r="B63" s="19">
        <v>14</v>
      </c>
      <c r="C63" s="79">
        <v>45160</v>
      </c>
      <c r="D63" s="19" t="s">
        <v>2886</v>
      </c>
      <c r="E63" s="19" t="s">
        <v>14</v>
      </c>
      <c r="F63" s="86" t="s">
        <v>830</v>
      </c>
      <c r="G63" s="79" t="s">
        <v>2850</v>
      </c>
      <c r="H63" s="86" t="s">
        <v>21</v>
      </c>
      <c r="I63" s="19">
        <v>457690705</v>
      </c>
      <c r="J63" s="19" t="s">
        <v>13</v>
      </c>
      <c r="K63" s="15"/>
      <c r="L63" s="81">
        <v>45194</v>
      </c>
    </row>
    <row r="64" spans="1:21" s="62" customFormat="1" ht="45" x14ac:dyDescent="0.25">
      <c r="A64" s="19">
        <v>61</v>
      </c>
      <c r="B64" s="19">
        <v>15</v>
      </c>
      <c r="C64" s="79">
        <v>45160</v>
      </c>
      <c r="D64" s="19" t="s">
        <v>2887</v>
      </c>
      <c r="E64" s="19" t="s">
        <v>14</v>
      </c>
      <c r="F64" s="86" t="s">
        <v>830</v>
      </c>
      <c r="G64" s="79" t="s">
        <v>3072</v>
      </c>
      <c r="H64" s="86" t="s">
        <v>21</v>
      </c>
      <c r="I64" s="19">
        <v>286528000</v>
      </c>
      <c r="J64" s="19" t="s">
        <v>13</v>
      </c>
      <c r="K64" s="15"/>
      <c r="L64" s="81">
        <v>45194</v>
      </c>
    </row>
    <row r="65" spans="1:13" s="8" customFormat="1" ht="30" x14ac:dyDescent="0.25">
      <c r="A65" s="19">
        <v>62</v>
      </c>
      <c r="B65" s="103">
        <v>16</v>
      </c>
      <c r="C65" s="111">
        <v>45160</v>
      </c>
      <c r="D65" s="103" t="s">
        <v>2888</v>
      </c>
      <c r="E65" s="103" t="s">
        <v>10</v>
      </c>
      <c r="F65" s="113" t="s">
        <v>834</v>
      </c>
      <c r="G65" s="111" t="s">
        <v>3070</v>
      </c>
      <c r="H65" s="113">
        <v>263</v>
      </c>
      <c r="I65" s="103" t="s">
        <v>823</v>
      </c>
      <c r="J65" s="103" t="s">
        <v>13</v>
      </c>
      <c r="K65" s="103"/>
      <c r="L65" s="103" t="s">
        <v>3234</v>
      </c>
    </row>
    <row r="66" spans="1:13" s="62" customFormat="1" ht="45" x14ac:dyDescent="0.25">
      <c r="A66" s="19">
        <v>63</v>
      </c>
      <c r="B66" s="19">
        <v>17</v>
      </c>
      <c r="C66" s="79">
        <v>45160</v>
      </c>
      <c r="D66" s="19" t="s">
        <v>2889</v>
      </c>
      <c r="E66" s="19" t="s">
        <v>10</v>
      </c>
      <c r="F66" s="86" t="s">
        <v>839</v>
      </c>
      <c r="G66" s="79" t="s">
        <v>2710</v>
      </c>
      <c r="H66" s="86" t="s">
        <v>841</v>
      </c>
      <c r="I66" s="19" t="s">
        <v>823</v>
      </c>
      <c r="J66" s="19" t="s">
        <v>13</v>
      </c>
      <c r="K66" s="15"/>
      <c r="L66" s="81">
        <v>45166</v>
      </c>
    </row>
    <row r="67" spans="1:13" s="62" customFormat="1" ht="30" x14ac:dyDescent="0.25">
      <c r="A67" s="19">
        <v>64</v>
      </c>
      <c r="B67" s="19">
        <v>18</v>
      </c>
      <c r="C67" s="79">
        <v>45160</v>
      </c>
      <c r="D67" s="19" t="s">
        <v>2890</v>
      </c>
      <c r="E67" s="19" t="s">
        <v>10</v>
      </c>
      <c r="F67" s="86" t="s">
        <v>844</v>
      </c>
      <c r="G67" s="79" t="s">
        <v>2710</v>
      </c>
      <c r="H67" s="86" t="s">
        <v>471</v>
      </c>
      <c r="I67" s="19" t="s">
        <v>823</v>
      </c>
      <c r="J67" s="19" t="s">
        <v>13</v>
      </c>
      <c r="K67" s="15"/>
      <c r="L67" s="81">
        <v>45166</v>
      </c>
    </row>
    <row r="68" spans="1:13" s="8" customFormat="1" ht="45" x14ac:dyDescent="0.25">
      <c r="A68" s="19">
        <v>65</v>
      </c>
      <c r="B68" s="103">
        <v>19</v>
      </c>
      <c r="C68" s="111">
        <v>45160</v>
      </c>
      <c r="D68" s="103" t="s">
        <v>2891</v>
      </c>
      <c r="E68" s="103" t="s">
        <v>10</v>
      </c>
      <c r="F68" s="113" t="s">
        <v>847</v>
      </c>
      <c r="G68" s="111" t="s">
        <v>3071</v>
      </c>
      <c r="H68" s="113">
        <v>271</v>
      </c>
      <c r="I68" s="103">
        <v>294600</v>
      </c>
      <c r="J68" s="103" t="str">
        <f>IF(I68&gt;30000000,"DR","Sr. DR2")</f>
        <v>Sr. DR2</v>
      </c>
      <c r="K68" s="103"/>
      <c r="L68" s="103" t="s">
        <v>3234</v>
      </c>
    </row>
    <row r="69" spans="1:13" s="8" customFormat="1" ht="45" x14ac:dyDescent="0.25">
      <c r="A69" s="19">
        <v>66</v>
      </c>
      <c r="B69" s="103">
        <v>20</v>
      </c>
      <c r="C69" s="111">
        <v>45160</v>
      </c>
      <c r="D69" s="103" t="s">
        <v>2892</v>
      </c>
      <c r="E69" s="103" t="s">
        <v>10</v>
      </c>
      <c r="F69" s="113" t="s">
        <v>847</v>
      </c>
      <c r="G69" s="111" t="s">
        <v>2850</v>
      </c>
      <c r="H69" s="113">
        <v>271</v>
      </c>
      <c r="I69" s="103">
        <v>258100</v>
      </c>
      <c r="J69" s="103" t="str">
        <f t="shared" ref="J69:J75" si="6">IF(I69&gt;30000000,"DR","Sr. DR2")</f>
        <v>Sr. DR2</v>
      </c>
      <c r="K69" s="103"/>
      <c r="L69" s="103" t="s">
        <v>3234</v>
      </c>
    </row>
    <row r="70" spans="1:13" s="8" customFormat="1" ht="45" x14ac:dyDescent="0.25">
      <c r="A70" s="19">
        <v>67</v>
      </c>
      <c r="B70" s="103">
        <v>21</v>
      </c>
      <c r="C70" s="111">
        <v>45160</v>
      </c>
      <c r="D70" s="103" t="s">
        <v>2893</v>
      </c>
      <c r="E70" s="103" t="s">
        <v>10</v>
      </c>
      <c r="F70" s="113" t="s">
        <v>847</v>
      </c>
      <c r="G70" s="111" t="s">
        <v>3072</v>
      </c>
      <c r="H70" s="113">
        <v>271</v>
      </c>
      <c r="I70" s="103">
        <v>221600</v>
      </c>
      <c r="J70" s="103" t="str">
        <f t="shared" si="6"/>
        <v>Sr. DR2</v>
      </c>
      <c r="K70" s="103"/>
      <c r="L70" s="103" t="s">
        <v>3234</v>
      </c>
    </row>
    <row r="71" spans="1:13" s="8" customFormat="1" ht="45" x14ac:dyDescent="0.25">
      <c r="A71" s="19">
        <v>68</v>
      </c>
      <c r="B71" s="103">
        <v>22</v>
      </c>
      <c r="C71" s="111">
        <v>45160</v>
      </c>
      <c r="D71" s="103" t="s">
        <v>2894</v>
      </c>
      <c r="E71" s="103" t="s">
        <v>10</v>
      </c>
      <c r="F71" s="113" t="s">
        <v>847</v>
      </c>
      <c r="G71" s="111" t="s">
        <v>3070</v>
      </c>
      <c r="H71" s="113">
        <v>271</v>
      </c>
      <c r="I71" s="103">
        <v>185100</v>
      </c>
      <c r="J71" s="103" t="str">
        <f t="shared" si="6"/>
        <v>Sr. DR2</v>
      </c>
      <c r="K71" s="103"/>
      <c r="L71" s="103" t="s">
        <v>3234</v>
      </c>
    </row>
    <row r="72" spans="1:13" s="8" customFormat="1" ht="45" x14ac:dyDescent="0.25">
      <c r="A72" s="19">
        <v>69</v>
      </c>
      <c r="B72" s="103">
        <v>23</v>
      </c>
      <c r="C72" s="111">
        <v>45160</v>
      </c>
      <c r="D72" s="103" t="s">
        <v>2895</v>
      </c>
      <c r="E72" s="103" t="s">
        <v>10</v>
      </c>
      <c r="F72" s="113" t="s">
        <v>847</v>
      </c>
      <c r="G72" s="111" t="s">
        <v>16</v>
      </c>
      <c r="H72" s="113">
        <v>271</v>
      </c>
      <c r="I72" s="103">
        <v>148600</v>
      </c>
      <c r="J72" s="103" t="str">
        <f t="shared" si="6"/>
        <v>Sr. DR2</v>
      </c>
      <c r="K72" s="103"/>
      <c r="L72" s="103" t="s">
        <v>3234</v>
      </c>
    </row>
    <row r="73" spans="1:13" s="8" customFormat="1" ht="45" x14ac:dyDescent="0.25">
      <c r="A73" s="19">
        <v>70</v>
      </c>
      <c r="B73" s="103">
        <v>24</v>
      </c>
      <c r="C73" s="111">
        <v>45160</v>
      </c>
      <c r="D73" s="103" t="s">
        <v>2896</v>
      </c>
      <c r="E73" s="103" t="s">
        <v>10</v>
      </c>
      <c r="F73" s="113" t="s">
        <v>847</v>
      </c>
      <c r="G73" s="111" t="s">
        <v>25</v>
      </c>
      <c r="H73" s="113">
        <v>271</v>
      </c>
      <c r="I73" s="103">
        <v>112200</v>
      </c>
      <c r="J73" s="103" t="str">
        <f t="shared" si="6"/>
        <v>Sr. DR2</v>
      </c>
      <c r="K73" s="103"/>
      <c r="L73" s="103" t="s">
        <v>3234</v>
      </c>
    </row>
    <row r="74" spans="1:13" s="8" customFormat="1" ht="45" x14ac:dyDescent="0.25">
      <c r="A74" s="19">
        <v>71</v>
      </c>
      <c r="B74" s="103">
        <v>25</v>
      </c>
      <c r="C74" s="111">
        <v>45160</v>
      </c>
      <c r="D74" s="103" t="s">
        <v>2898</v>
      </c>
      <c r="E74" s="103" t="s">
        <v>10</v>
      </c>
      <c r="F74" s="113" t="s">
        <v>847</v>
      </c>
      <c r="G74" s="111" t="s">
        <v>37</v>
      </c>
      <c r="H74" s="113">
        <v>271</v>
      </c>
      <c r="I74" s="103">
        <v>173800</v>
      </c>
      <c r="J74" s="103" t="str">
        <f>IF(I74&gt;30000000,"DR","Sr. DR2")</f>
        <v>Sr. DR2</v>
      </c>
      <c r="K74" s="103"/>
      <c r="L74" s="103" t="s">
        <v>3234</v>
      </c>
    </row>
    <row r="75" spans="1:13" s="8" customFormat="1" ht="45" x14ac:dyDescent="0.25">
      <c r="A75" s="19">
        <v>72</v>
      </c>
      <c r="B75" s="103">
        <v>26</v>
      </c>
      <c r="C75" s="111">
        <v>45160</v>
      </c>
      <c r="D75" s="103" t="s">
        <v>2897</v>
      </c>
      <c r="E75" s="103" t="s">
        <v>10</v>
      </c>
      <c r="F75" s="113" t="s">
        <v>847</v>
      </c>
      <c r="G75" s="111" t="s">
        <v>28</v>
      </c>
      <c r="H75" s="113">
        <v>271</v>
      </c>
      <c r="I75" s="103">
        <v>75500</v>
      </c>
      <c r="J75" s="103" t="str">
        <f t="shared" si="6"/>
        <v>Sr. DR2</v>
      </c>
      <c r="K75" s="103"/>
      <c r="L75" s="103" t="s">
        <v>3234</v>
      </c>
    </row>
    <row r="76" spans="1:13" s="8" customFormat="1" x14ac:dyDescent="0.25">
      <c r="A76" s="19">
        <v>73</v>
      </c>
      <c r="B76" s="103">
        <v>27</v>
      </c>
      <c r="C76" s="111">
        <v>45159</v>
      </c>
      <c r="D76" s="103" t="s">
        <v>2870</v>
      </c>
      <c r="E76" s="103" t="s">
        <v>10</v>
      </c>
      <c r="F76" s="113" t="s">
        <v>2169</v>
      </c>
      <c r="G76" s="111" t="s">
        <v>25</v>
      </c>
      <c r="H76" s="113" t="s">
        <v>2171</v>
      </c>
      <c r="I76" s="103">
        <v>38000</v>
      </c>
      <c r="J76" s="103" t="str">
        <f t="shared" ref="J76:J79" si="7">IF(I76&gt;30000000,"DR","Sr. DR2")</f>
        <v>Sr. DR2</v>
      </c>
      <c r="K76" s="103"/>
      <c r="L76" s="103" t="s">
        <v>3234</v>
      </c>
      <c r="M76" s="63" t="s">
        <v>2836</v>
      </c>
    </row>
    <row r="77" spans="1:13" s="8" customFormat="1" x14ac:dyDescent="0.25">
      <c r="A77" s="19">
        <v>74</v>
      </c>
      <c r="B77" s="103">
        <v>28</v>
      </c>
      <c r="C77" s="111">
        <v>45159</v>
      </c>
      <c r="D77" s="103" t="s">
        <v>2871</v>
      </c>
      <c r="E77" s="103" t="s">
        <v>10</v>
      </c>
      <c r="F77" s="113" t="s">
        <v>2169</v>
      </c>
      <c r="G77" s="111" t="s">
        <v>28</v>
      </c>
      <c r="H77" s="113" t="s">
        <v>2171</v>
      </c>
      <c r="I77" s="103">
        <v>151148</v>
      </c>
      <c r="J77" s="103" t="str">
        <f t="shared" si="7"/>
        <v>Sr. DR2</v>
      </c>
      <c r="K77" s="103"/>
      <c r="L77" s="103" t="s">
        <v>3234</v>
      </c>
      <c r="M77" s="63" t="s">
        <v>2836</v>
      </c>
    </row>
    <row r="78" spans="1:13" s="8" customFormat="1" x14ac:dyDescent="0.25">
      <c r="A78" s="19">
        <v>75</v>
      </c>
      <c r="B78" s="103">
        <v>29</v>
      </c>
      <c r="C78" s="111">
        <v>45159</v>
      </c>
      <c r="D78" s="103" t="s">
        <v>2872</v>
      </c>
      <c r="E78" s="103" t="s">
        <v>10</v>
      </c>
      <c r="F78" s="113" t="s">
        <v>2169</v>
      </c>
      <c r="G78" s="111" t="s">
        <v>37</v>
      </c>
      <c r="H78" s="113" t="s">
        <v>2171</v>
      </c>
      <c r="I78" s="103">
        <v>180859</v>
      </c>
      <c r="J78" s="103" t="str">
        <f t="shared" si="7"/>
        <v>Sr. DR2</v>
      </c>
      <c r="K78" s="103"/>
      <c r="L78" s="103" t="s">
        <v>3234</v>
      </c>
      <c r="M78" s="63" t="s">
        <v>2836</v>
      </c>
    </row>
    <row r="79" spans="1:13" s="8" customFormat="1" x14ac:dyDescent="0.25">
      <c r="A79" s="19">
        <v>76</v>
      </c>
      <c r="B79" s="103">
        <v>30</v>
      </c>
      <c r="C79" s="111">
        <v>45159</v>
      </c>
      <c r="D79" s="103" t="s">
        <v>2873</v>
      </c>
      <c r="E79" s="103" t="s">
        <v>10</v>
      </c>
      <c r="F79" s="113" t="s">
        <v>2169</v>
      </c>
      <c r="G79" s="111" t="s">
        <v>40</v>
      </c>
      <c r="H79" s="113" t="s">
        <v>2171</v>
      </c>
      <c r="I79" s="103">
        <v>0</v>
      </c>
      <c r="J79" s="103" t="str">
        <f t="shared" si="7"/>
        <v>Sr. DR2</v>
      </c>
      <c r="K79" s="103"/>
      <c r="L79" s="103" t="s">
        <v>3234</v>
      </c>
      <c r="M79" s="63" t="s">
        <v>2836</v>
      </c>
    </row>
    <row r="80" spans="1:13" x14ac:dyDescent="0.25">
      <c r="A80" s="84"/>
      <c r="B80" s="75"/>
      <c r="C80" s="76"/>
      <c r="D80" s="75"/>
      <c r="E80" s="75"/>
      <c r="F80" s="77"/>
      <c r="G80" s="76"/>
      <c r="H80" s="77"/>
      <c r="I80" s="75"/>
      <c r="J80" s="75"/>
      <c r="K80" s="15"/>
      <c r="L80" s="75"/>
    </row>
    <row r="81" spans="1:13" s="62" customFormat="1" x14ac:dyDescent="0.25">
      <c r="A81" s="19">
        <v>77</v>
      </c>
      <c r="B81" s="19">
        <v>1</v>
      </c>
      <c r="C81" s="79">
        <v>45161</v>
      </c>
      <c r="D81" s="19" t="s">
        <v>2924</v>
      </c>
      <c r="E81" s="19" t="s">
        <v>10</v>
      </c>
      <c r="F81" s="86" t="s">
        <v>2135</v>
      </c>
      <c r="G81" s="79" t="s">
        <v>2137</v>
      </c>
      <c r="H81" s="86" t="s">
        <v>471</v>
      </c>
      <c r="I81" s="19" t="s">
        <v>2710</v>
      </c>
      <c r="J81" s="19" t="s">
        <v>13</v>
      </c>
      <c r="K81" s="15"/>
      <c r="L81" s="81">
        <v>45194</v>
      </c>
      <c r="M81" s="13"/>
    </row>
    <row r="82" spans="1:13" s="62" customFormat="1" ht="30" x14ac:dyDescent="0.25">
      <c r="A82" s="19">
        <v>78</v>
      </c>
      <c r="B82" s="103">
        <v>2</v>
      </c>
      <c r="C82" s="111">
        <v>45161</v>
      </c>
      <c r="D82" s="103" t="s">
        <v>2899</v>
      </c>
      <c r="E82" s="103" t="s">
        <v>10</v>
      </c>
      <c r="F82" s="113" t="s">
        <v>820</v>
      </c>
      <c r="G82" s="111" t="s">
        <v>28</v>
      </c>
      <c r="H82" s="113">
        <v>263</v>
      </c>
      <c r="I82" s="103" t="s">
        <v>823</v>
      </c>
      <c r="J82" s="103" t="s">
        <v>13</v>
      </c>
      <c r="K82" s="99"/>
      <c r="L82" s="99" t="s">
        <v>3234</v>
      </c>
      <c r="M82" s="13"/>
    </row>
    <row r="83" spans="1:13" s="8" customFormat="1" ht="30" x14ac:dyDescent="0.25">
      <c r="A83" s="19">
        <v>79</v>
      </c>
      <c r="B83" s="19">
        <v>3</v>
      </c>
      <c r="C83" s="79">
        <v>45161</v>
      </c>
      <c r="D83" s="19" t="s">
        <v>2900</v>
      </c>
      <c r="E83" s="19" t="s">
        <v>10</v>
      </c>
      <c r="F83" s="86" t="s">
        <v>854</v>
      </c>
      <c r="G83" s="79" t="s">
        <v>37</v>
      </c>
      <c r="H83" s="86">
        <v>263</v>
      </c>
      <c r="I83" s="19" t="s">
        <v>823</v>
      </c>
      <c r="J83" s="19" t="s">
        <v>13</v>
      </c>
      <c r="K83" s="15"/>
      <c r="L83" s="81">
        <v>45189</v>
      </c>
    </row>
    <row r="84" spans="1:13" s="83" customFormat="1" ht="30" x14ac:dyDescent="0.25">
      <c r="A84" s="19">
        <v>80</v>
      </c>
      <c r="B84" s="19">
        <v>4</v>
      </c>
      <c r="C84" s="79">
        <v>45161</v>
      </c>
      <c r="D84" s="19" t="s">
        <v>2901</v>
      </c>
      <c r="E84" s="19" t="s">
        <v>10</v>
      </c>
      <c r="F84" s="86" t="s">
        <v>858</v>
      </c>
      <c r="G84" s="79" t="s">
        <v>2710</v>
      </c>
      <c r="H84" s="86" t="s">
        <v>471</v>
      </c>
      <c r="I84" s="19" t="s">
        <v>823</v>
      </c>
      <c r="J84" s="19" t="s">
        <v>13</v>
      </c>
      <c r="K84" s="15"/>
      <c r="L84" s="81">
        <v>45187</v>
      </c>
    </row>
    <row r="85" spans="1:13" s="8" customFormat="1" ht="30" x14ac:dyDescent="0.25">
      <c r="A85" s="19">
        <v>81</v>
      </c>
      <c r="B85" s="19">
        <v>5</v>
      </c>
      <c r="C85" s="79">
        <v>45161</v>
      </c>
      <c r="D85" s="19" t="s">
        <v>2902</v>
      </c>
      <c r="E85" s="19" t="s">
        <v>14</v>
      </c>
      <c r="F85" s="86" t="s">
        <v>862</v>
      </c>
      <c r="G85" s="79" t="s">
        <v>16</v>
      </c>
      <c r="H85" s="86">
        <v>263</v>
      </c>
      <c r="I85" s="19">
        <v>15850000</v>
      </c>
      <c r="J85" s="19" t="s">
        <v>13</v>
      </c>
      <c r="K85" s="15"/>
      <c r="L85" s="81">
        <v>45189</v>
      </c>
    </row>
    <row r="86" spans="1:13" s="8" customFormat="1" ht="30" x14ac:dyDescent="0.25">
      <c r="A86" s="19">
        <v>82</v>
      </c>
      <c r="B86" s="19">
        <v>6</v>
      </c>
      <c r="C86" s="64">
        <v>45161</v>
      </c>
      <c r="D86" s="15" t="s">
        <v>2903</v>
      </c>
      <c r="E86" s="15" t="s">
        <v>14</v>
      </c>
      <c r="F86" s="17" t="s">
        <v>866</v>
      </c>
      <c r="G86" s="64" t="s">
        <v>25</v>
      </c>
      <c r="H86" s="17" t="s">
        <v>21</v>
      </c>
      <c r="I86" s="15">
        <v>18245633</v>
      </c>
      <c r="J86" s="15" t="str">
        <f>IF(I86&gt;30000000,"DR","Sr. DR1")</f>
        <v>Sr. DR1</v>
      </c>
      <c r="K86" s="15"/>
      <c r="L86" s="81">
        <v>45187</v>
      </c>
    </row>
    <row r="87" spans="1:13" s="8" customFormat="1" ht="30" x14ac:dyDescent="0.25">
      <c r="A87" s="19">
        <v>83</v>
      </c>
      <c r="B87" s="103">
        <v>7</v>
      </c>
      <c r="C87" s="100">
        <v>45161</v>
      </c>
      <c r="D87" s="99" t="s">
        <v>2904</v>
      </c>
      <c r="E87" s="99" t="s">
        <v>14</v>
      </c>
      <c r="F87" s="102" t="s">
        <v>872</v>
      </c>
      <c r="G87" s="100" t="s">
        <v>3070</v>
      </c>
      <c r="H87" s="102" t="s">
        <v>21</v>
      </c>
      <c r="I87" s="102">
        <v>15326577</v>
      </c>
      <c r="J87" s="99" t="str">
        <f>IF(I87&gt;30000000,"DR","Sr. DR1")</f>
        <v>Sr. DR1</v>
      </c>
      <c r="K87" s="99"/>
      <c r="L87" s="99" t="s">
        <v>3234</v>
      </c>
    </row>
    <row r="88" spans="1:13" s="8" customFormat="1" ht="30" x14ac:dyDescent="0.25">
      <c r="A88" s="19">
        <v>84</v>
      </c>
      <c r="B88" s="99">
        <v>8</v>
      </c>
      <c r="C88" s="100">
        <v>45161</v>
      </c>
      <c r="D88" s="99" t="s">
        <v>2905</v>
      </c>
      <c r="E88" s="99" t="s">
        <v>10</v>
      </c>
      <c r="F88" s="102" t="s">
        <v>872</v>
      </c>
      <c r="G88" s="100" t="s">
        <v>3070</v>
      </c>
      <c r="H88" s="102" t="s">
        <v>21</v>
      </c>
      <c r="I88" s="102">
        <v>15326577</v>
      </c>
      <c r="J88" s="99" t="str">
        <f>IF(I88&gt;30000000,"DR","Sr. DR1")</f>
        <v>Sr. DR1</v>
      </c>
      <c r="K88" s="99"/>
      <c r="L88" s="99" t="s">
        <v>3234</v>
      </c>
    </row>
    <row r="89" spans="1:13" s="62" customFormat="1" ht="30" x14ac:dyDescent="0.25">
      <c r="A89" s="19">
        <v>85</v>
      </c>
      <c r="B89" s="103">
        <v>9</v>
      </c>
      <c r="C89" s="111">
        <v>45161</v>
      </c>
      <c r="D89" s="103" t="s">
        <v>2906</v>
      </c>
      <c r="E89" s="103" t="s">
        <v>10</v>
      </c>
      <c r="F89" s="113" t="s">
        <v>875</v>
      </c>
      <c r="G89" s="111" t="s">
        <v>28</v>
      </c>
      <c r="H89" s="113">
        <v>263</v>
      </c>
      <c r="I89" s="103" t="s">
        <v>823</v>
      </c>
      <c r="J89" s="103" t="s">
        <v>13</v>
      </c>
      <c r="K89" s="99"/>
      <c r="L89" s="99" t="s">
        <v>3234</v>
      </c>
    </row>
    <row r="90" spans="1:13" s="62" customFormat="1" ht="60" x14ac:dyDescent="0.25">
      <c r="A90" s="19">
        <v>86</v>
      </c>
      <c r="B90" s="103">
        <v>10</v>
      </c>
      <c r="C90" s="100">
        <v>45161</v>
      </c>
      <c r="D90" s="99" t="s">
        <v>2907</v>
      </c>
      <c r="E90" s="99" t="s">
        <v>14</v>
      </c>
      <c r="F90" s="102" t="s">
        <v>880</v>
      </c>
      <c r="G90" s="100" t="s">
        <v>16</v>
      </c>
      <c r="H90" s="102">
        <v>154</v>
      </c>
      <c r="I90" s="102">
        <v>440413</v>
      </c>
      <c r="J90" s="99" t="str">
        <f>IF(I90&gt;30000000,"DR","Sr. DR1")</f>
        <v>Sr. DR1</v>
      </c>
      <c r="K90" s="99"/>
      <c r="L90" s="99" t="s">
        <v>3234</v>
      </c>
    </row>
    <row r="91" spans="1:13" s="62" customFormat="1" ht="30" x14ac:dyDescent="0.25">
      <c r="A91" s="19">
        <v>87</v>
      </c>
      <c r="B91" s="19">
        <v>11</v>
      </c>
      <c r="C91" s="64">
        <v>45161</v>
      </c>
      <c r="D91" s="15" t="s">
        <v>2908</v>
      </c>
      <c r="E91" s="15" t="s">
        <v>10</v>
      </c>
      <c r="F91" s="17" t="s">
        <v>885</v>
      </c>
      <c r="G91" s="64" t="s">
        <v>3073</v>
      </c>
      <c r="H91" s="17">
        <v>271</v>
      </c>
      <c r="I91" s="15">
        <v>27000000</v>
      </c>
      <c r="J91" s="15" t="str">
        <f>IF(I91&gt;30000000,"DR","Sr. DR1")</f>
        <v>Sr. DR1</v>
      </c>
      <c r="K91" s="15"/>
      <c r="L91" s="81">
        <v>45194</v>
      </c>
    </row>
    <row r="92" spans="1:13" s="62" customFormat="1" ht="30" x14ac:dyDescent="0.25">
      <c r="A92" s="19">
        <v>88</v>
      </c>
      <c r="B92" s="19">
        <v>12</v>
      </c>
      <c r="C92" s="64">
        <v>45161</v>
      </c>
      <c r="D92" s="15" t="s">
        <v>2909</v>
      </c>
      <c r="E92" s="15" t="s">
        <v>10</v>
      </c>
      <c r="F92" s="17" t="s">
        <v>885</v>
      </c>
      <c r="G92" s="64" t="s">
        <v>3071</v>
      </c>
      <c r="H92" s="17">
        <v>271</v>
      </c>
      <c r="I92" s="15">
        <v>1600000</v>
      </c>
      <c r="J92" s="15" t="str">
        <f>IF(I92&gt;30000000,"DR","Sr. DR1")</f>
        <v>Sr. DR1</v>
      </c>
      <c r="K92" s="15"/>
      <c r="L92" s="81">
        <v>45194</v>
      </c>
    </row>
    <row r="93" spans="1:13" s="62" customFormat="1" x14ac:dyDescent="0.25">
      <c r="A93" s="19">
        <v>89</v>
      </c>
      <c r="B93" s="19">
        <v>13</v>
      </c>
      <c r="C93" s="64">
        <v>45161</v>
      </c>
      <c r="D93" s="15" t="s">
        <v>2910</v>
      </c>
      <c r="E93" s="15" t="s">
        <v>10</v>
      </c>
      <c r="F93" s="17" t="s">
        <v>890</v>
      </c>
      <c r="G93" s="64" t="s">
        <v>3073</v>
      </c>
      <c r="H93" s="17" t="s">
        <v>21</v>
      </c>
      <c r="I93" s="15">
        <v>750000</v>
      </c>
      <c r="J93" s="15" t="str">
        <f>IF(I93&gt;30000000,"DR","Sr. DR2")</f>
        <v>Sr. DR2</v>
      </c>
      <c r="K93" s="15"/>
      <c r="L93" s="81">
        <v>45195</v>
      </c>
    </row>
    <row r="94" spans="1:13" s="62" customFormat="1" ht="30" x14ac:dyDescent="0.25">
      <c r="A94" s="19">
        <v>90</v>
      </c>
      <c r="B94" s="19">
        <v>14</v>
      </c>
      <c r="C94" s="79">
        <v>45161</v>
      </c>
      <c r="D94" s="19" t="s">
        <v>2911</v>
      </c>
      <c r="E94" s="19" t="s">
        <v>10</v>
      </c>
      <c r="F94" s="86" t="s">
        <v>897</v>
      </c>
      <c r="G94" s="79" t="s">
        <v>25</v>
      </c>
      <c r="H94" s="86">
        <v>263</v>
      </c>
      <c r="I94" s="19" t="s">
        <v>823</v>
      </c>
      <c r="J94" s="19" t="s">
        <v>13</v>
      </c>
      <c r="K94" s="15"/>
      <c r="L94" s="81">
        <v>45195</v>
      </c>
    </row>
    <row r="95" spans="1:13" s="62" customFormat="1" ht="45" x14ac:dyDescent="0.25">
      <c r="A95" s="19">
        <v>91</v>
      </c>
      <c r="B95" s="103">
        <v>15</v>
      </c>
      <c r="C95" s="100">
        <v>45161</v>
      </c>
      <c r="D95" s="99" t="s">
        <v>2912</v>
      </c>
      <c r="E95" s="99" t="s">
        <v>14</v>
      </c>
      <c r="F95" s="102" t="s">
        <v>900</v>
      </c>
      <c r="G95" s="100" t="s">
        <v>3073</v>
      </c>
      <c r="H95" s="102" t="s">
        <v>21</v>
      </c>
      <c r="I95" s="99">
        <v>1692970</v>
      </c>
      <c r="J95" s="99" t="str">
        <f>IF(I95&gt;30000000,"DR","Sr. DR2")</f>
        <v>Sr. DR2</v>
      </c>
      <c r="K95" s="99"/>
      <c r="L95" s="99" t="s">
        <v>3234</v>
      </c>
    </row>
    <row r="96" spans="1:13" s="62" customFormat="1" ht="30" x14ac:dyDescent="0.25">
      <c r="A96" s="19">
        <v>92</v>
      </c>
      <c r="B96" s="19">
        <v>16</v>
      </c>
      <c r="C96" s="79">
        <v>45161</v>
      </c>
      <c r="D96" s="19" t="s">
        <v>2913</v>
      </c>
      <c r="E96" s="19" t="s">
        <v>14</v>
      </c>
      <c r="F96" s="86" t="s">
        <v>906</v>
      </c>
      <c r="G96" s="79" t="s">
        <v>3072</v>
      </c>
      <c r="H96" s="86" t="s">
        <v>21</v>
      </c>
      <c r="I96" s="19">
        <v>150000000</v>
      </c>
      <c r="J96" s="19" t="s">
        <v>13</v>
      </c>
      <c r="K96" s="15"/>
      <c r="L96" s="81">
        <v>45196</v>
      </c>
    </row>
    <row r="97" spans="1:13" s="62" customFormat="1" ht="30" x14ac:dyDescent="0.25">
      <c r="A97" s="19">
        <v>93</v>
      </c>
      <c r="B97" s="19">
        <v>17</v>
      </c>
      <c r="C97" s="79">
        <v>45161</v>
      </c>
      <c r="D97" s="19" t="s">
        <v>2914</v>
      </c>
      <c r="E97" s="19" t="s">
        <v>14</v>
      </c>
      <c r="F97" s="86" t="s">
        <v>906</v>
      </c>
      <c r="G97" s="79" t="s">
        <v>40</v>
      </c>
      <c r="H97" s="86" t="s">
        <v>21</v>
      </c>
      <c r="I97" s="19">
        <v>56726156</v>
      </c>
      <c r="J97" s="19" t="s">
        <v>13</v>
      </c>
      <c r="K97" s="15"/>
      <c r="L97" s="81">
        <v>45196</v>
      </c>
    </row>
    <row r="98" spans="1:13" s="62" customFormat="1" ht="30" x14ac:dyDescent="0.25">
      <c r="A98" s="19">
        <v>94</v>
      </c>
      <c r="B98" s="19">
        <v>18</v>
      </c>
      <c r="C98" s="64">
        <v>45161</v>
      </c>
      <c r="D98" s="15" t="s">
        <v>2915</v>
      </c>
      <c r="E98" s="15" t="s">
        <v>14</v>
      </c>
      <c r="F98" s="17" t="s">
        <v>911</v>
      </c>
      <c r="G98" s="64" t="s">
        <v>28</v>
      </c>
      <c r="H98" s="17" t="s">
        <v>21</v>
      </c>
      <c r="I98" s="15">
        <v>16897740</v>
      </c>
      <c r="J98" s="15" t="str">
        <f>IF(I98&gt;30000000,"DR","Sr. DR2")</f>
        <v>Sr. DR2</v>
      </c>
      <c r="K98" s="15"/>
      <c r="L98" s="81">
        <v>45196</v>
      </c>
    </row>
    <row r="99" spans="1:13" s="62" customFormat="1" ht="30" x14ac:dyDescent="0.25">
      <c r="A99" s="19">
        <v>95</v>
      </c>
      <c r="B99" s="103">
        <v>19</v>
      </c>
      <c r="C99" s="100">
        <v>45161</v>
      </c>
      <c r="D99" s="99" t="s">
        <v>2916</v>
      </c>
      <c r="E99" s="99" t="s">
        <v>10</v>
      </c>
      <c r="F99" s="102" t="s">
        <v>914</v>
      </c>
      <c r="G99" s="100" t="s">
        <v>16</v>
      </c>
      <c r="H99" s="102" t="s">
        <v>21</v>
      </c>
      <c r="I99" s="99">
        <v>215328</v>
      </c>
      <c r="J99" s="99" t="str">
        <f>IF(I99&gt;30000000,"DR","Sr. DR2")</f>
        <v>Sr. DR2</v>
      </c>
      <c r="K99" s="99"/>
      <c r="L99" s="99" t="s">
        <v>3234</v>
      </c>
    </row>
    <row r="100" spans="1:13" s="62" customFormat="1" ht="30" x14ac:dyDescent="0.25">
      <c r="A100" s="19">
        <v>96</v>
      </c>
      <c r="B100" s="19">
        <v>20</v>
      </c>
      <c r="C100" s="79">
        <v>45161</v>
      </c>
      <c r="D100" s="19" t="s">
        <v>2917</v>
      </c>
      <c r="E100" s="19" t="s">
        <v>10</v>
      </c>
      <c r="F100" s="86" t="s">
        <v>920</v>
      </c>
      <c r="G100" s="79" t="s">
        <v>28</v>
      </c>
      <c r="H100" s="86">
        <v>263</v>
      </c>
      <c r="I100" s="19" t="s">
        <v>823</v>
      </c>
      <c r="J100" s="19" t="s">
        <v>13</v>
      </c>
      <c r="K100" s="15"/>
      <c r="L100" s="81">
        <v>45190</v>
      </c>
    </row>
    <row r="101" spans="1:13" s="62" customFormat="1" x14ac:dyDescent="0.25">
      <c r="A101" s="19">
        <v>97</v>
      </c>
      <c r="B101" s="19">
        <v>21</v>
      </c>
      <c r="C101" s="79">
        <v>45161</v>
      </c>
      <c r="D101" s="19" t="s">
        <v>2918</v>
      </c>
      <c r="E101" s="19" t="s">
        <v>14</v>
      </c>
      <c r="F101" s="86" t="s">
        <v>651</v>
      </c>
      <c r="G101" s="79" t="s">
        <v>40</v>
      </c>
      <c r="H101" s="86" t="s">
        <v>21</v>
      </c>
      <c r="I101" s="19">
        <v>50678964</v>
      </c>
      <c r="J101" s="19" t="s">
        <v>13</v>
      </c>
      <c r="K101" s="15"/>
      <c r="L101" s="81">
        <v>45196</v>
      </c>
    </row>
    <row r="102" spans="1:13" s="62" customFormat="1" ht="30" x14ac:dyDescent="0.25">
      <c r="A102" s="19">
        <v>98</v>
      </c>
      <c r="B102" s="19">
        <v>22</v>
      </c>
      <c r="C102" s="64">
        <v>45161</v>
      </c>
      <c r="D102" s="15" t="s">
        <v>2919</v>
      </c>
      <c r="E102" s="15" t="s">
        <v>14</v>
      </c>
      <c r="F102" s="17" t="s">
        <v>926</v>
      </c>
      <c r="G102" s="64" t="s">
        <v>28</v>
      </c>
      <c r="H102" s="17" t="s">
        <v>21</v>
      </c>
      <c r="I102" s="15">
        <v>25247265</v>
      </c>
      <c r="J102" s="15" t="str">
        <f>IF(I102&gt;30000000,"DR","Sr. DR2")</f>
        <v>Sr. DR2</v>
      </c>
      <c r="K102" s="15"/>
      <c r="L102" s="81">
        <v>45189</v>
      </c>
    </row>
    <row r="103" spans="1:13" s="62" customFormat="1" ht="30" x14ac:dyDescent="0.25">
      <c r="A103" s="19">
        <v>99</v>
      </c>
      <c r="B103" s="19">
        <v>23</v>
      </c>
      <c r="C103" s="64">
        <v>45161</v>
      </c>
      <c r="D103" s="15" t="s">
        <v>2920</v>
      </c>
      <c r="E103" s="15" t="s">
        <v>14</v>
      </c>
      <c r="F103" s="17" t="s">
        <v>930</v>
      </c>
      <c r="G103" s="64" t="s">
        <v>37</v>
      </c>
      <c r="H103" s="17" t="s">
        <v>21</v>
      </c>
      <c r="I103" s="15">
        <v>28472000</v>
      </c>
      <c r="J103" s="15" t="str">
        <f>IF(I103&gt;30000000,"DR","Sr. DR2")</f>
        <v>Sr. DR2</v>
      </c>
      <c r="K103" s="15"/>
      <c r="L103" s="81">
        <v>45190</v>
      </c>
    </row>
    <row r="104" spans="1:13" s="62" customFormat="1" ht="30" x14ac:dyDescent="0.25">
      <c r="A104" s="19">
        <v>100</v>
      </c>
      <c r="B104" s="19">
        <v>24</v>
      </c>
      <c r="C104" s="79">
        <v>45161</v>
      </c>
      <c r="D104" s="19" t="s">
        <v>2921</v>
      </c>
      <c r="E104" s="19" t="s">
        <v>14</v>
      </c>
      <c r="F104" s="86" t="s">
        <v>1337</v>
      </c>
      <c r="G104" s="79" t="s">
        <v>37</v>
      </c>
      <c r="H104" s="86" t="s">
        <v>21</v>
      </c>
      <c r="I104" s="19">
        <v>85735020</v>
      </c>
      <c r="J104" s="19" t="s">
        <v>13</v>
      </c>
      <c r="K104" s="15"/>
      <c r="L104" s="15" t="s">
        <v>3629</v>
      </c>
    </row>
    <row r="105" spans="1:13" ht="30" x14ac:dyDescent="0.25">
      <c r="A105" s="19">
        <v>101</v>
      </c>
      <c r="B105" s="19">
        <v>25</v>
      </c>
      <c r="C105" s="79">
        <v>45161</v>
      </c>
      <c r="D105" s="19" t="s">
        <v>2922</v>
      </c>
      <c r="E105" s="19" t="s">
        <v>14</v>
      </c>
      <c r="F105" s="86" t="s">
        <v>1341</v>
      </c>
      <c r="G105" s="79" t="s">
        <v>40</v>
      </c>
      <c r="H105" s="86" t="s">
        <v>21</v>
      </c>
      <c r="I105" s="19">
        <v>86426199</v>
      </c>
      <c r="J105" s="19" t="s">
        <v>13</v>
      </c>
      <c r="K105" s="15"/>
      <c r="L105" s="15" t="s">
        <v>3629</v>
      </c>
    </row>
    <row r="106" spans="1:13" ht="30" x14ac:dyDescent="0.25">
      <c r="A106" s="19">
        <v>102</v>
      </c>
      <c r="B106" s="19">
        <v>26</v>
      </c>
      <c r="C106" s="79">
        <v>45161</v>
      </c>
      <c r="D106" s="19" t="s">
        <v>2923</v>
      </c>
      <c r="E106" s="19" t="s">
        <v>10</v>
      </c>
      <c r="F106" s="86" t="s">
        <v>2128</v>
      </c>
      <c r="G106" s="79" t="s">
        <v>2129</v>
      </c>
      <c r="H106" s="86" t="s">
        <v>2130</v>
      </c>
      <c r="I106" s="19" t="s">
        <v>2710</v>
      </c>
      <c r="J106" s="19" t="s">
        <v>13</v>
      </c>
      <c r="K106" s="15"/>
      <c r="L106" s="81">
        <v>45190</v>
      </c>
    </row>
    <row r="107" spans="1:13" s="83" customFormat="1" ht="30" x14ac:dyDescent="0.25">
      <c r="A107" s="19">
        <v>103</v>
      </c>
      <c r="B107" s="99">
        <v>27</v>
      </c>
      <c r="C107" s="100">
        <v>45161</v>
      </c>
      <c r="D107" s="99" t="s">
        <v>3107</v>
      </c>
      <c r="E107" s="99" t="s">
        <v>10</v>
      </c>
      <c r="F107" s="102" t="s">
        <v>3102</v>
      </c>
      <c r="G107" s="99" t="s">
        <v>16</v>
      </c>
      <c r="H107" s="102" t="s">
        <v>3103</v>
      </c>
      <c r="I107" s="99">
        <v>59654</v>
      </c>
      <c r="J107" s="99" t="str">
        <f t="shared" ref="J107:J140" si="8">IF(I107&gt;30000000,"DR","Sr. DR1")</f>
        <v>Sr. DR1</v>
      </c>
      <c r="K107" s="99"/>
      <c r="L107" s="103" t="s">
        <v>3234</v>
      </c>
      <c r="M107" s="85" t="s">
        <v>2836</v>
      </c>
    </row>
    <row r="108" spans="1:13" ht="30" x14ac:dyDescent="0.25">
      <c r="A108" s="19">
        <v>104</v>
      </c>
      <c r="B108" s="99">
        <v>28</v>
      </c>
      <c r="C108" s="100">
        <v>45161</v>
      </c>
      <c r="D108" s="99" t="s">
        <v>3108</v>
      </c>
      <c r="E108" s="99" t="s">
        <v>10</v>
      </c>
      <c r="F108" s="102" t="s">
        <v>3102</v>
      </c>
      <c r="G108" s="99" t="s">
        <v>16</v>
      </c>
      <c r="H108" s="102" t="s">
        <v>3103</v>
      </c>
      <c r="I108" s="99">
        <v>98726</v>
      </c>
      <c r="J108" s="99" t="str">
        <f t="shared" si="8"/>
        <v>Sr. DR1</v>
      </c>
      <c r="K108" s="99"/>
      <c r="L108" s="103" t="s">
        <v>3234</v>
      </c>
      <c r="M108" s="85" t="s">
        <v>2836</v>
      </c>
    </row>
    <row r="109" spans="1:13" s="62" customFormat="1" ht="30" x14ac:dyDescent="0.25">
      <c r="A109" s="19">
        <v>105</v>
      </c>
      <c r="B109" s="99">
        <v>29</v>
      </c>
      <c r="C109" s="100">
        <v>45161</v>
      </c>
      <c r="D109" s="99" t="s">
        <v>3109</v>
      </c>
      <c r="E109" s="99" t="s">
        <v>10</v>
      </c>
      <c r="F109" s="102" t="s">
        <v>3102</v>
      </c>
      <c r="G109" s="99" t="s">
        <v>16</v>
      </c>
      <c r="H109" s="102" t="s">
        <v>3103</v>
      </c>
      <c r="I109" s="99">
        <v>42795</v>
      </c>
      <c r="J109" s="99" t="str">
        <f t="shared" si="8"/>
        <v>Sr. DR1</v>
      </c>
      <c r="K109" s="99"/>
      <c r="L109" s="103" t="s">
        <v>3234</v>
      </c>
      <c r="M109" s="85" t="s">
        <v>2836</v>
      </c>
    </row>
    <row r="110" spans="1:13" s="62" customFormat="1" ht="30" x14ac:dyDescent="0.25">
      <c r="A110" s="19">
        <v>106</v>
      </c>
      <c r="B110" s="99">
        <v>30</v>
      </c>
      <c r="C110" s="100">
        <v>45161</v>
      </c>
      <c r="D110" s="99" t="s">
        <v>3110</v>
      </c>
      <c r="E110" s="99" t="s">
        <v>10</v>
      </c>
      <c r="F110" s="102" t="s">
        <v>3102</v>
      </c>
      <c r="G110" s="99" t="s">
        <v>16</v>
      </c>
      <c r="H110" s="102" t="s">
        <v>3103</v>
      </c>
      <c r="I110" s="99">
        <v>61918</v>
      </c>
      <c r="J110" s="99" t="str">
        <f t="shared" si="8"/>
        <v>Sr. DR1</v>
      </c>
      <c r="K110" s="99"/>
      <c r="L110" s="103" t="s">
        <v>3234</v>
      </c>
      <c r="M110" s="85" t="s">
        <v>2836</v>
      </c>
    </row>
    <row r="111" spans="1:13" s="62" customFormat="1" ht="30" x14ac:dyDescent="0.25">
      <c r="A111" s="19">
        <v>107</v>
      </c>
      <c r="B111" s="99">
        <v>31</v>
      </c>
      <c r="C111" s="100">
        <v>45161</v>
      </c>
      <c r="D111" s="99" t="s">
        <v>3111</v>
      </c>
      <c r="E111" s="99" t="s">
        <v>10</v>
      </c>
      <c r="F111" s="102" t="s">
        <v>3102</v>
      </c>
      <c r="G111" s="99" t="s">
        <v>16</v>
      </c>
      <c r="H111" s="102" t="s">
        <v>3103</v>
      </c>
      <c r="I111" s="99">
        <v>190801</v>
      </c>
      <c r="J111" s="99" t="str">
        <f t="shared" si="8"/>
        <v>Sr. DR1</v>
      </c>
      <c r="K111" s="99"/>
      <c r="L111" s="103" t="s">
        <v>3234</v>
      </c>
      <c r="M111" s="85" t="s">
        <v>2836</v>
      </c>
    </row>
    <row r="112" spans="1:13" s="62" customFormat="1" ht="30" x14ac:dyDescent="0.25">
      <c r="A112" s="19">
        <v>108</v>
      </c>
      <c r="B112" s="99">
        <v>32</v>
      </c>
      <c r="C112" s="100">
        <v>45161</v>
      </c>
      <c r="D112" s="99" t="s">
        <v>3112</v>
      </c>
      <c r="E112" s="99" t="s">
        <v>10</v>
      </c>
      <c r="F112" s="102" t="s">
        <v>3102</v>
      </c>
      <c r="G112" s="99" t="s">
        <v>16</v>
      </c>
      <c r="H112" s="102" t="s">
        <v>3103</v>
      </c>
      <c r="I112" s="99">
        <v>131333</v>
      </c>
      <c r="J112" s="99" t="str">
        <f t="shared" si="8"/>
        <v>Sr. DR1</v>
      </c>
      <c r="K112" s="99"/>
      <c r="L112" s="103" t="s">
        <v>3234</v>
      </c>
      <c r="M112" s="85" t="s">
        <v>2836</v>
      </c>
    </row>
    <row r="113" spans="1:13" s="8" customFormat="1" x14ac:dyDescent="0.25">
      <c r="A113" s="19">
        <v>109</v>
      </c>
      <c r="B113" s="99">
        <v>33</v>
      </c>
      <c r="C113" s="100">
        <v>45161</v>
      </c>
      <c r="D113" s="99" t="s">
        <v>3075</v>
      </c>
      <c r="E113" s="99" t="s">
        <v>10</v>
      </c>
      <c r="F113" s="102" t="s">
        <v>3076</v>
      </c>
      <c r="G113" s="99" t="s">
        <v>16</v>
      </c>
      <c r="H113" s="102" t="s">
        <v>38</v>
      </c>
      <c r="I113" s="99">
        <v>34756</v>
      </c>
      <c r="J113" s="99" t="str">
        <f t="shared" si="8"/>
        <v>Sr. DR1</v>
      </c>
      <c r="K113" s="99"/>
      <c r="L113" s="103" t="s">
        <v>3234</v>
      </c>
      <c r="M113" s="85" t="s">
        <v>2836</v>
      </c>
    </row>
    <row r="114" spans="1:13" s="8" customFormat="1" x14ac:dyDescent="0.25">
      <c r="A114" s="19">
        <v>110</v>
      </c>
      <c r="B114" s="99">
        <v>34</v>
      </c>
      <c r="C114" s="100">
        <v>45161</v>
      </c>
      <c r="D114" s="99" t="s">
        <v>3077</v>
      </c>
      <c r="E114" s="99" t="s">
        <v>10</v>
      </c>
      <c r="F114" s="102" t="s">
        <v>3078</v>
      </c>
      <c r="G114" s="99" t="s">
        <v>16</v>
      </c>
      <c r="H114" s="102" t="s">
        <v>38</v>
      </c>
      <c r="I114" s="99">
        <v>19686</v>
      </c>
      <c r="J114" s="99" t="str">
        <f t="shared" si="8"/>
        <v>Sr. DR1</v>
      </c>
      <c r="K114" s="99"/>
      <c r="L114" s="103" t="s">
        <v>3234</v>
      </c>
      <c r="M114" s="85" t="s">
        <v>2836</v>
      </c>
    </row>
    <row r="115" spans="1:13" s="83" customFormat="1" ht="30" x14ac:dyDescent="0.25">
      <c r="A115" s="19">
        <v>111</v>
      </c>
      <c r="B115" s="99">
        <v>35</v>
      </c>
      <c r="C115" s="100">
        <v>45161</v>
      </c>
      <c r="D115" s="99" t="s">
        <v>3079</v>
      </c>
      <c r="E115" s="99" t="s">
        <v>10</v>
      </c>
      <c r="F115" s="102" t="s">
        <v>3080</v>
      </c>
      <c r="G115" s="99" t="s">
        <v>16</v>
      </c>
      <c r="H115" s="102" t="s">
        <v>38</v>
      </c>
      <c r="I115" s="99">
        <v>16216</v>
      </c>
      <c r="J115" s="99" t="str">
        <f t="shared" si="8"/>
        <v>Sr. DR1</v>
      </c>
      <c r="K115" s="99"/>
      <c r="L115" s="103" t="s">
        <v>3234</v>
      </c>
      <c r="M115" s="85" t="s">
        <v>2836</v>
      </c>
    </row>
    <row r="116" spans="1:13" s="62" customFormat="1" x14ac:dyDescent="0.25">
      <c r="A116" s="19">
        <v>112</v>
      </c>
      <c r="B116" s="99">
        <v>36</v>
      </c>
      <c r="C116" s="100">
        <v>45161</v>
      </c>
      <c r="D116" s="99" t="s">
        <v>3081</v>
      </c>
      <c r="E116" s="99" t="s">
        <v>10</v>
      </c>
      <c r="F116" s="102" t="s">
        <v>3082</v>
      </c>
      <c r="G116" s="99" t="s">
        <v>16</v>
      </c>
      <c r="H116" s="102" t="s">
        <v>38</v>
      </c>
      <c r="I116" s="99">
        <v>654617</v>
      </c>
      <c r="J116" s="99" t="str">
        <f t="shared" si="8"/>
        <v>Sr. DR1</v>
      </c>
      <c r="K116" s="99"/>
      <c r="L116" s="103" t="s">
        <v>3234</v>
      </c>
      <c r="M116" s="85" t="s">
        <v>2836</v>
      </c>
    </row>
    <row r="117" spans="1:13" s="62" customFormat="1" x14ac:dyDescent="0.25">
      <c r="A117" s="19">
        <v>113</v>
      </c>
      <c r="B117" s="99">
        <v>37</v>
      </c>
      <c r="C117" s="100">
        <v>45161</v>
      </c>
      <c r="D117" s="99" t="s">
        <v>3083</v>
      </c>
      <c r="E117" s="99" t="s">
        <v>10</v>
      </c>
      <c r="F117" s="102" t="s">
        <v>3084</v>
      </c>
      <c r="G117" s="99" t="s">
        <v>16</v>
      </c>
      <c r="H117" s="102" t="s">
        <v>38</v>
      </c>
      <c r="I117" s="99">
        <v>74450</v>
      </c>
      <c r="J117" s="99" t="str">
        <f t="shared" si="8"/>
        <v>Sr. DR1</v>
      </c>
      <c r="K117" s="99"/>
      <c r="L117" s="103" t="s">
        <v>3234</v>
      </c>
      <c r="M117" s="85" t="s">
        <v>2836</v>
      </c>
    </row>
    <row r="118" spans="1:13" s="62" customFormat="1" x14ac:dyDescent="0.25">
      <c r="A118" s="19">
        <v>114</v>
      </c>
      <c r="B118" s="99">
        <v>38</v>
      </c>
      <c r="C118" s="100">
        <v>45161</v>
      </c>
      <c r="D118" s="99" t="s">
        <v>3085</v>
      </c>
      <c r="E118" s="99" t="s">
        <v>10</v>
      </c>
      <c r="F118" s="102" t="s">
        <v>3086</v>
      </c>
      <c r="G118" s="99" t="s">
        <v>16</v>
      </c>
      <c r="H118" s="102" t="s">
        <v>38</v>
      </c>
      <c r="I118" s="99">
        <v>649620</v>
      </c>
      <c r="J118" s="99" t="str">
        <f t="shared" si="8"/>
        <v>Sr. DR1</v>
      </c>
      <c r="K118" s="99"/>
      <c r="L118" s="103" t="s">
        <v>3234</v>
      </c>
      <c r="M118" s="85" t="s">
        <v>2836</v>
      </c>
    </row>
    <row r="119" spans="1:13" s="83" customFormat="1" x14ac:dyDescent="0.25">
      <c r="A119" s="19">
        <v>115</v>
      </c>
      <c r="B119" s="99">
        <v>39</v>
      </c>
      <c r="C119" s="100">
        <v>45161</v>
      </c>
      <c r="D119" s="99" t="s">
        <v>3087</v>
      </c>
      <c r="E119" s="99" t="s">
        <v>10</v>
      </c>
      <c r="F119" s="102" t="s">
        <v>3086</v>
      </c>
      <c r="G119" s="99" t="s">
        <v>25</v>
      </c>
      <c r="H119" s="102" t="s">
        <v>38</v>
      </c>
      <c r="I119" s="99">
        <v>520833</v>
      </c>
      <c r="J119" s="99" t="str">
        <f t="shared" si="8"/>
        <v>Sr. DR1</v>
      </c>
      <c r="K119" s="99"/>
      <c r="L119" s="103" t="s">
        <v>3234</v>
      </c>
      <c r="M119" s="85" t="s">
        <v>2836</v>
      </c>
    </row>
    <row r="120" spans="1:13" x14ac:dyDescent="0.25">
      <c r="A120" s="19">
        <v>116</v>
      </c>
      <c r="B120" s="99">
        <v>40</v>
      </c>
      <c r="C120" s="100">
        <v>45161</v>
      </c>
      <c r="D120" s="99" t="s">
        <v>3088</v>
      </c>
      <c r="E120" s="99" t="s">
        <v>10</v>
      </c>
      <c r="F120" s="102" t="s">
        <v>3089</v>
      </c>
      <c r="G120" s="99" t="s">
        <v>25</v>
      </c>
      <c r="H120" s="102" t="s">
        <v>38</v>
      </c>
      <c r="I120" s="99">
        <v>399146</v>
      </c>
      <c r="J120" s="99" t="str">
        <f t="shared" si="8"/>
        <v>Sr. DR1</v>
      </c>
      <c r="K120" s="99"/>
      <c r="L120" s="103" t="s">
        <v>3234</v>
      </c>
      <c r="M120" s="85" t="s">
        <v>2836</v>
      </c>
    </row>
    <row r="121" spans="1:13" s="62" customFormat="1" x14ac:dyDescent="0.25">
      <c r="A121" s="19">
        <v>117</v>
      </c>
      <c r="B121" s="99">
        <v>41</v>
      </c>
      <c r="C121" s="100">
        <v>45161</v>
      </c>
      <c r="D121" s="99" t="s">
        <v>3090</v>
      </c>
      <c r="E121" s="99" t="s">
        <v>10</v>
      </c>
      <c r="F121" s="102" t="s">
        <v>3091</v>
      </c>
      <c r="G121" s="99" t="s">
        <v>25</v>
      </c>
      <c r="H121" s="102" t="s">
        <v>38</v>
      </c>
      <c r="I121" s="99">
        <v>303025</v>
      </c>
      <c r="J121" s="99" t="str">
        <f t="shared" si="8"/>
        <v>Sr. DR1</v>
      </c>
      <c r="K121" s="99"/>
      <c r="L121" s="103" t="s">
        <v>3234</v>
      </c>
      <c r="M121" s="85" t="s">
        <v>2836</v>
      </c>
    </row>
    <row r="122" spans="1:13" s="83" customFormat="1" x14ac:dyDescent="0.25">
      <c r="A122" s="19">
        <v>118</v>
      </c>
      <c r="B122" s="99">
        <v>42</v>
      </c>
      <c r="C122" s="100">
        <v>45161</v>
      </c>
      <c r="D122" s="99" t="s">
        <v>3092</v>
      </c>
      <c r="E122" s="99" t="s">
        <v>10</v>
      </c>
      <c r="F122" s="102" t="s">
        <v>3093</v>
      </c>
      <c r="G122" s="99" t="s">
        <v>25</v>
      </c>
      <c r="H122" s="102" t="s">
        <v>38</v>
      </c>
      <c r="I122" s="99">
        <v>278074</v>
      </c>
      <c r="J122" s="99" t="str">
        <f t="shared" si="8"/>
        <v>Sr. DR1</v>
      </c>
      <c r="K122" s="99"/>
      <c r="L122" s="103" t="s">
        <v>3234</v>
      </c>
      <c r="M122" s="85" t="s">
        <v>2836</v>
      </c>
    </row>
    <row r="123" spans="1:13" s="83" customFormat="1" ht="30" x14ac:dyDescent="0.25">
      <c r="A123" s="19">
        <v>119</v>
      </c>
      <c r="B123" s="99">
        <v>43</v>
      </c>
      <c r="C123" s="100">
        <v>45161</v>
      </c>
      <c r="D123" s="99" t="s">
        <v>3094</v>
      </c>
      <c r="E123" s="99" t="s">
        <v>10</v>
      </c>
      <c r="F123" s="102" t="s">
        <v>3095</v>
      </c>
      <c r="G123" s="99" t="s">
        <v>25</v>
      </c>
      <c r="H123" s="102" t="s">
        <v>38</v>
      </c>
      <c r="I123" s="99">
        <v>429472</v>
      </c>
      <c r="J123" s="99" t="str">
        <f t="shared" si="8"/>
        <v>Sr. DR1</v>
      </c>
      <c r="K123" s="99"/>
      <c r="L123" s="103" t="s">
        <v>3234</v>
      </c>
      <c r="M123" s="85" t="s">
        <v>2836</v>
      </c>
    </row>
    <row r="124" spans="1:13" ht="30" x14ac:dyDescent="0.25">
      <c r="A124" s="19">
        <v>120</v>
      </c>
      <c r="B124" s="99">
        <v>44</v>
      </c>
      <c r="C124" s="100">
        <v>45161</v>
      </c>
      <c r="D124" s="99" t="s">
        <v>3096</v>
      </c>
      <c r="E124" s="99" t="s">
        <v>10</v>
      </c>
      <c r="F124" s="102" t="s">
        <v>3095</v>
      </c>
      <c r="G124" s="99" t="s">
        <v>16</v>
      </c>
      <c r="H124" s="102" t="s">
        <v>38</v>
      </c>
      <c r="I124" s="99">
        <v>89092</v>
      </c>
      <c r="J124" s="99" t="str">
        <f t="shared" si="8"/>
        <v>Sr. DR1</v>
      </c>
      <c r="K124" s="99"/>
      <c r="L124" s="103" t="s">
        <v>3234</v>
      </c>
      <c r="M124" s="85" t="s">
        <v>2836</v>
      </c>
    </row>
    <row r="125" spans="1:13" s="83" customFormat="1" x14ac:dyDescent="0.25">
      <c r="A125" s="19">
        <v>121</v>
      </c>
      <c r="B125" s="99">
        <v>45</v>
      </c>
      <c r="C125" s="100">
        <v>45161</v>
      </c>
      <c r="D125" s="99" t="s">
        <v>3097</v>
      </c>
      <c r="E125" s="99" t="s">
        <v>10</v>
      </c>
      <c r="F125" s="102" t="s">
        <v>3098</v>
      </c>
      <c r="G125" s="99" t="s">
        <v>28</v>
      </c>
      <c r="H125" s="102" t="s">
        <v>38</v>
      </c>
      <c r="I125" s="99">
        <v>511953</v>
      </c>
      <c r="J125" s="99" t="str">
        <f t="shared" si="8"/>
        <v>Sr. DR1</v>
      </c>
      <c r="K125" s="99"/>
      <c r="L125" s="103" t="s">
        <v>3234</v>
      </c>
      <c r="M125" s="85" t="s">
        <v>2836</v>
      </c>
    </row>
    <row r="126" spans="1:13" s="83" customFormat="1" x14ac:dyDescent="0.25">
      <c r="A126" s="19">
        <v>122</v>
      </c>
      <c r="B126" s="99">
        <v>46</v>
      </c>
      <c r="C126" s="100">
        <v>45161</v>
      </c>
      <c r="D126" s="99" t="s">
        <v>3099</v>
      </c>
      <c r="E126" s="99" t="s">
        <v>10</v>
      </c>
      <c r="F126" s="102" t="s">
        <v>3100</v>
      </c>
      <c r="G126" s="99" t="s">
        <v>25</v>
      </c>
      <c r="H126" s="102" t="s">
        <v>38</v>
      </c>
      <c r="I126" s="99">
        <v>6010</v>
      </c>
      <c r="J126" s="99" t="str">
        <f t="shared" si="8"/>
        <v>Sr. DR1</v>
      </c>
      <c r="K126" s="99"/>
      <c r="L126" s="103" t="s">
        <v>3234</v>
      </c>
      <c r="M126" s="85" t="s">
        <v>2836</v>
      </c>
    </row>
    <row r="127" spans="1:13" s="83" customFormat="1" x14ac:dyDescent="0.25">
      <c r="A127" s="19">
        <v>123</v>
      </c>
      <c r="B127" s="99">
        <v>47</v>
      </c>
      <c r="C127" s="100">
        <v>45161</v>
      </c>
      <c r="D127" s="99" t="s">
        <v>2852</v>
      </c>
      <c r="E127" s="99" t="s">
        <v>10</v>
      </c>
      <c r="F127" s="102" t="s">
        <v>3049</v>
      </c>
      <c r="G127" s="100" t="s">
        <v>25</v>
      </c>
      <c r="H127" s="102" t="s">
        <v>38</v>
      </c>
      <c r="I127" s="99">
        <v>148831</v>
      </c>
      <c r="J127" s="99" t="str">
        <f t="shared" si="8"/>
        <v>Sr. DR1</v>
      </c>
      <c r="K127" s="99"/>
      <c r="L127" s="103" t="s">
        <v>3234</v>
      </c>
      <c r="M127" s="85" t="s">
        <v>2836</v>
      </c>
    </row>
    <row r="128" spans="1:13" s="83" customFormat="1" ht="26.25" customHeight="1" x14ac:dyDescent="0.25">
      <c r="A128" s="19">
        <v>124</v>
      </c>
      <c r="B128" s="99">
        <v>48</v>
      </c>
      <c r="C128" s="100">
        <v>45161</v>
      </c>
      <c r="D128" s="99" t="s">
        <v>2853</v>
      </c>
      <c r="E128" s="99" t="s">
        <v>10</v>
      </c>
      <c r="F128" s="102" t="s">
        <v>3050</v>
      </c>
      <c r="G128" s="100" t="s">
        <v>25</v>
      </c>
      <c r="H128" s="102" t="s">
        <v>38</v>
      </c>
      <c r="I128" s="99">
        <v>431791</v>
      </c>
      <c r="J128" s="99" t="str">
        <f t="shared" si="8"/>
        <v>Sr. DR1</v>
      </c>
      <c r="K128" s="99"/>
      <c r="L128" s="103" t="s">
        <v>3234</v>
      </c>
      <c r="M128" s="85" t="s">
        <v>2836</v>
      </c>
    </row>
    <row r="129" spans="1:13" s="8" customFormat="1" x14ac:dyDescent="0.25">
      <c r="A129" s="19">
        <v>125</v>
      </c>
      <c r="B129" s="99">
        <v>49</v>
      </c>
      <c r="C129" s="100">
        <v>45161</v>
      </c>
      <c r="D129" s="99" t="s">
        <v>2854</v>
      </c>
      <c r="E129" s="99" t="s">
        <v>10</v>
      </c>
      <c r="F129" s="102" t="s">
        <v>3051</v>
      </c>
      <c r="G129" s="100" t="s">
        <v>28</v>
      </c>
      <c r="H129" s="102" t="s">
        <v>38</v>
      </c>
      <c r="I129" s="99">
        <v>58610</v>
      </c>
      <c r="J129" s="99" t="str">
        <f t="shared" si="8"/>
        <v>Sr. DR1</v>
      </c>
      <c r="K129" s="99"/>
      <c r="L129" s="103" t="s">
        <v>3234</v>
      </c>
      <c r="M129" s="85" t="s">
        <v>2836</v>
      </c>
    </row>
    <row r="130" spans="1:13" s="62" customFormat="1" x14ac:dyDescent="0.25">
      <c r="A130" s="19">
        <v>126</v>
      </c>
      <c r="B130" s="99">
        <v>50</v>
      </c>
      <c r="C130" s="100">
        <v>45161</v>
      </c>
      <c r="D130" s="99" t="s">
        <v>2855</v>
      </c>
      <c r="E130" s="99" t="s">
        <v>10</v>
      </c>
      <c r="F130" s="102" t="s">
        <v>3052</v>
      </c>
      <c r="G130" s="100" t="s">
        <v>25</v>
      </c>
      <c r="H130" s="102" t="s">
        <v>38</v>
      </c>
      <c r="I130" s="99">
        <v>71296</v>
      </c>
      <c r="J130" s="99" t="str">
        <f t="shared" si="8"/>
        <v>Sr. DR1</v>
      </c>
      <c r="K130" s="99"/>
      <c r="L130" s="103" t="s">
        <v>3234</v>
      </c>
      <c r="M130" s="85" t="s">
        <v>2836</v>
      </c>
    </row>
    <row r="131" spans="1:13" s="62" customFormat="1" x14ac:dyDescent="0.25">
      <c r="A131" s="19">
        <v>127</v>
      </c>
      <c r="B131" s="99">
        <v>51</v>
      </c>
      <c r="C131" s="100">
        <v>45161</v>
      </c>
      <c r="D131" s="99" t="s">
        <v>2856</v>
      </c>
      <c r="E131" s="99" t="s">
        <v>10</v>
      </c>
      <c r="F131" s="102" t="s">
        <v>3052</v>
      </c>
      <c r="G131" s="100" t="s">
        <v>28</v>
      </c>
      <c r="H131" s="102" t="s">
        <v>38</v>
      </c>
      <c r="I131" s="99">
        <v>356922</v>
      </c>
      <c r="J131" s="99" t="str">
        <f t="shared" si="8"/>
        <v>Sr. DR1</v>
      </c>
      <c r="K131" s="99"/>
      <c r="L131" s="103" t="s">
        <v>3234</v>
      </c>
      <c r="M131" s="85" t="s">
        <v>2836</v>
      </c>
    </row>
    <row r="132" spans="1:13" s="62" customFormat="1" x14ac:dyDescent="0.25">
      <c r="A132" s="19">
        <v>128</v>
      </c>
      <c r="B132" s="99">
        <v>52</v>
      </c>
      <c r="C132" s="100">
        <v>45161</v>
      </c>
      <c r="D132" s="99" t="s">
        <v>2857</v>
      </c>
      <c r="E132" s="99" t="s">
        <v>10</v>
      </c>
      <c r="F132" s="102" t="s">
        <v>3053</v>
      </c>
      <c r="G132" s="100" t="s">
        <v>25</v>
      </c>
      <c r="H132" s="102" t="s">
        <v>38</v>
      </c>
      <c r="I132" s="99">
        <v>217686</v>
      </c>
      <c r="J132" s="99" t="str">
        <f t="shared" si="8"/>
        <v>Sr. DR1</v>
      </c>
      <c r="K132" s="99"/>
      <c r="L132" s="103" t="s">
        <v>3234</v>
      </c>
      <c r="M132" s="85" t="s">
        <v>2836</v>
      </c>
    </row>
    <row r="133" spans="1:13" s="62" customFormat="1" x14ac:dyDescent="0.25">
      <c r="A133" s="19">
        <v>129</v>
      </c>
      <c r="B133" s="99">
        <v>53</v>
      </c>
      <c r="C133" s="100">
        <v>45161</v>
      </c>
      <c r="D133" s="99" t="s">
        <v>2858</v>
      </c>
      <c r="E133" s="99" t="s">
        <v>10</v>
      </c>
      <c r="F133" s="102" t="s">
        <v>3053</v>
      </c>
      <c r="G133" s="100" t="s">
        <v>28</v>
      </c>
      <c r="H133" s="102" t="s">
        <v>38</v>
      </c>
      <c r="I133" s="99">
        <v>560617</v>
      </c>
      <c r="J133" s="99" t="str">
        <f t="shared" si="8"/>
        <v>Sr. DR1</v>
      </c>
      <c r="K133" s="99"/>
      <c r="L133" s="103" t="s">
        <v>3234</v>
      </c>
      <c r="M133" s="85" t="s">
        <v>2836</v>
      </c>
    </row>
    <row r="134" spans="1:13" s="62" customFormat="1" x14ac:dyDescent="0.25">
      <c r="A134" s="19">
        <v>130</v>
      </c>
      <c r="B134" s="99">
        <v>54</v>
      </c>
      <c r="C134" s="100">
        <v>45161</v>
      </c>
      <c r="D134" s="99" t="s">
        <v>2859</v>
      </c>
      <c r="E134" s="99" t="s">
        <v>10</v>
      </c>
      <c r="F134" s="102" t="s">
        <v>2029</v>
      </c>
      <c r="G134" s="100" t="s">
        <v>25</v>
      </c>
      <c r="H134" s="102" t="s">
        <v>38</v>
      </c>
      <c r="I134" s="99">
        <v>2016218</v>
      </c>
      <c r="J134" s="99" t="str">
        <f t="shared" si="8"/>
        <v>Sr. DR1</v>
      </c>
      <c r="K134" s="99"/>
      <c r="L134" s="103" t="s">
        <v>3234</v>
      </c>
      <c r="M134" s="85" t="s">
        <v>2836</v>
      </c>
    </row>
    <row r="135" spans="1:13" s="62" customFormat="1" x14ac:dyDescent="0.25">
      <c r="A135" s="19">
        <v>131</v>
      </c>
      <c r="B135" s="99">
        <v>55</v>
      </c>
      <c r="C135" s="100">
        <v>45161</v>
      </c>
      <c r="D135" s="99" t="s">
        <v>2861</v>
      </c>
      <c r="E135" s="99" t="s">
        <v>10</v>
      </c>
      <c r="F135" s="102" t="s">
        <v>3055</v>
      </c>
      <c r="G135" s="100" t="s">
        <v>16</v>
      </c>
      <c r="H135" s="102" t="s">
        <v>38</v>
      </c>
      <c r="I135" s="99">
        <v>247878</v>
      </c>
      <c r="J135" s="99" t="str">
        <f t="shared" si="8"/>
        <v>Sr. DR1</v>
      </c>
      <c r="K135" s="99"/>
      <c r="L135" s="103" t="s">
        <v>3234</v>
      </c>
      <c r="M135" s="85" t="s">
        <v>2836</v>
      </c>
    </row>
    <row r="136" spans="1:13" s="8" customFormat="1" ht="30" x14ac:dyDescent="0.25">
      <c r="A136" s="19">
        <v>132</v>
      </c>
      <c r="B136" s="99">
        <v>56</v>
      </c>
      <c r="C136" s="100">
        <v>45161</v>
      </c>
      <c r="D136" s="99" t="s">
        <v>2862</v>
      </c>
      <c r="E136" s="99" t="s">
        <v>10</v>
      </c>
      <c r="F136" s="102" t="s">
        <v>3056</v>
      </c>
      <c r="G136" s="100" t="s">
        <v>25</v>
      </c>
      <c r="H136" s="102" t="s">
        <v>38</v>
      </c>
      <c r="I136" s="99">
        <v>3494</v>
      </c>
      <c r="J136" s="99" t="str">
        <f t="shared" si="8"/>
        <v>Sr. DR1</v>
      </c>
      <c r="K136" s="99"/>
      <c r="L136" s="103" t="s">
        <v>3234</v>
      </c>
      <c r="M136" s="85" t="s">
        <v>2836</v>
      </c>
    </row>
    <row r="137" spans="1:13" x14ac:dyDescent="0.25">
      <c r="A137" s="19">
        <v>133</v>
      </c>
      <c r="B137" s="99">
        <v>57</v>
      </c>
      <c r="C137" s="100">
        <v>45161</v>
      </c>
      <c r="D137" s="99" t="s">
        <v>2863</v>
      </c>
      <c r="E137" s="99" t="s">
        <v>10</v>
      </c>
      <c r="F137" s="102" t="s">
        <v>3057</v>
      </c>
      <c r="G137" s="100" t="s">
        <v>25</v>
      </c>
      <c r="H137" s="102" t="s">
        <v>38</v>
      </c>
      <c r="I137" s="99">
        <v>554477</v>
      </c>
      <c r="J137" s="99" t="str">
        <f t="shared" si="8"/>
        <v>Sr. DR1</v>
      </c>
      <c r="K137" s="99"/>
      <c r="L137" s="103" t="s">
        <v>3234</v>
      </c>
      <c r="M137" s="85" t="s">
        <v>2836</v>
      </c>
    </row>
    <row r="138" spans="1:13" s="83" customFormat="1" x14ac:dyDescent="0.25">
      <c r="A138" s="19">
        <v>134</v>
      </c>
      <c r="B138" s="99">
        <v>58</v>
      </c>
      <c r="C138" s="100">
        <v>45161</v>
      </c>
      <c r="D138" s="99" t="s">
        <v>2864</v>
      </c>
      <c r="E138" s="99" t="s">
        <v>10</v>
      </c>
      <c r="F138" s="102" t="s">
        <v>3057</v>
      </c>
      <c r="G138" s="100" t="s">
        <v>28</v>
      </c>
      <c r="H138" s="102" t="s">
        <v>38</v>
      </c>
      <c r="I138" s="99">
        <v>119510</v>
      </c>
      <c r="J138" s="99" t="str">
        <f t="shared" si="8"/>
        <v>Sr. DR1</v>
      </c>
      <c r="K138" s="99"/>
      <c r="L138" s="103" t="s">
        <v>3234</v>
      </c>
      <c r="M138" s="85" t="s">
        <v>2836</v>
      </c>
    </row>
    <row r="139" spans="1:13" s="83" customFormat="1" ht="30" x14ac:dyDescent="0.25">
      <c r="A139" s="19">
        <v>135</v>
      </c>
      <c r="B139" s="99">
        <v>59</v>
      </c>
      <c r="C139" s="100">
        <v>45161</v>
      </c>
      <c r="D139" s="99" t="s">
        <v>2865</v>
      </c>
      <c r="E139" s="99" t="s">
        <v>10</v>
      </c>
      <c r="F139" s="102" t="s">
        <v>3058</v>
      </c>
      <c r="G139" s="100" t="s">
        <v>25</v>
      </c>
      <c r="H139" s="102" t="s">
        <v>38</v>
      </c>
      <c r="I139" s="99">
        <v>11112</v>
      </c>
      <c r="J139" s="99" t="str">
        <f t="shared" si="8"/>
        <v>Sr. DR1</v>
      </c>
      <c r="K139" s="99"/>
      <c r="L139" s="103" t="s">
        <v>3234</v>
      </c>
      <c r="M139" s="85" t="s">
        <v>2836</v>
      </c>
    </row>
    <row r="140" spans="1:13" s="83" customFormat="1" ht="30" x14ac:dyDescent="0.25">
      <c r="A140" s="19">
        <v>136</v>
      </c>
      <c r="B140" s="99">
        <v>60</v>
      </c>
      <c r="C140" s="100">
        <v>45161</v>
      </c>
      <c r="D140" s="99" t="s">
        <v>2866</v>
      </c>
      <c r="E140" s="99" t="s">
        <v>10</v>
      </c>
      <c r="F140" s="102" t="s">
        <v>3058</v>
      </c>
      <c r="G140" s="100" t="s">
        <v>28</v>
      </c>
      <c r="H140" s="102" t="s">
        <v>38</v>
      </c>
      <c r="I140" s="99">
        <v>136877</v>
      </c>
      <c r="J140" s="99" t="str">
        <f t="shared" si="8"/>
        <v>Sr. DR1</v>
      </c>
      <c r="K140" s="99"/>
      <c r="L140" s="103" t="s">
        <v>3234</v>
      </c>
      <c r="M140" s="85" t="s">
        <v>2836</v>
      </c>
    </row>
    <row r="141" spans="1:13" s="83" customFormat="1" x14ac:dyDescent="0.25">
      <c r="A141" s="84"/>
      <c r="B141" s="75"/>
      <c r="C141" s="76"/>
      <c r="D141" s="75"/>
      <c r="E141" s="75"/>
      <c r="F141" s="77"/>
      <c r="G141" s="76"/>
      <c r="H141" s="77"/>
      <c r="I141" s="75"/>
      <c r="J141" s="75"/>
      <c r="K141" s="15"/>
      <c r="L141" s="75"/>
    </row>
    <row r="142" spans="1:13" s="83" customFormat="1" ht="30" x14ac:dyDescent="0.25">
      <c r="A142" s="19">
        <v>137</v>
      </c>
      <c r="B142" s="19">
        <v>1</v>
      </c>
      <c r="C142" s="79">
        <v>45162</v>
      </c>
      <c r="D142" s="19" t="s">
        <v>2925</v>
      </c>
      <c r="E142" s="19" t="s">
        <v>14</v>
      </c>
      <c r="F142" s="86" t="s">
        <v>936</v>
      </c>
      <c r="G142" s="79" t="s">
        <v>28</v>
      </c>
      <c r="H142" s="86" t="s">
        <v>21</v>
      </c>
      <c r="I142" s="19">
        <v>42560990</v>
      </c>
      <c r="J142" s="19" t="s">
        <v>13</v>
      </c>
      <c r="K142" s="15"/>
      <c r="L142" s="81">
        <v>45191</v>
      </c>
    </row>
    <row r="143" spans="1:13" s="83" customFormat="1" ht="30" x14ac:dyDescent="0.25">
      <c r="A143" s="15">
        <v>138</v>
      </c>
      <c r="B143" s="99">
        <v>2</v>
      </c>
      <c r="C143" s="100">
        <v>45162</v>
      </c>
      <c r="D143" s="99" t="s">
        <v>2926</v>
      </c>
      <c r="E143" s="99" t="s">
        <v>10</v>
      </c>
      <c r="F143" s="102" t="s">
        <v>940</v>
      </c>
      <c r="G143" s="100" t="s">
        <v>3072</v>
      </c>
      <c r="H143" s="102">
        <v>144</v>
      </c>
      <c r="I143" s="99">
        <v>20000000</v>
      </c>
      <c r="J143" s="99" t="str">
        <f>IF(I143&gt;30000000,"DR","Sr. DR2")</f>
        <v>Sr. DR2</v>
      </c>
      <c r="K143" s="99"/>
      <c r="L143" s="99" t="s">
        <v>3234</v>
      </c>
    </row>
    <row r="144" spans="1:13" s="83" customFormat="1" x14ac:dyDescent="0.25">
      <c r="A144" s="19">
        <v>139</v>
      </c>
      <c r="B144" s="19">
        <v>3</v>
      </c>
      <c r="C144" s="79">
        <v>45162</v>
      </c>
      <c r="D144" s="19" t="s">
        <v>2927</v>
      </c>
      <c r="E144" s="19" t="s">
        <v>10</v>
      </c>
      <c r="F144" s="86" t="s">
        <v>946</v>
      </c>
      <c r="G144" s="79" t="s">
        <v>28</v>
      </c>
      <c r="H144" s="86">
        <v>263</v>
      </c>
      <c r="I144" s="19" t="s">
        <v>823</v>
      </c>
      <c r="J144" s="19" t="s">
        <v>13</v>
      </c>
      <c r="K144" s="15"/>
      <c r="L144" s="81">
        <v>45187</v>
      </c>
    </row>
    <row r="145" spans="1:12" s="83" customFormat="1" ht="30" x14ac:dyDescent="0.25">
      <c r="A145" s="15">
        <v>140</v>
      </c>
      <c r="B145" s="15">
        <v>4</v>
      </c>
      <c r="C145" s="64">
        <v>45162</v>
      </c>
      <c r="D145" s="15" t="s">
        <v>2928</v>
      </c>
      <c r="E145" s="15" t="s">
        <v>10</v>
      </c>
      <c r="F145" s="17" t="s">
        <v>951</v>
      </c>
      <c r="G145" s="64" t="s">
        <v>16</v>
      </c>
      <c r="H145" s="17" t="s">
        <v>21</v>
      </c>
      <c r="I145" s="15">
        <v>6759343</v>
      </c>
      <c r="J145" s="15" t="str">
        <f>IF(I145&gt;30000000,"DR","Sr. DR2")</f>
        <v>Sr. DR2</v>
      </c>
      <c r="K145" s="15"/>
      <c r="L145" s="81">
        <v>45187</v>
      </c>
    </row>
    <row r="146" spans="1:12" s="83" customFormat="1" ht="30" x14ac:dyDescent="0.25">
      <c r="A146" s="19">
        <v>141</v>
      </c>
      <c r="B146" s="19">
        <v>5</v>
      </c>
      <c r="C146" s="79">
        <v>45162</v>
      </c>
      <c r="D146" s="19" t="s">
        <v>2929</v>
      </c>
      <c r="E146" s="19" t="s">
        <v>10</v>
      </c>
      <c r="F146" s="86" t="s">
        <v>957</v>
      </c>
      <c r="G146" s="79" t="s">
        <v>2850</v>
      </c>
      <c r="H146" s="86" t="s">
        <v>21</v>
      </c>
      <c r="I146" s="19" t="s">
        <v>144</v>
      </c>
      <c r="J146" s="19" t="s">
        <v>13</v>
      </c>
      <c r="K146" s="15"/>
      <c r="L146" s="81">
        <v>45187</v>
      </c>
    </row>
    <row r="147" spans="1:12" s="83" customFormat="1" ht="30" x14ac:dyDescent="0.25">
      <c r="A147" s="15">
        <v>142</v>
      </c>
      <c r="B147" s="15">
        <v>6</v>
      </c>
      <c r="C147" s="79">
        <v>45162</v>
      </c>
      <c r="D147" s="19" t="s">
        <v>2930</v>
      </c>
      <c r="E147" s="19" t="s">
        <v>10</v>
      </c>
      <c r="F147" s="86" t="s">
        <v>963</v>
      </c>
      <c r="G147" s="79" t="s">
        <v>28</v>
      </c>
      <c r="H147" s="86">
        <v>263</v>
      </c>
      <c r="I147" s="19" t="s">
        <v>823</v>
      </c>
      <c r="J147" s="19" t="s">
        <v>13</v>
      </c>
      <c r="K147" s="15"/>
      <c r="L147" s="81">
        <v>45187</v>
      </c>
    </row>
    <row r="148" spans="1:12" s="83" customFormat="1" ht="30" x14ac:dyDescent="0.25">
      <c r="A148" s="19">
        <v>143</v>
      </c>
      <c r="B148" s="103">
        <v>7</v>
      </c>
      <c r="C148" s="100">
        <v>45162</v>
      </c>
      <c r="D148" s="99" t="s">
        <v>2931</v>
      </c>
      <c r="E148" s="99" t="s">
        <v>10</v>
      </c>
      <c r="F148" s="102" t="s">
        <v>967</v>
      </c>
      <c r="G148" s="100" t="s">
        <v>37</v>
      </c>
      <c r="H148" s="102" t="s">
        <v>17</v>
      </c>
      <c r="I148" s="99">
        <v>22000</v>
      </c>
      <c r="J148" s="99" t="str">
        <f t="shared" ref="J148:J153" si="9">IF(I148&gt;30000000,"DR","Sr. DR1")</f>
        <v>Sr. DR1</v>
      </c>
      <c r="K148" s="99"/>
      <c r="L148" s="99" t="s">
        <v>3234</v>
      </c>
    </row>
    <row r="149" spans="1:12" s="83" customFormat="1" ht="30" x14ac:dyDescent="0.25">
      <c r="A149" s="15">
        <v>144</v>
      </c>
      <c r="B149" s="99">
        <v>8</v>
      </c>
      <c r="C149" s="100">
        <v>45162</v>
      </c>
      <c r="D149" s="99" t="s">
        <v>2932</v>
      </c>
      <c r="E149" s="99" t="s">
        <v>10</v>
      </c>
      <c r="F149" s="102" t="s">
        <v>967</v>
      </c>
      <c r="G149" s="100" t="s">
        <v>40</v>
      </c>
      <c r="H149" s="102" t="s">
        <v>17</v>
      </c>
      <c r="I149" s="99">
        <v>32800</v>
      </c>
      <c r="J149" s="99" t="str">
        <f t="shared" si="9"/>
        <v>Sr. DR1</v>
      </c>
      <c r="K149" s="99"/>
      <c r="L149" s="99" t="s">
        <v>3234</v>
      </c>
    </row>
    <row r="150" spans="1:12" s="83" customFormat="1" ht="30" x14ac:dyDescent="0.25">
      <c r="A150" s="19">
        <v>145</v>
      </c>
      <c r="B150" s="103">
        <v>9</v>
      </c>
      <c r="C150" s="100">
        <v>45162</v>
      </c>
      <c r="D150" s="99" t="s">
        <v>2933</v>
      </c>
      <c r="E150" s="99" t="s">
        <v>10</v>
      </c>
      <c r="F150" s="102" t="s">
        <v>974</v>
      </c>
      <c r="G150" s="100" t="s">
        <v>37</v>
      </c>
      <c r="H150" s="102" t="s">
        <v>17</v>
      </c>
      <c r="I150" s="99">
        <v>18400</v>
      </c>
      <c r="J150" s="99" t="str">
        <f t="shared" si="9"/>
        <v>Sr. DR1</v>
      </c>
      <c r="K150" s="99"/>
      <c r="L150" s="99" t="s">
        <v>3234</v>
      </c>
    </row>
    <row r="151" spans="1:12" s="83" customFormat="1" ht="30" x14ac:dyDescent="0.25">
      <c r="A151" s="15">
        <v>146</v>
      </c>
      <c r="B151" s="99">
        <v>10</v>
      </c>
      <c r="C151" s="100">
        <v>45162</v>
      </c>
      <c r="D151" s="99" t="s">
        <v>2934</v>
      </c>
      <c r="E151" s="99" t="s">
        <v>10</v>
      </c>
      <c r="F151" s="102" t="s">
        <v>974</v>
      </c>
      <c r="G151" s="100" t="s">
        <v>40</v>
      </c>
      <c r="H151" s="102" t="s">
        <v>17</v>
      </c>
      <c r="I151" s="99">
        <v>15971</v>
      </c>
      <c r="J151" s="99" t="str">
        <f t="shared" si="9"/>
        <v>Sr. DR1</v>
      </c>
      <c r="K151" s="99"/>
      <c r="L151" s="99" t="s">
        <v>3234</v>
      </c>
    </row>
    <row r="152" spans="1:12" s="83" customFormat="1" ht="45" x14ac:dyDescent="0.25">
      <c r="A152" s="19">
        <v>147</v>
      </c>
      <c r="B152" s="19">
        <v>11</v>
      </c>
      <c r="C152" s="64">
        <v>45162</v>
      </c>
      <c r="D152" s="15" t="s">
        <v>2935</v>
      </c>
      <c r="E152" s="15" t="s">
        <v>14</v>
      </c>
      <c r="F152" s="17" t="s">
        <v>3202</v>
      </c>
      <c r="G152" s="64" t="s">
        <v>25</v>
      </c>
      <c r="H152" s="17" t="s">
        <v>21</v>
      </c>
      <c r="I152" s="15">
        <v>468830</v>
      </c>
      <c r="J152" s="15" t="str">
        <f t="shared" si="9"/>
        <v>Sr. DR1</v>
      </c>
      <c r="K152" s="15"/>
      <c r="L152" s="81">
        <v>45187</v>
      </c>
    </row>
    <row r="153" spans="1:12" s="83" customFormat="1" ht="30" x14ac:dyDescent="0.25">
      <c r="A153" s="15">
        <v>148</v>
      </c>
      <c r="B153" s="15">
        <v>12</v>
      </c>
      <c r="C153" s="64">
        <v>45162</v>
      </c>
      <c r="D153" s="15" t="s">
        <v>2936</v>
      </c>
      <c r="E153" s="15" t="s">
        <v>14</v>
      </c>
      <c r="F153" s="17" t="s">
        <v>985</v>
      </c>
      <c r="G153" s="64" t="s">
        <v>16</v>
      </c>
      <c r="H153" s="17" t="s">
        <v>21</v>
      </c>
      <c r="I153" s="15">
        <v>10000000</v>
      </c>
      <c r="J153" s="15" t="str">
        <f t="shared" si="9"/>
        <v>Sr. DR1</v>
      </c>
      <c r="K153" s="15"/>
      <c r="L153" s="81">
        <v>45198</v>
      </c>
    </row>
    <row r="154" spans="1:12" s="83" customFormat="1" ht="30" x14ac:dyDescent="0.25">
      <c r="A154" s="19">
        <v>149</v>
      </c>
      <c r="B154" s="19">
        <v>13</v>
      </c>
      <c r="C154" s="64">
        <v>45162</v>
      </c>
      <c r="D154" s="15" t="s">
        <v>2945</v>
      </c>
      <c r="E154" s="15" t="s">
        <v>14</v>
      </c>
      <c r="F154" s="17" t="s">
        <v>985</v>
      </c>
      <c r="G154" s="64" t="s">
        <v>16</v>
      </c>
      <c r="H154" s="17" t="s">
        <v>3630</v>
      </c>
      <c r="I154" s="15">
        <v>618000</v>
      </c>
      <c r="J154" s="15" t="str">
        <f>IF(I154&gt;30000000,"DR","Sr. DR1")</f>
        <v>Sr. DR1</v>
      </c>
      <c r="K154" s="15"/>
      <c r="L154" s="81">
        <v>45198</v>
      </c>
    </row>
    <row r="155" spans="1:12" s="83" customFormat="1" ht="30" x14ac:dyDescent="0.25">
      <c r="A155" s="15">
        <v>150</v>
      </c>
      <c r="B155" s="99">
        <v>14</v>
      </c>
      <c r="C155" s="111">
        <v>45162</v>
      </c>
      <c r="D155" s="103" t="s">
        <v>2937</v>
      </c>
      <c r="E155" s="103" t="s">
        <v>14</v>
      </c>
      <c r="F155" s="113" t="s">
        <v>989</v>
      </c>
      <c r="G155" s="111" t="s">
        <v>3072</v>
      </c>
      <c r="H155" s="113" t="s">
        <v>21</v>
      </c>
      <c r="I155" s="103" t="s">
        <v>144</v>
      </c>
      <c r="J155" s="103" t="s">
        <v>13</v>
      </c>
      <c r="K155" s="99"/>
      <c r="L155" s="99" t="s">
        <v>3234</v>
      </c>
    </row>
    <row r="156" spans="1:12" s="83" customFormat="1" ht="30" x14ac:dyDescent="0.25">
      <c r="A156" s="19">
        <v>151</v>
      </c>
      <c r="B156" s="19">
        <v>15</v>
      </c>
      <c r="C156" s="79">
        <v>45162</v>
      </c>
      <c r="D156" s="19" t="s">
        <v>2938</v>
      </c>
      <c r="E156" s="19" t="s">
        <v>14</v>
      </c>
      <c r="F156" s="86" t="s">
        <v>994</v>
      </c>
      <c r="G156" s="79" t="s">
        <v>37</v>
      </c>
      <c r="H156" s="86" t="s">
        <v>21</v>
      </c>
      <c r="I156" s="19">
        <v>430448924</v>
      </c>
      <c r="J156" s="19" t="s">
        <v>13</v>
      </c>
      <c r="K156" s="15"/>
      <c r="L156" s="15" t="s">
        <v>3629</v>
      </c>
    </row>
    <row r="157" spans="1:12" s="83" customFormat="1" ht="30" x14ac:dyDescent="0.25">
      <c r="A157" s="15">
        <v>152</v>
      </c>
      <c r="B157" s="99">
        <v>16</v>
      </c>
      <c r="C157" s="111">
        <v>45162</v>
      </c>
      <c r="D157" s="103" t="s">
        <v>2939</v>
      </c>
      <c r="E157" s="103" t="s">
        <v>14</v>
      </c>
      <c r="F157" s="113" t="s">
        <v>996</v>
      </c>
      <c r="G157" s="111" t="s">
        <v>16</v>
      </c>
      <c r="H157" s="113" t="s">
        <v>21</v>
      </c>
      <c r="I157" s="103">
        <v>36872577</v>
      </c>
      <c r="J157" s="103" t="s">
        <v>13</v>
      </c>
      <c r="K157" s="99"/>
      <c r="L157" s="99" t="s">
        <v>3234</v>
      </c>
    </row>
    <row r="158" spans="1:12" s="83" customFormat="1" ht="45" x14ac:dyDescent="0.25">
      <c r="A158" s="19">
        <v>153</v>
      </c>
      <c r="B158" s="19">
        <v>17</v>
      </c>
      <c r="C158" s="79">
        <v>45162</v>
      </c>
      <c r="D158" s="19" t="s">
        <v>2940</v>
      </c>
      <c r="E158" s="19" t="s">
        <v>14</v>
      </c>
      <c r="F158" s="86" t="s">
        <v>1000</v>
      </c>
      <c r="G158" s="79" t="s">
        <v>2850</v>
      </c>
      <c r="H158" s="86" t="s">
        <v>21</v>
      </c>
      <c r="I158" s="19">
        <v>33854257</v>
      </c>
      <c r="J158" s="19" t="s">
        <v>13</v>
      </c>
      <c r="K158" s="15"/>
      <c r="L158" s="81">
        <v>45191</v>
      </c>
    </row>
    <row r="159" spans="1:12" s="83" customFormat="1" ht="45" x14ac:dyDescent="0.25">
      <c r="A159" s="15">
        <v>154</v>
      </c>
      <c r="B159" s="15">
        <v>18</v>
      </c>
      <c r="C159" s="79">
        <v>45162</v>
      </c>
      <c r="D159" s="19" t="s">
        <v>2941</v>
      </c>
      <c r="E159" s="19" t="s">
        <v>14</v>
      </c>
      <c r="F159" s="86" t="s">
        <v>1000</v>
      </c>
      <c r="G159" s="79" t="s">
        <v>28</v>
      </c>
      <c r="H159" s="86" t="s">
        <v>21</v>
      </c>
      <c r="I159" s="19">
        <v>12914625</v>
      </c>
      <c r="J159" s="19" t="s">
        <v>13</v>
      </c>
      <c r="K159" s="15"/>
      <c r="L159" s="81">
        <v>45191</v>
      </c>
    </row>
    <row r="160" spans="1:12" s="83" customFormat="1" ht="30" x14ac:dyDescent="0.25">
      <c r="A160" s="19">
        <v>155</v>
      </c>
      <c r="B160" s="19">
        <v>19</v>
      </c>
      <c r="C160" s="64">
        <v>45162</v>
      </c>
      <c r="D160" s="15" t="s">
        <v>2942</v>
      </c>
      <c r="E160" s="15" t="s">
        <v>14</v>
      </c>
      <c r="F160" s="17" t="s">
        <v>1005</v>
      </c>
      <c r="G160" s="64" t="s">
        <v>25</v>
      </c>
      <c r="H160" s="17">
        <v>154</v>
      </c>
      <c r="I160" s="15">
        <v>1630873</v>
      </c>
      <c r="J160" s="15" t="str">
        <f t="shared" ref="J160:J161" si="10">IF(I160&gt;30000000,"DR","Sr. DR2")</f>
        <v>Sr. DR2</v>
      </c>
      <c r="K160" s="15"/>
      <c r="L160" s="81">
        <v>45198</v>
      </c>
    </row>
    <row r="161" spans="1:16383" s="83" customFormat="1" ht="45" x14ac:dyDescent="0.25">
      <c r="A161" s="15">
        <v>156</v>
      </c>
      <c r="B161" s="15">
        <v>20</v>
      </c>
      <c r="C161" s="64">
        <v>45162</v>
      </c>
      <c r="D161" s="15" t="s">
        <v>2943</v>
      </c>
      <c r="E161" s="15" t="s">
        <v>14</v>
      </c>
      <c r="F161" s="17" t="s">
        <v>1009</v>
      </c>
      <c r="G161" s="64" t="s">
        <v>25</v>
      </c>
      <c r="H161" s="17">
        <v>154</v>
      </c>
      <c r="I161" s="15">
        <v>1765162</v>
      </c>
      <c r="J161" s="15" t="str">
        <f t="shared" si="10"/>
        <v>Sr. DR2</v>
      </c>
      <c r="K161" s="15"/>
      <c r="L161" s="81">
        <v>45198</v>
      </c>
    </row>
    <row r="162" spans="1:16383" s="83" customFormat="1" ht="30" x14ac:dyDescent="0.25">
      <c r="A162" s="19">
        <v>157</v>
      </c>
      <c r="B162" s="19">
        <v>21</v>
      </c>
      <c r="C162" s="79">
        <v>45162</v>
      </c>
      <c r="D162" s="19" t="s">
        <v>2944</v>
      </c>
      <c r="E162" s="19" t="s">
        <v>10</v>
      </c>
      <c r="F162" s="86" t="s">
        <v>1011</v>
      </c>
      <c r="G162" s="79" t="s">
        <v>3073</v>
      </c>
      <c r="H162" s="86">
        <v>153</v>
      </c>
      <c r="I162" s="19">
        <v>1512580</v>
      </c>
      <c r="J162" s="19" t="s">
        <v>13</v>
      </c>
      <c r="K162" s="19"/>
      <c r="L162" s="81">
        <v>45198</v>
      </c>
    </row>
    <row r="163" spans="1:16383" s="83" customFormat="1" ht="30" x14ac:dyDescent="0.25">
      <c r="A163" s="15">
        <v>158</v>
      </c>
      <c r="B163" s="99">
        <v>22</v>
      </c>
      <c r="C163" s="100">
        <v>45162</v>
      </c>
      <c r="D163" s="99" t="s">
        <v>2946</v>
      </c>
      <c r="E163" s="99" t="s">
        <v>14</v>
      </c>
      <c r="F163" s="102" t="s">
        <v>1017</v>
      </c>
      <c r="G163" s="100" t="s">
        <v>3070</v>
      </c>
      <c r="H163" s="102" t="s">
        <v>21</v>
      </c>
      <c r="I163" s="99">
        <v>13254308</v>
      </c>
      <c r="J163" s="99" t="str">
        <f t="shared" ref="J163:J164" si="11">IF(I163&gt;30000000,"DR","Sr. DR1")</f>
        <v>Sr. DR1</v>
      </c>
      <c r="K163" s="99"/>
      <c r="L163" s="99" t="s">
        <v>3234</v>
      </c>
    </row>
    <row r="164" spans="1:16383" s="83" customFormat="1" ht="30" x14ac:dyDescent="0.25">
      <c r="A164" s="19">
        <v>159</v>
      </c>
      <c r="B164" s="103">
        <v>23</v>
      </c>
      <c r="C164" s="100">
        <v>45162</v>
      </c>
      <c r="D164" s="99" t="s">
        <v>2947</v>
      </c>
      <c r="E164" s="99" t="s">
        <v>14</v>
      </c>
      <c r="F164" s="102" t="s">
        <v>1017</v>
      </c>
      <c r="G164" s="100" t="s">
        <v>25</v>
      </c>
      <c r="H164" s="102" t="s">
        <v>21</v>
      </c>
      <c r="I164" s="99">
        <v>9897936</v>
      </c>
      <c r="J164" s="99" t="str">
        <f t="shared" si="11"/>
        <v>Sr. DR1</v>
      </c>
      <c r="K164" s="99"/>
      <c r="L164" s="99" t="s">
        <v>3234</v>
      </c>
    </row>
    <row r="165" spans="1:16383" s="83" customFormat="1" ht="30" x14ac:dyDescent="0.25">
      <c r="A165" s="15">
        <v>160</v>
      </c>
      <c r="B165" s="99">
        <v>24</v>
      </c>
      <c r="C165" s="100">
        <v>45162</v>
      </c>
      <c r="D165" s="99" t="s">
        <v>2948</v>
      </c>
      <c r="E165" s="99" t="s">
        <v>14</v>
      </c>
      <c r="F165" s="102" t="s">
        <v>1022</v>
      </c>
      <c r="G165" s="100" t="s">
        <v>16</v>
      </c>
      <c r="H165" s="102" t="s">
        <v>21</v>
      </c>
      <c r="I165" s="99">
        <v>16626348</v>
      </c>
      <c r="J165" s="99" t="str">
        <f>IF(I165&gt;30000000,"DR","Sr. DR2")</f>
        <v>Sr. DR2</v>
      </c>
      <c r="K165" s="99"/>
      <c r="L165" s="99" t="s">
        <v>3234</v>
      </c>
    </row>
    <row r="166" spans="1:16383" s="83" customFormat="1" ht="30" x14ac:dyDescent="0.25">
      <c r="A166" s="19">
        <v>161</v>
      </c>
      <c r="B166" s="103">
        <v>25</v>
      </c>
      <c r="C166" s="100">
        <v>45162</v>
      </c>
      <c r="D166" s="99" t="s">
        <v>2949</v>
      </c>
      <c r="E166" s="99" t="s">
        <v>14</v>
      </c>
      <c r="F166" s="102" t="s">
        <v>1026</v>
      </c>
      <c r="G166" s="100" t="s">
        <v>37</v>
      </c>
      <c r="H166" s="102" t="s">
        <v>21</v>
      </c>
      <c r="I166" s="99">
        <v>9707222</v>
      </c>
      <c r="J166" s="99" t="str">
        <f>IF(I166&gt;30000000,"DR","Sr. DR2")</f>
        <v>Sr. DR2</v>
      </c>
      <c r="K166" s="99"/>
      <c r="L166" s="99" t="s">
        <v>3234</v>
      </c>
    </row>
    <row r="167" spans="1:16383" ht="30" x14ac:dyDescent="0.25">
      <c r="A167" s="15">
        <v>162</v>
      </c>
      <c r="B167" s="15">
        <v>26</v>
      </c>
      <c r="C167" s="79">
        <v>45162</v>
      </c>
      <c r="D167" s="19" t="s">
        <v>2874</v>
      </c>
      <c r="E167" s="19" t="s">
        <v>14</v>
      </c>
      <c r="F167" s="86" t="s">
        <v>807</v>
      </c>
      <c r="G167" s="79" t="s">
        <v>3071</v>
      </c>
      <c r="H167" s="86" t="s">
        <v>21</v>
      </c>
      <c r="I167" s="19">
        <v>32797030</v>
      </c>
      <c r="J167" s="19" t="s">
        <v>13</v>
      </c>
      <c r="K167" s="15"/>
      <c r="L167" s="81">
        <v>45198</v>
      </c>
      <c r="M167" s="63" t="s">
        <v>2838</v>
      </c>
    </row>
    <row r="168" spans="1:16383" ht="30" x14ac:dyDescent="0.25">
      <c r="A168" s="19">
        <v>163</v>
      </c>
      <c r="B168" s="19">
        <v>27</v>
      </c>
      <c r="C168" s="79">
        <v>45162</v>
      </c>
      <c r="D168" s="19" t="s">
        <v>2875</v>
      </c>
      <c r="E168" s="19" t="s">
        <v>14</v>
      </c>
      <c r="F168" s="86" t="s">
        <v>807</v>
      </c>
      <c r="G168" s="79" t="s">
        <v>2850</v>
      </c>
      <c r="H168" s="86" t="s">
        <v>21</v>
      </c>
      <c r="I168" s="19">
        <v>52798451</v>
      </c>
      <c r="J168" s="19" t="s">
        <v>13</v>
      </c>
      <c r="K168" s="15"/>
      <c r="L168" s="81">
        <v>45198</v>
      </c>
      <c r="M168" s="63" t="s">
        <v>2838</v>
      </c>
    </row>
    <row r="169" spans="1:16383" x14ac:dyDescent="0.25">
      <c r="A169" s="15">
        <v>164</v>
      </c>
      <c r="B169" s="15">
        <v>28</v>
      </c>
      <c r="C169" s="79">
        <v>45162</v>
      </c>
      <c r="D169" s="19" t="s">
        <v>2876</v>
      </c>
      <c r="E169" s="19" t="s">
        <v>14</v>
      </c>
      <c r="F169" s="86" t="s">
        <v>812</v>
      </c>
      <c r="G169" s="79" t="s">
        <v>3072</v>
      </c>
      <c r="H169" s="86" t="s">
        <v>21</v>
      </c>
      <c r="I169" s="19">
        <v>27500660</v>
      </c>
      <c r="J169" s="19" t="s">
        <v>13</v>
      </c>
      <c r="K169" s="15"/>
      <c r="L169" s="81">
        <v>45198</v>
      </c>
      <c r="M169" s="63" t="s">
        <v>2838</v>
      </c>
    </row>
    <row r="170" spans="1:16383" s="83" customFormat="1" x14ac:dyDescent="0.25">
      <c r="A170" s="19">
        <v>165</v>
      </c>
      <c r="B170" s="103">
        <v>29</v>
      </c>
      <c r="C170" s="111">
        <v>45162</v>
      </c>
      <c r="D170" s="99" t="s">
        <v>2975</v>
      </c>
      <c r="E170" s="99" t="s">
        <v>10</v>
      </c>
      <c r="F170" s="102" t="s">
        <v>3059</v>
      </c>
      <c r="G170" s="100" t="s">
        <v>25</v>
      </c>
      <c r="H170" s="102" t="s">
        <v>38</v>
      </c>
      <c r="I170" s="99">
        <v>20132</v>
      </c>
      <c r="J170" s="99" t="str">
        <f>IF(I170&gt;30000000,"DR","Sr. DR1")</f>
        <v>Sr. DR1</v>
      </c>
      <c r="K170" s="99"/>
      <c r="L170" s="99" t="s">
        <v>3234</v>
      </c>
      <c r="M170" s="132">
        <v>45162</v>
      </c>
    </row>
    <row r="171" spans="1:16383" x14ac:dyDescent="0.25">
      <c r="A171" s="15">
        <v>166</v>
      </c>
      <c r="B171" s="99">
        <v>30</v>
      </c>
      <c r="C171" s="111">
        <v>45162</v>
      </c>
      <c r="D171" s="99" t="s">
        <v>2976</v>
      </c>
      <c r="E171" s="99" t="s">
        <v>10</v>
      </c>
      <c r="F171" s="102" t="s">
        <v>3059</v>
      </c>
      <c r="G171" s="100" t="s">
        <v>28</v>
      </c>
      <c r="H171" s="102" t="s">
        <v>38</v>
      </c>
      <c r="I171" s="99">
        <v>87436</v>
      </c>
      <c r="J171" s="99" t="str">
        <f>IF(I171&gt;30000000,"DR","Sr. DR1")</f>
        <v>Sr. DR1</v>
      </c>
      <c r="K171" s="99"/>
      <c r="L171" s="99" t="s">
        <v>3234</v>
      </c>
      <c r="M171" s="132">
        <v>45162</v>
      </c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  <c r="BF171" s="62"/>
      <c r="BG171" s="62"/>
      <c r="BH171" s="62"/>
      <c r="BI171" s="62"/>
      <c r="BJ171" s="62"/>
      <c r="BK171" s="62"/>
      <c r="BL171" s="62"/>
      <c r="BM171" s="62"/>
      <c r="BN171" s="62"/>
      <c r="BO171" s="62"/>
      <c r="BP171" s="62"/>
      <c r="BQ171" s="62"/>
      <c r="BR171" s="62"/>
      <c r="BS171" s="62"/>
      <c r="BT171" s="62"/>
      <c r="BU171" s="62"/>
      <c r="BV171" s="62"/>
      <c r="BW171" s="62"/>
      <c r="BX171" s="62"/>
      <c r="BY171" s="62"/>
      <c r="BZ171" s="62"/>
      <c r="CA171" s="62"/>
      <c r="CB171" s="62"/>
      <c r="CC171" s="62"/>
      <c r="CD171" s="62"/>
      <c r="CE171" s="62"/>
      <c r="CF171" s="62"/>
      <c r="CG171" s="62"/>
      <c r="CH171" s="62"/>
      <c r="CI171" s="62"/>
      <c r="CJ171" s="62"/>
      <c r="CK171" s="62"/>
      <c r="CL171" s="62"/>
      <c r="CM171" s="62"/>
      <c r="CN171" s="62"/>
      <c r="CO171" s="62"/>
      <c r="CP171" s="62"/>
      <c r="CQ171" s="62"/>
      <c r="CR171" s="62"/>
      <c r="CS171" s="62"/>
      <c r="CT171" s="62"/>
      <c r="CU171" s="62"/>
      <c r="CV171" s="62"/>
      <c r="CW171" s="62"/>
      <c r="CX171" s="62"/>
      <c r="CY171" s="62"/>
      <c r="CZ171" s="62"/>
      <c r="DA171" s="62"/>
      <c r="DB171" s="62"/>
      <c r="DC171" s="62"/>
      <c r="DD171" s="62"/>
      <c r="DE171" s="62"/>
      <c r="DF171" s="62"/>
      <c r="DG171" s="62"/>
      <c r="DH171" s="62"/>
      <c r="DI171" s="62"/>
      <c r="DJ171" s="62"/>
      <c r="DK171" s="62"/>
      <c r="DL171" s="62"/>
      <c r="DM171" s="62"/>
      <c r="DN171" s="62"/>
      <c r="DO171" s="62"/>
      <c r="DP171" s="62"/>
      <c r="DQ171" s="62"/>
      <c r="DR171" s="62"/>
      <c r="DS171" s="62"/>
      <c r="DT171" s="62"/>
      <c r="DU171" s="62"/>
      <c r="DV171" s="62"/>
      <c r="DW171" s="62"/>
      <c r="DX171" s="62"/>
      <c r="DY171" s="62"/>
      <c r="DZ171" s="62"/>
      <c r="EA171" s="62"/>
      <c r="EB171" s="62"/>
      <c r="EC171" s="62"/>
      <c r="ED171" s="62"/>
      <c r="EE171" s="62"/>
      <c r="EF171" s="62"/>
      <c r="EG171" s="62"/>
      <c r="EH171" s="62"/>
      <c r="EI171" s="62"/>
      <c r="EJ171" s="62"/>
      <c r="EK171" s="62"/>
      <c r="EL171" s="62"/>
      <c r="EM171" s="62"/>
      <c r="EN171" s="62"/>
      <c r="EO171" s="62"/>
      <c r="EP171" s="62"/>
      <c r="EQ171" s="62"/>
      <c r="ER171" s="62"/>
      <c r="ES171" s="62"/>
      <c r="ET171" s="62"/>
      <c r="EU171" s="62"/>
      <c r="EV171" s="62"/>
      <c r="EW171" s="62"/>
      <c r="EX171" s="62"/>
      <c r="EY171" s="62"/>
      <c r="EZ171" s="62"/>
      <c r="FA171" s="62"/>
      <c r="FB171" s="62"/>
      <c r="FC171" s="62"/>
      <c r="FD171" s="62"/>
      <c r="FE171" s="62"/>
      <c r="FF171" s="62"/>
      <c r="FG171" s="62"/>
      <c r="FH171" s="62"/>
      <c r="FI171" s="62"/>
      <c r="FJ171" s="62"/>
      <c r="FK171" s="62"/>
      <c r="FL171" s="62"/>
      <c r="FM171" s="62"/>
      <c r="FN171" s="62"/>
      <c r="FO171" s="62"/>
      <c r="FP171" s="62"/>
      <c r="FQ171" s="62"/>
      <c r="FR171" s="62"/>
      <c r="FS171" s="62"/>
      <c r="FT171" s="62"/>
      <c r="FU171" s="62"/>
      <c r="FV171" s="62"/>
      <c r="FW171" s="62"/>
      <c r="FX171" s="62"/>
      <c r="FY171" s="62"/>
      <c r="FZ171" s="62"/>
      <c r="GA171" s="62"/>
      <c r="GB171" s="62"/>
      <c r="GC171" s="62"/>
      <c r="GD171" s="62"/>
      <c r="GE171" s="62"/>
      <c r="GF171" s="62"/>
      <c r="GG171" s="62"/>
      <c r="GH171" s="62"/>
      <c r="GI171" s="62"/>
      <c r="GJ171" s="62"/>
      <c r="GK171" s="62"/>
      <c r="GL171" s="62"/>
      <c r="GM171" s="62"/>
      <c r="GN171" s="62"/>
      <c r="GO171" s="62"/>
      <c r="GP171" s="62"/>
      <c r="GQ171" s="62"/>
      <c r="GR171" s="62"/>
      <c r="GS171" s="62"/>
      <c r="GT171" s="62"/>
      <c r="GU171" s="62"/>
      <c r="GV171" s="62"/>
      <c r="GW171" s="62"/>
      <c r="GX171" s="62"/>
      <c r="GY171" s="62"/>
      <c r="GZ171" s="62"/>
      <c r="HA171" s="62"/>
      <c r="HB171" s="62"/>
      <c r="HC171" s="62"/>
      <c r="HD171" s="62"/>
      <c r="HE171" s="62"/>
      <c r="HF171" s="62"/>
      <c r="HG171" s="62"/>
      <c r="HH171" s="62"/>
      <c r="HI171" s="62"/>
      <c r="HJ171" s="62"/>
      <c r="HK171" s="62"/>
      <c r="HL171" s="62"/>
      <c r="HM171" s="62"/>
      <c r="HN171" s="62"/>
      <c r="HO171" s="62"/>
      <c r="HP171" s="62"/>
      <c r="HQ171" s="62"/>
      <c r="HR171" s="62"/>
      <c r="HS171" s="62"/>
      <c r="HT171" s="62"/>
      <c r="HU171" s="62"/>
      <c r="HV171" s="62"/>
      <c r="HW171" s="62"/>
      <c r="HX171" s="62"/>
      <c r="HY171" s="62"/>
      <c r="HZ171" s="62"/>
      <c r="IA171" s="62"/>
      <c r="IB171" s="62"/>
      <c r="IC171" s="62"/>
      <c r="ID171" s="62"/>
      <c r="IE171" s="62"/>
      <c r="IF171" s="62"/>
      <c r="IG171" s="62"/>
      <c r="IH171" s="62"/>
      <c r="II171" s="62"/>
      <c r="IJ171" s="62"/>
      <c r="IK171" s="62"/>
      <c r="IL171" s="62"/>
      <c r="IM171" s="62"/>
      <c r="IN171" s="62"/>
      <c r="IO171" s="62"/>
      <c r="IP171" s="62"/>
      <c r="IQ171" s="62"/>
      <c r="IR171" s="62"/>
      <c r="IS171" s="62"/>
      <c r="IT171" s="62"/>
      <c r="IU171" s="62"/>
      <c r="IV171" s="62"/>
      <c r="IW171" s="62"/>
      <c r="IX171" s="62"/>
      <c r="IY171" s="62"/>
      <c r="IZ171" s="62"/>
      <c r="JA171" s="62"/>
      <c r="JB171" s="62"/>
      <c r="JC171" s="62"/>
      <c r="JD171" s="62"/>
      <c r="JE171" s="62"/>
      <c r="JF171" s="62"/>
      <c r="JG171" s="62"/>
      <c r="JH171" s="62"/>
      <c r="JI171" s="62"/>
      <c r="JJ171" s="62"/>
      <c r="JK171" s="62"/>
      <c r="JL171" s="62"/>
      <c r="JM171" s="62"/>
      <c r="JN171" s="62"/>
      <c r="JO171" s="62"/>
      <c r="JP171" s="62"/>
      <c r="JQ171" s="62"/>
      <c r="JR171" s="62"/>
      <c r="JS171" s="62"/>
      <c r="JT171" s="62"/>
      <c r="JU171" s="62"/>
      <c r="JV171" s="62"/>
      <c r="JW171" s="62"/>
      <c r="JX171" s="62"/>
      <c r="JY171" s="62"/>
      <c r="JZ171" s="62"/>
      <c r="KA171" s="62"/>
      <c r="KB171" s="62"/>
      <c r="KC171" s="62"/>
      <c r="KD171" s="62"/>
      <c r="KE171" s="62"/>
      <c r="KF171" s="62"/>
      <c r="KG171" s="62"/>
      <c r="KH171" s="62"/>
      <c r="KI171" s="62"/>
      <c r="KJ171" s="62"/>
      <c r="KK171" s="62"/>
      <c r="KL171" s="62"/>
      <c r="KM171" s="62"/>
      <c r="KN171" s="62"/>
      <c r="KO171" s="62"/>
      <c r="KP171" s="62"/>
      <c r="KQ171" s="62"/>
      <c r="KR171" s="62"/>
      <c r="KS171" s="62"/>
      <c r="KT171" s="62"/>
      <c r="KU171" s="62"/>
      <c r="KV171" s="62"/>
      <c r="KW171" s="62"/>
      <c r="KX171" s="62"/>
      <c r="KY171" s="62"/>
      <c r="KZ171" s="62"/>
      <c r="LA171" s="62"/>
      <c r="LB171" s="62"/>
      <c r="LC171" s="62"/>
      <c r="LD171" s="62"/>
      <c r="LE171" s="62"/>
      <c r="LF171" s="62"/>
      <c r="LG171" s="62"/>
      <c r="LH171" s="62"/>
      <c r="LI171" s="62"/>
      <c r="LJ171" s="62"/>
      <c r="LK171" s="62"/>
      <c r="LL171" s="62"/>
      <c r="LM171" s="62"/>
      <c r="LN171" s="62"/>
      <c r="LO171" s="62"/>
      <c r="LP171" s="62"/>
      <c r="LQ171" s="62"/>
      <c r="LR171" s="62"/>
      <c r="LS171" s="62"/>
      <c r="LT171" s="62"/>
      <c r="LU171" s="62"/>
      <c r="LV171" s="62"/>
      <c r="LW171" s="62"/>
      <c r="LX171" s="62"/>
      <c r="LY171" s="62"/>
      <c r="LZ171" s="62"/>
      <c r="MA171" s="62"/>
      <c r="MB171" s="62"/>
      <c r="MC171" s="62"/>
      <c r="MD171" s="62"/>
      <c r="ME171" s="62"/>
      <c r="MF171" s="62"/>
      <c r="MG171" s="62"/>
      <c r="MH171" s="62"/>
      <c r="MI171" s="62"/>
      <c r="MJ171" s="62"/>
      <c r="MK171" s="62"/>
      <c r="ML171" s="62"/>
      <c r="MM171" s="62"/>
      <c r="MN171" s="62"/>
      <c r="MO171" s="62"/>
      <c r="MP171" s="62"/>
      <c r="MQ171" s="62"/>
      <c r="MR171" s="62"/>
      <c r="MS171" s="62"/>
      <c r="MT171" s="62"/>
      <c r="MU171" s="62"/>
      <c r="MV171" s="62"/>
      <c r="MW171" s="62"/>
      <c r="MX171" s="62"/>
      <c r="MY171" s="62"/>
      <c r="MZ171" s="62"/>
      <c r="NA171" s="62"/>
      <c r="NB171" s="62"/>
      <c r="NC171" s="62"/>
      <c r="ND171" s="62"/>
      <c r="NE171" s="62"/>
      <c r="NF171" s="62"/>
      <c r="NG171" s="62"/>
      <c r="NH171" s="62"/>
      <c r="NI171" s="62"/>
      <c r="NJ171" s="62"/>
      <c r="NK171" s="62"/>
      <c r="NL171" s="62"/>
      <c r="NM171" s="62"/>
      <c r="NN171" s="62"/>
      <c r="NO171" s="62"/>
      <c r="NP171" s="62"/>
      <c r="NQ171" s="62"/>
      <c r="NR171" s="62"/>
      <c r="NS171" s="62"/>
      <c r="NT171" s="62"/>
      <c r="NU171" s="62"/>
      <c r="NV171" s="62"/>
      <c r="NW171" s="62"/>
      <c r="NX171" s="62"/>
      <c r="NY171" s="62"/>
      <c r="NZ171" s="62"/>
      <c r="OA171" s="62"/>
      <c r="OB171" s="62"/>
      <c r="OC171" s="62"/>
      <c r="OD171" s="62"/>
      <c r="OE171" s="62"/>
      <c r="OF171" s="62"/>
      <c r="OG171" s="62"/>
      <c r="OH171" s="62"/>
      <c r="OI171" s="62"/>
      <c r="OJ171" s="62"/>
      <c r="OK171" s="62"/>
      <c r="OL171" s="62"/>
      <c r="OM171" s="62"/>
      <c r="ON171" s="62"/>
      <c r="OO171" s="62"/>
      <c r="OP171" s="62"/>
      <c r="OQ171" s="62"/>
      <c r="OR171" s="62"/>
      <c r="OS171" s="62"/>
      <c r="OT171" s="62"/>
      <c r="OU171" s="62"/>
      <c r="OV171" s="62"/>
      <c r="OW171" s="62"/>
      <c r="OX171" s="62"/>
      <c r="OY171" s="62"/>
      <c r="OZ171" s="62"/>
      <c r="PA171" s="62"/>
      <c r="PB171" s="62"/>
      <c r="PC171" s="62"/>
      <c r="PD171" s="62"/>
      <c r="PE171" s="62"/>
      <c r="PF171" s="62"/>
      <c r="PG171" s="62"/>
      <c r="PH171" s="62"/>
      <c r="PI171" s="62"/>
      <c r="PJ171" s="62"/>
      <c r="PK171" s="62"/>
      <c r="PL171" s="62"/>
      <c r="PM171" s="62"/>
      <c r="PN171" s="62"/>
      <c r="PO171" s="62"/>
      <c r="PP171" s="62"/>
      <c r="PQ171" s="62"/>
      <c r="PR171" s="62"/>
      <c r="PS171" s="62"/>
      <c r="PT171" s="62"/>
      <c r="PU171" s="62"/>
      <c r="PV171" s="62"/>
      <c r="PW171" s="62"/>
      <c r="PX171" s="62"/>
      <c r="PY171" s="62"/>
      <c r="PZ171" s="62"/>
      <c r="QA171" s="62"/>
      <c r="QB171" s="62"/>
      <c r="QC171" s="62"/>
      <c r="QD171" s="62"/>
      <c r="QE171" s="62"/>
      <c r="QF171" s="62"/>
      <c r="QG171" s="62"/>
      <c r="QH171" s="62"/>
      <c r="QI171" s="62"/>
      <c r="QJ171" s="62"/>
      <c r="QK171" s="62"/>
      <c r="QL171" s="62"/>
      <c r="QM171" s="62"/>
      <c r="QN171" s="62"/>
      <c r="QO171" s="62"/>
      <c r="QP171" s="62"/>
      <c r="QQ171" s="62"/>
      <c r="QR171" s="62"/>
      <c r="QS171" s="62"/>
      <c r="QT171" s="62"/>
      <c r="QU171" s="62"/>
      <c r="QV171" s="62"/>
      <c r="QW171" s="62"/>
      <c r="QX171" s="62"/>
      <c r="QY171" s="62"/>
      <c r="QZ171" s="62"/>
      <c r="RA171" s="62"/>
      <c r="RB171" s="62"/>
      <c r="RC171" s="62"/>
      <c r="RD171" s="62"/>
      <c r="RE171" s="62"/>
      <c r="RF171" s="62"/>
      <c r="RG171" s="62"/>
      <c r="RH171" s="62"/>
      <c r="RI171" s="62"/>
      <c r="RJ171" s="62"/>
      <c r="RK171" s="62"/>
      <c r="RL171" s="62"/>
      <c r="RM171" s="62"/>
      <c r="RN171" s="62"/>
      <c r="RO171" s="62"/>
      <c r="RP171" s="62"/>
      <c r="RQ171" s="62"/>
      <c r="RR171" s="62"/>
      <c r="RS171" s="62"/>
      <c r="RT171" s="62"/>
      <c r="RU171" s="62"/>
      <c r="RV171" s="62"/>
      <c r="RW171" s="62"/>
      <c r="RX171" s="62"/>
      <c r="RY171" s="62"/>
      <c r="RZ171" s="62"/>
      <c r="SA171" s="62"/>
      <c r="SB171" s="62"/>
      <c r="SC171" s="62"/>
      <c r="SD171" s="62"/>
      <c r="SE171" s="62"/>
      <c r="SF171" s="62"/>
      <c r="SG171" s="62"/>
      <c r="SH171" s="62"/>
      <c r="SI171" s="62"/>
      <c r="SJ171" s="62"/>
      <c r="SK171" s="62"/>
      <c r="SL171" s="62"/>
      <c r="SM171" s="62"/>
      <c r="SN171" s="62"/>
      <c r="SO171" s="62"/>
      <c r="SP171" s="62"/>
      <c r="SQ171" s="62"/>
      <c r="SR171" s="62"/>
      <c r="SS171" s="62"/>
      <c r="ST171" s="62"/>
      <c r="SU171" s="62"/>
      <c r="SV171" s="62"/>
      <c r="SW171" s="62"/>
      <c r="SX171" s="62"/>
      <c r="SY171" s="62"/>
      <c r="SZ171" s="62"/>
      <c r="TA171" s="62"/>
      <c r="TB171" s="62"/>
      <c r="TC171" s="62"/>
      <c r="TD171" s="62"/>
      <c r="TE171" s="62"/>
      <c r="TF171" s="62"/>
      <c r="TG171" s="62"/>
      <c r="TH171" s="62"/>
      <c r="TI171" s="62"/>
      <c r="TJ171" s="62"/>
      <c r="TK171" s="62"/>
      <c r="TL171" s="62"/>
      <c r="TM171" s="62"/>
      <c r="TN171" s="62"/>
      <c r="TO171" s="62"/>
      <c r="TP171" s="62"/>
      <c r="TQ171" s="62"/>
      <c r="TR171" s="62"/>
      <c r="TS171" s="62"/>
      <c r="TT171" s="62"/>
      <c r="TU171" s="62"/>
      <c r="TV171" s="62"/>
      <c r="TW171" s="62"/>
      <c r="TX171" s="62"/>
      <c r="TY171" s="62"/>
      <c r="TZ171" s="62"/>
      <c r="UA171" s="62"/>
      <c r="UB171" s="62"/>
      <c r="UC171" s="62"/>
      <c r="UD171" s="62"/>
      <c r="UE171" s="62"/>
      <c r="UF171" s="62"/>
      <c r="UG171" s="62"/>
      <c r="UH171" s="62"/>
      <c r="UI171" s="62"/>
      <c r="UJ171" s="62"/>
      <c r="UK171" s="62"/>
      <c r="UL171" s="62"/>
      <c r="UM171" s="62"/>
      <c r="UN171" s="62"/>
      <c r="UO171" s="62"/>
      <c r="UP171" s="62"/>
      <c r="UQ171" s="62"/>
      <c r="UR171" s="62"/>
      <c r="US171" s="62"/>
      <c r="UT171" s="62"/>
      <c r="UU171" s="62"/>
      <c r="UV171" s="62"/>
      <c r="UW171" s="62"/>
      <c r="UX171" s="62"/>
      <c r="UY171" s="62"/>
      <c r="UZ171" s="62"/>
      <c r="VA171" s="62"/>
      <c r="VB171" s="62"/>
      <c r="VC171" s="62"/>
      <c r="VD171" s="62"/>
      <c r="VE171" s="62"/>
      <c r="VF171" s="62"/>
      <c r="VG171" s="62"/>
      <c r="VH171" s="62"/>
      <c r="VI171" s="62"/>
      <c r="VJ171" s="62"/>
      <c r="VK171" s="62"/>
      <c r="VL171" s="62"/>
      <c r="VM171" s="62"/>
      <c r="VN171" s="62"/>
      <c r="VO171" s="62"/>
      <c r="VP171" s="62"/>
      <c r="VQ171" s="62"/>
      <c r="VR171" s="62"/>
      <c r="VS171" s="62"/>
      <c r="VT171" s="62"/>
      <c r="VU171" s="62"/>
      <c r="VV171" s="62"/>
      <c r="VW171" s="62"/>
      <c r="VX171" s="62"/>
      <c r="VY171" s="62"/>
      <c r="VZ171" s="62"/>
      <c r="WA171" s="62"/>
      <c r="WB171" s="62"/>
      <c r="WC171" s="62"/>
      <c r="WD171" s="62"/>
      <c r="WE171" s="62"/>
      <c r="WF171" s="62"/>
      <c r="WG171" s="62"/>
      <c r="WH171" s="62"/>
      <c r="WI171" s="62"/>
      <c r="WJ171" s="62"/>
      <c r="WK171" s="62"/>
      <c r="WL171" s="62"/>
      <c r="WM171" s="62"/>
      <c r="WN171" s="62"/>
      <c r="WO171" s="62"/>
      <c r="WP171" s="62"/>
      <c r="WQ171" s="62"/>
      <c r="WR171" s="62"/>
      <c r="WS171" s="62"/>
      <c r="WT171" s="62"/>
      <c r="WU171" s="62"/>
      <c r="WV171" s="62"/>
      <c r="WW171" s="62"/>
      <c r="WX171" s="62"/>
      <c r="WY171" s="62"/>
      <c r="WZ171" s="62"/>
      <c r="XA171" s="62"/>
      <c r="XB171" s="62"/>
      <c r="XC171" s="62"/>
      <c r="XD171" s="62"/>
      <c r="XE171" s="62"/>
      <c r="XF171" s="62"/>
      <c r="XG171" s="62"/>
      <c r="XH171" s="62"/>
      <c r="XI171" s="62"/>
      <c r="XJ171" s="62"/>
      <c r="XK171" s="62"/>
      <c r="XL171" s="62"/>
      <c r="XM171" s="62"/>
      <c r="XN171" s="62"/>
      <c r="XO171" s="62"/>
      <c r="XP171" s="62"/>
      <c r="XQ171" s="62"/>
      <c r="XR171" s="62"/>
      <c r="XS171" s="62"/>
      <c r="XT171" s="62"/>
      <c r="XU171" s="62"/>
      <c r="XV171" s="62"/>
      <c r="XW171" s="62"/>
      <c r="XX171" s="62"/>
      <c r="XY171" s="62"/>
      <c r="XZ171" s="62"/>
      <c r="YA171" s="62"/>
      <c r="YB171" s="62"/>
      <c r="YC171" s="62"/>
      <c r="YD171" s="62"/>
      <c r="YE171" s="62"/>
      <c r="YF171" s="62"/>
      <c r="YG171" s="62"/>
      <c r="YH171" s="62"/>
      <c r="YI171" s="62"/>
      <c r="YJ171" s="62"/>
      <c r="YK171" s="62"/>
      <c r="YL171" s="62"/>
      <c r="YM171" s="62"/>
      <c r="YN171" s="62"/>
      <c r="YO171" s="62"/>
      <c r="YP171" s="62"/>
      <c r="YQ171" s="62"/>
      <c r="YR171" s="62"/>
      <c r="YS171" s="62"/>
      <c r="YT171" s="62"/>
      <c r="YU171" s="62"/>
      <c r="YV171" s="62"/>
      <c r="YW171" s="62"/>
      <c r="YX171" s="62"/>
      <c r="YY171" s="62"/>
      <c r="YZ171" s="62"/>
      <c r="ZA171" s="62"/>
      <c r="ZB171" s="62"/>
      <c r="ZC171" s="62"/>
      <c r="ZD171" s="62"/>
      <c r="ZE171" s="62"/>
      <c r="ZF171" s="62"/>
      <c r="ZG171" s="62"/>
      <c r="ZH171" s="62"/>
      <c r="ZI171" s="62"/>
      <c r="ZJ171" s="62"/>
      <c r="ZK171" s="62"/>
      <c r="ZL171" s="62"/>
      <c r="ZM171" s="62"/>
      <c r="ZN171" s="62"/>
      <c r="ZO171" s="62"/>
      <c r="ZP171" s="62"/>
      <c r="ZQ171" s="62"/>
      <c r="ZR171" s="62"/>
      <c r="ZS171" s="62"/>
      <c r="ZT171" s="62"/>
      <c r="ZU171" s="62"/>
      <c r="ZV171" s="62"/>
      <c r="ZW171" s="62"/>
      <c r="ZX171" s="62"/>
      <c r="ZY171" s="62"/>
      <c r="ZZ171" s="62"/>
      <c r="AAA171" s="62"/>
      <c r="AAB171" s="62"/>
      <c r="AAC171" s="62"/>
      <c r="AAD171" s="62"/>
      <c r="AAE171" s="62"/>
      <c r="AAF171" s="62"/>
      <c r="AAG171" s="62"/>
      <c r="AAH171" s="62"/>
      <c r="AAI171" s="62"/>
      <c r="AAJ171" s="62"/>
      <c r="AAK171" s="62"/>
      <c r="AAL171" s="62"/>
      <c r="AAM171" s="62"/>
      <c r="AAN171" s="62"/>
      <c r="AAO171" s="62"/>
      <c r="AAP171" s="62"/>
      <c r="AAQ171" s="62"/>
      <c r="AAR171" s="62"/>
      <c r="AAS171" s="62"/>
      <c r="AAT171" s="62"/>
      <c r="AAU171" s="62"/>
      <c r="AAV171" s="62"/>
      <c r="AAW171" s="62"/>
      <c r="AAX171" s="62"/>
      <c r="AAY171" s="62"/>
      <c r="AAZ171" s="62"/>
      <c r="ABA171" s="62"/>
      <c r="ABB171" s="62"/>
      <c r="ABC171" s="62"/>
      <c r="ABD171" s="62"/>
      <c r="ABE171" s="62"/>
      <c r="ABF171" s="62"/>
      <c r="ABG171" s="62"/>
      <c r="ABH171" s="62"/>
      <c r="ABI171" s="62"/>
      <c r="ABJ171" s="62"/>
      <c r="ABK171" s="62"/>
      <c r="ABL171" s="62"/>
      <c r="ABM171" s="62"/>
      <c r="ABN171" s="62"/>
      <c r="ABO171" s="62"/>
      <c r="ABP171" s="62"/>
      <c r="ABQ171" s="62"/>
      <c r="ABR171" s="62"/>
      <c r="ABS171" s="62"/>
      <c r="ABT171" s="62"/>
      <c r="ABU171" s="62"/>
      <c r="ABV171" s="62"/>
      <c r="ABW171" s="62"/>
      <c r="ABX171" s="62"/>
      <c r="ABY171" s="62"/>
      <c r="ABZ171" s="62"/>
      <c r="ACA171" s="62"/>
      <c r="ACB171" s="62"/>
      <c r="ACC171" s="62"/>
      <c r="ACD171" s="62"/>
      <c r="ACE171" s="62"/>
      <c r="ACF171" s="62"/>
      <c r="ACG171" s="62"/>
      <c r="ACH171" s="62"/>
      <c r="ACI171" s="62"/>
      <c r="ACJ171" s="62"/>
      <c r="ACK171" s="62"/>
      <c r="ACL171" s="62"/>
      <c r="ACM171" s="62"/>
      <c r="ACN171" s="62"/>
      <c r="ACO171" s="62"/>
      <c r="ACP171" s="62"/>
      <c r="ACQ171" s="62"/>
      <c r="ACR171" s="62"/>
      <c r="ACS171" s="62"/>
      <c r="ACT171" s="62"/>
      <c r="ACU171" s="62"/>
      <c r="ACV171" s="62"/>
      <c r="ACW171" s="62"/>
      <c r="ACX171" s="62"/>
      <c r="ACY171" s="62"/>
      <c r="ACZ171" s="62"/>
      <c r="ADA171" s="62"/>
      <c r="ADB171" s="62"/>
      <c r="ADC171" s="62"/>
      <c r="ADD171" s="62"/>
      <c r="ADE171" s="62"/>
      <c r="ADF171" s="62"/>
      <c r="ADG171" s="62"/>
      <c r="ADH171" s="62"/>
      <c r="ADI171" s="62"/>
      <c r="ADJ171" s="62"/>
      <c r="ADK171" s="62"/>
      <c r="ADL171" s="62"/>
      <c r="ADM171" s="62"/>
      <c r="ADN171" s="62"/>
      <c r="ADO171" s="62"/>
      <c r="ADP171" s="62"/>
      <c r="ADQ171" s="62"/>
      <c r="ADR171" s="62"/>
      <c r="ADS171" s="62"/>
      <c r="ADT171" s="62"/>
      <c r="ADU171" s="62"/>
      <c r="ADV171" s="62"/>
      <c r="ADW171" s="62"/>
      <c r="ADX171" s="62"/>
      <c r="ADY171" s="62"/>
      <c r="ADZ171" s="62"/>
      <c r="AEA171" s="62"/>
      <c r="AEB171" s="62"/>
      <c r="AEC171" s="62"/>
      <c r="AED171" s="62"/>
      <c r="AEE171" s="62"/>
      <c r="AEF171" s="62"/>
      <c r="AEG171" s="62"/>
      <c r="AEH171" s="62"/>
      <c r="AEI171" s="62"/>
      <c r="AEJ171" s="62"/>
      <c r="AEK171" s="62"/>
      <c r="AEL171" s="62"/>
      <c r="AEM171" s="62"/>
      <c r="AEN171" s="62"/>
      <c r="AEO171" s="62"/>
      <c r="AEP171" s="62"/>
      <c r="AEQ171" s="62"/>
      <c r="AER171" s="62"/>
      <c r="AES171" s="62"/>
      <c r="AET171" s="62"/>
      <c r="AEU171" s="62"/>
      <c r="AEV171" s="62"/>
      <c r="AEW171" s="62"/>
      <c r="AEX171" s="62"/>
      <c r="AEY171" s="62"/>
      <c r="AEZ171" s="62"/>
      <c r="AFA171" s="62"/>
      <c r="AFB171" s="62"/>
      <c r="AFC171" s="62"/>
      <c r="AFD171" s="62"/>
      <c r="AFE171" s="62"/>
      <c r="AFF171" s="62"/>
      <c r="AFG171" s="62"/>
      <c r="AFH171" s="62"/>
      <c r="AFI171" s="62"/>
      <c r="AFJ171" s="62"/>
      <c r="AFK171" s="62"/>
      <c r="AFL171" s="62"/>
      <c r="AFM171" s="62"/>
      <c r="AFN171" s="62"/>
      <c r="AFO171" s="62"/>
      <c r="AFP171" s="62"/>
      <c r="AFQ171" s="62"/>
      <c r="AFR171" s="62"/>
      <c r="AFS171" s="62"/>
      <c r="AFT171" s="62"/>
      <c r="AFU171" s="62"/>
      <c r="AFV171" s="62"/>
      <c r="AFW171" s="62"/>
      <c r="AFX171" s="62"/>
      <c r="AFY171" s="62"/>
      <c r="AFZ171" s="62"/>
      <c r="AGA171" s="62"/>
      <c r="AGB171" s="62"/>
      <c r="AGC171" s="62"/>
      <c r="AGD171" s="62"/>
      <c r="AGE171" s="62"/>
      <c r="AGF171" s="62"/>
      <c r="AGG171" s="62"/>
      <c r="AGH171" s="62"/>
      <c r="AGI171" s="62"/>
      <c r="AGJ171" s="62"/>
      <c r="AGK171" s="62"/>
      <c r="AGL171" s="62"/>
      <c r="AGM171" s="62"/>
      <c r="AGN171" s="62"/>
      <c r="AGO171" s="62"/>
      <c r="AGP171" s="62"/>
      <c r="AGQ171" s="62"/>
      <c r="AGR171" s="62"/>
      <c r="AGS171" s="62"/>
      <c r="AGT171" s="62"/>
      <c r="AGU171" s="62"/>
      <c r="AGV171" s="62"/>
      <c r="AGW171" s="62"/>
      <c r="AGX171" s="62"/>
      <c r="AGY171" s="62"/>
      <c r="AGZ171" s="62"/>
      <c r="AHA171" s="62"/>
      <c r="AHB171" s="62"/>
      <c r="AHC171" s="62"/>
      <c r="AHD171" s="62"/>
      <c r="AHE171" s="62"/>
      <c r="AHF171" s="62"/>
      <c r="AHG171" s="62"/>
      <c r="AHH171" s="62"/>
      <c r="AHI171" s="62"/>
      <c r="AHJ171" s="62"/>
      <c r="AHK171" s="62"/>
      <c r="AHL171" s="62"/>
      <c r="AHM171" s="62"/>
      <c r="AHN171" s="62"/>
      <c r="AHO171" s="62"/>
      <c r="AHP171" s="62"/>
      <c r="AHQ171" s="62"/>
      <c r="AHR171" s="62"/>
      <c r="AHS171" s="62"/>
      <c r="AHT171" s="62"/>
      <c r="AHU171" s="62"/>
      <c r="AHV171" s="62"/>
      <c r="AHW171" s="62"/>
      <c r="AHX171" s="62"/>
      <c r="AHY171" s="62"/>
      <c r="AHZ171" s="62"/>
      <c r="AIA171" s="62"/>
      <c r="AIB171" s="62"/>
      <c r="AIC171" s="62"/>
      <c r="AID171" s="62"/>
      <c r="AIE171" s="62"/>
      <c r="AIF171" s="62"/>
      <c r="AIG171" s="62"/>
      <c r="AIH171" s="62"/>
      <c r="AII171" s="62"/>
      <c r="AIJ171" s="62"/>
      <c r="AIK171" s="62"/>
      <c r="AIL171" s="62"/>
      <c r="AIM171" s="62"/>
      <c r="AIN171" s="62"/>
      <c r="AIO171" s="62"/>
      <c r="AIP171" s="62"/>
      <c r="AIQ171" s="62"/>
      <c r="AIR171" s="62"/>
      <c r="AIS171" s="62"/>
      <c r="AIT171" s="62"/>
      <c r="AIU171" s="62"/>
      <c r="AIV171" s="62"/>
      <c r="AIW171" s="62"/>
      <c r="AIX171" s="62"/>
      <c r="AIY171" s="62"/>
      <c r="AIZ171" s="62"/>
      <c r="AJA171" s="62"/>
      <c r="AJB171" s="62"/>
      <c r="AJC171" s="62"/>
      <c r="AJD171" s="62"/>
      <c r="AJE171" s="62"/>
      <c r="AJF171" s="62"/>
      <c r="AJG171" s="62"/>
      <c r="AJH171" s="62"/>
      <c r="AJI171" s="62"/>
      <c r="AJJ171" s="62"/>
      <c r="AJK171" s="62"/>
      <c r="AJL171" s="62"/>
      <c r="AJM171" s="62"/>
      <c r="AJN171" s="62"/>
      <c r="AJO171" s="62"/>
      <c r="AJP171" s="62"/>
      <c r="AJQ171" s="62"/>
      <c r="AJR171" s="62"/>
      <c r="AJS171" s="62"/>
      <c r="AJT171" s="62"/>
      <c r="AJU171" s="62"/>
      <c r="AJV171" s="62"/>
      <c r="AJW171" s="62"/>
      <c r="AJX171" s="62"/>
      <c r="AJY171" s="62"/>
      <c r="AJZ171" s="62"/>
      <c r="AKA171" s="62"/>
      <c r="AKB171" s="62"/>
      <c r="AKC171" s="62"/>
      <c r="AKD171" s="62"/>
      <c r="AKE171" s="62"/>
      <c r="AKF171" s="62"/>
      <c r="AKG171" s="62"/>
      <c r="AKH171" s="62"/>
      <c r="AKI171" s="62"/>
      <c r="AKJ171" s="62"/>
      <c r="AKK171" s="62"/>
      <c r="AKL171" s="62"/>
      <c r="AKM171" s="62"/>
      <c r="AKN171" s="62"/>
      <c r="AKO171" s="62"/>
      <c r="AKP171" s="62"/>
      <c r="AKQ171" s="62"/>
      <c r="AKR171" s="62"/>
      <c r="AKS171" s="62"/>
      <c r="AKT171" s="62"/>
      <c r="AKU171" s="62"/>
      <c r="AKV171" s="62"/>
      <c r="AKW171" s="62"/>
      <c r="AKX171" s="62"/>
      <c r="AKY171" s="62"/>
      <c r="AKZ171" s="62"/>
      <c r="ALA171" s="62"/>
      <c r="ALB171" s="62"/>
      <c r="ALC171" s="62"/>
      <c r="ALD171" s="62"/>
      <c r="ALE171" s="62"/>
      <c r="ALF171" s="62"/>
      <c r="ALG171" s="62"/>
      <c r="ALH171" s="62"/>
      <c r="ALI171" s="62"/>
      <c r="ALJ171" s="62"/>
      <c r="ALK171" s="62"/>
      <c r="ALL171" s="62"/>
      <c r="ALM171" s="62"/>
      <c r="ALN171" s="62"/>
      <c r="ALO171" s="62"/>
      <c r="ALP171" s="62"/>
      <c r="ALQ171" s="62"/>
      <c r="ALR171" s="62"/>
      <c r="ALS171" s="62"/>
      <c r="ALT171" s="62"/>
      <c r="ALU171" s="62"/>
      <c r="ALV171" s="62"/>
      <c r="ALW171" s="62"/>
      <c r="ALX171" s="62"/>
      <c r="ALY171" s="62"/>
      <c r="ALZ171" s="62"/>
      <c r="AMA171" s="62"/>
      <c r="AMB171" s="62"/>
      <c r="AMC171" s="62"/>
      <c r="AMD171" s="62"/>
      <c r="AME171" s="62"/>
      <c r="AMF171" s="62"/>
      <c r="AMG171" s="62"/>
      <c r="AMH171" s="62"/>
      <c r="AMI171" s="62"/>
      <c r="AMJ171" s="62"/>
      <c r="AMK171" s="62"/>
      <c r="AML171" s="62"/>
      <c r="AMM171" s="62"/>
      <c r="AMN171" s="62"/>
      <c r="AMO171" s="62"/>
      <c r="AMP171" s="62"/>
      <c r="AMQ171" s="62"/>
      <c r="AMR171" s="62"/>
      <c r="AMS171" s="62"/>
      <c r="AMT171" s="62"/>
      <c r="AMU171" s="62"/>
      <c r="AMV171" s="62"/>
      <c r="AMW171" s="62"/>
      <c r="AMX171" s="62"/>
      <c r="AMY171" s="62"/>
      <c r="AMZ171" s="62"/>
      <c r="ANA171" s="62"/>
      <c r="ANB171" s="62"/>
      <c r="ANC171" s="62"/>
      <c r="AND171" s="62"/>
      <c r="ANE171" s="62"/>
      <c r="ANF171" s="62"/>
      <c r="ANG171" s="62"/>
      <c r="ANH171" s="62"/>
      <c r="ANI171" s="62"/>
      <c r="ANJ171" s="62"/>
      <c r="ANK171" s="62"/>
      <c r="ANL171" s="62"/>
      <c r="ANM171" s="62"/>
      <c r="ANN171" s="62"/>
      <c r="ANO171" s="62"/>
      <c r="ANP171" s="62"/>
      <c r="ANQ171" s="62"/>
      <c r="ANR171" s="62"/>
      <c r="ANS171" s="62"/>
      <c r="ANT171" s="62"/>
      <c r="ANU171" s="62"/>
      <c r="ANV171" s="62"/>
      <c r="ANW171" s="62"/>
      <c r="ANX171" s="62"/>
      <c r="ANY171" s="62"/>
      <c r="ANZ171" s="62"/>
      <c r="AOA171" s="62"/>
      <c r="AOB171" s="62"/>
      <c r="AOC171" s="62"/>
      <c r="AOD171" s="62"/>
      <c r="AOE171" s="62"/>
      <c r="AOF171" s="62"/>
      <c r="AOG171" s="62"/>
      <c r="AOH171" s="62"/>
      <c r="AOI171" s="62"/>
      <c r="AOJ171" s="62"/>
      <c r="AOK171" s="62"/>
      <c r="AOL171" s="62"/>
      <c r="AOM171" s="62"/>
      <c r="AON171" s="62"/>
      <c r="AOO171" s="62"/>
      <c r="AOP171" s="62"/>
      <c r="AOQ171" s="62"/>
      <c r="AOR171" s="62"/>
      <c r="AOS171" s="62"/>
      <c r="AOT171" s="62"/>
      <c r="AOU171" s="62"/>
      <c r="AOV171" s="62"/>
      <c r="AOW171" s="62"/>
      <c r="AOX171" s="62"/>
      <c r="AOY171" s="62"/>
      <c r="AOZ171" s="62"/>
      <c r="APA171" s="62"/>
      <c r="APB171" s="62"/>
      <c r="APC171" s="62"/>
      <c r="APD171" s="62"/>
      <c r="APE171" s="62"/>
      <c r="APF171" s="62"/>
      <c r="APG171" s="62"/>
      <c r="APH171" s="62"/>
      <c r="API171" s="62"/>
      <c r="APJ171" s="62"/>
      <c r="APK171" s="62"/>
      <c r="APL171" s="62"/>
      <c r="APM171" s="62"/>
      <c r="APN171" s="62"/>
      <c r="APO171" s="62"/>
      <c r="APP171" s="62"/>
      <c r="APQ171" s="62"/>
      <c r="APR171" s="62"/>
      <c r="APS171" s="62"/>
      <c r="APT171" s="62"/>
      <c r="APU171" s="62"/>
      <c r="APV171" s="62"/>
      <c r="APW171" s="62"/>
      <c r="APX171" s="62"/>
      <c r="APY171" s="62"/>
      <c r="APZ171" s="62"/>
      <c r="AQA171" s="62"/>
      <c r="AQB171" s="62"/>
      <c r="AQC171" s="62"/>
      <c r="AQD171" s="62"/>
      <c r="AQE171" s="62"/>
      <c r="AQF171" s="62"/>
      <c r="AQG171" s="62"/>
      <c r="AQH171" s="62"/>
      <c r="AQI171" s="62"/>
      <c r="AQJ171" s="62"/>
      <c r="AQK171" s="62"/>
      <c r="AQL171" s="62"/>
      <c r="AQM171" s="62"/>
      <c r="AQN171" s="62"/>
      <c r="AQO171" s="62"/>
      <c r="AQP171" s="62"/>
      <c r="AQQ171" s="62"/>
      <c r="AQR171" s="62"/>
      <c r="AQS171" s="62"/>
      <c r="AQT171" s="62"/>
      <c r="AQU171" s="62"/>
      <c r="AQV171" s="62"/>
      <c r="AQW171" s="62"/>
      <c r="AQX171" s="62"/>
      <c r="AQY171" s="62"/>
      <c r="AQZ171" s="62"/>
      <c r="ARA171" s="62"/>
      <c r="ARB171" s="62"/>
      <c r="ARC171" s="62"/>
      <c r="ARD171" s="62"/>
      <c r="ARE171" s="62"/>
      <c r="ARF171" s="62"/>
      <c r="ARG171" s="62"/>
      <c r="ARH171" s="62"/>
      <c r="ARI171" s="62"/>
      <c r="ARJ171" s="62"/>
      <c r="ARK171" s="62"/>
      <c r="ARL171" s="62"/>
      <c r="ARM171" s="62"/>
      <c r="ARN171" s="62"/>
      <c r="ARO171" s="62"/>
      <c r="ARP171" s="62"/>
      <c r="ARQ171" s="62"/>
      <c r="ARR171" s="62"/>
      <c r="ARS171" s="62"/>
      <c r="ART171" s="62"/>
      <c r="ARU171" s="62"/>
      <c r="ARV171" s="62"/>
      <c r="ARW171" s="62"/>
      <c r="ARX171" s="62"/>
      <c r="ARY171" s="62"/>
      <c r="ARZ171" s="62"/>
      <c r="ASA171" s="62"/>
      <c r="ASB171" s="62"/>
      <c r="ASC171" s="62"/>
      <c r="ASD171" s="62"/>
      <c r="ASE171" s="62"/>
      <c r="ASF171" s="62"/>
      <c r="ASG171" s="62"/>
      <c r="ASH171" s="62"/>
      <c r="ASI171" s="62"/>
      <c r="ASJ171" s="62"/>
      <c r="ASK171" s="62"/>
      <c r="ASL171" s="62"/>
      <c r="ASM171" s="62"/>
      <c r="ASN171" s="62"/>
      <c r="ASO171" s="62"/>
      <c r="ASP171" s="62"/>
      <c r="ASQ171" s="62"/>
      <c r="ASR171" s="62"/>
      <c r="ASS171" s="62"/>
      <c r="AST171" s="62"/>
      <c r="ASU171" s="62"/>
      <c r="ASV171" s="62"/>
      <c r="ASW171" s="62"/>
      <c r="ASX171" s="62"/>
      <c r="ASY171" s="62"/>
      <c r="ASZ171" s="62"/>
      <c r="ATA171" s="62"/>
      <c r="ATB171" s="62"/>
      <c r="ATC171" s="62"/>
      <c r="ATD171" s="62"/>
      <c r="ATE171" s="62"/>
      <c r="ATF171" s="62"/>
      <c r="ATG171" s="62"/>
      <c r="ATH171" s="62"/>
      <c r="ATI171" s="62"/>
      <c r="ATJ171" s="62"/>
      <c r="ATK171" s="62"/>
      <c r="ATL171" s="62"/>
      <c r="ATM171" s="62"/>
      <c r="ATN171" s="62"/>
      <c r="ATO171" s="62"/>
      <c r="ATP171" s="62"/>
      <c r="ATQ171" s="62"/>
      <c r="ATR171" s="62"/>
      <c r="ATS171" s="62"/>
      <c r="ATT171" s="62"/>
      <c r="ATU171" s="62"/>
      <c r="ATV171" s="62"/>
      <c r="ATW171" s="62"/>
      <c r="ATX171" s="62"/>
      <c r="ATY171" s="62"/>
      <c r="ATZ171" s="62"/>
      <c r="AUA171" s="62"/>
      <c r="AUB171" s="62"/>
      <c r="AUC171" s="62"/>
      <c r="AUD171" s="62"/>
      <c r="AUE171" s="62"/>
      <c r="AUF171" s="62"/>
      <c r="AUG171" s="62"/>
      <c r="AUH171" s="62"/>
      <c r="AUI171" s="62"/>
      <c r="AUJ171" s="62"/>
      <c r="AUK171" s="62"/>
      <c r="AUL171" s="62"/>
      <c r="AUM171" s="62"/>
      <c r="AUN171" s="62"/>
      <c r="AUO171" s="62"/>
      <c r="AUP171" s="62"/>
      <c r="AUQ171" s="62"/>
      <c r="AUR171" s="62"/>
      <c r="AUS171" s="62"/>
      <c r="AUT171" s="62"/>
      <c r="AUU171" s="62"/>
      <c r="AUV171" s="62"/>
      <c r="AUW171" s="62"/>
      <c r="AUX171" s="62"/>
      <c r="AUY171" s="62"/>
      <c r="AUZ171" s="62"/>
      <c r="AVA171" s="62"/>
      <c r="AVB171" s="62"/>
      <c r="AVC171" s="62"/>
      <c r="AVD171" s="62"/>
      <c r="AVE171" s="62"/>
      <c r="AVF171" s="62"/>
      <c r="AVG171" s="62"/>
      <c r="AVH171" s="62"/>
      <c r="AVI171" s="62"/>
      <c r="AVJ171" s="62"/>
      <c r="AVK171" s="62"/>
      <c r="AVL171" s="62"/>
      <c r="AVM171" s="62"/>
      <c r="AVN171" s="62"/>
      <c r="AVO171" s="62"/>
      <c r="AVP171" s="62"/>
      <c r="AVQ171" s="62"/>
      <c r="AVR171" s="62"/>
      <c r="AVS171" s="62"/>
      <c r="AVT171" s="62"/>
      <c r="AVU171" s="62"/>
      <c r="AVV171" s="62"/>
      <c r="AVW171" s="62"/>
      <c r="AVX171" s="62"/>
      <c r="AVY171" s="62"/>
      <c r="AVZ171" s="62"/>
      <c r="AWA171" s="62"/>
      <c r="AWB171" s="62"/>
      <c r="AWC171" s="62"/>
      <c r="AWD171" s="62"/>
      <c r="AWE171" s="62"/>
      <c r="AWF171" s="62"/>
      <c r="AWG171" s="62"/>
      <c r="AWH171" s="62"/>
      <c r="AWI171" s="62"/>
      <c r="AWJ171" s="62"/>
      <c r="AWK171" s="62"/>
      <c r="AWL171" s="62"/>
      <c r="AWM171" s="62"/>
      <c r="AWN171" s="62"/>
      <c r="AWO171" s="62"/>
      <c r="AWP171" s="62"/>
      <c r="AWQ171" s="62"/>
      <c r="AWR171" s="62"/>
      <c r="AWS171" s="62"/>
      <c r="AWT171" s="62"/>
      <c r="AWU171" s="62"/>
      <c r="AWV171" s="62"/>
      <c r="AWW171" s="62"/>
      <c r="AWX171" s="62"/>
      <c r="AWY171" s="62"/>
      <c r="AWZ171" s="62"/>
      <c r="AXA171" s="62"/>
      <c r="AXB171" s="62"/>
      <c r="AXC171" s="62"/>
      <c r="AXD171" s="62"/>
      <c r="AXE171" s="62"/>
      <c r="AXF171" s="62"/>
      <c r="AXG171" s="62"/>
      <c r="AXH171" s="62"/>
      <c r="AXI171" s="62"/>
      <c r="AXJ171" s="62"/>
      <c r="AXK171" s="62"/>
      <c r="AXL171" s="62"/>
      <c r="AXM171" s="62"/>
      <c r="AXN171" s="62"/>
      <c r="AXO171" s="62"/>
      <c r="AXP171" s="62"/>
      <c r="AXQ171" s="62"/>
      <c r="AXR171" s="62"/>
      <c r="AXS171" s="62"/>
      <c r="AXT171" s="62"/>
      <c r="AXU171" s="62"/>
      <c r="AXV171" s="62"/>
      <c r="AXW171" s="62"/>
      <c r="AXX171" s="62"/>
      <c r="AXY171" s="62"/>
      <c r="AXZ171" s="62"/>
      <c r="AYA171" s="62"/>
      <c r="AYB171" s="62"/>
      <c r="AYC171" s="62"/>
      <c r="AYD171" s="62"/>
      <c r="AYE171" s="62"/>
      <c r="AYF171" s="62"/>
      <c r="AYG171" s="62"/>
      <c r="AYH171" s="62"/>
      <c r="AYI171" s="62"/>
      <c r="AYJ171" s="62"/>
      <c r="AYK171" s="62"/>
      <c r="AYL171" s="62"/>
      <c r="AYM171" s="62"/>
      <c r="AYN171" s="62"/>
      <c r="AYO171" s="62"/>
      <c r="AYP171" s="62"/>
      <c r="AYQ171" s="62"/>
      <c r="AYR171" s="62"/>
      <c r="AYS171" s="62"/>
      <c r="AYT171" s="62"/>
      <c r="AYU171" s="62"/>
      <c r="AYV171" s="62"/>
      <c r="AYW171" s="62"/>
      <c r="AYX171" s="62"/>
      <c r="AYY171" s="62"/>
      <c r="AYZ171" s="62"/>
      <c r="AZA171" s="62"/>
      <c r="AZB171" s="62"/>
      <c r="AZC171" s="62"/>
      <c r="AZD171" s="62"/>
      <c r="AZE171" s="62"/>
      <c r="AZF171" s="62"/>
      <c r="AZG171" s="62"/>
      <c r="AZH171" s="62"/>
      <c r="AZI171" s="62"/>
      <c r="AZJ171" s="62"/>
      <c r="AZK171" s="62"/>
      <c r="AZL171" s="62"/>
      <c r="AZM171" s="62"/>
      <c r="AZN171" s="62"/>
      <c r="AZO171" s="62"/>
      <c r="AZP171" s="62"/>
      <c r="AZQ171" s="62"/>
      <c r="AZR171" s="62"/>
      <c r="AZS171" s="62"/>
      <c r="AZT171" s="62"/>
      <c r="AZU171" s="62"/>
      <c r="AZV171" s="62"/>
      <c r="AZW171" s="62"/>
      <c r="AZX171" s="62"/>
      <c r="AZY171" s="62"/>
      <c r="AZZ171" s="62"/>
      <c r="BAA171" s="62"/>
      <c r="BAB171" s="62"/>
      <c r="BAC171" s="62"/>
      <c r="BAD171" s="62"/>
      <c r="BAE171" s="62"/>
      <c r="BAF171" s="62"/>
      <c r="BAG171" s="62"/>
      <c r="BAH171" s="62"/>
      <c r="BAI171" s="62"/>
      <c r="BAJ171" s="62"/>
      <c r="BAK171" s="62"/>
      <c r="BAL171" s="62"/>
      <c r="BAM171" s="62"/>
      <c r="BAN171" s="62"/>
      <c r="BAO171" s="62"/>
      <c r="BAP171" s="62"/>
      <c r="BAQ171" s="62"/>
      <c r="BAR171" s="62"/>
      <c r="BAS171" s="62"/>
      <c r="BAT171" s="62"/>
      <c r="BAU171" s="62"/>
      <c r="BAV171" s="62"/>
      <c r="BAW171" s="62"/>
      <c r="BAX171" s="62"/>
      <c r="BAY171" s="62"/>
      <c r="BAZ171" s="62"/>
      <c r="BBA171" s="62"/>
      <c r="BBB171" s="62"/>
      <c r="BBC171" s="62"/>
      <c r="BBD171" s="62"/>
      <c r="BBE171" s="62"/>
      <c r="BBF171" s="62"/>
      <c r="BBG171" s="62"/>
      <c r="BBH171" s="62"/>
      <c r="BBI171" s="62"/>
      <c r="BBJ171" s="62"/>
      <c r="BBK171" s="62"/>
      <c r="BBL171" s="62"/>
      <c r="BBM171" s="62"/>
      <c r="BBN171" s="62"/>
      <c r="BBO171" s="62"/>
      <c r="BBP171" s="62"/>
      <c r="BBQ171" s="62"/>
      <c r="BBR171" s="62"/>
      <c r="BBS171" s="62"/>
      <c r="BBT171" s="62"/>
      <c r="BBU171" s="62"/>
      <c r="BBV171" s="62"/>
      <c r="BBW171" s="62"/>
      <c r="BBX171" s="62"/>
      <c r="BBY171" s="62"/>
      <c r="BBZ171" s="62"/>
      <c r="BCA171" s="62"/>
      <c r="BCB171" s="62"/>
      <c r="BCC171" s="62"/>
      <c r="BCD171" s="62"/>
      <c r="BCE171" s="62"/>
      <c r="BCF171" s="62"/>
      <c r="BCG171" s="62"/>
      <c r="BCH171" s="62"/>
      <c r="BCI171" s="62"/>
      <c r="BCJ171" s="62"/>
      <c r="BCK171" s="62"/>
      <c r="BCL171" s="62"/>
      <c r="BCM171" s="62"/>
      <c r="BCN171" s="62"/>
      <c r="BCO171" s="62"/>
      <c r="BCP171" s="62"/>
      <c r="BCQ171" s="62"/>
      <c r="BCR171" s="62"/>
      <c r="BCS171" s="62"/>
      <c r="BCT171" s="62"/>
      <c r="BCU171" s="62"/>
      <c r="BCV171" s="62"/>
      <c r="BCW171" s="62"/>
      <c r="BCX171" s="62"/>
      <c r="BCY171" s="62"/>
      <c r="BCZ171" s="62"/>
      <c r="BDA171" s="62"/>
      <c r="BDB171" s="62"/>
      <c r="BDC171" s="62"/>
      <c r="BDD171" s="62"/>
      <c r="BDE171" s="62"/>
      <c r="BDF171" s="62"/>
      <c r="BDG171" s="62"/>
      <c r="BDH171" s="62"/>
      <c r="BDI171" s="62"/>
      <c r="BDJ171" s="62"/>
      <c r="BDK171" s="62"/>
      <c r="BDL171" s="62"/>
      <c r="BDM171" s="62"/>
      <c r="BDN171" s="62"/>
      <c r="BDO171" s="62"/>
      <c r="BDP171" s="62"/>
      <c r="BDQ171" s="62"/>
      <c r="BDR171" s="62"/>
      <c r="BDS171" s="62"/>
      <c r="BDT171" s="62"/>
      <c r="BDU171" s="62"/>
      <c r="BDV171" s="62"/>
      <c r="BDW171" s="62"/>
      <c r="BDX171" s="62"/>
      <c r="BDY171" s="62"/>
      <c r="BDZ171" s="62"/>
      <c r="BEA171" s="62"/>
      <c r="BEB171" s="62"/>
      <c r="BEC171" s="62"/>
      <c r="BED171" s="62"/>
      <c r="BEE171" s="62"/>
      <c r="BEF171" s="62"/>
      <c r="BEG171" s="62"/>
      <c r="BEH171" s="62"/>
      <c r="BEI171" s="62"/>
      <c r="BEJ171" s="62"/>
      <c r="BEK171" s="62"/>
      <c r="BEL171" s="62"/>
      <c r="BEM171" s="62"/>
      <c r="BEN171" s="62"/>
      <c r="BEO171" s="62"/>
      <c r="BEP171" s="62"/>
      <c r="BEQ171" s="62"/>
      <c r="BER171" s="62"/>
      <c r="BES171" s="62"/>
      <c r="BET171" s="62"/>
      <c r="BEU171" s="62"/>
      <c r="BEV171" s="62"/>
      <c r="BEW171" s="62"/>
      <c r="BEX171" s="62"/>
      <c r="BEY171" s="62"/>
      <c r="BEZ171" s="62"/>
      <c r="BFA171" s="62"/>
      <c r="BFB171" s="62"/>
      <c r="BFC171" s="62"/>
      <c r="BFD171" s="62"/>
      <c r="BFE171" s="62"/>
      <c r="BFF171" s="62"/>
      <c r="BFG171" s="62"/>
      <c r="BFH171" s="62"/>
      <c r="BFI171" s="62"/>
      <c r="BFJ171" s="62"/>
      <c r="BFK171" s="62"/>
      <c r="BFL171" s="62"/>
      <c r="BFM171" s="62"/>
      <c r="BFN171" s="62"/>
      <c r="BFO171" s="62"/>
      <c r="BFP171" s="62"/>
      <c r="BFQ171" s="62"/>
      <c r="BFR171" s="62"/>
      <c r="BFS171" s="62"/>
      <c r="BFT171" s="62"/>
      <c r="BFU171" s="62"/>
      <c r="BFV171" s="62"/>
      <c r="BFW171" s="62"/>
      <c r="BFX171" s="62"/>
      <c r="BFY171" s="62"/>
      <c r="BFZ171" s="62"/>
      <c r="BGA171" s="62"/>
      <c r="BGB171" s="62"/>
      <c r="BGC171" s="62"/>
      <c r="BGD171" s="62"/>
      <c r="BGE171" s="62"/>
      <c r="BGF171" s="62"/>
      <c r="BGG171" s="62"/>
      <c r="BGH171" s="62"/>
      <c r="BGI171" s="62"/>
      <c r="BGJ171" s="62"/>
      <c r="BGK171" s="62"/>
      <c r="BGL171" s="62"/>
      <c r="BGM171" s="62"/>
      <c r="BGN171" s="62"/>
      <c r="BGO171" s="62"/>
      <c r="BGP171" s="62"/>
      <c r="BGQ171" s="62"/>
      <c r="BGR171" s="62"/>
      <c r="BGS171" s="62"/>
      <c r="BGT171" s="62"/>
      <c r="BGU171" s="62"/>
      <c r="BGV171" s="62"/>
      <c r="BGW171" s="62"/>
      <c r="BGX171" s="62"/>
      <c r="BGY171" s="62"/>
      <c r="BGZ171" s="62"/>
      <c r="BHA171" s="62"/>
      <c r="BHB171" s="62"/>
      <c r="BHC171" s="62"/>
      <c r="BHD171" s="62"/>
      <c r="BHE171" s="62"/>
      <c r="BHF171" s="62"/>
      <c r="BHG171" s="62"/>
      <c r="BHH171" s="62"/>
      <c r="BHI171" s="62"/>
      <c r="BHJ171" s="62"/>
      <c r="BHK171" s="62"/>
      <c r="BHL171" s="62"/>
      <c r="BHM171" s="62"/>
      <c r="BHN171" s="62"/>
      <c r="BHO171" s="62"/>
      <c r="BHP171" s="62"/>
      <c r="BHQ171" s="62"/>
      <c r="BHR171" s="62"/>
      <c r="BHS171" s="62"/>
      <c r="BHT171" s="62"/>
      <c r="BHU171" s="62"/>
      <c r="BHV171" s="62"/>
      <c r="BHW171" s="62"/>
      <c r="BHX171" s="62"/>
      <c r="BHY171" s="62"/>
      <c r="BHZ171" s="62"/>
      <c r="BIA171" s="62"/>
      <c r="BIB171" s="62"/>
      <c r="BIC171" s="62"/>
      <c r="BID171" s="62"/>
      <c r="BIE171" s="62"/>
      <c r="BIF171" s="62"/>
      <c r="BIG171" s="62"/>
      <c r="BIH171" s="62"/>
      <c r="BII171" s="62"/>
      <c r="BIJ171" s="62"/>
      <c r="BIK171" s="62"/>
      <c r="BIL171" s="62"/>
      <c r="BIM171" s="62"/>
      <c r="BIN171" s="62"/>
      <c r="BIO171" s="62"/>
      <c r="BIP171" s="62"/>
      <c r="BIQ171" s="62"/>
      <c r="BIR171" s="62"/>
      <c r="BIS171" s="62"/>
      <c r="BIT171" s="62"/>
      <c r="BIU171" s="62"/>
      <c r="BIV171" s="62"/>
      <c r="BIW171" s="62"/>
      <c r="BIX171" s="62"/>
      <c r="BIY171" s="62"/>
      <c r="BIZ171" s="62"/>
      <c r="BJA171" s="62"/>
      <c r="BJB171" s="62"/>
      <c r="BJC171" s="62"/>
      <c r="BJD171" s="62"/>
      <c r="BJE171" s="62"/>
      <c r="BJF171" s="62"/>
      <c r="BJG171" s="62"/>
      <c r="BJH171" s="62"/>
      <c r="BJI171" s="62"/>
      <c r="BJJ171" s="62"/>
      <c r="BJK171" s="62"/>
      <c r="BJL171" s="62"/>
      <c r="BJM171" s="62"/>
      <c r="BJN171" s="62"/>
      <c r="BJO171" s="62"/>
      <c r="BJP171" s="62"/>
      <c r="BJQ171" s="62"/>
      <c r="BJR171" s="62"/>
      <c r="BJS171" s="62"/>
      <c r="BJT171" s="62"/>
      <c r="BJU171" s="62"/>
      <c r="BJV171" s="62"/>
      <c r="BJW171" s="62"/>
      <c r="BJX171" s="62"/>
      <c r="BJY171" s="62"/>
      <c r="BJZ171" s="62"/>
      <c r="BKA171" s="62"/>
      <c r="BKB171" s="62"/>
      <c r="BKC171" s="62"/>
      <c r="BKD171" s="62"/>
      <c r="BKE171" s="62"/>
      <c r="BKF171" s="62"/>
      <c r="BKG171" s="62"/>
      <c r="BKH171" s="62"/>
      <c r="BKI171" s="62"/>
      <c r="BKJ171" s="62"/>
      <c r="BKK171" s="62"/>
      <c r="BKL171" s="62"/>
      <c r="BKM171" s="62"/>
      <c r="BKN171" s="62"/>
      <c r="BKO171" s="62"/>
      <c r="BKP171" s="62"/>
      <c r="BKQ171" s="62"/>
      <c r="BKR171" s="62"/>
      <c r="BKS171" s="62"/>
      <c r="BKT171" s="62"/>
      <c r="BKU171" s="62"/>
      <c r="BKV171" s="62"/>
      <c r="BKW171" s="62"/>
      <c r="BKX171" s="62"/>
      <c r="BKY171" s="62"/>
      <c r="BKZ171" s="62"/>
      <c r="BLA171" s="62"/>
      <c r="BLB171" s="62"/>
      <c r="BLC171" s="62"/>
      <c r="BLD171" s="62"/>
      <c r="BLE171" s="62"/>
      <c r="BLF171" s="62"/>
      <c r="BLG171" s="62"/>
      <c r="BLH171" s="62"/>
      <c r="BLI171" s="62"/>
      <c r="BLJ171" s="62"/>
      <c r="BLK171" s="62"/>
      <c r="BLL171" s="62"/>
      <c r="BLM171" s="62"/>
      <c r="BLN171" s="62"/>
      <c r="BLO171" s="62"/>
      <c r="BLP171" s="62"/>
      <c r="BLQ171" s="62"/>
      <c r="BLR171" s="62"/>
      <c r="BLS171" s="62"/>
      <c r="BLT171" s="62"/>
      <c r="BLU171" s="62"/>
      <c r="BLV171" s="62"/>
      <c r="BLW171" s="62"/>
      <c r="BLX171" s="62"/>
      <c r="BLY171" s="62"/>
      <c r="BLZ171" s="62"/>
      <c r="BMA171" s="62"/>
      <c r="BMB171" s="62"/>
      <c r="BMC171" s="62"/>
      <c r="BMD171" s="62"/>
      <c r="BME171" s="62"/>
      <c r="BMF171" s="62"/>
      <c r="BMG171" s="62"/>
      <c r="BMH171" s="62"/>
      <c r="BMI171" s="62"/>
      <c r="BMJ171" s="62"/>
      <c r="BMK171" s="62"/>
      <c r="BML171" s="62"/>
      <c r="BMM171" s="62"/>
      <c r="BMN171" s="62"/>
      <c r="BMO171" s="62"/>
      <c r="BMP171" s="62"/>
      <c r="BMQ171" s="62"/>
      <c r="BMR171" s="62"/>
      <c r="BMS171" s="62"/>
      <c r="BMT171" s="62"/>
      <c r="BMU171" s="62"/>
      <c r="BMV171" s="62"/>
      <c r="BMW171" s="62"/>
      <c r="BMX171" s="62"/>
      <c r="BMY171" s="62"/>
      <c r="BMZ171" s="62"/>
      <c r="BNA171" s="62"/>
      <c r="BNB171" s="62"/>
      <c r="BNC171" s="62"/>
      <c r="BND171" s="62"/>
      <c r="BNE171" s="62"/>
      <c r="BNF171" s="62"/>
      <c r="BNG171" s="62"/>
      <c r="BNH171" s="62"/>
      <c r="BNI171" s="62"/>
      <c r="BNJ171" s="62"/>
      <c r="BNK171" s="62"/>
      <c r="BNL171" s="62"/>
      <c r="BNM171" s="62"/>
      <c r="BNN171" s="62"/>
      <c r="BNO171" s="62"/>
      <c r="BNP171" s="62"/>
      <c r="BNQ171" s="62"/>
      <c r="BNR171" s="62"/>
      <c r="BNS171" s="62"/>
      <c r="BNT171" s="62"/>
      <c r="BNU171" s="62"/>
      <c r="BNV171" s="62"/>
      <c r="BNW171" s="62"/>
      <c r="BNX171" s="62"/>
      <c r="BNY171" s="62"/>
      <c r="BNZ171" s="62"/>
      <c r="BOA171" s="62"/>
      <c r="BOB171" s="62"/>
      <c r="BOC171" s="62"/>
      <c r="BOD171" s="62"/>
      <c r="BOE171" s="62"/>
      <c r="BOF171" s="62"/>
      <c r="BOG171" s="62"/>
      <c r="BOH171" s="62"/>
      <c r="BOI171" s="62"/>
      <c r="BOJ171" s="62"/>
      <c r="BOK171" s="62"/>
      <c r="BOL171" s="62"/>
      <c r="BOM171" s="62"/>
      <c r="BON171" s="62"/>
      <c r="BOO171" s="62"/>
      <c r="BOP171" s="62"/>
      <c r="BOQ171" s="62"/>
      <c r="BOR171" s="62"/>
      <c r="BOS171" s="62"/>
      <c r="BOT171" s="62"/>
      <c r="BOU171" s="62"/>
      <c r="BOV171" s="62"/>
      <c r="BOW171" s="62"/>
      <c r="BOX171" s="62"/>
      <c r="BOY171" s="62"/>
      <c r="BOZ171" s="62"/>
      <c r="BPA171" s="62"/>
      <c r="BPB171" s="62"/>
      <c r="BPC171" s="62"/>
      <c r="BPD171" s="62"/>
      <c r="BPE171" s="62"/>
      <c r="BPF171" s="62"/>
      <c r="BPG171" s="62"/>
      <c r="BPH171" s="62"/>
      <c r="BPI171" s="62"/>
      <c r="BPJ171" s="62"/>
      <c r="BPK171" s="62"/>
      <c r="BPL171" s="62"/>
      <c r="BPM171" s="62"/>
      <c r="BPN171" s="62"/>
      <c r="BPO171" s="62"/>
      <c r="BPP171" s="62"/>
      <c r="BPQ171" s="62"/>
      <c r="BPR171" s="62"/>
      <c r="BPS171" s="62"/>
      <c r="BPT171" s="62"/>
      <c r="BPU171" s="62"/>
      <c r="BPV171" s="62"/>
      <c r="BPW171" s="62"/>
      <c r="BPX171" s="62"/>
      <c r="BPY171" s="62"/>
      <c r="BPZ171" s="62"/>
      <c r="BQA171" s="62"/>
      <c r="BQB171" s="62"/>
      <c r="BQC171" s="62"/>
      <c r="BQD171" s="62"/>
      <c r="BQE171" s="62"/>
      <c r="BQF171" s="62"/>
      <c r="BQG171" s="62"/>
      <c r="BQH171" s="62"/>
      <c r="BQI171" s="62"/>
      <c r="BQJ171" s="62"/>
      <c r="BQK171" s="62"/>
      <c r="BQL171" s="62"/>
      <c r="BQM171" s="62"/>
      <c r="BQN171" s="62"/>
      <c r="BQO171" s="62"/>
      <c r="BQP171" s="62"/>
      <c r="BQQ171" s="62"/>
      <c r="BQR171" s="62"/>
      <c r="BQS171" s="62"/>
      <c r="BQT171" s="62"/>
      <c r="BQU171" s="62"/>
      <c r="BQV171" s="62"/>
      <c r="BQW171" s="62"/>
      <c r="BQX171" s="62"/>
      <c r="BQY171" s="62"/>
      <c r="BQZ171" s="62"/>
      <c r="BRA171" s="62"/>
      <c r="BRB171" s="62"/>
      <c r="BRC171" s="62"/>
      <c r="BRD171" s="62"/>
      <c r="BRE171" s="62"/>
      <c r="BRF171" s="62"/>
      <c r="BRG171" s="62"/>
      <c r="BRH171" s="62"/>
      <c r="BRI171" s="62"/>
      <c r="BRJ171" s="62"/>
      <c r="BRK171" s="62"/>
      <c r="BRL171" s="62"/>
      <c r="BRM171" s="62"/>
      <c r="BRN171" s="62"/>
      <c r="BRO171" s="62"/>
      <c r="BRP171" s="62"/>
      <c r="BRQ171" s="62"/>
      <c r="BRR171" s="62"/>
      <c r="BRS171" s="62"/>
      <c r="BRT171" s="62"/>
      <c r="BRU171" s="62"/>
      <c r="BRV171" s="62"/>
      <c r="BRW171" s="62"/>
      <c r="BRX171" s="62"/>
      <c r="BRY171" s="62"/>
      <c r="BRZ171" s="62"/>
      <c r="BSA171" s="62"/>
      <c r="BSB171" s="62"/>
      <c r="BSC171" s="62"/>
      <c r="BSD171" s="62"/>
      <c r="BSE171" s="62"/>
      <c r="BSF171" s="62"/>
      <c r="BSG171" s="62"/>
      <c r="BSH171" s="62"/>
      <c r="BSI171" s="62"/>
      <c r="BSJ171" s="62"/>
      <c r="BSK171" s="62"/>
      <c r="BSL171" s="62"/>
      <c r="BSM171" s="62"/>
      <c r="BSN171" s="62"/>
      <c r="BSO171" s="62"/>
      <c r="BSP171" s="62"/>
      <c r="BSQ171" s="62"/>
      <c r="BSR171" s="62"/>
      <c r="BSS171" s="62"/>
      <c r="BST171" s="62"/>
      <c r="BSU171" s="62"/>
      <c r="BSV171" s="62"/>
      <c r="BSW171" s="62"/>
      <c r="BSX171" s="62"/>
      <c r="BSY171" s="62"/>
      <c r="BSZ171" s="62"/>
      <c r="BTA171" s="62"/>
      <c r="BTB171" s="62"/>
      <c r="BTC171" s="62"/>
      <c r="BTD171" s="62"/>
      <c r="BTE171" s="62"/>
      <c r="BTF171" s="62"/>
      <c r="BTG171" s="62"/>
      <c r="BTH171" s="62"/>
      <c r="BTI171" s="62"/>
      <c r="BTJ171" s="62"/>
      <c r="BTK171" s="62"/>
      <c r="BTL171" s="62"/>
      <c r="BTM171" s="62"/>
      <c r="BTN171" s="62"/>
      <c r="BTO171" s="62"/>
      <c r="BTP171" s="62"/>
      <c r="BTQ171" s="62"/>
      <c r="BTR171" s="62"/>
      <c r="BTS171" s="62"/>
      <c r="BTT171" s="62"/>
      <c r="BTU171" s="62"/>
      <c r="BTV171" s="62"/>
      <c r="BTW171" s="62"/>
      <c r="BTX171" s="62"/>
      <c r="BTY171" s="62"/>
      <c r="BTZ171" s="62"/>
      <c r="BUA171" s="62"/>
      <c r="BUB171" s="62"/>
      <c r="BUC171" s="62"/>
      <c r="BUD171" s="62"/>
      <c r="BUE171" s="62"/>
      <c r="BUF171" s="62"/>
      <c r="BUG171" s="62"/>
      <c r="BUH171" s="62"/>
      <c r="BUI171" s="62"/>
      <c r="BUJ171" s="62"/>
      <c r="BUK171" s="62"/>
      <c r="BUL171" s="62"/>
      <c r="BUM171" s="62"/>
      <c r="BUN171" s="62"/>
      <c r="BUO171" s="62"/>
      <c r="BUP171" s="62"/>
      <c r="BUQ171" s="62"/>
      <c r="BUR171" s="62"/>
      <c r="BUS171" s="62"/>
      <c r="BUT171" s="62"/>
      <c r="BUU171" s="62"/>
      <c r="BUV171" s="62"/>
      <c r="BUW171" s="62"/>
      <c r="BUX171" s="62"/>
      <c r="BUY171" s="62"/>
      <c r="BUZ171" s="62"/>
      <c r="BVA171" s="62"/>
      <c r="BVB171" s="62"/>
      <c r="BVC171" s="62"/>
      <c r="BVD171" s="62"/>
      <c r="BVE171" s="62"/>
      <c r="BVF171" s="62"/>
      <c r="BVG171" s="62"/>
      <c r="BVH171" s="62"/>
      <c r="BVI171" s="62"/>
      <c r="BVJ171" s="62"/>
      <c r="BVK171" s="62"/>
      <c r="BVL171" s="62"/>
      <c r="BVM171" s="62"/>
      <c r="BVN171" s="62"/>
      <c r="BVO171" s="62"/>
      <c r="BVP171" s="62"/>
      <c r="BVQ171" s="62"/>
      <c r="BVR171" s="62"/>
      <c r="BVS171" s="62"/>
      <c r="BVT171" s="62"/>
      <c r="BVU171" s="62"/>
      <c r="BVV171" s="62"/>
      <c r="BVW171" s="62"/>
      <c r="BVX171" s="62"/>
      <c r="BVY171" s="62"/>
      <c r="BVZ171" s="62"/>
      <c r="BWA171" s="62"/>
      <c r="BWB171" s="62"/>
      <c r="BWC171" s="62"/>
      <c r="BWD171" s="62"/>
      <c r="BWE171" s="62"/>
      <c r="BWF171" s="62"/>
      <c r="BWG171" s="62"/>
      <c r="BWH171" s="62"/>
      <c r="BWI171" s="62"/>
      <c r="BWJ171" s="62"/>
      <c r="BWK171" s="62"/>
      <c r="BWL171" s="62"/>
      <c r="BWM171" s="62"/>
      <c r="BWN171" s="62"/>
      <c r="BWO171" s="62"/>
      <c r="BWP171" s="62"/>
      <c r="BWQ171" s="62"/>
      <c r="BWR171" s="62"/>
      <c r="BWS171" s="62"/>
      <c r="BWT171" s="62"/>
      <c r="BWU171" s="62"/>
      <c r="BWV171" s="62"/>
      <c r="BWW171" s="62"/>
      <c r="BWX171" s="62"/>
      <c r="BWY171" s="62"/>
      <c r="BWZ171" s="62"/>
      <c r="BXA171" s="62"/>
      <c r="BXB171" s="62"/>
      <c r="BXC171" s="62"/>
      <c r="BXD171" s="62"/>
      <c r="BXE171" s="62"/>
      <c r="BXF171" s="62"/>
      <c r="BXG171" s="62"/>
      <c r="BXH171" s="62"/>
      <c r="BXI171" s="62"/>
      <c r="BXJ171" s="62"/>
      <c r="BXK171" s="62"/>
      <c r="BXL171" s="62"/>
      <c r="BXM171" s="62"/>
      <c r="BXN171" s="62"/>
      <c r="BXO171" s="62"/>
      <c r="BXP171" s="62"/>
      <c r="BXQ171" s="62"/>
      <c r="BXR171" s="62"/>
      <c r="BXS171" s="62"/>
      <c r="BXT171" s="62"/>
      <c r="BXU171" s="62"/>
      <c r="BXV171" s="62"/>
      <c r="BXW171" s="62"/>
      <c r="BXX171" s="62"/>
      <c r="BXY171" s="62"/>
      <c r="BXZ171" s="62"/>
      <c r="BYA171" s="62"/>
      <c r="BYB171" s="62"/>
      <c r="BYC171" s="62"/>
      <c r="BYD171" s="62"/>
      <c r="BYE171" s="62"/>
      <c r="BYF171" s="62"/>
      <c r="BYG171" s="62"/>
      <c r="BYH171" s="62"/>
      <c r="BYI171" s="62"/>
      <c r="BYJ171" s="62"/>
      <c r="BYK171" s="62"/>
      <c r="BYL171" s="62"/>
      <c r="BYM171" s="62"/>
      <c r="BYN171" s="62"/>
      <c r="BYO171" s="62"/>
      <c r="BYP171" s="62"/>
      <c r="BYQ171" s="62"/>
      <c r="BYR171" s="62"/>
      <c r="BYS171" s="62"/>
      <c r="BYT171" s="62"/>
      <c r="BYU171" s="62"/>
      <c r="BYV171" s="62"/>
      <c r="BYW171" s="62"/>
      <c r="BYX171" s="62"/>
      <c r="BYY171" s="62"/>
      <c r="BYZ171" s="62"/>
      <c r="BZA171" s="62"/>
      <c r="BZB171" s="62"/>
      <c r="BZC171" s="62"/>
      <c r="BZD171" s="62"/>
      <c r="BZE171" s="62"/>
      <c r="BZF171" s="62"/>
      <c r="BZG171" s="62"/>
      <c r="BZH171" s="62"/>
      <c r="BZI171" s="62"/>
      <c r="BZJ171" s="62"/>
      <c r="BZK171" s="62"/>
      <c r="BZL171" s="62"/>
      <c r="BZM171" s="62"/>
      <c r="BZN171" s="62"/>
      <c r="BZO171" s="62"/>
      <c r="BZP171" s="62"/>
      <c r="BZQ171" s="62"/>
      <c r="BZR171" s="62"/>
      <c r="BZS171" s="62"/>
      <c r="BZT171" s="62"/>
      <c r="BZU171" s="62"/>
      <c r="BZV171" s="62"/>
      <c r="BZW171" s="62"/>
      <c r="BZX171" s="62"/>
      <c r="BZY171" s="62"/>
      <c r="BZZ171" s="62"/>
      <c r="CAA171" s="62"/>
      <c r="CAB171" s="62"/>
      <c r="CAC171" s="62"/>
      <c r="CAD171" s="62"/>
      <c r="CAE171" s="62"/>
      <c r="CAF171" s="62"/>
      <c r="CAG171" s="62"/>
      <c r="CAH171" s="62"/>
      <c r="CAI171" s="62"/>
      <c r="CAJ171" s="62"/>
      <c r="CAK171" s="62"/>
      <c r="CAL171" s="62"/>
      <c r="CAM171" s="62"/>
      <c r="CAN171" s="62"/>
      <c r="CAO171" s="62"/>
      <c r="CAP171" s="62"/>
      <c r="CAQ171" s="62"/>
      <c r="CAR171" s="62"/>
      <c r="CAS171" s="62"/>
      <c r="CAT171" s="62"/>
      <c r="CAU171" s="62"/>
      <c r="CAV171" s="62"/>
      <c r="CAW171" s="62"/>
      <c r="CAX171" s="62"/>
      <c r="CAY171" s="62"/>
      <c r="CAZ171" s="62"/>
      <c r="CBA171" s="62"/>
      <c r="CBB171" s="62"/>
      <c r="CBC171" s="62"/>
      <c r="CBD171" s="62"/>
      <c r="CBE171" s="62"/>
      <c r="CBF171" s="62"/>
      <c r="CBG171" s="62"/>
      <c r="CBH171" s="62"/>
      <c r="CBI171" s="62"/>
      <c r="CBJ171" s="62"/>
      <c r="CBK171" s="62"/>
      <c r="CBL171" s="62"/>
      <c r="CBM171" s="62"/>
      <c r="CBN171" s="62"/>
      <c r="CBO171" s="62"/>
      <c r="CBP171" s="62"/>
      <c r="CBQ171" s="62"/>
      <c r="CBR171" s="62"/>
      <c r="CBS171" s="62"/>
      <c r="CBT171" s="62"/>
      <c r="CBU171" s="62"/>
      <c r="CBV171" s="62"/>
      <c r="CBW171" s="62"/>
      <c r="CBX171" s="62"/>
      <c r="CBY171" s="62"/>
      <c r="CBZ171" s="62"/>
      <c r="CCA171" s="62"/>
      <c r="CCB171" s="62"/>
      <c r="CCC171" s="62"/>
      <c r="CCD171" s="62"/>
      <c r="CCE171" s="62"/>
      <c r="CCF171" s="62"/>
      <c r="CCG171" s="62"/>
      <c r="CCH171" s="62"/>
      <c r="CCI171" s="62"/>
      <c r="CCJ171" s="62"/>
      <c r="CCK171" s="62"/>
      <c r="CCL171" s="62"/>
      <c r="CCM171" s="62"/>
      <c r="CCN171" s="62"/>
      <c r="CCO171" s="62"/>
      <c r="CCP171" s="62"/>
      <c r="CCQ171" s="62"/>
      <c r="CCR171" s="62"/>
      <c r="CCS171" s="62"/>
      <c r="CCT171" s="62"/>
      <c r="CCU171" s="62"/>
      <c r="CCV171" s="62"/>
      <c r="CCW171" s="62"/>
      <c r="CCX171" s="62"/>
      <c r="CCY171" s="62"/>
      <c r="CCZ171" s="62"/>
      <c r="CDA171" s="62"/>
      <c r="CDB171" s="62"/>
      <c r="CDC171" s="62"/>
      <c r="CDD171" s="62"/>
      <c r="CDE171" s="62"/>
      <c r="CDF171" s="62"/>
      <c r="CDG171" s="62"/>
      <c r="CDH171" s="62"/>
      <c r="CDI171" s="62"/>
      <c r="CDJ171" s="62"/>
      <c r="CDK171" s="62"/>
      <c r="CDL171" s="62"/>
      <c r="CDM171" s="62"/>
      <c r="CDN171" s="62"/>
      <c r="CDO171" s="62"/>
      <c r="CDP171" s="62"/>
      <c r="CDQ171" s="62"/>
      <c r="CDR171" s="62"/>
      <c r="CDS171" s="62"/>
      <c r="CDT171" s="62"/>
      <c r="CDU171" s="62"/>
      <c r="CDV171" s="62"/>
      <c r="CDW171" s="62"/>
      <c r="CDX171" s="62"/>
      <c r="CDY171" s="62"/>
      <c r="CDZ171" s="62"/>
      <c r="CEA171" s="62"/>
      <c r="CEB171" s="62"/>
      <c r="CEC171" s="62"/>
      <c r="CED171" s="62"/>
      <c r="CEE171" s="62"/>
      <c r="CEF171" s="62"/>
      <c r="CEG171" s="62"/>
      <c r="CEH171" s="62"/>
      <c r="CEI171" s="62"/>
      <c r="CEJ171" s="62"/>
      <c r="CEK171" s="62"/>
      <c r="CEL171" s="62"/>
      <c r="CEM171" s="62"/>
      <c r="CEN171" s="62"/>
      <c r="CEO171" s="62"/>
      <c r="CEP171" s="62"/>
      <c r="CEQ171" s="62"/>
      <c r="CER171" s="62"/>
      <c r="CES171" s="62"/>
      <c r="CET171" s="62"/>
      <c r="CEU171" s="62"/>
      <c r="CEV171" s="62"/>
      <c r="CEW171" s="62"/>
      <c r="CEX171" s="62"/>
      <c r="CEY171" s="62"/>
      <c r="CEZ171" s="62"/>
      <c r="CFA171" s="62"/>
      <c r="CFB171" s="62"/>
      <c r="CFC171" s="62"/>
      <c r="CFD171" s="62"/>
      <c r="CFE171" s="62"/>
      <c r="CFF171" s="62"/>
      <c r="CFG171" s="62"/>
      <c r="CFH171" s="62"/>
      <c r="CFI171" s="62"/>
      <c r="CFJ171" s="62"/>
      <c r="CFK171" s="62"/>
      <c r="CFL171" s="62"/>
      <c r="CFM171" s="62"/>
      <c r="CFN171" s="62"/>
      <c r="CFO171" s="62"/>
      <c r="CFP171" s="62"/>
      <c r="CFQ171" s="62"/>
      <c r="CFR171" s="62"/>
      <c r="CFS171" s="62"/>
      <c r="CFT171" s="62"/>
      <c r="CFU171" s="62"/>
      <c r="CFV171" s="62"/>
      <c r="CFW171" s="62"/>
      <c r="CFX171" s="62"/>
      <c r="CFY171" s="62"/>
      <c r="CFZ171" s="62"/>
      <c r="CGA171" s="62"/>
      <c r="CGB171" s="62"/>
      <c r="CGC171" s="62"/>
      <c r="CGD171" s="62"/>
      <c r="CGE171" s="62"/>
      <c r="CGF171" s="62"/>
      <c r="CGG171" s="62"/>
      <c r="CGH171" s="62"/>
      <c r="CGI171" s="62"/>
      <c r="CGJ171" s="62"/>
      <c r="CGK171" s="62"/>
      <c r="CGL171" s="62"/>
      <c r="CGM171" s="62"/>
      <c r="CGN171" s="62"/>
      <c r="CGO171" s="62"/>
      <c r="CGP171" s="62"/>
      <c r="CGQ171" s="62"/>
      <c r="CGR171" s="62"/>
      <c r="CGS171" s="62"/>
      <c r="CGT171" s="62"/>
      <c r="CGU171" s="62"/>
      <c r="CGV171" s="62"/>
      <c r="CGW171" s="62"/>
      <c r="CGX171" s="62"/>
      <c r="CGY171" s="62"/>
      <c r="CGZ171" s="62"/>
      <c r="CHA171" s="62"/>
      <c r="CHB171" s="62"/>
      <c r="CHC171" s="62"/>
      <c r="CHD171" s="62"/>
      <c r="CHE171" s="62"/>
      <c r="CHF171" s="62"/>
      <c r="CHG171" s="62"/>
      <c r="CHH171" s="62"/>
      <c r="CHI171" s="62"/>
      <c r="CHJ171" s="62"/>
      <c r="CHK171" s="62"/>
      <c r="CHL171" s="62"/>
      <c r="CHM171" s="62"/>
      <c r="CHN171" s="62"/>
      <c r="CHO171" s="62"/>
      <c r="CHP171" s="62"/>
      <c r="CHQ171" s="62"/>
      <c r="CHR171" s="62"/>
      <c r="CHS171" s="62"/>
      <c r="CHT171" s="62"/>
      <c r="CHU171" s="62"/>
      <c r="CHV171" s="62"/>
      <c r="CHW171" s="62"/>
      <c r="CHX171" s="62"/>
      <c r="CHY171" s="62"/>
      <c r="CHZ171" s="62"/>
      <c r="CIA171" s="62"/>
      <c r="CIB171" s="62"/>
      <c r="CIC171" s="62"/>
      <c r="CID171" s="62"/>
      <c r="CIE171" s="62"/>
      <c r="CIF171" s="62"/>
      <c r="CIG171" s="62"/>
      <c r="CIH171" s="62"/>
      <c r="CII171" s="62"/>
      <c r="CIJ171" s="62"/>
      <c r="CIK171" s="62"/>
      <c r="CIL171" s="62"/>
      <c r="CIM171" s="62"/>
      <c r="CIN171" s="62"/>
      <c r="CIO171" s="62"/>
      <c r="CIP171" s="62"/>
      <c r="CIQ171" s="62"/>
      <c r="CIR171" s="62"/>
      <c r="CIS171" s="62"/>
      <c r="CIT171" s="62"/>
      <c r="CIU171" s="62"/>
      <c r="CIV171" s="62"/>
      <c r="CIW171" s="62"/>
      <c r="CIX171" s="62"/>
      <c r="CIY171" s="62"/>
      <c r="CIZ171" s="62"/>
      <c r="CJA171" s="62"/>
      <c r="CJB171" s="62"/>
      <c r="CJC171" s="62"/>
      <c r="CJD171" s="62"/>
      <c r="CJE171" s="62"/>
      <c r="CJF171" s="62"/>
      <c r="CJG171" s="62"/>
      <c r="CJH171" s="62"/>
      <c r="CJI171" s="62"/>
      <c r="CJJ171" s="62"/>
      <c r="CJK171" s="62"/>
      <c r="CJL171" s="62"/>
      <c r="CJM171" s="62"/>
      <c r="CJN171" s="62"/>
      <c r="CJO171" s="62"/>
      <c r="CJP171" s="62"/>
      <c r="CJQ171" s="62"/>
      <c r="CJR171" s="62"/>
      <c r="CJS171" s="62"/>
      <c r="CJT171" s="62"/>
      <c r="CJU171" s="62"/>
      <c r="CJV171" s="62"/>
      <c r="CJW171" s="62"/>
      <c r="CJX171" s="62"/>
      <c r="CJY171" s="62"/>
      <c r="CJZ171" s="62"/>
      <c r="CKA171" s="62"/>
      <c r="CKB171" s="62"/>
      <c r="CKC171" s="62"/>
      <c r="CKD171" s="62"/>
      <c r="CKE171" s="62"/>
      <c r="CKF171" s="62"/>
      <c r="CKG171" s="62"/>
      <c r="CKH171" s="62"/>
      <c r="CKI171" s="62"/>
      <c r="CKJ171" s="62"/>
      <c r="CKK171" s="62"/>
      <c r="CKL171" s="62"/>
      <c r="CKM171" s="62"/>
      <c r="CKN171" s="62"/>
      <c r="CKO171" s="62"/>
      <c r="CKP171" s="62"/>
      <c r="CKQ171" s="62"/>
      <c r="CKR171" s="62"/>
      <c r="CKS171" s="62"/>
      <c r="CKT171" s="62"/>
      <c r="CKU171" s="62"/>
      <c r="CKV171" s="62"/>
      <c r="CKW171" s="62"/>
      <c r="CKX171" s="62"/>
      <c r="CKY171" s="62"/>
      <c r="CKZ171" s="62"/>
      <c r="CLA171" s="62"/>
      <c r="CLB171" s="62"/>
      <c r="CLC171" s="62"/>
      <c r="CLD171" s="62"/>
      <c r="CLE171" s="62"/>
      <c r="CLF171" s="62"/>
      <c r="CLG171" s="62"/>
      <c r="CLH171" s="62"/>
      <c r="CLI171" s="62"/>
      <c r="CLJ171" s="62"/>
      <c r="CLK171" s="62"/>
      <c r="CLL171" s="62"/>
      <c r="CLM171" s="62"/>
      <c r="CLN171" s="62"/>
      <c r="CLO171" s="62"/>
      <c r="CLP171" s="62"/>
      <c r="CLQ171" s="62"/>
      <c r="CLR171" s="62"/>
      <c r="CLS171" s="62"/>
      <c r="CLT171" s="62"/>
      <c r="CLU171" s="62"/>
      <c r="CLV171" s="62"/>
      <c r="CLW171" s="62"/>
      <c r="CLX171" s="62"/>
      <c r="CLY171" s="62"/>
      <c r="CLZ171" s="62"/>
      <c r="CMA171" s="62"/>
      <c r="CMB171" s="62"/>
      <c r="CMC171" s="62"/>
      <c r="CMD171" s="62"/>
      <c r="CME171" s="62"/>
      <c r="CMF171" s="62"/>
      <c r="CMG171" s="62"/>
      <c r="CMH171" s="62"/>
      <c r="CMI171" s="62"/>
      <c r="CMJ171" s="62"/>
      <c r="CMK171" s="62"/>
      <c r="CML171" s="62"/>
      <c r="CMM171" s="62"/>
      <c r="CMN171" s="62"/>
      <c r="CMO171" s="62"/>
      <c r="CMP171" s="62"/>
      <c r="CMQ171" s="62"/>
      <c r="CMR171" s="62"/>
      <c r="CMS171" s="62"/>
      <c r="CMT171" s="62"/>
      <c r="CMU171" s="62"/>
      <c r="CMV171" s="62"/>
      <c r="CMW171" s="62"/>
      <c r="CMX171" s="62"/>
      <c r="CMY171" s="62"/>
      <c r="CMZ171" s="62"/>
      <c r="CNA171" s="62"/>
      <c r="CNB171" s="62"/>
      <c r="CNC171" s="62"/>
      <c r="CND171" s="62"/>
      <c r="CNE171" s="62"/>
      <c r="CNF171" s="62"/>
      <c r="CNG171" s="62"/>
      <c r="CNH171" s="62"/>
      <c r="CNI171" s="62"/>
      <c r="CNJ171" s="62"/>
      <c r="CNK171" s="62"/>
      <c r="CNL171" s="62"/>
      <c r="CNM171" s="62"/>
      <c r="CNN171" s="62"/>
      <c r="CNO171" s="62"/>
      <c r="CNP171" s="62"/>
      <c r="CNQ171" s="62"/>
      <c r="CNR171" s="62"/>
      <c r="CNS171" s="62"/>
      <c r="CNT171" s="62"/>
      <c r="CNU171" s="62"/>
      <c r="CNV171" s="62"/>
      <c r="CNW171" s="62"/>
      <c r="CNX171" s="62"/>
      <c r="CNY171" s="62"/>
      <c r="CNZ171" s="62"/>
      <c r="COA171" s="62"/>
      <c r="COB171" s="62"/>
      <c r="COC171" s="62"/>
      <c r="COD171" s="62"/>
      <c r="COE171" s="62"/>
      <c r="COF171" s="62"/>
      <c r="COG171" s="62"/>
      <c r="COH171" s="62"/>
      <c r="COI171" s="62"/>
      <c r="COJ171" s="62"/>
      <c r="COK171" s="62"/>
      <c r="COL171" s="62"/>
      <c r="COM171" s="62"/>
      <c r="CON171" s="62"/>
      <c r="COO171" s="62"/>
      <c r="COP171" s="62"/>
      <c r="COQ171" s="62"/>
      <c r="COR171" s="62"/>
      <c r="COS171" s="62"/>
      <c r="COT171" s="62"/>
      <c r="COU171" s="62"/>
      <c r="COV171" s="62"/>
      <c r="COW171" s="62"/>
      <c r="COX171" s="62"/>
      <c r="COY171" s="62"/>
      <c r="COZ171" s="62"/>
      <c r="CPA171" s="62"/>
      <c r="CPB171" s="62"/>
      <c r="CPC171" s="62"/>
      <c r="CPD171" s="62"/>
      <c r="CPE171" s="62"/>
      <c r="CPF171" s="62"/>
      <c r="CPG171" s="62"/>
      <c r="CPH171" s="62"/>
      <c r="CPI171" s="62"/>
      <c r="CPJ171" s="62"/>
      <c r="CPK171" s="62"/>
      <c r="CPL171" s="62"/>
      <c r="CPM171" s="62"/>
      <c r="CPN171" s="62"/>
      <c r="CPO171" s="62"/>
      <c r="CPP171" s="62"/>
      <c r="CPQ171" s="62"/>
      <c r="CPR171" s="62"/>
      <c r="CPS171" s="62"/>
      <c r="CPT171" s="62"/>
      <c r="CPU171" s="62"/>
      <c r="CPV171" s="62"/>
      <c r="CPW171" s="62"/>
      <c r="CPX171" s="62"/>
      <c r="CPY171" s="62"/>
      <c r="CPZ171" s="62"/>
      <c r="CQA171" s="62"/>
      <c r="CQB171" s="62"/>
      <c r="CQC171" s="62"/>
      <c r="CQD171" s="62"/>
      <c r="CQE171" s="62"/>
      <c r="CQF171" s="62"/>
      <c r="CQG171" s="62"/>
      <c r="CQH171" s="62"/>
      <c r="CQI171" s="62"/>
      <c r="CQJ171" s="62"/>
      <c r="CQK171" s="62"/>
      <c r="CQL171" s="62"/>
      <c r="CQM171" s="62"/>
      <c r="CQN171" s="62"/>
      <c r="CQO171" s="62"/>
      <c r="CQP171" s="62"/>
      <c r="CQQ171" s="62"/>
      <c r="CQR171" s="62"/>
      <c r="CQS171" s="62"/>
      <c r="CQT171" s="62"/>
      <c r="CQU171" s="62"/>
      <c r="CQV171" s="62"/>
      <c r="CQW171" s="62"/>
      <c r="CQX171" s="62"/>
      <c r="CQY171" s="62"/>
      <c r="CQZ171" s="62"/>
      <c r="CRA171" s="62"/>
      <c r="CRB171" s="62"/>
      <c r="CRC171" s="62"/>
      <c r="CRD171" s="62"/>
      <c r="CRE171" s="62"/>
      <c r="CRF171" s="62"/>
      <c r="CRG171" s="62"/>
      <c r="CRH171" s="62"/>
      <c r="CRI171" s="62"/>
      <c r="CRJ171" s="62"/>
      <c r="CRK171" s="62"/>
      <c r="CRL171" s="62"/>
      <c r="CRM171" s="62"/>
      <c r="CRN171" s="62"/>
      <c r="CRO171" s="62"/>
      <c r="CRP171" s="62"/>
      <c r="CRQ171" s="62"/>
      <c r="CRR171" s="62"/>
      <c r="CRS171" s="62"/>
      <c r="CRT171" s="62"/>
      <c r="CRU171" s="62"/>
      <c r="CRV171" s="62"/>
      <c r="CRW171" s="62"/>
      <c r="CRX171" s="62"/>
      <c r="CRY171" s="62"/>
      <c r="CRZ171" s="62"/>
      <c r="CSA171" s="62"/>
      <c r="CSB171" s="62"/>
      <c r="CSC171" s="62"/>
      <c r="CSD171" s="62"/>
      <c r="CSE171" s="62"/>
      <c r="CSF171" s="62"/>
      <c r="CSG171" s="62"/>
      <c r="CSH171" s="62"/>
      <c r="CSI171" s="62"/>
      <c r="CSJ171" s="62"/>
      <c r="CSK171" s="62"/>
      <c r="CSL171" s="62"/>
      <c r="CSM171" s="62"/>
      <c r="CSN171" s="62"/>
      <c r="CSO171" s="62"/>
      <c r="CSP171" s="62"/>
      <c r="CSQ171" s="62"/>
      <c r="CSR171" s="62"/>
      <c r="CSS171" s="62"/>
      <c r="CST171" s="62"/>
      <c r="CSU171" s="62"/>
      <c r="CSV171" s="62"/>
      <c r="CSW171" s="62"/>
      <c r="CSX171" s="62"/>
      <c r="CSY171" s="62"/>
      <c r="CSZ171" s="62"/>
      <c r="CTA171" s="62"/>
      <c r="CTB171" s="62"/>
      <c r="CTC171" s="62"/>
      <c r="CTD171" s="62"/>
      <c r="CTE171" s="62"/>
      <c r="CTF171" s="62"/>
      <c r="CTG171" s="62"/>
      <c r="CTH171" s="62"/>
      <c r="CTI171" s="62"/>
      <c r="CTJ171" s="62"/>
      <c r="CTK171" s="62"/>
      <c r="CTL171" s="62"/>
      <c r="CTM171" s="62"/>
      <c r="CTN171" s="62"/>
      <c r="CTO171" s="62"/>
      <c r="CTP171" s="62"/>
      <c r="CTQ171" s="62"/>
      <c r="CTR171" s="62"/>
      <c r="CTS171" s="62"/>
      <c r="CTT171" s="62"/>
      <c r="CTU171" s="62"/>
      <c r="CTV171" s="62"/>
      <c r="CTW171" s="62"/>
      <c r="CTX171" s="62"/>
      <c r="CTY171" s="62"/>
      <c r="CTZ171" s="62"/>
      <c r="CUA171" s="62"/>
      <c r="CUB171" s="62"/>
      <c r="CUC171" s="62"/>
      <c r="CUD171" s="62"/>
      <c r="CUE171" s="62"/>
      <c r="CUF171" s="62"/>
      <c r="CUG171" s="62"/>
      <c r="CUH171" s="62"/>
      <c r="CUI171" s="62"/>
      <c r="CUJ171" s="62"/>
      <c r="CUK171" s="62"/>
      <c r="CUL171" s="62"/>
      <c r="CUM171" s="62"/>
      <c r="CUN171" s="62"/>
      <c r="CUO171" s="62"/>
      <c r="CUP171" s="62"/>
      <c r="CUQ171" s="62"/>
      <c r="CUR171" s="62"/>
      <c r="CUS171" s="62"/>
      <c r="CUT171" s="62"/>
      <c r="CUU171" s="62"/>
      <c r="CUV171" s="62"/>
      <c r="CUW171" s="62"/>
      <c r="CUX171" s="62"/>
      <c r="CUY171" s="62"/>
      <c r="CUZ171" s="62"/>
      <c r="CVA171" s="62"/>
      <c r="CVB171" s="62"/>
      <c r="CVC171" s="62"/>
      <c r="CVD171" s="62"/>
      <c r="CVE171" s="62"/>
      <c r="CVF171" s="62"/>
      <c r="CVG171" s="62"/>
      <c r="CVH171" s="62"/>
      <c r="CVI171" s="62"/>
      <c r="CVJ171" s="62"/>
      <c r="CVK171" s="62"/>
      <c r="CVL171" s="62"/>
      <c r="CVM171" s="62"/>
      <c r="CVN171" s="62"/>
      <c r="CVO171" s="62"/>
      <c r="CVP171" s="62"/>
      <c r="CVQ171" s="62"/>
      <c r="CVR171" s="62"/>
      <c r="CVS171" s="62"/>
      <c r="CVT171" s="62"/>
      <c r="CVU171" s="62"/>
      <c r="CVV171" s="62"/>
      <c r="CVW171" s="62"/>
      <c r="CVX171" s="62"/>
      <c r="CVY171" s="62"/>
      <c r="CVZ171" s="62"/>
      <c r="CWA171" s="62"/>
      <c r="CWB171" s="62"/>
      <c r="CWC171" s="62"/>
      <c r="CWD171" s="62"/>
      <c r="CWE171" s="62"/>
      <c r="CWF171" s="62"/>
      <c r="CWG171" s="62"/>
      <c r="CWH171" s="62"/>
      <c r="CWI171" s="62"/>
      <c r="CWJ171" s="62"/>
      <c r="CWK171" s="62"/>
      <c r="CWL171" s="62"/>
      <c r="CWM171" s="62"/>
      <c r="CWN171" s="62"/>
      <c r="CWO171" s="62"/>
      <c r="CWP171" s="62"/>
      <c r="CWQ171" s="62"/>
      <c r="CWR171" s="62"/>
      <c r="CWS171" s="62"/>
      <c r="CWT171" s="62"/>
      <c r="CWU171" s="62"/>
      <c r="CWV171" s="62"/>
      <c r="CWW171" s="62"/>
      <c r="CWX171" s="62"/>
      <c r="CWY171" s="62"/>
      <c r="CWZ171" s="62"/>
      <c r="CXA171" s="62"/>
      <c r="CXB171" s="62"/>
      <c r="CXC171" s="62"/>
      <c r="CXD171" s="62"/>
      <c r="CXE171" s="62"/>
      <c r="CXF171" s="62"/>
      <c r="CXG171" s="62"/>
      <c r="CXH171" s="62"/>
      <c r="CXI171" s="62"/>
      <c r="CXJ171" s="62"/>
      <c r="CXK171" s="62"/>
      <c r="CXL171" s="62"/>
      <c r="CXM171" s="62"/>
      <c r="CXN171" s="62"/>
      <c r="CXO171" s="62"/>
      <c r="CXP171" s="62"/>
      <c r="CXQ171" s="62"/>
      <c r="CXR171" s="62"/>
      <c r="CXS171" s="62"/>
      <c r="CXT171" s="62"/>
      <c r="CXU171" s="62"/>
      <c r="CXV171" s="62"/>
      <c r="CXW171" s="62"/>
      <c r="CXX171" s="62"/>
      <c r="CXY171" s="62"/>
      <c r="CXZ171" s="62"/>
      <c r="CYA171" s="62"/>
      <c r="CYB171" s="62"/>
      <c r="CYC171" s="62"/>
      <c r="CYD171" s="62"/>
      <c r="CYE171" s="62"/>
      <c r="CYF171" s="62"/>
      <c r="CYG171" s="62"/>
      <c r="CYH171" s="62"/>
      <c r="CYI171" s="62"/>
      <c r="CYJ171" s="62"/>
      <c r="CYK171" s="62"/>
      <c r="CYL171" s="62"/>
      <c r="CYM171" s="62"/>
      <c r="CYN171" s="62"/>
      <c r="CYO171" s="62"/>
      <c r="CYP171" s="62"/>
      <c r="CYQ171" s="62"/>
      <c r="CYR171" s="62"/>
      <c r="CYS171" s="62"/>
      <c r="CYT171" s="62"/>
      <c r="CYU171" s="62"/>
      <c r="CYV171" s="62"/>
      <c r="CYW171" s="62"/>
      <c r="CYX171" s="62"/>
      <c r="CYY171" s="62"/>
      <c r="CYZ171" s="62"/>
      <c r="CZA171" s="62"/>
      <c r="CZB171" s="62"/>
      <c r="CZC171" s="62"/>
      <c r="CZD171" s="62"/>
      <c r="CZE171" s="62"/>
      <c r="CZF171" s="62"/>
      <c r="CZG171" s="62"/>
      <c r="CZH171" s="62"/>
      <c r="CZI171" s="62"/>
      <c r="CZJ171" s="62"/>
      <c r="CZK171" s="62"/>
      <c r="CZL171" s="62"/>
      <c r="CZM171" s="62"/>
      <c r="CZN171" s="62"/>
      <c r="CZO171" s="62"/>
      <c r="CZP171" s="62"/>
      <c r="CZQ171" s="62"/>
      <c r="CZR171" s="62"/>
      <c r="CZS171" s="62"/>
      <c r="CZT171" s="62"/>
      <c r="CZU171" s="62"/>
      <c r="CZV171" s="62"/>
      <c r="CZW171" s="62"/>
      <c r="CZX171" s="62"/>
      <c r="CZY171" s="62"/>
      <c r="CZZ171" s="62"/>
      <c r="DAA171" s="62"/>
      <c r="DAB171" s="62"/>
      <c r="DAC171" s="62"/>
      <c r="DAD171" s="62"/>
      <c r="DAE171" s="62"/>
      <c r="DAF171" s="62"/>
      <c r="DAG171" s="62"/>
      <c r="DAH171" s="62"/>
      <c r="DAI171" s="62"/>
      <c r="DAJ171" s="62"/>
      <c r="DAK171" s="62"/>
      <c r="DAL171" s="62"/>
      <c r="DAM171" s="62"/>
      <c r="DAN171" s="62"/>
      <c r="DAO171" s="62"/>
      <c r="DAP171" s="62"/>
      <c r="DAQ171" s="62"/>
      <c r="DAR171" s="62"/>
      <c r="DAS171" s="62"/>
      <c r="DAT171" s="62"/>
      <c r="DAU171" s="62"/>
      <c r="DAV171" s="62"/>
      <c r="DAW171" s="62"/>
      <c r="DAX171" s="62"/>
      <c r="DAY171" s="62"/>
      <c r="DAZ171" s="62"/>
      <c r="DBA171" s="62"/>
      <c r="DBB171" s="62"/>
      <c r="DBC171" s="62"/>
      <c r="DBD171" s="62"/>
      <c r="DBE171" s="62"/>
      <c r="DBF171" s="62"/>
      <c r="DBG171" s="62"/>
      <c r="DBH171" s="62"/>
      <c r="DBI171" s="62"/>
      <c r="DBJ171" s="62"/>
      <c r="DBK171" s="62"/>
      <c r="DBL171" s="62"/>
      <c r="DBM171" s="62"/>
      <c r="DBN171" s="62"/>
      <c r="DBO171" s="62"/>
      <c r="DBP171" s="62"/>
      <c r="DBQ171" s="62"/>
      <c r="DBR171" s="62"/>
      <c r="DBS171" s="62"/>
      <c r="DBT171" s="62"/>
      <c r="DBU171" s="62"/>
      <c r="DBV171" s="62"/>
      <c r="DBW171" s="62"/>
      <c r="DBX171" s="62"/>
      <c r="DBY171" s="62"/>
      <c r="DBZ171" s="62"/>
      <c r="DCA171" s="62"/>
      <c r="DCB171" s="62"/>
      <c r="DCC171" s="62"/>
      <c r="DCD171" s="62"/>
      <c r="DCE171" s="62"/>
      <c r="DCF171" s="62"/>
      <c r="DCG171" s="62"/>
      <c r="DCH171" s="62"/>
      <c r="DCI171" s="62"/>
      <c r="DCJ171" s="62"/>
      <c r="DCK171" s="62"/>
      <c r="DCL171" s="62"/>
      <c r="DCM171" s="62"/>
      <c r="DCN171" s="62"/>
      <c r="DCO171" s="62"/>
      <c r="DCP171" s="62"/>
      <c r="DCQ171" s="62"/>
      <c r="DCR171" s="62"/>
      <c r="DCS171" s="62"/>
      <c r="DCT171" s="62"/>
      <c r="DCU171" s="62"/>
      <c r="DCV171" s="62"/>
      <c r="DCW171" s="62"/>
      <c r="DCX171" s="62"/>
      <c r="DCY171" s="62"/>
      <c r="DCZ171" s="62"/>
      <c r="DDA171" s="62"/>
      <c r="DDB171" s="62"/>
      <c r="DDC171" s="62"/>
      <c r="DDD171" s="62"/>
      <c r="DDE171" s="62"/>
      <c r="DDF171" s="62"/>
      <c r="DDG171" s="62"/>
      <c r="DDH171" s="62"/>
      <c r="DDI171" s="62"/>
      <c r="DDJ171" s="62"/>
      <c r="DDK171" s="62"/>
      <c r="DDL171" s="62"/>
      <c r="DDM171" s="62"/>
      <c r="DDN171" s="62"/>
      <c r="DDO171" s="62"/>
      <c r="DDP171" s="62"/>
      <c r="DDQ171" s="62"/>
      <c r="DDR171" s="62"/>
      <c r="DDS171" s="62"/>
      <c r="DDT171" s="62"/>
      <c r="DDU171" s="62"/>
      <c r="DDV171" s="62"/>
      <c r="DDW171" s="62"/>
      <c r="DDX171" s="62"/>
      <c r="DDY171" s="62"/>
      <c r="DDZ171" s="62"/>
      <c r="DEA171" s="62"/>
      <c r="DEB171" s="62"/>
      <c r="DEC171" s="62"/>
      <c r="DED171" s="62"/>
      <c r="DEE171" s="62"/>
      <c r="DEF171" s="62"/>
      <c r="DEG171" s="62"/>
      <c r="DEH171" s="62"/>
      <c r="DEI171" s="62"/>
      <c r="DEJ171" s="62"/>
      <c r="DEK171" s="62"/>
      <c r="DEL171" s="62"/>
      <c r="DEM171" s="62"/>
      <c r="DEN171" s="62"/>
      <c r="DEO171" s="62"/>
      <c r="DEP171" s="62"/>
      <c r="DEQ171" s="62"/>
      <c r="DER171" s="62"/>
      <c r="DES171" s="62"/>
      <c r="DET171" s="62"/>
      <c r="DEU171" s="62"/>
      <c r="DEV171" s="62"/>
      <c r="DEW171" s="62"/>
      <c r="DEX171" s="62"/>
      <c r="DEY171" s="62"/>
      <c r="DEZ171" s="62"/>
      <c r="DFA171" s="62"/>
      <c r="DFB171" s="62"/>
      <c r="DFC171" s="62"/>
      <c r="DFD171" s="62"/>
      <c r="DFE171" s="62"/>
      <c r="DFF171" s="62"/>
      <c r="DFG171" s="62"/>
      <c r="DFH171" s="62"/>
      <c r="DFI171" s="62"/>
      <c r="DFJ171" s="62"/>
      <c r="DFK171" s="62"/>
      <c r="DFL171" s="62"/>
      <c r="DFM171" s="62"/>
      <c r="DFN171" s="62"/>
      <c r="DFO171" s="62"/>
      <c r="DFP171" s="62"/>
      <c r="DFQ171" s="62"/>
      <c r="DFR171" s="62"/>
      <c r="DFS171" s="62"/>
      <c r="DFT171" s="62"/>
      <c r="DFU171" s="62"/>
      <c r="DFV171" s="62"/>
      <c r="DFW171" s="62"/>
      <c r="DFX171" s="62"/>
      <c r="DFY171" s="62"/>
      <c r="DFZ171" s="62"/>
      <c r="DGA171" s="62"/>
      <c r="DGB171" s="62"/>
      <c r="DGC171" s="62"/>
      <c r="DGD171" s="62"/>
      <c r="DGE171" s="62"/>
      <c r="DGF171" s="62"/>
      <c r="DGG171" s="62"/>
      <c r="DGH171" s="62"/>
      <c r="DGI171" s="62"/>
      <c r="DGJ171" s="62"/>
      <c r="DGK171" s="62"/>
      <c r="DGL171" s="62"/>
      <c r="DGM171" s="62"/>
      <c r="DGN171" s="62"/>
      <c r="DGO171" s="62"/>
      <c r="DGP171" s="62"/>
      <c r="DGQ171" s="62"/>
      <c r="DGR171" s="62"/>
      <c r="DGS171" s="62"/>
      <c r="DGT171" s="62"/>
      <c r="DGU171" s="62"/>
      <c r="DGV171" s="62"/>
      <c r="DGW171" s="62"/>
      <c r="DGX171" s="62"/>
      <c r="DGY171" s="62"/>
      <c r="DGZ171" s="62"/>
      <c r="DHA171" s="62"/>
      <c r="DHB171" s="62"/>
      <c r="DHC171" s="62"/>
      <c r="DHD171" s="62"/>
      <c r="DHE171" s="62"/>
      <c r="DHF171" s="62"/>
      <c r="DHG171" s="62"/>
      <c r="DHH171" s="62"/>
      <c r="DHI171" s="62"/>
      <c r="DHJ171" s="62"/>
      <c r="DHK171" s="62"/>
      <c r="DHL171" s="62"/>
      <c r="DHM171" s="62"/>
      <c r="DHN171" s="62"/>
      <c r="DHO171" s="62"/>
      <c r="DHP171" s="62"/>
      <c r="DHQ171" s="62"/>
      <c r="DHR171" s="62"/>
      <c r="DHS171" s="62"/>
      <c r="DHT171" s="62"/>
      <c r="DHU171" s="62"/>
      <c r="DHV171" s="62"/>
      <c r="DHW171" s="62"/>
      <c r="DHX171" s="62"/>
      <c r="DHY171" s="62"/>
      <c r="DHZ171" s="62"/>
      <c r="DIA171" s="62"/>
      <c r="DIB171" s="62"/>
      <c r="DIC171" s="62"/>
      <c r="DID171" s="62"/>
      <c r="DIE171" s="62"/>
      <c r="DIF171" s="62"/>
      <c r="DIG171" s="62"/>
      <c r="DIH171" s="62"/>
      <c r="DII171" s="62"/>
      <c r="DIJ171" s="62"/>
      <c r="DIK171" s="62"/>
      <c r="DIL171" s="62"/>
      <c r="DIM171" s="62"/>
      <c r="DIN171" s="62"/>
      <c r="DIO171" s="62"/>
      <c r="DIP171" s="62"/>
      <c r="DIQ171" s="62"/>
      <c r="DIR171" s="62"/>
      <c r="DIS171" s="62"/>
      <c r="DIT171" s="62"/>
      <c r="DIU171" s="62"/>
      <c r="DIV171" s="62"/>
      <c r="DIW171" s="62"/>
      <c r="DIX171" s="62"/>
      <c r="DIY171" s="62"/>
      <c r="DIZ171" s="62"/>
      <c r="DJA171" s="62"/>
      <c r="DJB171" s="62"/>
      <c r="DJC171" s="62"/>
      <c r="DJD171" s="62"/>
      <c r="DJE171" s="62"/>
      <c r="DJF171" s="62"/>
      <c r="DJG171" s="62"/>
      <c r="DJH171" s="62"/>
      <c r="DJI171" s="62"/>
      <c r="DJJ171" s="62"/>
      <c r="DJK171" s="62"/>
      <c r="DJL171" s="62"/>
      <c r="DJM171" s="62"/>
      <c r="DJN171" s="62"/>
      <c r="DJO171" s="62"/>
      <c r="DJP171" s="62"/>
      <c r="DJQ171" s="62"/>
      <c r="DJR171" s="62"/>
      <c r="DJS171" s="62"/>
      <c r="DJT171" s="62"/>
      <c r="DJU171" s="62"/>
      <c r="DJV171" s="62"/>
      <c r="DJW171" s="62"/>
      <c r="DJX171" s="62"/>
      <c r="DJY171" s="62"/>
      <c r="DJZ171" s="62"/>
      <c r="DKA171" s="62"/>
      <c r="DKB171" s="62"/>
      <c r="DKC171" s="62"/>
      <c r="DKD171" s="62"/>
      <c r="DKE171" s="62"/>
      <c r="DKF171" s="62"/>
      <c r="DKG171" s="62"/>
      <c r="DKH171" s="62"/>
      <c r="DKI171" s="62"/>
      <c r="DKJ171" s="62"/>
      <c r="DKK171" s="62"/>
      <c r="DKL171" s="62"/>
      <c r="DKM171" s="62"/>
      <c r="DKN171" s="62"/>
      <c r="DKO171" s="62"/>
      <c r="DKP171" s="62"/>
      <c r="DKQ171" s="62"/>
      <c r="DKR171" s="62"/>
      <c r="DKS171" s="62"/>
      <c r="DKT171" s="62"/>
      <c r="DKU171" s="62"/>
      <c r="DKV171" s="62"/>
      <c r="DKW171" s="62"/>
      <c r="DKX171" s="62"/>
      <c r="DKY171" s="62"/>
      <c r="DKZ171" s="62"/>
      <c r="DLA171" s="62"/>
      <c r="DLB171" s="62"/>
      <c r="DLC171" s="62"/>
      <c r="DLD171" s="62"/>
      <c r="DLE171" s="62"/>
      <c r="DLF171" s="62"/>
      <c r="DLG171" s="62"/>
      <c r="DLH171" s="62"/>
      <c r="DLI171" s="62"/>
      <c r="DLJ171" s="62"/>
      <c r="DLK171" s="62"/>
      <c r="DLL171" s="62"/>
      <c r="DLM171" s="62"/>
      <c r="DLN171" s="62"/>
      <c r="DLO171" s="62"/>
      <c r="DLP171" s="62"/>
      <c r="DLQ171" s="62"/>
      <c r="DLR171" s="62"/>
      <c r="DLS171" s="62"/>
      <c r="DLT171" s="62"/>
      <c r="DLU171" s="62"/>
      <c r="DLV171" s="62"/>
      <c r="DLW171" s="62"/>
      <c r="DLX171" s="62"/>
      <c r="DLY171" s="62"/>
      <c r="DLZ171" s="62"/>
      <c r="DMA171" s="62"/>
      <c r="DMB171" s="62"/>
      <c r="DMC171" s="62"/>
      <c r="DMD171" s="62"/>
      <c r="DME171" s="62"/>
      <c r="DMF171" s="62"/>
      <c r="DMG171" s="62"/>
      <c r="DMH171" s="62"/>
      <c r="DMI171" s="62"/>
      <c r="DMJ171" s="62"/>
      <c r="DMK171" s="62"/>
      <c r="DML171" s="62"/>
      <c r="DMM171" s="62"/>
      <c r="DMN171" s="62"/>
      <c r="DMO171" s="62"/>
      <c r="DMP171" s="62"/>
      <c r="DMQ171" s="62"/>
      <c r="DMR171" s="62"/>
      <c r="DMS171" s="62"/>
      <c r="DMT171" s="62"/>
      <c r="DMU171" s="62"/>
      <c r="DMV171" s="62"/>
      <c r="DMW171" s="62"/>
      <c r="DMX171" s="62"/>
      <c r="DMY171" s="62"/>
      <c r="DMZ171" s="62"/>
      <c r="DNA171" s="62"/>
      <c r="DNB171" s="62"/>
      <c r="DNC171" s="62"/>
      <c r="DND171" s="62"/>
      <c r="DNE171" s="62"/>
      <c r="DNF171" s="62"/>
      <c r="DNG171" s="62"/>
      <c r="DNH171" s="62"/>
      <c r="DNI171" s="62"/>
      <c r="DNJ171" s="62"/>
      <c r="DNK171" s="62"/>
      <c r="DNL171" s="62"/>
      <c r="DNM171" s="62"/>
      <c r="DNN171" s="62"/>
      <c r="DNO171" s="62"/>
      <c r="DNP171" s="62"/>
      <c r="DNQ171" s="62"/>
      <c r="DNR171" s="62"/>
      <c r="DNS171" s="62"/>
      <c r="DNT171" s="62"/>
      <c r="DNU171" s="62"/>
      <c r="DNV171" s="62"/>
      <c r="DNW171" s="62"/>
      <c r="DNX171" s="62"/>
      <c r="DNY171" s="62"/>
      <c r="DNZ171" s="62"/>
      <c r="DOA171" s="62"/>
      <c r="DOB171" s="62"/>
      <c r="DOC171" s="62"/>
      <c r="DOD171" s="62"/>
      <c r="DOE171" s="62"/>
      <c r="DOF171" s="62"/>
      <c r="DOG171" s="62"/>
      <c r="DOH171" s="62"/>
      <c r="DOI171" s="62"/>
      <c r="DOJ171" s="62"/>
      <c r="DOK171" s="62"/>
      <c r="DOL171" s="62"/>
      <c r="DOM171" s="62"/>
      <c r="DON171" s="62"/>
      <c r="DOO171" s="62"/>
      <c r="DOP171" s="62"/>
      <c r="DOQ171" s="62"/>
      <c r="DOR171" s="62"/>
      <c r="DOS171" s="62"/>
      <c r="DOT171" s="62"/>
      <c r="DOU171" s="62"/>
      <c r="DOV171" s="62"/>
      <c r="DOW171" s="62"/>
      <c r="DOX171" s="62"/>
      <c r="DOY171" s="62"/>
      <c r="DOZ171" s="62"/>
      <c r="DPA171" s="62"/>
      <c r="DPB171" s="62"/>
      <c r="DPC171" s="62"/>
      <c r="DPD171" s="62"/>
      <c r="DPE171" s="62"/>
      <c r="DPF171" s="62"/>
      <c r="DPG171" s="62"/>
      <c r="DPH171" s="62"/>
      <c r="DPI171" s="62"/>
      <c r="DPJ171" s="62"/>
      <c r="DPK171" s="62"/>
      <c r="DPL171" s="62"/>
      <c r="DPM171" s="62"/>
      <c r="DPN171" s="62"/>
      <c r="DPO171" s="62"/>
      <c r="DPP171" s="62"/>
      <c r="DPQ171" s="62"/>
      <c r="DPR171" s="62"/>
      <c r="DPS171" s="62"/>
      <c r="DPT171" s="62"/>
      <c r="DPU171" s="62"/>
      <c r="DPV171" s="62"/>
      <c r="DPW171" s="62"/>
      <c r="DPX171" s="62"/>
      <c r="DPY171" s="62"/>
      <c r="DPZ171" s="62"/>
      <c r="DQA171" s="62"/>
      <c r="DQB171" s="62"/>
      <c r="DQC171" s="62"/>
      <c r="DQD171" s="62"/>
      <c r="DQE171" s="62"/>
      <c r="DQF171" s="62"/>
      <c r="DQG171" s="62"/>
      <c r="DQH171" s="62"/>
      <c r="DQI171" s="62"/>
      <c r="DQJ171" s="62"/>
      <c r="DQK171" s="62"/>
      <c r="DQL171" s="62"/>
      <c r="DQM171" s="62"/>
      <c r="DQN171" s="62"/>
      <c r="DQO171" s="62"/>
      <c r="DQP171" s="62"/>
      <c r="DQQ171" s="62"/>
      <c r="DQR171" s="62"/>
      <c r="DQS171" s="62"/>
      <c r="DQT171" s="62"/>
      <c r="DQU171" s="62"/>
      <c r="DQV171" s="62"/>
      <c r="DQW171" s="62"/>
      <c r="DQX171" s="62"/>
      <c r="DQY171" s="62"/>
      <c r="DQZ171" s="62"/>
      <c r="DRA171" s="62"/>
      <c r="DRB171" s="62"/>
      <c r="DRC171" s="62"/>
      <c r="DRD171" s="62"/>
      <c r="DRE171" s="62"/>
      <c r="DRF171" s="62"/>
      <c r="DRG171" s="62"/>
      <c r="DRH171" s="62"/>
      <c r="DRI171" s="62"/>
      <c r="DRJ171" s="62"/>
      <c r="DRK171" s="62"/>
      <c r="DRL171" s="62"/>
      <c r="DRM171" s="62"/>
      <c r="DRN171" s="62"/>
      <c r="DRO171" s="62"/>
      <c r="DRP171" s="62"/>
      <c r="DRQ171" s="62"/>
      <c r="DRR171" s="62"/>
      <c r="DRS171" s="62"/>
      <c r="DRT171" s="62"/>
      <c r="DRU171" s="62"/>
      <c r="DRV171" s="62"/>
      <c r="DRW171" s="62"/>
      <c r="DRX171" s="62"/>
      <c r="DRY171" s="62"/>
      <c r="DRZ171" s="62"/>
      <c r="DSA171" s="62"/>
      <c r="DSB171" s="62"/>
      <c r="DSC171" s="62"/>
      <c r="DSD171" s="62"/>
      <c r="DSE171" s="62"/>
      <c r="DSF171" s="62"/>
      <c r="DSG171" s="62"/>
      <c r="DSH171" s="62"/>
      <c r="DSI171" s="62"/>
      <c r="DSJ171" s="62"/>
      <c r="DSK171" s="62"/>
      <c r="DSL171" s="62"/>
      <c r="DSM171" s="62"/>
      <c r="DSN171" s="62"/>
      <c r="DSO171" s="62"/>
      <c r="DSP171" s="62"/>
      <c r="DSQ171" s="62"/>
      <c r="DSR171" s="62"/>
      <c r="DSS171" s="62"/>
      <c r="DST171" s="62"/>
      <c r="DSU171" s="62"/>
      <c r="DSV171" s="62"/>
      <c r="DSW171" s="62"/>
      <c r="DSX171" s="62"/>
      <c r="DSY171" s="62"/>
      <c r="DSZ171" s="62"/>
      <c r="DTA171" s="62"/>
      <c r="DTB171" s="62"/>
      <c r="DTC171" s="62"/>
      <c r="DTD171" s="62"/>
      <c r="DTE171" s="62"/>
      <c r="DTF171" s="62"/>
      <c r="DTG171" s="62"/>
      <c r="DTH171" s="62"/>
      <c r="DTI171" s="62"/>
      <c r="DTJ171" s="62"/>
      <c r="DTK171" s="62"/>
      <c r="DTL171" s="62"/>
      <c r="DTM171" s="62"/>
      <c r="DTN171" s="62"/>
      <c r="DTO171" s="62"/>
      <c r="DTP171" s="62"/>
      <c r="DTQ171" s="62"/>
      <c r="DTR171" s="62"/>
      <c r="DTS171" s="62"/>
      <c r="DTT171" s="62"/>
      <c r="DTU171" s="62"/>
      <c r="DTV171" s="62"/>
      <c r="DTW171" s="62"/>
      <c r="DTX171" s="62"/>
      <c r="DTY171" s="62"/>
      <c r="DTZ171" s="62"/>
      <c r="DUA171" s="62"/>
      <c r="DUB171" s="62"/>
      <c r="DUC171" s="62"/>
      <c r="DUD171" s="62"/>
      <c r="DUE171" s="62"/>
      <c r="DUF171" s="62"/>
      <c r="DUG171" s="62"/>
      <c r="DUH171" s="62"/>
      <c r="DUI171" s="62"/>
      <c r="DUJ171" s="62"/>
      <c r="DUK171" s="62"/>
      <c r="DUL171" s="62"/>
      <c r="DUM171" s="62"/>
      <c r="DUN171" s="62"/>
      <c r="DUO171" s="62"/>
      <c r="DUP171" s="62"/>
      <c r="DUQ171" s="62"/>
      <c r="DUR171" s="62"/>
      <c r="DUS171" s="62"/>
      <c r="DUT171" s="62"/>
      <c r="DUU171" s="62"/>
      <c r="DUV171" s="62"/>
      <c r="DUW171" s="62"/>
      <c r="DUX171" s="62"/>
      <c r="DUY171" s="62"/>
      <c r="DUZ171" s="62"/>
      <c r="DVA171" s="62"/>
      <c r="DVB171" s="62"/>
      <c r="DVC171" s="62"/>
      <c r="DVD171" s="62"/>
      <c r="DVE171" s="62"/>
      <c r="DVF171" s="62"/>
      <c r="DVG171" s="62"/>
      <c r="DVH171" s="62"/>
      <c r="DVI171" s="62"/>
      <c r="DVJ171" s="62"/>
      <c r="DVK171" s="62"/>
      <c r="DVL171" s="62"/>
      <c r="DVM171" s="62"/>
      <c r="DVN171" s="62"/>
      <c r="DVO171" s="62"/>
      <c r="DVP171" s="62"/>
      <c r="DVQ171" s="62"/>
      <c r="DVR171" s="62"/>
      <c r="DVS171" s="62"/>
      <c r="DVT171" s="62"/>
      <c r="DVU171" s="62"/>
      <c r="DVV171" s="62"/>
      <c r="DVW171" s="62"/>
      <c r="DVX171" s="62"/>
      <c r="DVY171" s="62"/>
      <c r="DVZ171" s="62"/>
      <c r="DWA171" s="62"/>
      <c r="DWB171" s="62"/>
      <c r="DWC171" s="62"/>
      <c r="DWD171" s="62"/>
      <c r="DWE171" s="62"/>
      <c r="DWF171" s="62"/>
      <c r="DWG171" s="62"/>
      <c r="DWH171" s="62"/>
      <c r="DWI171" s="62"/>
      <c r="DWJ171" s="62"/>
      <c r="DWK171" s="62"/>
      <c r="DWL171" s="62"/>
      <c r="DWM171" s="62"/>
      <c r="DWN171" s="62"/>
      <c r="DWO171" s="62"/>
      <c r="DWP171" s="62"/>
      <c r="DWQ171" s="62"/>
      <c r="DWR171" s="62"/>
      <c r="DWS171" s="62"/>
      <c r="DWT171" s="62"/>
      <c r="DWU171" s="62"/>
      <c r="DWV171" s="62"/>
      <c r="DWW171" s="62"/>
      <c r="DWX171" s="62"/>
      <c r="DWY171" s="62"/>
      <c r="DWZ171" s="62"/>
      <c r="DXA171" s="62"/>
      <c r="DXB171" s="62"/>
      <c r="DXC171" s="62"/>
      <c r="DXD171" s="62"/>
      <c r="DXE171" s="62"/>
      <c r="DXF171" s="62"/>
      <c r="DXG171" s="62"/>
      <c r="DXH171" s="62"/>
      <c r="DXI171" s="62"/>
      <c r="DXJ171" s="62"/>
      <c r="DXK171" s="62"/>
      <c r="DXL171" s="62"/>
      <c r="DXM171" s="62"/>
      <c r="DXN171" s="62"/>
      <c r="DXO171" s="62"/>
      <c r="DXP171" s="62"/>
      <c r="DXQ171" s="62"/>
      <c r="DXR171" s="62"/>
      <c r="DXS171" s="62"/>
      <c r="DXT171" s="62"/>
      <c r="DXU171" s="62"/>
      <c r="DXV171" s="62"/>
      <c r="DXW171" s="62"/>
      <c r="DXX171" s="62"/>
      <c r="DXY171" s="62"/>
      <c r="DXZ171" s="62"/>
      <c r="DYA171" s="62"/>
      <c r="DYB171" s="62"/>
      <c r="DYC171" s="62"/>
      <c r="DYD171" s="62"/>
      <c r="DYE171" s="62"/>
      <c r="DYF171" s="62"/>
      <c r="DYG171" s="62"/>
      <c r="DYH171" s="62"/>
      <c r="DYI171" s="62"/>
      <c r="DYJ171" s="62"/>
      <c r="DYK171" s="62"/>
      <c r="DYL171" s="62"/>
      <c r="DYM171" s="62"/>
      <c r="DYN171" s="62"/>
      <c r="DYO171" s="62"/>
      <c r="DYP171" s="62"/>
      <c r="DYQ171" s="62"/>
      <c r="DYR171" s="62"/>
      <c r="DYS171" s="62"/>
      <c r="DYT171" s="62"/>
      <c r="DYU171" s="62"/>
      <c r="DYV171" s="62"/>
      <c r="DYW171" s="62"/>
      <c r="DYX171" s="62"/>
      <c r="DYY171" s="62"/>
      <c r="DYZ171" s="62"/>
      <c r="DZA171" s="62"/>
      <c r="DZB171" s="62"/>
      <c r="DZC171" s="62"/>
      <c r="DZD171" s="62"/>
      <c r="DZE171" s="62"/>
      <c r="DZF171" s="62"/>
      <c r="DZG171" s="62"/>
      <c r="DZH171" s="62"/>
      <c r="DZI171" s="62"/>
      <c r="DZJ171" s="62"/>
      <c r="DZK171" s="62"/>
      <c r="DZL171" s="62"/>
      <c r="DZM171" s="62"/>
      <c r="DZN171" s="62"/>
      <c r="DZO171" s="62"/>
      <c r="DZP171" s="62"/>
      <c r="DZQ171" s="62"/>
      <c r="DZR171" s="62"/>
      <c r="DZS171" s="62"/>
      <c r="DZT171" s="62"/>
      <c r="DZU171" s="62"/>
      <c r="DZV171" s="62"/>
      <c r="DZW171" s="62"/>
      <c r="DZX171" s="62"/>
      <c r="DZY171" s="62"/>
      <c r="DZZ171" s="62"/>
      <c r="EAA171" s="62"/>
      <c r="EAB171" s="62"/>
      <c r="EAC171" s="62"/>
      <c r="EAD171" s="62"/>
      <c r="EAE171" s="62"/>
      <c r="EAF171" s="62"/>
      <c r="EAG171" s="62"/>
      <c r="EAH171" s="62"/>
      <c r="EAI171" s="62"/>
      <c r="EAJ171" s="62"/>
      <c r="EAK171" s="62"/>
      <c r="EAL171" s="62"/>
      <c r="EAM171" s="62"/>
      <c r="EAN171" s="62"/>
      <c r="EAO171" s="62"/>
      <c r="EAP171" s="62"/>
      <c r="EAQ171" s="62"/>
      <c r="EAR171" s="62"/>
      <c r="EAS171" s="62"/>
      <c r="EAT171" s="62"/>
      <c r="EAU171" s="62"/>
      <c r="EAV171" s="62"/>
      <c r="EAW171" s="62"/>
      <c r="EAX171" s="62"/>
      <c r="EAY171" s="62"/>
      <c r="EAZ171" s="62"/>
      <c r="EBA171" s="62"/>
      <c r="EBB171" s="62"/>
      <c r="EBC171" s="62"/>
      <c r="EBD171" s="62"/>
      <c r="EBE171" s="62"/>
      <c r="EBF171" s="62"/>
      <c r="EBG171" s="62"/>
      <c r="EBH171" s="62"/>
      <c r="EBI171" s="62"/>
      <c r="EBJ171" s="62"/>
      <c r="EBK171" s="62"/>
      <c r="EBL171" s="62"/>
      <c r="EBM171" s="62"/>
      <c r="EBN171" s="62"/>
      <c r="EBO171" s="62"/>
      <c r="EBP171" s="62"/>
      <c r="EBQ171" s="62"/>
      <c r="EBR171" s="62"/>
      <c r="EBS171" s="62"/>
      <c r="EBT171" s="62"/>
      <c r="EBU171" s="62"/>
      <c r="EBV171" s="62"/>
      <c r="EBW171" s="62"/>
      <c r="EBX171" s="62"/>
      <c r="EBY171" s="62"/>
      <c r="EBZ171" s="62"/>
      <c r="ECA171" s="62"/>
      <c r="ECB171" s="62"/>
      <c r="ECC171" s="62"/>
      <c r="ECD171" s="62"/>
      <c r="ECE171" s="62"/>
      <c r="ECF171" s="62"/>
      <c r="ECG171" s="62"/>
      <c r="ECH171" s="62"/>
      <c r="ECI171" s="62"/>
      <c r="ECJ171" s="62"/>
      <c r="ECK171" s="62"/>
      <c r="ECL171" s="62"/>
      <c r="ECM171" s="62"/>
      <c r="ECN171" s="62"/>
      <c r="ECO171" s="62"/>
      <c r="ECP171" s="62"/>
      <c r="ECQ171" s="62"/>
      <c r="ECR171" s="62"/>
      <c r="ECS171" s="62"/>
      <c r="ECT171" s="62"/>
      <c r="ECU171" s="62"/>
      <c r="ECV171" s="62"/>
      <c r="ECW171" s="62"/>
      <c r="ECX171" s="62"/>
      <c r="ECY171" s="62"/>
      <c r="ECZ171" s="62"/>
      <c r="EDA171" s="62"/>
      <c r="EDB171" s="62"/>
      <c r="EDC171" s="62"/>
      <c r="EDD171" s="62"/>
      <c r="EDE171" s="62"/>
      <c r="EDF171" s="62"/>
      <c r="EDG171" s="62"/>
      <c r="EDH171" s="62"/>
      <c r="EDI171" s="62"/>
      <c r="EDJ171" s="62"/>
      <c r="EDK171" s="62"/>
      <c r="EDL171" s="62"/>
      <c r="EDM171" s="62"/>
      <c r="EDN171" s="62"/>
      <c r="EDO171" s="62"/>
      <c r="EDP171" s="62"/>
      <c r="EDQ171" s="62"/>
      <c r="EDR171" s="62"/>
      <c r="EDS171" s="62"/>
      <c r="EDT171" s="62"/>
      <c r="EDU171" s="62"/>
      <c r="EDV171" s="62"/>
      <c r="EDW171" s="62"/>
      <c r="EDX171" s="62"/>
      <c r="EDY171" s="62"/>
      <c r="EDZ171" s="62"/>
      <c r="EEA171" s="62"/>
      <c r="EEB171" s="62"/>
      <c r="EEC171" s="62"/>
      <c r="EED171" s="62"/>
      <c r="EEE171" s="62"/>
      <c r="EEF171" s="62"/>
      <c r="EEG171" s="62"/>
      <c r="EEH171" s="62"/>
      <c r="EEI171" s="62"/>
      <c r="EEJ171" s="62"/>
      <c r="EEK171" s="62"/>
      <c r="EEL171" s="62"/>
      <c r="EEM171" s="62"/>
      <c r="EEN171" s="62"/>
      <c r="EEO171" s="62"/>
      <c r="EEP171" s="62"/>
      <c r="EEQ171" s="62"/>
      <c r="EER171" s="62"/>
      <c r="EES171" s="62"/>
      <c r="EET171" s="62"/>
      <c r="EEU171" s="62"/>
      <c r="EEV171" s="62"/>
      <c r="EEW171" s="62"/>
      <c r="EEX171" s="62"/>
      <c r="EEY171" s="62"/>
      <c r="EEZ171" s="62"/>
      <c r="EFA171" s="62"/>
      <c r="EFB171" s="62"/>
      <c r="EFC171" s="62"/>
      <c r="EFD171" s="62"/>
      <c r="EFE171" s="62"/>
      <c r="EFF171" s="62"/>
      <c r="EFG171" s="62"/>
      <c r="EFH171" s="62"/>
      <c r="EFI171" s="62"/>
      <c r="EFJ171" s="62"/>
      <c r="EFK171" s="62"/>
      <c r="EFL171" s="62"/>
      <c r="EFM171" s="62"/>
      <c r="EFN171" s="62"/>
      <c r="EFO171" s="62"/>
      <c r="EFP171" s="62"/>
      <c r="EFQ171" s="62"/>
      <c r="EFR171" s="62"/>
      <c r="EFS171" s="62"/>
      <c r="EFT171" s="62"/>
      <c r="EFU171" s="62"/>
      <c r="EFV171" s="62"/>
      <c r="EFW171" s="62"/>
      <c r="EFX171" s="62"/>
      <c r="EFY171" s="62"/>
      <c r="EFZ171" s="62"/>
      <c r="EGA171" s="62"/>
      <c r="EGB171" s="62"/>
      <c r="EGC171" s="62"/>
      <c r="EGD171" s="62"/>
      <c r="EGE171" s="62"/>
      <c r="EGF171" s="62"/>
      <c r="EGG171" s="62"/>
      <c r="EGH171" s="62"/>
      <c r="EGI171" s="62"/>
      <c r="EGJ171" s="62"/>
      <c r="EGK171" s="62"/>
      <c r="EGL171" s="62"/>
      <c r="EGM171" s="62"/>
      <c r="EGN171" s="62"/>
      <c r="EGO171" s="62"/>
      <c r="EGP171" s="62"/>
      <c r="EGQ171" s="62"/>
      <c r="EGR171" s="62"/>
      <c r="EGS171" s="62"/>
      <c r="EGT171" s="62"/>
      <c r="EGU171" s="62"/>
      <c r="EGV171" s="62"/>
      <c r="EGW171" s="62"/>
      <c r="EGX171" s="62"/>
      <c r="EGY171" s="62"/>
      <c r="EGZ171" s="62"/>
      <c r="EHA171" s="62"/>
      <c r="EHB171" s="62"/>
      <c r="EHC171" s="62"/>
      <c r="EHD171" s="62"/>
      <c r="EHE171" s="62"/>
      <c r="EHF171" s="62"/>
      <c r="EHG171" s="62"/>
      <c r="EHH171" s="62"/>
      <c r="EHI171" s="62"/>
      <c r="EHJ171" s="62"/>
      <c r="EHK171" s="62"/>
      <c r="EHL171" s="62"/>
      <c r="EHM171" s="62"/>
      <c r="EHN171" s="62"/>
      <c r="EHO171" s="62"/>
      <c r="EHP171" s="62"/>
      <c r="EHQ171" s="62"/>
      <c r="EHR171" s="62"/>
      <c r="EHS171" s="62"/>
      <c r="EHT171" s="62"/>
      <c r="EHU171" s="62"/>
      <c r="EHV171" s="62"/>
      <c r="EHW171" s="62"/>
      <c r="EHX171" s="62"/>
      <c r="EHY171" s="62"/>
      <c r="EHZ171" s="62"/>
      <c r="EIA171" s="62"/>
      <c r="EIB171" s="62"/>
      <c r="EIC171" s="62"/>
      <c r="EID171" s="62"/>
      <c r="EIE171" s="62"/>
      <c r="EIF171" s="62"/>
      <c r="EIG171" s="62"/>
      <c r="EIH171" s="62"/>
      <c r="EII171" s="62"/>
      <c r="EIJ171" s="62"/>
      <c r="EIK171" s="62"/>
      <c r="EIL171" s="62"/>
      <c r="EIM171" s="62"/>
      <c r="EIN171" s="62"/>
      <c r="EIO171" s="62"/>
      <c r="EIP171" s="62"/>
      <c r="EIQ171" s="62"/>
      <c r="EIR171" s="62"/>
      <c r="EIS171" s="62"/>
      <c r="EIT171" s="62"/>
      <c r="EIU171" s="62"/>
      <c r="EIV171" s="62"/>
      <c r="EIW171" s="62"/>
      <c r="EIX171" s="62"/>
      <c r="EIY171" s="62"/>
      <c r="EIZ171" s="62"/>
      <c r="EJA171" s="62"/>
      <c r="EJB171" s="62"/>
      <c r="EJC171" s="62"/>
      <c r="EJD171" s="62"/>
      <c r="EJE171" s="62"/>
      <c r="EJF171" s="62"/>
      <c r="EJG171" s="62"/>
      <c r="EJH171" s="62"/>
      <c r="EJI171" s="62"/>
      <c r="EJJ171" s="62"/>
      <c r="EJK171" s="62"/>
      <c r="EJL171" s="62"/>
      <c r="EJM171" s="62"/>
      <c r="EJN171" s="62"/>
      <c r="EJO171" s="62"/>
      <c r="EJP171" s="62"/>
      <c r="EJQ171" s="62"/>
      <c r="EJR171" s="62"/>
      <c r="EJS171" s="62"/>
      <c r="EJT171" s="62"/>
      <c r="EJU171" s="62"/>
      <c r="EJV171" s="62"/>
      <c r="EJW171" s="62"/>
      <c r="EJX171" s="62"/>
      <c r="EJY171" s="62"/>
      <c r="EJZ171" s="62"/>
      <c r="EKA171" s="62"/>
      <c r="EKB171" s="62"/>
      <c r="EKC171" s="62"/>
      <c r="EKD171" s="62"/>
      <c r="EKE171" s="62"/>
      <c r="EKF171" s="62"/>
      <c r="EKG171" s="62"/>
      <c r="EKH171" s="62"/>
      <c r="EKI171" s="62"/>
      <c r="EKJ171" s="62"/>
      <c r="EKK171" s="62"/>
      <c r="EKL171" s="62"/>
      <c r="EKM171" s="62"/>
      <c r="EKN171" s="62"/>
      <c r="EKO171" s="62"/>
      <c r="EKP171" s="62"/>
      <c r="EKQ171" s="62"/>
      <c r="EKR171" s="62"/>
      <c r="EKS171" s="62"/>
      <c r="EKT171" s="62"/>
      <c r="EKU171" s="62"/>
      <c r="EKV171" s="62"/>
      <c r="EKW171" s="62"/>
      <c r="EKX171" s="62"/>
      <c r="EKY171" s="62"/>
      <c r="EKZ171" s="62"/>
      <c r="ELA171" s="62"/>
      <c r="ELB171" s="62"/>
      <c r="ELC171" s="62"/>
      <c r="ELD171" s="62"/>
      <c r="ELE171" s="62"/>
      <c r="ELF171" s="62"/>
      <c r="ELG171" s="62"/>
      <c r="ELH171" s="62"/>
      <c r="ELI171" s="62"/>
      <c r="ELJ171" s="62"/>
      <c r="ELK171" s="62"/>
      <c r="ELL171" s="62"/>
      <c r="ELM171" s="62"/>
      <c r="ELN171" s="62"/>
      <c r="ELO171" s="62"/>
      <c r="ELP171" s="62"/>
      <c r="ELQ171" s="62"/>
      <c r="ELR171" s="62"/>
      <c r="ELS171" s="62"/>
      <c r="ELT171" s="62"/>
      <c r="ELU171" s="62"/>
      <c r="ELV171" s="62"/>
      <c r="ELW171" s="62"/>
      <c r="ELX171" s="62"/>
      <c r="ELY171" s="62"/>
      <c r="ELZ171" s="62"/>
      <c r="EMA171" s="62"/>
      <c r="EMB171" s="62"/>
      <c r="EMC171" s="62"/>
      <c r="EMD171" s="62"/>
      <c r="EME171" s="62"/>
      <c r="EMF171" s="62"/>
      <c r="EMG171" s="62"/>
      <c r="EMH171" s="62"/>
      <c r="EMI171" s="62"/>
      <c r="EMJ171" s="62"/>
      <c r="EMK171" s="62"/>
      <c r="EML171" s="62"/>
      <c r="EMM171" s="62"/>
      <c r="EMN171" s="62"/>
      <c r="EMO171" s="62"/>
      <c r="EMP171" s="62"/>
      <c r="EMQ171" s="62"/>
      <c r="EMR171" s="62"/>
      <c r="EMS171" s="62"/>
      <c r="EMT171" s="62"/>
      <c r="EMU171" s="62"/>
      <c r="EMV171" s="62"/>
      <c r="EMW171" s="62"/>
      <c r="EMX171" s="62"/>
      <c r="EMY171" s="62"/>
      <c r="EMZ171" s="62"/>
      <c r="ENA171" s="62"/>
      <c r="ENB171" s="62"/>
      <c r="ENC171" s="62"/>
      <c r="END171" s="62"/>
      <c r="ENE171" s="62"/>
      <c r="ENF171" s="62"/>
      <c r="ENG171" s="62"/>
      <c r="ENH171" s="62"/>
      <c r="ENI171" s="62"/>
      <c r="ENJ171" s="62"/>
      <c r="ENK171" s="62"/>
      <c r="ENL171" s="62"/>
      <c r="ENM171" s="62"/>
      <c r="ENN171" s="62"/>
      <c r="ENO171" s="62"/>
      <c r="ENP171" s="62"/>
      <c r="ENQ171" s="62"/>
      <c r="ENR171" s="62"/>
      <c r="ENS171" s="62"/>
      <c r="ENT171" s="62"/>
      <c r="ENU171" s="62"/>
      <c r="ENV171" s="62"/>
      <c r="ENW171" s="62"/>
      <c r="ENX171" s="62"/>
      <c r="ENY171" s="62"/>
      <c r="ENZ171" s="62"/>
      <c r="EOA171" s="62"/>
      <c r="EOB171" s="62"/>
      <c r="EOC171" s="62"/>
      <c r="EOD171" s="62"/>
      <c r="EOE171" s="62"/>
      <c r="EOF171" s="62"/>
      <c r="EOG171" s="62"/>
      <c r="EOH171" s="62"/>
      <c r="EOI171" s="62"/>
      <c r="EOJ171" s="62"/>
      <c r="EOK171" s="62"/>
      <c r="EOL171" s="62"/>
      <c r="EOM171" s="62"/>
      <c r="EON171" s="62"/>
      <c r="EOO171" s="62"/>
      <c r="EOP171" s="62"/>
      <c r="EOQ171" s="62"/>
      <c r="EOR171" s="62"/>
      <c r="EOS171" s="62"/>
      <c r="EOT171" s="62"/>
      <c r="EOU171" s="62"/>
      <c r="EOV171" s="62"/>
      <c r="EOW171" s="62"/>
      <c r="EOX171" s="62"/>
      <c r="EOY171" s="62"/>
      <c r="EOZ171" s="62"/>
      <c r="EPA171" s="62"/>
      <c r="EPB171" s="62"/>
      <c r="EPC171" s="62"/>
      <c r="EPD171" s="62"/>
      <c r="EPE171" s="62"/>
      <c r="EPF171" s="62"/>
      <c r="EPG171" s="62"/>
      <c r="EPH171" s="62"/>
      <c r="EPI171" s="62"/>
      <c r="EPJ171" s="62"/>
      <c r="EPK171" s="62"/>
      <c r="EPL171" s="62"/>
      <c r="EPM171" s="62"/>
      <c r="EPN171" s="62"/>
      <c r="EPO171" s="62"/>
      <c r="EPP171" s="62"/>
      <c r="EPQ171" s="62"/>
      <c r="EPR171" s="62"/>
      <c r="EPS171" s="62"/>
      <c r="EPT171" s="62"/>
      <c r="EPU171" s="62"/>
      <c r="EPV171" s="62"/>
      <c r="EPW171" s="62"/>
      <c r="EPX171" s="62"/>
      <c r="EPY171" s="62"/>
      <c r="EPZ171" s="62"/>
      <c r="EQA171" s="62"/>
      <c r="EQB171" s="62"/>
      <c r="EQC171" s="62"/>
      <c r="EQD171" s="62"/>
      <c r="EQE171" s="62"/>
      <c r="EQF171" s="62"/>
      <c r="EQG171" s="62"/>
      <c r="EQH171" s="62"/>
      <c r="EQI171" s="62"/>
      <c r="EQJ171" s="62"/>
      <c r="EQK171" s="62"/>
      <c r="EQL171" s="62"/>
      <c r="EQM171" s="62"/>
      <c r="EQN171" s="62"/>
      <c r="EQO171" s="62"/>
      <c r="EQP171" s="62"/>
      <c r="EQQ171" s="62"/>
      <c r="EQR171" s="62"/>
      <c r="EQS171" s="62"/>
      <c r="EQT171" s="62"/>
      <c r="EQU171" s="62"/>
      <c r="EQV171" s="62"/>
      <c r="EQW171" s="62"/>
      <c r="EQX171" s="62"/>
      <c r="EQY171" s="62"/>
      <c r="EQZ171" s="62"/>
      <c r="ERA171" s="62"/>
      <c r="ERB171" s="62"/>
      <c r="ERC171" s="62"/>
      <c r="ERD171" s="62"/>
      <c r="ERE171" s="62"/>
      <c r="ERF171" s="62"/>
      <c r="ERG171" s="62"/>
      <c r="ERH171" s="62"/>
      <c r="ERI171" s="62"/>
      <c r="ERJ171" s="62"/>
      <c r="ERK171" s="62"/>
      <c r="ERL171" s="62"/>
      <c r="ERM171" s="62"/>
      <c r="ERN171" s="62"/>
      <c r="ERO171" s="62"/>
      <c r="ERP171" s="62"/>
      <c r="ERQ171" s="62"/>
      <c r="ERR171" s="62"/>
      <c r="ERS171" s="62"/>
      <c r="ERT171" s="62"/>
      <c r="ERU171" s="62"/>
      <c r="ERV171" s="62"/>
      <c r="ERW171" s="62"/>
      <c r="ERX171" s="62"/>
      <c r="ERY171" s="62"/>
      <c r="ERZ171" s="62"/>
      <c r="ESA171" s="62"/>
      <c r="ESB171" s="62"/>
      <c r="ESC171" s="62"/>
      <c r="ESD171" s="62"/>
      <c r="ESE171" s="62"/>
      <c r="ESF171" s="62"/>
      <c r="ESG171" s="62"/>
      <c r="ESH171" s="62"/>
      <c r="ESI171" s="62"/>
      <c r="ESJ171" s="62"/>
      <c r="ESK171" s="62"/>
      <c r="ESL171" s="62"/>
      <c r="ESM171" s="62"/>
      <c r="ESN171" s="62"/>
      <c r="ESO171" s="62"/>
      <c r="ESP171" s="62"/>
      <c r="ESQ171" s="62"/>
      <c r="ESR171" s="62"/>
      <c r="ESS171" s="62"/>
      <c r="EST171" s="62"/>
      <c r="ESU171" s="62"/>
      <c r="ESV171" s="62"/>
      <c r="ESW171" s="62"/>
      <c r="ESX171" s="62"/>
      <c r="ESY171" s="62"/>
      <c r="ESZ171" s="62"/>
      <c r="ETA171" s="62"/>
      <c r="ETB171" s="62"/>
      <c r="ETC171" s="62"/>
      <c r="ETD171" s="62"/>
      <c r="ETE171" s="62"/>
      <c r="ETF171" s="62"/>
      <c r="ETG171" s="62"/>
      <c r="ETH171" s="62"/>
      <c r="ETI171" s="62"/>
      <c r="ETJ171" s="62"/>
      <c r="ETK171" s="62"/>
      <c r="ETL171" s="62"/>
      <c r="ETM171" s="62"/>
      <c r="ETN171" s="62"/>
      <c r="ETO171" s="62"/>
      <c r="ETP171" s="62"/>
      <c r="ETQ171" s="62"/>
      <c r="ETR171" s="62"/>
      <c r="ETS171" s="62"/>
      <c r="ETT171" s="62"/>
      <c r="ETU171" s="62"/>
      <c r="ETV171" s="62"/>
      <c r="ETW171" s="62"/>
      <c r="ETX171" s="62"/>
      <c r="ETY171" s="62"/>
      <c r="ETZ171" s="62"/>
      <c r="EUA171" s="62"/>
      <c r="EUB171" s="62"/>
      <c r="EUC171" s="62"/>
      <c r="EUD171" s="62"/>
      <c r="EUE171" s="62"/>
      <c r="EUF171" s="62"/>
      <c r="EUG171" s="62"/>
      <c r="EUH171" s="62"/>
      <c r="EUI171" s="62"/>
      <c r="EUJ171" s="62"/>
      <c r="EUK171" s="62"/>
      <c r="EUL171" s="62"/>
      <c r="EUM171" s="62"/>
      <c r="EUN171" s="62"/>
      <c r="EUO171" s="62"/>
      <c r="EUP171" s="62"/>
      <c r="EUQ171" s="62"/>
      <c r="EUR171" s="62"/>
      <c r="EUS171" s="62"/>
      <c r="EUT171" s="62"/>
      <c r="EUU171" s="62"/>
      <c r="EUV171" s="62"/>
      <c r="EUW171" s="62"/>
      <c r="EUX171" s="62"/>
      <c r="EUY171" s="62"/>
      <c r="EUZ171" s="62"/>
      <c r="EVA171" s="62"/>
      <c r="EVB171" s="62"/>
      <c r="EVC171" s="62"/>
      <c r="EVD171" s="62"/>
      <c r="EVE171" s="62"/>
      <c r="EVF171" s="62"/>
      <c r="EVG171" s="62"/>
      <c r="EVH171" s="62"/>
      <c r="EVI171" s="62"/>
      <c r="EVJ171" s="62"/>
      <c r="EVK171" s="62"/>
      <c r="EVL171" s="62"/>
      <c r="EVM171" s="62"/>
      <c r="EVN171" s="62"/>
      <c r="EVO171" s="62"/>
      <c r="EVP171" s="62"/>
      <c r="EVQ171" s="62"/>
      <c r="EVR171" s="62"/>
      <c r="EVS171" s="62"/>
      <c r="EVT171" s="62"/>
      <c r="EVU171" s="62"/>
      <c r="EVV171" s="62"/>
      <c r="EVW171" s="62"/>
      <c r="EVX171" s="62"/>
      <c r="EVY171" s="62"/>
      <c r="EVZ171" s="62"/>
      <c r="EWA171" s="62"/>
      <c r="EWB171" s="62"/>
      <c r="EWC171" s="62"/>
      <c r="EWD171" s="62"/>
      <c r="EWE171" s="62"/>
      <c r="EWF171" s="62"/>
      <c r="EWG171" s="62"/>
      <c r="EWH171" s="62"/>
      <c r="EWI171" s="62"/>
      <c r="EWJ171" s="62"/>
      <c r="EWK171" s="62"/>
      <c r="EWL171" s="62"/>
      <c r="EWM171" s="62"/>
      <c r="EWN171" s="62"/>
      <c r="EWO171" s="62"/>
      <c r="EWP171" s="62"/>
      <c r="EWQ171" s="62"/>
      <c r="EWR171" s="62"/>
      <c r="EWS171" s="62"/>
      <c r="EWT171" s="62"/>
      <c r="EWU171" s="62"/>
      <c r="EWV171" s="62"/>
      <c r="EWW171" s="62"/>
      <c r="EWX171" s="62"/>
      <c r="EWY171" s="62"/>
      <c r="EWZ171" s="62"/>
      <c r="EXA171" s="62"/>
      <c r="EXB171" s="62"/>
      <c r="EXC171" s="62"/>
      <c r="EXD171" s="62"/>
      <c r="EXE171" s="62"/>
      <c r="EXF171" s="62"/>
      <c r="EXG171" s="62"/>
      <c r="EXH171" s="62"/>
      <c r="EXI171" s="62"/>
      <c r="EXJ171" s="62"/>
      <c r="EXK171" s="62"/>
      <c r="EXL171" s="62"/>
      <c r="EXM171" s="62"/>
      <c r="EXN171" s="62"/>
      <c r="EXO171" s="62"/>
      <c r="EXP171" s="62"/>
      <c r="EXQ171" s="62"/>
      <c r="EXR171" s="62"/>
      <c r="EXS171" s="62"/>
      <c r="EXT171" s="62"/>
      <c r="EXU171" s="62"/>
      <c r="EXV171" s="62"/>
      <c r="EXW171" s="62"/>
      <c r="EXX171" s="62"/>
      <c r="EXY171" s="62"/>
      <c r="EXZ171" s="62"/>
      <c r="EYA171" s="62"/>
      <c r="EYB171" s="62"/>
      <c r="EYC171" s="62"/>
      <c r="EYD171" s="62"/>
      <c r="EYE171" s="62"/>
      <c r="EYF171" s="62"/>
      <c r="EYG171" s="62"/>
      <c r="EYH171" s="62"/>
      <c r="EYI171" s="62"/>
      <c r="EYJ171" s="62"/>
      <c r="EYK171" s="62"/>
      <c r="EYL171" s="62"/>
      <c r="EYM171" s="62"/>
      <c r="EYN171" s="62"/>
      <c r="EYO171" s="62"/>
      <c r="EYP171" s="62"/>
      <c r="EYQ171" s="62"/>
      <c r="EYR171" s="62"/>
      <c r="EYS171" s="62"/>
      <c r="EYT171" s="62"/>
      <c r="EYU171" s="62"/>
      <c r="EYV171" s="62"/>
      <c r="EYW171" s="62"/>
      <c r="EYX171" s="62"/>
      <c r="EYY171" s="62"/>
      <c r="EYZ171" s="62"/>
      <c r="EZA171" s="62"/>
      <c r="EZB171" s="62"/>
      <c r="EZC171" s="62"/>
      <c r="EZD171" s="62"/>
      <c r="EZE171" s="62"/>
      <c r="EZF171" s="62"/>
      <c r="EZG171" s="62"/>
      <c r="EZH171" s="62"/>
      <c r="EZI171" s="62"/>
      <c r="EZJ171" s="62"/>
      <c r="EZK171" s="62"/>
      <c r="EZL171" s="62"/>
      <c r="EZM171" s="62"/>
      <c r="EZN171" s="62"/>
      <c r="EZO171" s="62"/>
      <c r="EZP171" s="62"/>
      <c r="EZQ171" s="62"/>
      <c r="EZR171" s="62"/>
      <c r="EZS171" s="62"/>
      <c r="EZT171" s="62"/>
      <c r="EZU171" s="62"/>
      <c r="EZV171" s="62"/>
      <c r="EZW171" s="62"/>
      <c r="EZX171" s="62"/>
      <c r="EZY171" s="62"/>
      <c r="EZZ171" s="62"/>
      <c r="FAA171" s="62"/>
      <c r="FAB171" s="62"/>
      <c r="FAC171" s="62"/>
      <c r="FAD171" s="62"/>
      <c r="FAE171" s="62"/>
      <c r="FAF171" s="62"/>
      <c r="FAG171" s="62"/>
      <c r="FAH171" s="62"/>
      <c r="FAI171" s="62"/>
      <c r="FAJ171" s="62"/>
      <c r="FAK171" s="62"/>
      <c r="FAL171" s="62"/>
      <c r="FAM171" s="62"/>
      <c r="FAN171" s="62"/>
      <c r="FAO171" s="62"/>
      <c r="FAP171" s="62"/>
      <c r="FAQ171" s="62"/>
      <c r="FAR171" s="62"/>
      <c r="FAS171" s="62"/>
      <c r="FAT171" s="62"/>
      <c r="FAU171" s="62"/>
      <c r="FAV171" s="62"/>
      <c r="FAW171" s="62"/>
      <c r="FAX171" s="62"/>
      <c r="FAY171" s="62"/>
      <c r="FAZ171" s="62"/>
      <c r="FBA171" s="62"/>
      <c r="FBB171" s="62"/>
      <c r="FBC171" s="62"/>
      <c r="FBD171" s="62"/>
      <c r="FBE171" s="62"/>
      <c r="FBF171" s="62"/>
      <c r="FBG171" s="62"/>
      <c r="FBH171" s="62"/>
      <c r="FBI171" s="62"/>
      <c r="FBJ171" s="62"/>
      <c r="FBK171" s="62"/>
      <c r="FBL171" s="62"/>
      <c r="FBM171" s="62"/>
      <c r="FBN171" s="62"/>
      <c r="FBO171" s="62"/>
      <c r="FBP171" s="62"/>
      <c r="FBQ171" s="62"/>
      <c r="FBR171" s="62"/>
      <c r="FBS171" s="62"/>
      <c r="FBT171" s="62"/>
      <c r="FBU171" s="62"/>
      <c r="FBV171" s="62"/>
      <c r="FBW171" s="62"/>
      <c r="FBX171" s="62"/>
      <c r="FBY171" s="62"/>
      <c r="FBZ171" s="62"/>
      <c r="FCA171" s="62"/>
      <c r="FCB171" s="62"/>
      <c r="FCC171" s="62"/>
      <c r="FCD171" s="62"/>
      <c r="FCE171" s="62"/>
      <c r="FCF171" s="62"/>
      <c r="FCG171" s="62"/>
      <c r="FCH171" s="62"/>
      <c r="FCI171" s="62"/>
      <c r="FCJ171" s="62"/>
      <c r="FCK171" s="62"/>
      <c r="FCL171" s="62"/>
      <c r="FCM171" s="62"/>
      <c r="FCN171" s="62"/>
      <c r="FCO171" s="62"/>
      <c r="FCP171" s="62"/>
      <c r="FCQ171" s="62"/>
      <c r="FCR171" s="62"/>
      <c r="FCS171" s="62"/>
      <c r="FCT171" s="62"/>
      <c r="FCU171" s="62"/>
      <c r="FCV171" s="62"/>
      <c r="FCW171" s="62"/>
      <c r="FCX171" s="62"/>
      <c r="FCY171" s="62"/>
      <c r="FCZ171" s="62"/>
      <c r="FDA171" s="62"/>
      <c r="FDB171" s="62"/>
      <c r="FDC171" s="62"/>
      <c r="FDD171" s="62"/>
      <c r="FDE171" s="62"/>
      <c r="FDF171" s="62"/>
      <c r="FDG171" s="62"/>
      <c r="FDH171" s="62"/>
      <c r="FDI171" s="62"/>
      <c r="FDJ171" s="62"/>
      <c r="FDK171" s="62"/>
      <c r="FDL171" s="62"/>
      <c r="FDM171" s="62"/>
      <c r="FDN171" s="62"/>
      <c r="FDO171" s="62"/>
      <c r="FDP171" s="62"/>
      <c r="FDQ171" s="62"/>
      <c r="FDR171" s="62"/>
      <c r="FDS171" s="62"/>
      <c r="FDT171" s="62"/>
      <c r="FDU171" s="62"/>
      <c r="FDV171" s="62"/>
      <c r="FDW171" s="62"/>
      <c r="FDX171" s="62"/>
      <c r="FDY171" s="62"/>
      <c r="FDZ171" s="62"/>
      <c r="FEA171" s="62"/>
      <c r="FEB171" s="62"/>
      <c r="FEC171" s="62"/>
      <c r="FED171" s="62"/>
      <c r="FEE171" s="62"/>
      <c r="FEF171" s="62"/>
      <c r="FEG171" s="62"/>
      <c r="FEH171" s="62"/>
      <c r="FEI171" s="62"/>
      <c r="FEJ171" s="62"/>
      <c r="FEK171" s="62"/>
      <c r="FEL171" s="62"/>
      <c r="FEM171" s="62"/>
      <c r="FEN171" s="62"/>
      <c r="FEO171" s="62"/>
      <c r="FEP171" s="62"/>
      <c r="FEQ171" s="62"/>
      <c r="FER171" s="62"/>
      <c r="FES171" s="62"/>
      <c r="FET171" s="62"/>
      <c r="FEU171" s="62"/>
      <c r="FEV171" s="62"/>
      <c r="FEW171" s="62"/>
      <c r="FEX171" s="62"/>
      <c r="FEY171" s="62"/>
      <c r="FEZ171" s="62"/>
      <c r="FFA171" s="62"/>
      <c r="FFB171" s="62"/>
      <c r="FFC171" s="62"/>
      <c r="FFD171" s="62"/>
      <c r="FFE171" s="62"/>
      <c r="FFF171" s="62"/>
      <c r="FFG171" s="62"/>
      <c r="FFH171" s="62"/>
      <c r="FFI171" s="62"/>
      <c r="FFJ171" s="62"/>
      <c r="FFK171" s="62"/>
      <c r="FFL171" s="62"/>
      <c r="FFM171" s="62"/>
      <c r="FFN171" s="62"/>
      <c r="FFO171" s="62"/>
      <c r="FFP171" s="62"/>
      <c r="FFQ171" s="62"/>
      <c r="FFR171" s="62"/>
      <c r="FFS171" s="62"/>
      <c r="FFT171" s="62"/>
      <c r="FFU171" s="62"/>
      <c r="FFV171" s="62"/>
      <c r="FFW171" s="62"/>
      <c r="FFX171" s="62"/>
      <c r="FFY171" s="62"/>
      <c r="FFZ171" s="62"/>
      <c r="FGA171" s="62"/>
      <c r="FGB171" s="62"/>
      <c r="FGC171" s="62"/>
      <c r="FGD171" s="62"/>
      <c r="FGE171" s="62"/>
      <c r="FGF171" s="62"/>
      <c r="FGG171" s="62"/>
      <c r="FGH171" s="62"/>
      <c r="FGI171" s="62"/>
      <c r="FGJ171" s="62"/>
      <c r="FGK171" s="62"/>
      <c r="FGL171" s="62"/>
      <c r="FGM171" s="62"/>
      <c r="FGN171" s="62"/>
      <c r="FGO171" s="62"/>
      <c r="FGP171" s="62"/>
      <c r="FGQ171" s="62"/>
      <c r="FGR171" s="62"/>
      <c r="FGS171" s="62"/>
      <c r="FGT171" s="62"/>
      <c r="FGU171" s="62"/>
      <c r="FGV171" s="62"/>
      <c r="FGW171" s="62"/>
      <c r="FGX171" s="62"/>
      <c r="FGY171" s="62"/>
      <c r="FGZ171" s="62"/>
      <c r="FHA171" s="62"/>
      <c r="FHB171" s="62"/>
      <c r="FHC171" s="62"/>
      <c r="FHD171" s="62"/>
      <c r="FHE171" s="62"/>
      <c r="FHF171" s="62"/>
      <c r="FHG171" s="62"/>
      <c r="FHH171" s="62"/>
      <c r="FHI171" s="62"/>
      <c r="FHJ171" s="62"/>
      <c r="FHK171" s="62"/>
      <c r="FHL171" s="62"/>
      <c r="FHM171" s="62"/>
      <c r="FHN171" s="62"/>
      <c r="FHO171" s="62"/>
      <c r="FHP171" s="62"/>
      <c r="FHQ171" s="62"/>
      <c r="FHR171" s="62"/>
      <c r="FHS171" s="62"/>
      <c r="FHT171" s="62"/>
      <c r="FHU171" s="62"/>
      <c r="FHV171" s="62"/>
      <c r="FHW171" s="62"/>
      <c r="FHX171" s="62"/>
      <c r="FHY171" s="62"/>
      <c r="FHZ171" s="62"/>
      <c r="FIA171" s="62"/>
      <c r="FIB171" s="62"/>
      <c r="FIC171" s="62"/>
      <c r="FID171" s="62"/>
      <c r="FIE171" s="62"/>
      <c r="FIF171" s="62"/>
      <c r="FIG171" s="62"/>
      <c r="FIH171" s="62"/>
      <c r="FII171" s="62"/>
      <c r="FIJ171" s="62"/>
      <c r="FIK171" s="62"/>
      <c r="FIL171" s="62"/>
      <c r="FIM171" s="62"/>
      <c r="FIN171" s="62"/>
      <c r="FIO171" s="62"/>
      <c r="FIP171" s="62"/>
      <c r="FIQ171" s="62"/>
      <c r="FIR171" s="62"/>
      <c r="FIS171" s="62"/>
      <c r="FIT171" s="62"/>
      <c r="FIU171" s="62"/>
      <c r="FIV171" s="62"/>
      <c r="FIW171" s="62"/>
      <c r="FIX171" s="62"/>
      <c r="FIY171" s="62"/>
      <c r="FIZ171" s="62"/>
      <c r="FJA171" s="62"/>
      <c r="FJB171" s="62"/>
      <c r="FJC171" s="62"/>
      <c r="FJD171" s="62"/>
      <c r="FJE171" s="62"/>
      <c r="FJF171" s="62"/>
      <c r="FJG171" s="62"/>
      <c r="FJH171" s="62"/>
      <c r="FJI171" s="62"/>
      <c r="FJJ171" s="62"/>
      <c r="FJK171" s="62"/>
      <c r="FJL171" s="62"/>
      <c r="FJM171" s="62"/>
      <c r="FJN171" s="62"/>
      <c r="FJO171" s="62"/>
      <c r="FJP171" s="62"/>
      <c r="FJQ171" s="62"/>
      <c r="FJR171" s="62"/>
      <c r="FJS171" s="62"/>
      <c r="FJT171" s="62"/>
      <c r="FJU171" s="62"/>
      <c r="FJV171" s="62"/>
      <c r="FJW171" s="62"/>
      <c r="FJX171" s="62"/>
      <c r="FJY171" s="62"/>
      <c r="FJZ171" s="62"/>
      <c r="FKA171" s="62"/>
      <c r="FKB171" s="62"/>
      <c r="FKC171" s="62"/>
      <c r="FKD171" s="62"/>
      <c r="FKE171" s="62"/>
      <c r="FKF171" s="62"/>
      <c r="FKG171" s="62"/>
      <c r="FKH171" s="62"/>
      <c r="FKI171" s="62"/>
      <c r="FKJ171" s="62"/>
      <c r="FKK171" s="62"/>
      <c r="FKL171" s="62"/>
      <c r="FKM171" s="62"/>
      <c r="FKN171" s="62"/>
      <c r="FKO171" s="62"/>
      <c r="FKP171" s="62"/>
      <c r="FKQ171" s="62"/>
      <c r="FKR171" s="62"/>
      <c r="FKS171" s="62"/>
      <c r="FKT171" s="62"/>
      <c r="FKU171" s="62"/>
      <c r="FKV171" s="62"/>
      <c r="FKW171" s="62"/>
      <c r="FKX171" s="62"/>
      <c r="FKY171" s="62"/>
      <c r="FKZ171" s="62"/>
      <c r="FLA171" s="62"/>
      <c r="FLB171" s="62"/>
      <c r="FLC171" s="62"/>
      <c r="FLD171" s="62"/>
      <c r="FLE171" s="62"/>
      <c r="FLF171" s="62"/>
      <c r="FLG171" s="62"/>
      <c r="FLH171" s="62"/>
      <c r="FLI171" s="62"/>
      <c r="FLJ171" s="62"/>
      <c r="FLK171" s="62"/>
      <c r="FLL171" s="62"/>
      <c r="FLM171" s="62"/>
      <c r="FLN171" s="62"/>
      <c r="FLO171" s="62"/>
      <c r="FLP171" s="62"/>
      <c r="FLQ171" s="62"/>
      <c r="FLR171" s="62"/>
      <c r="FLS171" s="62"/>
      <c r="FLT171" s="62"/>
      <c r="FLU171" s="62"/>
      <c r="FLV171" s="62"/>
      <c r="FLW171" s="62"/>
      <c r="FLX171" s="62"/>
      <c r="FLY171" s="62"/>
      <c r="FLZ171" s="62"/>
      <c r="FMA171" s="62"/>
      <c r="FMB171" s="62"/>
      <c r="FMC171" s="62"/>
      <c r="FMD171" s="62"/>
      <c r="FME171" s="62"/>
      <c r="FMF171" s="62"/>
      <c r="FMG171" s="62"/>
      <c r="FMH171" s="62"/>
      <c r="FMI171" s="62"/>
      <c r="FMJ171" s="62"/>
      <c r="FMK171" s="62"/>
      <c r="FML171" s="62"/>
      <c r="FMM171" s="62"/>
      <c r="FMN171" s="62"/>
      <c r="FMO171" s="62"/>
      <c r="FMP171" s="62"/>
      <c r="FMQ171" s="62"/>
      <c r="FMR171" s="62"/>
      <c r="FMS171" s="62"/>
      <c r="FMT171" s="62"/>
      <c r="FMU171" s="62"/>
      <c r="FMV171" s="62"/>
      <c r="FMW171" s="62"/>
      <c r="FMX171" s="62"/>
      <c r="FMY171" s="62"/>
      <c r="FMZ171" s="62"/>
      <c r="FNA171" s="62"/>
      <c r="FNB171" s="62"/>
      <c r="FNC171" s="62"/>
      <c r="FND171" s="62"/>
      <c r="FNE171" s="62"/>
      <c r="FNF171" s="62"/>
      <c r="FNG171" s="62"/>
      <c r="FNH171" s="62"/>
      <c r="FNI171" s="62"/>
      <c r="FNJ171" s="62"/>
      <c r="FNK171" s="62"/>
      <c r="FNL171" s="62"/>
      <c r="FNM171" s="62"/>
      <c r="FNN171" s="62"/>
      <c r="FNO171" s="62"/>
      <c r="FNP171" s="62"/>
      <c r="FNQ171" s="62"/>
      <c r="FNR171" s="62"/>
      <c r="FNS171" s="62"/>
      <c r="FNT171" s="62"/>
      <c r="FNU171" s="62"/>
      <c r="FNV171" s="62"/>
      <c r="FNW171" s="62"/>
      <c r="FNX171" s="62"/>
      <c r="FNY171" s="62"/>
      <c r="FNZ171" s="62"/>
      <c r="FOA171" s="62"/>
      <c r="FOB171" s="62"/>
      <c r="FOC171" s="62"/>
      <c r="FOD171" s="62"/>
      <c r="FOE171" s="62"/>
      <c r="FOF171" s="62"/>
      <c r="FOG171" s="62"/>
      <c r="FOH171" s="62"/>
      <c r="FOI171" s="62"/>
      <c r="FOJ171" s="62"/>
      <c r="FOK171" s="62"/>
      <c r="FOL171" s="62"/>
      <c r="FOM171" s="62"/>
      <c r="FON171" s="62"/>
      <c r="FOO171" s="62"/>
      <c r="FOP171" s="62"/>
      <c r="FOQ171" s="62"/>
      <c r="FOR171" s="62"/>
      <c r="FOS171" s="62"/>
      <c r="FOT171" s="62"/>
      <c r="FOU171" s="62"/>
      <c r="FOV171" s="62"/>
      <c r="FOW171" s="62"/>
      <c r="FOX171" s="62"/>
      <c r="FOY171" s="62"/>
      <c r="FOZ171" s="62"/>
      <c r="FPA171" s="62"/>
      <c r="FPB171" s="62"/>
      <c r="FPC171" s="62"/>
      <c r="FPD171" s="62"/>
      <c r="FPE171" s="62"/>
      <c r="FPF171" s="62"/>
      <c r="FPG171" s="62"/>
      <c r="FPH171" s="62"/>
      <c r="FPI171" s="62"/>
      <c r="FPJ171" s="62"/>
      <c r="FPK171" s="62"/>
      <c r="FPL171" s="62"/>
      <c r="FPM171" s="62"/>
      <c r="FPN171" s="62"/>
      <c r="FPO171" s="62"/>
      <c r="FPP171" s="62"/>
      <c r="FPQ171" s="62"/>
      <c r="FPR171" s="62"/>
      <c r="FPS171" s="62"/>
      <c r="FPT171" s="62"/>
      <c r="FPU171" s="62"/>
      <c r="FPV171" s="62"/>
      <c r="FPW171" s="62"/>
      <c r="FPX171" s="62"/>
      <c r="FPY171" s="62"/>
      <c r="FPZ171" s="62"/>
      <c r="FQA171" s="62"/>
      <c r="FQB171" s="62"/>
      <c r="FQC171" s="62"/>
      <c r="FQD171" s="62"/>
      <c r="FQE171" s="62"/>
      <c r="FQF171" s="62"/>
      <c r="FQG171" s="62"/>
      <c r="FQH171" s="62"/>
      <c r="FQI171" s="62"/>
      <c r="FQJ171" s="62"/>
      <c r="FQK171" s="62"/>
      <c r="FQL171" s="62"/>
      <c r="FQM171" s="62"/>
      <c r="FQN171" s="62"/>
      <c r="FQO171" s="62"/>
      <c r="FQP171" s="62"/>
      <c r="FQQ171" s="62"/>
      <c r="FQR171" s="62"/>
      <c r="FQS171" s="62"/>
      <c r="FQT171" s="62"/>
      <c r="FQU171" s="62"/>
      <c r="FQV171" s="62"/>
      <c r="FQW171" s="62"/>
      <c r="FQX171" s="62"/>
      <c r="FQY171" s="62"/>
      <c r="FQZ171" s="62"/>
      <c r="FRA171" s="62"/>
      <c r="FRB171" s="62"/>
      <c r="FRC171" s="62"/>
      <c r="FRD171" s="62"/>
      <c r="FRE171" s="62"/>
      <c r="FRF171" s="62"/>
      <c r="FRG171" s="62"/>
      <c r="FRH171" s="62"/>
      <c r="FRI171" s="62"/>
      <c r="FRJ171" s="62"/>
      <c r="FRK171" s="62"/>
      <c r="FRL171" s="62"/>
      <c r="FRM171" s="62"/>
      <c r="FRN171" s="62"/>
      <c r="FRO171" s="62"/>
      <c r="FRP171" s="62"/>
      <c r="FRQ171" s="62"/>
      <c r="FRR171" s="62"/>
      <c r="FRS171" s="62"/>
      <c r="FRT171" s="62"/>
      <c r="FRU171" s="62"/>
      <c r="FRV171" s="62"/>
      <c r="FRW171" s="62"/>
      <c r="FRX171" s="62"/>
      <c r="FRY171" s="62"/>
      <c r="FRZ171" s="62"/>
      <c r="FSA171" s="62"/>
      <c r="FSB171" s="62"/>
      <c r="FSC171" s="62"/>
      <c r="FSD171" s="62"/>
      <c r="FSE171" s="62"/>
      <c r="FSF171" s="62"/>
      <c r="FSG171" s="62"/>
      <c r="FSH171" s="62"/>
      <c r="FSI171" s="62"/>
      <c r="FSJ171" s="62"/>
      <c r="FSK171" s="62"/>
      <c r="FSL171" s="62"/>
      <c r="FSM171" s="62"/>
      <c r="FSN171" s="62"/>
      <c r="FSO171" s="62"/>
      <c r="FSP171" s="62"/>
      <c r="FSQ171" s="62"/>
      <c r="FSR171" s="62"/>
      <c r="FSS171" s="62"/>
      <c r="FST171" s="62"/>
      <c r="FSU171" s="62"/>
      <c r="FSV171" s="62"/>
      <c r="FSW171" s="62"/>
      <c r="FSX171" s="62"/>
      <c r="FSY171" s="62"/>
      <c r="FSZ171" s="62"/>
      <c r="FTA171" s="62"/>
      <c r="FTB171" s="62"/>
      <c r="FTC171" s="62"/>
      <c r="FTD171" s="62"/>
      <c r="FTE171" s="62"/>
      <c r="FTF171" s="62"/>
      <c r="FTG171" s="62"/>
      <c r="FTH171" s="62"/>
      <c r="FTI171" s="62"/>
      <c r="FTJ171" s="62"/>
      <c r="FTK171" s="62"/>
      <c r="FTL171" s="62"/>
      <c r="FTM171" s="62"/>
      <c r="FTN171" s="62"/>
      <c r="FTO171" s="62"/>
      <c r="FTP171" s="62"/>
      <c r="FTQ171" s="62"/>
      <c r="FTR171" s="62"/>
      <c r="FTS171" s="62"/>
      <c r="FTT171" s="62"/>
      <c r="FTU171" s="62"/>
      <c r="FTV171" s="62"/>
      <c r="FTW171" s="62"/>
      <c r="FTX171" s="62"/>
      <c r="FTY171" s="62"/>
      <c r="FTZ171" s="62"/>
      <c r="FUA171" s="62"/>
      <c r="FUB171" s="62"/>
      <c r="FUC171" s="62"/>
      <c r="FUD171" s="62"/>
      <c r="FUE171" s="62"/>
      <c r="FUF171" s="62"/>
      <c r="FUG171" s="62"/>
      <c r="FUH171" s="62"/>
      <c r="FUI171" s="62"/>
      <c r="FUJ171" s="62"/>
      <c r="FUK171" s="62"/>
      <c r="FUL171" s="62"/>
      <c r="FUM171" s="62"/>
      <c r="FUN171" s="62"/>
      <c r="FUO171" s="62"/>
      <c r="FUP171" s="62"/>
      <c r="FUQ171" s="62"/>
      <c r="FUR171" s="62"/>
      <c r="FUS171" s="62"/>
      <c r="FUT171" s="62"/>
      <c r="FUU171" s="62"/>
      <c r="FUV171" s="62"/>
      <c r="FUW171" s="62"/>
      <c r="FUX171" s="62"/>
      <c r="FUY171" s="62"/>
      <c r="FUZ171" s="62"/>
      <c r="FVA171" s="62"/>
      <c r="FVB171" s="62"/>
      <c r="FVC171" s="62"/>
      <c r="FVD171" s="62"/>
      <c r="FVE171" s="62"/>
      <c r="FVF171" s="62"/>
      <c r="FVG171" s="62"/>
      <c r="FVH171" s="62"/>
      <c r="FVI171" s="62"/>
      <c r="FVJ171" s="62"/>
      <c r="FVK171" s="62"/>
      <c r="FVL171" s="62"/>
      <c r="FVM171" s="62"/>
      <c r="FVN171" s="62"/>
      <c r="FVO171" s="62"/>
      <c r="FVP171" s="62"/>
      <c r="FVQ171" s="62"/>
      <c r="FVR171" s="62"/>
      <c r="FVS171" s="62"/>
      <c r="FVT171" s="62"/>
      <c r="FVU171" s="62"/>
      <c r="FVV171" s="62"/>
      <c r="FVW171" s="62"/>
      <c r="FVX171" s="62"/>
      <c r="FVY171" s="62"/>
      <c r="FVZ171" s="62"/>
      <c r="FWA171" s="62"/>
      <c r="FWB171" s="62"/>
      <c r="FWC171" s="62"/>
      <c r="FWD171" s="62"/>
      <c r="FWE171" s="62"/>
      <c r="FWF171" s="62"/>
      <c r="FWG171" s="62"/>
      <c r="FWH171" s="62"/>
      <c r="FWI171" s="62"/>
      <c r="FWJ171" s="62"/>
      <c r="FWK171" s="62"/>
      <c r="FWL171" s="62"/>
      <c r="FWM171" s="62"/>
      <c r="FWN171" s="62"/>
      <c r="FWO171" s="62"/>
      <c r="FWP171" s="62"/>
      <c r="FWQ171" s="62"/>
      <c r="FWR171" s="62"/>
      <c r="FWS171" s="62"/>
      <c r="FWT171" s="62"/>
      <c r="FWU171" s="62"/>
      <c r="FWV171" s="62"/>
      <c r="FWW171" s="62"/>
      <c r="FWX171" s="62"/>
      <c r="FWY171" s="62"/>
      <c r="FWZ171" s="62"/>
      <c r="FXA171" s="62"/>
      <c r="FXB171" s="62"/>
      <c r="FXC171" s="62"/>
      <c r="FXD171" s="62"/>
      <c r="FXE171" s="62"/>
      <c r="FXF171" s="62"/>
      <c r="FXG171" s="62"/>
      <c r="FXH171" s="62"/>
      <c r="FXI171" s="62"/>
      <c r="FXJ171" s="62"/>
      <c r="FXK171" s="62"/>
      <c r="FXL171" s="62"/>
      <c r="FXM171" s="62"/>
      <c r="FXN171" s="62"/>
      <c r="FXO171" s="62"/>
      <c r="FXP171" s="62"/>
      <c r="FXQ171" s="62"/>
      <c r="FXR171" s="62"/>
      <c r="FXS171" s="62"/>
      <c r="FXT171" s="62"/>
      <c r="FXU171" s="62"/>
      <c r="FXV171" s="62"/>
      <c r="FXW171" s="62"/>
      <c r="FXX171" s="62"/>
      <c r="FXY171" s="62"/>
      <c r="FXZ171" s="62"/>
      <c r="FYA171" s="62"/>
      <c r="FYB171" s="62"/>
      <c r="FYC171" s="62"/>
      <c r="FYD171" s="62"/>
      <c r="FYE171" s="62"/>
      <c r="FYF171" s="62"/>
      <c r="FYG171" s="62"/>
      <c r="FYH171" s="62"/>
      <c r="FYI171" s="62"/>
      <c r="FYJ171" s="62"/>
      <c r="FYK171" s="62"/>
      <c r="FYL171" s="62"/>
      <c r="FYM171" s="62"/>
      <c r="FYN171" s="62"/>
      <c r="FYO171" s="62"/>
      <c r="FYP171" s="62"/>
      <c r="FYQ171" s="62"/>
      <c r="FYR171" s="62"/>
      <c r="FYS171" s="62"/>
      <c r="FYT171" s="62"/>
      <c r="FYU171" s="62"/>
      <c r="FYV171" s="62"/>
      <c r="FYW171" s="62"/>
      <c r="FYX171" s="62"/>
      <c r="FYY171" s="62"/>
      <c r="FYZ171" s="62"/>
      <c r="FZA171" s="62"/>
      <c r="FZB171" s="62"/>
      <c r="FZC171" s="62"/>
      <c r="FZD171" s="62"/>
      <c r="FZE171" s="62"/>
      <c r="FZF171" s="62"/>
      <c r="FZG171" s="62"/>
      <c r="FZH171" s="62"/>
      <c r="FZI171" s="62"/>
      <c r="FZJ171" s="62"/>
      <c r="FZK171" s="62"/>
      <c r="FZL171" s="62"/>
      <c r="FZM171" s="62"/>
      <c r="FZN171" s="62"/>
      <c r="FZO171" s="62"/>
      <c r="FZP171" s="62"/>
      <c r="FZQ171" s="62"/>
      <c r="FZR171" s="62"/>
      <c r="FZS171" s="62"/>
      <c r="FZT171" s="62"/>
      <c r="FZU171" s="62"/>
      <c r="FZV171" s="62"/>
      <c r="FZW171" s="62"/>
      <c r="FZX171" s="62"/>
      <c r="FZY171" s="62"/>
      <c r="FZZ171" s="62"/>
      <c r="GAA171" s="62"/>
      <c r="GAB171" s="62"/>
      <c r="GAC171" s="62"/>
      <c r="GAD171" s="62"/>
      <c r="GAE171" s="62"/>
      <c r="GAF171" s="62"/>
      <c r="GAG171" s="62"/>
      <c r="GAH171" s="62"/>
      <c r="GAI171" s="62"/>
      <c r="GAJ171" s="62"/>
      <c r="GAK171" s="62"/>
      <c r="GAL171" s="62"/>
      <c r="GAM171" s="62"/>
      <c r="GAN171" s="62"/>
      <c r="GAO171" s="62"/>
      <c r="GAP171" s="62"/>
      <c r="GAQ171" s="62"/>
      <c r="GAR171" s="62"/>
      <c r="GAS171" s="62"/>
      <c r="GAT171" s="62"/>
      <c r="GAU171" s="62"/>
      <c r="GAV171" s="62"/>
      <c r="GAW171" s="62"/>
      <c r="GAX171" s="62"/>
      <c r="GAY171" s="62"/>
      <c r="GAZ171" s="62"/>
      <c r="GBA171" s="62"/>
      <c r="GBB171" s="62"/>
      <c r="GBC171" s="62"/>
      <c r="GBD171" s="62"/>
      <c r="GBE171" s="62"/>
      <c r="GBF171" s="62"/>
      <c r="GBG171" s="62"/>
      <c r="GBH171" s="62"/>
      <c r="GBI171" s="62"/>
      <c r="GBJ171" s="62"/>
      <c r="GBK171" s="62"/>
      <c r="GBL171" s="62"/>
      <c r="GBM171" s="62"/>
      <c r="GBN171" s="62"/>
      <c r="GBO171" s="62"/>
      <c r="GBP171" s="62"/>
      <c r="GBQ171" s="62"/>
      <c r="GBR171" s="62"/>
      <c r="GBS171" s="62"/>
      <c r="GBT171" s="62"/>
      <c r="GBU171" s="62"/>
      <c r="GBV171" s="62"/>
      <c r="GBW171" s="62"/>
      <c r="GBX171" s="62"/>
      <c r="GBY171" s="62"/>
      <c r="GBZ171" s="62"/>
      <c r="GCA171" s="62"/>
      <c r="GCB171" s="62"/>
      <c r="GCC171" s="62"/>
      <c r="GCD171" s="62"/>
      <c r="GCE171" s="62"/>
      <c r="GCF171" s="62"/>
      <c r="GCG171" s="62"/>
      <c r="GCH171" s="62"/>
      <c r="GCI171" s="62"/>
      <c r="GCJ171" s="62"/>
      <c r="GCK171" s="62"/>
      <c r="GCL171" s="62"/>
      <c r="GCM171" s="62"/>
      <c r="GCN171" s="62"/>
      <c r="GCO171" s="62"/>
      <c r="GCP171" s="62"/>
      <c r="GCQ171" s="62"/>
      <c r="GCR171" s="62"/>
      <c r="GCS171" s="62"/>
      <c r="GCT171" s="62"/>
      <c r="GCU171" s="62"/>
      <c r="GCV171" s="62"/>
      <c r="GCW171" s="62"/>
      <c r="GCX171" s="62"/>
      <c r="GCY171" s="62"/>
      <c r="GCZ171" s="62"/>
      <c r="GDA171" s="62"/>
      <c r="GDB171" s="62"/>
      <c r="GDC171" s="62"/>
      <c r="GDD171" s="62"/>
      <c r="GDE171" s="62"/>
      <c r="GDF171" s="62"/>
      <c r="GDG171" s="62"/>
      <c r="GDH171" s="62"/>
      <c r="GDI171" s="62"/>
      <c r="GDJ171" s="62"/>
      <c r="GDK171" s="62"/>
      <c r="GDL171" s="62"/>
      <c r="GDM171" s="62"/>
      <c r="GDN171" s="62"/>
      <c r="GDO171" s="62"/>
      <c r="GDP171" s="62"/>
      <c r="GDQ171" s="62"/>
      <c r="GDR171" s="62"/>
      <c r="GDS171" s="62"/>
      <c r="GDT171" s="62"/>
      <c r="GDU171" s="62"/>
      <c r="GDV171" s="62"/>
      <c r="GDW171" s="62"/>
      <c r="GDX171" s="62"/>
      <c r="GDY171" s="62"/>
      <c r="GDZ171" s="62"/>
      <c r="GEA171" s="62"/>
      <c r="GEB171" s="62"/>
      <c r="GEC171" s="62"/>
      <c r="GED171" s="62"/>
      <c r="GEE171" s="62"/>
      <c r="GEF171" s="62"/>
      <c r="GEG171" s="62"/>
      <c r="GEH171" s="62"/>
      <c r="GEI171" s="62"/>
      <c r="GEJ171" s="62"/>
      <c r="GEK171" s="62"/>
      <c r="GEL171" s="62"/>
      <c r="GEM171" s="62"/>
      <c r="GEN171" s="62"/>
      <c r="GEO171" s="62"/>
      <c r="GEP171" s="62"/>
      <c r="GEQ171" s="62"/>
      <c r="GER171" s="62"/>
      <c r="GES171" s="62"/>
      <c r="GET171" s="62"/>
      <c r="GEU171" s="62"/>
      <c r="GEV171" s="62"/>
      <c r="GEW171" s="62"/>
      <c r="GEX171" s="62"/>
      <c r="GEY171" s="62"/>
      <c r="GEZ171" s="62"/>
      <c r="GFA171" s="62"/>
      <c r="GFB171" s="62"/>
      <c r="GFC171" s="62"/>
      <c r="GFD171" s="62"/>
      <c r="GFE171" s="62"/>
      <c r="GFF171" s="62"/>
      <c r="GFG171" s="62"/>
      <c r="GFH171" s="62"/>
      <c r="GFI171" s="62"/>
      <c r="GFJ171" s="62"/>
      <c r="GFK171" s="62"/>
      <c r="GFL171" s="62"/>
      <c r="GFM171" s="62"/>
      <c r="GFN171" s="62"/>
      <c r="GFO171" s="62"/>
      <c r="GFP171" s="62"/>
      <c r="GFQ171" s="62"/>
      <c r="GFR171" s="62"/>
      <c r="GFS171" s="62"/>
      <c r="GFT171" s="62"/>
      <c r="GFU171" s="62"/>
      <c r="GFV171" s="62"/>
      <c r="GFW171" s="62"/>
      <c r="GFX171" s="62"/>
      <c r="GFY171" s="62"/>
      <c r="GFZ171" s="62"/>
      <c r="GGA171" s="62"/>
      <c r="GGB171" s="62"/>
      <c r="GGC171" s="62"/>
      <c r="GGD171" s="62"/>
      <c r="GGE171" s="62"/>
      <c r="GGF171" s="62"/>
      <c r="GGG171" s="62"/>
      <c r="GGH171" s="62"/>
      <c r="GGI171" s="62"/>
      <c r="GGJ171" s="62"/>
      <c r="GGK171" s="62"/>
      <c r="GGL171" s="62"/>
      <c r="GGM171" s="62"/>
      <c r="GGN171" s="62"/>
      <c r="GGO171" s="62"/>
      <c r="GGP171" s="62"/>
      <c r="GGQ171" s="62"/>
      <c r="GGR171" s="62"/>
      <c r="GGS171" s="62"/>
      <c r="GGT171" s="62"/>
      <c r="GGU171" s="62"/>
      <c r="GGV171" s="62"/>
      <c r="GGW171" s="62"/>
      <c r="GGX171" s="62"/>
      <c r="GGY171" s="62"/>
      <c r="GGZ171" s="62"/>
      <c r="GHA171" s="62"/>
      <c r="GHB171" s="62"/>
      <c r="GHC171" s="62"/>
      <c r="GHD171" s="62"/>
      <c r="GHE171" s="62"/>
      <c r="GHF171" s="62"/>
      <c r="GHG171" s="62"/>
      <c r="GHH171" s="62"/>
      <c r="GHI171" s="62"/>
      <c r="GHJ171" s="62"/>
      <c r="GHK171" s="62"/>
      <c r="GHL171" s="62"/>
      <c r="GHM171" s="62"/>
      <c r="GHN171" s="62"/>
      <c r="GHO171" s="62"/>
      <c r="GHP171" s="62"/>
      <c r="GHQ171" s="62"/>
      <c r="GHR171" s="62"/>
      <c r="GHS171" s="62"/>
      <c r="GHT171" s="62"/>
      <c r="GHU171" s="62"/>
      <c r="GHV171" s="62"/>
      <c r="GHW171" s="62"/>
      <c r="GHX171" s="62"/>
      <c r="GHY171" s="62"/>
      <c r="GHZ171" s="62"/>
      <c r="GIA171" s="62"/>
      <c r="GIB171" s="62"/>
      <c r="GIC171" s="62"/>
      <c r="GID171" s="62"/>
      <c r="GIE171" s="62"/>
      <c r="GIF171" s="62"/>
      <c r="GIG171" s="62"/>
      <c r="GIH171" s="62"/>
      <c r="GII171" s="62"/>
      <c r="GIJ171" s="62"/>
      <c r="GIK171" s="62"/>
      <c r="GIL171" s="62"/>
      <c r="GIM171" s="62"/>
      <c r="GIN171" s="62"/>
      <c r="GIO171" s="62"/>
      <c r="GIP171" s="62"/>
      <c r="GIQ171" s="62"/>
      <c r="GIR171" s="62"/>
      <c r="GIS171" s="62"/>
      <c r="GIT171" s="62"/>
      <c r="GIU171" s="62"/>
      <c r="GIV171" s="62"/>
      <c r="GIW171" s="62"/>
      <c r="GIX171" s="62"/>
      <c r="GIY171" s="62"/>
      <c r="GIZ171" s="62"/>
      <c r="GJA171" s="62"/>
      <c r="GJB171" s="62"/>
      <c r="GJC171" s="62"/>
      <c r="GJD171" s="62"/>
      <c r="GJE171" s="62"/>
      <c r="GJF171" s="62"/>
      <c r="GJG171" s="62"/>
      <c r="GJH171" s="62"/>
      <c r="GJI171" s="62"/>
      <c r="GJJ171" s="62"/>
      <c r="GJK171" s="62"/>
      <c r="GJL171" s="62"/>
      <c r="GJM171" s="62"/>
      <c r="GJN171" s="62"/>
      <c r="GJO171" s="62"/>
      <c r="GJP171" s="62"/>
      <c r="GJQ171" s="62"/>
      <c r="GJR171" s="62"/>
      <c r="GJS171" s="62"/>
      <c r="GJT171" s="62"/>
      <c r="GJU171" s="62"/>
      <c r="GJV171" s="62"/>
      <c r="GJW171" s="62"/>
      <c r="GJX171" s="62"/>
      <c r="GJY171" s="62"/>
      <c r="GJZ171" s="62"/>
      <c r="GKA171" s="62"/>
      <c r="GKB171" s="62"/>
      <c r="GKC171" s="62"/>
      <c r="GKD171" s="62"/>
      <c r="GKE171" s="62"/>
      <c r="GKF171" s="62"/>
      <c r="GKG171" s="62"/>
      <c r="GKH171" s="62"/>
      <c r="GKI171" s="62"/>
      <c r="GKJ171" s="62"/>
      <c r="GKK171" s="62"/>
      <c r="GKL171" s="62"/>
      <c r="GKM171" s="62"/>
      <c r="GKN171" s="62"/>
      <c r="GKO171" s="62"/>
      <c r="GKP171" s="62"/>
      <c r="GKQ171" s="62"/>
      <c r="GKR171" s="62"/>
      <c r="GKS171" s="62"/>
      <c r="GKT171" s="62"/>
      <c r="GKU171" s="62"/>
      <c r="GKV171" s="62"/>
      <c r="GKW171" s="62"/>
      <c r="GKX171" s="62"/>
      <c r="GKY171" s="62"/>
      <c r="GKZ171" s="62"/>
      <c r="GLA171" s="62"/>
      <c r="GLB171" s="62"/>
      <c r="GLC171" s="62"/>
      <c r="GLD171" s="62"/>
      <c r="GLE171" s="62"/>
      <c r="GLF171" s="62"/>
      <c r="GLG171" s="62"/>
      <c r="GLH171" s="62"/>
      <c r="GLI171" s="62"/>
      <c r="GLJ171" s="62"/>
      <c r="GLK171" s="62"/>
      <c r="GLL171" s="62"/>
      <c r="GLM171" s="62"/>
      <c r="GLN171" s="62"/>
      <c r="GLO171" s="62"/>
      <c r="GLP171" s="62"/>
      <c r="GLQ171" s="62"/>
      <c r="GLR171" s="62"/>
      <c r="GLS171" s="62"/>
      <c r="GLT171" s="62"/>
      <c r="GLU171" s="62"/>
      <c r="GLV171" s="62"/>
      <c r="GLW171" s="62"/>
      <c r="GLX171" s="62"/>
      <c r="GLY171" s="62"/>
      <c r="GLZ171" s="62"/>
      <c r="GMA171" s="62"/>
      <c r="GMB171" s="62"/>
      <c r="GMC171" s="62"/>
      <c r="GMD171" s="62"/>
      <c r="GME171" s="62"/>
      <c r="GMF171" s="62"/>
      <c r="GMG171" s="62"/>
      <c r="GMH171" s="62"/>
      <c r="GMI171" s="62"/>
      <c r="GMJ171" s="62"/>
      <c r="GMK171" s="62"/>
      <c r="GML171" s="62"/>
      <c r="GMM171" s="62"/>
      <c r="GMN171" s="62"/>
      <c r="GMO171" s="62"/>
      <c r="GMP171" s="62"/>
      <c r="GMQ171" s="62"/>
      <c r="GMR171" s="62"/>
      <c r="GMS171" s="62"/>
      <c r="GMT171" s="62"/>
      <c r="GMU171" s="62"/>
      <c r="GMV171" s="62"/>
      <c r="GMW171" s="62"/>
      <c r="GMX171" s="62"/>
      <c r="GMY171" s="62"/>
      <c r="GMZ171" s="62"/>
      <c r="GNA171" s="62"/>
      <c r="GNB171" s="62"/>
      <c r="GNC171" s="62"/>
      <c r="GND171" s="62"/>
      <c r="GNE171" s="62"/>
      <c r="GNF171" s="62"/>
      <c r="GNG171" s="62"/>
      <c r="GNH171" s="62"/>
      <c r="GNI171" s="62"/>
      <c r="GNJ171" s="62"/>
      <c r="GNK171" s="62"/>
      <c r="GNL171" s="62"/>
      <c r="GNM171" s="62"/>
      <c r="GNN171" s="62"/>
      <c r="GNO171" s="62"/>
      <c r="GNP171" s="62"/>
      <c r="GNQ171" s="62"/>
      <c r="GNR171" s="62"/>
      <c r="GNS171" s="62"/>
      <c r="GNT171" s="62"/>
      <c r="GNU171" s="62"/>
      <c r="GNV171" s="62"/>
      <c r="GNW171" s="62"/>
      <c r="GNX171" s="62"/>
      <c r="GNY171" s="62"/>
      <c r="GNZ171" s="62"/>
      <c r="GOA171" s="62"/>
      <c r="GOB171" s="62"/>
      <c r="GOC171" s="62"/>
      <c r="GOD171" s="62"/>
      <c r="GOE171" s="62"/>
      <c r="GOF171" s="62"/>
      <c r="GOG171" s="62"/>
      <c r="GOH171" s="62"/>
      <c r="GOI171" s="62"/>
      <c r="GOJ171" s="62"/>
      <c r="GOK171" s="62"/>
      <c r="GOL171" s="62"/>
      <c r="GOM171" s="62"/>
      <c r="GON171" s="62"/>
      <c r="GOO171" s="62"/>
      <c r="GOP171" s="62"/>
      <c r="GOQ171" s="62"/>
      <c r="GOR171" s="62"/>
      <c r="GOS171" s="62"/>
      <c r="GOT171" s="62"/>
      <c r="GOU171" s="62"/>
      <c r="GOV171" s="62"/>
      <c r="GOW171" s="62"/>
      <c r="GOX171" s="62"/>
      <c r="GOY171" s="62"/>
      <c r="GOZ171" s="62"/>
      <c r="GPA171" s="62"/>
      <c r="GPB171" s="62"/>
      <c r="GPC171" s="62"/>
      <c r="GPD171" s="62"/>
      <c r="GPE171" s="62"/>
      <c r="GPF171" s="62"/>
      <c r="GPG171" s="62"/>
      <c r="GPH171" s="62"/>
      <c r="GPI171" s="62"/>
      <c r="GPJ171" s="62"/>
      <c r="GPK171" s="62"/>
      <c r="GPL171" s="62"/>
      <c r="GPM171" s="62"/>
      <c r="GPN171" s="62"/>
      <c r="GPO171" s="62"/>
      <c r="GPP171" s="62"/>
      <c r="GPQ171" s="62"/>
      <c r="GPR171" s="62"/>
      <c r="GPS171" s="62"/>
      <c r="GPT171" s="62"/>
      <c r="GPU171" s="62"/>
      <c r="GPV171" s="62"/>
      <c r="GPW171" s="62"/>
      <c r="GPX171" s="62"/>
      <c r="GPY171" s="62"/>
      <c r="GPZ171" s="62"/>
      <c r="GQA171" s="62"/>
      <c r="GQB171" s="62"/>
      <c r="GQC171" s="62"/>
      <c r="GQD171" s="62"/>
      <c r="GQE171" s="62"/>
      <c r="GQF171" s="62"/>
      <c r="GQG171" s="62"/>
      <c r="GQH171" s="62"/>
      <c r="GQI171" s="62"/>
      <c r="GQJ171" s="62"/>
      <c r="GQK171" s="62"/>
      <c r="GQL171" s="62"/>
      <c r="GQM171" s="62"/>
      <c r="GQN171" s="62"/>
      <c r="GQO171" s="62"/>
      <c r="GQP171" s="62"/>
      <c r="GQQ171" s="62"/>
      <c r="GQR171" s="62"/>
      <c r="GQS171" s="62"/>
      <c r="GQT171" s="62"/>
      <c r="GQU171" s="62"/>
      <c r="GQV171" s="62"/>
      <c r="GQW171" s="62"/>
      <c r="GQX171" s="62"/>
      <c r="GQY171" s="62"/>
      <c r="GQZ171" s="62"/>
      <c r="GRA171" s="62"/>
      <c r="GRB171" s="62"/>
      <c r="GRC171" s="62"/>
      <c r="GRD171" s="62"/>
      <c r="GRE171" s="62"/>
      <c r="GRF171" s="62"/>
      <c r="GRG171" s="62"/>
      <c r="GRH171" s="62"/>
      <c r="GRI171" s="62"/>
      <c r="GRJ171" s="62"/>
      <c r="GRK171" s="62"/>
      <c r="GRL171" s="62"/>
      <c r="GRM171" s="62"/>
      <c r="GRN171" s="62"/>
      <c r="GRO171" s="62"/>
      <c r="GRP171" s="62"/>
      <c r="GRQ171" s="62"/>
      <c r="GRR171" s="62"/>
      <c r="GRS171" s="62"/>
      <c r="GRT171" s="62"/>
      <c r="GRU171" s="62"/>
      <c r="GRV171" s="62"/>
      <c r="GRW171" s="62"/>
      <c r="GRX171" s="62"/>
      <c r="GRY171" s="62"/>
      <c r="GRZ171" s="62"/>
      <c r="GSA171" s="62"/>
      <c r="GSB171" s="62"/>
      <c r="GSC171" s="62"/>
      <c r="GSD171" s="62"/>
      <c r="GSE171" s="62"/>
      <c r="GSF171" s="62"/>
      <c r="GSG171" s="62"/>
      <c r="GSH171" s="62"/>
      <c r="GSI171" s="62"/>
      <c r="GSJ171" s="62"/>
      <c r="GSK171" s="62"/>
      <c r="GSL171" s="62"/>
      <c r="GSM171" s="62"/>
      <c r="GSN171" s="62"/>
      <c r="GSO171" s="62"/>
      <c r="GSP171" s="62"/>
      <c r="GSQ171" s="62"/>
      <c r="GSR171" s="62"/>
      <c r="GSS171" s="62"/>
      <c r="GST171" s="62"/>
      <c r="GSU171" s="62"/>
      <c r="GSV171" s="62"/>
      <c r="GSW171" s="62"/>
      <c r="GSX171" s="62"/>
      <c r="GSY171" s="62"/>
      <c r="GSZ171" s="62"/>
      <c r="GTA171" s="62"/>
      <c r="GTB171" s="62"/>
      <c r="GTC171" s="62"/>
      <c r="GTD171" s="62"/>
      <c r="GTE171" s="62"/>
      <c r="GTF171" s="62"/>
      <c r="GTG171" s="62"/>
      <c r="GTH171" s="62"/>
      <c r="GTI171" s="62"/>
      <c r="GTJ171" s="62"/>
      <c r="GTK171" s="62"/>
      <c r="GTL171" s="62"/>
      <c r="GTM171" s="62"/>
      <c r="GTN171" s="62"/>
      <c r="GTO171" s="62"/>
      <c r="GTP171" s="62"/>
      <c r="GTQ171" s="62"/>
      <c r="GTR171" s="62"/>
      <c r="GTS171" s="62"/>
      <c r="GTT171" s="62"/>
      <c r="GTU171" s="62"/>
      <c r="GTV171" s="62"/>
      <c r="GTW171" s="62"/>
      <c r="GTX171" s="62"/>
      <c r="GTY171" s="62"/>
      <c r="GTZ171" s="62"/>
      <c r="GUA171" s="62"/>
      <c r="GUB171" s="62"/>
      <c r="GUC171" s="62"/>
      <c r="GUD171" s="62"/>
      <c r="GUE171" s="62"/>
      <c r="GUF171" s="62"/>
      <c r="GUG171" s="62"/>
      <c r="GUH171" s="62"/>
      <c r="GUI171" s="62"/>
      <c r="GUJ171" s="62"/>
      <c r="GUK171" s="62"/>
      <c r="GUL171" s="62"/>
      <c r="GUM171" s="62"/>
      <c r="GUN171" s="62"/>
      <c r="GUO171" s="62"/>
      <c r="GUP171" s="62"/>
      <c r="GUQ171" s="62"/>
      <c r="GUR171" s="62"/>
      <c r="GUS171" s="62"/>
      <c r="GUT171" s="62"/>
      <c r="GUU171" s="62"/>
      <c r="GUV171" s="62"/>
      <c r="GUW171" s="62"/>
      <c r="GUX171" s="62"/>
      <c r="GUY171" s="62"/>
      <c r="GUZ171" s="62"/>
      <c r="GVA171" s="62"/>
      <c r="GVB171" s="62"/>
      <c r="GVC171" s="62"/>
      <c r="GVD171" s="62"/>
      <c r="GVE171" s="62"/>
      <c r="GVF171" s="62"/>
      <c r="GVG171" s="62"/>
      <c r="GVH171" s="62"/>
      <c r="GVI171" s="62"/>
      <c r="GVJ171" s="62"/>
      <c r="GVK171" s="62"/>
      <c r="GVL171" s="62"/>
      <c r="GVM171" s="62"/>
      <c r="GVN171" s="62"/>
      <c r="GVO171" s="62"/>
      <c r="GVP171" s="62"/>
      <c r="GVQ171" s="62"/>
      <c r="GVR171" s="62"/>
      <c r="GVS171" s="62"/>
      <c r="GVT171" s="62"/>
      <c r="GVU171" s="62"/>
      <c r="GVV171" s="62"/>
      <c r="GVW171" s="62"/>
      <c r="GVX171" s="62"/>
      <c r="GVY171" s="62"/>
      <c r="GVZ171" s="62"/>
      <c r="GWA171" s="62"/>
      <c r="GWB171" s="62"/>
      <c r="GWC171" s="62"/>
      <c r="GWD171" s="62"/>
      <c r="GWE171" s="62"/>
      <c r="GWF171" s="62"/>
      <c r="GWG171" s="62"/>
      <c r="GWH171" s="62"/>
      <c r="GWI171" s="62"/>
      <c r="GWJ171" s="62"/>
      <c r="GWK171" s="62"/>
      <c r="GWL171" s="62"/>
      <c r="GWM171" s="62"/>
      <c r="GWN171" s="62"/>
      <c r="GWO171" s="62"/>
      <c r="GWP171" s="62"/>
      <c r="GWQ171" s="62"/>
      <c r="GWR171" s="62"/>
      <c r="GWS171" s="62"/>
      <c r="GWT171" s="62"/>
      <c r="GWU171" s="62"/>
      <c r="GWV171" s="62"/>
      <c r="GWW171" s="62"/>
      <c r="GWX171" s="62"/>
      <c r="GWY171" s="62"/>
      <c r="GWZ171" s="62"/>
      <c r="GXA171" s="62"/>
      <c r="GXB171" s="62"/>
      <c r="GXC171" s="62"/>
      <c r="GXD171" s="62"/>
      <c r="GXE171" s="62"/>
      <c r="GXF171" s="62"/>
      <c r="GXG171" s="62"/>
      <c r="GXH171" s="62"/>
      <c r="GXI171" s="62"/>
      <c r="GXJ171" s="62"/>
      <c r="GXK171" s="62"/>
      <c r="GXL171" s="62"/>
      <c r="GXM171" s="62"/>
      <c r="GXN171" s="62"/>
      <c r="GXO171" s="62"/>
      <c r="GXP171" s="62"/>
      <c r="GXQ171" s="62"/>
      <c r="GXR171" s="62"/>
      <c r="GXS171" s="62"/>
      <c r="GXT171" s="62"/>
      <c r="GXU171" s="62"/>
      <c r="GXV171" s="62"/>
      <c r="GXW171" s="62"/>
      <c r="GXX171" s="62"/>
      <c r="GXY171" s="62"/>
      <c r="GXZ171" s="62"/>
      <c r="GYA171" s="62"/>
      <c r="GYB171" s="62"/>
      <c r="GYC171" s="62"/>
      <c r="GYD171" s="62"/>
      <c r="GYE171" s="62"/>
      <c r="GYF171" s="62"/>
      <c r="GYG171" s="62"/>
      <c r="GYH171" s="62"/>
      <c r="GYI171" s="62"/>
      <c r="GYJ171" s="62"/>
      <c r="GYK171" s="62"/>
      <c r="GYL171" s="62"/>
      <c r="GYM171" s="62"/>
      <c r="GYN171" s="62"/>
      <c r="GYO171" s="62"/>
      <c r="GYP171" s="62"/>
      <c r="GYQ171" s="62"/>
      <c r="GYR171" s="62"/>
      <c r="GYS171" s="62"/>
      <c r="GYT171" s="62"/>
      <c r="GYU171" s="62"/>
      <c r="GYV171" s="62"/>
      <c r="GYW171" s="62"/>
      <c r="GYX171" s="62"/>
      <c r="GYY171" s="62"/>
      <c r="GYZ171" s="62"/>
      <c r="GZA171" s="62"/>
      <c r="GZB171" s="62"/>
      <c r="GZC171" s="62"/>
      <c r="GZD171" s="62"/>
      <c r="GZE171" s="62"/>
      <c r="GZF171" s="62"/>
      <c r="GZG171" s="62"/>
      <c r="GZH171" s="62"/>
      <c r="GZI171" s="62"/>
      <c r="GZJ171" s="62"/>
      <c r="GZK171" s="62"/>
      <c r="GZL171" s="62"/>
      <c r="GZM171" s="62"/>
      <c r="GZN171" s="62"/>
      <c r="GZO171" s="62"/>
      <c r="GZP171" s="62"/>
      <c r="GZQ171" s="62"/>
      <c r="GZR171" s="62"/>
      <c r="GZS171" s="62"/>
      <c r="GZT171" s="62"/>
      <c r="GZU171" s="62"/>
      <c r="GZV171" s="62"/>
      <c r="GZW171" s="62"/>
      <c r="GZX171" s="62"/>
      <c r="GZY171" s="62"/>
      <c r="GZZ171" s="62"/>
      <c r="HAA171" s="62"/>
      <c r="HAB171" s="62"/>
      <c r="HAC171" s="62"/>
      <c r="HAD171" s="62"/>
      <c r="HAE171" s="62"/>
      <c r="HAF171" s="62"/>
      <c r="HAG171" s="62"/>
      <c r="HAH171" s="62"/>
      <c r="HAI171" s="62"/>
      <c r="HAJ171" s="62"/>
      <c r="HAK171" s="62"/>
      <c r="HAL171" s="62"/>
      <c r="HAM171" s="62"/>
      <c r="HAN171" s="62"/>
      <c r="HAO171" s="62"/>
      <c r="HAP171" s="62"/>
      <c r="HAQ171" s="62"/>
      <c r="HAR171" s="62"/>
      <c r="HAS171" s="62"/>
      <c r="HAT171" s="62"/>
      <c r="HAU171" s="62"/>
      <c r="HAV171" s="62"/>
      <c r="HAW171" s="62"/>
      <c r="HAX171" s="62"/>
      <c r="HAY171" s="62"/>
      <c r="HAZ171" s="62"/>
      <c r="HBA171" s="62"/>
      <c r="HBB171" s="62"/>
      <c r="HBC171" s="62"/>
      <c r="HBD171" s="62"/>
      <c r="HBE171" s="62"/>
      <c r="HBF171" s="62"/>
      <c r="HBG171" s="62"/>
      <c r="HBH171" s="62"/>
      <c r="HBI171" s="62"/>
      <c r="HBJ171" s="62"/>
      <c r="HBK171" s="62"/>
      <c r="HBL171" s="62"/>
      <c r="HBM171" s="62"/>
      <c r="HBN171" s="62"/>
      <c r="HBO171" s="62"/>
      <c r="HBP171" s="62"/>
      <c r="HBQ171" s="62"/>
      <c r="HBR171" s="62"/>
      <c r="HBS171" s="62"/>
      <c r="HBT171" s="62"/>
      <c r="HBU171" s="62"/>
      <c r="HBV171" s="62"/>
      <c r="HBW171" s="62"/>
      <c r="HBX171" s="62"/>
      <c r="HBY171" s="62"/>
      <c r="HBZ171" s="62"/>
      <c r="HCA171" s="62"/>
      <c r="HCB171" s="62"/>
      <c r="HCC171" s="62"/>
      <c r="HCD171" s="62"/>
      <c r="HCE171" s="62"/>
      <c r="HCF171" s="62"/>
      <c r="HCG171" s="62"/>
      <c r="HCH171" s="62"/>
      <c r="HCI171" s="62"/>
      <c r="HCJ171" s="62"/>
      <c r="HCK171" s="62"/>
      <c r="HCL171" s="62"/>
      <c r="HCM171" s="62"/>
      <c r="HCN171" s="62"/>
      <c r="HCO171" s="62"/>
      <c r="HCP171" s="62"/>
      <c r="HCQ171" s="62"/>
      <c r="HCR171" s="62"/>
      <c r="HCS171" s="62"/>
      <c r="HCT171" s="62"/>
      <c r="HCU171" s="62"/>
      <c r="HCV171" s="62"/>
      <c r="HCW171" s="62"/>
      <c r="HCX171" s="62"/>
      <c r="HCY171" s="62"/>
      <c r="HCZ171" s="62"/>
      <c r="HDA171" s="62"/>
      <c r="HDB171" s="62"/>
      <c r="HDC171" s="62"/>
      <c r="HDD171" s="62"/>
      <c r="HDE171" s="62"/>
      <c r="HDF171" s="62"/>
      <c r="HDG171" s="62"/>
      <c r="HDH171" s="62"/>
      <c r="HDI171" s="62"/>
      <c r="HDJ171" s="62"/>
      <c r="HDK171" s="62"/>
      <c r="HDL171" s="62"/>
      <c r="HDM171" s="62"/>
      <c r="HDN171" s="62"/>
      <c r="HDO171" s="62"/>
      <c r="HDP171" s="62"/>
      <c r="HDQ171" s="62"/>
      <c r="HDR171" s="62"/>
      <c r="HDS171" s="62"/>
      <c r="HDT171" s="62"/>
      <c r="HDU171" s="62"/>
      <c r="HDV171" s="62"/>
      <c r="HDW171" s="62"/>
      <c r="HDX171" s="62"/>
      <c r="HDY171" s="62"/>
      <c r="HDZ171" s="62"/>
      <c r="HEA171" s="62"/>
      <c r="HEB171" s="62"/>
      <c r="HEC171" s="62"/>
      <c r="HED171" s="62"/>
      <c r="HEE171" s="62"/>
      <c r="HEF171" s="62"/>
      <c r="HEG171" s="62"/>
      <c r="HEH171" s="62"/>
      <c r="HEI171" s="62"/>
      <c r="HEJ171" s="62"/>
      <c r="HEK171" s="62"/>
      <c r="HEL171" s="62"/>
      <c r="HEM171" s="62"/>
      <c r="HEN171" s="62"/>
      <c r="HEO171" s="62"/>
      <c r="HEP171" s="62"/>
      <c r="HEQ171" s="62"/>
      <c r="HER171" s="62"/>
      <c r="HES171" s="62"/>
      <c r="HET171" s="62"/>
      <c r="HEU171" s="62"/>
      <c r="HEV171" s="62"/>
      <c r="HEW171" s="62"/>
      <c r="HEX171" s="62"/>
      <c r="HEY171" s="62"/>
      <c r="HEZ171" s="62"/>
      <c r="HFA171" s="62"/>
      <c r="HFB171" s="62"/>
      <c r="HFC171" s="62"/>
      <c r="HFD171" s="62"/>
      <c r="HFE171" s="62"/>
      <c r="HFF171" s="62"/>
      <c r="HFG171" s="62"/>
      <c r="HFH171" s="62"/>
      <c r="HFI171" s="62"/>
      <c r="HFJ171" s="62"/>
      <c r="HFK171" s="62"/>
      <c r="HFL171" s="62"/>
      <c r="HFM171" s="62"/>
      <c r="HFN171" s="62"/>
      <c r="HFO171" s="62"/>
      <c r="HFP171" s="62"/>
      <c r="HFQ171" s="62"/>
      <c r="HFR171" s="62"/>
      <c r="HFS171" s="62"/>
      <c r="HFT171" s="62"/>
      <c r="HFU171" s="62"/>
      <c r="HFV171" s="62"/>
      <c r="HFW171" s="62"/>
      <c r="HFX171" s="62"/>
      <c r="HFY171" s="62"/>
      <c r="HFZ171" s="62"/>
      <c r="HGA171" s="62"/>
      <c r="HGB171" s="62"/>
      <c r="HGC171" s="62"/>
      <c r="HGD171" s="62"/>
      <c r="HGE171" s="62"/>
      <c r="HGF171" s="62"/>
      <c r="HGG171" s="62"/>
      <c r="HGH171" s="62"/>
      <c r="HGI171" s="62"/>
      <c r="HGJ171" s="62"/>
      <c r="HGK171" s="62"/>
      <c r="HGL171" s="62"/>
      <c r="HGM171" s="62"/>
      <c r="HGN171" s="62"/>
      <c r="HGO171" s="62"/>
      <c r="HGP171" s="62"/>
      <c r="HGQ171" s="62"/>
      <c r="HGR171" s="62"/>
      <c r="HGS171" s="62"/>
      <c r="HGT171" s="62"/>
      <c r="HGU171" s="62"/>
      <c r="HGV171" s="62"/>
      <c r="HGW171" s="62"/>
      <c r="HGX171" s="62"/>
      <c r="HGY171" s="62"/>
      <c r="HGZ171" s="62"/>
      <c r="HHA171" s="62"/>
      <c r="HHB171" s="62"/>
      <c r="HHC171" s="62"/>
      <c r="HHD171" s="62"/>
      <c r="HHE171" s="62"/>
      <c r="HHF171" s="62"/>
      <c r="HHG171" s="62"/>
      <c r="HHH171" s="62"/>
      <c r="HHI171" s="62"/>
      <c r="HHJ171" s="62"/>
      <c r="HHK171" s="62"/>
      <c r="HHL171" s="62"/>
      <c r="HHM171" s="62"/>
      <c r="HHN171" s="62"/>
      <c r="HHO171" s="62"/>
      <c r="HHP171" s="62"/>
      <c r="HHQ171" s="62"/>
      <c r="HHR171" s="62"/>
      <c r="HHS171" s="62"/>
      <c r="HHT171" s="62"/>
      <c r="HHU171" s="62"/>
      <c r="HHV171" s="62"/>
      <c r="HHW171" s="62"/>
      <c r="HHX171" s="62"/>
      <c r="HHY171" s="62"/>
      <c r="HHZ171" s="62"/>
      <c r="HIA171" s="62"/>
      <c r="HIB171" s="62"/>
      <c r="HIC171" s="62"/>
      <c r="HID171" s="62"/>
      <c r="HIE171" s="62"/>
      <c r="HIF171" s="62"/>
      <c r="HIG171" s="62"/>
      <c r="HIH171" s="62"/>
      <c r="HII171" s="62"/>
      <c r="HIJ171" s="62"/>
      <c r="HIK171" s="62"/>
      <c r="HIL171" s="62"/>
      <c r="HIM171" s="62"/>
      <c r="HIN171" s="62"/>
      <c r="HIO171" s="62"/>
      <c r="HIP171" s="62"/>
      <c r="HIQ171" s="62"/>
      <c r="HIR171" s="62"/>
      <c r="HIS171" s="62"/>
      <c r="HIT171" s="62"/>
      <c r="HIU171" s="62"/>
      <c r="HIV171" s="62"/>
      <c r="HIW171" s="62"/>
      <c r="HIX171" s="62"/>
      <c r="HIY171" s="62"/>
      <c r="HIZ171" s="62"/>
      <c r="HJA171" s="62"/>
      <c r="HJB171" s="62"/>
      <c r="HJC171" s="62"/>
      <c r="HJD171" s="62"/>
      <c r="HJE171" s="62"/>
      <c r="HJF171" s="62"/>
      <c r="HJG171" s="62"/>
      <c r="HJH171" s="62"/>
      <c r="HJI171" s="62"/>
      <c r="HJJ171" s="62"/>
      <c r="HJK171" s="62"/>
      <c r="HJL171" s="62"/>
      <c r="HJM171" s="62"/>
      <c r="HJN171" s="62"/>
      <c r="HJO171" s="62"/>
      <c r="HJP171" s="62"/>
      <c r="HJQ171" s="62"/>
      <c r="HJR171" s="62"/>
      <c r="HJS171" s="62"/>
      <c r="HJT171" s="62"/>
      <c r="HJU171" s="62"/>
      <c r="HJV171" s="62"/>
      <c r="HJW171" s="62"/>
      <c r="HJX171" s="62"/>
      <c r="HJY171" s="62"/>
      <c r="HJZ171" s="62"/>
      <c r="HKA171" s="62"/>
      <c r="HKB171" s="62"/>
      <c r="HKC171" s="62"/>
      <c r="HKD171" s="62"/>
      <c r="HKE171" s="62"/>
      <c r="HKF171" s="62"/>
      <c r="HKG171" s="62"/>
      <c r="HKH171" s="62"/>
      <c r="HKI171" s="62"/>
      <c r="HKJ171" s="62"/>
      <c r="HKK171" s="62"/>
      <c r="HKL171" s="62"/>
      <c r="HKM171" s="62"/>
      <c r="HKN171" s="62"/>
      <c r="HKO171" s="62"/>
      <c r="HKP171" s="62"/>
      <c r="HKQ171" s="62"/>
      <c r="HKR171" s="62"/>
      <c r="HKS171" s="62"/>
      <c r="HKT171" s="62"/>
      <c r="HKU171" s="62"/>
      <c r="HKV171" s="62"/>
      <c r="HKW171" s="62"/>
      <c r="HKX171" s="62"/>
      <c r="HKY171" s="62"/>
      <c r="HKZ171" s="62"/>
      <c r="HLA171" s="62"/>
      <c r="HLB171" s="62"/>
      <c r="HLC171" s="62"/>
      <c r="HLD171" s="62"/>
      <c r="HLE171" s="62"/>
      <c r="HLF171" s="62"/>
      <c r="HLG171" s="62"/>
      <c r="HLH171" s="62"/>
      <c r="HLI171" s="62"/>
      <c r="HLJ171" s="62"/>
      <c r="HLK171" s="62"/>
      <c r="HLL171" s="62"/>
      <c r="HLM171" s="62"/>
      <c r="HLN171" s="62"/>
      <c r="HLO171" s="62"/>
      <c r="HLP171" s="62"/>
      <c r="HLQ171" s="62"/>
      <c r="HLR171" s="62"/>
      <c r="HLS171" s="62"/>
      <c r="HLT171" s="62"/>
      <c r="HLU171" s="62"/>
      <c r="HLV171" s="62"/>
      <c r="HLW171" s="62"/>
      <c r="HLX171" s="62"/>
      <c r="HLY171" s="62"/>
      <c r="HLZ171" s="62"/>
      <c r="HMA171" s="62"/>
      <c r="HMB171" s="62"/>
      <c r="HMC171" s="62"/>
      <c r="HMD171" s="62"/>
      <c r="HME171" s="62"/>
      <c r="HMF171" s="62"/>
      <c r="HMG171" s="62"/>
      <c r="HMH171" s="62"/>
      <c r="HMI171" s="62"/>
      <c r="HMJ171" s="62"/>
      <c r="HMK171" s="62"/>
      <c r="HML171" s="62"/>
      <c r="HMM171" s="62"/>
      <c r="HMN171" s="62"/>
      <c r="HMO171" s="62"/>
      <c r="HMP171" s="62"/>
      <c r="HMQ171" s="62"/>
      <c r="HMR171" s="62"/>
      <c r="HMS171" s="62"/>
      <c r="HMT171" s="62"/>
      <c r="HMU171" s="62"/>
      <c r="HMV171" s="62"/>
      <c r="HMW171" s="62"/>
      <c r="HMX171" s="62"/>
      <c r="HMY171" s="62"/>
      <c r="HMZ171" s="62"/>
      <c r="HNA171" s="62"/>
      <c r="HNB171" s="62"/>
      <c r="HNC171" s="62"/>
      <c r="HND171" s="62"/>
      <c r="HNE171" s="62"/>
      <c r="HNF171" s="62"/>
      <c r="HNG171" s="62"/>
      <c r="HNH171" s="62"/>
      <c r="HNI171" s="62"/>
      <c r="HNJ171" s="62"/>
      <c r="HNK171" s="62"/>
      <c r="HNL171" s="62"/>
      <c r="HNM171" s="62"/>
      <c r="HNN171" s="62"/>
      <c r="HNO171" s="62"/>
      <c r="HNP171" s="62"/>
      <c r="HNQ171" s="62"/>
      <c r="HNR171" s="62"/>
      <c r="HNS171" s="62"/>
      <c r="HNT171" s="62"/>
      <c r="HNU171" s="62"/>
      <c r="HNV171" s="62"/>
      <c r="HNW171" s="62"/>
      <c r="HNX171" s="62"/>
      <c r="HNY171" s="62"/>
      <c r="HNZ171" s="62"/>
      <c r="HOA171" s="62"/>
      <c r="HOB171" s="62"/>
      <c r="HOC171" s="62"/>
      <c r="HOD171" s="62"/>
      <c r="HOE171" s="62"/>
      <c r="HOF171" s="62"/>
      <c r="HOG171" s="62"/>
      <c r="HOH171" s="62"/>
      <c r="HOI171" s="62"/>
      <c r="HOJ171" s="62"/>
      <c r="HOK171" s="62"/>
      <c r="HOL171" s="62"/>
      <c r="HOM171" s="62"/>
      <c r="HON171" s="62"/>
      <c r="HOO171" s="62"/>
      <c r="HOP171" s="62"/>
      <c r="HOQ171" s="62"/>
      <c r="HOR171" s="62"/>
      <c r="HOS171" s="62"/>
      <c r="HOT171" s="62"/>
      <c r="HOU171" s="62"/>
      <c r="HOV171" s="62"/>
      <c r="HOW171" s="62"/>
      <c r="HOX171" s="62"/>
      <c r="HOY171" s="62"/>
      <c r="HOZ171" s="62"/>
      <c r="HPA171" s="62"/>
      <c r="HPB171" s="62"/>
      <c r="HPC171" s="62"/>
      <c r="HPD171" s="62"/>
      <c r="HPE171" s="62"/>
      <c r="HPF171" s="62"/>
      <c r="HPG171" s="62"/>
      <c r="HPH171" s="62"/>
      <c r="HPI171" s="62"/>
      <c r="HPJ171" s="62"/>
      <c r="HPK171" s="62"/>
      <c r="HPL171" s="62"/>
      <c r="HPM171" s="62"/>
      <c r="HPN171" s="62"/>
      <c r="HPO171" s="62"/>
      <c r="HPP171" s="62"/>
      <c r="HPQ171" s="62"/>
      <c r="HPR171" s="62"/>
      <c r="HPS171" s="62"/>
      <c r="HPT171" s="62"/>
      <c r="HPU171" s="62"/>
      <c r="HPV171" s="62"/>
      <c r="HPW171" s="62"/>
      <c r="HPX171" s="62"/>
      <c r="HPY171" s="62"/>
      <c r="HPZ171" s="62"/>
      <c r="HQA171" s="62"/>
      <c r="HQB171" s="62"/>
      <c r="HQC171" s="62"/>
      <c r="HQD171" s="62"/>
      <c r="HQE171" s="62"/>
      <c r="HQF171" s="62"/>
      <c r="HQG171" s="62"/>
      <c r="HQH171" s="62"/>
      <c r="HQI171" s="62"/>
      <c r="HQJ171" s="62"/>
      <c r="HQK171" s="62"/>
      <c r="HQL171" s="62"/>
      <c r="HQM171" s="62"/>
      <c r="HQN171" s="62"/>
      <c r="HQO171" s="62"/>
      <c r="HQP171" s="62"/>
      <c r="HQQ171" s="62"/>
      <c r="HQR171" s="62"/>
      <c r="HQS171" s="62"/>
      <c r="HQT171" s="62"/>
      <c r="HQU171" s="62"/>
      <c r="HQV171" s="62"/>
      <c r="HQW171" s="62"/>
      <c r="HQX171" s="62"/>
      <c r="HQY171" s="62"/>
      <c r="HQZ171" s="62"/>
      <c r="HRA171" s="62"/>
      <c r="HRB171" s="62"/>
      <c r="HRC171" s="62"/>
      <c r="HRD171" s="62"/>
      <c r="HRE171" s="62"/>
      <c r="HRF171" s="62"/>
      <c r="HRG171" s="62"/>
      <c r="HRH171" s="62"/>
      <c r="HRI171" s="62"/>
      <c r="HRJ171" s="62"/>
      <c r="HRK171" s="62"/>
      <c r="HRL171" s="62"/>
      <c r="HRM171" s="62"/>
      <c r="HRN171" s="62"/>
      <c r="HRO171" s="62"/>
      <c r="HRP171" s="62"/>
      <c r="HRQ171" s="62"/>
      <c r="HRR171" s="62"/>
      <c r="HRS171" s="62"/>
      <c r="HRT171" s="62"/>
      <c r="HRU171" s="62"/>
      <c r="HRV171" s="62"/>
      <c r="HRW171" s="62"/>
      <c r="HRX171" s="62"/>
      <c r="HRY171" s="62"/>
      <c r="HRZ171" s="62"/>
      <c r="HSA171" s="62"/>
      <c r="HSB171" s="62"/>
      <c r="HSC171" s="62"/>
      <c r="HSD171" s="62"/>
      <c r="HSE171" s="62"/>
      <c r="HSF171" s="62"/>
      <c r="HSG171" s="62"/>
      <c r="HSH171" s="62"/>
      <c r="HSI171" s="62"/>
      <c r="HSJ171" s="62"/>
      <c r="HSK171" s="62"/>
      <c r="HSL171" s="62"/>
      <c r="HSM171" s="62"/>
      <c r="HSN171" s="62"/>
      <c r="HSO171" s="62"/>
      <c r="HSP171" s="62"/>
      <c r="HSQ171" s="62"/>
      <c r="HSR171" s="62"/>
      <c r="HSS171" s="62"/>
      <c r="HST171" s="62"/>
      <c r="HSU171" s="62"/>
      <c r="HSV171" s="62"/>
      <c r="HSW171" s="62"/>
      <c r="HSX171" s="62"/>
      <c r="HSY171" s="62"/>
      <c r="HSZ171" s="62"/>
      <c r="HTA171" s="62"/>
      <c r="HTB171" s="62"/>
      <c r="HTC171" s="62"/>
      <c r="HTD171" s="62"/>
      <c r="HTE171" s="62"/>
      <c r="HTF171" s="62"/>
      <c r="HTG171" s="62"/>
      <c r="HTH171" s="62"/>
      <c r="HTI171" s="62"/>
      <c r="HTJ171" s="62"/>
      <c r="HTK171" s="62"/>
      <c r="HTL171" s="62"/>
      <c r="HTM171" s="62"/>
      <c r="HTN171" s="62"/>
      <c r="HTO171" s="62"/>
      <c r="HTP171" s="62"/>
      <c r="HTQ171" s="62"/>
      <c r="HTR171" s="62"/>
      <c r="HTS171" s="62"/>
      <c r="HTT171" s="62"/>
      <c r="HTU171" s="62"/>
      <c r="HTV171" s="62"/>
      <c r="HTW171" s="62"/>
      <c r="HTX171" s="62"/>
      <c r="HTY171" s="62"/>
      <c r="HTZ171" s="62"/>
      <c r="HUA171" s="62"/>
      <c r="HUB171" s="62"/>
      <c r="HUC171" s="62"/>
      <c r="HUD171" s="62"/>
      <c r="HUE171" s="62"/>
      <c r="HUF171" s="62"/>
      <c r="HUG171" s="62"/>
      <c r="HUH171" s="62"/>
      <c r="HUI171" s="62"/>
      <c r="HUJ171" s="62"/>
      <c r="HUK171" s="62"/>
      <c r="HUL171" s="62"/>
      <c r="HUM171" s="62"/>
      <c r="HUN171" s="62"/>
      <c r="HUO171" s="62"/>
      <c r="HUP171" s="62"/>
      <c r="HUQ171" s="62"/>
      <c r="HUR171" s="62"/>
      <c r="HUS171" s="62"/>
      <c r="HUT171" s="62"/>
      <c r="HUU171" s="62"/>
      <c r="HUV171" s="62"/>
      <c r="HUW171" s="62"/>
      <c r="HUX171" s="62"/>
      <c r="HUY171" s="62"/>
      <c r="HUZ171" s="62"/>
      <c r="HVA171" s="62"/>
      <c r="HVB171" s="62"/>
      <c r="HVC171" s="62"/>
      <c r="HVD171" s="62"/>
      <c r="HVE171" s="62"/>
      <c r="HVF171" s="62"/>
      <c r="HVG171" s="62"/>
      <c r="HVH171" s="62"/>
      <c r="HVI171" s="62"/>
      <c r="HVJ171" s="62"/>
      <c r="HVK171" s="62"/>
      <c r="HVL171" s="62"/>
      <c r="HVM171" s="62"/>
      <c r="HVN171" s="62"/>
      <c r="HVO171" s="62"/>
      <c r="HVP171" s="62"/>
      <c r="HVQ171" s="62"/>
      <c r="HVR171" s="62"/>
      <c r="HVS171" s="62"/>
      <c r="HVT171" s="62"/>
      <c r="HVU171" s="62"/>
      <c r="HVV171" s="62"/>
      <c r="HVW171" s="62"/>
      <c r="HVX171" s="62"/>
      <c r="HVY171" s="62"/>
      <c r="HVZ171" s="62"/>
      <c r="HWA171" s="62"/>
      <c r="HWB171" s="62"/>
      <c r="HWC171" s="62"/>
      <c r="HWD171" s="62"/>
      <c r="HWE171" s="62"/>
      <c r="HWF171" s="62"/>
      <c r="HWG171" s="62"/>
      <c r="HWH171" s="62"/>
      <c r="HWI171" s="62"/>
      <c r="HWJ171" s="62"/>
      <c r="HWK171" s="62"/>
      <c r="HWL171" s="62"/>
      <c r="HWM171" s="62"/>
      <c r="HWN171" s="62"/>
      <c r="HWO171" s="62"/>
      <c r="HWP171" s="62"/>
      <c r="HWQ171" s="62"/>
      <c r="HWR171" s="62"/>
      <c r="HWS171" s="62"/>
      <c r="HWT171" s="62"/>
      <c r="HWU171" s="62"/>
      <c r="HWV171" s="62"/>
      <c r="HWW171" s="62"/>
      <c r="HWX171" s="62"/>
      <c r="HWY171" s="62"/>
      <c r="HWZ171" s="62"/>
      <c r="HXA171" s="62"/>
      <c r="HXB171" s="62"/>
      <c r="HXC171" s="62"/>
      <c r="HXD171" s="62"/>
      <c r="HXE171" s="62"/>
      <c r="HXF171" s="62"/>
      <c r="HXG171" s="62"/>
      <c r="HXH171" s="62"/>
      <c r="HXI171" s="62"/>
      <c r="HXJ171" s="62"/>
      <c r="HXK171" s="62"/>
      <c r="HXL171" s="62"/>
      <c r="HXM171" s="62"/>
      <c r="HXN171" s="62"/>
      <c r="HXO171" s="62"/>
      <c r="HXP171" s="62"/>
      <c r="HXQ171" s="62"/>
      <c r="HXR171" s="62"/>
      <c r="HXS171" s="62"/>
      <c r="HXT171" s="62"/>
      <c r="HXU171" s="62"/>
      <c r="HXV171" s="62"/>
      <c r="HXW171" s="62"/>
      <c r="HXX171" s="62"/>
      <c r="HXY171" s="62"/>
      <c r="HXZ171" s="62"/>
      <c r="HYA171" s="62"/>
      <c r="HYB171" s="62"/>
      <c r="HYC171" s="62"/>
      <c r="HYD171" s="62"/>
      <c r="HYE171" s="62"/>
      <c r="HYF171" s="62"/>
      <c r="HYG171" s="62"/>
      <c r="HYH171" s="62"/>
      <c r="HYI171" s="62"/>
      <c r="HYJ171" s="62"/>
      <c r="HYK171" s="62"/>
      <c r="HYL171" s="62"/>
      <c r="HYM171" s="62"/>
      <c r="HYN171" s="62"/>
      <c r="HYO171" s="62"/>
      <c r="HYP171" s="62"/>
      <c r="HYQ171" s="62"/>
      <c r="HYR171" s="62"/>
      <c r="HYS171" s="62"/>
      <c r="HYT171" s="62"/>
      <c r="HYU171" s="62"/>
      <c r="HYV171" s="62"/>
      <c r="HYW171" s="62"/>
      <c r="HYX171" s="62"/>
      <c r="HYY171" s="62"/>
      <c r="HYZ171" s="62"/>
      <c r="HZA171" s="62"/>
      <c r="HZB171" s="62"/>
      <c r="HZC171" s="62"/>
      <c r="HZD171" s="62"/>
      <c r="HZE171" s="62"/>
      <c r="HZF171" s="62"/>
      <c r="HZG171" s="62"/>
      <c r="HZH171" s="62"/>
      <c r="HZI171" s="62"/>
      <c r="HZJ171" s="62"/>
      <c r="HZK171" s="62"/>
      <c r="HZL171" s="62"/>
      <c r="HZM171" s="62"/>
      <c r="HZN171" s="62"/>
      <c r="HZO171" s="62"/>
      <c r="HZP171" s="62"/>
      <c r="HZQ171" s="62"/>
      <c r="HZR171" s="62"/>
      <c r="HZS171" s="62"/>
      <c r="HZT171" s="62"/>
      <c r="HZU171" s="62"/>
      <c r="HZV171" s="62"/>
      <c r="HZW171" s="62"/>
      <c r="HZX171" s="62"/>
      <c r="HZY171" s="62"/>
      <c r="HZZ171" s="62"/>
      <c r="IAA171" s="62"/>
      <c r="IAB171" s="62"/>
      <c r="IAC171" s="62"/>
      <c r="IAD171" s="62"/>
      <c r="IAE171" s="62"/>
      <c r="IAF171" s="62"/>
      <c r="IAG171" s="62"/>
      <c r="IAH171" s="62"/>
      <c r="IAI171" s="62"/>
      <c r="IAJ171" s="62"/>
      <c r="IAK171" s="62"/>
      <c r="IAL171" s="62"/>
      <c r="IAM171" s="62"/>
      <c r="IAN171" s="62"/>
      <c r="IAO171" s="62"/>
      <c r="IAP171" s="62"/>
      <c r="IAQ171" s="62"/>
      <c r="IAR171" s="62"/>
      <c r="IAS171" s="62"/>
      <c r="IAT171" s="62"/>
      <c r="IAU171" s="62"/>
      <c r="IAV171" s="62"/>
      <c r="IAW171" s="62"/>
      <c r="IAX171" s="62"/>
      <c r="IAY171" s="62"/>
      <c r="IAZ171" s="62"/>
      <c r="IBA171" s="62"/>
      <c r="IBB171" s="62"/>
      <c r="IBC171" s="62"/>
      <c r="IBD171" s="62"/>
      <c r="IBE171" s="62"/>
      <c r="IBF171" s="62"/>
      <c r="IBG171" s="62"/>
      <c r="IBH171" s="62"/>
      <c r="IBI171" s="62"/>
      <c r="IBJ171" s="62"/>
      <c r="IBK171" s="62"/>
      <c r="IBL171" s="62"/>
      <c r="IBM171" s="62"/>
      <c r="IBN171" s="62"/>
      <c r="IBO171" s="62"/>
      <c r="IBP171" s="62"/>
      <c r="IBQ171" s="62"/>
      <c r="IBR171" s="62"/>
      <c r="IBS171" s="62"/>
      <c r="IBT171" s="62"/>
      <c r="IBU171" s="62"/>
      <c r="IBV171" s="62"/>
      <c r="IBW171" s="62"/>
      <c r="IBX171" s="62"/>
      <c r="IBY171" s="62"/>
      <c r="IBZ171" s="62"/>
      <c r="ICA171" s="62"/>
      <c r="ICB171" s="62"/>
      <c r="ICC171" s="62"/>
      <c r="ICD171" s="62"/>
      <c r="ICE171" s="62"/>
      <c r="ICF171" s="62"/>
      <c r="ICG171" s="62"/>
      <c r="ICH171" s="62"/>
      <c r="ICI171" s="62"/>
      <c r="ICJ171" s="62"/>
      <c r="ICK171" s="62"/>
      <c r="ICL171" s="62"/>
      <c r="ICM171" s="62"/>
      <c r="ICN171" s="62"/>
      <c r="ICO171" s="62"/>
      <c r="ICP171" s="62"/>
      <c r="ICQ171" s="62"/>
      <c r="ICR171" s="62"/>
      <c r="ICS171" s="62"/>
      <c r="ICT171" s="62"/>
      <c r="ICU171" s="62"/>
      <c r="ICV171" s="62"/>
      <c r="ICW171" s="62"/>
      <c r="ICX171" s="62"/>
      <c r="ICY171" s="62"/>
      <c r="ICZ171" s="62"/>
      <c r="IDA171" s="62"/>
      <c r="IDB171" s="62"/>
      <c r="IDC171" s="62"/>
      <c r="IDD171" s="62"/>
      <c r="IDE171" s="62"/>
      <c r="IDF171" s="62"/>
      <c r="IDG171" s="62"/>
      <c r="IDH171" s="62"/>
      <c r="IDI171" s="62"/>
      <c r="IDJ171" s="62"/>
      <c r="IDK171" s="62"/>
      <c r="IDL171" s="62"/>
      <c r="IDM171" s="62"/>
      <c r="IDN171" s="62"/>
      <c r="IDO171" s="62"/>
      <c r="IDP171" s="62"/>
      <c r="IDQ171" s="62"/>
      <c r="IDR171" s="62"/>
      <c r="IDS171" s="62"/>
      <c r="IDT171" s="62"/>
      <c r="IDU171" s="62"/>
      <c r="IDV171" s="62"/>
      <c r="IDW171" s="62"/>
      <c r="IDX171" s="62"/>
      <c r="IDY171" s="62"/>
      <c r="IDZ171" s="62"/>
      <c r="IEA171" s="62"/>
      <c r="IEB171" s="62"/>
      <c r="IEC171" s="62"/>
      <c r="IED171" s="62"/>
      <c r="IEE171" s="62"/>
      <c r="IEF171" s="62"/>
      <c r="IEG171" s="62"/>
      <c r="IEH171" s="62"/>
      <c r="IEI171" s="62"/>
      <c r="IEJ171" s="62"/>
      <c r="IEK171" s="62"/>
      <c r="IEL171" s="62"/>
      <c r="IEM171" s="62"/>
      <c r="IEN171" s="62"/>
      <c r="IEO171" s="62"/>
      <c r="IEP171" s="62"/>
      <c r="IEQ171" s="62"/>
      <c r="IER171" s="62"/>
      <c r="IES171" s="62"/>
      <c r="IET171" s="62"/>
      <c r="IEU171" s="62"/>
      <c r="IEV171" s="62"/>
      <c r="IEW171" s="62"/>
      <c r="IEX171" s="62"/>
      <c r="IEY171" s="62"/>
      <c r="IEZ171" s="62"/>
      <c r="IFA171" s="62"/>
      <c r="IFB171" s="62"/>
      <c r="IFC171" s="62"/>
      <c r="IFD171" s="62"/>
      <c r="IFE171" s="62"/>
      <c r="IFF171" s="62"/>
      <c r="IFG171" s="62"/>
      <c r="IFH171" s="62"/>
      <c r="IFI171" s="62"/>
      <c r="IFJ171" s="62"/>
      <c r="IFK171" s="62"/>
      <c r="IFL171" s="62"/>
      <c r="IFM171" s="62"/>
      <c r="IFN171" s="62"/>
      <c r="IFO171" s="62"/>
      <c r="IFP171" s="62"/>
      <c r="IFQ171" s="62"/>
      <c r="IFR171" s="62"/>
      <c r="IFS171" s="62"/>
      <c r="IFT171" s="62"/>
      <c r="IFU171" s="62"/>
      <c r="IFV171" s="62"/>
      <c r="IFW171" s="62"/>
      <c r="IFX171" s="62"/>
      <c r="IFY171" s="62"/>
      <c r="IFZ171" s="62"/>
      <c r="IGA171" s="62"/>
      <c r="IGB171" s="62"/>
      <c r="IGC171" s="62"/>
      <c r="IGD171" s="62"/>
      <c r="IGE171" s="62"/>
      <c r="IGF171" s="62"/>
      <c r="IGG171" s="62"/>
      <c r="IGH171" s="62"/>
      <c r="IGI171" s="62"/>
      <c r="IGJ171" s="62"/>
      <c r="IGK171" s="62"/>
      <c r="IGL171" s="62"/>
      <c r="IGM171" s="62"/>
      <c r="IGN171" s="62"/>
      <c r="IGO171" s="62"/>
      <c r="IGP171" s="62"/>
      <c r="IGQ171" s="62"/>
      <c r="IGR171" s="62"/>
      <c r="IGS171" s="62"/>
      <c r="IGT171" s="62"/>
      <c r="IGU171" s="62"/>
      <c r="IGV171" s="62"/>
      <c r="IGW171" s="62"/>
      <c r="IGX171" s="62"/>
      <c r="IGY171" s="62"/>
      <c r="IGZ171" s="62"/>
      <c r="IHA171" s="62"/>
      <c r="IHB171" s="62"/>
      <c r="IHC171" s="62"/>
      <c r="IHD171" s="62"/>
      <c r="IHE171" s="62"/>
      <c r="IHF171" s="62"/>
      <c r="IHG171" s="62"/>
      <c r="IHH171" s="62"/>
      <c r="IHI171" s="62"/>
      <c r="IHJ171" s="62"/>
      <c r="IHK171" s="62"/>
      <c r="IHL171" s="62"/>
      <c r="IHM171" s="62"/>
      <c r="IHN171" s="62"/>
      <c r="IHO171" s="62"/>
      <c r="IHP171" s="62"/>
      <c r="IHQ171" s="62"/>
      <c r="IHR171" s="62"/>
      <c r="IHS171" s="62"/>
      <c r="IHT171" s="62"/>
      <c r="IHU171" s="62"/>
      <c r="IHV171" s="62"/>
      <c r="IHW171" s="62"/>
      <c r="IHX171" s="62"/>
      <c r="IHY171" s="62"/>
      <c r="IHZ171" s="62"/>
      <c r="IIA171" s="62"/>
      <c r="IIB171" s="62"/>
      <c r="IIC171" s="62"/>
      <c r="IID171" s="62"/>
      <c r="IIE171" s="62"/>
      <c r="IIF171" s="62"/>
      <c r="IIG171" s="62"/>
      <c r="IIH171" s="62"/>
      <c r="III171" s="62"/>
      <c r="IIJ171" s="62"/>
      <c r="IIK171" s="62"/>
      <c r="IIL171" s="62"/>
      <c r="IIM171" s="62"/>
      <c r="IIN171" s="62"/>
      <c r="IIO171" s="62"/>
      <c r="IIP171" s="62"/>
      <c r="IIQ171" s="62"/>
      <c r="IIR171" s="62"/>
      <c r="IIS171" s="62"/>
      <c r="IIT171" s="62"/>
      <c r="IIU171" s="62"/>
      <c r="IIV171" s="62"/>
      <c r="IIW171" s="62"/>
      <c r="IIX171" s="62"/>
      <c r="IIY171" s="62"/>
      <c r="IIZ171" s="62"/>
      <c r="IJA171" s="62"/>
      <c r="IJB171" s="62"/>
      <c r="IJC171" s="62"/>
      <c r="IJD171" s="62"/>
      <c r="IJE171" s="62"/>
      <c r="IJF171" s="62"/>
      <c r="IJG171" s="62"/>
      <c r="IJH171" s="62"/>
      <c r="IJI171" s="62"/>
      <c r="IJJ171" s="62"/>
      <c r="IJK171" s="62"/>
      <c r="IJL171" s="62"/>
      <c r="IJM171" s="62"/>
      <c r="IJN171" s="62"/>
      <c r="IJO171" s="62"/>
      <c r="IJP171" s="62"/>
      <c r="IJQ171" s="62"/>
      <c r="IJR171" s="62"/>
      <c r="IJS171" s="62"/>
      <c r="IJT171" s="62"/>
      <c r="IJU171" s="62"/>
      <c r="IJV171" s="62"/>
      <c r="IJW171" s="62"/>
      <c r="IJX171" s="62"/>
      <c r="IJY171" s="62"/>
      <c r="IJZ171" s="62"/>
      <c r="IKA171" s="62"/>
      <c r="IKB171" s="62"/>
      <c r="IKC171" s="62"/>
      <c r="IKD171" s="62"/>
      <c r="IKE171" s="62"/>
      <c r="IKF171" s="62"/>
      <c r="IKG171" s="62"/>
      <c r="IKH171" s="62"/>
      <c r="IKI171" s="62"/>
      <c r="IKJ171" s="62"/>
      <c r="IKK171" s="62"/>
      <c r="IKL171" s="62"/>
      <c r="IKM171" s="62"/>
      <c r="IKN171" s="62"/>
      <c r="IKO171" s="62"/>
      <c r="IKP171" s="62"/>
      <c r="IKQ171" s="62"/>
      <c r="IKR171" s="62"/>
      <c r="IKS171" s="62"/>
      <c r="IKT171" s="62"/>
      <c r="IKU171" s="62"/>
      <c r="IKV171" s="62"/>
      <c r="IKW171" s="62"/>
      <c r="IKX171" s="62"/>
      <c r="IKY171" s="62"/>
      <c r="IKZ171" s="62"/>
      <c r="ILA171" s="62"/>
      <c r="ILB171" s="62"/>
      <c r="ILC171" s="62"/>
      <c r="ILD171" s="62"/>
      <c r="ILE171" s="62"/>
      <c r="ILF171" s="62"/>
      <c r="ILG171" s="62"/>
      <c r="ILH171" s="62"/>
      <c r="ILI171" s="62"/>
      <c r="ILJ171" s="62"/>
      <c r="ILK171" s="62"/>
      <c r="ILL171" s="62"/>
      <c r="ILM171" s="62"/>
      <c r="ILN171" s="62"/>
      <c r="ILO171" s="62"/>
      <c r="ILP171" s="62"/>
      <c r="ILQ171" s="62"/>
      <c r="ILR171" s="62"/>
      <c r="ILS171" s="62"/>
      <c r="ILT171" s="62"/>
      <c r="ILU171" s="62"/>
      <c r="ILV171" s="62"/>
      <c r="ILW171" s="62"/>
      <c r="ILX171" s="62"/>
      <c r="ILY171" s="62"/>
      <c r="ILZ171" s="62"/>
      <c r="IMA171" s="62"/>
      <c r="IMB171" s="62"/>
      <c r="IMC171" s="62"/>
      <c r="IMD171" s="62"/>
      <c r="IME171" s="62"/>
      <c r="IMF171" s="62"/>
      <c r="IMG171" s="62"/>
      <c r="IMH171" s="62"/>
      <c r="IMI171" s="62"/>
      <c r="IMJ171" s="62"/>
      <c r="IMK171" s="62"/>
      <c r="IML171" s="62"/>
      <c r="IMM171" s="62"/>
      <c r="IMN171" s="62"/>
      <c r="IMO171" s="62"/>
      <c r="IMP171" s="62"/>
      <c r="IMQ171" s="62"/>
      <c r="IMR171" s="62"/>
      <c r="IMS171" s="62"/>
      <c r="IMT171" s="62"/>
      <c r="IMU171" s="62"/>
      <c r="IMV171" s="62"/>
      <c r="IMW171" s="62"/>
      <c r="IMX171" s="62"/>
      <c r="IMY171" s="62"/>
      <c r="IMZ171" s="62"/>
      <c r="INA171" s="62"/>
      <c r="INB171" s="62"/>
      <c r="INC171" s="62"/>
      <c r="IND171" s="62"/>
      <c r="INE171" s="62"/>
      <c r="INF171" s="62"/>
      <c r="ING171" s="62"/>
      <c r="INH171" s="62"/>
      <c r="INI171" s="62"/>
      <c r="INJ171" s="62"/>
      <c r="INK171" s="62"/>
      <c r="INL171" s="62"/>
      <c r="INM171" s="62"/>
      <c r="INN171" s="62"/>
      <c r="INO171" s="62"/>
      <c r="INP171" s="62"/>
      <c r="INQ171" s="62"/>
      <c r="INR171" s="62"/>
      <c r="INS171" s="62"/>
      <c r="INT171" s="62"/>
      <c r="INU171" s="62"/>
      <c r="INV171" s="62"/>
      <c r="INW171" s="62"/>
      <c r="INX171" s="62"/>
      <c r="INY171" s="62"/>
      <c r="INZ171" s="62"/>
      <c r="IOA171" s="62"/>
      <c r="IOB171" s="62"/>
      <c r="IOC171" s="62"/>
      <c r="IOD171" s="62"/>
      <c r="IOE171" s="62"/>
      <c r="IOF171" s="62"/>
      <c r="IOG171" s="62"/>
      <c r="IOH171" s="62"/>
      <c r="IOI171" s="62"/>
      <c r="IOJ171" s="62"/>
      <c r="IOK171" s="62"/>
      <c r="IOL171" s="62"/>
      <c r="IOM171" s="62"/>
      <c r="ION171" s="62"/>
      <c r="IOO171" s="62"/>
      <c r="IOP171" s="62"/>
      <c r="IOQ171" s="62"/>
      <c r="IOR171" s="62"/>
      <c r="IOS171" s="62"/>
      <c r="IOT171" s="62"/>
      <c r="IOU171" s="62"/>
      <c r="IOV171" s="62"/>
      <c r="IOW171" s="62"/>
      <c r="IOX171" s="62"/>
      <c r="IOY171" s="62"/>
      <c r="IOZ171" s="62"/>
      <c r="IPA171" s="62"/>
      <c r="IPB171" s="62"/>
      <c r="IPC171" s="62"/>
      <c r="IPD171" s="62"/>
      <c r="IPE171" s="62"/>
      <c r="IPF171" s="62"/>
      <c r="IPG171" s="62"/>
      <c r="IPH171" s="62"/>
      <c r="IPI171" s="62"/>
      <c r="IPJ171" s="62"/>
      <c r="IPK171" s="62"/>
      <c r="IPL171" s="62"/>
      <c r="IPM171" s="62"/>
      <c r="IPN171" s="62"/>
      <c r="IPO171" s="62"/>
      <c r="IPP171" s="62"/>
      <c r="IPQ171" s="62"/>
      <c r="IPR171" s="62"/>
      <c r="IPS171" s="62"/>
      <c r="IPT171" s="62"/>
      <c r="IPU171" s="62"/>
      <c r="IPV171" s="62"/>
      <c r="IPW171" s="62"/>
      <c r="IPX171" s="62"/>
      <c r="IPY171" s="62"/>
      <c r="IPZ171" s="62"/>
      <c r="IQA171" s="62"/>
      <c r="IQB171" s="62"/>
      <c r="IQC171" s="62"/>
      <c r="IQD171" s="62"/>
      <c r="IQE171" s="62"/>
      <c r="IQF171" s="62"/>
      <c r="IQG171" s="62"/>
      <c r="IQH171" s="62"/>
      <c r="IQI171" s="62"/>
      <c r="IQJ171" s="62"/>
      <c r="IQK171" s="62"/>
      <c r="IQL171" s="62"/>
      <c r="IQM171" s="62"/>
      <c r="IQN171" s="62"/>
      <c r="IQO171" s="62"/>
      <c r="IQP171" s="62"/>
      <c r="IQQ171" s="62"/>
      <c r="IQR171" s="62"/>
      <c r="IQS171" s="62"/>
      <c r="IQT171" s="62"/>
      <c r="IQU171" s="62"/>
      <c r="IQV171" s="62"/>
      <c r="IQW171" s="62"/>
      <c r="IQX171" s="62"/>
      <c r="IQY171" s="62"/>
      <c r="IQZ171" s="62"/>
      <c r="IRA171" s="62"/>
      <c r="IRB171" s="62"/>
      <c r="IRC171" s="62"/>
      <c r="IRD171" s="62"/>
      <c r="IRE171" s="62"/>
      <c r="IRF171" s="62"/>
      <c r="IRG171" s="62"/>
      <c r="IRH171" s="62"/>
      <c r="IRI171" s="62"/>
      <c r="IRJ171" s="62"/>
      <c r="IRK171" s="62"/>
      <c r="IRL171" s="62"/>
      <c r="IRM171" s="62"/>
      <c r="IRN171" s="62"/>
      <c r="IRO171" s="62"/>
      <c r="IRP171" s="62"/>
      <c r="IRQ171" s="62"/>
      <c r="IRR171" s="62"/>
      <c r="IRS171" s="62"/>
      <c r="IRT171" s="62"/>
      <c r="IRU171" s="62"/>
      <c r="IRV171" s="62"/>
      <c r="IRW171" s="62"/>
      <c r="IRX171" s="62"/>
      <c r="IRY171" s="62"/>
      <c r="IRZ171" s="62"/>
      <c r="ISA171" s="62"/>
      <c r="ISB171" s="62"/>
      <c r="ISC171" s="62"/>
      <c r="ISD171" s="62"/>
      <c r="ISE171" s="62"/>
      <c r="ISF171" s="62"/>
      <c r="ISG171" s="62"/>
      <c r="ISH171" s="62"/>
      <c r="ISI171" s="62"/>
      <c r="ISJ171" s="62"/>
      <c r="ISK171" s="62"/>
      <c r="ISL171" s="62"/>
      <c r="ISM171" s="62"/>
      <c r="ISN171" s="62"/>
      <c r="ISO171" s="62"/>
      <c r="ISP171" s="62"/>
      <c r="ISQ171" s="62"/>
      <c r="ISR171" s="62"/>
      <c r="ISS171" s="62"/>
      <c r="IST171" s="62"/>
      <c r="ISU171" s="62"/>
      <c r="ISV171" s="62"/>
      <c r="ISW171" s="62"/>
      <c r="ISX171" s="62"/>
      <c r="ISY171" s="62"/>
      <c r="ISZ171" s="62"/>
      <c r="ITA171" s="62"/>
      <c r="ITB171" s="62"/>
      <c r="ITC171" s="62"/>
      <c r="ITD171" s="62"/>
      <c r="ITE171" s="62"/>
      <c r="ITF171" s="62"/>
      <c r="ITG171" s="62"/>
      <c r="ITH171" s="62"/>
      <c r="ITI171" s="62"/>
      <c r="ITJ171" s="62"/>
      <c r="ITK171" s="62"/>
      <c r="ITL171" s="62"/>
      <c r="ITM171" s="62"/>
      <c r="ITN171" s="62"/>
      <c r="ITO171" s="62"/>
      <c r="ITP171" s="62"/>
      <c r="ITQ171" s="62"/>
      <c r="ITR171" s="62"/>
      <c r="ITS171" s="62"/>
      <c r="ITT171" s="62"/>
      <c r="ITU171" s="62"/>
      <c r="ITV171" s="62"/>
      <c r="ITW171" s="62"/>
      <c r="ITX171" s="62"/>
      <c r="ITY171" s="62"/>
      <c r="ITZ171" s="62"/>
      <c r="IUA171" s="62"/>
      <c r="IUB171" s="62"/>
      <c r="IUC171" s="62"/>
      <c r="IUD171" s="62"/>
      <c r="IUE171" s="62"/>
      <c r="IUF171" s="62"/>
      <c r="IUG171" s="62"/>
      <c r="IUH171" s="62"/>
      <c r="IUI171" s="62"/>
      <c r="IUJ171" s="62"/>
      <c r="IUK171" s="62"/>
      <c r="IUL171" s="62"/>
      <c r="IUM171" s="62"/>
      <c r="IUN171" s="62"/>
      <c r="IUO171" s="62"/>
      <c r="IUP171" s="62"/>
      <c r="IUQ171" s="62"/>
      <c r="IUR171" s="62"/>
      <c r="IUS171" s="62"/>
      <c r="IUT171" s="62"/>
      <c r="IUU171" s="62"/>
      <c r="IUV171" s="62"/>
      <c r="IUW171" s="62"/>
      <c r="IUX171" s="62"/>
      <c r="IUY171" s="62"/>
      <c r="IUZ171" s="62"/>
      <c r="IVA171" s="62"/>
      <c r="IVB171" s="62"/>
      <c r="IVC171" s="62"/>
      <c r="IVD171" s="62"/>
      <c r="IVE171" s="62"/>
      <c r="IVF171" s="62"/>
      <c r="IVG171" s="62"/>
      <c r="IVH171" s="62"/>
      <c r="IVI171" s="62"/>
      <c r="IVJ171" s="62"/>
      <c r="IVK171" s="62"/>
      <c r="IVL171" s="62"/>
      <c r="IVM171" s="62"/>
      <c r="IVN171" s="62"/>
      <c r="IVO171" s="62"/>
      <c r="IVP171" s="62"/>
      <c r="IVQ171" s="62"/>
      <c r="IVR171" s="62"/>
      <c r="IVS171" s="62"/>
      <c r="IVT171" s="62"/>
      <c r="IVU171" s="62"/>
      <c r="IVV171" s="62"/>
      <c r="IVW171" s="62"/>
      <c r="IVX171" s="62"/>
      <c r="IVY171" s="62"/>
      <c r="IVZ171" s="62"/>
      <c r="IWA171" s="62"/>
      <c r="IWB171" s="62"/>
      <c r="IWC171" s="62"/>
      <c r="IWD171" s="62"/>
      <c r="IWE171" s="62"/>
      <c r="IWF171" s="62"/>
      <c r="IWG171" s="62"/>
      <c r="IWH171" s="62"/>
      <c r="IWI171" s="62"/>
      <c r="IWJ171" s="62"/>
      <c r="IWK171" s="62"/>
      <c r="IWL171" s="62"/>
      <c r="IWM171" s="62"/>
      <c r="IWN171" s="62"/>
      <c r="IWO171" s="62"/>
      <c r="IWP171" s="62"/>
      <c r="IWQ171" s="62"/>
      <c r="IWR171" s="62"/>
      <c r="IWS171" s="62"/>
      <c r="IWT171" s="62"/>
      <c r="IWU171" s="62"/>
      <c r="IWV171" s="62"/>
      <c r="IWW171" s="62"/>
      <c r="IWX171" s="62"/>
      <c r="IWY171" s="62"/>
      <c r="IWZ171" s="62"/>
      <c r="IXA171" s="62"/>
      <c r="IXB171" s="62"/>
      <c r="IXC171" s="62"/>
      <c r="IXD171" s="62"/>
      <c r="IXE171" s="62"/>
      <c r="IXF171" s="62"/>
      <c r="IXG171" s="62"/>
      <c r="IXH171" s="62"/>
      <c r="IXI171" s="62"/>
      <c r="IXJ171" s="62"/>
      <c r="IXK171" s="62"/>
      <c r="IXL171" s="62"/>
      <c r="IXM171" s="62"/>
      <c r="IXN171" s="62"/>
      <c r="IXO171" s="62"/>
      <c r="IXP171" s="62"/>
      <c r="IXQ171" s="62"/>
      <c r="IXR171" s="62"/>
      <c r="IXS171" s="62"/>
      <c r="IXT171" s="62"/>
      <c r="IXU171" s="62"/>
      <c r="IXV171" s="62"/>
      <c r="IXW171" s="62"/>
      <c r="IXX171" s="62"/>
      <c r="IXY171" s="62"/>
      <c r="IXZ171" s="62"/>
      <c r="IYA171" s="62"/>
      <c r="IYB171" s="62"/>
      <c r="IYC171" s="62"/>
      <c r="IYD171" s="62"/>
      <c r="IYE171" s="62"/>
      <c r="IYF171" s="62"/>
      <c r="IYG171" s="62"/>
      <c r="IYH171" s="62"/>
      <c r="IYI171" s="62"/>
      <c r="IYJ171" s="62"/>
      <c r="IYK171" s="62"/>
      <c r="IYL171" s="62"/>
      <c r="IYM171" s="62"/>
      <c r="IYN171" s="62"/>
      <c r="IYO171" s="62"/>
      <c r="IYP171" s="62"/>
      <c r="IYQ171" s="62"/>
      <c r="IYR171" s="62"/>
      <c r="IYS171" s="62"/>
      <c r="IYT171" s="62"/>
      <c r="IYU171" s="62"/>
      <c r="IYV171" s="62"/>
      <c r="IYW171" s="62"/>
      <c r="IYX171" s="62"/>
      <c r="IYY171" s="62"/>
      <c r="IYZ171" s="62"/>
      <c r="IZA171" s="62"/>
      <c r="IZB171" s="62"/>
      <c r="IZC171" s="62"/>
      <c r="IZD171" s="62"/>
      <c r="IZE171" s="62"/>
      <c r="IZF171" s="62"/>
      <c r="IZG171" s="62"/>
      <c r="IZH171" s="62"/>
      <c r="IZI171" s="62"/>
      <c r="IZJ171" s="62"/>
      <c r="IZK171" s="62"/>
      <c r="IZL171" s="62"/>
      <c r="IZM171" s="62"/>
      <c r="IZN171" s="62"/>
      <c r="IZO171" s="62"/>
      <c r="IZP171" s="62"/>
      <c r="IZQ171" s="62"/>
      <c r="IZR171" s="62"/>
      <c r="IZS171" s="62"/>
      <c r="IZT171" s="62"/>
      <c r="IZU171" s="62"/>
      <c r="IZV171" s="62"/>
      <c r="IZW171" s="62"/>
      <c r="IZX171" s="62"/>
      <c r="IZY171" s="62"/>
      <c r="IZZ171" s="62"/>
      <c r="JAA171" s="62"/>
      <c r="JAB171" s="62"/>
      <c r="JAC171" s="62"/>
      <c r="JAD171" s="62"/>
      <c r="JAE171" s="62"/>
      <c r="JAF171" s="62"/>
      <c r="JAG171" s="62"/>
      <c r="JAH171" s="62"/>
      <c r="JAI171" s="62"/>
      <c r="JAJ171" s="62"/>
      <c r="JAK171" s="62"/>
      <c r="JAL171" s="62"/>
      <c r="JAM171" s="62"/>
      <c r="JAN171" s="62"/>
      <c r="JAO171" s="62"/>
      <c r="JAP171" s="62"/>
      <c r="JAQ171" s="62"/>
      <c r="JAR171" s="62"/>
      <c r="JAS171" s="62"/>
      <c r="JAT171" s="62"/>
      <c r="JAU171" s="62"/>
      <c r="JAV171" s="62"/>
      <c r="JAW171" s="62"/>
      <c r="JAX171" s="62"/>
      <c r="JAY171" s="62"/>
      <c r="JAZ171" s="62"/>
      <c r="JBA171" s="62"/>
      <c r="JBB171" s="62"/>
      <c r="JBC171" s="62"/>
      <c r="JBD171" s="62"/>
      <c r="JBE171" s="62"/>
      <c r="JBF171" s="62"/>
      <c r="JBG171" s="62"/>
      <c r="JBH171" s="62"/>
      <c r="JBI171" s="62"/>
      <c r="JBJ171" s="62"/>
      <c r="JBK171" s="62"/>
      <c r="JBL171" s="62"/>
      <c r="JBM171" s="62"/>
      <c r="JBN171" s="62"/>
      <c r="JBO171" s="62"/>
      <c r="JBP171" s="62"/>
      <c r="JBQ171" s="62"/>
      <c r="JBR171" s="62"/>
      <c r="JBS171" s="62"/>
      <c r="JBT171" s="62"/>
      <c r="JBU171" s="62"/>
      <c r="JBV171" s="62"/>
      <c r="JBW171" s="62"/>
      <c r="JBX171" s="62"/>
      <c r="JBY171" s="62"/>
      <c r="JBZ171" s="62"/>
      <c r="JCA171" s="62"/>
      <c r="JCB171" s="62"/>
      <c r="JCC171" s="62"/>
      <c r="JCD171" s="62"/>
      <c r="JCE171" s="62"/>
      <c r="JCF171" s="62"/>
      <c r="JCG171" s="62"/>
      <c r="JCH171" s="62"/>
      <c r="JCI171" s="62"/>
      <c r="JCJ171" s="62"/>
      <c r="JCK171" s="62"/>
      <c r="JCL171" s="62"/>
      <c r="JCM171" s="62"/>
      <c r="JCN171" s="62"/>
      <c r="JCO171" s="62"/>
      <c r="JCP171" s="62"/>
      <c r="JCQ171" s="62"/>
      <c r="JCR171" s="62"/>
      <c r="JCS171" s="62"/>
      <c r="JCT171" s="62"/>
      <c r="JCU171" s="62"/>
      <c r="JCV171" s="62"/>
      <c r="JCW171" s="62"/>
      <c r="JCX171" s="62"/>
      <c r="JCY171" s="62"/>
      <c r="JCZ171" s="62"/>
      <c r="JDA171" s="62"/>
      <c r="JDB171" s="62"/>
      <c r="JDC171" s="62"/>
      <c r="JDD171" s="62"/>
      <c r="JDE171" s="62"/>
      <c r="JDF171" s="62"/>
      <c r="JDG171" s="62"/>
      <c r="JDH171" s="62"/>
      <c r="JDI171" s="62"/>
      <c r="JDJ171" s="62"/>
      <c r="JDK171" s="62"/>
      <c r="JDL171" s="62"/>
      <c r="JDM171" s="62"/>
      <c r="JDN171" s="62"/>
      <c r="JDO171" s="62"/>
      <c r="JDP171" s="62"/>
      <c r="JDQ171" s="62"/>
      <c r="JDR171" s="62"/>
      <c r="JDS171" s="62"/>
      <c r="JDT171" s="62"/>
      <c r="JDU171" s="62"/>
      <c r="JDV171" s="62"/>
      <c r="JDW171" s="62"/>
      <c r="JDX171" s="62"/>
      <c r="JDY171" s="62"/>
      <c r="JDZ171" s="62"/>
      <c r="JEA171" s="62"/>
      <c r="JEB171" s="62"/>
      <c r="JEC171" s="62"/>
      <c r="JED171" s="62"/>
      <c r="JEE171" s="62"/>
      <c r="JEF171" s="62"/>
      <c r="JEG171" s="62"/>
      <c r="JEH171" s="62"/>
      <c r="JEI171" s="62"/>
      <c r="JEJ171" s="62"/>
      <c r="JEK171" s="62"/>
      <c r="JEL171" s="62"/>
      <c r="JEM171" s="62"/>
      <c r="JEN171" s="62"/>
      <c r="JEO171" s="62"/>
      <c r="JEP171" s="62"/>
      <c r="JEQ171" s="62"/>
      <c r="JER171" s="62"/>
      <c r="JES171" s="62"/>
      <c r="JET171" s="62"/>
      <c r="JEU171" s="62"/>
      <c r="JEV171" s="62"/>
      <c r="JEW171" s="62"/>
      <c r="JEX171" s="62"/>
      <c r="JEY171" s="62"/>
      <c r="JEZ171" s="62"/>
      <c r="JFA171" s="62"/>
      <c r="JFB171" s="62"/>
      <c r="JFC171" s="62"/>
      <c r="JFD171" s="62"/>
      <c r="JFE171" s="62"/>
      <c r="JFF171" s="62"/>
      <c r="JFG171" s="62"/>
      <c r="JFH171" s="62"/>
      <c r="JFI171" s="62"/>
      <c r="JFJ171" s="62"/>
      <c r="JFK171" s="62"/>
      <c r="JFL171" s="62"/>
      <c r="JFM171" s="62"/>
      <c r="JFN171" s="62"/>
      <c r="JFO171" s="62"/>
      <c r="JFP171" s="62"/>
      <c r="JFQ171" s="62"/>
      <c r="JFR171" s="62"/>
      <c r="JFS171" s="62"/>
      <c r="JFT171" s="62"/>
      <c r="JFU171" s="62"/>
      <c r="JFV171" s="62"/>
      <c r="JFW171" s="62"/>
      <c r="JFX171" s="62"/>
      <c r="JFY171" s="62"/>
      <c r="JFZ171" s="62"/>
      <c r="JGA171" s="62"/>
      <c r="JGB171" s="62"/>
      <c r="JGC171" s="62"/>
      <c r="JGD171" s="62"/>
      <c r="JGE171" s="62"/>
      <c r="JGF171" s="62"/>
      <c r="JGG171" s="62"/>
      <c r="JGH171" s="62"/>
      <c r="JGI171" s="62"/>
      <c r="JGJ171" s="62"/>
      <c r="JGK171" s="62"/>
      <c r="JGL171" s="62"/>
      <c r="JGM171" s="62"/>
      <c r="JGN171" s="62"/>
      <c r="JGO171" s="62"/>
      <c r="JGP171" s="62"/>
      <c r="JGQ171" s="62"/>
      <c r="JGR171" s="62"/>
      <c r="JGS171" s="62"/>
      <c r="JGT171" s="62"/>
      <c r="JGU171" s="62"/>
      <c r="JGV171" s="62"/>
      <c r="JGW171" s="62"/>
      <c r="JGX171" s="62"/>
      <c r="JGY171" s="62"/>
      <c r="JGZ171" s="62"/>
      <c r="JHA171" s="62"/>
      <c r="JHB171" s="62"/>
      <c r="JHC171" s="62"/>
      <c r="JHD171" s="62"/>
      <c r="JHE171" s="62"/>
      <c r="JHF171" s="62"/>
      <c r="JHG171" s="62"/>
      <c r="JHH171" s="62"/>
      <c r="JHI171" s="62"/>
      <c r="JHJ171" s="62"/>
      <c r="JHK171" s="62"/>
      <c r="JHL171" s="62"/>
      <c r="JHM171" s="62"/>
      <c r="JHN171" s="62"/>
      <c r="JHO171" s="62"/>
      <c r="JHP171" s="62"/>
      <c r="JHQ171" s="62"/>
      <c r="JHR171" s="62"/>
      <c r="JHS171" s="62"/>
      <c r="JHT171" s="62"/>
      <c r="JHU171" s="62"/>
      <c r="JHV171" s="62"/>
      <c r="JHW171" s="62"/>
      <c r="JHX171" s="62"/>
      <c r="JHY171" s="62"/>
      <c r="JHZ171" s="62"/>
      <c r="JIA171" s="62"/>
      <c r="JIB171" s="62"/>
      <c r="JIC171" s="62"/>
      <c r="JID171" s="62"/>
      <c r="JIE171" s="62"/>
      <c r="JIF171" s="62"/>
      <c r="JIG171" s="62"/>
      <c r="JIH171" s="62"/>
      <c r="JII171" s="62"/>
      <c r="JIJ171" s="62"/>
      <c r="JIK171" s="62"/>
      <c r="JIL171" s="62"/>
      <c r="JIM171" s="62"/>
      <c r="JIN171" s="62"/>
      <c r="JIO171" s="62"/>
      <c r="JIP171" s="62"/>
      <c r="JIQ171" s="62"/>
      <c r="JIR171" s="62"/>
      <c r="JIS171" s="62"/>
      <c r="JIT171" s="62"/>
      <c r="JIU171" s="62"/>
      <c r="JIV171" s="62"/>
      <c r="JIW171" s="62"/>
      <c r="JIX171" s="62"/>
      <c r="JIY171" s="62"/>
      <c r="JIZ171" s="62"/>
      <c r="JJA171" s="62"/>
      <c r="JJB171" s="62"/>
      <c r="JJC171" s="62"/>
      <c r="JJD171" s="62"/>
      <c r="JJE171" s="62"/>
      <c r="JJF171" s="62"/>
      <c r="JJG171" s="62"/>
      <c r="JJH171" s="62"/>
      <c r="JJI171" s="62"/>
      <c r="JJJ171" s="62"/>
      <c r="JJK171" s="62"/>
      <c r="JJL171" s="62"/>
      <c r="JJM171" s="62"/>
      <c r="JJN171" s="62"/>
      <c r="JJO171" s="62"/>
      <c r="JJP171" s="62"/>
      <c r="JJQ171" s="62"/>
      <c r="JJR171" s="62"/>
      <c r="JJS171" s="62"/>
      <c r="JJT171" s="62"/>
      <c r="JJU171" s="62"/>
      <c r="JJV171" s="62"/>
      <c r="JJW171" s="62"/>
      <c r="JJX171" s="62"/>
      <c r="JJY171" s="62"/>
      <c r="JJZ171" s="62"/>
      <c r="JKA171" s="62"/>
      <c r="JKB171" s="62"/>
      <c r="JKC171" s="62"/>
      <c r="JKD171" s="62"/>
      <c r="JKE171" s="62"/>
      <c r="JKF171" s="62"/>
      <c r="JKG171" s="62"/>
      <c r="JKH171" s="62"/>
      <c r="JKI171" s="62"/>
      <c r="JKJ171" s="62"/>
      <c r="JKK171" s="62"/>
      <c r="JKL171" s="62"/>
      <c r="JKM171" s="62"/>
      <c r="JKN171" s="62"/>
      <c r="JKO171" s="62"/>
      <c r="JKP171" s="62"/>
      <c r="JKQ171" s="62"/>
      <c r="JKR171" s="62"/>
      <c r="JKS171" s="62"/>
      <c r="JKT171" s="62"/>
      <c r="JKU171" s="62"/>
      <c r="JKV171" s="62"/>
      <c r="JKW171" s="62"/>
      <c r="JKX171" s="62"/>
      <c r="JKY171" s="62"/>
      <c r="JKZ171" s="62"/>
      <c r="JLA171" s="62"/>
      <c r="JLB171" s="62"/>
      <c r="JLC171" s="62"/>
      <c r="JLD171" s="62"/>
      <c r="JLE171" s="62"/>
      <c r="JLF171" s="62"/>
      <c r="JLG171" s="62"/>
      <c r="JLH171" s="62"/>
      <c r="JLI171" s="62"/>
      <c r="JLJ171" s="62"/>
      <c r="JLK171" s="62"/>
      <c r="JLL171" s="62"/>
      <c r="JLM171" s="62"/>
      <c r="JLN171" s="62"/>
      <c r="JLO171" s="62"/>
      <c r="JLP171" s="62"/>
      <c r="JLQ171" s="62"/>
      <c r="JLR171" s="62"/>
      <c r="JLS171" s="62"/>
      <c r="JLT171" s="62"/>
      <c r="JLU171" s="62"/>
      <c r="JLV171" s="62"/>
      <c r="JLW171" s="62"/>
      <c r="JLX171" s="62"/>
      <c r="JLY171" s="62"/>
      <c r="JLZ171" s="62"/>
      <c r="JMA171" s="62"/>
      <c r="JMB171" s="62"/>
      <c r="JMC171" s="62"/>
      <c r="JMD171" s="62"/>
      <c r="JME171" s="62"/>
      <c r="JMF171" s="62"/>
      <c r="JMG171" s="62"/>
      <c r="JMH171" s="62"/>
      <c r="JMI171" s="62"/>
      <c r="JMJ171" s="62"/>
      <c r="JMK171" s="62"/>
      <c r="JML171" s="62"/>
      <c r="JMM171" s="62"/>
      <c r="JMN171" s="62"/>
      <c r="JMO171" s="62"/>
      <c r="JMP171" s="62"/>
      <c r="JMQ171" s="62"/>
      <c r="JMR171" s="62"/>
      <c r="JMS171" s="62"/>
      <c r="JMT171" s="62"/>
      <c r="JMU171" s="62"/>
      <c r="JMV171" s="62"/>
      <c r="JMW171" s="62"/>
      <c r="JMX171" s="62"/>
      <c r="JMY171" s="62"/>
      <c r="JMZ171" s="62"/>
      <c r="JNA171" s="62"/>
      <c r="JNB171" s="62"/>
      <c r="JNC171" s="62"/>
      <c r="JND171" s="62"/>
      <c r="JNE171" s="62"/>
      <c r="JNF171" s="62"/>
      <c r="JNG171" s="62"/>
      <c r="JNH171" s="62"/>
      <c r="JNI171" s="62"/>
      <c r="JNJ171" s="62"/>
      <c r="JNK171" s="62"/>
      <c r="JNL171" s="62"/>
      <c r="JNM171" s="62"/>
      <c r="JNN171" s="62"/>
      <c r="JNO171" s="62"/>
      <c r="JNP171" s="62"/>
      <c r="JNQ171" s="62"/>
      <c r="JNR171" s="62"/>
      <c r="JNS171" s="62"/>
      <c r="JNT171" s="62"/>
      <c r="JNU171" s="62"/>
      <c r="JNV171" s="62"/>
      <c r="JNW171" s="62"/>
      <c r="JNX171" s="62"/>
      <c r="JNY171" s="62"/>
      <c r="JNZ171" s="62"/>
      <c r="JOA171" s="62"/>
      <c r="JOB171" s="62"/>
      <c r="JOC171" s="62"/>
      <c r="JOD171" s="62"/>
      <c r="JOE171" s="62"/>
      <c r="JOF171" s="62"/>
      <c r="JOG171" s="62"/>
      <c r="JOH171" s="62"/>
      <c r="JOI171" s="62"/>
      <c r="JOJ171" s="62"/>
      <c r="JOK171" s="62"/>
      <c r="JOL171" s="62"/>
      <c r="JOM171" s="62"/>
      <c r="JON171" s="62"/>
      <c r="JOO171" s="62"/>
      <c r="JOP171" s="62"/>
      <c r="JOQ171" s="62"/>
      <c r="JOR171" s="62"/>
      <c r="JOS171" s="62"/>
      <c r="JOT171" s="62"/>
      <c r="JOU171" s="62"/>
      <c r="JOV171" s="62"/>
      <c r="JOW171" s="62"/>
      <c r="JOX171" s="62"/>
      <c r="JOY171" s="62"/>
      <c r="JOZ171" s="62"/>
      <c r="JPA171" s="62"/>
      <c r="JPB171" s="62"/>
      <c r="JPC171" s="62"/>
      <c r="JPD171" s="62"/>
      <c r="JPE171" s="62"/>
      <c r="JPF171" s="62"/>
      <c r="JPG171" s="62"/>
      <c r="JPH171" s="62"/>
      <c r="JPI171" s="62"/>
      <c r="JPJ171" s="62"/>
      <c r="JPK171" s="62"/>
      <c r="JPL171" s="62"/>
      <c r="JPM171" s="62"/>
      <c r="JPN171" s="62"/>
      <c r="JPO171" s="62"/>
      <c r="JPP171" s="62"/>
      <c r="JPQ171" s="62"/>
      <c r="JPR171" s="62"/>
      <c r="JPS171" s="62"/>
      <c r="JPT171" s="62"/>
      <c r="JPU171" s="62"/>
      <c r="JPV171" s="62"/>
      <c r="JPW171" s="62"/>
      <c r="JPX171" s="62"/>
      <c r="JPY171" s="62"/>
      <c r="JPZ171" s="62"/>
      <c r="JQA171" s="62"/>
      <c r="JQB171" s="62"/>
      <c r="JQC171" s="62"/>
      <c r="JQD171" s="62"/>
      <c r="JQE171" s="62"/>
      <c r="JQF171" s="62"/>
      <c r="JQG171" s="62"/>
      <c r="JQH171" s="62"/>
      <c r="JQI171" s="62"/>
      <c r="JQJ171" s="62"/>
      <c r="JQK171" s="62"/>
      <c r="JQL171" s="62"/>
      <c r="JQM171" s="62"/>
      <c r="JQN171" s="62"/>
      <c r="JQO171" s="62"/>
      <c r="JQP171" s="62"/>
      <c r="JQQ171" s="62"/>
      <c r="JQR171" s="62"/>
      <c r="JQS171" s="62"/>
      <c r="JQT171" s="62"/>
      <c r="JQU171" s="62"/>
      <c r="JQV171" s="62"/>
      <c r="JQW171" s="62"/>
      <c r="JQX171" s="62"/>
      <c r="JQY171" s="62"/>
      <c r="JQZ171" s="62"/>
      <c r="JRA171" s="62"/>
      <c r="JRB171" s="62"/>
      <c r="JRC171" s="62"/>
      <c r="JRD171" s="62"/>
      <c r="JRE171" s="62"/>
      <c r="JRF171" s="62"/>
      <c r="JRG171" s="62"/>
      <c r="JRH171" s="62"/>
      <c r="JRI171" s="62"/>
      <c r="JRJ171" s="62"/>
      <c r="JRK171" s="62"/>
      <c r="JRL171" s="62"/>
      <c r="JRM171" s="62"/>
      <c r="JRN171" s="62"/>
      <c r="JRO171" s="62"/>
      <c r="JRP171" s="62"/>
      <c r="JRQ171" s="62"/>
      <c r="JRR171" s="62"/>
      <c r="JRS171" s="62"/>
      <c r="JRT171" s="62"/>
      <c r="JRU171" s="62"/>
      <c r="JRV171" s="62"/>
      <c r="JRW171" s="62"/>
      <c r="JRX171" s="62"/>
      <c r="JRY171" s="62"/>
      <c r="JRZ171" s="62"/>
      <c r="JSA171" s="62"/>
      <c r="JSB171" s="62"/>
      <c r="JSC171" s="62"/>
      <c r="JSD171" s="62"/>
      <c r="JSE171" s="62"/>
      <c r="JSF171" s="62"/>
      <c r="JSG171" s="62"/>
      <c r="JSH171" s="62"/>
      <c r="JSI171" s="62"/>
      <c r="JSJ171" s="62"/>
      <c r="JSK171" s="62"/>
      <c r="JSL171" s="62"/>
      <c r="JSM171" s="62"/>
      <c r="JSN171" s="62"/>
      <c r="JSO171" s="62"/>
      <c r="JSP171" s="62"/>
      <c r="JSQ171" s="62"/>
      <c r="JSR171" s="62"/>
      <c r="JSS171" s="62"/>
      <c r="JST171" s="62"/>
      <c r="JSU171" s="62"/>
      <c r="JSV171" s="62"/>
      <c r="JSW171" s="62"/>
      <c r="JSX171" s="62"/>
      <c r="JSY171" s="62"/>
      <c r="JSZ171" s="62"/>
      <c r="JTA171" s="62"/>
      <c r="JTB171" s="62"/>
      <c r="JTC171" s="62"/>
      <c r="JTD171" s="62"/>
      <c r="JTE171" s="62"/>
      <c r="JTF171" s="62"/>
      <c r="JTG171" s="62"/>
      <c r="JTH171" s="62"/>
      <c r="JTI171" s="62"/>
      <c r="JTJ171" s="62"/>
      <c r="JTK171" s="62"/>
      <c r="JTL171" s="62"/>
      <c r="JTM171" s="62"/>
      <c r="JTN171" s="62"/>
      <c r="JTO171" s="62"/>
      <c r="JTP171" s="62"/>
      <c r="JTQ171" s="62"/>
      <c r="JTR171" s="62"/>
      <c r="JTS171" s="62"/>
      <c r="JTT171" s="62"/>
      <c r="JTU171" s="62"/>
      <c r="JTV171" s="62"/>
      <c r="JTW171" s="62"/>
      <c r="JTX171" s="62"/>
      <c r="JTY171" s="62"/>
      <c r="JTZ171" s="62"/>
      <c r="JUA171" s="62"/>
      <c r="JUB171" s="62"/>
      <c r="JUC171" s="62"/>
      <c r="JUD171" s="62"/>
      <c r="JUE171" s="62"/>
      <c r="JUF171" s="62"/>
      <c r="JUG171" s="62"/>
      <c r="JUH171" s="62"/>
      <c r="JUI171" s="62"/>
      <c r="JUJ171" s="62"/>
      <c r="JUK171" s="62"/>
      <c r="JUL171" s="62"/>
      <c r="JUM171" s="62"/>
      <c r="JUN171" s="62"/>
      <c r="JUO171" s="62"/>
      <c r="JUP171" s="62"/>
      <c r="JUQ171" s="62"/>
      <c r="JUR171" s="62"/>
      <c r="JUS171" s="62"/>
      <c r="JUT171" s="62"/>
      <c r="JUU171" s="62"/>
      <c r="JUV171" s="62"/>
      <c r="JUW171" s="62"/>
      <c r="JUX171" s="62"/>
      <c r="JUY171" s="62"/>
      <c r="JUZ171" s="62"/>
      <c r="JVA171" s="62"/>
      <c r="JVB171" s="62"/>
      <c r="JVC171" s="62"/>
      <c r="JVD171" s="62"/>
      <c r="JVE171" s="62"/>
      <c r="JVF171" s="62"/>
      <c r="JVG171" s="62"/>
      <c r="JVH171" s="62"/>
      <c r="JVI171" s="62"/>
      <c r="JVJ171" s="62"/>
      <c r="JVK171" s="62"/>
      <c r="JVL171" s="62"/>
      <c r="JVM171" s="62"/>
      <c r="JVN171" s="62"/>
      <c r="JVO171" s="62"/>
      <c r="JVP171" s="62"/>
      <c r="JVQ171" s="62"/>
      <c r="JVR171" s="62"/>
      <c r="JVS171" s="62"/>
      <c r="JVT171" s="62"/>
      <c r="JVU171" s="62"/>
      <c r="JVV171" s="62"/>
      <c r="JVW171" s="62"/>
      <c r="JVX171" s="62"/>
      <c r="JVY171" s="62"/>
      <c r="JVZ171" s="62"/>
      <c r="JWA171" s="62"/>
      <c r="JWB171" s="62"/>
      <c r="JWC171" s="62"/>
      <c r="JWD171" s="62"/>
      <c r="JWE171" s="62"/>
      <c r="JWF171" s="62"/>
      <c r="JWG171" s="62"/>
      <c r="JWH171" s="62"/>
      <c r="JWI171" s="62"/>
      <c r="JWJ171" s="62"/>
      <c r="JWK171" s="62"/>
      <c r="JWL171" s="62"/>
      <c r="JWM171" s="62"/>
      <c r="JWN171" s="62"/>
      <c r="JWO171" s="62"/>
      <c r="JWP171" s="62"/>
      <c r="JWQ171" s="62"/>
      <c r="JWR171" s="62"/>
      <c r="JWS171" s="62"/>
      <c r="JWT171" s="62"/>
      <c r="JWU171" s="62"/>
      <c r="JWV171" s="62"/>
      <c r="JWW171" s="62"/>
      <c r="JWX171" s="62"/>
      <c r="JWY171" s="62"/>
      <c r="JWZ171" s="62"/>
      <c r="JXA171" s="62"/>
      <c r="JXB171" s="62"/>
      <c r="JXC171" s="62"/>
      <c r="JXD171" s="62"/>
      <c r="JXE171" s="62"/>
      <c r="JXF171" s="62"/>
      <c r="JXG171" s="62"/>
      <c r="JXH171" s="62"/>
      <c r="JXI171" s="62"/>
      <c r="JXJ171" s="62"/>
      <c r="JXK171" s="62"/>
      <c r="JXL171" s="62"/>
      <c r="JXM171" s="62"/>
      <c r="JXN171" s="62"/>
      <c r="JXO171" s="62"/>
      <c r="JXP171" s="62"/>
      <c r="JXQ171" s="62"/>
      <c r="JXR171" s="62"/>
      <c r="JXS171" s="62"/>
      <c r="JXT171" s="62"/>
      <c r="JXU171" s="62"/>
      <c r="JXV171" s="62"/>
      <c r="JXW171" s="62"/>
      <c r="JXX171" s="62"/>
      <c r="JXY171" s="62"/>
      <c r="JXZ171" s="62"/>
      <c r="JYA171" s="62"/>
      <c r="JYB171" s="62"/>
      <c r="JYC171" s="62"/>
      <c r="JYD171" s="62"/>
      <c r="JYE171" s="62"/>
      <c r="JYF171" s="62"/>
      <c r="JYG171" s="62"/>
      <c r="JYH171" s="62"/>
      <c r="JYI171" s="62"/>
      <c r="JYJ171" s="62"/>
      <c r="JYK171" s="62"/>
      <c r="JYL171" s="62"/>
      <c r="JYM171" s="62"/>
      <c r="JYN171" s="62"/>
      <c r="JYO171" s="62"/>
      <c r="JYP171" s="62"/>
      <c r="JYQ171" s="62"/>
      <c r="JYR171" s="62"/>
      <c r="JYS171" s="62"/>
      <c r="JYT171" s="62"/>
      <c r="JYU171" s="62"/>
      <c r="JYV171" s="62"/>
      <c r="JYW171" s="62"/>
      <c r="JYX171" s="62"/>
      <c r="JYY171" s="62"/>
      <c r="JYZ171" s="62"/>
      <c r="JZA171" s="62"/>
      <c r="JZB171" s="62"/>
      <c r="JZC171" s="62"/>
      <c r="JZD171" s="62"/>
      <c r="JZE171" s="62"/>
      <c r="JZF171" s="62"/>
      <c r="JZG171" s="62"/>
      <c r="JZH171" s="62"/>
      <c r="JZI171" s="62"/>
      <c r="JZJ171" s="62"/>
      <c r="JZK171" s="62"/>
      <c r="JZL171" s="62"/>
      <c r="JZM171" s="62"/>
      <c r="JZN171" s="62"/>
      <c r="JZO171" s="62"/>
      <c r="JZP171" s="62"/>
      <c r="JZQ171" s="62"/>
      <c r="JZR171" s="62"/>
      <c r="JZS171" s="62"/>
      <c r="JZT171" s="62"/>
      <c r="JZU171" s="62"/>
      <c r="JZV171" s="62"/>
      <c r="JZW171" s="62"/>
      <c r="JZX171" s="62"/>
      <c r="JZY171" s="62"/>
      <c r="JZZ171" s="62"/>
      <c r="KAA171" s="62"/>
      <c r="KAB171" s="62"/>
      <c r="KAC171" s="62"/>
      <c r="KAD171" s="62"/>
      <c r="KAE171" s="62"/>
      <c r="KAF171" s="62"/>
      <c r="KAG171" s="62"/>
      <c r="KAH171" s="62"/>
      <c r="KAI171" s="62"/>
      <c r="KAJ171" s="62"/>
      <c r="KAK171" s="62"/>
      <c r="KAL171" s="62"/>
      <c r="KAM171" s="62"/>
      <c r="KAN171" s="62"/>
      <c r="KAO171" s="62"/>
      <c r="KAP171" s="62"/>
      <c r="KAQ171" s="62"/>
      <c r="KAR171" s="62"/>
      <c r="KAS171" s="62"/>
      <c r="KAT171" s="62"/>
      <c r="KAU171" s="62"/>
      <c r="KAV171" s="62"/>
      <c r="KAW171" s="62"/>
      <c r="KAX171" s="62"/>
      <c r="KAY171" s="62"/>
      <c r="KAZ171" s="62"/>
      <c r="KBA171" s="62"/>
      <c r="KBB171" s="62"/>
      <c r="KBC171" s="62"/>
      <c r="KBD171" s="62"/>
      <c r="KBE171" s="62"/>
      <c r="KBF171" s="62"/>
      <c r="KBG171" s="62"/>
      <c r="KBH171" s="62"/>
      <c r="KBI171" s="62"/>
      <c r="KBJ171" s="62"/>
      <c r="KBK171" s="62"/>
      <c r="KBL171" s="62"/>
      <c r="KBM171" s="62"/>
      <c r="KBN171" s="62"/>
      <c r="KBO171" s="62"/>
      <c r="KBP171" s="62"/>
      <c r="KBQ171" s="62"/>
      <c r="KBR171" s="62"/>
      <c r="KBS171" s="62"/>
      <c r="KBT171" s="62"/>
      <c r="KBU171" s="62"/>
      <c r="KBV171" s="62"/>
      <c r="KBW171" s="62"/>
      <c r="KBX171" s="62"/>
      <c r="KBY171" s="62"/>
      <c r="KBZ171" s="62"/>
      <c r="KCA171" s="62"/>
      <c r="KCB171" s="62"/>
      <c r="KCC171" s="62"/>
      <c r="KCD171" s="62"/>
      <c r="KCE171" s="62"/>
      <c r="KCF171" s="62"/>
      <c r="KCG171" s="62"/>
      <c r="KCH171" s="62"/>
      <c r="KCI171" s="62"/>
      <c r="KCJ171" s="62"/>
      <c r="KCK171" s="62"/>
      <c r="KCL171" s="62"/>
      <c r="KCM171" s="62"/>
      <c r="KCN171" s="62"/>
      <c r="KCO171" s="62"/>
      <c r="KCP171" s="62"/>
      <c r="KCQ171" s="62"/>
      <c r="KCR171" s="62"/>
      <c r="KCS171" s="62"/>
      <c r="KCT171" s="62"/>
      <c r="KCU171" s="62"/>
      <c r="KCV171" s="62"/>
      <c r="KCW171" s="62"/>
      <c r="KCX171" s="62"/>
      <c r="KCY171" s="62"/>
      <c r="KCZ171" s="62"/>
      <c r="KDA171" s="62"/>
      <c r="KDB171" s="62"/>
      <c r="KDC171" s="62"/>
      <c r="KDD171" s="62"/>
      <c r="KDE171" s="62"/>
      <c r="KDF171" s="62"/>
      <c r="KDG171" s="62"/>
      <c r="KDH171" s="62"/>
      <c r="KDI171" s="62"/>
      <c r="KDJ171" s="62"/>
      <c r="KDK171" s="62"/>
      <c r="KDL171" s="62"/>
      <c r="KDM171" s="62"/>
      <c r="KDN171" s="62"/>
      <c r="KDO171" s="62"/>
      <c r="KDP171" s="62"/>
      <c r="KDQ171" s="62"/>
      <c r="KDR171" s="62"/>
      <c r="KDS171" s="62"/>
      <c r="KDT171" s="62"/>
      <c r="KDU171" s="62"/>
      <c r="KDV171" s="62"/>
      <c r="KDW171" s="62"/>
      <c r="KDX171" s="62"/>
      <c r="KDY171" s="62"/>
      <c r="KDZ171" s="62"/>
      <c r="KEA171" s="62"/>
      <c r="KEB171" s="62"/>
      <c r="KEC171" s="62"/>
      <c r="KED171" s="62"/>
      <c r="KEE171" s="62"/>
      <c r="KEF171" s="62"/>
      <c r="KEG171" s="62"/>
      <c r="KEH171" s="62"/>
      <c r="KEI171" s="62"/>
      <c r="KEJ171" s="62"/>
      <c r="KEK171" s="62"/>
      <c r="KEL171" s="62"/>
      <c r="KEM171" s="62"/>
      <c r="KEN171" s="62"/>
      <c r="KEO171" s="62"/>
      <c r="KEP171" s="62"/>
      <c r="KEQ171" s="62"/>
      <c r="KER171" s="62"/>
      <c r="KES171" s="62"/>
      <c r="KET171" s="62"/>
      <c r="KEU171" s="62"/>
      <c r="KEV171" s="62"/>
      <c r="KEW171" s="62"/>
      <c r="KEX171" s="62"/>
      <c r="KEY171" s="62"/>
      <c r="KEZ171" s="62"/>
      <c r="KFA171" s="62"/>
      <c r="KFB171" s="62"/>
      <c r="KFC171" s="62"/>
      <c r="KFD171" s="62"/>
      <c r="KFE171" s="62"/>
      <c r="KFF171" s="62"/>
      <c r="KFG171" s="62"/>
      <c r="KFH171" s="62"/>
      <c r="KFI171" s="62"/>
      <c r="KFJ171" s="62"/>
      <c r="KFK171" s="62"/>
      <c r="KFL171" s="62"/>
      <c r="KFM171" s="62"/>
      <c r="KFN171" s="62"/>
      <c r="KFO171" s="62"/>
      <c r="KFP171" s="62"/>
      <c r="KFQ171" s="62"/>
      <c r="KFR171" s="62"/>
      <c r="KFS171" s="62"/>
      <c r="KFT171" s="62"/>
      <c r="KFU171" s="62"/>
      <c r="KFV171" s="62"/>
      <c r="KFW171" s="62"/>
      <c r="KFX171" s="62"/>
      <c r="KFY171" s="62"/>
      <c r="KFZ171" s="62"/>
      <c r="KGA171" s="62"/>
      <c r="KGB171" s="62"/>
      <c r="KGC171" s="62"/>
      <c r="KGD171" s="62"/>
      <c r="KGE171" s="62"/>
      <c r="KGF171" s="62"/>
      <c r="KGG171" s="62"/>
      <c r="KGH171" s="62"/>
      <c r="KGI171" s="62"/>
      <c r="KGJ171" s="62"/>
      <c r="KGK171" s="62"/>
      <c r="KGL171" s="62"/>
      <c r="KGM171" s="62"/>
      <c r="KGN171" s="62"/>
      <c r="KGO171" s="62"/>
      <c r="KGP171" s="62"/>
      <c r="KGQ171" s="62"/>
      <c r="KGR171" s="62"/>
      <c r="KGS171" s="62"/>
      <c r="KGT171" s="62"/>
      <c r="KGU171" s="62"/>
      <c r="KGV171" s="62"/>
      <c r="KGW171" s="62"/>
      <c r="KGX171" s="62"/>
      <c r="KGY171" s="62"/>
      <c r="KGZ171" s="62"/>
      <c r="KHA171" s="62"/>
      <c r="KHB171" s="62"/>
      <c r="KHC171" s="62"/>
      <c r="KHD171" s="62"/>
      <c r="KHE171" s="62"/>
      <c r="KHF171" s="62"/>
      <c r="KHG171" s="62"/>
      <c r="KHH171" s="62"/>
      <c r="KHI171" s="62"/>
      <c r="KHJ171" s="62"/>
      <c r="KHK171" s="62"/>
      <c r="KHL171" s="62"/>
      <c r="KHM171" s="62"/>
      <c r="KHN171" s="62"/>
      <c r="KHO171" s="62"/>
      <c r="KHP171" s="62"/>
      <c r="KHQ171" s="62"/>
      <c r="KHR171" s="62"/>
      <c r="KHS171" s="62"/>
      <c r="KHT171" s="62"/>
      <c r="KHU171" s="62"/>
      <c r="KHV171" s="62"/>
      <c r="KHW171" s="62"/>
      <c r="KHX171" s="62"/>
      <c r="KHY171" s="62"/>
      <c r="KHZ171" s="62"/>
      <c r="KIA171" s="62"/>
      <c r="KIB171" s="62"/>
      <c r="KIC171" s="62"/>
      <c r="KID171" s="62"/>
      <c r="KIE171" s="62"/>
      <c r="KIF171" s="62"/>
      <c r="KIG171" s="62"/>
      <c r="KIH171" s="62"/>
      <c r="KII171" s="62"/>
      <c r="KIJ171" s="62"/>
      <c r="KIK171" s="62"/>
      <c r="KIL171" s="62"/>
      <c r="KIM171" s="62"/>
      <c r="KIN171" s="62"/>
      <c r="KIO171" s="62"/>
      <c r="KIP171" s="62"/>
      <c r="KIQ171" s="62"/>
      <c r="KIR171" s="62"/>
      <c r="KIS171" s="62"/>
      <c r="KIT171" s="62"/>
      <c r="KIU171" s="62"/>
      <c r="KIV171" s="62"/>
      <c r="KIW171" s="62"/>
      <c r="KIX171" s="62"/>
      <c r="KIY171" s="62"/>
      <c r="KIZ171" s="62"/>
      <c r="KJA171" s="62"/>
      <c r="KJB171" s="62"/>
      <c r="KJC171" s="62"/>
      <c r="KJD171" s="62"/>
      <c r="KJE171" s="62"/>
      <c r="KJF171" s="62"/>
      <c r="KJG171" s="62"/>
      <c r="KJH171" s="62"/>
      <c r="KJI171" s="62"/>
      <c r="KJJ171" s="62"/>
      <c r="KJK171" s="62"/>
      <c r="KJL171" s="62"/>
      <c r="KJM171" s="62"/>
      <c r="KJN171" s="62"/>
      <c r="KJO171" s="62"/>
      <c r="KJP171" s="62"/>
      <c r="KJQ171" s="62"/>
      <c r="KJR171" s="62"/>
      <c r="KJS171" s="62"/>
      <c r="KJT171" s="62"/>
      <c r="KJU171" s="62"/>
      <c r="KJV171" s="62"/>
      <c r="KJW171" s="62"/>
      <c r="KJX171" s="62"/>
      <c r="KJY171" s="62"/>
      <c r="KJZ171" s="62"/>
      <c r="KKA171" s="62"/>
      <c r="KKB171" s="62"/>
      <c r="KKC171" s="62"/>
      <c r="KKD171" s="62"/>
      <c r="KKE171" s="62"/>
      <c r="KKF171" s="62"/>
      <c r="KKG171" s="62"/>
      <c r="KKH171" s="62"/>
      <c r="KKI171" s="62"/>
      <c r="KKJ171" s="62"/>
      <c r="KKK171" s="62"/>
      <c r="KKL171" s="62"/>
      <c r="KKM171" s="62"/>
      <c r="KKN171" s="62"/>
      <c r="KKO171" s="62"/>
      <c r="KKP171" s="62"/>
      <c r="KKQ171" s="62"/>
      <c r="KKR171" s="62"/>
      <c r="KKS171" s="62"/>
      <c r="KKT171" s="62"/>
      <c r="KKU171" s="62"/>
      <c r="KKV171" s="62"/>
      <c r="KKW171" s="62"/>
      <c r="KKX171" s="62"/>
      <c r="KKY171" s="62"/>
      <c r="KKZ171" s="62"/>
      <c r="KLA171" s="62"/>
      <c r="KLB171" s="62"/>
      <c r="KLC171" s="62"/>
      <c r="KLD171" s="62"/>
      <c r="KLE171" s="62"/>
      <c r="KLF171" s="62"/>
      <c r="KLG171" s="62"/>
      <c r="KLH171" s="62"/>
      <c r="KLI171" s="62"/>
      <c r="KLJ171" s="62"/>
      <c r="KLK171" s="62"/>
      <c r="KLL171" s="62"/>
      <c r="KLM171" s="62"/>
      <c r="KLN171" s="62"/>
      <c r="KLO171" s="62"/>
      <c r="KLP171" s="62"/>
      <c r="KLQ171" s="62"/>
      <c r="KLR171" s="62"/>
      <c r="KLS171" s="62"/>
      <c r="KLT171" s="62"/>
      <c r="KLU171" s="62"/>
      <c r="KLV171" s="62"/>
      <c r="KLW171" s="62"/>
      <c r="KLX171" s="62"/>
      <c r="KLY171" s="62"/>
      <c r="KLZ171" s="62"/>
      <c r="KMA171" s="62"/>
      <c r="KMB171" s="62"/>
      <c r="KMC171" s="62"/>
      <c r="KMD171" s="62"/>
      <c r="KME171" s="62"/>
      <c r="KMF171" s="62"/>
      <c r="KMG171" s="62"/>
      <c r="KMH171" s="62"/>
      <c r="KMI171" s="62"/>
      <c r="KMJ171" s="62"/>
      <c r="KMK171" s="62"/>
      <c r="KML171" s="62"/>
      <c r="KMM171" s="62"/>
      <c r="KMN171" s="62"/>
      <c r="KMO171" s="62"/>
      <c r="KMP171" s="62"/>
      <c r="KMQ171" s="62"/>
      <c r="KMR171" s="62"/>
      <c r="KMS171" s="62"/>
      <c r="KMT171" s="62"/>
      <c r="KMU171" s="62"/>
      <c r="KMV171" s="62"/>
      <c r="KMW171" s="62"/>
      <c r="KMX171" s="62"/>
      <c r="KMY171" s="62"/>
      <c r="KMZ171" s="62"/>
      <c r="KNA171" s="62"/>
      <c r="KNB171" s="62"/>
      <c r="KNC171" s="62"/>
      <c r="KND171" s="62"/>
      <c r="KNE171" s="62"/>
      <c r="KNF171" s="62"/>
      <c r="KNG171" s="62"/>
      <c r="KNH171" s="62"/>
      <c r="KNI171" s="62"/>
      <c r="KNJ171" s="62"/>
      <c r="KNK171" s="62"/>
      <c r="KNL171" s="62"/>
      <c r="KNM171" s="62"/>
      <c r="KNN171" s="62"/>
      <c r="KNO171" s="62"/>
      <c r="KNP171" s="62"/>
      <c r="KNQ171" s="62"/>
      <c r="KNR171" s="62"/>
      <c r="KNS171" s="62"/>
      <c r="KNT171" s="62"/>
      <c r="KNU171" s="62"/>
      <c r="KNV171" s="62"/>
      <c r="KNW171" s="62"/>
      <c r="KNX171" s="62"/>
      <c r="KNY171" s="62"/>
      <c r="KNZ171" s="62"/>
      <c r="KOA171" s="62"/>
      <c r="KOB171" s="62"/>
      <c r="KOC171" s="62"/>
      <c r="KOD171" s="62"/>
      <c r="KOE171" s="62"/>
      <c r="KOF171" s="62"/>
      <c r="KOG171" s="62"/>
      <c r="KOH171" s="62"/>
      <c r="KOI171" s="62"/>
      <c r="KOJ171" s="62"/>
      <c r="KOK171" s="62"/>
      <c r="KOL171" s="62"/>
      <c r="KOM171" s="62"/>
      <c r="KON171" s="62"/>
      <c r="KOO171" s="62"/>
      <c r="KOP171" s="62"/>
      <c r="KOQ171" s="62"/>
      <c r="KOR171" s="62"/>
      <c r="KOS171" s="62"/>
      <c r="KOT171" s="62"/>
      <c r="KOU171" s="62"/>
      <c r="KOV171" s="62"/>
      <c r="KOW171" s="62"/>
      <c r="KOX171" s="62"/>
      <c r="KOY171" s="62"/>
      <c r="KOZ171" s="62"/>
      <c r="KPA171" s="62"/>
      <c r="KPB171" s="62"/>
      <c r="KPC171" s="62"/>
      <c r="KPD171" s="62"/>
      <c r="KPE171" s="62"/>
      <c r="KPF171" s="62"/>
      <c r="KPG171" s="62"/>
      <c r="KPH171" s="62"/>
      <c r="KPI171" s="62"/>
      <c r="KPJ171" s="62"/>
      <c r="KPK171" s="62"/>
      <c r="KPL171" s="62"/>
      <c r="KPM171" s="62"/>
      <c r="KPN171" s="62"/>
      <c r="KPO171" s="62"/>
      <c r="KPP171" s="62"/>
      <c r="KPQ171" s="62"/>
      <c r="KPR171" s="62"/>
      <c r="KPS171" s="62"/>
      <c r="KPT171" s="62"/>
      <c r="KPU171" s="62"/>
      <c r="KPV171" s="62"/>
      <c r="KPW171" s="62"/>
      <c r="KPX171" s="62"/>
      <c r="KPY171" s="62"/>
      <c r="KPZ171" s="62"/>
      <c r="KQA171" s="62"/>
      <c r="KQB171" s="62"/>
      <c r="KQC171" s="62"/>
      <c r="KQD171" s="62"/>
      <c r="KQE171" s="62"/>
      <c r="KQF171" s="62"/>
      <c r="KQG171" s="62"/>
      <c r="KQH171" s="62"/>
      <c r="KQI171" s="62"/>
      <c r="KQJ171" s="62"/>
      <c r="KQK171" s="62"/>
      <c r="KQL171" s="62"/>
      <c r="KQM171" s="62"/>
      <c r="KQN171" s="62"/>
      <c r="KQO171" s="62"/>
      <c r="KQP171" s="62"/>
      <c r="KQQ171" s="62"/>
      <c r="KQR171" s="62"/>
      <c r="KQS171" s="62"/>
      <c r="KQT171" s="62"/>
      <c r="KQU171" s="62"/>
      <c r="KQV171" s="62"/>
      <c r="KQW171" s="62"/>
      <c r="KQX171" s="62"/>
      <c r="KQY171" s="62"/>
      <c r="KQZ171" s="62"/>
      <c r="KRA171" s="62"/>
      <c r="KRB171" s="62"/>
      <c r="KRC171" s="62"/>
      <c r="KRD171" s="62"/>
      <c r="KRE171" s="62"/>
      <c r="KRF171" s="62"/>
      <c r="KRG171" s="62"/>
      <c r="KRH171" s="62"/>
      <c r="KRI171" s="62"/>
      <c r="KRJ171" s="62"/>
      <c r="KRK171" s="62"/>
      <c r="KRL171" s="62"/>
      <c r="KRM171" s="62"/>
      <c r="KRN171" s="62"/>
      <c r="KRO171" s="62"/>
      <c r="KRP171" s="62"/>
      <c r="KRQ171" s="62"/>
      <c r="KRR171" s="62"/>
      <c r="KRS171" s="62"/>
      <c r="KRT171" s="62"/>
      <c r="KRU171" s="62"/>
      <c r="KRV171" s="62"/>
      <c r="KRW171" s="62"/>
      <c r="KRX171" s="62"/>
      <c r="KRY171" s="62"/>
      <c r="KRZ171" s="62"/>
      <c r="KSA171" s="62"/>
      <c r="KSB171" s="62"/>
      <c r="KSC171" s="62"/>
      <c r="KSD171" s="62"/>
      <c r="KSE171" s="62"/>
      <c r="KSF171" s="62"/>
      <c r="KSG171" s="62"/>
      <c r="KSH171" s="62"/>
      <c r="KSI171" s="62"/>
      <c r="KSJ171" s="62"/>
      <c r="KSK171" s="62"/>
      <c r="KSL171" s="62"/>
      <c r="KSM171" s="62"/>
      <c r="KSN171" s="62"/>
      <c r="KSO171" s="62"/>
      <c r="KSP171" s="62"/>
      <c r="KSQ171" s="62"/>
      <c r="KSR171" s="62"/>
      <c r="KSS171" s="62"/>
      <c r="KST171" s="62"/>
      <c r="KSU171" s="62"/>
      <c r="KSV171" s="62"/>
      <c r="KSW171" s="62"/>
      <c r="KSX171" s="62"/>
      <c r="KSY171" s="62"/>
      <c r="KSZ171" s="62"/>
      <c r="KTA171" s="62"/>
      <c r="KTB171" s="62"/>
      <c r="KTC171" s="62"/>
      <c r="KTD171" s="62"/>
      <c r="KTE171" s="62"/>
      <c r="KTF171" s="62"/>
      <c r="KTG171" s="62"/>
      <c r="KTH171" s="62"/>
      <c r="KTI171" s="62"/>
      <c r="KTJ171" s="62"/>
      <c r="KTK171" s="62"/>
      <c r="KTL171" s="62"/>
      <c r="KTM171" s="62"/>
      <c r="KTN171" s="62"/>
      <c r="KTO171" s="62"/>
      <c r="KTP171" s="62"/>
      <c r="KTQ171" s="62"/>
      <c r="KTR171" s="62"/>
      <c r="KTS171" s="62"/>
      <c r="KTT171" s="62"/>
      <c r="KTU171" s="62"/>
      <c r="KTV171" s="62"/>
      <c r="KTW171" s="62"/>
      <c r="KTX171" s="62"/>
      <c r="KTY171" s="62"/>
      <c r="KTZ171" s="62"/>
      <c r="KUA171" s="62"/>
      <c r="KUB171" s="62"/>
      <c r="KUC171" s="62"/>
      <c r="KUD171" s="62"/>
      <c r="KUE171" s="62"/>
      <c r="KUF171" s="62"/>
      <c r="KUG171" s="62"/>
      <c r="KUH171" s="62"/>
      <c r="KUI171" s="62"/>
      <c r="KUJ171" s="62"/>
      <c r="KUK171" s="62"/>
      <c r="KUL171" s="62"/>
      <c r="KUM171" s="62"/>
      <c r="KUN171" s="62"/>
      <c r="KUO171" s="62"/>
      <c r="KUP171" s="62"/>
      <c r="KUQ171" s="62"/>
      <c r="KUR171" s="62"/>
      <c r="KUS171" s="62"/>
      <c r="KUT171" s="62"/>
      <c r="KUU171" s="62"/>
      <c r="KUV171" s="62"/>
      <c r="KUW171" s="62"/>
      <c r="KUX171" s="62"/>
      <c r="KUY171" s="62"/>
      <c r="KUZ171" s="62"/>
      <c r="KVA171" s="62"/>
      <c r="KVB171" s="62"/>
      <c r="KVC171" s="62"/>
      <c r="KVD171" s="62"/>
      <c r="KVE171" s="62"/>
      <c r="KVF171" s="62"/>
      <c r="KVG171" s="62"/>
      <c r="KVH171" s="62"/>
      <c r="KVI171" s="62"/>
      <c r="KVJ171" s="62"/>
      <c r="KVK171" s="62"/>
      <c r="KVL171" s="62"/>
      <c r="KVM171" s="62"/>
      <c r="KVN171" s="62"/>
      <c r="KVO171" s="62"/>
      <c r="KVP171" s="62"/>
      <c r="KVQ171" s="62"/>
      <c r="KVR171" s="62"/>
      <c r="KVS171" s="62"/>
      <c r="KVT171" s="62"/>
      <c r="KVU171" s="62"/>
      <c r="KVV171" s="62"/>
      <c r="KVW171" s="62"/>
      <c r="KVX171" s="62"/>
      <c r="KVY171" s="62"/>
      <c r="KVZ171" s="62"/>
      <c r="KWA171" s="62"/>
      <c r="KWB171" s="62"/>
      <c r="KWC171" s="62"/>
      <c r="KWD171" s="62"/>
      <c r="KWE171" s="62"/>
      <c r="KWF171" s="62"/>
      <c r="KWG171" s="62"/>
      <c r="KWH171" s="62"/>
      <c r="KWI171" s="62"/>
      <c r="KWJ171" s="62"/>
      <c r="KWK171" s="62"/>
      <c r="KWL171" s="62"/>
      <c r="KWM171" s="62"/>
      <c r="KWN171" s="62"/>
      <c r="KWO171" s="62"/>
      <c r="KWP171" s="62"/>
      <c r="KWQ171" s="62"/>
      <c r="KWR171" s="62"/>
      <c r="KWS171" s="62"/>
      <c r="KWT171" s="62"/>
      <c r="KWU171" s="62"/>
      <c r="KWV171" s="62"/>
      <c r="KWW171" s="62"/>
      <c r="KWX171" s="62"/>
      <c r="KWY171" s="62"/>
      <c r="KWZ171" s="62"/>
      <c r="KXA171" s="62"/>
      <c r="KXB171" s="62"/>
      <c r="KXC171" s="62"/>
      <c r="KXD171" s="62"/>
      <c r="KXE171" s="62"/>
      <c r="KXF171" s="62"/>
      <c r="KXG171" s="62"/>
      <c r="KXH171" s="62"/>
      <c r="KXI171" s="62"/>
      <c r="KXJ171" s="62"/>
      <c r="KXK171" s="62"/>
      <c r="KXL171" s="62"/>
      <c r="KXM171" s="62"/>
      <c r="KXN171" s="62"/>
      <c r="KXO171" s="62"/>
      <c r="KXP171" s="62"/>
      <c r="KXQ171" s="62"/>
      <c r="KXR171" s="62"/>
      <c r="KXS171" s="62"/>
      <c r="KXT171" s="62"/>
      <c r="KXU171" s="62"/>
      <c r="KXV171" s="62"/>
      <c r="KXW171" s="62"/>
      <c r="KXX171" s="62"/>
      <c r="KXY171" s="62"/>
      <c r="KXZ171" s="62"/>
      <c r="KYA171" s="62"/>
      <c r="KYB171" s="62"/>
      <c r="KYC171" s="62"/>
      <c r="KYD171" s="62"/>
      <c r="KYE171" s="62"/>
      <c r="KYF171" s="62"/>
      <c r="KYG171" s="62"/>
      <c r="KYH171" s="62"/>
      <c r="KYI171" s="62"/>
      <c r="KYJ171" s="62"/>
      <c r="KYK171" s="62"/>
      <c r="KYL171" s="62"/>
      <c r="KYM171" s="62"/>
      <c r="KYN171" s="62"/>
      <c r="KYO171" s="62"/>
      <c r="KYP171" s="62"/>
      <c r="KYQ171" s="62"/>
      <c r="KYR171" s="62"/>
      <c r="KYS171" s="62"/>
      <c r="KYT171" s="62"/>
      <c r="KYU171" s="62"/>
      <c r="KYV171" s="62"/>
      <c r="KYW171" s="62"/>
      <c r="KYX171" s="62"/>
      <c r="KYY171" s="62"/>
      <c r="KYZ171" s="62"/>
      <c r="KZA171" s="62"/>
      <c r="KZB171" s="62"/>
      <c r="KZC171" s="62"/>
      <c r="KZD171" s="62"/>
      <c r="KZE171" s="62"/>
      <c r="KZF171" s="62"/>
      <c r="KZG171" s="62"/>
      <c r="KZH171" s="62"/>
      <c r="KZI171" s="62"/>
      <c r="KZJ171" s="62"/>
      <c r="KZK171" s="62"/>
      <c r="KZL171" s="62"/>
      <c r="KZM171" s="62"/>
      <c r="KZN171" s="62"/>
      <c r="KZO171" s="62"/>
      <c r="KZP171" s="62"/>
      <c r="KZQ171" s="62"/>
      <c r="KZR171" s="62"/>
      <c r="KZS171" s="62"/>
      <c r="KZT171" s="62"/>
      <c r="KZU171" s="62"/>
      <c r="KZV171" s="62"/>
      <c r="KZW171" s="62"/>
      <c r="KZX171" s="62"/>
      <c r="KZY171" s="62"/>
      <c r="KZZ171" s="62"/>
      <c r="LAA171" s="62"/>
      <c r="LAB171" s="62"/>
      <c r="LAC171" s="62"/>
      <c r="LAD171" s="62"/>
      <c r="LAE171" s="62"/>
      <c r="LAF171" s="62"/>
      <c r="LAG171" s="62"/>
      <c r="LAH171" s="62"/>
      <c r="LAI171" s="62"/>
      <c r="LAJ171" s="62"/>
      <c r="LAK171" s="62"/>
      <c r="LAL171" s="62"/>
      <c r="LAM171" s="62"/>
      <c r="LAN171" s="62"/>
      <c r="LAO171" s="62"/>
      <c r="LAP171" s="62"/>
      <c r="LAQ171" s="62"/>
      <c r="LAR171" s="62"/>
      <c r="LAS171" s="62"/>
      <c r="LAT171" s="62"/>
      <c r="LAU171" s="62"/>
      <c r="LAV171" s="62"/>
      <c r="LAW171" s="62"/>
      <c r="LAX171" s="62"/>
      <c r="LAY171" s="62"/>
      <c r="LAZ171" s="62"/>
      <c r="LBA171" s="62"/>
      <c r="LBB171" s="62"/>
      <c r="LBC171" s="62"/>
      <c r="LBD171" s="62"/>
      <c r="LBE171" s="62"/>
      <c r="LBF171" s="62"/>
      <c r="LBG171" s="62"/>
      <c r="LBH171" s="62"/>
      <c r="LBI171" s="62"/>
      <c r="LBJ171" s="62"/>
      <c r="LBK171" s="62"/>
      <c r="LBL171" s="62"/>
      <c r="LBM171" s="62"/>
      <c r="LBN171" s="62"/>
      <c r="LBO171" s="62"/>
      <c r="LBP171" s="62"/>
      <c r="LBQ171" s="62"/>
      <c r="LBR171" s="62"/>
      <c r="LBS171" s="62"/>
      <c r="LBT171" s="62"/>
      <c r="LBU171" s="62"/>
      <c r="LBV171" s="62"/>
      <c r="LBW171" s="62"/>
      <c r="LBX171" s="62"/>
      <c r="LBY171" s="62"/>
      <c r="LBZ171" s="62"/>
      <c r="LCA171" s="62"/>
      <c r="LCB171" s="62"/>
      <c r="LCC171" s="62"/>
      <c r="LCD171" s="62"/>
      <c r="LCE171" s="62"/>
      <c r="LCF171" s="62"/>
      <c r="LCG171" s="62"/>
      <c r="LCH171" s="62"/>
      <c r="LCI171" s="62"/>
      <c r="LCJ171" s="62"/>
      <c r="LCK171" s="62"/>
      <c r="LCL171" s="62"/>
      <c r="LCM171" s="62"/>
      <c r="LCN171" s="62"/>
      <c r="LCO171" s="62"/>
      <c r="LCP171" s="62"/>
      <c r="LCQ171" s="62"/>
      <c r="LCR171" s="62"/>
      <c r="LCS171" s="62"/>
      <c r="LCT171" s="62"/>
      <c r="LCU171" s="62"/>
      <c r="LCV171" s="62"/>
      <c r="LCW171" s="62"/>
      <c r="LCX171" s="62"/>
      <c r="LCY171" s="62"/>
      <c r="LCZ171" s="62"/>
      <c r="LDA171" s="62"/>
      <c r="LDB171" s="62"/>
      <c r="LDC171" s="62"/>
      <c r="LDD171" s="62"/>
      <c r="LDE171" s="62"/>
      <c r="LDF171" s="62"/>
      <c r="LDG171" s="62"/>
      <c r="LDH171" s="62"/>
      <c r="LDI171" s="62"/>
      <c r="LDJ171" s="62"/>
      <c r="LDK171" s="62"/>
      <c r="LDL171" s="62"/>
      <c r="LDM171" s="62"/>
      <c r="LDN171" s="62"/>
      <c r="LDO171" s="62"/>
      <c r="LDP171" s="62"/>
      <c r="LDQ171" s="62"/>
      <c r="LDR171" s="62"/>
      <c r="LDS171" s="62"/>
      <c r="LDT171" s="62"/>
      <c r="LDU171" s="62"/>
      <c r="LDV171" s="62"/>
      <c r="LDW171" s="62"/>
      <c r="LDX171" s="62"/>
      <c r="LDY171" s="62"/>
      <c r="LDZ171" s="62"/>
      <c r="LEA171" s="62"/>
      <c r="LEB171" s="62"/>
      <c r="LEC171" s="62"/>
      <c r="LED171" s="62"/>
      <c r="LEE171" s="62"/>
      <c r="LEF171" s="62"/>
      <c r="LEG171" s="62"/>
      <c r="LEH171" s="62"/>
      <c r="LEI171" s="62"/>
      <c r="LEJ171" s="62"/>
      <c r="LEK171" s="62"/>
      <c r="LEL171" s="62"/>
      <c r="LEM171" s="62"/>
      <c r="LEN171" s="62"/>
      <c r="LEO171" s="62"/>
      <c r="LEP171" s="62"/>
      <c r="LEQ171" s="62"/>
      <c r="LER171" s="62"/>
      <c r="LES171" s="62"/>
      <c r="LET171" s="62"/>
      <c r="LEU171" s="62"/>
      <c r="LEV171" s="62"/>
      <c r="LEW171" s="62"/>
      <c r="LEX171" s="62"/>
      <c r="LEY171" s="62"/>
      <c r="LEZ171" s="62"/>
      <c r="LFA171" s="62"/>
      <c r="LFB171" s="62"/>
      <c r="LFC171" s="62"/>
      <c r="LFD171" s="62"/>
      <c r="LFE171" s="62"/>
      <c r="LFF171" s="62"/>
      <c r="LFG171" s="62"/>
      <c r="LFH171" s="62"/>
      <c r="LFI171" s="62"/>
      <c r="LFJ171" s="62"/>
      <c r="LFK171" s="62"/>
      <c r="LFL171" s="62"/>
      <c r="LFM171" s="62"/>
      <c r="LFN171" s="62"/>
      <c r="LFO171" s="62"/>
      <c r="LFP171" s="62"/>
      <c r="LFQ171" s="62"/>
      <c r="LFR171" s="62"/>
      <c r="LFS171" s="62"/>
      <c r="LFT171" s="62"/>
      <c r="LFU171" s="62"/>
      <c r="LFV171" s="62"/>
      <c r="LFW171" s="62"/>
      <c r="LFX171" s="62"/>
      <c r="LFY171" s="62"/>
      <c r="LFZ171" s="62"/>
      <c r="LGA171" s="62"/>
      <c r="LGB171" s="62"/>
      <c r="LGC171" s="62"/>
      <c r="LGD171" s="62"/>
      <c r="LGE171" s="62"/>
      <c r="LGF171" s="62"/>
      <c r="LGG171" s="62"/>
      <c r="LGH171" s="62"/>
      <c r="LGI171" s="62"/>
      <c r="LGJ171" s="62"/>
      <c r="LGK171" s="62"/>
      <c r="LGL171" s="62"/>
      <c r="LGM171" s="62"/>
      <c r="LGN171" s="62"/>
      <c r="LGO171" s="62"/>
      <c r="LGP171" s="62"/>
      <c r="LGQ171" s="62"/>
      <c r="LGR171" s="62"/>
      <c r="LGS171" s="62"/>
      <c r="LGT171" s="62"/>
      <c r="LGU171" s="62"/>
      <c r="LGV171" s="62"/>
      <c r="LGW171" s="62"/>
      <c r="LGX171" s="62"/>
      <c r="LGY171" s="62"/>
      <c r="LGZ171" s="62"/>
      <c r="LHA171" s="62"/>
      <c r="LHB171" s="62"/>
      <c r="LHC171" s="62"/>
      <c r="LHD171" s="62"/>
      <c r="LHE171" s="62"/>
      <c r="LHF171" s="62"/>
      <c r="LHG171" s="62"/>
      <c r="LHH171" s="62"/>
      <c r="LHI171" s="62"/>
      <c r="LHJ171" s="62"/>
      <c r="LHK171" s="62"/>
      <c r="LHL171" s="62"/>
      <c r="LHM171" s="62"/>
      <c r="LHN171" s="62"/>
      <c r="LHO171" s="62"/>
      <c r="LHP171" s="62"/>
      <c r="LHQ171" s="62"/>
      <c r="LHR171" s="62"/>
      <c r="LHS171" s="62"/>
      <c r="LHT171" s="62"/>
      <c r="LHU171" s="62"/>
      <c r="LHV171" s="62"/>
      <c r="LHW171" s="62"/>
      <c r="LHX171" s="62"/>
      <c r="LHY171" s="62"/>
      <c r="LHZ171" s="62"/>
      <c r="LIA171" s="62"/>
      <c r="LIB171" s="62"/>
      <c r="LIC171" s="62"/>
      <c r="LID171" s="62"/>
      <c r="LIE171" s="62"/>
      <c r="LIF171" s="62"/>
      <c r="LIG171" s="62"/>
      <c r="LIH171" s="62"/>
      <c r="LII171" s="62"/>
      <c r="LIJ171" s="62"/>
      <c r="LIK171" s="62"/>
      <c r="LIL171" s="62"/>
      <c r="LIM171" s="62"/>
      <c r="LIN171" s="62"/>
      <c r="LIO171" s="62"/>
      <c r="LIP171" s="62"/>
      <c r="LIQ171" s="62"/>
      <c r="LIR171" s="62"/>
      <c r="LIS171" s="62"/>
      <c r="LIT171" s="62"/>
      <c r="LIU171" s="62"/>
      <c r="LIV171" s="62"/>
      <c r="LIW171" s="62"/>
      <c r="LIX171" s="62"/>
      <c r="LIY171" s="62"/>
      <c r="LIZ171" s="62"/>
      <c r="LJA171" s="62"/>
      <c r="LJB171" s="62"/>
      <c r="LJC171" s="62"/>
      <c r="LJD171" s="62"/>
      <c r="LJE171" s="62"/>
      <c r="LJF171" s="62"/>
      <c r="LJG171" s="62"/>
      <c r="LJH171" s="62"/>
      <c r="LJI171" s="62"/>
      <c r="LJJ171" s="62"/>
      <c r="LJK171" s="62"/>
      <c r="LJL171" s="62"/>
      <c r="LJM171" s="62"/>
      <c r="LJN171" s="62"/>
      <c r="LJO171" s="62"/>
      <c r="LJP171" s="62"/>
      <c r="LJQ171" s="62"/>
      <c r="LJR171" s="62"/>
      <c r="LJS171" s="62"/>
      <c r="LJT171" s="62"/>
      <c r="LJU171" s="62"/>
      <c r="LJV171" s="62"/>
      <c r="LJW171" s="62"/>
      <c r="LJX171" s="62"/>
      <c r="LJY171" s="62"/>
      <c r="LJZ171" s="62"/>
      <c r="LKA171" s="62"/>
      <c r="LKB171" s="62"/>
      <c r="LKC171" s="62"/>
      <c r="LKD171" s="62"/>
      <c r="LKE171" s="62"/>
      <c r="LKF171" s="62"/>
      <c r="LKG171" s="62"/>
      <c r="LKH171" s="62"/>
      <c r="LKI171" s="62"/>
      <c r="LKJ171" s="62"/>
      <c r="LKK171" s="62"/>
      <c r="LKL171" s="62"/>
      <c r="LKM171" s="62"/>
      <c r="LKN171" s="62"/>
      <c r="LKO171" s="62"/>
      <c r="LKP171" s="62"/>
      <c r="LKQ171" s="62"/>
      <c r="LKR171" s="62"/>
      <c r="LKS171" s="62"/>
      <c r="LKT171" s="62"/>
      <c r="LKU171" s="62"/>
      <c r="LKV171" s="62"/>
      <c r="LKW171" s="62"/>
      <c r="LKX171" s="62"/>
      <c r="LKY171" s="62"/>
      <c r="LKZ171" s="62"/>
      <c r="LLA171" s="62"/>
      <c r="LLB171" s="62"/>
      <c r="LLC171" s="62"/>
      <c r="LLD171" s="62"/>
      <c r="LLE171" s="62"/>
      <c r="LLF171" s="62"/>
      <c r="LLG171" s="62"/>
      <c r="LLH171" s="62"/>
      <c r="LLI171" s="62"/>
      <c r="LLJ171" s="62"/>
      <c r="LLK171" s="62"/>
      <c r="LLL171" s="62"/>
      <c r="LLM171" s="62"/>
      <c r="LLN171" s="62"/>
      <c r="LLO171" s="62"/>
      <c r="LLP171" s="62"/>
      <c r="LLQ171" s="62"/>
      <c r="LLR171" s="62"/>
      <c r="LLS171" s="62"/>
      <c r="LLT171" s="62"/>
      <c r="LLU171" s="62"/>
      <c r="LLV171" s="62"/>
      <c r="LLW171" s="62"/>
      <c r="LLX171" s="62"/>
      <c r="LLY171" s="62"/>
      <c r="LLZ171" s="62"/>
      <c r="LMA171" s="62"/>
      <c r="LMB171" s="62"/>
      <c r="LMC171" s="62"/>
      <c r="LMD171" s="62"/>
      <c r="LME171" s="62"/>
      <c r="LMF171" s="62"/>
      <c r="LMG171" s="62"/>
      <c r="LMH171" s="62"/>
      <c r="LMI171" s="62"/>
      <c r="LMJ171" s="62"/>
      <c r="LMK171" s="62"/>
      <c r="LML171" s="62"/>
      <c r="LMM171" s="62"/>
      <c r="LMN171" s="62"/>
      <c r="LMO171" s="62"/>
      <c r="LMP171" s="62"/>
      <c r="LMQ171" s="62"/>
      <c r="LMR171" s="62"/>
      <c r="LMS171" s="62"/>
      <c r="LMT171" s="62"/>
      <c r="LMU171" s="62"/>
      <c r="LMV171" s="62"/>
      <c r="LMW171" s="62"/>
      <c r="LMX171" s="62"/>
      <c r="LMY171" s="62"/>
      <c r="LMZ171" s="62"/>
      <c r="LNA171" s="62"/>
      <c r="LNB171" s="62"/>
      <c r="LNC171" s="62"/>
      <c r="LND171" s="62"/>
      <c r="LNE171" s="62"/>
      <c r="LNF171" s="62"/>
      <c r="LNG171" s="62"/>
      <c r="LNH171" s="62"/>
      <c r="LNI171" s="62"/>
      <c r="LNJ171" s="62"/>
      <c r="LNK171" s="62"/>
      <c r="LNL171" s="62"/>
      <c r="LNM171" s="62"/>
      <c r="LNN171" s="62"/>
      <c r="LNO171" s="62"/>
      <c r="LNP171" s="62"/>
      <c r="LNQ171" s="62"/>
      <c r="LNR171" s="62"/>
      <c r="LNS171" s="62"/>
      <c r="LNT171" s="62"/>
      <c r="LNU171" s="62"/>
      <c r="LNV171" s="62"/>
      <c r="LNW171" s="62"/>
      <c r="LNX171" s="62"/>
      <c r="LNY171" s="62"/>
      <c r="LNZ171" s="62"/>
      <c r="LOA171" s="62"/>
      <c r="LOB171" s="62"/>
      <c r="LOC171" s="62"/>
      <c r="LOD171" s="62"/>
      <c r="LOE171" s="62"/>
      <c r="LOF171" s="62"/>
      <c r="LOG171" s="62"/>
      <c r="LOH171" s="62"/>
      <c r="LOI171" s="62"/>
      <c r="LOJ171" s="62"/>
      <c r="LOK171" s="62"/>
      <c r="LOL171" s="62"/>
      <c r="LOM171" s="62"/>
      <c r="LON171" s="62"/>
      <c r="LOO171" s="62"/>
      <c r="LOP171" s="62"/>
      <c r="LOQ171" s="62"/>
      <c r="LOR171" s="62"/>
      <c r="LOS171" s="62"/>
      <c r="LOT171" s="62"/>
      <c r="LOU171" s="62"/>
      <c r="LOV171" s="62"/>
      <c r="LOW171" s="62"/>
      <c r="LOX171" s="62"/>
      <c r="LOY171" s="62"/>
      <c r="LOZ171" s="62"/>
      <c r="LPA171" s="62"/>
      <c r="LPB171" s="62"/>
      <c r="LPC171" s="62"/>
      <c r="LPD171" s="62"/>
      <c r="LPE171" s="62"/>
      <c r="LPF171" s="62"/>
      <c r="LPG171" s="62"/>
      <c r="LPH171" s="62"/>
      <c r="LPI171" s="62"/>
      <c r="LPJ171" s="62"/>
      <c r="LPK171" s="62"/>
      <c r="LPL171" s="62"/>
      <c r="LPM171" s="62"/>
      <c r="LPN171" s="62"/>
      <c r="LPO171" s="62"/>
      <c r="LPP171" s="62"/>
      <c r="LPQ171" s="62"/>
      <c r="LPR171" s="62"/>
      <c r="LPS171" s="62"/>
      <c r="LPT171" s="62"/>
      <c r="LPU171" s="62"/>
      <c r="LPV171" s="62"/>
      <c r="LPW171" s="62"/>
      <c r="LPX171" s="62"/>
      <c r="LPY171" s="62"/>
      <c r="LPZ171" s="62"/>
      <c r="LQA171" s="62"/>
      <c r="LQB171" s="62"/>
      <c r="LQC171" s="62"/>
      <c r="LQD171" s="62"/>
      <c r="LQE171" s="62"/>
      <c r="LQF171" s="62"/>
      <c r="LQG171" s="62"/>
      <c r="LQH171" s="62"/>
      <c r="LQI171" s="62"/>
      <c r="LQJ171" s="62"/>
      <c r="LQK171" s="62"/>
      <c r="LQL171" s="62"/>
      <c r="LQM171" s="62"/>
      <c r="LQN171" s="62"/>
      <c r="LQO171" s="62"/>
      <c r="LQP171" s="62"/>
      <c r="LQQ171" s="62"/>
      <c r="LQR171" s="62"/>
      <c r="LQS171" s="62"/>
      <c r="LQT171" s="62"/>
      <c r="LQU171" s="62"/>
      <c r="LQV171" s="62"/>
      <c r="LQW171" s="62"/>
      <c r="LQX171" s="62"/>
      <c r="LQY171" s="62"/>
      <c r="LQZ171" s="62"/>
      <c r="LRA171" s="62"/>
      <c r="LRB171" s="62"/>
      <c r="LRC171" s="62"/>
      <c r="LRD171" s="62"/>
      <c r="LRE171" s="62"/>
      <c r="LRF171" s="62"/>
      <c r="LRG171" s="62"/>
      <c r="LRH171" s="62"/>
      <c r="LRI171" s="62"/>
      <c r="LRJ171" s="62"/>
      <c r="LRK171" s="62"/>
      <c r="LRL171" s="62"/>
      <c r="LRM171" s="62"/>
      <c r="LRN171" s="62"/>
      <c r="LRO171" s="62"/>
      <c r="LRP171" s="62"/>
      <c r="LRQ171" s="62"/>
      <c r="LRR171" s="62"/>
      <c r="LRS171" s="62"/>
      <c r="LRT171" s="62"/>
      <c r="LRU171" s="62"/>
      <c r="LRV171" s="62"/>
      <c r="LRW171" s="62"/>
      <c r="LRX171" s="62"/>
      <c r="LRY171" s="62"/>
      <c r="LRZ171" s="62"/>
      <c r="LSA171" s="62"/>
      <c r="LSB171" s="62"/>
      <c r="LSC171" s="62"/>
      <c r="LSD171" s="62"/>
      <c r="LSE171" s="62"/>
      <c r="LSF171" s="62"/>
      <c r="LSG171" s="62"/>
      <c r="LSH171" s="62"/>
      <c r="LSI171" s="62"/>
      <c r="LSJ171" s="62"/>
      <c r="LSK171" s="62"/>
      <c r="LSL171" s="62"/>
      <c r="LSM171" s="62"/>
      <c r="LSN171" s="62"/>
      <c r="LSO171" s="62"/>
      <c r="LSP171" s="62"/>
      <c r="LSQ171" s="62"/>
      <c r="LSR171" s="62"/>
      <c r="LSS171" s="62"/>
      <c r="LST171" s="62"/>
      <c r="LSU171" s="62"/>
      <c r="LSV171" s="62"/>
      <c r="LSW171" s="62"/>
      <c r="LSX171" s="62"/>
      <c r="LSY171" s="62"/>
      <c r="LSZ171" s="62"/>
      <c r="LTA171" s="62"/>
      <c r="LTB171" s="62"/>
      <c r="LTC171" s="62"/>
      <c r="LTD171" s="62"/>
      <c r="LTE171" s="62"/>
      <c r="LTF171" s="62"/>
      <c r="LTG171" s="62"/>
      <c r="LTH171" s="62"/>
      <c r="LTI171" s="62"/>
      <c r="LTJ171" s="62"/>
      <c r="LTK171" s="62"/>
      <c r="LTL171" s="62"/>
      <c r="LTM171" s="62"/>
      <c r="LTN171" s="62"/>
      <c r="LTO171" s="62"/>
      <c r="LTP171" s="62"/>
      <c r="LTQ171" s="62"/>
      <c r="LTR171" s="62"/>
      <c r="LTS171" s="62"/>
      <c r="LTT171" s="62"/>
      <c r="LTU171" s="62"/>
      <c r="LTV171" s="62"/>
      <c r="LTW171" s="62"/>
      <c r="LTX171" s="62"/>
      <c r="LTY171" s="62"/>
      <c r="LTZ171" s="62"/>
      <c r="LUA171" s="62"/>
      <c r="LUB171" s="62"/>
      <c r="LUC171" s="62"/>
      <c r="LUD171" s="62"/>
      <c r="LUE171" s="62"/>
      <c r="LUF171" s="62"/>
      <c r="LUG171" s="62"/>
      <c r="LUH171" s="62"/>
      <c r="LUI171" s="62"/>
      <c r="LUJ171" s="62"/>
      <c r="LUK171" s="62"/>
      <c r="LUL171" s="62"/>
      <c r="LUM171" s="62"/>
      <c r="LUN171" s="62"/>
      <c r="LUO171" s="62"/>
      <c r="LUP171" s="62"/>
      <c r="LUQ171" s="62"/>
      <c r="LUR171" s="62"/>
      <c r="LUS171" s="62"/>
      <c r="LUT171" s="62"/>
      <c r="LUU171" s="62"/>
      <c r="LUV171" s="62"/>
      <c r="LUW171" s="62"/>
      <c r="LUX171" s="62"/>
      <c r="LUY171" s="62"/>
      <c r="LUZ171" s="62"/>
      <c r="LVA171" s="62"/>
      <c r="LVB171" s="62"/>
      <c r="LVC171" s="62"/>
      <c r="LVD171" s="62"/>
      <c r="LVE171" s="62"/>
      <c r="LVF171" s="62"/>
      <c r="LVG171" s="62"/>
      <c r="LVH171" s="62"/>
      <c r="LVI171" s="62"/>
      <c r="LVJ171" s="62"/>
      <c r="LVK171" s="62"/>
      <c r="LVL171" s="62"/>
      <c r="LVM171" s="62"/>
      <c r="LVN171" s="62"/>
      <c r="LVO171" s="62"/>
      <c r="LVP171" s="62"/>
      <c r="LVQ171" s="62"/>
      <c r="LVR171" s="62"/>
      <c r="LVS171" s="62"/>
      <c r="LVT171" s="62"/>
      <c r="LVU171" s="62"/>
      <c r="LVV171" s="62"/>
      <c r="LVW171" s="62"/>
      <c r="LVX171" s="62"/>
      <c r="LVY171" s="62"/>
      <c r="LVZ171" s="62"/>
      <c r="LWA171" s="62"/>
      <c r="LWB171" s="62"/>
      <c r="LWC171" s="62"/>
      <c r="LWD171" s="62"/>
      <c r="LWE171" s="62"/>
      <c r="LWF171" s="62"/>
      <c r="LWG171" s="62"/>
      <c r="LWH171" s="62"/>
      <c r="LWI171" s="62"/>
      <c r="LWJ171" s="62"/>
      <c r="LWK171" s="62"/>
      <c r="LWL171" s="62"/>
      <c r="LWM171" s="62"/>
      <c r="LWN171" s="62"/>
      <c r="LWO171" s="62"/>
      <c r="LWP171" s="62"/>
      <c r="LWQ171" s="62"/>
      <c r="LWR171" s="62"/>
      <c r="LWS171" s="62"/>
      <c r="LWT171" s="62"/>
      <c r="LWU171" s="62"/>
      <c r="LWV171" s="62"/>
      <c r="LWW171" s="62"/>
      <c r="LWX171" s="62"/>
      <c r="LWY171" s="62"/>
      <c r="LWZ171" s="62"/>
      <c r="LXA171" s="62"/>
      <c r="LXB171" s="62"/>
      <c r="LXC171" s="62"/>
      <c r="LXD171" s="62"/>
      <c r="LXE171" s="62"/>
      <c r="LXF171" s="62"/>
      <c r="LXG171" s="62"/>
      <c r="LXH171" s="62"/>
      <c r="LXI171" s="62"/>
      <c r="LXJ171" s="62"/>
      <c r="LXK171" s="62"/>
      <c r="LXL171" s="62"/>
      <c r="LXM171" s="62"/>
      <c r="LXN171" s="62"/>
      <c r="LXO171" s="62"/>
      <c r="LXP171" s="62"/>
      <c r="LXQ171" s="62"/>
      <c r="LXR171" s="62"/>
      <c r="LXS171" s="62"/>
      <c r="LXT171" s="62"/>
      <c r="LXU171" s="62"/>
      <c r="LXV171" s="62"/>
      <c r="LXW171" s="62"/>
      <c r="LXX171" s="62"/>
      <c r="LXY171" s="62"/>
      <c r="LXZ171" s="62"/>
      <c r="LYA171" s="62"/>
      <c r="LYB171" s="62"/>
      <c r="LYC171" s="62"/>
      <c r="LYD171" s="62"/>
      <c r="LYE171" s="62"/>
      <c r="LYF171" s="62"/>
      <c r="LYG171" s="62"/>
      <c r="LYH171" s="62"/>
      <c r="LYI171" s="62"/>
      <c r="LYJ171" s="62"/>
      <c r="LYK171" s="62"/>
      <c r="LYL171" s="62"/>
      <c r="LYM171" s="62"/>
      <c r="LYN171" s="62"/>
      <c r="LYO171" s="62"/>
      <c r="LYP171" s="62"/>
      <c r="LYQ171" s="62"/>
      <c r="LYR171" s="62"/>
      <c r="LYS171" s="62"/>
      <c r="LYT171" s="62"/>
      <c r="LYU171" s="62"/>
      <c r="LYV171" s="62"/>
      <c r="LYW171" s="62"/>
      <c r="LYX171" s="62"/>
      <c r="LYY171" s="62"/>
      <c r="LYZ171" s="62"/>
      <c r="LZA171" s="62"/>
      <c r="LZB171" s="62"/>
      <c r="LZC171" s="62"/>
      <c r="LZD171" s="62"/>
      <c r="LZE171" s="62"/>
      <c r="LZF171" s="62"/>
      <c r="LZG171" s="62"/>
      <c r="LZH171" s="62"/>
      <c r="LZI171" s="62"/>
      <c r="LZJ171" s="62"/>
      <c r="LZK171" s="62"/>
      <c r="LZL171" s="62"/>
      <c r="LZM171" s="62"/>
      <c r="LZN171" s="62"/>
      <c r="LZO171" s="62"/>
      <c r="LZP171" s="62"/>
      <c r="LZQ171" s="62"/>
      <c r="LZR171" s="62"/>
      <c r="LZS171" s="62"/>
      <c r="LZT171" s="62"/>
      <c r="LZU171" s="62"/>
      <c r="LZV171" s="62"/>
      <c r="LZW171" s="62"/>
      <c r="LZX171" s="62"/>
      <c r="LZY171" s="62"/>
      <c r="LZZ171" s="62"/>
      <c r="MAA171" s="62"/>
      <c r="MAB171" s="62"/>
      <c r="MAC171" s="62"/>
      <c r="MAD171" s="62"/>
      <c r="MAE171" s="62"/>
      <c r="MAF171" s="62"/>
      <c r="MAG171" s="62"/>
      <c r="MAH171" s="62"/>
      <c r="MAI171" s="62"/>
      <c r="MAJ171" s="62"/>
      <c r="MAK171" s="62"/>
      <c r="MAL171" s="62"/>
      <c r="MAM171" s="62"/>
      <c r="MAN171" s="62"/>
      <c r="MAO171" s="62"/>
      <c r="MAP171" s="62"/>
      <c r="MAQ171" s="62"/>
      <c r="MAR171" s="62"/>
      <c r="MAS171" s="62"/>
      <c r="MAT171" s="62"/>
      <c r="MAU171" s="62"/>
      <c r="MAV171" s="62"/>
      <c r="MAW171" s="62"/>
      <c r="MAX171" s="62"/>
      <c r="MAY171" s="62"/>
      <c r="MAZ171" s="62"/>
      <c r="MBA171" s="62"/>
      <c r="MBB171" s="62"/>
      <c r="MBC171" s="62"/>
      <c r="MBD171" s="62"/>
      <c r="MBE171" s="62"/>
      <c r="MBF171" s="62"/>
      <c r="MBG171" s="62"/>
      <c r="MBH171" s="62"/>
      <c r="MBI171" s="62"/>
      <c r="MBJ171" s="62"/>
      <c r="MBK171" s="62"/>
      <c r="MBL171" s="62"/>
      <c r="MBM171" s="62"/>
      <c r="MBN171" s="62"/>
      <c r="MBO171" s="62"/>
      <c r="MBP171" s="62"/>
      <c r="MBQ171" s="62"/>
      <c r="MBR171" s="62"/>
      <c r="MBS171" s="62"/>
      <c r="MBT171" s="62"/>
      <c r="MBU171" s="62"/>
      <c r="MBV171" s="62"/>
      <c r="MBW171" s="62"/>
      <c r="MBX171" s="62"/>
      <c r="MBY171" s="62"/>
      <c r="MBZ171" s="62"/>
      <c r="MCA171" s="62"/>
      <c r="MCB171" s="62"/>
      <c r="MCC171" s="62"/>
      <c r="MCD171" s="62"/>
      <c r="MCE171" s="62"/>
      <c r="MCF171" s="62"/>
      <c r="MCG171" s="62"/>
      <c r="MCH171" s="62"/>
      <c r="MCI171" s="62"/>
      <c r="MCJ171" s="62"/>
      <c r="MCK171" s="62"/>
      <c r="MCL171" s="62"/>
      <c r="MCM171" s="62"/>
      <c r="MCN171" s="62"/>
      <c r="MCO171" s="62"/>
      <c r="MCP171" s="62"/>
      <c r="MCQ171" s="62"/>
      <c r="MCR171" s="62"/>
      <c r="MCS171" s="62"/>
      <c r="MCT171" s="62"/>
      <c r="MCU171" s="62"/>
      <c r="MCV171" s="62"/>
      <c r="MCW171" s="62"/>
      <c r="MCX171" s="62"/>
      <c r="MCY171" s="62"/>
      <c r="MCZ171" s="62"/>
      <c r="MDA171" s="62"/>
      <c r="MDB171" s="62"/>
      <c r="MDC171" s="62"/>
      <c r="MDD171" s="62"/>
      <c r="MDE171" s="62"/>
      <c r="MDF171" s="62"/>
      <c r="MDG171" s="62"/>
      <c r="MDH171" s="62"/>
      <c r="MDI171" s="62"/>
      <c r="MDJ171" s="62"/>
      <c r="MDK171" s="62"/>
      <c r="MDL171" s="62"/>
      <c r="MDM171" s="62"/>
      <c r="MDN171" s="62"/>
      <c r="MDO171" s="62"/>
      <c r="MDP171" s="62"/>
      <c r="MDQ171" s="62"/>
      <c r="MDR171" s="62"/>
      <c r="MDS171" s="62"/>
      <c r="MDT171" s="62"/>
      <c r="MDU171" s="62"/>
      <c r="MDV171" s="62"/>
      <c r="MDW171" s="62"/>
      <c r="MDX171" s="62"/>
      <c r="MDY171" s="62"/>
      <c r="MDZ171" s="62"/>
      <c r="MEA171" s="62"/>
      <c r="MEB171" s="62"/>
      <c r="MEC171" s="62"/>
      <c r="MED171" s="62"/>
      <c r="MEE171" s="62"/>
      <c r="MEF171" s="62"/>
      <c r="MEG171" s="62"/>
      <c r="MEH171" s="62"/>
      <c r="MEI171" s="62"/>
      <c r="MEJ171" s="62"/>
      <c r="MEK171" s="62"/>
      <c r="MEL171" s="62"/>
      <c r="MEM171" s="62"/>
      <c r="MEN171" s="62"/>
      <c r="MEO171" s="62"/>
      <c r="MEP171" s="62"/>
      <c r="MEQ171" s="62"/>
      <c r="MER171" s="62"/>
      <c r="MES171" s="62"/>
      <c r="MET171" s="62"/>
      <c r="MEU171" s="62"/>
      <c r="MEV171" s="62"/>
      <c r="MEW171" s="62"/>
      <c r="MEX171" s="62"/>
      <c r="MEY171" s="62"/>
      <c r="MEZ171" s="62"/>
      <c r="MFA171" s="62"/>
      <c r="MFB171" s="62"/>
      <c r="MFC171" s="62"/>
      <c r="MFD171" s="62"/>
      <c r="MFE171" s="62"/>
      <c r="MFF171" s="62"/>
      <c r="MFG171" s="62"/>
      <c r="MFH171" s="62"/>
      <c r="MFI171" s="62"/>
      <c r="MFJ171" s="62"/>
      <c r="MFK171" s="62"/>
      <c r="MFL171" s="62"/>
      <c r="MFM171" s="62"/>
      <c r="MFN171" s="62"/>
      <c r="MFO171" s="62"/>
      <c r="MFP171" s="62"/>
      <c r="MFQ171" s="62"/>
      <c r="MFR171" s="62"/>
      <c r="MFS171" s="62"/>
      <c r="MFT171" s="62"/>
      <c r="MFU171" s="62"/>
      <c r="MFV171" s="62"/>
      <c r="MFW171" s="62"/>
      <c r="MFX171" s="62"/>
      <c r="MFY171" s="62"/>
      <c r="MFZ171" s="62"/>
      <c r="MGA171" s="62"/>
      <c r="MGB171" s="62"/>
      <c r="MGC171" s="62"/>
      <c r="MGD171" s="62"/>
      <c r="MGE171" s="62"/>
      <c r="MGF171" s="62"/>
      <c r="MGG171" s="62"/>
      <c r="MGH171" s="62"/>
      <c r="MGI171" s="62"/>
      <c r="MGJ171" s="62"/>
      <c r="MGK171" s="62"/>
      <c r="MGL171" s="62"/>
      <c r="MGM171" s="62"/>
      <c r="MGN171" s="62"/>
      <c r="MGO171" s="62"/>
      <c r="MGP171" s="62"/>
      <c r="MGQ171" s="62"/>
      <c r="MGR171" s="62"/>
      <c r="MGS171" s="62"/>
      <c r="MGT171" s="62"/>
      <c r="MGU171" s="62"/>
      <c r="MGV171" s="62"/>
      <c r="MGW171" s="62"/>
      <c r="MGX171" s="62"/>
      <c r="MGY171" s="62"/>
      <c r="MGZ171" s="62"/>
      <c r="MHA171" s="62"/>
      <c r="MHB171" s="62"/>
      <c r="MHC171" s="62"/>
      <c r="MHD171" s="62"/>
      <c r="MHE171" s="62"/>
      <c r="MHF171" s="62"/>
      <c r="MHG171" s="62"/>
      <c r="MHH171" s="62"/>
      <c r="MHI171" s="62"/>
      <c r="MHJ171" s="62"/>
      <c r="MHK171" s="62"/>
      <c r="MHL171" s="62"/>
      <c r="MHM171" s="62"/>
      <c r="MHN171" s="62"/>
      <c r="MHO171" s="62"/>
      <c r="MHP171" s="62"/>
      <c r="MHQ171" s="62"/>
      <c r="MHR171" s="62"/>
      <c r="MHS171" s="62"/>
      <c r="MHT171" s="62"/>
      <c r="MHU171" s="62"/>
      <c r="MHV171" s="62"/>
      <c r="MHW171" s="62"/>
      <c r="MHX171" s="62"/>
      <c r="MHY171" s="62"/>
      <c r="MHZ171" s="62"/>
      <c r="MIA171" s="62"/>
      <c r="MIB171" s="62"/>
      <c r="MIC171" s="62"/>
      <c r="MID171" s="62"/>
      <c r="MIE171" s="62"/>
      <c r="MIF171" s="62"/>
      <c r="MIG171" s="62"/>
      <c r="MIH171" s="62"/>
      <c r="MII171" s="62"/>
      <c r="MIJ171" s="62"/>
      <c r="MIK171" s="62"/>
      <c r="MIL171" s="62"/>
      <c r="MIM171" s="62"/>
      <c r="MIN171" s="62"/>
      <c r="MIO171" s="62"/>
      <c r="MIP171" s="62"/>
      <c r="MIQ171" s="62"/>
      <c r="MIR171" s="62"/>
      <c r="MIS171" s="62"/>
      <c r="MIT171" s="62"/>
      <c r="MIU171" s="62"/>
      <c r="MIV171" s="62"/>
      <c r="MIW171" s="62"/>
      <c r="MIX171" s="62"/>
      <c r="MIY171" s="62"/>
      <c r="MIZ171" s="62"/>
      <c r="MJA171" s="62"/>
      <c r="MJB171" s="62"/>
      <c r="MJC171" s="62"/>
      <c r="MJD171" s="62"/>
      <c r="MJE171" s="62"/>
      <c r="MJF171" s="62"/>
      <c r="MJG171" s="62"/>
      <c r="MJH171" s="62"/>
      <c r="MJI171" s="62"/>
      <c r="MJJ171" s="62"/>
      <c r="MJK171" s="62"/>
      <c r="MJL171" s="62"/>
      <c r="MJM171" s="62"/>
      <c r="MJN171" s="62"/>
      <c r="MJO171" s="62"/>
      <c r="MJP171" s="62"/>
      <c r="MJQ171" s="62"/>
      <c r="MJR171" s="62"/>
      <c r="MJS171" s="62"/>
      <c r="MJT171" s="62"/>
      <c r="MJU171" s="62"/>
      <c r="MJV171" s="62"/>
      <c r="MJW171" s="62"/>
      <c r="MJX171" s="62"/>
      <c r="MJY171" s="62"/>
      <c r="MJZ171" s="62"/>
      <c r="MKA171" s="62"/>
      <c r="MKB171" s="62"/>
      <c r="MKC171" s="62"/>
      <c r="MKD171" s="62"/>
      <c r="MKE171" s="62"/>
      <c r="MKF171" s="62"/>
      <c r="MKG171" s="62"/>
      <c r="MKH171" s="62"/>
      <c r="MKI171" s="62"/>
      <c r="MKJ171" s="62"/>
      <c r="MKK171" s="62"/>
      <c r="MKL171" s="62"/>
      <c r="MKM171" s="62"/>
      <c r="MKN171" s="62"/>
      <c r="MKO171" s="62"/>
      <c r="MKP171" s="62"/>
      <c r="MKQ171" s="62"/>
      <c r="MKR171" s="62"/>
      <c r="MKS171" s="62"/>
      <c r="MKT171" s="62"/>
      <c r="MKU171" s="62"/>
      <c r="MKV171" s="62"/>
      <c r="MKW171" s="62"/>
      <c r="MKX171" s="62"/>
      <c r="MKY171" s="62"/>
      <c r="MKZ171" s="62"/>
      <c r="MLA171" s="62"/>
      <c r="MLB171" s="62"/>
      <c r="MLC171" s="62"/>
      <c r="MLD171" s="62"/>
      <c r="MLE171" s="62"/>
      <c r="MLF171" s="62"/>
      <c r="MLG171" s="62"/>
      <c r="MLH171" s="62"/>
      <c r="MLI171" s="62"/>
      <c r="MLJ171" s="62"/>
      <c r="MLK171" s="62"/>
      <c r="MLL171" s="62"/>
      <c r="MLM171" s="62"/>
      <c r="MLN171" s="62"/>
      <c r="MLO171" s="62"/>
      <c r="MLP171" s="62"/>
      <c r="MLQ171" s="62"/>
      <c r="MLR171" s="62"/>
      <c r="MLS171" s="62"/>
      <c r="MLT171" s="62"/>
      <c r="MLU171" s="62"/>
      <c r="MLV171" s="62"/>
      <c r="MLW171" s="62"/>
      <c r="MLX171" s="62"/>
      <c r="MLY171" s="62"/>
      <c r="MLZ171" s="62"/>
      <c r="MMA171" s="62"/>
      <c r="MMB171" s="62"/>
      <c r="MMC171" s="62"/>
      <c r="MMD171" s="62"/>
      <c r="MME171" s="62"/>
      <c r="MMF171" s="62"/>
      <c r="MMG171" s="62"/>
      <c r="MMH171" s="62"/>
      <c r="MMI171" s="62"/>
      <c r="MMJ171" s="62"/>
      <c r="MMK171" s="62"/>
      <c r="MML171" s="62"/>
      <c r="MMM171" s="62"/>
      <c r="MMN171" s="62"/>
      <c r="MMO171" s="62"/>
      <c r="MMP171" s="62"/>
      <c r="MMQ171" s="62"/>
      <c r="MMR171" s="62"/>
      <c r="MMS171" s="62"/>
      <c r="MMT171" s="62"/>
      <c r="MMU171" s="62"/>
      <c r="MMV171" s="62"/>
      <c r="MMW171" s="62"/>
      <c r="MMX171" s="62"/>
      <c r="MMY171" s="62"/>
      <c r="MMZ171" s="62"/>
      <c r="MNA171" s="62"/>
      <c r="MNB171" s="62"/>
      <c r="MNC171" s="62"/>
      <c r="MND171" s="62"/>
      <c r="MNE171" s="62"/>
      <c r="MNF171" s="62"/>
      <c r="MNG171" s="62"/>
      <c r="MNH171" s="62"/>
      <c r="MNI171" s="62"/>
      <c r="MNJ171" s="62"/>
      <c r="MNK171" s="62"/>
      <c r="MNL171" s="62"/>
      <c r="MNM171" s="62"/>
      <c r="MNN171" s="62"/>
      <c r="MNO171" s="62"/>
      <c r="MNP171" s="62"/>
      <c r="MNQ171" s="62"/>
      <c r="MNR171" s="62"/>
      <c r="MNS171" s="62"/>
      <c r="MNT171" s="62"/>
      <c r="MNU171" s="62"/>
      <c r="MNV171" s="62"/>
      <c r="MNW171" s="62"/>
      <c r="MNX171" s="62"/>
      <c r="MNY171" s="62"/>
      <c r="MNZ171" s="62"/>
      <c r="MOA171" s="62"/>
      <c r="MOB171" s="62"/>
      <c r="MOC171" s="62"/>
      <c r="MOD171" s="62"/>
      <c r="MOE171" s="62"/>
      <c r="MOF171" s="62"/>
      <c r="MOG171" s="62"/>
      <c r="MOH171" s="62"/>
      <c r="MOI171" s="62"/>
      <c r="MOJ171" s="62"/>
      <c r="MOK171" s="62"/>
      <c r="MOL171" s="62"/>
      <c r="MOM171" s="62"/>
      <c r="MON171" s="62"/>
      <c r="MOO171" s="62"/>
      <c r="MOP171" s="62"/>
      <c r="MOQ171" s="62"/>
      <c r="MOR171" s="62"/>
      <c r="MOS171" s="62"/>
      <c r="MOT171" s="62"/>
      <c r="MOU171" s="62"/>
      <c r="MOV171" s="62"/>
      <c r="MOW171" s="62"/>
      <c r="MOX171" s="62"/>
      <c r="MOY171" s="62"/>
      <c r="MOZ171" s="62"/>
      <c r="MPA171" s="62"/>
      <c r="MPB171" s="62"/>
      <c r="MPC171" s="62"/>
      <c r="MPD171" s="62"/>
      <c r="MPE171" s="62"/>
      <c r="MPF171" s="62"/>
      <c r="MPG171" s="62"/>
      <c r="MPH171" s="62"/>
      <c r="MPI171" s="62"/>
      <c r="MPJ171" s="62"/>
      <c r="MPK171" s="62"/>
      <c r="MPL171" s="62"/>
      <c r="MPM171" s="62"/>
      <c r="MPN171" s="62"/>
      <c r="MPO171" s="62"/>
      <c r="MPP171" s="62"/>
      <c r="MPQ171" s="62"/>
      <c r="MPR171" s="62"/>
      <c r="MPS171" s="62"/>
      <c r="MPT171" s="62"/>
      <c r="MPU171" s="62"/>
      <c r="MPV171" s="62"/>
      <c r="MPW171" s="62"/>
      <c r="MPX171" s="62"/>
      <c r="MPY171" s="62"/>
      <c r="MPZ171" s="62"/>
      <c r="MQA171" s="62"/>
      <c r="MQB171" s="62"/>
      <c r="MQC171" s="62"/>
      <c r="MQD171" s="62"/>
      <c r="MQE171" s="62"/>
      <c r="MQF171" s="62"/>
      <c r="MQG171" s="62"/>
      <c r="MQH171" s="62"/>
      <c r="MQI171" s="62"/>
      <c r="MQJ171" s="62"/>
      <c r="MQK171" s="62"/>
      <c r="MQL171" s="62"/>
      <c r="MQM171" s="62"/>
      <c r="MQN171" s="62"/>
      <c r="MQO171" s="62"/>
      <c r="MQP171" s="62"/>
      <c r="MQQ171" s="62"/>
      <c r="MQR171" s="62"/>
      <c r="MQS171" s="62"/>
      <c r="MQT171" s="62"/>
      <c r="MQU171" s="62"/>
      <c r="MQV171" s="62"/>
      <c r="MQW171" s="62"/>
      <c r="MQX171" s="62"/>
      <c r="MQY171" s="62"/>
      <c r="MQZ171" s="62"/>
      <c r="MRA171" s="62"/>
      <c r="MRB171" s="62"/>
      <c r="MRC171" s="62"/>
      <c r="MRD171" s="62"/>
      <c r="MRE171" s="62"/>
      <c r="MRF171" s="62"/>
      <c r="MRG171" s="62"/>
      <c r="MRH171" s="62"/>
      <c r="MRI171" s="62"/>
      <c r="MRJ171" s="62"/>
      <c r="MRK171" s="62"/>
      <c r="MRL171" s="62"/>
      <c r="MRM171" s="62"/>
      <c r="MRN171" s="62"/>
      <c r="MRO171" s="62"/>
      <c r="MRP171" s="62"/>
      <c r="MRQ171" s="62"/>
      <c r="MRR171" s="62"/>
      <c r="MRS171" s="62"/>
      <c r="MRT171" s="62"/>
      <c r="MRU171" s="62"/>
      <c r="MRV171" s="62"/>
      <c r="MRW171" s="62"/>
      <c r="MRX171" s="62"/>
      <c r="MRY171" s="62"/>
      <c r="MRZ171" s="62"/>
      <c r="MSA171" s="62"/>
      <c r="MSB171" s="62"/>
      <c r="MSC171" s="62"/>
      <c r="MSD171" s="62"/>
      <c r="MSE171" s="62"/>
      <c r="MSF171" s="62"/>
      <c r="MSG171" s="62"/>
      <c r="MSH171" s="62"/>
      <c r="MSI171" s="62"/>
      <c r="MSJ171" s="62"/>
      <c r="MSK171" s="62"/>
      <c r="MSL171" s="62"/>
      <c r="MSM171" s="62"/>
      <c r="MSN171" s="62"/>
      <c r="MSO171" s="62"/>
      <c r="MSP171" s="62"/>
      <c r="MSQ171" s="62"/>
      <c r="MSR171" s="62"/>
      <c r="MSS171" s="62"/>
      <c r="MST171" s="62"/>
      <c r="MSU171" s="62"/>
      <c r="MSV171" s="62"/>
      <c r="MSW171" s="62"/>
      <c r="MSX171" s="62"/>
      <c r="MSY171" s="62"/>
      <c r="MSZ171" s="62"/>
      <c r="MTA171" s="62"/>
      <c r="MTB171" s="62"/>
      <c r="MTC171" s="62"/>
      <c r="MTD171" s="62"/>
      <c r="MTE171" s="62"/>
      <c r="MTF171" s="62"/>
      <c r="MTG171" s="62"/>
      <c r="MTH171" s="62"/>
      <c r="MTI171" s="62"/>
      <c r="MTJ171" s="62"/>
      <c r="MTK171" s="62"/>
      <c r="MTL171" s="62"/>
      <c r="MTM171" s="62"/>
      <c r="MTN171" s="62"/>
      <c r="MTO171" s="62"/>
      <c r="MTP171" s="62"/>
      <c r="MTQ171" s="62"/>
      <c r="MTR171" s="62"/>
      <c r="MTS171" s="62"/>
      <c r="MTT171" s="62"/>
      <c r="MTU171" s="62"/>
      <c r="MTV171" s="62"/>
      <c r="MTW171" s="62"/>
      <c r="MTX171" s="62"/>
      <c r="MTY171" s="62"/>
      <c r="MTZ171" s="62"/>
      <c r="MUA171" s="62"/>
      <c r="MUB171" s="62"/>
      <c r="MUC171" s="62"/>
      <c r="MUD171" s="62"/>
      <c r="MUE171" s="62"/>
      <c r="MUF171" s="62"/>
      <c r="MUG171" s="62"/>
      <c r="MUH171" s="62"/>
      <c r="MUI171" s="62"/>
      <c r="MUJ171" s="62"/>
      <c r="MUK171" s="62"/>
      <c r="MUL171" s="62"/>
      <c r="MUM171" s="62"/>
      <c r="MUN171" s="62"/>
      <c r="MUO171" s="62"/>
      <c r="MUP171" s="62"/>
      <c r="MUQ171" s="62"/>
      <c r="MUR171" s="62"/>
      <c r="MUS171" s="62"/>
      <c r="MUT171" s="62"/>
      <c r="MUU171" s="62"/>
      <c r="MUV171" s="62"/>
      <c r="MUW171" s="62"/>
      <c r="MUX171" s="62"/>
      <c r="MUY171" s="62"/>
      <c r="MUZ171" s="62"/>
      <c r="MVA171" s="62"/>
      <c r="MVB171" s="62"/>
      <c r="MVC171" s="62"/>
      <c r="MVD171" s="62"/>
      <c r="MVE171" s="62"/>
      <c r="MVF171" s="62"/>
      <c r="MVG171" s="62"/>
      <c r="MVH171" s="62"/>
      <c r="MVI171" s="62"/>
      <c r="MVJ171" s="62"/>
      <c r="MVK171" s="62"/>
      <c r="MVL171" s="62"/>
      <c r="MVM171" s="62"/>
      <c r="MVN171" s="62"/>
      <c r="MVO171" s="62"/>
      <c r="MVP171" s="62"/>
      <c r="MVQ171" s="62"/>
      <c r="MVR171" s="62"/>
      <c r="MVS171" s="62"/>
      <c r="MVT171" s="62"/>
      <c r="MVU171" s="62"/>
      <c r="MVV171" s="62"/>
      <c r="MVW171" s="62"/>
      <c r="MVX171" s="62"/>
      <c r="MVY171" s="62"/>
      <c r="MVZ171" s="62"/>
      <c r="MWA171" s="62"/>
      <c r="MWB171" s="62"/>
      <c r="MWC171" s="62"/>
      <c r="MWD171" s="62"/>
      <c r="MWE171" s="62"/>
      <c r="MWF171" s="62"/>
      <c r="MWG171" s="62"/>
      <c r="MWH171" s="62"/>
      <c r="MWI171" s="62"/>
      <c r="MWJ171" s="62"/>
      <c r="MWK171" s="62"/>
      <c r="MWL171" s="62"/>
      <c r="MWM171" s="62"/>
      <c r="MWN171" s="62"/>
      <c r="MWO171" s="62"/>
      <c r="MWP171" s="62"/>
      <c r="MWQ171" s="62"/>
      <c r="MWR171" s="62"/>
      <c r="MWS171" s="62"/>
      <c r="MWT171" s="62"/>
      <c r="MWU171" s="62"/>
      <c r="MWV171" s="62"/>
      <c r="MWW171" s="62"/>
      <c r="MWX171" s="62"/>
      <c r="MWY171" s="62"/>
      <c r="MWZ171" s="62"/>
      <c r="MXA171" s="62"/>
      <c r="MXB171" s="62"/>
      <c r="MXC171" s="62"/>
      <c r="MXD171" s="62"/>
      <c r="MXE171" s="62"/>
      <c r="MXF171" s="62"/>
      <c r="MXG171" s="62"/>
      <c r="MXH171" s="62"/>
      <c r="MXI171" s="62"/>
      <c r="MXJ171" s="62"/>
      <c r="MXK171" s="62"/>
      <c r="MXL171" s="62"/>
      <c r="MXM171" s="62"/>
      <c r="MXN171" s="62"/>
      <c r="MXO171" s="62"/>
      <c r="MXP171" s="62"/>
      <c r="MXQ171" s="62"/>
      <c r="MXR171" s="62"/>
      <c r="MXS171" s="62"/>
      <c r="MXT171" s="62"/>
      <c r="MXU171" s="62"/>
      <c r="MXV171" s="62"/>
      <c r="MXW171" s="62"/>
      <c r="MXX171" s="62"/>
      <c r="MXY171" s="62"/>
      <c r="MXZ171" s="62"/>
      <c r="MYA171" s="62"/>
      <c r="MYB171" s="62"/>
      <c r="MYC171" s="62"/>
      <c r="MYD171" s="62"/>
      <c r="MYE171" s="62"/>
      <c r="MYF171" s="62"/>
      <c r="MYG171" s="62"/>
      <c r="MYH171" s="62"/>
      <c r="MYI171" s="62"/>
      <c r="MYJ171" s="62"/>
      <c r="MYK171" s="62"/>
      <c r="MYL171" s="62"/>
      <c r="MYM171" s="62"/>
      <c r="MYN171" s="62"/>
      <c r="MYO171" s="62"/>
      <c r="MYP171" s="62"/>
      <c r="MYQ171" s="62"/>
      <c r="MYR171" s="62"/>
      <c r="MYS171" s="62"/>
      <c r="MYT171" s="62"/>
      <c r="MYU171" s="62"/>
      <c r="MYV171" s="62"/>
      <c r="MYW171" s="62"/>
      <c r="MYX171" s="62"/>
      <c r="MYY171" s="62"/>
      <c r="MYZ171" s="62"/>
      <c r="MZA171" s="62"/>
      <c r="MZB171" s="62"/>
      <c r="MZC171" s="62"/>
      <c r="MZD171" s="62"/>
      <c r="MZE171" s="62"/>
      <c r="MZF171" s="62"/>
      <c r="MZG171" s="62"/>
      <c r="MZH171" s="62"/>
      <c r="MZI171" s="62"/>
      <c r="MZJ171" s="62"/>
      <c r="MZK171" s="62"/>
      <c r="MZL171" s="62"/>
      <c r="MZM171" s="62"/>
      <c r="MZN171" s="62"/>
      <c r="MZO171" s="62"/>
      <c r="MZP171" s="62"/>
      <c r="MZQ171" s="62"/>
      <c r="MZR171" s="62"/>
      <c r="MZS171" s="62"/>
      <c r="MZT171" s="62"/>
      <c r="MZU171" s="62"/>
      <c r="MZV171" s="62"/>
      <c r="MZW171" s="62"/>
      <c r="MZX171" s="62"/>
      <c r="MZY171" s="62"/>
      <c r="MZZ171" s="62"/>
      <c r="NAA171" s="62"/>
      <c r="NAB171" s="62"/>
      <c r="NAC171" s="62"/>
      <c r="NAD171" s="62"/>
      <c r="NAE171" s="62"/>
      <c r="NAF171" s="62"/>
      <c r="NAG171" s="62"/>
      <c r="NAH171" s="62"/>
      <c r="NAI171" s="62"/>
      <c r="NAJ171" s="62"/>
      <c r="NAK171" s="62"/>
      <c r="NAL171" s="62"/>
      <c r="NAM171" s="62"/>
      <c r="NAN171" s="62"/>
      <c r="NAO171" s="62"/>
      <c r="NAP171" s="62"/>
      <c r="NAQ171" s="62"/>
      <c r="NAR171" s="62"/>
      <c r="NAS171" s="62"/>
      <c r="NAT171" s="62"/>
      <c r="NAU171" s="62"/>
      <c r="NAV171" s="62"/>
      <c r="NAW171" s="62"/>
      <c r="NAX171" s="62"/>
      <c r="NAY171" s="62"/>
      <c r="NAZ171" s="62"/>
      <c r="NBA171" s="62"/>
      <c r="NBB171" s="62"/>
      <c r="NBC171" s="62"/>
      <c r="NBD171" s="62"/>
      <c r="NBE171" s="62"/>
      <c r="NBF171" s="62"/>
      <c r="NBG171" s="62"/>
      <c r="NBH171" s="62"/>
      <c r="NBI171" s="62"/>
      <c r="NBJ171" s="62"/>
      <c r="NBK171" s="62"/>
      <c r="NBL171" s="62"/>
      <c r="NBM171" s="62"/>
      <c r="NBN171" s="62"/>
      <c r="NBO171" s="62"/>
      <c r="NBP171" s="62"/>
      <c r="NBQ171" s="62"/>
      <c r="NBR171" s="62"/>
      <c r="NBS171" s="62"/>
      <c r="NBT171" s="62"/>
      <c r="NBU171" s="62"/>
      <c r="NBV171" s="62"/>
      <c r="NBW171" s="62"/>
      <c r="NBX171" s="62"/>
      <c r="NBY171" s="62"/>
      <c r="NBZ171" s="62"/>
      <c r="NCA171" s="62"/>
      <c r="NCB171" s="62"/>
      <c r="NCC171" s="62"/>
      <c r="NCD171" s="62"/>
      <c r="NCE171" s="62"/>
      <c r="NCF171" s="62"/>
      <c r="NCG171" s="62"/>
      <c r="NCH171" s="62"/>
      <c r="NCI171" s="62"/>
      <c r="NCJ171" s="62"/>
      <c r="NCK171" s="62"/>
      <c r="NCL171" s="62"/>
      <c r="NCM171" s="62"/>
      <c r="NCN171" s="62"/>
      <c r="NCO171" s="62"/>
      <c r="NCP171" s="62"/>
      <c r="NCQ171" s="62"/>
      <c r="NCR171" s="62"/>
      <c r="NCS171" s="62"/>
      <c r="NCT171" s="62"/>
      <c r="NCU171" s="62"/>
      <c r="NCV171" s="62"/>
      <c r="NCW171" s="62"/>
      <c r="NCX171" s="62"/>
      <c r="NCY171" s="62"/>
      <c r="NCZ171" s="62"/>
      <c r="NDA171" s="62"/>
      <c r="NDB171" s="62"/>
      <c r="NDC171" s="62"/>
      <c r="NDD171" s="62"/>
      <c r="NDE171" s="62"/>
      <c r="NDF171" s="62"/>
      <c r="NDG171" s="62"/>
      <c r="NDH171" s="62"/>
      <c r="NDI171" s="62"/>
      <c r="NDJ171" s="62"/>
      <c r="NDK171" s="62"/>
      <c r="NDL171" s="62"/>
      <c r="NDM171" s="62"/>
      <c r="NDN171" s="62"/>
      <c r="NDO171" s="62"/>
      <c r="NDP171" s="62"/>
      <c r="NDQ171" s="62"/>
      <c r="NDR171" s="62"/>
      <c r="NDS171" s="62"/>
      <c r="NDT171" s="62"/>
      <c r="NDU171" s="62"/>
      <c r="NDV171" s="62"/>
      <c r="NDW171" s="62"/>
      <c r="NDX171" s="62"/>
      <c r="NDY171" s="62"/>
      <c r="NDZ171" s="62"/>
      <c r="NEA171" s="62"/>
      <c r="NEB171" s="62"/>
      <c r="NEC171" s="62"/>
      <c r="NED171" s="62"/>
      <c r="NEE171" s="62"/>
      <c r="NEF171" s="62"/>
      <c r="NEG171" s="62"/>
      <c r="NEH171" s="62"/>
      <c r="NEI171" s="62"/>
      <c r="NEJ171" s="62"/>
      <c r="NEK171" s="62"/>
      <c r="NEL171" s="62"/>
      <c r="NEM171" s="62"/>
      <c r="NEN171" s="62"/>
      <c r="NEO171" s="62"/>
      <c r="NEP171" s="62"/>
      <c r="NEQ171" s="62"/>
      <c r="NER171" s="62"/>
      <c r="NES171" s="62"/>
      <c r="NET171" s="62"/>
      <c r="NEU171" s="62"/>
      <c r="NEV171" s="62"/>
      <c r="NEW171" s="62"/>
      <c r="NEX171" s="62"/>
      <c r="NEY171" s="62"/>
      <c r="NEZ171" s="62"/>
      <c r="NFA171" s="62"/>
      <c r="NFB171" s="62"/>
      <c r="NFC171" s="62"/>
      <c r="NFD171" s="62"/>
      <c r="NFE171" s="62"/>
      <c r="NFF171" s="62"/>
      <c r="NFG171" s="62"/>
      <c r="NFH171" s="62"/>
      <c r="NFI171" s="62"/>
      <c r="NFJ171" s="62"/>
      <c r="NFK171" s="62"/>
      <c r="NFL171" s="62"/>
      <c r="NFM171" s="62"/>
      <c r="NFN171" s="62"/>
      <c r="NFO171" s="62"/>
      <c r="NFP171" s="62"/>
      <c r="NFQ171" s="62"/>
      <c r="NFR171" s="62"/>
      <c r="NFS171" s="62"/>
      <c r="NFT171" s="62"/>
      <c r="NFU171" s="62"/>
      <c r="NFV171" s="62"/>
      <c r="NFW171" s="62"/>
      <c r="NFX171" s="62"/>
      <c r="NFY171" s="62"/>
      <c r="NFZ171" s="62"/>
      <c r="NGA171" s="62"/>
      <c r="NGB171" s="62"/>
      <c r="NGC171" s="62"/>
      <c r="NGD171" s="62"/>
      <c r="NGE171" s="62"/>
      <c r="NGF171" s="62"/>
      <c r="NGG171" s="62"/>
      <c r="NGH171" s="62"/>
      <c r="NGI171" s="62"/>
      <c r="NGJ171" s="62"/>
      <c r="NGK171" s="62"/>
      <c r="NGL171" s="62"/>
      <c r="NGM171" s="62"/>
      <c r="NGN171" s="62"/>
      <c r="NGO171" s="62"/>
      <c r="NGP171" s="62"/>
      <c r="NGQ171" s="62"/>
      <c r="NGR171" s="62"/>
      <c r="NGS171" s="62"/>
      <c r="NGT171" s="62"/>
      <c r="NGU171" s="62"/>
      <c r="NGV171" s="62"/>
      <c r="NGW171" s="62"/>
      <c r="NGX171" s="62"/>
      <c r="NGY171" s="62"/>
      <c r="NGZ171" s="62"/>
      <c r="NHA171" s="62"/>
      <c r="NHB171" s="62"/>
      <c r="NHC171" s="62"/>
      <c r="NHD171" s="62"/>
      <c r="NHE171" s="62"/>
      <c r="NHF171" s="62"/>
      <c r="NHG171" s="62"/>
      <c r="NHH171" s="62"/>
      <c r="NHI171" s="62"/>
      <c r="NHJ171" s="62"/>
      <c r="NHK171" s="62"/>
      <c r="NHL171" s="62"/>
      <c r="NHM171" s="62"/>
      <c r="NHN171" s="62"/>
      <c r="NHO171" s="62"/>
      <c r="NHP171" s="62"/>
      <c r="NHQ171" s="62"/>
      <c r="NHR171" s="62"/>
      <c r="NHS171" s="62"/>
      <c r="NHT171" s="62"/>
      <c r="NHU171" s="62"/>
      <c r="NHV171" s="62"/>
      <c r="NHW171" s="62"/>
      <c r="NHX171" s="62"/>
      <c r="NHY171" s="62"/>
      <c r="NHZ171" s="62"/>
      <c r="NIA171" s="62"/>
      <c r="NIB171" s="62"/>
      <c r="NIC171" s="62"/>
      <c r="NID171" s="62"/>
      <c r="NIE171" s="62"/>
      <c r="NIF171" s="62"/>
      <c r="NIG171" s="62"/>
      <c r="NIH171" s="62"/>
      <c r="NII171" s="62"/>
      <c r="NIJ171" s="62"/>
      <c r="NIK171" s="62"/>
      <c r="NIL171" s="62"/>
      <c r="NIM171" s="62"/>
      <c r="NIN171" s="62"/>
      <c r="NIO171" s="62"/>
      <c r="NIP171" s="62"/>
      <c r="NIQ171" s="62"/>
      <c r="NIR171" s="62"/>
      <c r="NIS171" s="62"/>
      <c r="NIT171" s="62"/>
      <c r="NIU171" s="62"/>
      <c r="NIV171" s="62"/>
      <c r="NIW171" s="62"/>
      <c r="NIX171" s="62"/>
      <c r="NIY171" s="62"/>
      <c r="NIZ171" s="62"/>
      <c r="NJA171" s="62"/>
      <c r="NJB171" s="62"/>
      <c r="NJC171" s="62"/>
      <c r="NJD171" s="62"/>
      <c r="NJE171" s="62"/>
      <c r="NJF171" s="62"/>
      <c r="NJG171" s="62"/>
      <c r="NJH171" s="62"/>
      <c r="NJI171" s="62"/>
      <c r="NJJ171" s="62"/>
      <c r="NJK171" s="62"/>
      <c r="NJL171" s="62"/>
      <c r="NJM171" s="62"/>
      <c r="NJN171" s="62"/>
      <c r="NJO171" s="62"/>
      <c r="NJP171" s="62"/>
      <c r="NJQ171" s="62"/>
      <c r="NJR171" s="62"/>
      <c r="NJS171" s="62"/>
      <c r="NJT171" s="62"/>
      <c r="NJU171" s="62"/>
      <c r="NJV171" s="62"/>
      <c r="NJW171" s="62"/>
      <c r="NJX171" s="62"/>
      <c r="NJY171" s="62"/>
      <c r="NJZ171" s="62"/>
      <c r="NKA171" s="62"/>
      <c r="NKB171" s="62"/>
      <c r="NKC171" s="62"/>
      <c r="NKD171" s="62"/>
      <c r="NKE171" s="62"/>
      <c r="NKF171" s="62"/>
      <c r="NKG171" s="62"/>
      <c r="NKH171" s="62"/>
      <c r="NKI171" s="62"/>
      <c r="NKJ171" s="62"/>
      <c r="NKK171" s="62"/>
      <c r="NKL171" s="62"/>
      <c r="NKM171" s="62"/>
      <c r="NKN171" s="62"/>
      <c r="NKO171" s="62"/>
      <c r="NKP171" s="62"/>
      <c r="NKQ171" s="62"/>
      <c r="NKR171" s="62"/>
      <c r="NKS171" s="62"/>
      <c r="NKT171" s="62"/>
      <c r="NKU171" s="62"/>
      <c r="NKV171" s="62"/>
      <c r="NKW171" s="62"/>
      <c r="NKX171" s="62"/>
      <c r="NKY171" s="62"/>
      <c r="NKZ171" s="62"/>
      <c r="NLA171" s="62"/>
      <c r="NLB171" s="62"/>
      <c r="NLC171" s="62"/>
      <c r="NLD171" s="62"/>
      <c r="NLE171" s="62"/>
      <c r="NLF171" s="62"/>
      <c r="NLG171" s="62"/>
      <c r="NLH171" s="62"/>
      <c r="NLI171" s="62"/>
      <c r="NLJ171" s="62"/>
      <c r="NLK171" s="62"/>
      <c r="NLL171" s="62"/>
      <c r="NLM171" s="62"/>
      <c r="NLN171" s="62"/>
      <c r="NLO171" s="62"/>
      <c r="NLP171" s="62"/>
      <c r="NLQ171" s="62"/>
      <c r="NLR171" s="62"/>
      <c r="NLS171" s="62"/>
      <c r="NLT171" s="62"/>
      <c r="NLU171" s="62"/>
      <c r="NLV171" s="62"/>
      <c r="NLW171" s="62"/>
      <c r="NLX171" s="62"/>
      <c r="NLY171" s="62"/>
      <c r="NLZ171" s="62"/>
      <c r="NMA171" s="62"/>
      <c r="NMB171" s="62"/>
      <c r="NMC171" s="62"/>
      <c r="NMD171" s="62"/>
      <c r="NME171" s="62"/>
      <c r="NMF171" s="62"/>
      <c r="NMG171" s="62"/>
      <c r="NMH171" s="62"/>
      <c r="NMI171" s="62"/>
      <c r="NMJ171" s="62"/>
      <c r="NMK171" s="62"/>
      <c r="NML171" s="62"/>
      <c r="NMM171" s="62"/>
      <c r="NMN171" s="62"/>
      <c r="NMO171" s="62"/>
      <c r="NMP171" s="62"/>
      <c r="NMQ171" s="62"/>
      <c r="NMR171" s="62"/>
      <c r="NMS171" s="62"/>
      <c r="NMT171" s="62"/>
      <c r="NMU171" s="62"/>
      <c r="NMV171" s="62"/>
      <c r="NMW171" s="62"/>
      <c r="NMX171" s="62"/>
      <c r="NMY171" s="62"/>
      <c r="NMZ171" s="62"/>
      <c r="NNA171" s="62"/>
      <c r="NNB171" s="62"/>
      <c r="NNC171" s="62"/>
      <c r="NND171" s="62"/>
      <c r="NNE171" s="62"/>
      <c r="NNF171" s="62"/>
      <c r="NNG171" s="62"/>
      <c r="NNH171" s="62"/>
      <c r="NNI171" s="62"/>
      <c r="NNJ171" s="62"/>
      <c r="NNK171" s="62"/>
      <c r="NNL171" s="62"/>
      <c r="NNM171" s="62"/>
      <c r="NNN171" s="62"/>
      <c r="NNO171" s="62"/>
      <c r="NNP171" s="62"/>
      <c r="NNQ171" s="62"/>
      <c r="NNR171" s="62"/>
      <c r="NNS171" s="62"/>
      <c r="NNT171" s="62"/>
      <c r="NNU171" s="62"/>
      <c r="NNV171" s="62"/>
      <c r="NNW171" s="62"/>
      <c r="NNX171" s="62"/>
      <c r="NNY171" s="62"/>
      <c r="NNZ171" s="62"/>
      <c r="NOA171" s="62"/>
      <c r="NOB171" s="62"/>
      <c r="NOC171" s="62"/>
      <c r="NOD171" s="62"/>
      <c r="NOE171" s="62"/>
      <c r="NOF171" s="62"/>
      <c r="NOG171" s="62"/>
      <c r="NOH171" s="62"/>
      <c r="NOI171" s="62"/>
      <c r="NOJ171" s="62"/>
      <c r="NOK171" s="62"/>
      <c r="NOL171" s="62"/>
      <c r="NOM171" s="62"/>
      <c r="NON171" s="62"/>
      <c r="NOO171" s="62"/>
      <c r="NOP171" s="62"/>
      <c r="NOQ171" s="62"/>
      <c r="NOR171" s="62"/>
      <c r="NOS171" s="62"/>
      <c r="NOT171" s="62"/>
      <c r="NOU171" s="62"/>
      <c r="NOV171" s="62"/>
      <c r="NOW171" s="62"/>
      <c r="NOX171" s="62"/>
      <c r="NOY171" s="62"/>
      <c r="NOZ171" s="62"/>
      <c r="NPA171" s="62"/>
      <c r="NPB171" s="62"/>
      <c r="NPC171" s="62"/>
      <c r="NPD171" s="62"/>
      <c r="NPE171" s="62"/>
      <c r="NPF171" s="62"/>
      <c r="NPG171" s="62"/>
      <c r="NPH171" s="62"/>
      <c r="NPI171" s="62"/>
      <c r="NPJ171" s="62"/>
      <c r="NPK171" s="62"/>
      <c r="NPL171" s="62"/>
      <c r="NPM171" s="62"/>
      <c r="NPN171" s="62"/>
      <c r="NPO171" s="62"/>
      <c r="NPP171" s="62"/>
      <c r="NPQ171" s="62"/>
      <c r="NPR171" s="62"/>
      <c r="NPS171" s="62"/>
      <c r="NPT171" s="62"/>
      <c r="NPU171" s="62"/>
      <c r="NPV171" s="62"/>
      <c r="NPW171" s="62"/>
      <c r="NPX171" s="62"/>
      <c r="NPY171" s="62"/>
      <c r="NPZ171" s="62"/>
      <c r="NQA171" s="62"/>
      <c r="NQB171" s="62"/>
      <c r="NQC171" s="62"/>
      <c r="NQD171" s="62"/>
      <c r="NQE171" s="62"/>
      <c r="NQF171" s="62"/>
      <c r="NQG171" s="62"/>
      <c r="NQH171" s="62"/>
      <c r="NQI171" s="62"/>
      <c r="NQJ171" s="62"/>
      <c r="NQK171" s="62"/>
      <c r="NQL171" s="62"/>
      <c r="NQM171" s="62"/>
      <c r="NQN171" s="62"/>
      <c r="NQO171" s="62"/>
      <c r="NQP171" s="62"/>
      <c r="NQQ171" s="62"/>
      <c r="NQR171" s="62"/>
      <c r="NQS171" s="62"/>
      <c r="NQT171" s="62"/>
      <c r="NQU171" s="62"/>
      <c r="NQV171" s="62"/>
      <c r="NQW171" s="62"/>
      <c r="NQX171" s="62"/>
      <c r="NQY171" s="62"/>
      <c r="NQZ171" s="62"/>
      <c r="NRA171" s="62"/>
      <c r="NRB171" s="62"/>
      <c r="NRC171" s="62"/>
      <c r="NRD171" s="62"/>
      <c r="NRE171" s="62"/>
      <c r="NRF171" s="62"/>
      <c r="NRG171" s="62"/>
      <c r="NRH171" s="62"/>
      <c r="NRI171" s="62"/>
      <c r="NRJ171" s="62"/>
      <c r="NRK171" s="62"/>
      <c r="NRL171" s="62"/>
      <c r="NRM171" s="62"/>
      <c r="NRN171" s="62"/>
      <c r="NRO171" s="62"/>
      <c r="NRP171" s="62"/>
      <c r="NRQ171" s="62"/>
      <c r="NRR171" s="62"/>
      <c r="NRS171" s="62"/>
      <c r="NRT171" s="62"/>
      <c r="NRU171" s="62"/>
      <c r="NRV171" s="62"/>
      <c r="NRW171" s="62"/>
      <c r="NRX171" s="62"/>
      <c r="NRY171" s="62"/>
      <c r="NRZ171" s="62"/>
      <c r="NSA171" s="62"/>
      <c r="NSB171" s="62"/>
      <c r="NSC171" s="62"/>
      <c r="NSD171" s="62"/>
      <c r="NSE171" s="62"/>
      <c r="NSF171" s="62"/>
      <c r="NSG171" s="62"/>
      <c r="NSH171" s="62"/>
      <c r="NSI171" s="62"/>
      <c r="NSJ171" s="62"/>
      <c r="NSK171" s="62"/>
      <c r="NSL171" s="62"/>
      <c r="NSM171" s="62"/>
      <c r="NSN171" s="62"/>
      <c r="NSO171" s="62"/>
      <c r="NSP171" s="62"/>
      <c r="NSQ171" s="62"/>
      <c r="NSR171" s="62"/>
      <c r="NSS171" s="62"/>
      <c r="NST171" s="62"/>
      <c r="NSU171" s="62"/>
      <c r="NSV171" s="62"/>
      <c r="NSW171" s="62"/>
      <c r="NSX171" s="62"/>
      <c r="NSY171" s="62"/>
      <c r="NSZ171" s="62"/>
      <c r="NTA171" s="62"/>
      <c r="NTB171" s="62"/>
      <c r="NTC171" s="62"/>
      <c r="NTD171" s="62"/>
      <c r="NTE171" s="62"/>
      <c r="NTF171" s="62"/>
      <c r="NTG171" s="62"/>
      <c r="NTH171" s="62"/>
      <c r="NTI171" s="62"/>
      <c r="NTJ171" s="62"/>
      <c r="NTK171" s="62"/>
      <c r="NTL171" s="62"/>
      <c r="NTM171" s="62"/>
      <c r="NTN171" s="62"/>
      <c r="NTO171" s="62"/>
      <c r="NTP171" s="62"/>
      <c r="NTQ171" s="62"/>
      <c r="NTR171" s="62"/>
      <c r="NTS171" s="62"/>
      <c r="NTT171" s="62"/>
      <c r="NTU171" s="62"/>
      <c r="NTV171" s="62"/>
      <c r="NTW171" s="62"/>
      <c r="NTX171" s="62"/>
      <c r="NTY171" s="62"/>
      <c r="NTZ171" s="62"/>
      <c r="NUA171" s="62"/>
      <c r="NUB171" s="62"/>
      <c r="NUC171" s="62"/>
      <c r="NUD171" s="62"/>
      <c r="NUE171" s="62"/>
      <c r="NUF171" s="62"/>
      <c r="NUG171" s="62"/>
      <c r="NUH171" s="62"/>
      <c r="NUI171" s="62"/>
      <c r="NUJ171" s="62"/>
      <c r="NUK171" s="62"/>
      <c r="NUL171" s="62"/>
      <c r="NUM171" s="62"/>
      <c r="NUN171" s="62"/>
      <c r="NUO171" s="62"/>
      <c r="NUP171" s="62"/>
      <c r="NUQ171" s="62"/>
      <c r="NUR171" s="62"/>
      <c r="NUS171" s="62"/>
      <c r="NUT171" s="62"/>
      <c r="NUU171" s="62"/>
      <c r="NUV171" s="62"/>
      <c r="NUW171" s="62"/>
      <c r="NUX171" s="62"/>
      <c r="NUY171" s="62"/>
      <c r="NUZ171" s="62"/>
      <c r="NVA171" s="62"/>
      <c r="NVB171" s="62"/>
      <c r="NVC171" s="62"/>
      <c r="NVD171" s="62"/>
      <c r="NVE171" s="62"/>
      <c r="NVF171" s="62"/>
      <c r="NVG171" s="62"/>
      <c r="NVH171" s="62"/>
      <c r="NVI171" s="62"/>
      <c r="NVJ171" s="62"/>
      <c r="NVK171" s="62"/>
      <c r="NVL171" s="62"/>
      <c r="NVM171" s="62"/>
      <c r="NVN171" s="62"/>
      <c r="NVO171" s="62"/>
      <c r="NVP171" s="62"/>
      <c r="NVQ171" s="62"/>
      <c r="NVR171" s="62"/>
      <c r="NVS171" s="62"/>
      <c r="NVT171" s="62"/>
      <c r="NVU171" s="62"/>
      <c r="NVV171" s="62"/>
      <c r="NVW171" s="62"/>
      <c r="NVX171" s="62"/>
      <c r="NVY171" s="62"/>
      <c r="NVZ171" s="62"/>
      <c r="NWA171" s="62"/>
      <c r="NWB171" s="62"/>
      <c r="NWC171" s="62"/>
      <c r="NWD171" s="62"/>
      <c r="NWE171" s="62"/>
      <c r="NWF171" s="62"/>
      <c r="NWG171" s="62"/>
      <c r="NWH171" s="62"/>
      <c r="NWI171" s="62"/>
      <c r="NWJ171" s="62"/>
      <c r="NWK171" s="62"/>
      <c r="NWL171" s="62"/>
      <c r="NWM171" s="62"/>
      <c r="NWN171" s="62"/>
      <c r="NWO171" s="62"/>
      <c r="NWP171" s="62"/>
      <c r="NWQ171" s="62"/>
      <c r="NWR171" s="62"/>
      <c r="NWS171" s="62"/>
      <c r="NWT171" s="62"/>
      <c r="NWU171" s="62"/>
      <c r="NWV171" s="62"/>
      <c r="NWW171" s="62"/>
      <c r="NWX171" s="62"/>
      <c r="NWY171" s="62"/>
      <c r="NWZ171" s="62"/>
      <c r="NXA171" s="62"/>
      <c r="NXB171" s="62"/>
      <c r="NXC171" s="62"/>
      <c r="NXD171" s="62"/>
      <c r="NXE171" s="62"/>
      <c r="NXF171" s="62"/>
      <c r="NXG171" s="62"/>
      <c r="NXH171" s="62"/>
      <c r="NXI171" s="62"/>
      <c r="NXJ171" s="62"/>
      <c r="NXK171" s="62"/>
      <c r="NXL171" s="62"/>
      <c r="NXM171" s="62"/>
      <c r="NXN171" s="62"/>
      <c r="NXO171" s="62"/>
      <c r="NXP171" s="62"/>
      <c r="NXQ171" s="62"/>
      <c r="NXR171" s="62"/>
      <c r="NXS171" s="62"/>
      <c r="NXT171" s="62"/>
      <c r="NXU171" s="62"/>
      <c r="NXV171" s="62"/>
      <c r="NXW171" s="62"/>
      <c r="NXX171" s="62"/>
      <c r="NXY171" s="62"/>
      <c r="NXZ171" s="62"/>
      <c r="NYA171" s="62"/>
      <c r="NYB171" s="62"/>
      <c r="NYC171" s="62"/>
      <c r="NYD171" s="62"/>
      <c r="NYE171" s="62"/>
      <c r="NYF171" s="62"/>
      <c r="NYG171" s="62"/>
      <c r="NYH171" s="62"/>
      <c r="NYI171" s="62"/>
      <c r="NYJ171" s="62"/>
      <c r="NYK171" s="62"/>
      <c r="NYL171" s="62"/>
      <c r="NYM171" s="62"/>
      <c r="NYN171" s="62"/>
      <c r="NYO171" s="62"/>
      <c r="NYP171" s="62"/>
      <c r="NYQ171" s="62"/>
      <c r="NYR171" s="62"/>
      <c r="NYS171" s="62"/>
      <c r="NYT171" s="62"/>
      <c r="NYU171" s="62"/>
      <c r="NYV171" s="62"/>
      <c r="NYW171" s="62"/>
      <c r="NYX171" s="62"/>
      <c r="NYY171" s="62"/>
      <c r="NYZ171" s="62"/>
      <c r="NZA171" s="62"/>
      <c r="NZB171" s="62"/>
      <c r="NZC171" s="62"/>
      <c r="NZD171" s="62"/>
      <c r="NZE171" s="62"/>
      <c r="NZF171" s="62"/>
      <c r="NZG171" s="62"/>
      <c r="NZH171" s="62"/>
      <c r="NZI171" s="62"/>
      <c r="NZJ171" s="62"/>
      <c r="NZK171" s="62"/>
      <c r="NZL171" s="62"/>
      <c r="NZM171" s="62"/>
      <c r="NZN171" s="62"/>
      <c r="NZO171" s="62"/>
      <c r="NZP171" s="62"/>
      <c r="NZQ171" s="62"/>
      <c r="NZR171" s="62"/>
      <c r="NZS171" s="62"/>
      <c r="NZT171" s="62"/>
      <c r="NZU171" s="62"/>
      <c r="NZV171" s="62"/>
      <c r="NZW171" s="62"/>
      <c r="NZX171" s="62"/>
      <c r="NZY171" s="62"/>
      <c r="NZZ171" s="62"/>
      <c r="OAA171" s="62"/>
      <c r="OAB171" s="62"/>
      <c r="OAC171" s="62"/>
      <c r="OAD171" s="62"/>
      <c r="OAE171" s="62"/>
      <c r="OAF171" s="62"/>
      <c r="OAG171" s="62"/>
      <c r="OAH171" s="62"/>
      <c r="OAI171" s="62"/>
      <c r="OAJ171" s="62"/>
      <c r="OAK171" s="62"/>
      <c r="OAL171" s="62"/>
      <c r="OAM171" s="62"/>
      <c r="OAN171" s="62"/>
      <c r="OAO171" s="62"/>
      <c r="OAP171" s="62"/>
      <c r="OAQ171" s="62"/>
      <c r="OAR171" s="62"/>
      <c r="OAS171" s="62"/>
      <c r="OAT171" s="62"/>
      <c r="OAU171" s="62"/>
      <c r="OAV171" s="62"/>
      <c r="OAW171" s="62"/>
      <c r="OAX171" s="62"/>
      <c r="OAY171" s="62"/>
      <c r="OAZ171" s="62"/>
      <c r="OBA171" s="62"/>
      <c r="OBB171" s="62"/>
      <c r="OBC171" s="62"/>
      <c r="OBD171" s="62"/>
      <c r="OBE171" s="62"/>
      <c r="OBF171" s="62"/>
      <c r="OBG171" s="62"/>
      <c r="OBH171" s="62"/>
      <c r="OBI171" s="62"/>
      <c r="OBJ171" s="62"/>
      <c r="OBK171" s="62"/>
      <c r="OBL171" s="62"/>
      <c r="OBM171" s="62"/>
      <c r="OBN171" s="62"/>
      <c r="OBO171" s="62"/>
      <c r="OBP171" s="62"/>
      <c r="OBQ171" s="62"/>
      <c r="OBR171" s="62"/>
      <c r="OBS171" s="62"/>
      <c r="OBT171" s="62"/>
      <c r="OBU171" s="62"/>
      <c r="OBV171" s="62"/>
      <c r="OBW171" s="62"/>
      <c r="OBX171" s="62"/>
      <c r="OBY171" s="62"/>
      <c r="OBZ171" s="62"/>
      <c r="OCA171" s="62"/>
      <c r="OCB171" s="62"/>
      <c r="OCC171" s="62"/>
      <c r="OCD171" s="62"/>
      <c r="OCE171" s="62"/>
      <c r="OCF171" s="62"/>
      <c r="OCG171" s="62"/>
      <c r="OCH171" s="62"/>
      <c r="OCI171" s="62"/>
      <c r="OCJ171" s="62"/>
      <c r="OCK171" s="62"/>
      <c r="OCL171" s="62"/>
      <c r="OCM171" s="62"/>
      <c r="OCN171" s="62"/>
      <c r="OCO171" s="62"/>
      <c r="OCP171" s="62"/>
      <c r="OCQ171" s="62"/>
      <c r="OCR171" s="62"/>
      <c r="OCS171" s="62"/>
      <c r="OCT171" s="62"/>
      <c r="OCU171" s="62"/>
      <c r="OCV171" s="62"/>
      <c r="OCW171" s="62"/>
      <c r="OCX171" s="62"/>
      <c r="OCY171" s="62"/>
      <c r="OCZ171" s="62"/>
      <c r="ODA171" s="62"/>
      <c r="ODB171" s="62"/>
      <c r="ODC171" s="62"/>
      <c r="ODD171" s="62"/>
      <c r="ODE171" s="62"/>
      <c r="ODF171" s="62"/>
      <c r="ODG171" s="62"/>
      <c r="ODH171" s="62"/>
      <c r="ODI171" s="62"/>
      <c r="ODJ171" s="62"/>
      <c r="ODK171" s="62"/>
      <c r="ODL171" s="62"/>
      <c r="ODM171" s="62"/>
      <c r="ODN171" s="62"/>
      <c r="ODO171" s="62"/>
      <c r="ODP171" s="62"/>
      <c r="ODQ171" s="62"/>
      <c r="ODR171" s="62"/>
      <c r="ODS171" s="62"/>
      <c r="ODT171" s="62"/>
      <c r="ODU171" s="62"/>
      <c r="ODV171" s="62"/>
      <c r="ODW171" s="62"/>
      <c r="ODX171" s="62"/>
      <c r="ODY171" s="62"/>
      <c r="ODZ171" s="62"/>
      <c r="OEA171" s="62"/>
      <c r="OEB171" s="62"/>
      <c r="OEC171" s="62"/>
      <c r="OED171" s="62"/>
      <c r="OEE171" s="62"/>
      <c r="OEF171" s="62"/>
      <c r="OEG171" s="62"/>
      <c r="OEH171" s="62"/>
      <c r="OEI171" s="62"/>
      <c r="OEJ171" s="62"/>
      <c r="OEK171" s="62"/>
      <c r="OEL171" s="62"/>
      <c r="OEM171" s="62"/>
      <c r="OEN171" s="62"/>
      <c r="OEO171" s="62"/>
      <c r="OEP171" s="62"/>
      <c r="OEQ171" s="62"/>
      <c r="OER171" s="62"/>
      <c r="OES171" s="62"/>
      <c r="OET171" s="62"/>
      <c r="OEU171" s="62"/>
      <c r="OEV171" s="62"/>
      <c r="OEW171" s="62"/>
      <c r="OEX171" s="62"/>
      <c r="OEY171" s="62"/>
      <c r="OEZ171" s="62"/>
      <c r="OFA171" s="62"/>
      <c r="OFB171" s="62"/>
      <c r="OFC171" s="62"/>
      <c r="OFD171" s="62"/>
      <c r="OFE171" s="62"/>
      <c r="OFF171" s="62"/>
      <c r="OFG171" s="62"/>
      <c r="OFH171" s="62"/>
      <c r="OFI171" s="62"/>
      <c r="OFJ171" s="62"/>
      <c r="OFK171" s="62"/>
      <c r="OFL171" s="62"/>
      <c r="OFM171" s="62"/>
      <c r="OFN171" s="62"/>
      <c r="OFO171" s="62"/>
      <c r="OFP171" s="62"/>
      <c r="OFQ171" s="62"/>
      <c r="OFR171" s="62"/>
      <c r="OFS171" s="62"/>
      <c r="OFT171" s="62"/>
      <c r="OFU171" s="62"/>
      <c r="OFV171" s="62"/>
      <c r="OFW171" s="62"/>
      <c r="OFX171" s="62"/>
      <c r="OFY171" s="62"/>
      <c r="OFZ171" s="62"/>
      <c r="OGA171" s="62"/>
      <c r="OGB171" s="62"/>
      <c r="OGC171" s="62"/>
      <c r="OGD171" s="62"/>
      <c r="OGE171" s="62"/>
      <c r="OGF171" s="62"/>
      <c r="OGG171" s="62"/>
      <c r="OGH171" s="62"/>
      <c r="OGI171" s="62"/>
      <c r="OGJ171" s="62"/>
      <c r="OGK171" s="62"/>
      <c r="OGL171" s="62"/>
      <c r="OGM171" s="62"/>
      <c r="OGN171" s="62"/>
      <c r="OGO171" s="62"/>
      <c r="OGP171" s="62"/>
      <c r="OGQ171" s="62"/>
      <c r="OGR171" s="62"/>
      <c r="OGS171" s="62"/>
      <c r="OGT171" s="62"/>
      <c r="OGU171" s="62"/>
      <c r="OGV171" s="62"/>
      <c r="OGW171" s="62"/>
      <c r="OGX171" s="62"/>
      <c r="OGY171" s="62"/>
      <c r="OGZ171" s="62"/>
      <c r="OHA171" s="62"/>
      <c r="OHB171" s="62"/>
      <c r="OHC171" s="62"/>
      <c r="OHD171" s="62"/>
      <c r="OHE171" s="62"/>
      <c r="OHF171" s="62"/>
      <c r="OHG171" s="62"/>
      <c r="OHH171" s="62"/>
      <c r="OHI171" s="62"/>
      <c r="OHJ171" s="62"/>
      <c r="OHK171" s="62"/>
      <c r="OHL171" s="62"/>
      <c r="OHM171" s="62"/>
      <c r="OHN171" s="62"/>
      <c r="OHO171" s="62"/>
      <c r="OHP171" s="62"/>
      <c r="OHQ171" s="62"/>
      <c r="OHR171" s="62"/>
      <c r="OHS171" s="62"/>
      <c r="OHT171" s="62"/>
      <c r="OHU171" s="62"/>
      <c r="OHV171" s="62"/>
      <c r="OHW171" s="62"/>
      <c r="OHX171" s="62"/>
      <c r="OHY171" s="62"/>
      <c r="OHZ171" s="62"/>
      <c r="OIA171" s="62"/>
      <c r="OIB171" s="62"/>
      <c r="OIC171" s="62"/>
      <c r="OID171" s="62"/>
      <c r="OIE171" s="62"/>
      <c r="OIF171" s="62"/>
      <c r="OIG171" s="62"/>
      <c r="OIH171" s="62"/>
      <c r="OII171" s="62"/>
      <c r="OIJ171" s="62"/>
      <c r="OIK171" s="62"/>
      <c r="OIL171" s="62"/>
      <c r="OIM171" s="62"/>
      <c r="OIN171" s="62"/>
      <c r="OIO171" s="62"/>
      <c r="OIP171" s="62"/>
      <c r="OIQ171" s="62"/>
      <c r="OIR171" s="62"/>
      <c r="OIS171" s="62"/>
      <c r="OIT171" s="62"/>
      <c r="OIU171" s="62"/>
      <c r="OIV171" s="62"/>
      <c r="OIW171" s="62"/>
      <c r="OIX171" s="62"/>
      <c r="OIY171" s="62"/>
      <c r="OIZ171" s="62"/>
      <c r="OJA171" s="62"/>
      <c r="OJB171" s="62"/>
      <c r="OJC171" s="62"/>
      <c r="OJD171" s="62"/>
      <c r="OJE171" s="62"/>
      <c r="OJF171" s="62"/>
      <c r="OJG171" s="62"/>
      <c r="OJH171" s="62"/>
      <c r="OJI171" s="62"/>
      <c r="OJJ171" s="62"/>
      <c r="OJK171" s="62"/>
      <c r="OJL171" s="62"/>
      <c r="OJM171" s="62"/>
      <c r="OJN171" s="62"/>
      <c r="OJO171" s="62"/>
      <c r="OJP171" s="62"/>
      <c r="OJQ171" s="62"/>
      <c r="OJR171" s="62"/>
      <c r="OJS171" s="62"/>
      <c r="OJT171" s="62"/>
      <c r="OJU171" s="62"/>
      <c r="OJV171" s="62"/>
      <c r="OJW171" s="62"/>
      <c r="OJX171" s="62"/>
      <c r="OJY171" s="62"/>
      <c r="OJZ171" s="62"/>
      <c r="OKA171" s="62"/>
      <c r="OKB171" s="62"/>
      <c r="OKC171" s="62"/>
      <c r="OKD171" s="62"/>
      <c r="OKE171" s="62"/>
      <c r="OKF171" s="62"/>
      <c r="OKG171" s="62"/>
      <c r="OKH171" s="62"/>
      <c r="OKI171" s="62"/>
      <c r="OKJ171" s="62"/>
      <c r="OKK171" s="62"/>
      <c r="OKL171" s="62"/>
      <c r="OKM171" s="62"/>
      <c r="OKN171" s="62"/>
      <c r="OKO171" s="62"/>
      <c r="OKP171" s="62"/>
      <c r="OKQ171" s="62"/>
      <c r="OKR171" s="62"/>
      <c r="OKS171" s="62"/>
      <c r="OKT171" s="62"/>
      <c r="OKU171" s="62"/>
      <c r="OKV171" s="62"/>
      <c r="OKW171" s="62"/>
      <c r="OKX171" s="62"/>
      <c r="OKY171" s="62"/>
      <c r="OKZ171" s="62"/>
      <c r="OLA171" s="62"/>
      <c r="OLB171" s="62"/>
      <c r="OLC171" s="62"/>
      <c r="OLD171" s="62"/>
      <c r="OLE171" s="62"/>
      <c r="OLF171" s="62"/>
      <c r="OLG171" s="62"/>
      <c r="OLH171" s="62"/>
      <c r="OLI171" s="62"/>
      <c r="OLJ171" s="62"/>
      <c r="OLK171" s="62"/>
      <c r="OLL171" s="62"/>
      <c r="OLM171" s="62"/>
      <c r="OLN171" s="62"/>
      <c r="OLO171" s="62"/>
      <c r="OLP171" s="62"/>
      <c r="OLQ171" s="62"/>
      <c r="OLR171" s="62"/>
      <c r="OLS171" s="62"/>
      <c r="OLT171" s="62"/>
      <c r="OLU171" s="62"/>
      <c r="OLV171" s="62"/>
      <c r="OLW171" s="62"/>
      <c r="OLX171" s="62"/>
      <c r="OLY171" s="62"/>
      <c r="OLZ171" s="62"/>
      <c r="OMA171" s="62"/>
      <c r="OMB171" s="62"/>
      <c r="OMC171" s="62"/>
      <c r="OMD171" s="62"/>
      <c r="OME171" s="62"/>
      <c r="OMF171" s="62"/>
      <c r="OMG171" s="62"/>
      <c r="OMH171" s="62"/>
      <c r="OMI171" s="62"/>
      <c r="OMJ171" s="62"/>
      <c r="OMK171" s="62"/>
      <c r="OML171" s="62"/>
      <c r="OMM171" s="62"/>
      <c r="OMN171" s="62"/>
      <c r="OMO171" s="62"/>
      <c r="OMP171" s="62"/>
      <c r="OMQ171" s="62"/>
      <c r="OMR171" s="62"/>
      <c r="OMS171" s="62"/>
      <c r="OMT171" s="62"/>
      <c r="OMU171" s="62"/>
      <c r="OMV171" s="62"/>
      <c r="OMW171" s="62"/>
      <c r="OMX171" s="62"/>
      <c r="OMY171" s="62"/>
      <c r="OMZ171" s="62"/>
      <c r="ONA171" s="62"/>
      <c r="ONB171" s="62"/>
      <c r="ONC171" s="62"/>
      <c r="OND171" s="62"/>
      <c r="ONE171" s="62"/>
      <c r="ONF171" s="62"/>
      <c r="ONG171" s="62"/>
      <c r="ONH171" s="62"/>
      <c r="ONI171" s="62"/>
      <c r="ONJ171" s="62"/>
      <c r="ONK171" s="62"/>
      <c r="ONL171" s="62"/>
      <c r="ONM171" s="62"/>
      <c r="ONN171" s="62"/>
      <c r="ONO171" s="62"/>
      <c r="ONP171" s="62"/>
      <c r="ONQ171" s="62"/>
      <c r="ONR171" s="62"/>
      <c r="ONS171" s="62"/>
      <c r="ONT171" s="62"/>
      <c r="ONU171" s="62"/>
      <c r="ONV171" s="62"/>
      <c r="ONW171" s="62"/>
      <c r="ONX171" s="62"/>
      <c r="ONY171" s="62"/>
      <c r="ONZ171" s="62"/>
      <c r="OOA171" s="62"/>
      <c r="OOB171" s="62"/>
      <c r="OOC171" s="62"/>
      <c r="OOD171" s="62"/>
      <c r="OOE171" s="62"/>
      <c r="OOF171" s="62"/>
      <c r="OOG171" s="62"/>
      <c r="OOH171" s="62"/>
      <c r="OOI171" s="62"/>
      <c r="OOJ171" s="62"/>
      <c r="OOK171" s="62"/>
      <c r="OOL171" s="62"/>
      <c r="OOM171" s="62"/>
      <c r="OON171" s="62"/>
      <c r="OOO171" s="62"/>
      <c r="OOP171" s="62"/>
      <c r="OOQ171" s="62"/>
      <c r="OOR171" s="62"/>
      <c r="OOS171" s="62"/>
      <c r="OOT171" s="62"/>
      <c r="OOU171" s="62"/>
      <c r="OOV171" s="62"/>
      <c r="OOW171" s="62"/>
      <c r="OOX171" s="62"/>
      <c r="OOY171" s="62"/>
      <c r="OOZ171" s="62"/>
      <c r="OPA171" s="62"/>
      <c r="OPB171" s="62"/>
      <c r="OPC171" s="62"/>
      <c r="OPD171" s="62"/>
      <c r="OPE171" s="62"/>
      <c r="OPF171" s="62"/>
      <c r="OPG171" s="62"/>
      <c r="OPH171" s="62"/>
      <c r="OPI171" s="62"/>
      <c r="OPJ171" s="62"/>
      <c r="OPK171" s="62"/>
      <c r="OPL171" s="62"/>
      <c r="OPM171" s="62"/>
      <c r="OPN171" s="62"/>
      <c r="OPO171" s="62"/>
      <c r="OPP171" s="62"/>
      <c r="OPQ171" s="62"/>
      <c r="OPR171" s="62"/>
      <c r="OPS171" s="62"/>
      <c r="OPT171" s="62"/>
      <c r="OPU171" s="62"/>
      <c r="OPV171" s="62"/>
      <c r="OPW171" s="62"/>
      <c r="OPX171" s="62"/>
      <c r="OPY171" s="62"/>
      <c r="OPZ171" s="62"/>
      <c r="OQA171" s="62"/>
      <c r="OQB171" s="62"/>
      <c r="OQC171" s="62"/>
      <c r="OQD171" s="62"/>
      <c r="OQE171" s="62"/>
      <c r="OQF171" s="62"/>
      <c r="OQG171" s="62"/>
      <c r="OQH171" s="62"/>
      <c r="OQI171" s="62"/>
      <c r="OQJ171" s="62"/>
      <c r="OQK171" s="62"/>
      <c r="OQL171" s="62"/>
      <c r="OQM171" s="62"/>
      <c r="OQN171" s="62"/>
      <c r="OQO171" s="62"/>
      <c r="OQP171" s="62"/>
      <c r="OQQ171" s="62"/>
      <c r="OQR171" s="62"/>
      <c r="OQS171" s="62"/>
      <c r="OQT171" s="62"/>
      <c r="OQU171" s="62"/>
      <c r="OQV171" s="62"/>
      <c r="OQW171" s="62"/>
      <c r="OQX171" s="62"/>
      <c r="OQY171" s="62"/>
      <c r="OQZ171" s="62"/>
      <c r="ORA171" s="62"/>
      <c r="ORB171" s="62"/>
      <c r="ORC171" s="62"/>
      <c r="ORD171" s="62"/>
      <c r="ORE171" s="62"/>
      <c r="ORF171" s="62"/>
      <c r="ORG171" s="62"/>
      <c r="ORH171" s="62"/>
      <c r="ORI171" s="62"/>
      <c r="ORJ171" s="62"/>
      <c r="ORK171" s="62"/>
      <c r="ORL171" s="62"/>
      <c r="ORM171" s="62"/>
      <c r="ORN171" s="62"/>
      <c r="ORO171" s="62"/>
      <c r="ORP171" s="62"/>
      <c r="ORQ171" s="62"/>
      <c r="ORR171" s="62"/>
      <c r="ORS171" s="62"/>
      <c r="ORT171" s="62"/>
      <c r="ORU171" s="62"/>
      <c r="ORV171" s="62"/>
      <c r="ORW171" s="62"/>
      <c r="ORX171" s="62"/>
      <c r="ORY171" s="62"/>
      <c r="ORZ171" s="62"/>
      <c r="OSA171" s="62"/>
      <c r="OSB171" s="62"/>
      <c r="OSC171" s="62"/>
      <c r="OSD171" s="62"/>
      <c r="OSE171" s="62"/>
      <c r="OSF171" s="62"/>
      <c r="OSG171" s="62"/>
      <c r="OSH171" s="62"/>
      <c r="OSI171" s="62"/>
      <c r="OSJ171" s="62"/>
      <c r="OSK171" s="62"/>
      <c r="OSL171" s="62"/>
      <c r="OSM171" s="62"/>
      <c r="OSN171" s="62"/>
      <c r="OSO171" s="62"/>
      <c r="OSP171" s="62"/>
      <c r="OSQ171" s="62"/>
      <c r="OSR171" s="62"/>
      <c r="OSS171" s="62"/>
      <c r="OST171" s="62"/>
      <c r="OSU171" s="62"/>
      <c r="OSV171" s="62"/>
      <c r="OSW171" s="62"/>
      <c r="OSX171" s="62"/>
      <c r="OSY171" s="62"/>
      <c r="OSZ171" s="62"/>
      <c r="OTA171" s="62"/>
      <c r="OTB171" s="62"/>
      <c r="OTC171" s="62"/>
      <c r="OTD171" s="62"/>
      <c r="OTE171" s="62"/>
      <c r="OTF171" s="62"/>
      <c r="OTG171" s="62"/>
      <c r="OTH171" s="62"/>
      <c r="OTI171" s="62"/>
      <c r="OTJ171" s="62"/>
      <c r="OTK171" s="62"/>
      <c r="OTL171" s="62"/>
      <c r="OTM171" s="62"/>
      <c r="OTN171" s="62"/>
      <c r="OTO171" s="62"/>
      <c r="OTP171" s="62"/>
      <c r="OTQ171" s="62"/>
      <c r="OTR171" s="62"/>
      <c r="OTS171" s="62"/>
      <c r="OTT171" s="62"/>
      <c r="OTU171" s="62"/>
      <c r="OTV171" s="62"/>
      <c r="OTW171" s="62"/>
      <c r="OTX171" s="62"/>
      <c r="OTY171" s="62"/>
      <c r="OTZ171" s="62"/>
      <c r="OUA171" s="62"/>
      <c r="OUB171" s="62"/>
      <c r="OUC171" s="62"/>
      <c r="OUD171" s="62"/>
      <c r="OUE171" s="62"/>
      <c r="OUF171" s="62"/>
      <c r="OUG171" s="62"/>
      <c r="OUH171" s="62"/>
      <c r="OUI171" s="62"/>
      <c r="OUJ171" s="62"/>
      <c r="OUK171" s="62"/>
      <c r="OUL171" s="62"/>
      <c r="OUM171" s="62"/>
      <c r="OUN171" s="62"/>
      <c r="OUO171" s="62"/>
      <c r="OUP171" s="62"/>
      <c r="OUQ171" s="62"/>
      <c r="OUR171" s="62"/>
      <c r="OUS171" s="62"/>
      <c r="OUT171" s="62"/>
      <c r="OUU171" s="62"/>
      <c r="OUV171" s="62"/>
      <c r="OUW171" s="62"/>
      <c r="OUX171" s="62"/>
      <c r="OUY171" s="62"/>
      <c r="OUZ171" s="62"/>
      <c r="OVA171" s="62"/>
      <c r="OVB171" s="62"/>
      <c r="OVC171" s="62"/>
      <c r="OVD171" s="62"/>
      <c r="OVE171" s="62"/>
      <c r="OVF171" s="62"/>
      <c r="OVG171" s="62"/>
      <c r="OVH171" s="62"/>
      <c r="OVI171" s="62"/>
      <c r="OVJ171" s="62"/>
      <c r="OVK171" s="62"/>
      <c r="OVL171" s="62"/>
      <c r="OVM171" s="62"/>
      <c r="OVN171" s="62"/>
      <c r="OVO171" s="62"/>
      <c r="OVP171" s="62"/>
      <c r="OVQ171" s="62"/>
      <c r="OVR171" s="62"/>
      <c r="OVS171" s="62"/>
      <c r="OVT171" s="62"/>
      <c r="OVU171" s="62"/>
      <c r="OVV171" s="62"/>
      <c r="OVW171" s="62"/>
      <c r="OVX171" s="62"/>
      <c r="OVY171" s="62"/>
      <c r="OVZ171" s="62"/>
      <c r="OWA171" s="62"/>
      <c r="OWB171" s="62"/>
      <c r="OWC171" s="62"/>
      <c r="OWD171" s="62"/>
      <c r="OWE171" s="62"/>
      <c r="OWF171" s="62"/>
      <c r="OWG171" s="62"/>
      <c r="OWH171" s="62"/>
      <c r="OWI171" s="62"/>
      <c r="OWJ171" s="62"/>
      <c r="OWK171" s="62"/>
      <c r="OWL171" s="62"/>
      <c r="OWM171" s="62"/>
      <c r="OWN171" s="62"/>
      <c r="OWO171" s="62"/>
      <c r="OWP171" s="62"/>
      <c r="OWQ171" s="62"/>
      <c r="OWR171" s="62"/>
      <c r="OWS171" s="62"/>
      <c r="OWT171" s="62"/>
      <c r="OWU171" s="62"/>
      <c r="OWV171" s="62"/>
      <c r="OWW171" s="62"/>
      <c r="OWX171" s="62"/>
      <c r="OWY171" s="62"/>
      <c r="OWZ171" s="62"/>
      <c r="OXA171" s="62"/>
      <c r="OXB171" s="62"/>
      <c r="OXC171" s="62"/>
      <c r="OXD171" s="62"/>
      <c r="OXE171" s="62"/>
      <c r="OXF171" s="62"/>
      <c r="OXG171" s="62"/>
      <c r="OXH171" s="62"/>
      <c r="OXI171" s="62"/>
      <c r="OXJ171" s="62"/>
      <c r="OXK171" s="62"/>
      <c r="OXL171" s="62"/>
      <c r="OXM171" s="62"/>
      <c r="OXN171" s="62"/>
      <c r="OXO171" s="62"/>
      <c r="OXP171" s="62"/>
      <c r="OXQ171" s="62"/>
      <c r="OXR171" s="62"/>
      <c r="OXS171" s="62"/>
      <c r="OXT171" s="62"/>
      <c r="OXU171" s="62"/>
      <c r="OXV171" s="62"/>
      <c r="OXW171" s="62"/>
      <c r="OXX171" s="62"/>
      <c r="OXY171" s="62"/>
      <c r="OXZ171" s="62"/>
      <c r="OYA171" s="62"/>
      <c r="OYB171" s="62"/>
      <c r="OYC171" s="62"/>
      <c r="OYD171" s="62"/>
      <c r="OYE171" s="62"/>
      <c r="OYF171" s="62"/>
      <c r="OYG171" s="62"/>
      <c r="OYH171" s="62"/>
      <c r="OYI171" s="62"/>
      <c r="OYJ171" s="62"/>
      <c r="OYK171" s="62"/>
      <c r="OYL171" s="62"/>
      <c r="OYM171" s="62"/>
      <c r="OYN171" s="62"/>
      <c r="OYO171" s="62"/>
      <c r="OYP171" s="62"/>
      <c r="OYQ171" s="62"/>
      <c r="OYR171" s="62"/>
      <c r="OYS171" s="62"/>
      <c r="OYT171" s="62"/>
      <c r="OYU171" s="62"/>
      <c r="OYV171" s="62"/>
      <c r="OYW171" s="62"/>
      <c r="OYX171" s="62"/>
      <c r="OYY171" s="62"/>
      <c r="OYZ171" s="62"/>
      <c r="OZA171" s="62"/>
      <c r="OZB171" s="62"/>
      <c r="OZC171" s="62"/>
      <c r="OZD171" s="62"/>
      <c r="OZE171" s="62"/>
      <c r="OZF171" s="62"/>
      <c r="OZG171" s="62"/>
      <c r="OZH171" s="62"/>
      <c r="OZI171" s="62"/>
      <c r="OZJ171" s="62"/>
      <c r="OZK171" s="62"/>
      <c r="OZL171" s="62"/>
      <c r="OZM171" s="62"/>
      <c r="OZN171" s="62"/>
      <c r="OZO171" s="62"/>
      <c r="OZP171" s="62"/>
      <c r="OZQ171" s="62"/>
      <c r="OZR171" s="62"/>
      <c r="OZS171" s="62"/>
      <c r="OZT171" s="62"/>
      <c r="OZU171" s="62"/>
      <c r="OZV171" s="62"/>
      <c r="OZW171" s="62"/>
      <c r="OZX171" s="62"/>
      <c r="OZY171" s="62"/>
      <c r="OZZ171" s="62"/>
      <c r="PAA171" s="62"/>
      <c r="PAB171" s="62"/>
      <c r="PAC171" s="62"/>
      <c r="PAD171" s="62"/>
      <c r="PAE171" s="62"/>
      <c r="PAF171" s="62"/>
      <c r="PAG171" s="62"/>
      <c r="PAH171" s="62"/>
      <c r="PAI171" s="62"/>
      <c r="PAJ171" s="62"/>
      <c r="PAK171" s="62"/>
      <c r="PAL171" s="62"/>
      <c r="PAM171" s="62"/>
      <c r="PAN171" s="62"/>
      <c r="PAO171" s="62"/>
      <c r="PAP171" s="62"/>
      <c r="PAQ171" s="62"/>
      <c r="PAR171" s="62"/>
      <c r="PAS171" s="62"/>
      <c r="PAT171" s="62"/>
      <c r="PAU171" s="62"/>
      <c r="PAV171" s="62"/>
      <c r="PAW171" s="62"/>
      <c r="PAX171" s="62"/>
      <c r="PAY171" s="62"/>
      <c r="PAZ171" s="62"/>
      <c r="PBA171" s="62"/>
      <c r="PBB171" s="62"/>
      <c r="PBC171" s="62"/>
      <c r="PBD171" s="62"/>
      <c r="PBE171" s="62"/>
      <c r="PBF171" s="62"/>
      <c r="PBG171" s="62"/>
      <c r="PBH171" s="62"/>
      <c r="PBI171" s="62"/>
      <c r="PBJ171" s="62"/>
      <c r="PBK171" s="62"/>
      <c r="PBL171" s="62"/>
      <c r="PBM171" s="62"/>
      <c r="PBN171" s="62"/>
      <c r="PBO171" s="62"/>
      <c r="PBP171" s="62"/>
      <c r="PBQ171" s="62"/>
      <c r="PBR171" s="62"/>
      <c r="PBS171" s="62"/>
      <c r="PBT171" s="62"/>
      <c r="PBU171" s="62"/>
      <c r="PBV171" s="62"/>
      <c r="PBW171" s="62"/>
      <c r="PBX171" s="62"/>
      <c r="PBY171" s="62"/>
      <c r="PBZ171" s="62"/>
      <c r="PCA171" s="62"/>
      <c r="PCB171" s="62"/>
      <c r="PCC171" s="62"/>
      <c r="PCD171" s="62"/>
      <c r="PCE171" s="62"/>
      <c r="PCF171" s="62"/>
      <c r="PCG171" s="62"/>
      <c r="PCH171" s="62"/>
      <c r="PCI171" s="62"/>
      <c r="PCJ171" s="62"/>
      <c r="PCK171" s="62"/>
      <c r="PCL171" s="62"/>
      <c r="PCM171" s="62"/>
      <c r="PCN171" s="62"/>
      <c r="PCO171" s="62"/>
      <c r="PCP171" s="62"/>
      <c r="PCQ171" s="62"/>
      <c r="PCR171" s="62"/>
      <c r="PCS171" s="62"/>
      <c r="PCT171" s="62"/>
      <c r="PCU171" s="62"/>
      <c r="PCV171" s="62"/>
      <c r="PCW171" s="62"/>
      <c r="PCX171" s="62"/>
      <c r="PCY171" s="62"/>
      <c r="PCZ171" s="62"/>
      <c r="PDA171" s="62"/>
      <c r="PDB171" s="62"/>
      <c r="PDC171" s="62"/>
      <c r="PDD171" s="62"/>
      <c r="PDE171" s="62"/>
      <c r="PDF171" s="62"/>
      <c r="PDG171" s="62"/>
      <c r="PDH171" s="62"/>
      <c r="PDI171" s="62"/>
      <c r="PDJ171" s="62"/>
      <c r="PDK171" s="62"/>
      <c r="PDL171" s="62"/>
      <c r="PDM171" s="62"/>
      <c r="PDN171" s="62"/>
      <c r="PDO171" s="62"/>
      <c r="PDP171" s="62"/>
      <c r="PDQ171" s="62"/>
      <c r="PDR171" s="62"/>
      <c r="PDS171" s="62"/>
      <c r="PDT171" s="62"/>
      <c r="PDU171" s="62"/>
      <c r="PDV171" s="62"/>
      <c r="PDW171" s="62"/>
      <c r="PDX171" s="62"/>
      <c r="PDY171" s="62"/>
      <c r="PDZ171" s="62"/>
      <c r="PEA171" s="62"/>
      <c r="PEB171" s="62"/>
      <c r="PEC171" s="62"/>
      <c r="PED171" s="62"/>
      <c r="PEE171" s="62"/>
      <c r="PEF171" s="62"/>
      <c r="PEG171" s="62"/>
      <c r="PEH171" s="62"/>
      <c r="PEI171" s="62"/>
      <c r="PEJ171" s="62"/>
      <c r="PEK171" s="62"/>
      <c r="PEL171" s="62"/>
      <c r="PEM171" s="62"/>
      <c r="PEN171" s="62"/>
      <c r="PEO171" s="62"/>
      <c r="PEP171" s="62"/>
      <c r="PEQ171" s="62"/>
      <c r="PER171" s="62"/>
      <c r="PES171" s="62"/>
      <c r="PET171" s="62"/>
      <c r="PEU171" s="62"/>
      <c r="PEV171" s="62"/>
      <c r="PEW171" s="62"/>
      <c r="PEX171" s="62"/>
      <c r="PEY171" s="62"/>
      <c r="PEZ171" s="62"/>
      <c r="PFA171" s="62"/>
      <c r="PFB171" s="62"/>
      <c r="PFC171" s="62"/>
      <c r="PFD171" s="62"/>
      <c r="PFE171" s="62"/>
      <c r="PFF171" s="62"/>
      <c r="PFG171" s="62"/>
      <c r="PFH171" s="62"/>
      <c r="PFI171" s="62"/>
      <c r="PFJ171" s="62"/>
      <c r="PFK171" s="62"/>
      <c r="PFL171" s="62"/>
      <c r="PFM171" s="62"/>
      <c r="PFN171" s="62"/>
      <c r="PFO171" s="62"/>
      <c r="PFP171" s="62"/>
      <c r="PFQ171" s="62"/>
      <c r="PFR171" s="62"/>
      <c r="PFS171" s="62"/>
      <c r="PFT171" s="62"/>
      <c r="PFU171" s="62"/>
      <c r="PFV171" s="62"/>
      <c r="PFW171" s="62"/>
      <c r="PFX171" s="62"/>
      <c r="PFY171" s="62"/>
      <c r="PFZ171" s="62"/>
      <c r="PGA171" s="62"/>
      <c r="PGB171" s="62"/>
      <c r="PGC171" s="62"/>
      <c r="PGD171" s="62"/>
      <c r="PGE171" s="62"/>
      <c r="PGF171" s="62"/>
      <c r="PGG171" s="62"/>
      <c r="PGH171" s="62"/>
      <c r="PGI171" s="62"/>
      <c r="PGJ171" s="62"/>
      <c r="PGK171" s="62"/>
      <c r="PGL171" s="62"/>
      <c r="PGM171" s="62"/>
      <c r="PGN171" s="62"/>
      <c r="PGO171" s="62"/>
      <c r="PGP171" s="62"/>
      <c r="PGQ171" s="62"/>
      <c r="PGR171" s="62"/>
      <c r="PGS171" s="62"/>
      <c r="PGT171" s="62"/>
      <c r="PGU171" s="62"/>
      <c r="PGV171" s="62"/>
      <c r="PGW171" s="62"/>
      <c r="PGX171" s="62"/>
      <c r="PGY171" s="62"/>
      <c r="PGZ171" s="62"/>
      <c r="PHA171" s="62"/>
      <c r="PHB171" s="62"/>
      <c r="PHC171" s="62"/>
      <c r="PHD171" s="62"/>
      <c r="PHE171" s="62"/>
      <c r="PHF171" s="62"/>
      <c r="PHG171" s="62"/>
      <c r="PHH171" s="62"/>
      <c r="PHI171" s="62"/>
      <c r="PHJ171" s="62"/>
      <c r="PHK171" s="62"/>
      <c r="PHL171" s="62"/>
      <c r="PHM171" s="62"/>
      <c r="PHN171" s="62"/>
      <c r="PHO171" s="62"/>
      <c r="PHP171" s="62"/>
      <c r="PHQ171" s="62"/>
      <c r="PHR171" s="62"/>
      <c r="PHS171" s="62"/>
      <c r="PHT171" s="62"/>
      <c r="PHU171" s="62"/>
      <c r="PHV171" s="62"/>
      <c r="PHW171" s="62"/>
      <c r="PHX171" s="62"/>
      <c r="PHY171" s="62"/>
      <c r="PHZ171" s="62"/>
      <c r="PIA171" s="62"/>
      <c r="PIB171" s="62"/>
      <c r="PIC171" s="62"/>
      <c r="PID171" s="62"/>
      <c r="PIE171" s="62"/>
      <c r="PIF171" s="62"/>
      <c r="PIG171" s="62"/>
      <c r="PIH171" s="62"/>
      <c r="PII171" s="62"/>
      <c r="PIJ171" s="62"/>
      <c r="PIK171" s="62"/>
      <c r="PIL171" s="62"/>
      <c r="PIM171" s="62"/>
      <c r="PIN171" s="62"/>
      <c r="PIO171" s="62"/>
      <c r="PIP171" s="62"/>
      <c r="PIQ171" s="62"/>
      <c r="PIR171" s="62"/>
      <c r="PIS171" s="62"/>
      <c r="PIT171" s="62"/>
      <c r="PIU171" s="62"/>
      <c r="PIV171" s="62"/>
      <c r="PIW171" s="62"/>
      <c r="PIX171" s="62"/>
      <c r="PIY171" s="62"/>
      <c r="PIZ171" s="62"/>
      <c r="PJA171" s="62"/>
      <c r="PJB171" s="62"/>
      <c r="PJC171" s="62"/>
      <c r="PJD171" s="62"/>
      <c r="PJE171" s="62"/>
      <c r="PJF171" s="62"/>
      <c r="PJG171" s="62"/>
      <c r="PJH171" s="62"/>
      <c r="PJI171" s="62"/>
      <c r="PJJ171" s="62"/>
      <c r="PJK171" s="62"/>
      <c r="PJL171" s="62"/>
      <c r="PJM171" s="62"/>
      <c r="PJN171" s="62"/>
      <c r="PJO171" s="62"/>
      <c r="PJP171" s="62"/>
      <c r="PJQ171" s="62"/>
      <c r="PJR171" s="62"/>
      <c r="PJS171" s="62"/>
      <c r="PJT171" s="62"/>
      <c r="PJU171" s="62"/>
      <c r="PJV171" s="62"/>
      <c r="PJW171" s="62"/>
      <c r="PJX171" s="62"/>
      <c r="PJY171" s="62"/>
      <c r="PJZ171" s="62"/>
      <c r="PKA171" s="62"/>
      <c r="PKB171" s="62"/>
      <c r="PKC171" s="62"/>
      <c r="PKD171" s="62"/>
      <c r="PKE171" s="62"/>
      <c r="PKF171" s="62"/>
      <c r="PKG171" s="62"/>
      <c r="PKH171" s="62"/>
      <c r="PKI171" s="62"/>
      <c r="PKJ171" s="62"/>
      <c r="PKK171" s="62"/>
      <c r="PKL171" s="62"/>
      <c r="PKM171" s="62"/>
      <c r="PKN171" s="62"/>
      <c r="PKO171" s="62"/>
      <c r="PKP171" s="62"/>
      <c r="PKQ171" s="62"/>
      <c r="PKR171" s="62"/>
      <c r="PKS171" s="62"/>
      <c r="PKT171" s="62"/>
      <c r="PKU171" s="62"/>
      <c r="PKV171" s="62"/>
      <c r="PKW171" s="62"/>
      <c r="PKX171" s="62"/>
      <c r="PKY171" s="62"/>
      <c r="PKZ171" s="62"/>
      <c r="PLA171" s="62"/>
      <c r="PLB171" s="62"/>
      <c r="PLC171" s="62"/>
      <c r="PLD171" s="62"/>
      <c r="PLE171" s="62"/>
      <c r="PLF171" s="62"/>
      <c r="PLG171" s="62"/>
      <c r="PLH171" s="62"/>
      <c r="PLI171" s="62"/>
      <c r="PLJ171" s="62"/>
      <c r="PLK171" s="62"/>
      <c r="PLL171" s="62"/>
      <c r="PLM171" s="62"/>
      <c r="PLN171" s="62"/>
      <c r="PLO171" s="62"/>
      <c r="PLP171" s="62"/>
      <c r="PLQ171" s="62"/>
      <c r="PLR171" s="62"/>
      <c r="PLS171" s="62"/>
      <c r="PLT171" s="62"/>
      <c r="PLU171" s="62"/>
      <c r="PLV171" s="62"/>
      <c r="PLW171" s="62"/>
      <c r="PLX171" s="62"/>
      <c r="PLY171" s="62"/>
      <c r="PLZ171" s="62"/>
      <c r="PMA171" s="62"/>
      <c r="PMB171" s="62"/>
      <c r="PMC171" s="62"/>
      <c r="PMD171" s="62"/>
      <c r="PME171" s="62"/>
      <c r="PMF171" s="62"/>
      <c r="PMG171" s="62"/>
      <c r="PMH171" s="62"/>
      <c r="PMI171" s="62"/>
      <c r="PMJ171" s="62"/>
      <c r="PMK171" s="62"/>
      <c r="PML171" s="62"/>
      <c r="PMM171" s="62"/>
      <c r="PMN171" s="62"/>
      <c r="PMO171" s="62"/>
      <c r="PMP171" s="62"/>
      <c r="PMQ171" s="62"/>
      <c r="PMR171" s="62"/>
      <c r="PMS171" s="62"/>
      <c r="PMT171" s="62"/>
      <c r="PMU171" s="62"/>
      <c r="PMV171" s="62"/>
      <c r="PMW171" s="62"/>
      <c r="PMX171" s="62"/>
      <c r="PMY171" s="62"/>
      <c r="PMZ171" s="62"/>
      <c r="PNA171" s="62"/>
      <c r="PNB171" s="62"/>
      <c r="PNC171" s="62"/>
      <c r="PND171" s="62"/>
      <c r="PNE171" s="62"/>
      <c r="PNF171" s="62"/>
      <c r="PNG171" s="62"/>
      <c r="PNH171" s="62"/>
      <c r="PNI171" s="62"/>
      <c r="PNJ171" s="62"/>
      <c r="PNK171" s="62"/>
      <c r="PNL171" s="62"/>
      <c r="PNM171" s="62"/>
      <c r="PNN171" s="62"/>
      <c r="PNO171" s="62"/>
      <c r="PNP171" s="62"/>
      <c r="PNQ171" s="62"/>
      <c r="PNR171" s="62"/>
      <c r="PNS171" s="62"/>
      <c r="PNT171" s="62"/>
      <c r="PNU171" s="62"/>
      <c r="PNV171" s="62"/>
      <c r="PNW171" s="62"/>
      <c r="PNX171" s="62"/>
      <c r="PNY171" s="62"/>
      <c r="PNZ171" s="62"/>
      <c r="POA171" s="62"/>
      <c r="POB171" s="62"/>
      <c r="POC171" s="62"/>
      <c r="POD171" s="62"/>
      <c r="POE171" s="62"/>
      <c r="POF171" s="62"/>
      <c r="POG171" s="62"/>
      <c r="POH171" s="62"/>
      <c r="POI171" s="62"/>
      <c r="POJ171" s="62"/>
      <c r="POK171" s="62"/>
      <c r="POL171" s="62"/>
      <c r="POM171" s="62"/>
      <c r="PON171" s="62"/>
      <c r="POO171" s="62"/>
      <c r="POP171" s="62"/>
      <c r="POQ171" s="62"/>
      <c r="POR171" s="62"/>
      <c r="POS171" s="62"/>
      <c r="POT171" s="62"/>
      <c r="POU171" s="62"/>
      <c r="POV171" s="62"/>
      <c r="POW171" s="62"/>
      <c r="POX171" s="62"/>
      <c r="POY171" s="62"/>
      <c r="POZ171" s="62"/>
      <c r="PPA171" s="62"/>
      <c r="PPB171" s="62"/>
      <c r="PPC171" s="62"/>
      <c r="PPD171" s="62"/>
      <c r="PPE171" s="62"/>
      <c r="PPF171" s="62"/>
      <c r="PPG171" s="62"/>
      <c r="PPH171" s="62"/>
      <c r="PPI171" s="62"/>
      <c r="PPJ171" s="62"/>
      <c r="PPK171" s="62"/>
      <c r="PPL171" s="62"/>
      <c r="PPM171" s="62"/>
      <c r="PPN171" s="62"/>
      <c r="PPO171" s="62"/>
      <c r="PPP171" s="62"/>
      <c r="PPQ171" s="62"/>
      <c r="PPR171" s="62"/>
      <c r="PPS171" s="62"/>
      <c r="PPT171" s="62"/>
      <c r="PPU171" s="62"/>
      <c r="PPV171" s="62"/>
      <c r="PPW171" s="62"/>
      <c r="PPX171" s="62"/>
      <c r="PPY171" s="62"/>
      <c r="PPZ171" s="62"/>
      <c r="PQA171" s="62"/>
      <c r="PQB171" s="62"/>
      <c r="PQC171" s="62"/>
      <c r="PQD171" s="62"/>
      <c r="PQE171" s="62"/>
      <c r="PQF171" s="62"/>
      <c r="PQG171" s="62"/>
      <c r="PQH171" s="62"/>
      <c r="PQI171" s="62"/>
      <c r="PQJ171" s="62"/>
      <c r="PQK171" s="62"/>
      <c r="PQL171" s="62"/>
      <c r="PQM171" s="62"/>
      <c r="PQN171" s="62"/>
      <c r="PQO171" s="62"/>
      <c r="PQP171" s="62"/>
      <c r="PQQ171" s="62"/>
      <c r="PQR171" s="62"/>
      <c r="PQS171" s="62"/>
      <c r="PQT171" s="62"/>
      <c r="PQU171" s="62"/>
      <c r="PQV171" s="62"/>
      <c r="PQW171" s="62"/>
      <c r="PQX171" s="62"/>
      <c r="PQY171" s="62"/>
      <c r="PQZ171" s="62"/>
      <c r="PRA171" s="62"/>
      <c r="PRB171" s="62"/>
      <c r="PRC171" s="62"/>
      <c r="PRD171" s="62"/>
      <c r="PRE171" s="62"/>
      <c r="PRF171" s="62"/>
      <c r="PRG171" s="62"/>
      <c r="PRH171" s="62"/>
      <c r="PRI171" s="62"/>
      <c r="PRJ171" s="62"/>
      <c r="PRK171" s="62"/>
      <c r="PRL171" s="62"/>
      <c r="PRM171" s="62"/>
      <c r="PRN171" s="62"/>
      <c r="PRO171" s="62"/>
      <c r="PRP171" s="62"/>
      <c r="PRQ171" s="62"/>
      <c r="PRR171" s="62"/>
      <c r="PRS171" s="62"/>
      <c r="PRT171" s="62"/>
      <c r="PRU171" s="62"/>
      <c r="PRV171" s="62"/>
      <c r="PRW171" s="62"/>
      <c r="PRX171" s="62"/>
      <c r="PRY171" s="62"/>
      <c r="PRZ171" s="62"/>
      <c r="PSA171" s="62"/>
      <c r="PSB171" s="62"/>
      <c r="PSC171" s="62"/>
      <c r="PSD171" s="62"/>
      <c r="PSE171" s="62"/>
      <c r="PSF171" s="62"/>
      <c r="PSG171" s="62"/>
      <c r="PSH171" s="62"/>
      <c r="PSI171" s="62"/>
      <c r="PSJ171" s="62"/>
      <c r="PSK171" s="62"/>
      <c r="PSL171" s="62"/>
      <c r="PSM171" s="62"/>
      <c r="PSN171" s="62"/>
      <c r="PSO171" s="62"/>
      <c r="PSP171" s="62"/>
      <c r="PSQ171" s="62"/>
      <c r="PSR171" s="62"/>
      <c r="PSS171" s="62"/>
      <c r="PST171" s="62"/>
      <c r="PSU171" s="62"/>
      <c r="PSV171" s="62"/>
      <c r="PSW171" s="62"/>
      <c r="PSX171" s="62"/>
      <c r="PSY171" s="62"/>
      <c r="PSZ171" s="62"/>
      <c r="PTA171" s="62"/>
      <c r="PTB171" s="62"/>
      <c r="PTC171" s="62"/>
      <c r="PTD171" s="62"/>
      <c r="PTE171" s="62"/>
      <c r="PTF171" s="62"/>
      <c r="PTG171" s="62"/>
      <c r="PTH171" s="62"/>
      <c r="PTI171" s="62"/>
      <c r="PTJ171" s="62"/>
      <c r="PTK171" s="62"/>
      <c r="PTL171" s="62"/>
      <c r="PTM171" s="62"/>
      <c r="PTN171" s="62"/>
      <c r="PTO171" s="62"/>
      <c r="PTP171" s="62"/>
      <c r="PTQ171" s="62"/>
      <c r="PTR171" s="62"/>
      <c r="PTS171" s="62"/>
      <c r="PTT171" s="62"/>
      <c r="PTU171" s="62"/>
      <c r="PTV171" s="62"/>
      <c r="PTW171" s="62"/>
      <c r="PTX171" s="62"/>
      <c r="PTY171" s="62"/>
      <c r="PTZ171" s="62"/>
      <c r="PUA171" s="62"/>
      <c r="PUB171" s="62"/>
      <c r="PUC171" s="62"/>
      <c r="PUD171" s="62"/>
      <c r="PUE171" s="62"/>
      <c r="PUF171" s="62"/>
      <c r="PUG171" s="62"/>
      <c r="PUH171" s="62"/>
      <c r="PUI171" s="62"/>
      <c r="PUJ171" s="62"/>
      <c r="PUK171" s="62"/>
      <c r="PUL171" s="62"/>
      <c r="PUM171" s="62"/>
      <c r="PUN171" s="62"/>
      <c r="PUO171" s="62"/>
      <c r="PUP171" s="62"/>
      <c r="PUQ171" s="62"/>
      <c r="PUR171" s="62"/>
      <c r="PUS171" s="62"/>
      <c r="PUT171" s="62"/>
      <c r="PUU171" s="62"/>
      <c r="PUV171" s="62"/>
      <c r="PUW171" s="62"/>
      <c r="PUX171" s="62"/>
      <c r="PUY171" s="62"/>
      <c r="PUZ171" s="62"/>
      <c r="PVA171" s="62"/>
      <c r="PVB171" s="62"/>
      <c r="PVC171" s="62"/>
      <c r="PVD171" s="62"/>
      <c r="PVE171" s="62"/>
      <c r="PVF171" s="62"/>
      <c r="PVG171" s="62"/>
      <c r="PVH171" s="62"/>
      <c r="PVI171" s="62"/>
      <c r="PVJ171" s="62"/>
      <c r="PVK171" s="62"/>
      <c r="PVL171" s="62"/>
      <c r="PVM171" s="62"/>
      <c r="PVN171" s="62"/>
      <c r="PVO171" s="62"/>
      <c r="PVP171" s="62"/>
      <c r="PVQ171" s="62"/>
      <c r="PVR171" s="62"/>
      <c r="PVS171" s="62"/>
      <c r="PVT171" s="62"/>
      <c r="PVU171" s="62"/>
      <c r="PVV171" s="62"/>
      <c r="PVW171" s="62"/>
      <c r="PVX171" s="62"/>
      <c r="PVY171" s="62"/>
      <c r="PVZ171" s="62"/>
      <c r="PWA171" s="62"/>
      <c r="PWB171" s="62"/>
      <c r="PWC171" s="62"/>
      <c r="PWD171" s="62"/>
      <c r="PWE171" s="62"/>
      <c r="PWF171" s="62"/>
      <c r="PWG171" s="62"/>
      <c r="PWH171" s="62"/>
      <c r="PWI171" s="62"/>
      <c r="PWJ171" s="62"/>
      <c r="PWK171" s="62"/>
      <c r="PWL171" s="62"/>
      <c r="PWM171" s="62"/>
      <c r="PWN171" s="62"/>
      <c r="PWO171" s="62"/>
      <c r="PWP171" s="62"/>
      <c r="PWQ171" s="62"/>
      <c r="PWR171" s="62"/>
      <c r="PWS171" s="62"/>
      <c r="PWT171" s="62"/>
      <c r="PWU171" s="62"/>
      <c r="PWV171" s="62"/>
      <c r="PWW171" s="62"/>
      <c r="PWX171" s="62"/>
      <c r="PWY171" s="62"/>
      <c r="PWZ171" s="62"/>
      <c r="PXA171" s="62"/>
      <c r="PXB171" s="62"/>
      <c r="PXC171" s="62"/>
      <c r="PXD171" s="62"/>
      <c r="PXE171" s="62"/>
      <c r="PXF171" s="62"/>
      <c r="PXG171" s="62"/>
      <c r="PXH171" s="62"/>
      <c r="PXI171" s="62"/>
      <c r="PXJ171" s="62"/>
      <c r="PXK171" s="62"/>
      <c r="PXL171" s="62"/>
      <c r="PXM171" s="62"/>
      <c r="PXN171" s="62"/>
      <c r="PXO171" s="62"/>
      <c r="PXP171" s="62"/>
      <c r="PXQ171" s="62"/>
      <c r="PXR171" s="62"/>
      <c r="PXS171" s="62"/>
      <c r="PXT171" s="62"/>
      <c r="PXU171" s="62"/>
      <c r="PXV171" s="62"/>
      <c r="PXW171" s="62"/>
      <c r="PXX171" s="62"/>
      <c r="PXY171" s="62"/>
      <c r="PXZ171" s="62"/>
      <c r="PYA171" s="62"/>
      <c r="PYB171" s="62"/>
      <c r="PYC171" s="62"/>
      <c r="PYD171" s="62"/>
      <c r="PYE171" s="62"/>
      <c r="PYF171" s="62"/>
      <c r="PYG171" s="62"/>
      <c r="PYH171" s="62"/>
      <c r="PYI171" s="62"/>
      <c r="PYJ171" s="62"/>
      <c r="PYK171" s="62"/>
      <c r="PYL171" s="62"/>
      <c r="PYM171" s="62"/>
      <c r="PYN171" s="62"/>
      <c r="PYO171" s="62"/>
      <c r="PYP171" s="62"/>
      <c r="PYQ171" s="62"/>
      <c r="PYR171" s="62"/>
      <c r="PYS171" s="62"/>
      <c r="PYT171" s="62"/>
      <c r="PYU171" s="62"/>
      <c r="PYV171" s="62"/>
      <c r="PYW171" s="62"/>
      <c r="PYX171" s="62"/>
      <c r="PYY171" s="62"/>
      <c r="PYZ171" s="62"/>
      <c r="PZA171" s="62"/>
      <c r="PZB171" s="62"/>
      <c r="PZC171" s="62"/>
      <c r="PZD171" s="62"/>
      <c r="PZE171" s="62"/>
      <c r="PZF171" s="62"/>
      <c r="PZG171" s="62"/>
      <c r="PZH171" s="62"/>
      <c r="PZI171" s="62"/>
      <c r="PZJ171" s="62"/>
      <c r="PZK171" s="62"/>
      <c r="PZL171" s="62"/>
      <c r="PZM171" s="62"/>
      <c r="PZN171" s="62"/>
      <c r="PZO171" s="62"/>
      <c r="PZP171" s="62"/>
      <c r="PZQ171" s="62"/>
      <c r="PZR171" s="62"/>
      <c r="PZS171" s="62"/>
      <c r="PZT171" s="62"/>
      <c r="PZU171" s="62"/>
      <c r="PZV171" s="62"/>
      <c r="PZW171" s="62"/>
      <c r="PZX171" s="62"/>
      <c r="PZY171" s="62"/>
      <c r="PZZ171" s="62"/>
      <c r="QAA171" s="62"/>
      <c r="QAB171" s="62"/>
      <c r="QAC171" s="62"/>
      <c r="QAD171" s="62"/>
      <c r="QAE171" s="62"/>
      <c r="QAF171" s="62"/>
      <c r="QAG171" s="62"/>
      <c r="QAH171" s="62"/>
      <c r="QAI171" s="62"/>
      <c r="QAJ171" s="62"/>
      <c r="QAK171" s="62"/>
      <c r="QAL171" s="62"/>
      <c r="QAM171" s="62"/>
      <c r="QAN171" s="62"/>
      <c r="QAO171" s="62"/>
      <c r="QAP171" s="62"/>
      <c r="QAQ171" s="62"/>
      <c r="QAR171" s="62"/>
      <c r="QAS171" s="62"/>
      <c r="QAT171" s="62"/>
      <c r="QAU171" s="62"/>
      <c r="QAV171" s="62"/>
      <c r="QAW171" s="62"/>
      <c r="QAX171" s="62"/>
      <c r="QAY171" s="62"/>
      <c r="QAZ171" s="62"/>
      <c r="QBA171" s="62"/>
      <c r="QBB171" s="62"/>
      <c r="QBC171" s="62"/>
      <c r="QBD171" s="62"/>
      <c r="QBE171" s="62"/>
      <c r="QBF171" s="62"/>
      <c r="QBG171" s="62"/>
      <c r="QBH171" s="62"/>
      <c r="QBI171" s="62"/>
      <c r="QBJ171" s="62"/>
      <c r="QBK171" s="62"/>
      <c r="QBL171" s="62"/>
      <c r="QBM171" s="62"/>
      <c r="QBN171" s="62"/>
      <c r="QBO171" s="62"/>
      <c r="QBP171" s="62"/>
      <c r="QBQ171" s="62"/>
      <c r="QBR171" s="62"/>
      <c r="QBS171" s="62"/>
      <c r="QBT171" s="62"/>
      <c r="QBU171" s="62"/>
      <c r="QBV171" s="62"/>
      <c r="QBW171" s="62"/>
      <c r="QBX171" s="62"/>
      <c r="QBY171" s="62"/>
      <c r="QBZ171" s="62"/>
      <c r="QCA171" s="62"/>
      <c r="QCB171" s="62"/>
      <c r="QCC171" s="62"/>
      <c r="QCD171" s="62"/>
      <c r="QCE171" s="62"/>
      <c r="QCF171" s="62"/>
      <c r="QCG171" s="62"/>
      <c r="QCH171" s="62"/>
      <c r="QCI171" s="62"/>
      <c r="QCJ171" s="62"/>
      <c r="QCK171" s="62"/>
      <c r="QCL171" s="62"/>
      <c r="QCM171" s="62"/>
      <c r="QCN171" s="62"/>
      <c r="QCO171" s="62"/>
      <c r="QCP171" s="62"/>
      <c r="QCQ171" s="62"/>
      <c r="QCR171" s="62"/>
      <c r="QCS171" s="62"/>
      <c r="QCT171" s="62"/>
      <c r="QCU171" s="62"/>
      <c r="QCV171" s="62"/>
      <c r="QCW171" s="62"/>
      <c r="QCX171" s="62"/>
      <c r="QCY171" s="62"/>
      <c r="QCZ171" s="62"/>
      <c r="QDA171" s="62"/>
      <c r="QDB171" s="62"/>
      <c r="QDC171" s="62"/>
      <c r="QDD171" s="62"/>
      <c r="QDE171" s="62"/>
      <c r="QDF171" s="62"/>
      <c r="QDG171" s="62"/>
      <c r="QDH171" s="62"/>
      <c r="QDI171" s="62"/>
      <c r="QDJ171" s="62"/>
      <c r="QDK171" s="62"/>
      <c r="QDL171" s="62"/>
      <c r="QDM171" s="62"/>
      <c r="QDN171" s="62"/>
      <c r="QDO171" s="62"/>
      <c r="QDP171" s="62"/>
      <c r="QDQ171" s="62"/>
      <c r="QDR171" s="62"/>
      <c r="QDS171" s="62"/>
      <c r="QDT171" s="62"/>
      <c r="QDU171" s="62"/>
      <c r="QDV171" s="62"/>
      <c r="QDW171" s="62"/>
      <c r="QDX171" s="62"/>
      <c r="QDY171" s="62"/>
      <c r="QDZ171" s="62"/>
      <c r="QEA171" s="62"/>
      <c r="QEB171" s="62"/>
      <c r="QEC171" s="62"/>
      <c r="QED171" s="62"/>
      <c r="QEE171" s="62"/>
      <c r="QEF171" s="62"/>
      <c r="QEG171" s="62"/>
      <c r="QEH171" s="62"/>
      <c r="QEI171" s="62"/>
      <c r="QEJ171" s="62"/>
      <c r="QEK171" s="62"/>
      <c r="QEL171" s="62"/>
      <c r="QEM171" s="62"/>
      <c r="QEN171" s="62"/>
      <c r="QEO171" s="62"/>
      <c r="QEP171" s="62"/>
      <c r="QEQ171" s="62"/>
      <c r="QER171" s="62"/>
      <c r="QES171" s="62"/>
      <c r="QET171" s="62"/>
      <c r="QEU171" s="62"/>
      <c r="QEV171" s="62"/>
      <c r="QEW171" s="62"/>
      <c r="QEX171" s="62"/>
      <c r="QEY171" s="62"/>
      <c r="QEZ171" s="62"/>
      <c r="QFA171" s="62"/>
      <c r="QFB171" s="62"/>
      <c r="QFC171" s="62"/>
      <c r="QFD171" s="62"/>
      <c r="QFE171" s="62"/>
      <c r="QFF171" s="62"/>
      <c r="QFG171" s="62"/>
      <c r="QFH171" s="62"/>
      <c r="QFI171" s="62"/>
      <c r="QFJ171" s="62"/>
      <c r="QFK171" s="62"/>
      <c r="QFL171" s="62"/>
      <c r="QFM171" s="62"/>
      <c r="QFN171" s="62"/>
      <c r="QFO171" s="62"/>
      <c r="QFP171" s="62"/>
      <c r="QFQ171" s="62"/>
      <c r="QFR171" s="62"/>
      <c r="QFS171" s="62"/>
      <c r="QFT171" s="62"/>
      <c r="QFU171" s="62"/>
      <c r="QFV171" s="62"/>
      <c r="QFW171" s="62"/>
      <c r="QFX171" s="62"/>
      <c r="QFY171" s="62"/>
      <c r="QFZ171" s="62"/>
      <c r="QGA171" s="62"/>
      <c r="QGB171" s="62"/>
      <c r="QGC171" s="62"/>
      <c r="QGD171" s="62"/>
      <c r="QGE171" s="62"/>
      <c r="QGF171" s="62"/>
      <c r="QGG171" s="62"/>
      <c r="QGH171" s="62"/>
      <c r="QGI171" s="62"/>
      <c r="QGJ171" s="62"/>
      <c r="QGK171" s="62"/>
      <c r="QGL171" s="62"/>
      <c r="QGM171" s="62"/>
      <c r="QGN171" s="62"/>
      <c r="QGO171" s="62"/>
      <c r="QGP171" s="62"/>
      <c r="QGQ171" s="62"/>
      <c r="QGR171" s="62"/>
      <c r="QGS171" s="62"/>
      <c r="QGT171" s="62"/>
      <c r="QGU171" s="62"/>
      <c r="QGV171" s="62"/>
      <c r="QGW171" s="62"/>
      <c r="QGX171" s="62"/>
      <c r="QGY171" s="62"/>
      <c r="QGZ171" s="62"/>
      <c r="QHA171" s="62"/>
      <c r="QHB171" s="62"/>
      <c r="QHC171" s="62"/>
      <c r="QHD171" s="62"/>
      <c r="QHE171" s="62"/>
      <c r="QHF171" s="62"/>
      <c r="QHG171" s="62"/>
      <c r="QHH171" s="62"/>
      <c r="QHI171" s="62"/>
      <c r="QHJ171" s="62"/>
      <c r="QHK171" s="62"/>
      <c r="QHL171" s="62"/>
      <c r="QHM171" s="62"/>
      <c r="QHN171" s="62"/>
      <c r="QHO171" s="62"/>
      <c r="QHP171" s="62"/>
      <c r="QHQ171" s="62"/>
      <c r="QHR171" s="62"/>
      <c r="QHS171" s="62"/>
      <c r="QHT171" s="62"/>
      <c r="QHU171" s="62"/>
      <c r="QHV171" s="62"/>
      <c r="QHW171" s="62"/>
      <c r="QHX171" s="62"/>
      <c r="QHY171" s="62"/>
      <c r="QHZ171" s="62"/>
      <c r="QIA171" s="62"/>
      <c r="QIB171" s="62"/>
      <c r="QIC171" s="62"/>
      <c r="QID171" s="62"/>
      <c r="QIE171" s="62"/>
      <c r="QIF171" s="62"/>
      <c r="QIG171" s="62"/>
      <c r="QIH171" s="62"/>
      <c r="QII171" s="62"/>
      <c r="QIJ171" s="62"/>
      <c r="QIK171" s="62"/>
      <c r="QIL171" s="62"/>
      <c r="QIM171" s="62"/>
      <c r="QIN171" s="62"/>
      <c r="QIO171" s="62"/>
      <c r="QIP171" s="62"/>
      <c r="QIQ171" s="62"/>
      <c r="QIR171" s="62"/>
      <c r="QIS171" s="62"/>
      <c r="QIT171" s="62"/>
      <c r="QIU171" s="62"/>
      <c r="QIV171" s="62"/>
      <c r="QIW171" s="62"/>
      <c r="QIX171" s="62"/>
      <c r="QIY171" s="62"/>
      <c r="QIZ171" s="62"/>
      <c r="QJA171" s="62"/>
      <c r="QJB171" s="62"/>
      <c r="QJC171" s="62"/>
      <c r="QJD171" s="62"/>
      <c r="QJE171" s="62"/>
      <c r="QJF171" s="62"/>
      <c r="QJG171" s="62"/>
      <c r="QJH171" s="62"/>
      <c r="QJI171" s="62"/>
      <c r="QJJ171" s="62"/>
      <c r="QJK171" s="62"/>
      <c r="QJL171" s="62"/>
      <c r="QJM171" s="62"/>
      <c r="QJN171" s="62"/>
      <c r="QJO171" s="62"/>
      <c r="QJP171" s="62"/>
      <c r="QJQ171" s="62"/>
      <c r="QJR171" s="62"/>
      <c r="QJS171" s="62"/>
      <c r="QJT171" s="62"/>
      <c r="QJU171" s="62"/>
      <c r="QJV171" s="62"/>
      <c r="QJW171" s="62"/>
      <c r="QJX171" s="62"/>
      <c r="QJY171" s="62"/>
      <c r="QJZ171" s="62"/>
      <c r="QKA171" s="62"/>
      <c r="QKB171" s="62"/>
      <c r="QKC171" s="62"/>
      <c r="QKD171" s="62"/>
      <c r="QKE171" s="62"/>
      <c r="QKF171" s="62"/>
      <c r="QKG171" s="62"/>
      <c r="QKH171" s="62"/>
      <c r="QKI171" s="62"/>
      <c r="QKJ171" s="62"/>
      <c r="QKK171" s="62"/>
      <c r="QKL171" s="62"/>
      <c r="QKM171" s="62"/>
      <c r="QKN171" s="62"/>
      <c r="QKO171" s="62"/>
      <c r="QKP171" s="62"/>
      <c r="QKQ171" s="62"/>
      <c r="QKR171" s="62"/>
      <c r="QKS171" s="62"/>
      <c r="QKT171" s="62"/>
      <c r="QKU171" s="62"/>
      <c r="QKV171" s="62"/>
      <c r="QKW171" s="62"/>
      <c r="QKX171" s="62"/>
      <c r="QKY171" s="62"/>
      <c r="QKZ171" s="62"/>
      <c r="QLA171" s="62"/>
      <c r="QLB171" s="62"/>
      <c r="QLC171" s="62"/>
      <c r="QLD171" s="62"/>
      <c r="QLE171" s="62"/>
      <c r="QLF171" s="62"/>
      <c r="QLG171" s="62"/>
      <c r="QLH171" s="62"/>
      <c r="QLI171" s="62"/>
      <c r="QLJ171" s="62"/>
      <c r="QLK171" s="62"/>
      <c r="QLL171" s="62"/>
      <c r="QLM171" s="62"/>
      <c r="QLN171" s="62"/>
      <c r="QLO171" s="62"/>
      <c r="QLP171" s="62"/>
      <c r="QLQ171" s="62"/>
      <c r="QLR171" s="62"/>
      <c r="QLS171" s="62"/>
      <c r="QLT171" s="62"/>
      <c r="QLU171" s="62"/>
      <c r="QLV171" s="62"/>
      <c r="QLW171" s="62"/>
      <c r="QLX171" s="62"/>
      <c r="QLY171" s="62"/>
      <c r="QLZ171" s="62"/>
      <c r="QMA171" s="62"/>
      <c r="QMB171" s="62"/>
      <c r="QMC171" s="62"/>
      <c r="QMD171" s="62"/>
      <c r="QME171" s="62"/>
      <c r="QMF171" s="62"/>
      <c r="QMG171" s="62"/>
      <c r="QMH171" s="62"/>
      <c r="QMI171" s="62"/>
      <c r="QMJ171" s="62"/>
      <c r="QMK171" s="62"/>
      <c r="QML171" s="62"/>
      <c r="QMM171" s="62"/>
      <c r="QMN171" s="62"/>
      <c r="QMO171" s="62"/>
      <c r="QMP171" s="62"/>
      <c r="QMQ171" s="62"/>
      <c r="QMR171" s="62"/>
      <c r="QMS171" s="62"/>
      <c r="QMT171" s="62"/>
      <c r="QMU171" s="62"/>
      <c r="QMV171" s="62"/>
      <c r="QMW171" s="62"/>
      <c r="QMX171" s="62"/>
      <c r="QMY171" s="62"/>
      <c r="QMZ171" s="62"/>
      <c r="QNA171" s="62"/>
      <c r="QNB171" s="62"/>
      <c r="QNC171" s="62"/>
      <c r="QND171" s="62"/>
      <c r="QNE171" s="62"/>
      <c r="QNF171" s="62"/>
      <c r="QNG171" s="62"/>
      <c r="QNH171" s="62"/>
      <c r="QNI171" s="62"/>
      <c r="QNJ171" s="62"/>
      <c r="QNK171" s="62"/>
      <c r="QNL171" s="62"/>
      <c r="QNM171" s="62"/>
      <c r="QNN171" s="62"/>
      <c r="QNO171" s="62"/>
      <c r="QNP171" s="62"/>
      <c r="QNQ171" s="62"/>
      <c r="QNR171" s="62"/>
      <c r="QNS171" s="62"/>
      <c r="QNT171" s="62"/>
      <c r="QNU171" s="62"/>
      <c r="QNV171" s="62"/>
      <c r="QNW171" s="62"/>
      <c r="QNX171" s="62"/>
      <c r="QNY171" s="62"/>
      <c r="QNZ171" s="62"/>
      <c r="QOA171" s="62"/>
      <c r="QOB171" s="62"/>
      <c r="QOC171" s="62"/>
      <c r="QOD171" s="62"/>
      <c r="QOE171" s="62"/>
      <c r="QOF171" s="62"/>
      <c r="QOG171" s="62"/>
      <c r="QOH171" s="62"/>
      <c r="QOI171" s="62"/>
      <c r="QOJ171" s="62"/>
      <c r="QOK171" s="62"/>
      <c r="QOL171" s="62"/>
      <c r="QOM171" s="62"/>
      <c r="QON171" s="62"/>
      <c r="QOO171" s="62"/>
      <c r="QOP171" s="62"/>
      <c r="QOQ171" s="62"/>
      <c r="QOR171" s="62"/>
      <c r="QOS171" s="62"/>
      <c r="QOT171" s="62"/>
      <c r="QOU171" s="62"/>
      <c r="QOV171" s="62"/>
      <c r="QOW171" s="62"/>
      <c r="QOX171" s="62"/>
      <c r="QOY171" s="62"/>
      <c r="QOZ171" s="62"/>
      <c r="QPA171" s="62"/>
      <c r="QPB171" s="62"/>
      <c r="QPC171" s="62"/>
      <c r="QPD171" s="62"/>
      <c r="QPE171" s="62"/>
      <c r="QPF171" s="62"/>
      <c r="QPG171" s="62"/>
      <c r="QPH171" s="62"/>
      <c r="QPI171" s="62"/>
      <c r="QPJ171" s="62"/>
      <c r="QPK171" s="62"/>
      <c r="QPL171" s="62"/>
      <c r="QPM171" s="62"/>
      <c r="QPN171" s="62"/>
      <c r="QPO171" s="62"/>
      <c r="QPP171" s="62"/>
      <c r="QPQ171" s="62"/>
      <c r="QPR171" s="62"/>
      <c r="QPS171" s="62"/>
      <c r="QPT171" s="62"/>
      <c r="QPU171" s="62"/>
      <c r="QPV171" s="62"/>
      <c r="QPW171" s="62"/>
      <c r="QPX171" s="62"/>
      <c r="QPY171" s="62"/>
      <c r="QPZ171" s="62"/>
      <c r="QQA171" s="62"/>
      <c r="QQB171" s="62"/>
      <c r="QQC171" s="62"/>
      <c r="QQD171" s="62"/>
      <c r="QQE171" s="62"/>
      <c r="QQF171" s="62"/>
      <c r="QQG171" s="62"/>
      <c r="QQH171" s="62"/>
      <c r="QQI171" s="62"/>
      <c r="QQJ171" s="62"/>
      <c r="QQK171" s="62"/>
      <c r="QQL171" s="62"/>
      <c r="QQM171" s="62"/>
      <c r="QQN171" s="62"/>
      <c r="QQO171" s="62"/>
      <c r="QQP171" s="62"/>
      <c r="QQQ171" s="62"/>
      <c r="QQR171" s="62"/>
      <c r="QQS171" s="62"/>
      <c r="QQT171" s="62"/>
      <c r="QQU171" s="62"/>
      <c r="QQV171" s="62"/>
      <c r="QQW171" s="62"/>
      <c r="QQX171" s="62"/>
      <c r="QQY171" s="62"/>
      <c r="QQZ171" s="62"/>
      <c r="QRA171" s="62"/>
      <c r="QRB171" s="62"/>
      <c r="QRC171" s="62"/>
      <c r="QRD171" s="62"/>
      <c r="QRE171" s="62"/>
      <c r="QRF171" s="62"/>
      <c r="QRG171" s="62"/>
      <c r="QRH171" s="62"/>
      <c r="QRI171" s="62"/>
      <c r="QRJ171" s="62"/>
      <c r="QRK171" s="62"/>
      <c r="QRL171" s="62"/>
      <c r="QRM171" s="62"/>
      <c r="QRN171" s="62"/>
      <c r="QRO171" s="62"/>
      <c r="QRP171" s="62"/>
      <c r="QRQ171" s="62"/>
      <c r="QRR171" s="62"/>
      <c r="QRS171" s="62"/>
      <c r="QRT171" s="62"/>
      <c r="QRU171" s="62"/>
      <c r="QRV171" s="62"/>
      <c r="QRW171" s="62"/>
      <c r="QRX171" s="62"/>
      <c r="QRY171" s="62"/>
      <c r="QRZ171" s="62"/>
      <c r="QSA171" s="62"/>
      <c r="QSB171" s="62"/>
      <c r="QSC171" s="62"/>
      <c r="QSD171" s="62"/>
      <c r="QSE171" s="62"/>
      <c r="QSF171" s="62"/>
      <c r="QSG171" s="62"/>
      <c r="QSH171" s="62"/>
      <c r="QSI171" s="62"/>
      <c r="QSJ171" s="62"/>
      <c r="QSK171" s="62"/>
      <c r="QSL171" s="62"/>
      <c r="QSM171" s="62"/>
      <c r="QSN171" s="62"/>
      <c r="QSO171" s="62"/>
      <c r="QSP171" s="62"/>
      <c r="QSQ171" s="62"/>
      <c r="QSR171" s="62"/>
      <c r="QSS171" s="62"/>
      <c r="QST171" s="62"/>
      <c r="QSU171" s="62"/>
      <c r="QSV171" s="62"/>
      <c r="QSW171" s="62"/>
      <c r="QSX171" s="62"/>
      <c r="QSY171" s="62"/>
      <c r="QSZ171" s="62"/>
      <c r="QTA171" s="62"/>
      <c r="QTB171" s="62"/>
      <c r="QTC171" s="62"/>
      <c r="QTD171" s="62"/>
      <c r="QTE171" s="62"/>
      <c r="QTF171" s="62"/>
      <c r="QTG171" s="62"/>
      <c r="QTH171" s="62"/>
      <c r="QTI171" s="62"/>
      <c r="QTJ171" s="62"/>
      <c r="QTK171" s="62"/>
      <c r="QTL171" s="62"/>
      <c r="QTM171" s="62"/>
      <c r="QTN171" s="62"/>
      <c r="QTO171" s="62"/>
      <c r="QTP171" s="62"/>
      <c r="QTQ171" s="62"/>
      <c r="QTR171" s="62"/>
      <c r="QTS171" s="62"/>
      <c r="QTT171" s="62"/>
      <c r="QTU171" s="62"/>
      <c r="QTV171" s="62"/>
      <c r="QTW171" s="62"/>
      <c r="QTX171" s="62"/>
      <c r="QTY171" s="62"/>
      <c r="QTZ171" s="62"/>
      <c r="QUA171" s="62"/>
      <c r="QUB171" s="62"/>
      <c r="QUC171" s="62"/>
      <c r="QUD171" s="62"/>
      <c r="QUE171" s="62"/>
      <c r="QUF171" s="62"/>
      <c r="QUG171" s="62"/>
      <c r="QUH171" s="62"/>
      <c r="QUI171" s="62"/>
      <c r="QUJ171" s="62"/>
      <c r="QUK171" s="62"/>
      <c r="QUL171" s="62"/>
      <c r="QUM171" s="62"/>
      <c r="QUN171" s="62"/>
      <c r="QUO171" s="62"/>
      <c r="QUP171" s="62"/>
      <c r="QUQ171" s="62"/>
      <c r="QUR171" s="62"/>
      <c r="QUS171" s="62"/>
      <c r="QUT171" s="62"/>
      <c r="QUU171" s="62"/>
      <c r="QUV171" s="62"/>
      <c r="QUW171" s="62"/>
      <c r="QUX171" s="62"/>
      <c r="QUY171" s="62"/>
      <c r="QUZ171" s="62"/>
      <c r="QVA171" s="62"/>
      <c r="QVB171" s="62"/>
      <c r="QVC171" s="62"/>
      <c r="QVD171" s="62"/>
      <c r="QVE171" s="62"/>
      <c r="QVF171" s="62"/>
      <c r="QVG171" s="62"/>
      <c r="QVH171" s="62"/>
      <c r="QVI171" s="62"/>
      <c r="QVJ171" s="62"/>
      <c r="QVK171" s="62"/>
      <c r="QVL171" s="62"/>
      <c r="QVM171" s="62"/>
      <c r="QVN171" s="62"/>
      <c r="QVO171" s="62"/>
      <c r="QVP171" s="62"/>
      <c r="QVQ171" s="62"/>
      <c r="QVR171" s="62"/>
      <c r="QVS171" s="62"/>
      <c r="QVT171" s="62"/>
      <c r="QVU171" s="62"/>
      <c r="QVV171" s="62"/>
      <c r="QVW171" s="62"/>
      <c r="QVX171" s="62"/>
      <c r="QVY171" s="62"/>
      <c r="QVZ171" s="62"/>
      <c r="QWA171" s="62"/>
      <c r="QWB171" s="62"/>
      <c r="QWC171" s="62"/>
      <c r="QWD171" s="62"/>
      <c r="QWE171" s="62"/>
      <c r="QWF171" s="62"/>
      <c r="QWG171" s="62"/>
      <c r="QWH171" s="62"/>
      <c r="QWI171" s="62"/>
      <c r="QWJ171" s="62"/>
      <c r="QWK171" s="62"/>
      <c r="QWL171" s="62"/>
      <c r="QWM171" s="62"/>
      <c r="QWN171" s="62"/>
      <c r="QWO171" s="62"/>
      <c r="QWP171" s="62"/>
      <c r="QWQ171" s="62"/>
      <c r="QWR171" s="62"/>
      <c r="QWS171" s="62"/>
      <c r="QWT171" s="62"/>
      <c r="QWU171" s="62"/>
      <c r="QWV171" s="62"/>
      <c r="QWW171" s="62"/>
      <c r="QWX171" s="62"/>
      <c r="QWY171" s="62"/>
      <c r="QWZ171" s="62"/>
      <c r="QXA171" s="62"/>
      <c r="QXB171" s="62"/>
      <c r="QXC171" s="62"/>
      <c r="QXD171" s="62"/>
      <c r="QXE171" s="62"/>
      <c r="QXF171" s="62"/>
      <c r="QXG171" s="62"/>
      <c r="QXH171" s="62"/>
      <c r="QXI171" s="62"/>
      <c r="QXJ171" s="62"/>
      <c r="QXK171" s="62"/>
      <c r="QXL171" s="62"/>
      <c r="QXM171" s="62"/>
      <c r="QXN171" s="62"/>
      <c r="QXO171" s="62"/>
      <c r="QXP171" s="62"/>
      <c r="QXQ171" s="62"/>
      <c r="QXR171" s="62"/>
      <c r="QXS171" s="62"/>
      <c r="QXT171" s="62"/>
      <c r="QXU171" s="62"/>
      <c r="QXV171" s="62"/>
      <c r="QXW171" s="62"/>
      <c r="QXX171" s="62"/>
      <c r="QXY171" s="62"/>
      <c r="QXZ171" s="62"/>
      <c r="QYA171" s="62"/>
      <c r="QYB171" s="62"/>
      <c r="QYC171" s="62"/>
      <c r="QYD171" s="62"/>
      <c r="QYE171" s="62"/>
      <c r="QYF171" s="62"/>
      <c r="QYG171" s="62"/>
      <c r="QYH171" s="62"/>
      <c r="QYI171" s="62"/>
      <c r="QYJ171" s="62"/>
      <c r="QYK171" s="62"/>
      <c r="QYL171" s="62"/>
      <c r="QYM171" s="62"/>
      <c r="QYN171" s="62"/>
      <c r="QYO171" s="62"/>
      <c r="QYP171" s="62"/>
      <c r="QYQ171" s="62"/>
      <c r="QYR171" s="62"/>
      <c r="QYS171" s="62"/>
      <c r="QYT171" s="62"/>
      <c r="QYU171" s="62"/>
      <c r="QYV171" s="62"/>
      <c r="QYW171" s="62"/>
      <c r="QYX171" s="62"/>
      <c r="QYY171" s="62"/>
      <c r="QYZ171" s="62"/>
      <c r="QZA171" s="62"/>
      <c r="QZB171" s="62"/>
      <c r="QZC171" s="62"/>
      <c r="QZD171" s="62"/>
      <c r="QZE171" s="62"/>
      <c r="QZF171" s="62"/>
      <c r="QZG171" s="62"/>
      <c r="QZH171" s="62"/>
      <c r="QZI171" s="62"/>
      <c r="QZJ171" s="62"/>
      <c r="QZK171" s="62"/>
      <c r="QZL171" s="62"/>
      <c r="QZM171" s="62"/>
      <c r="QZN171" s="62"/>
      <c r="QZO171" s="62"/>
      <c r="QZP171" s="62"/>
      <c r="QZQ171" s="62"/>
      <c r="QZR171" s="62"/>
      <c r="QZS171" s="62"/>
      <c r="QZT171" s="62"/>
      <c r="QZU171" s="62"/>
      <c r="QZV171" s="62"/>
      <c r="QZW171" s="62"/>
      <c r="QZX171" s="62"/>
      <c r="QZY171" s="62"/>
      <c r="QZZ171" s="62"/>
      <c r="RAA171" s="62"/>
      <c r="RAB171" s="62"/>
      <c r="RAC171" s="62"/>
      <c r="RAD171" s="62"/>
      <c r="RAE171" s="62"/>
      <c r="RAF171" s="62"/>
      <c r="RAG171" s="62"/>
      <c r="RAH171" s="62"/>
      <c r="RAI171" s="62"/>
      <c r="RAJ171" s="62"/>
      <c r="RAK171" s="62"/>
      <c r="RAL171" s="62"/>
      <c r="RAM171" s="62"/>
      <c r="RAN171" s="62"/>
      <c r="RAO171" s="62"/>
      <c r="RAP171" s="62"/>
      <c r="RAQ171" s="62"/>
      <c r="RAR171" s="62"/>
      <c r="RAS171" s="62"/>
      <c r="RAT171" s="62"/>
      <c r="RAU171" s="62"/>
      <c r="RAV171" s="62"/>
      <c r="RAW171" s="62"/>
      <c r="RAX171" s="62"/>
      <c r="RAY171" s="62"/>
      <c r="RAZ171" s="62"/>
      <c r="RBA171" s="62"/>
      <c r="RBB171" s="62"/>
      <c r="RBC171" s="62"/>
      <c r="RBD171" s="62"/>
      <c r="RBE171" s="62"/>
      <c r="RBF171" s="62"/>
      <c r="RBG171" s="62"/>
      <c r="RBH171" s="62"/>
      <c r="RBI171" s="62"/>
      <c r="RBJ171" s="62"/>
      <c r="RBK171" s="62"/>
      <c r="RBL171" s="62"/>
      <c r="RBM171" s="62"/>
      <c r="RBN171" s="62"/>
      <c r="RBO171" s="62"/>
      <c r="RBP171" s="62"/>
      <c r="RBQ171" s="62"/>
      <c r="RBR171" s="62"/>
      <c r="RBS171" s="62"/>
      <c r="RBT171" s="62"/>
      <c r="RBU171" s="62"/>
      <c r="RBV171" s="62"/>
      <c r="RBW171" s="62"/>
      <c r="RBX171" s="62"/>
      <c r="RBY171" s="62"/>
      <c r="RBZ171" s="62"/>
      <c r="RCA171" s="62"/>
      <c r="RCB171" s="62"/>
      <c r="RCC171" s="62"/>
      <c r="RCD171" s="62"/>
      <c r="RCE171" s="62"/>
      <c r="RCF171" s="62"/>
      <c r="RCG171" s="62"/>
      <c r="RCH171" s="62"/>
      <c r="RCI171" s="62"/>
      <c r="RCJ171" s="62"/>
      <c r="RCK171" s="62"/>
      <c r="RCL171" s="62"/>
      <c r="RCM171" s="62"/>
      <c r="RCN171" s="62"/>
      <c r="RCO171" s="62"/>
      <c r="RCP171" s="62"/>
      <c r="RCQ171" s="62"/>
      <c r="RCR171" s="62"/>
      <c r="RCS171" s="62"/>
      <c r="RCT171" s="62"/>
      <c r="RCU171" s="62"/>
      <c r="RCV171" s="62"/>
      <c r="RCW171" s="62"/>
      <c r="RCX171" s="62"/>
      <c r="RCY171" s="62"/>
      <c r="RCZ171" s="62"/>
      <c r="RDA171" s="62"/>
      <c r="RDB171" s="62"/>
      <c r="RDC171" s="62"/>
      <c r="RDD171" s="62"/>
      <c r="RDE171" s="62"/>
      <c r="RDF171" s="62"/>
      <c r="RDG171" s="62"/>
      <c r="RDH171" s="62"/>
      <c r="RDI171" s="62"/>
      <c r="RDJ171" s="62"/>
      <c r="RDK171" s="62"/>
      <c r="RDL171" s="62"/>
      <c r="RDM171" s="62"/>
      <c r="RDN171" s="62"/>
      <c r="RDO171" s="62"/>
      <c r="RDP171" s="62"/>
      <c r="RDQ171" s="62"/>
      <c r="RDR171" s="62"/>
      <c r="RDS171" s="62"/>
      <c r="RDT171" s="62"/>
      <c r="RDU171" s="62"/>
      <c r="RDV171" s="62"/>
      <c r="RDW171" s="62"/>
      <c r="RDX171" s="62"/>
      <c r="RDY171" s="62"/>
      <c r="RDZ171" s="62"/>
      <c r="REA171" s="62"/>
      <c r="REB171" s="62"/>
      <c r="REC171" s="62"/>
      <c r="RED171" s="62"/>
      <c r="REE171" s="62"/>
      <c r="REF171" s="62"/>
      <c r="REG171" s="62"/>
      <c r="REH171" s="62"/>
      <c r="REI171" s="62"/>
      <c r="REJ171" s="62"/>
      <c r="REK171" s="62"/>
      <c r="REL171" s="62"/>
      <c r="REM171" s="62"/>
      <c r="REN171" s="62"/>
      <c r="REO171" s="62"/>
      <c r="REP171" s="62"/>
      <c r="REQ171" s="62"/>
      <c r="RER171" s="62"/>
      <c r="RES171" s="62"/>
      <c r="RET171" s="62"/>
      <c r="REU171" s="62"/>
      <c r="REV171" s="62"/>
      <c r="REW171" s="62"/>
      <c r="REX171" s="62"/>
      <c r="REY171" s="62"/>
      <c r="REZ171" s="62"/>
      <c r="RFA171" s="62"/>
      <c r="RFB171" s="62"/>
      <c r="RFC171" s="62"/>
      <c r="RFD171" s="62"/>
      <c r="RFE171" s="62"/>
      <c r="RFF171" s="62"/>
      <c r="RFG171" s="62"/>
      <c r="RFH171" s="62"/>
      <c r="RFI171" s="62"/>
      <c r="RFJ171" s="62"/>
      <c r="RFK171" s="62"/>
      <c r="RFL171" s="62"/>
      <c r="RFM171" s="62"/>
      <c r="RFN171" s="62"/>
      <c r="RFO171" s="62"/>
      <c r="RFP171" s="62"/>
      <c r="RFQ171" s="62"/>
      <c r="RFR171" s="62"/>
      <c r="RFS171" s="62"/>
      <c r="RFT171" s="62"/>
      <c r="RFU171" s="62"/>
      <c r="RFV171" s="62"/>
      <c r="RFW171" s="62"/>
      <c r="RFX171" s="62"/>
      <c r="RFY171" s="62"/>
      <c r="RFZ171" s="62"/>
      <c r="RGA171" s="62"/>
      <c r="RGB171" s="62"/>
      <c r="RGC171" s="62"/>
      <c r="RGD171" s="62"/>
      <c r="RGE171" s="62"/>
      <c r="RGF171" s="62"/>
      <c r="RGG171" s="62"/>
      <c r="RGH171" s="62"/>
      <c r="RGI171" s="62"/>
      <c r="RGJ171" s="62"/>
      <c r="RGK171" s="62"/>
      <c r="RGL171" s="62"/>
      <c r="RGM171" s="62"/>
      <c r="RGN171" s="62"/>
      <c r="RGO171" s="62"/>
      <c r="RGP171" s="62"/>
      <c r="RGQ171" s="62"/>
      <c r="RGR171" s="62"/>
      <c r="RGS171" s="62"/>
      <c r="RGT171" s="62"/>
      <c r="RGU171" s="62"/>
      <c r="RGV171" s="62"/>
      <c r="RGW171" s="62"/>
      <c r="RGX171" s="62"/>
      <c r="RGY171" s="62"/>
      <c r="RGZ171" s="62"/>
      <c r="RHA171" s="62"/>
      <c r="RHB171" s="62"/>
      <c r="RHC171" s="62"/>
      <c r="RHD171" s="62"/>
      <c r="RHE171" s="62"/>
      <c r="RHF171" s="62"/>
      <c r="RHG171" s="62"/>
      <c r="RHH171" s="62"/>
      <c r="RHI171" s="62"/>
      <c r="RHJ171" s="62"/>
      <c r="RHK171" s="62"/>
      <c r="RHL171" s="62"/>
      <c r="RHM171" s="62"/>
      <c r="RHN171" s="62"/>
      <c r="RHO171" s="62"/>
      <c r="RHP171" s="62"/>
      <c r="RHQ171" s="62"/>
      <c r="RHR171" s="62"/>
      <c r="RHS171" s="62"/>
      <c r="RHT171" s="62"/>
      <c r="RHU171" s="62"/>
      <c r="RHV171" s="62"/>
      <c r="RHW171" s="62"/>
      <c r="RHX171" s="62"/>
      <c r="RHY171" s="62"/>
      <c r="RHZ171" s="62"/>
      <c r="RIA171" s="62"/>
      <c r="RIB171" s="62"/>
      <c r="RIC171" s="62"/>
      <c r="RID171" s="62"/>
      <c r="RIE171" s="62"/>
      <c r="RIF171" s="62"/>
      <c r="RIG171" s="62"/>
      <c r="RIH171" s="62"/>
      <c r="RII171" s="62"/>
      <c r="RIJ171" s="62"/>
      <c r="RIK171" s="62"/>
      <c r="RIL171" s="62"/>
      <c r="RIM171" s="62"/>
      <c r="RIN171" s="62"/>
      <c r="RIO171" s="62"/>
      <c r="RIP171" s="62"/>
      <c r="RIQ171" s="62"/>
      <c r="RIR171" s="62"/>
      <c r="RIS171" s="62"/>
      <c r="RIT171" s="62"/>
      <c r="RIU171" s="62"/>
      <c r="RIV171" s="62"/>
      <c r="RIW171" s="62"/>
      <c r="RIX171" s="62"/>
      <c r="RIY171" s="62"/>
      <c r="RIZ171" s="62"/>
      <c r="RJA171" s="62"/>
      <c r="RJB171" s="62"/>
      <c r="RJC171" s="62"/>
      <c r="RJD171" s="62"/>
      <c r="RJE171" s="62"/>
      <c r="RJF171" s="62"/>
      <c r="RJG171" s="62"/>
      <c r="RJH171" s="62"/>
      <c r="RJI171" s="62"/>
      <c r="RJJ171" s="62"/>
      <c r="RJK171" s="62"/>
      <c r="RJL171" s="62"/>
      <c r="RJM171" s="62"/>
      <c r="RJN171" s="62"/>
      <c r="RJO171" s="62"/>
      <c r="RJP171" s="62"/>
      <c r="RJQ171" s="62"/>
      <c r="RJR171" s="62"/>
      <c r="RJS171" s="62"/>
      <c r="RJT171" s="62"/>
      <c r="RJU171" s="62"/>
      <c r="RJV171" s="62"/>
      <c r="RJW171" s="62"/>
      <c r="RJX171" s="62"/>
      <c r="RJY171" s="62"/>
      <c r="RJZ171" s="62"/>
      <c r="RKA171" s="62"/>
      <c r="RKB171" s="62"/>
      <c r="RKC171" s="62"/>
      <c r="RKD171" s="62"/>
      <c r="RKE171" s="62"/>
      <c r="RKF171" s="62"/>
      <c r="RKG171" s="62"/>
      <c r="RKH171" s="62"/>
      <c r="RKI171" s="62"/>
      <c r="RKJ171" s="62"/>
      <c r="RKK171" s="62"/>
      <c r="RKL171" s="62"/>
      <c r="RKM171" s="62"/>
      <c r="RKN171" s="62"/>
      <c r="RKO171" s="62"/>
      <c r="RKP171" s="62"/>
      <c r="RKQ171" s="62"/>
      <c r="RKR171" s="62"/>
      <c r="RKS171" s="62"/>
      <c r="RKT171" s="62"/>
      <c r="RKU171" s="62"/>
      <c r="RKV171" s="62"/>
      <c r="RKW171" s="62"/>
      <c r="RKX171" s="62"/>
      <c r="RKY171" s="62"/>
      <c r="RKZ171" s="62"/>
      <c r="RLA171" s="62"/>
      <c r="RLB171" s="62"/>
      <c r="RLC171" s="62"/>
      <c r="RLD171" s="62"/>
      <c r="RLE171" s="62"/>
      <c r="RLF171" s="62"/>
      <c r="RLG171" s="62"/>
      <c r="RLH171" s="62"/>
      <c r="RLI171" s="62"/>
      <c r="RLJ171" s="62"/>
      <c r="RLK171" s="62"/>
      <c r="RLL171" s="62"/>
      <c r="RLM171" s="62"/>
      <c r="RLN171" s="62"/>
      <c r="RLO171" s="62"/>
      <c r="RLP171" s="62"/>
      <c r="RLQ171" s="62"/>
      <c r="RLR171" s="62"/>
      <c r="RLS171" s="62"/>
      <c r="RLT171" s="62"/>
      <c r="RLU171" s="62"/>
      <c r="RLV171" s="62"/>
      <c r="RLW171" s="62"/>
      <c r="RLX171" s="62"/>
      <c r="RLY171" s="62"/>
      <c r="RLZ171" s="62"/>
      <c r="RMA171" s="62"/>
      <c r="RMB171" s="62"/>
      <c r="RMC171" s="62"/>
      <c r="RMD171" s="62"/>
      <c r="RME171" s="62"/>
      <c r="RMF171" s="62"/>
      <c r="RMG171" s="62"/>
      <c r="RMH171" s="62"/>
      <c r="RMI171" s="62"/>
      <c r="RMJ171" s="62"/>
      <c r="RMK171" s="62"/>
      <c r="RML171" s="62"/>
      <c r="RMM171" s="62"/>
      <c r="RMN171" s="62"/>
      <c r="RMO171" s="62"/>
      <c r="RMP171" s="62"/>
      <c r="RMQ171" s="62"/>
      <c r="RMR171" s="62"/>
      <c r="RMS171" s="62"/>
      <c r="RMT171" s="62"/>
      <c r="RMU171" s="62"/>
      <c r="RMV171" s="62"/>
      <c r="RMW171" s="62"/>
      <c r="RMX171" s="62"/>
      <c r="RMY171" s="62"/>
      <c r="RMZ171" s="62"/>
      <c r="RNA171" s="62"/>
      <c r="RNB171" s="62"/>
      <c r="RNC171" s="62"/>
      <c r="RND171" s="62"/>
      <c r="RNE171" s="62"/>
      <c r="RNF171" s="62"/>
      <c r="RNG171" s="62"/>
      <c r="RNH171" s="62"/>
      <c r="RNI171" s="62"/>
      <c r="RNJ171" s="62"/>
      <c r="RNK171" s="62"/>
      <c r="RNL171" s="62"/>
      <c r="RNM171" s="62"/>
      <c r="RNN171" s="62"/>
      <c r="RNO171" s="62"/>
      <c r="RNP171" s="62"/>
      <c r="RNQ171" s="62"/>
      <c r="RNR171" s="62"/>
      <c r="RNS171" s="62"/>
      <c r="RNT171" s="62"/>
      <c r="RNU171" s="62"/>
      <c r="RNV171" s="62"/>
      <c r="RNW171" s="62"/>
      <c r="RNX171" s="62"/>
      <c r="RNY171" s="62"/>
      <c r="RNZ171" s="62"/>
      <c r="ROA171" s="62"/>
      <c r="ROB171" s="62"/>
      <c r="ROC171" s="62"/>
      <c r="ROD171" s="62"/>
      <c r="ROE171" s="62"/>
      <c r="ROF171" s="62"/>
      <c r="ROG171" s="62"/>
      <c r="ROH171" s="62"/>
      <c r="ROI171" s="62"/>
      <c r="ROJ171" s="62"/>
      <c r="ROK171" s="62"/>
      <c r="ROL171" s="62"/>
      <c r="ROM171" s="62"/>
      <c r="RON171" s="62"/>
      <c r="ROO171" s="62"/>
      <c r="ROP171" s="62"/>
      <c r="ROQ171" s="62"/>
      <c r="ROR171" s="62"/>
      <c r="ROS171" s="62"/>
      <c r="ROT171" s="62"/>
      <c r="ROU171" s="62"/>
      <c r="ROV171" s="62"/>
      <c r="ROW171" s="62"/>
      <c r="ROX171" s="62"/>
      <c r="ROY171" s="62"/>
      <c r="ROZ171" s="62"/>
      <c r="RPA171" s="62"/>
      <c r="RPB171" s="62"/>
      <c r="RPC171" s="62"/>
      <c r="RPD171" s="62"/>
      <c r="RPE171" s="62"/>
      <c r="RPF171" s="62"/>
      <c r="RPG171" s="62"/>
      <c r="RPH171" s="62"/>
      <c r="RPI171" s="62"/>
      <c r="RPJ171" s="62"/>
      <c r="RPK171" s="62"/>
      <c r="RPL171" s="62"/>
      <c r="RPM171" s="62"/>
      <c r="RPN171" s="62"/>
      <c r="RPO171" s="62"/>
      <c r="RPP171" s="62"/>
      <c r="RPQ171" s="62"/>
      <c r="RPR171" s="62"/>
      <c r="RPS171" s="62"/>
      <c r="RPT171" s="62"/>
      <c r="RPU171" s="62"/>
      <c r="RPV171" s="62"/>
      <c r="RPW171" s="62"/>
      <c r="RPX171" s="62"/>
      <c r="RPY171" s="62"/>
      <c r="RPZ171" s="62"/>
      <c r="RQA171" s="62"/>
      <c r="RQB171" s="62"/>
      <c r="RQC171" s="62"/>
      <c r="RQD171" s="62"/>
      <c r="RQE171" s="62"/>
      <c r="RQF171" s="62"/>
      <c r="RQG171" s="62"/>
      <c r="RQH171" s="62"/>
      <c r="RQI171" s="62"/>
      <c r="RQJ171" s="62"/>
      <c r="RQK171" s="62"/>
      <c r="RQL171" s="62"/>
      <c r="RQM171" s="62"/>
      <c r="RQN171" s="62"/>
      <c r="RQO171" s="62"/>
      <c r="RQP171" s="62"/>
      <c r="RQQ171" s="62"/>
      <c r="RQR171" s="62"/>
      <c r="RQS171" s="62"/>
      <c r="RQT171" s="62"/>
      <c r="RQU171" s="62"/>
      <c r="RQV171" s="62"/>
      <c r="RQW171" s="62"/>
      <c r="RQX171" s="62"/>
      <c r="RQY171" s="62"/>
      <c r="RQZ171" s="62"/>
      <c r="RRA171" s="62"/>
      <c r="RRB171" s="62"/>
      <c r="RRC171" s="62"/>
      <c r="RRD171" s="62"/>
      <c r="RRE171" s="62"/>
      <c r="RRF171" s="62"/>
      <c r="RRG171" s="62"/>
      <c r="RRH171" s="62"/>
      <c r="RRI171" s="62"/>
      <c r="RRJ171" s="62"/>
      <c r="RRK171" s="62"/>
      <c r="RRL171" s="62"/>
      <c r="RRM171" s="62"/>
      <c r="RRN171" s="62"/>
      <c r="RRO171" s="62"/>
      <c r="RRP171" s="62"/>
      <c r="RRQ171" s="62"/>
      <c r="RRR171" s="62"/>
      <c r="RRS171" s="62"/>
      <c r="RRT171" s="62"/>
      <c r="RRU171" s="62"/>
      <c r="RRV171" s="62"/>
      <c r="RRW171" s="62"/>
      <c r="RRX171" s="62"/>
      <c r="RRY171" s="62"/>
      <c r="RRZ171" s="62"/>
      <c r="RSA171" s="62"/>
      <c r="RSB171" s="62"/>
      <c r="RSC171" s="62"/>
      <c r="RSD171" s="62"/>
      <c r="RSE171" s="62"/>
      <c r="RSF171" s="62"/>
      <c r="RSG171" s="62"/>
      <c r="RSH171" s="62"/>
      <c r="RSI171" s="62"/>
      <c r="RSJ171" s="62"/>
      <c r="RSK171" s="62"/>
      <c r="RSL171" s="62"/>
      <c r="RSM171" s="62"/>
      <c r="RSN171" s="62"/>
      <c r="RSO171" s="62"/>
      <c r="RSP171" s="62"/>
      <c r="RSQ171" s="62"/>
      <c r="RSR171" s="62"/>
      <c r="RSS171" s="62"/>
      <c r="RST171" s="62"/>
      <c r="RSU171" s="62"/>
      <c r="RSV171" s="62"/>
      <c r="RSW171" s="62"/>
      <c r="RSX171" s="62"/>
      <c r="RSY171" s="62"/>
      <c r="RSZ171" s="62"/>
      <c r="RTA171" s="62"/>
      <c r="RTB171" s="62"/>
      <c r="RTC171" s="62"/>
      <c r="RTD171" s="62"/>
      <c r="RTE171" s="62"/>
      <c r="RTF171" s="62"/>
      <c r="RTG171" s="62"/>
      <c r="RTH171" s="62"/>
      <c r="RTI171" s="62"/>
      <c r="RTJ171" s="62"/>
      <c r="RTK171" s="62"/>
      <c r="RTL171" s="62"/>
      <c r="RTM171" s="62"/>
      <c r="RTN171" s="62"/>
      <c r="RTO171" s="62"/>
      <c r="RTP171" s="62"/>
      <c r="RTQ171" s="62"/>
      <c r="RTR171" s="62"/>
      <c r="RTS171" s="62"/>
      <c r="RTT171" s="62"/>
      <c r="RTU171" s="62"/>
      <c r="RTV171" s="62"/>
      <c r="RTW171" s="62"/>
      <c r="RTX171" s="62"/>
      <c r="RTY171" s="62"/>
      <c r="RTZ171" s="62"/>
      <c r="RUA171" s="62"/>
      <c r="RUB171" s="62"/>
      <c r="RUC171" s="62"/>
      <c r="RUD171" s="62"/>
      <c r="RUE171" s="62"/>
      <c r="RUF171" s="62"/>
      <c r="RUG171" s="62"/>
      <c r="RUH171" s="62"/>
      <c r="RUI171" s="62"/>
      <c r="RUJ171" s="62"/>
      <c r="RUK171" s="62"/>
      <c r="RUL171" s="62"/>
      <c r="RUM171" s="62"/>
      <c r="RUN171" s="62"/>
      <c r="RUO171" s="62"/>
      <c r="RUP171" s="62"/>
      <c r="RUQ171" s="62"/>
      <c r="RUR171" s="62"/>
      <c r="RUS171" s="62"/>
      <c r="RUT171" s="62"/>
      <c r="RUU171" s="62"/>
      <c r="RUV171" s="62"/>
      <c r="RUW171" s="62"/>
      <c r="RUX171" s="62"/>
      <c r="RUY171" s="62"/>
      <c r="RUZ171" s="62"/>
      <c r="RVA171" s="62"/>
      <c r="RVB171" s="62"/>
      <c r="RVC171" s="62"/>
      <c r="RVD171" s="62"/>
      <c r="RVE171" s="62"/>
      <c r="RVF171" s="62"/>
      <c r="RVG171" s="62"/>
      <c r="RVH171" s="62"/>
      <c r="RVI171" s="62"/>
      <c r="RVJ171" s="62"/>
      <c r="RVK171" s="62"/>
      <c r="RVL171" s="62"/>
      <c r="RVM171" s="62"/>
      <c r="RVN171" s="62"/>
      <c r="RVO171" s="62"/>
      <c r="RVP171" s="62"/>
      <c r="RVQ171" s="62"/>
      <c r="RVR171" s="62"/>
      <c r="RVS171" s="62"/>
      <c r="RVT171" s="62"/>
      <c r="RVU171" s="62"/>
      <c r="RVV171" s="62"/>
      <c r="RVW171" s="62"/>
      <c r="RVX171" s="62"/>
      <c r="RVY171" s="62"/>
      <c r="RVZ171" s="62"/>
      <c r="RWA171" s="62"/>
      <c r="RWB171" s="62"/>
      <c r="RWC171" s="62"/>
      <c r="RWD171" s="62"/>
      <c r="RWE171" s="62"/>
      <c r="RWF171" s="62"/>
      <c r="RWG171" s="62"/>
      <c r="RWH171" s="62"/>
      <c r="RWI171" s="62"/>
      <c r="RWJ171" s="62"/>
      <c r="RWK171" s="62"/>
      <c r="RWL171" s="62"/>
      <c r="RWM171" s="62"/>
      <c r="RWN171" s="62"/>
      <c r="RWO171" s="62"/>
      <c r="RWP171" s="62"/>
      <c r="RWQ171" s="62"/>
      <c r="RWR171" s="62"/>
      <c r="RWS171" s="62"/>
      <c r="RWT171" s="62"/>
      <c r="RWU171" s="62"/>
      <c r="RWV171" s="62"/>
      <c r="RWW171" s="62"/>
      <c r="RWX171" s="62"/>
      <c r="RWY171" s="62"/>
      <c r="RWZ171" s="62"/>
      <c r="RXA171" s="62"/>
      <c r="RXB171" s="62"/>
      <c r="RXC171" s="62"/>
      <c r="RXD171" s="62"/>
      <c r="RXE171" s="62"/>
      <c r="RXF171" s="62"/>
      <c r="RXG171" s="62"/>
      <c r="RXH171" s="62"/>
      <c r="RXI171" s="62"/>
      <c r="RXJ171" s="62"/>
      <c r="RXK171" s="62"/>
      <c r="RXL171" s="62"/>
      <c r="RXM171" s="62"/>
      <c r="RXN171" s="62"/>
      <c r="RXO171" s="62"/>
      <c r="RXP171" s="62"/>
      <c r="RXQ171" s="62"/>
      <c r="RXR171" s="62"/>
      <c r="RXS171" s="62"/>
      <c r="RXT171" s="62"/>
      <c r="RXU171" s="62"/>
      <c r="RXV171" s="62"/>
      <c r="RXW171" s="62"/>
      <c r="RXX171" s="62"/>
      <c r="RXY171" s="62"/>
      <c r="RXZ171" s="62"/>
      <c r="RYA171" s="62"/>
      <c r="RYB171" s="62"/>
      <c r="RYC171" s="62"/>
      <c r="RYD171" s="62"/>
      <c r="RYE171" s="62"/>
      <c r="RYF171" s="62"/>
      <c r="RYG171" s="62"/>
      <c r="RYH171" s="62"/>
      <c r="RYI171" s="62"/>
      <c r="RYJ171" s="62"/>
      <c r="RYK171" s="62"/>
      <c r="RYL171" s="62"/>
      <c r="RYM171" s="62"/>
      <c r="RYN171" s="62"/>
      <c r="RYO171" s="62"/>
      <c r="RYP171" s="62"/>
      <c r="RYQ171" s="62"/>
      <c r="RYR171" s="62"/>
      <c r="RYS171" s="62"/>
      <c r="RYT171" s="62"/>
      <c r="RYU171" s="62"/>
      <c r="RYV171" s="62"/>
      <c r="RYW171" s="62"/>
      <c r="RYX171" s="62"/>
      <c r="RYY171" s="62"/>
      <c r="RYZ171" s="62"/>
      <c r="RZA171" s="62"/>
      <c r="RZB171" s="62"/>
      <c r="RZC171" s="62"/>
      <c r="RZD171" s="62"/>
      <c r="RZE171" s="62"/>
      <c r="RZF171" s="62"/>
      <c r="RZG171" s="62"/>
      <c r="RZH171" s="62"/>
      <c r="RZI171" s="62"/>
      <c r="RZJ171" s="62"/>
      <c r="RZK171" s="62"/>
      <c r="RZL171" s="62"/>
      <c r="RZM171" s="62"/>
      <c r="RZN171" s="62"/>
      <c r="RZO171" s="62"/>
      <c r="RZP171" s="62"/>
      <c r="RZQ171" s="62"/>
      <c r="RZR171" s="62"/>
      <c r="RZS171" s="62"/>
      <c r="RZT171" s="62"/>
      <c r="RZU171" s="62"/>
      <c r="RZV171" s="62"/>
      <c r="RZW171" s="62"/>
      <c r="RZX171" s="62"/>
      <c r="RZY171" s="62"/>
      <c r="RZZ171" s="62"/>
      <c r="SAA171" s="62"/>
      <c r="SAB171" s="62"/>
      <c r="SAC171" s="62"/>
      <c r="SAD171" s="62"/>
      <c r="SAE171" s="62"/>
      <c r="SAF171" s="62"/>
      <c r="SAG171" s="62"/>
      <c r="SAH171" s="62"/>
      <c r="SAI171" s="62"/>
      <c r="SAJ171" s="62"/>
      <c r="SAK171" s="62"/>
      <c r="SAL171" s="62"/>
      <c r="SAM171" s="62"/>
      <c r="SAN171" s="62"/>
      <c r="SAO171" s="62"/>
      <c r="SAP171" s="62"/>
      <c r="SAQ171" s="62"/>
      <c r="SAR171" s="62"/>
      <c r="SAS171" s="62"/>
      <c r="SAT171" s="62"/>
      <c r="SAU171" s="62"/>
      <c r="SAV171" s="62"/>
      <c r="SAW171" s="62"/>
      <c r="SAX171" s="62"/>
      <c r="SAY171" s="62"/>
      <c r="SAZ171" s="62"/>
      <c r="SBA171" s="62"/>
      <c r="SBB171" s="62"/>
      <c r="SBC171" s="62"/>
      <c r="SBD171" s="62"/>
      <c r="SBE171" s="62"/>
      <c r="SBF171" s="62"/>
      <c r="SBG171" s="62"/>
      <c r="SBH171" s="62"/>
      <c r="SBI171" s="62"/>
      <c r="SBJ171" s="62"/>
      <c r="SBK171" s="62"/>
      <c r="SBL171" s="62"/>
      <c r="SBM171" s="62"/>
      <c r="SBN171" s="62"/>
      <c r="SBO171" s="62"/>
      <c r="SBP171" s="62"/>
      <c r="SBQ171" s="62"/>
      <c r="SBR171" s="62"/>
      <c r="SBS171" s="62"/>
      <c r="SBT171" s="62"/>
      <c r="SBU171" s="62"/>
      <c r="SBV171" s="62"/>
      <c r="SBW171" s="62"/>
      <c r="SBX171" s="62"/>
      <c r="SBY171" s="62"/>
      <c r="SBZ171" s="62"/>
      <c r="SCA171" s="62"/>
      <c r="SCB171" s="62"/>
      <c r="SCC171" s="62"/>
      <c r="SCD171" s="62"/>
      <c r="SCE171" s="62"/>
      <c r="SCF171" s="62"/>
      <c r="SCG171" s="62"/>
      <c r="SCH171" s="62"/>
      <c r="SCI171" s="62"/>
      <c r="SCJ171" s="62"/>
      <c r="SCK171" s="62"/>
      <c r="SCL171" s="62"/>
      <c r="SCM171" s="62"/>
      <c r="SCN171" s="62"/>
      <c r="SCO171" s="62"/>
      <c r="SCP171" s="62"/>
      <c r="SCQ171" s="62"/>
      <c r="SCR171" s="62"/>
      <c r="SCS171" s="62"/>
      <c r="SCT171" s="62"/>
      <c r="SCU171" s="62"/>
      <c r="SCV171" s="62"/>
      <c r="SCW171" s="62"/>
      <c r="SCX171" s="62"/>
      <c r="SCY171" s="62"/>
      <c r="SCZ171" s="62"/>
      <c r="SDA171" s="62"/>
      <c r="SDB171" s="62"/>
      <c r="SDC171" s="62"/>
      <c r="SDD171" s="62"/>
      <c r="SDE171" s="62"/>
      <c r="SDF171" s="62"/>
      <c r="SDG171" s="62"/>
      <c r="SDH171" s="62"/>
      <c r="SDI171" s="62"/>
      <c r="SDJ171" s="62"/>
      <c r="SDK171" s="62"/>
      <c r="SDL171" s="62"/>
      <c r="SDM171" s="62"/>
      <c r="SDN171" s="62"/>
      <c r="SDO171" s="62"/>
      <c r="SDP171" s="62"/>
      <c r="SDQ171" s="62"/>
      <c r="SDR171" s="62"/>
      <c r="SDS171" s="62"/>
      <c r="SDT171" s="62"/>
      <c r="SDU171" s="62"/>
      <c r="SDV171" s="62"/>
      <c r="SDW171" s="62"/>
      <c r="SDX171" s="62"/>
      <c r="SDY171" s="62"/>
      <c r="SDZ171" s="62"/>
      <c r="SEA171" s="62"/>
      <c r="SEB171" s="62"/>
      <c r="SEC171" s="62"/>
      <c r="SED171" s="62"/>
      <c r="SEE171" s="62"/>
      <c r="SEF171" s="62"/>
      <c r="SEG171" s="62"/>
      <c r="SEH171" s="62"/>
      <c r="SEI171" s="62"/>
      <c r="SEJ171" s="62"/>
      <c r="SEK171" s="62"/>
      <c r="SEL171" s="62"/>
      <c r="SEM171" s="62"/>
      <c r="SEN171" s="62"/>
      <c r="SEO171" s="62"/>
      <c r="SEP171" s="62"/>
      <c r="SEQ171" s="62"/>
      <c r="SER171" s="62"/>
      <c r="SES171" s="62"/>
      <c r="SET171" s="62"/>
      <c r="SEU171" s="62"/>
      <c r="SEV171" s="62"/>
      <c r="SEW171" s="62"/>
      <c r="SEX171" s="62"/>
      <c r="SEY171" s="62"/>
      <c r="SEZ171" s="62"/>
      <c r="SFA171" s="62"/>
      <c r="SFB171" s="62"/>
      <c r="SFC171" s="62"/>
      <c r="SFD171" s="62"/>
      <c r="SFE171" s="62"/>
      <c r="SFF171" s="62"/>
      <c r="SFG171" s="62"/>
      <c r="SFH171" s="62"/>
      <c r="SFI171" s="62"/>
      <c r="SFJ171" s="62"/>
      <c r="SFK171" s="62"/>
      <c r="SFL171" s="62"/>
      <c r="SFM171" s="62"/>
      <c r="SFN171" s="62"/>
      <c r="SFO171" s="62"/>
      <c r="SFP171" s="62"/>
      <c r="SFQ171" s="62"/>
      <c r="SFR171" s="62"/>
      <c r="SFS171" s="62"/>
      <c r="SFT171" s="62"/>
      <c r="SFU171" s="62"/>
      <c r="SFV171" s="62"/>
      <c r="SFW171" s="62"/>
      <c r="SFX171" s="62"/>
      <c r="SFY171" s="62"/>
      <c r="SFZ171" s="62"/>
      <c r="SGA171" s="62"/>
      <c r="SGB171" s="62"/>
      <c r="SGC171" s="62"/>
      <c r="SGD171" s="62"/>
      <c r="SGE171" s="62"/>
      <c r="SGF171" s="62"/>
      <c r="SGG171" s="62"/>
      <c r="SGH171" s="62"/>
      <c r="SGI171" s="62"/>
      <c r="SGJ171" s="62"/>
      <c r="SGK171" s="62"/>
      <c r="SGL171" s="62"/>
      <c r="SGM171" s="62"/>
      <c r="SGN171" s="62"/>
      <c r="SGO171" s="62"/>
      <c r="SGP171" s="62"/>
      <c r="SGQ171" s="62"/>
      <c r="SGR171" s="62"/>
      <c r="SGS171" s="62"/>
      <c r="SGT171" s="62"/>
      <c r="SGU171" s="62"/>
      <c r="SGV171" s="62"/>
      <c r="SGW171" s="62"/>
      <c r="SGX171" s="62"/>
      <c r="SGY171" s="62"/>
      <c r="SGZ171" s="62"/>
      <c r="SHA171" s="62"/>
      <c r="SHB171" s="62"/>
      <c r="SHC171" s="62"/>
      <c r="SHD171" s="62"/>
      <c r="SHE171" s="62"/>
      <c r="SHF171" s="62"/>
      <c r="SHG171" s="62"/>
      <c r="SHH171" s="62"/>
      <c r="SHI171" s="62"/>
      <c r="SHJ171" s="62"/>
      <c r="SHK171" s="62"/>
      <c r="SHL171" s="62"/>
      <c r="SHM171" s="62"/>
      <c r="SHN171" s="62"/>
      <c r="SHO171" s="62"/>
      <c r="SHP171" s="62"/>
      <c r="SHQ171" s="62"/>
      <c r="SHR171" s="62"/>
      <c r="SHS171" s="62"/>
      <c r="SHT171" s="62"/>
      <c r="SHU171" s="62"/>
      <c r="SHV171" s="62"/>
      <c r="SHW171" s="62"/>
      <c r="SHX171" s="62"/>
      <c r="SHY171" s="62"/>
      <c r="SHZ171" s="62"/>
      <c r="SIA171" s="62"/>
      <c r="SIB171" s="62"/>
      <c r="SIC171" s="62"/>
      <c r="SID171" s="62"/>
      <c r="SIE171" s="62"/>
      <c r="SIF171" s="62"/>
      <c r="SIG171" s="62"/>
      <c r="SIH171" s="62"/>
      <c r="SII171" s="62"/>
      <c r="SIJ171" s="62"/>
      <c r="SIK171" s="62"/>
      <c r="SIL171" s="62"/>
      <c r="SIM171" s="62"/>
      <c r="SIN171" s="62"/>
      <c r="SIO171" s="62"/>
      <c r="SIP171" s="62"/>
      <c r="SIQ171" s="62"/>
      <c r="SIR171" s="62"/>
      <c r="SIS171" s="62"/>
      <c r="SIT171" s="62"/>
      <c r="SIU171" s="62"/>
      <c r="SIV171" s="62"/>
      <c r="SIW171" s="62"/>
      <c r="SIX171" s="62"/>
      <c r="SIY171" s="62"/>
      <c r="SIZ171" s="62"/>
      <c r="SJA171" s="62"/>
      <c r="SJB171" s="62"/>
      <c r="SJC171" s="62"/>
      <c r="SJD171" s="62"/>
      <c r="SJE171" s="62"/>
      <c r="SJF171" s="62"/>
      <c r="SJG171" s="62"/>
      <c r="SJH171" s="62"/>
      <c r="SJI171" s="62"/>
      <c r="SJJ171" s="62"/>
      <c r="SJK171" s="62"/>
      <c r="SJL171" s="62"/>
      <c r="SJM171" s="62"/>
      <c r="SJN171" s="62"/>
      <c r="SJO171" s="62"/>
      <c r="SJP171" s="62"/>
      <c r="SJQ171" s="62"/>
      <c r="SJR171" s="62"/>
      <c r="SJS171" s="62"/>
      <c r="SJT171" s="62"/>
      <c r="SJU171" s="62"/>
      <c r="SJV171" s="62"/>
      <c r="SJW171" s="62"/>
      <c r="SJX171" s="62"/>
      <c r="SJY171" s="62"/>
      <c r="SJZ171" s="62"/>
      <c r="SKA171" s="62"/>
      <c r="SKB171" s="62"/>
      <c r="SKC171" s="62"/>
      <c r="SKD171" s="62"/>
      <c r="SKE171" s="62"/>
      <c r="SKF171" s="62"/>
      <c r="SKG171" s="62"/>
      <c r="SKH171" s="62"/>
      <c r="SKI171" s="62"/>
      <c r="SKJ171" s="62"/>
      <c r="SKK171" s="62"/>
      <c r="SKL171" s="62"/>
      <c r="SKM171" s="62"/>
      <c r="SKN171" s="62"/>
      <c r="SKO171" s="62"/>
      <c r="SKP171" s="62"/>
      <c r="SKQ171" s="62"/>
      <c r="SKR171" s="62"/>
      <c r="SKS171" s="62"/>
      <c r="SKT171" s="62"/>
      <c r="SKU171" s="62"/>
      <c r="SKV171" s="62"/>
      <c r="SKW171" s="62"/>
      <c r="SKX171" s="62"/>
      <c r="SKY171" s="62"/>
      <c r="SKZ171" s="62"/>
      <c r="SLA171" s="62"/>
      <c r="SLB171" s="62"/>
      <c r="SLC171" s="62"/>
      <c r="SLD171" s="62"/>
      <c r="SLE171" s="62"/>
      <c r="SLF171" s="62"/>
      <c r="SLG171" s="62"/>
      <c r="SLH171" s="62"/>
      <c r="SLI171" s="62"/>
      <c r="SLJ171" s="62"/>
      <c r="SLK171" s="62"/>
      <c r="SLL171" s="62"/>
      <c r="SLM171" s="62"/>
      <c r="SLN171" s="62"/>
      <c r="SLO171" s="62"/>
      <c r="SLP171" s="62"/>
      <c r="SLQ171" s="62"/>
      <c r="SLR171" s="62"/>
      <c r="SLS171" s="62"/>
      <c r="SLT171" s="62"/>
      <c r="SLU171" s="62"/>
      <c r="SLV171" s="62"/>
      <c r="SLW171" s="62"/>
      <c r="SLX171" s="62"/>
      <c r="SLY171" s="62"/>
      <c r="SLZ171" s="62"/>
      <c r="SMA171" s="62"/>
      <c r="SMB171" s="62"/>
      <c r="SMC171" s="62"/>
      <c r="SMD171" s="62"/>
      <c r="SME171" s="62"/>
      <c r="SMF171" s="62"/>
      <c r="SMG171" s="62"/>
      <c r="SMH171" s="62"/>
      <c r="SMI171" s="62"/>
      <c r="SMJ171" s="62"/>
      <c r="SMK171" s="62"/>
      <c r="SML171" s="62"/>
      <c r="SMM171" s="62"/>
      <c r="SMN171" s="62"/>
      <c r="SMO171" s="62"/>
      <c r="SMP171" s="62"/>
      <c r="SMQ171" s="62"/>
      <c r="SMR171" s="62"/>
      <c r="SMS171" s="62"/>
      <c r="SMT171" s="62"/>
      <c r="SMU171" s="62"/>
      <c r="SMV171" s="62"/>
      <c r="SMW171" s="62"/>
      <c r="SMX171" s="62"/>
      <c r="SMY171" s="62"/>
      <c r="SMZ171" s="62"/>
      <c r="SNA171" s="62"/>
      <c r="SNB171" s="62"/>
      <c r="SNC171" s="62"/>
      <c r="SND171" s="62"/>
      <c r="SNE171" s="62"/>
      <c r="SNF171" s="62"/>
      <c r="SNG171" s="62"/>
      <c r="SNH171" s="62"/>
      <c r="SNI171" s="62"/>
      <c r="SNJ171" s="62"/>
      <c r="SNK171" s="62"/>
      <c r="SNL171" s="62"/>
      <c r="SNM171" s="62"/>
      <c r="SNN171" s="62"/>
      <c r="SNO171" s="62"/>
      <c r="SNP171" s="62"/>
      <c r="SNQ171" s="62"/>
      <c r="SNR171" s="62"/>
      <c r="SNS171" s="62"/>
      <c r="SNT171" s="62"/>
      <c r="SNU171" s="62"/>
      <c r="SNV171" s="62"/>
      <c r="SNW171" s="62"/>
      <c r="SNX171" s="62"/>
      <c r="SNY171" s="62"/>
      <c r="SNZ171" s="62"/>
      <c r="SOA171" s="62"/>
      <c r="SOB171" s="62"/>
      <c r="SOC171" s="62"/>
      <c r="SOD171" s="62"/>
      <c r="SOE171" s="62"/>
      <c r="SOF171" s="62"/>
      <c r="SOG171" s="62"/>
      <c r="SOH171" s="62"/>
      <c r="SOI171" s="62"/>
      <c r="SOJ171" s="62"/>
      <c r="SOK171" s="62"/>
      <c r="SOL171" s="62"/>
      <c r="SOM171" s="62"/>
      <c r="SON171" s="62"/>
      <c r="SOO171" s="62"/>
      <c r="SOP171" s="62"/>
      <c r="SOQ171" s="62"/>
      <c r="SOR171" s="62"/>
      <c r="SOS171" s="62"/>
      <c r="SOT171" s="62"/>
      <c r="SOU171" s="62"/>
      <c r="SOV171" s="62"/>
      <c r="SOW171" s="62"/>
      <c r="SOX171" s="62"/>
      <c r="SOY171" s="62"/>
      <c r="SOZ171" s="62"/>
      <c r="SPA171" s="62"/>
      <c r="SPB171" s="62"/>
      <c r="SPC171" s="62"/>
      <c r="SPD171" s="62"/>
      <c r="SPE171" s="62"/>
      <c r="SPF171" s="62"/>
      <c r="SPG171" s="62"/>
      <c r="SPH171" s="62"/>
      <c r="SPI171" s="62"/>
      <c r="SPJ171" s="62"/>
      <c r="SPK171" s="62"/>
      <c r="SPL171" s="62"/>
      <c r="SPM171" s="62"/>
      <c r="SPN171" s="62"/>
      <c r="SPO171" s="62"/>
      <c r="SPP171" s="62"/>
      <c r="SPQ171" s="62"/>
      <c r="SPR171" s="62"/>
      <c r="SPS171" s="62"/>
      <c r="SPT171" s="62"/>
      <c r="SPU171" s="62"/>
      <c r="SPV171" s="62"/>
      <c r="SPW171" s="62"/>
      <c r="SPX171" s="62"/>
      <c r="SPY171" s="62"/>
      <c r="SPZ171" s="62"/>
      <c r="SQA171" s="62"/>
      <c r="SQB171" s="62"/>
      <c r="SQC171" s="62"/>
      <c r="SQD171" s="62"/>
      <c r="SQE171" s="62"/>
      <c r="SQF171" s="62"/>
      <c r="SQG171" s="62"/>
      <c r="SQH171" s="62"/>
      <c r="SQI171" s="62"/>
      <c r="SQJ171" s="62"/>
      <c r="SQK171" s="62"/>
      <c r="SQL171" s="62"/>
      <c r="SQM171" s="62"/>
      <c r="SQN171" s="62"/>
      <c r="SQO171" s="62"/>
      <c r="SQP171" s="62"/>
      <c r="SQQ171" s="62"/>
      <c r="SQR171" s="62"/>
      <c r="SQS171" s="62"/>
      <c r="SQT171" s="62"/>
      <c r="SQU171" s="62"/>
      <c r="SQV171" s="62"/>
      <c r="SQW171" s="62"/>
      <c r="SQX171" s="62"/>
      <c r="SQY171" s="62"/>
      <c r="SQZ171" s="62"/>
      <c r="SRA171" s="62"/>
      <c r="SRB171" s="62"/>
      <c r="SRC171" s="62"/>
      <c r="SRD171" s="62"/>
      <c r="SRE171" s="62"/>
      <c r="SRF171" s="62"/>
      <c r="SRG171" s="62"/>
      <c r="SRH171" s="62"/>
      <c r="SRI171" s="62"/>
      <c r="SRJ171" s="62"/>
      <c r="SRK171" s="62"/>
      <c r="SRL171" s="62"/>
      <c r="SRM171" s="62"/>
      <c r="SRN171" s="62"/>
      <c r="SRO171" s="62"/>
      <c r="SRP171" s="62"/>
      <c r="SRQ171" s="62"/>
      <c r="SRR171" s="62"/>
      <c r="SRS171" s="62"/>
      <c r="SRT171" s="62"/>
      <c r="SRU171" s="62"/>
      <c r="SRV171" s="62"/>
      <c r="SRW171" s="62"/>
      <c r="SRX171" s="62"/>
      <c r="SRY171" s="62"/>
      <c r="SRZ171" s="62"/>
      <c r="SSA171" s="62"/>
      <c r="SSB171" s="62"/>
      <c r="SSC171" s="62"/>
      <c r="SSD171" s="62"/>
      <c r="SSE171" s="62"/>
      <c r="SSF171" s="62"/>
      <c r="SSG171" s="62"/>
      <c r="SSH171" s="62"/>
      <c r="SSI171" s="62"/>
      <c r="SSJ171" s="62"/>
      <c r="SSK171" s="62"/>
      <c r="SSL171" s="62"/>
      <c r="SSM171" s="62"/>
      <c r="SSN171" s="62"/>
      <c r="SSO171" s="62"/>
      <c r="SSP171" s="62"/>
      <c r="SSQ171" s="62"/>
      <c r="SSR171" s="62"/>
      <c r="SSS171" s="62"/>
      <c r="SST171" s="62"/>
      <c r="SSU171" s="62"/>
      <c r="SSV171" s="62"/>
      <c r="SSW171" s="62"/>
      <c r="SSX171" s="62"/>
      <c r="SSY171" s="62"/>
      <c r="SSZ171" s="62"/>
      <c r="STA171" s="62"/>
      <c r="STB171" s="62"/>
      <c r="STC171" s="62"/>
      <c r="STD171" s="62"/>
      <c r="STE171" s="62"/>
      <c r="STF171" s="62"/>
      <c r="STG171" s="62"/>
      <c r="STH171" s="62"/>
      <c r="STI171" s="62"/>
      <c r="STJ171" s="62"/>
      <c r="STK171" s="62"/>
      <c r="STL171" s="62"/>
      <c r="STM171" s="62"/>
      <c r="STN171" s="62"/>
      <c r="STO171" s="62"/>
      <c r="STP171" s="62"/>
      <c r="STQ171" s="62"/>
      <c r="STR171" s="62"/>
      <c r="STS171" s="62"/>
      <c r="STT171" s="62"/>
      <c r="STU171" s="62"/>
      <c r="STV171" s="62"/>
      <c r="STW171" s="62"/>
      <c r="STX171" s="62"/>
      <c r="STY171" s="62"/>
      <c r="STZ171" s="62"/>
      <c r="SUA171" s="62"/>
      <c r="SUB171" s="62"/>
      <c r="SUC171" s="62"/>
      <c r="SUD171" s="62"/>
      <c r="SUE171" s="62"/>
      <c r="SUF171" s="62"/>
      <c r="SUG171" s="62"/>
      <c r="SUH171" s="62"/>
      <c r="SUI171" s="62"/>
      <c r="SUJ171" s="62"/>
      <c r="SUK171" s="62"/>
      <c r="SUL171" s="62"/>
      <c r="SUM171" s="62"/>
      <c r="SUN171" s="62"/>
      <c r="SUO171" s="62"/>
      <c r="SUP171" s="62"/>
      <c r="SUQ171" s="62"/>
      <c r="SUR171" s="62"/>
      <c r="SUS171" s="62"/>
      <c r="SUT171" s="62"/>
      <c r="SUU171" s="62"/>
      <c r="SUV171" s="62"/>
      <c r="SUW171" s="62"/>
      <c r="SUX171" s="62"/>
      <c r="SUY171" s="62"/>
      <c r="SUZ171" s="62"/>
      <c r="SVA171" s="62"/>
      <c r="SVB171" s="62"/>
      <c r="SVC171" s="62"/>
      <c r="SVD171" s="62"/>
      <c r="SVE171" s="62"/>
      <c r="SVF171" s="62"/>
      <c r="SVG171" s="62"/>
      <c r="SVH171" s="62"/>
      <c r="SVI171" s="62"/>
      <c r="SVJ171" s="62"/>
      <c r="SVK171" s="62"/>
      <c r="SVL171" s="62"/>
      <c r="SVM171" s="62"/>
      <c r="SVN171" s="62"/>
      <c r="SVO171" s="62"/>
      <c r="SVP171" s="62"/>
      <c r="SVQ171" s="62"/>
      <c r="SVR171" s="62"/>
      <c r="SVS171" s="62"/>
      <c r="SVT171" s="62"/>
      <c r="SVU171" s="62"/>
      <c r="SVV171" s="62"/>
      <c r="SVW171" s="62"/>
      <c r="SVX171" s="62"/>
      <c r="SVY171" s="62"/>
      <c r="SVZ171" s="62"/>
      <c r="SWA171" s="62"/>
      <c r="SWB171" s="62"/>
      <c r="SWC171" s="62"/>
      <c r="SWD171" s="62"/>
      <c r="SWE171" s="62"/>
      <c r="SWF171" s="62"/>
      <c r="SWG171" s="62"/>
      <c r="SWH171" s="62"/>
      <c r="SWI171" s="62"/>
      <c r="SWJ171" s="62"/>
      <c r="SWK171" s="62"/>
      <c r="SWL171" s="62"/>
      <c r="SWM171" s="62"/>
      <c r="SWN171" s="62"/>
      <c r="SWO171" s="62"/>
      <c r="SWP171" s="62"/>
      <c r="SWQ171" s="62"/>
      <c r="SWR171" s="62"/>
      <c r="SWS171" s="62"/>
      <c r="SWT171" s="62"/>
      <c r="SWU171" s="62"/>
      <c r="SWV171" s="62"/>
      <c r="SWW171" s="62"/>
      <c r="SWX171" s="62"/>
      <c r="SWY171" s="62"/>
      <c r="SWZ171" s="62"/>
      <c r="SXA171" s="62"/>
      <c r="SXB171" s="62"/>
      <c r="SXC171" s="62"/>
      <c r="SXD171" s="62"/>
      <c r="SXE171" s="62"/>
      <c r="SXF171" s="62"/>
      <c r="SXG171" s="62"/>
      <c r="SXH171" s="62"/>
      <c r="SXI171" s="62"/>
      <c r="SXJ171" s="62"/>
      <c r="SXK171" s="62"/>
      <c r="SXL171" s="62"/>
      <c r="SXM171" s="62"/>
      <c r="SXN171" s="62"/>
      <c r="SXO171" s="62"/>
      <c r="SXP171" s="62"/>
      <c r="SXQ171" s="62"/>
      <c r="SXR171" s="62"/>
      <c r="SXS171" s="62"/>
      <c r="SXT171" s="62"/>
      <c r="SXU171" s="62"/>
      <c r="SXV171" s="62"/>
      <c r="SXW171" s="62"/>
      <c r="SXX171" s="62"/>
      <c r="SXY171" s="62"/>
      <c r="SXZ171" s="62"/>
      <c r="SYA171" s="62"/>
      <c r="SYB171" s="62"/>
      <c r="SYC171" s="62"/>
      <c r="SYD171" s="62"/>
      <c r="SYE171" s="62"/>
      <c r="SYF171" s="62"/>
      <c r="SYG171" s="62"/>
      <c r="SYH171" s="62"/>
      <c r="SYI171" s="62"/>
      <c r="SYJ171" s="62"/>
      <c r="SYK171" s="62"/>
      <c r="SYL171" s="62"/>
      <c r="SYM171" s="62"/>
      <c r="SYN171" s="62"/>
      <c r="SYO171" s="62"/>
      <c r="SYP171" s="62"/>
      <c r="SYQ171" s="62"/>
      <c r="SYR171" s="62"/>
      <c r="SYS171" s="62"/>
      <c r="SYT171" s="62"/>
      <c r="SYU171" s="62"/>
      <c r="SYV171" s="62"/>
      <c r="SYW171" s="62"/>
      <c r="SYX171" s="62"/>
      <c r="SYY171" s="62"/>
      <c r="SYZ171" s="62"/>
      <c r="SZA171" s="62"/>
      <c r="SZB171" s="62"/>
      <c r="SZC171" s="62"/>
      <c r="SZD171" s="62"/>
      <c r="SZE171" s="62"/>
      <c r="SZF171" s="62"/>
      <c r="SZG171" s="62"/>
      <c r="SZH171" s="62"/>
      <c r="SZI171" s="62"/>
      <c r="SZJ171" s="62"/>
      <c r="SZK171" s="62"/>
      <c r="SZL171" s="62"/>
      <c r="SZM171" s="62"/>
      <c r="SZN171" s="62"/>
      <c r="SZO171" s="62"/>
      <c r="SZP171" s="62"/>
      <c r="SZQ171" s="62"/>
      <c r="SZR171" s="62"/>
      <c r="SZS171" s="62"/>
      <c r="SZT171" s="62"/>
      <c r="SZU171" s="62"/>
      <c r="SZV171" s="62"/>
      <c r="SZW171" s="62"/>
      <c r="SZX171" s="62"/>
      <c r="SZY171" s="62"/>
      <c r="SZZ171" s="62"/>
      <c r="TAA171" s="62"/>
      <c r="TAB171" s="62"/>
      <c r="TAC171" s="62"/>
      <c r="TAD171" s="62"/>
      <c r="TAE171" s="62"/>
      <c r="TAF171" s="62"/>
      <c r="TAG171" s="62"/>
      <c r="TAH171" s="62"/>
      <c r="TAI171" s="62"/>
      <c r="TAJ171" s="62"/>
      <c r="TAK171" s="62"/>
      <c r="TAL171" s="62"/>
      <c r="TAM171" s="62"/>
      <c r="TAN171" s="62"/>
      <c r="TAO171" s="62"/>
      <c r="TAP171" s="62"/>
      <c r="TAQ171" s="62"/>
      <c r="TAR171" s="62"/>
      <c r="TAS171" s="62"/>
      <c r="TAT171" s="62"/>
      <c r="TAU171" s="62"/>
      <c r="TAV171" s="62"/>
      <c r="TAW171" s="62"/>
      <c r="TAX171" s="62"/>
      <c r="TAY171" s="62"/>
      <c r="TAZ171" s="62"/>
      <c r="TBA171" s="62"/>
      <c r="TBB171" s="62"/>
      <c r="TBC171" s="62"/>
      <c r="TBD171" s="62"/>
      <c r="TBE171" s="62"/>
      <c r="TBF171" s="62"/>
      <c r="TBG171" s="62"/>
      <c r="TBH171" s="62"/>
      <c r="TBI171" s="62"/>
      <c r="TBJ171" s="62"/>
      <c r="TBK171" s="62"/>
      <c r="TBL171" s="62"/>
      <c r="TBM171" s="62"/>
      <c r="TBN171" s="62"/>
      <c r="TBO171" s="62"/>
      <c r="TBP171" s="62"/>
      <c r="TBQ171" s="62"/>
      <c r="TBR171" s="62"/>
      <c r="TBS171" s="62"/>
      <c r="TBT171" s="62"/>
      <c r="TBU171" s="62"/>
      <c r="TBV171" s="62"/>
      <c r="TBW171" s="62"/>
      <c r="TBX171" s="62"/>
      <c r="TBY171" s="62"/>
      <c r="TBZ171" s="62"/>
      <c r="TCA171" s="62"/>
      <c r="TCB171" s="62"/>
      <c r="TCC171" s="62"/>
      <c r="TCD171" s="62"/>
      <c r="TCE171" s="62"/>
      <c r="TCF171" s="62"/>
      <c r="TCG171" s="62"/>
      <c r="TCH171" s="62"/>
      <c r="TCI171" s="62"/>
      <c r="TCJ171" s="62"/>
      <c r="TCK171" s="62"/>
      <c r="TCL171" s="62"/>
      <c r="TCM171" s="62"/>
      <c r="TCN171" s="62"/>
      <c r="TCO171" s="62"/>
      <c r="TCP171" s="62"/>
      <c r="TCQ171" s="62"/>
      <c r="TCR171" s="62"/>
      <c r="TCS171" s="62"/>
      <c r="TCT171" s="62"/>
      <c r="TCU171" s="62"/>
      <c r="TCV171" s="62"/>
      <c r="TCW171" s="62"/>
      <c r="TCX171" s="62"/>
      <c r="TCY171" s="62"/>
      <c r="TCZ171" s="62"/>
      <c r="TDA171" s="62"/>
      <c r="TDB171" s="62"/>
      <c r="TDC171" s="62"/>
      <c r="TDD171" s="62"/>
      <c r="TDE171" s="62"/>
      <c r="TDF171" s="62"/>
      <c r="TDG171" s="62"/>
      <c r="TDH171" s="62"/>
      <c r="TDI171" s="62"/>
      <c r="TDJ171" s="62"/>
      <c r="TDK171" s="62"/>
      <c r="TDL171" s="62"/>
      <c r="TDM171" s="62"/>
      <c r="TDN171" s="62"/>
      <c r="TDO171" s="62"/>
      <c r="TDP171" s="62"/>
      <c r="TDQ171" s="62"/>
      <c r="TDR171" s="62"/>
      <c r="TDS171" s="62"/>
      <c r="TDT171" s="62"/>
      <c r="TDU171" s="62"/>
      <c r="TDV171" s="62"/>
      <c r="TDW171" s="62"/>
      <c r="TDX171" s="62"/>
      <c r="TDY171" s="62"/>
      <c r="TDZ171" s="62"/>
      <c r="TEA171" s="62"/>
      <c r="TEB171" s="62"/>
      <c r="TEC171" s="62"/>
      <c r="TED171" s="62"/>
      <c r="TEE171" s="62"/>
      <c r="TEF171" s="62"/>
      <c r="TEG171" s="62"/>
      <c r="TEH171" s="62"/>
      <c r="TEI171" s="62"/>
      <c r="TEJ171" s="62"/>
      <c r="TEK171" s="62"/>
      <c r="TEL171" s="62"/>
      <c r="TEM171" s="62"/>
      <c r="TEN171" s="62"/>
      <c r="TEO171" s="62"/>
      <c r="TEP171" s="62"/>
      <c r="TEQ171" s="62"/>
      <c r="TER171" s="62"/>
      <c r="TES171" s="62"/>
      <c r="TET171" s="62"/>
      <c r="TEU171" s="62"/>
      <c r="TEV171" s="62"/>
      <c r="TEW171" s="62"/>
      <c r="TEX171" s="62"/>
      <c r="TEY171" s="62"/>
      <c r="TEZ171" s="62"/>
      <c r="TFA171" s="62"/>
      <c r="TFB171" s="62"/>
      <c r="TFC171" s="62"/>
      <c r="TFD171" s="62"/>
      <c r="TFE171" s="62"/>
      <c r="TFF171" s="62"/>
      <c r="TFG171" s="62"/>
      <c r="TFH171" s="62"/>
      <c r="TFI171" s="62"/>
      <c r="TFJ171" s="62"/>
      <c r="TFK171" s="62"/>
      <c r="TFL171" s="62"/>
      <c r="TFM171" s="62"/>
      <c r="TFN171" s="62"/>
      <c r="TFO171" s="62"/>
      <c r="TFP171" s="62"/>
      <c r="TFQ171" s="62"/>
      <c r="TFR171" s="62"/>
      <c r="TFS171" s="62"/>
      <c r="TFT171" s="62"/>
      <c r="TFU171" s="62"/>
      <c r="TFV171" s="62"/>
      <c r="TFW171" s="62"/>
      <c r="TFX171" s="62"/>
      <c r="TFY171" s="62"/>
      <c r="TFZ171" s="62"/>
      <c r="TGA171" s="62"/>
      <c r="TGB171" s="62"/>
      <c r="TGC171" s="62"/>
      <c r="TGD171" s="62"/>
      <c r="TGE171" s="62"/>
      <c r="TGF171" s="62"/>
      <c r="TGG171" s="62"/>
      <c r="TGH171" s="62"/>
      <c r="TGI171" s="62"/>
      <c r="TGJ171" s="62"/>
      <c r="TGK171" s="62"/>
      <c r="TGL171" s="62"/>
      <c r="TGM171" s="62"/>
      <c r="TGN171" s="62"/>
      <c r="TGO171" s="62"/>
      <c r="TGP171" s="62"/>
      <c r="TGQ171" s="62"/>
      <c r="TGR171" s="62"/>
      <c r="TGS171" s="62"/>
      <c r="TGT171" s="62"/>
      <c r="TGU171" s="62"/>
      <c r="TGV171" s="62"/>
      <c r="TGW171" s="62"/>
      <c r="TGX171" s="62"/>
      <c r="TGY171" s="62"/>
      <c r="TGZ171" s="62"/>
      <c r="THA171" s="62"/>
      <c r="THB171" s="62"/>
      <c r="THC171" s="62"/>
      <c r="THD171" s="62"/>
      <c r="THE171" s="62"/>
      <c r="THF171" s="62"/>
      <c r="THG171" s="62"/>
      <c r="THH171" s="62"/>
      <c r="THI171" s="62"/>
      <c r="THJ171" s="62"/>
      <c r="THK171" s="62"/>
      <c r="THL171" s="62"/>
      <c r="THM171" s="62"/>
      <c r="THN171" s="62"/>
      <c r="THO171" s="62"/>
      <c r="THP171" s="62"/>
      <c r="THQ171" s="62"/>
      <c r="THR171" s="62"/>
      <c r="THS171" s="62"/>
      <c r="THT171" s="62"/>
      <c r="THU171" s="62"/>
      <c r="THV171" s="62"/>
      <c r="THW171" s="62"/>
      <c r="THX171" s="62"/>
      <c r="THY171" s="62"/>
      <c r="THZ171" s="62"/>
      <c r="TIA171" s="62"/>
      <c r="TIB171" s="62"/>
      <c r="TIC171" s="62"/>
      <c r="TID171" s="62"/>
      <c r="TIE171" s="62"/>
      <c r="TIF171" s="62"/>
      <c r="TIG171" s="62"/>
      <c r="TIH171" s="62"/>
      <c r="TII171" s="62"/>
      <c r="TIJ171" s="62"/>
      <c r="TIK171" s="62"/>
      <c r="TIL171" s="62"/>
      <c r="TIM171" s="62"/>
      <c r="TIN171" s="62"/>
      <c r="TIO171" s="62"/>
      <c r="TIP171" s="62"/>
      <c r="TIQ171" s="62"/>
      <c r="TIR171" s="62"/>
      <c r="TIS171" s="62"/>
      <c r="TIT171" s="62"/>
      <c r="TIU171" s="62"/>
      <c r="TIV171" s="62"/>
      <c r="TIW171" s="62"/>
      <c r="TIX171" s="62"/>
      <c r="TIY171" s="62"/>
      <c r="TIZ171" s="62"/>
      <c r="TJA171" s="62"/>
      <c r="TJB171" s="62"/>
      <c r="TJC171" s="62"/>
      <c r="TJD171" s="62"/>
      <c r="TJE171" s="62"/>
      <c r="TJF171" s="62"/>
      <c r="TJG171" s="62"/>
      <c r="TJH171" s="62"/>
      <c r="TJI171" s="62"/>
      <c r="TJJ171" s="62"/>
      <c r="TJK171" s="62"/>
      <c r="TJL171" s="62"/>
      <c r="TJM171" s="62"/>
      <c r="TJN171" s="62"/>
      <c r="TJO171" s="62"/>
      <c r="TJP171" s="62"/>
      <c r="TJQ171" s="62"/>
      <c r="TJR171" s="62"/>
      <c r="TJS171" s="62"/>
      <c r="TJT171" s="62"/>
      <c r="TJU171" s="62"/>
      <c r="TJV171" s="62"/>
      <c r="TJW171" s="62"/>
      <c r="TJX171" s="62"/>
      <c r="TJY171" s="62"/>
      <c r="TJZ171" s="62"/>
      <c r="TKA171" s="62"/>
      <c r="TKB171" s="62"/>
      <c r="TKC171" s="62"/>
      <c r="TKD171" s="62"/>
      <c r="TKE171" s="62"/>
      <c r="TKF171" s="62"/>
      <c r="TKG171" s="62"/>
      <c r="TKH171" s="62"/>
      <c r="TKI171" s="62"/>
      <c r="TKJ171" s="62"/>
      <c r="TKK171" s="62"/>
      <c r="TKL171" s="62"/>
      <c r="TKM171" s="62"/>
      <c r="TKN171" s="62"/>
      <c r="TKO171" s="62"/>
      <c r="TKP171" s="62"/>
      <c r="TKQ171" s="62"/>
      <c r="TKR171" s="62"/>
      <c r="TKS171" s="62"/>
      <c r="TKT171" s="62"/>
      <c r="TKU171" s="62"/>
      <c r="TKV171" s="62"/>
      <c r="TKW171" s="62"/>
      <c r="TKX171" s="62"/>
      <c r="TKY171" s="62"/>
      <c r="TKZ171" s="62"/>
      <c r="TLA171" s="62"/>
      <c r="TLB171" s="62"/>
      <c r="TLC171" s="62"/>
      <c r="TLD171" s="62"/>
      <c r="TLE171" s="62"/>
      <c r="TLF171" s="62"/>
      <c r="TLG171" s="62"/>
      <c r="TLH171" s="62"/>
      <c r="TLI171" s="62"/>
      <c r="TLJ171" s="62"/>
      <c r="TLK171" s="62"/>
      <c r="TLL171" s="62"/>
      <c r="TLM171" s="62"/>
      <c r="TLN171" s="62"/>
      <c r="TLO171" s="62"/>
      <c r="TLP171" s="62"/>
      <c r="TLQ171" s="62"/>
      <c r="TLR171" s="62"/>
      <c r="TLS171" s="62"/>
      <c r="TLT171" s="62"/>
      <c r="TLU171" s="62"/>
      <c r="TLV171" s="62"/>
      <c r="TLW171" s="62"/>
      <c r="TLX171" s="62"/>
      <c r="TLY171" s="62"/>
      <c r="TLZ171" s="62"/>
      <c r="TMA171" s="62"/>
      <c r="TMB171" s="62"/>
      <c r="TMC171" s="62"/>
      <c r="TMD171" s="62"/>
      <c r="TME171" s="62"/>
      <c r="TMF171" s="62"/>
      <c r="TMG171" s="62"/>
      <c r="TMH171" s="62"/>
      <c r="TMI171" s="62"/>
      <c r="TMJ171" s="62"/>
      <c r="TMK171" s="62"/>
      <c r="TML171" s="62"/>
      <c r="TMM171" s="62"/>
      <c r="TMN171" s="62"/>
      <c r="TMO171" s="62"/>
      <c r="TMP171" s="62"/>
      <c r="TMQ171" s="62"/>
      <c r="TMR171" s="62"/>
      <c r="TMS171" s="62"/>
      <c r="TMT171" s="62"/>
      <c r="TMU171" s="62"/>
      <c r="TMV171" s="62"/>
      <c r="TMW171" s="62"/>
      <c r="TMX171" s="62"/>
      <c r="TMY171" s="62"/>
      <c r="TMZ171" s="62"/>
      <c r="TNA171" s="62"/>
      <c r="TNB171" s="62"/>
      <c r="TNC171" s="62"/>
      <c r="TND171" s="62"/>
      <c r="TNE171" s="62"/>
      <c r="TNF171" s="62"/>
      <c r="TNG171" s="62"/>
      <c r="TNH171" s="62"/>
      <c r="TNI171" s="62"/>
      <c r="TNJ171" s="62"/>
      <c r="TNK171" s="62"/>
      <c r="TNL171" s="62"/>
      <c r="TNM171" s="62"/>
      <c r="TNN171" s="62"/>
      <c r="TNO171" s="62"/>
      <c r="TNP171" s="62"/>
      <c r="TNQ171" s="62"/>
      <c r="TNR171" s="62"/>
      <c r="TNS171" s="62"/>
      <c r="TNT171" s="62"/>
      <c r="TNU171" s="62"/>
      <c r="TNV171" s="62"/>
      <c r="TNW171" s="62"/>
      <c r="TNX171" s="62"/>
      <c r="TNY171" s="62"/>
      <c r="TNZ171" s="62"/>
      <c r="TOA171" s="62"/>
      <c r="TOB171" s="62"/>
      <c r="TOC171" s="62"/>
      <c r="TOD171" s="62"/>
      <c r="TOE171" s="62"/>
      <c r="TOF171" s="62"/>
      <c r="TOG171" s="62"/>
      <c r="TOH171" s="62"/>
      <c r="TOI171" s="62"/>
      <c r="TOJ171" s="62"/>
      <c r="TOK171" s="62"/>
      <c r="TOL171" s="62"/>
      <c r="TOM171" s="62"/>
      <c r="TON171" s="62"/>
      <c r="TOO171" s="62"/>
      <c r="TOP171" s="62"/>
      <c r="TOQ171" s="62"/>
      <c r="TOR171" s="62"/>
      <c r="TOS171" s="62"/>
      <c r="TOT171" s="62"/>
      <c r="TOU171" s="62"/>
      <c r="TOV171" s="62"/>
      <c r="TOW171" s="62"/>
      <c r="TOX171" s="62"/>
      <c r="TOY171" s="62"/>
      <c r="TOZ171" s="62"/>
      <c r="TPA171" s="62"/>
      <c r="TPB171" s="62"/>
      <c r="TPC171" s="62"/>
      <c r="TPD171" s="62"/>
      <c r="TPE171" s="62"/>
      <c r="TPF171" s="62"/>
      <c r="TPG171" s="62"/>
      <c r="TPH171" s="62"/>
      <c r="TPI171" s="62"/>
      <c r="TPJ171" s="62"/>
      <c r="TPK171" s="62"/>
      <c r="TPL171" s="62"/>
      <c r="TPM171" s="62"/>
      <c r="TPN171" s="62"/>
      <c r="TPO171" s="62"/>
      <c r="TPP171" s="62"/>
      <c r="TPQ171" s="62"/>
      <c r="TPR171" s="62"/>
      <c r="TPS171" s="62"/>
      <c r="TPT171" s="62"/>
      <c r="TPU171" s="62"/>
      <c r="TPV171" s="62"/>
      <c r="TPW171" s="62"/>
      <c r="TPX171" s="62"/>
      <c r="TPY171" s="62"/>
      <c r="TPZ171" s="62"/>
      <c r="TQA171" s="62"/>
      <c r="TQB171" s="62"/>
      <c r="TQC171" s="62"/>
      <c r="TQD171" s="62"/>
      <c r="TQE171" s="62"/>
      <c r="TQF171" s="62"/>
      <c r="TQG171" s="62"/>
      <c r="TQH171" s="62"/>
      <c r="TQI171" s="62"/>
      <c r="TQJ171" s="62"/>
      <c r="TQK171" s="62"/>
      <c r="TQL171" s="62"/>
      <c r="TQM171" s="62"/>
      <c r="TQN171" s="62"/>
      <c r="TQO171" s="62"/>
      <c r="TQP171" s="62"/>
      <c r="TQQ171" s="62"/>
      <c r="TQR171" s="62"/>
      <c r="TQS171" s="62"/>
      <c r="TQT171" s="62"/>
      <c r="TQU171" s="62"/>
      <c r="TQV171" s="62"/>
      <c r="TQW171" s="62"/>
      <c r="TQX171" s="62"/>
      <c r="TQY171" s="62"/>
      <c r="TQZ171" s="62"/>
      <c r="TRA171" s="62"/>
      <c r="TRB171" s="62"/>
      <c r="TRC171" s="62"/>
      <c r="TRD171" s="62"/>
      <c r="TRE171" s="62"/>
      <c r="TRF171" s="62"/>
      <c r="TRG171" s="62"/>
      <c r="TRH171" s="62"/>
      <c r="TRI171" s="62"/>
      <c r="TRJ171" s="62"/>
      <c r="TRK171" s="62"/>
      <c r="TRL171" s="62"/>
      <c r="TRM171" s="62"/>
      <c r="TRN171" s="62"/>
      <c r="TRO171" s="62"/>
      <c r="TRP171" s="62"/>
      <c r="TRQ171" s="62"/>
      <c r="TRR171" s="62"/>
      <c r="TRS171" s="62"/>
      <c r="TRT171" s="62"/>
      <c r="TRU171" s="62"/>
      <c r="TRV171" s="62"/>
      <c r="TRW171" s="62"/>
      <c r="TRX171" s="62"/>
      <c r="TRY171" s="62"/>
      <c r="TRZ171" s="62"/>
      <c r="TSA171" s="62"/>
      <c r="TSB171" s="62"/>
      <c r="TSC171" s="62"/>
      <c r="TSD171" s="62"/>
      <c r="TSE171" s="62"/>
      <c r="TSF171" s="62"/>
      <c r="TSG171" s="62"/>
      <c r="TSH171" s="62"/>
      <c r="TSI171" s="62"/>
      <c r="TSJ171" s="62"/>
      <c r="TSK171" s="62"/>
      <c r="TSL171" s="62"/>
      <c r="TSM171" s="62"/>
      <c r="TSN171" s="62"/>
      <c r="TSO171" s="62"/>
      <c r="TSP171" s="62"/>
      <c r="TSQ171" s="62"/>
      <c r="TSR171" s="62"/>
      <c r="TSS171" s="62"/>
      <c r="TST171" s="62"/>
      <c r="TSU171" s="62"/>
      <c r="TSV171" s="62"/>
      <c r="TSW171" s="62"/>
      <c r="TSX171" s="62"/>
      <c r="TSY171" s="62"/>
      <c r="TSZ171" s="62"/>
      <c r="TTA171" s="62"/>
      <c r="TTB171" s="62"/>
      <c r="TTC171" s="62"/>
      <c r="TTD171" s="62"/>
      <c r="TTE171" s="62"/>
      <c r="TTF171" s="62"/>
      <c r="TTG171" s="62"/>
      <c r="TTH171" s="62"/>
      <c r="TTI171" s="62"/>
      <c r="TTJ171" s="62"/>
      <c r="TTK171" s="62"/>
      <c r="TTL171" s="62"/>
      <c r="TTM171" s="62"/>
      <c r="TTN171" s="62"/>
      <c r="TTO171" s="62"/>
      <c r="TTP171" s="62"/>
      <c r="TTQ171" s="62"/>
      <c r="TTR171" s="62"/>
      <c r="TTS171" s="62"/>
      <c r="TTT171" s="62"/>
      <c r="TTU171" s="62"/>
      <c r="TTV171" s="62"/>
      <c r="TTW171" s="62"/>
      <c r="TTX171" s="62"/>
      <c r="TTY171" s="62"/>
      <c r="TTZ171" s="62"/>
      <c r="TUA171" s="62"/>
      <c r="TUB171" s="62"/>
      <c r="TUC171" s="62"/>
      <c r="TUD171" s="62"/>
      <c r="TUE171" s="62"/>
      <c r="TUF171" s="62"/>
      <c r="TUG171" s="62"/>
      <c r="TUH171" s="62"/>
      <c r="TUI171" s="62"/>
      <c r="TUJ171" s="62"/>
      <c r="TUK171" s="62"/>
      <c r="TUL171" s="62"/>
      <c r="TUM171" s="62"/>
      <c r="TUN171" s="62"/>
      <c r="TUO171" s="62"/>
      <c r="TUP171" s="62"/>
      <c r="TUQ171" s="62"/>
      <c r="TUR171" s="62"/>
      <c r="TUS171" s="62"/>
      <c r="TUT171" s="62"/>
      <c r="TUU171" s="62"/>
      <c r="TUV171" s="62"/>
      <c r="TUW171" s="62"/>
      <c r="TUX171" s="62"/>
      <c r="TUY171" s="62"/>
      <c r="TUZ171" s="62"/>
      <c r="TVA171" s="62"/>
      <c r="TVB171" s="62"/>
      <c r="TVC171" s="62"/>
      <c r="TVD171" s="62"/>
      <c r="TVE171" s="62"/>
      <c r="TVF171" s="62"/>
      <c r="TVG171" s="62"/>
      <c r="TVH171" s="62"/>
      <c r="TVI171" s="62"/>
      <c r="TVJ171" s="62"/>
      <c r="TVK171" s="62"/>
      <c r="TVL171" s="62"/>
      <c r="TVM171" s="62"/>
      <c r="TVN171" s="62"/>
      <c r="TVO171" s="62"/>
      <c r="TVP171" s="62"/>
      <c r="TVQ171" s="62"/>
      <c r="TVR171" s="62"/>
      <c r="TVS171" s="62"/>
      <c r="TVT171" s="62"/>
      <c r="TVU171" s="62"/>
      <c r="TVV171" s="62"/>
      <c r="TVW171" s="62"/>
      <c r="TVX171" s="62"/>
      <c r="TVY171" s="62"/>
      <c r="TVZ171" s="62"/>
      <c r="TWA171" s="62"/>
      <c r="TWB171" s="62"/>
      <c r="TWC171" s="62"/>
      <c r="TWD171" s="62"/>
      <c r="TWE171" s="62"/>
      <c r="TWF171" s="62"/>
      <c r="TWG171" s="62"/>
      <c r="TWH171" s="62"/>
      <c r="TWI171" s="62"/>
      <c r="TWJ171" s="62"/>
      <c r="TWK171" s="62"/>
      <c r="TWL171" s="62"/>
      <c r="TWM171" s="62"/>
      <c r="TWN171" s="62"/>
      <c r="TWO171" s="62"/>
      <c r="TWP171" s="62"/>
      <c r="TWQ171" s="62"/>
      <c r="TWR171" s="62"/>
      <c r="TWS171" s="62"/>
      <c r="TWT171" s="62"/>
      <c r="TWU171" s="62"/>
      <c r="TWV171" s="62"/>
      <c r="TWW171" s="62"/>
      <c r="TWX171" s="62"/>
      <c r="TWY171" s="62"/>
      <c r="TWZ171" s="62"/>
      <c r="TXA171" s="62"/>
      <c r="TXB171" s="62"/>
      <c r="TXC171" s="62"/>
      <c r="TXD171" s="62"/>
      <c r="TXE171" s="62"/>
      <c r="TXF171" s="62"/>
      <c r="TXG171" s="62"/>
      <c r="TXH171" s="62"/>
      <c r="TXI171" s="62"/>
      <c r="TXJ171" s="62"/>
      <c r="TXK171" s="62"/>
      <c r="TXL171" s="62"/>
      <c r="TXM171" s="62"/>
      <c r="TXN171" s="62"/>
      <c r="TXO171" s="62"/>
      <c r="TXP171" s="62"/>
      <c r="TXQ171" s="62"/>
      <c r="TXR171" s="62"/>
      <c r="TXS171" s="62"/>
      <c r="TXT171" s="62"/>
      <c r="TXU171" s="62"/>
      <c r="TXV171" s="62"/>
      <c r="TXW171" s="62"/>
      <c r="TXX171" s="62"/>
      <c r="TXY171" s="62"/>
      <c r="TXZ171" s="62"/>
      <c r="TYA171" s="62"/>
      <c r="TYB171" s="62"/>
      <c r="TYC171" s="62"/>
      <c r="TYD171" s="62"/>
      <c r="TYE171" s="62"/>
      <c r="TYF171" s="62"/>
      <c r="TYG171" s="62"/>
      <c r="TYH171" s="62"/>
      <c r="TYI171" s="62"/>
      <c r="TYJ171" s="62"/>
      <c r="TYK171" s="62"/>
      <c r="TYL171" s="62"/>
      <c r="TYM171" s="62"/>
      <c r="TYN171" s="62"/>
      <c r="TYO171" s="62"/>
      <c r="TYP171" s="62"/>
      <c r="TYQ171" s="62"/>
      <c r="TYR171" s="62"/>
      <c r="TYS171" s="62"/>
      <c r="TYT171" s="62"/>
      <c r="TYU171" s="62"/>
      <c r="TYV171" s="62"/>
      <c r="TYW171" s="62"/>
      <c r="TYX171" s="62"/>
      <c r="TYY171" s="62"/>
      <c r="TYZ171" s="62"/>
      <c r="TZA171" s="62"/>
      <c r="TZB171" s="62"/>
      <c r="TZC171" s="62"/>
      <c r="TZD171" s="62"/>
      <c r="TZE171" s="62"/>
      <c r="TZF171" s="62"/>
      <c r="TZG171" s="62"/>
      <c r="TZH171" s="62"/>
      <c r="TZI171" s="62"/>
      <c r="TZJ171" s="62"/>
      <c r="TZK171" s="62"/>
      <c r="TZL171" s="62"/>
      <c r="TZM171" s="62"/>
      <c r="TZN171" s="62"/>
      <c r="TZO171" s="62"/>
      <c r="TZP171" s="62"/>
      <c r="TZQ171" s="62"/>
      <c r="TZR171" s="62"/>
      <c r="TZS171" s="62"/>
      <c r="TZT171" s="62"/>
      <c r="TZU171" s="62"/>
      <c r="TZV171" s="62"/>
      <c r="TZW171" s="62"/>
      <c r="TZX171" s="62"/>
      <c r="TZY171" s="62"/>
      <c r="TZZ171" s="62"/>
      <c r="UAA171" s="62"/>
      <c r="UAB171" s="62"/>
      <c r="UAC171" s="62"/>
      <c r="UAD171" s="62"/>
      <c r="UAE171" s="62"/>
      <c r="UAF171" s="62"/>
      <c r="UAG171" s="62"/>
      <c r="UAH171" s="62"/>
      <c r="UAI171" s="62"/>
      <c r="UAJ171" s="62"/>
      <c r="UAK171" s="62"/>
      <c r="UAL171" s="62"/>
      <c r="UAM171" s="62"/>
      <c r="UAN171" s="62"/>
      <c r="UAO171" s="62"/>
      <c r="UAP171" s="62"/>
      <c r="UAQ171" s="62"/>
      <c r="UAR171" s="62"/>
      <c r="UAS171" s="62"/>
      <c r="UAT171" s="62"/>
      <c r="UAU171" s="62"/>
      <c r="UAV171" s="62"/>
      <c r="UAW171" s="62"/>
      <c r="UAX171" s="62"/>
      <c r="UAY171" s="62"/>
      <c r="UAZ171" s="62"/>
      <c r="UBA171" s="62"/>
      <c r="UBB171" s="62"/>
      <c r="UBC171" s="62"/>
      <c r="UBD171" s="62"/>
      <c r="UBE171" s="62"/>
      <c r="UBF171" s="62"/>
      <c r="UBG171" s="62"/>
      <c r="UBH171" s="62"/>
      <c r="UBI171" s="62"/>
      <c r="UBJ171" s="62"/>
      <c r="UBK171" s="62"/>
      <c r="UBL171" s="62"/>
      <c r="UBM171" s="62"/>
      <c r="UBN171" s="62"/>
      <c r="UBO171" s="62"/>
      <c r="UBP171" s="62"/>
      <c r="UBQ171" s="62"/>
      <c r="UBR171" s="62"/>
      <c r="UBS171" s="62"/>
      <c r="UBT171" s="62"/>
      <c r="UBU171" s="62"/>
      <c r="UBV171" s="62"/>
      <c r="UBW171" s="62"/>
      <c r="UBX171" s="62"/>
      <c r="UBY171" s="62"/>
      <c r="UBZ171" s="62"/>
      <c r="UCA171" s="62"/>
      <c r="UCB171" s="62"/>
      <c r="UCC171" s="62"/>
      <c r="UCD171" s="62"/>
      <c r="UCE171" s="62"/>
      <c r="UCF171" s="62"/>
      <c r="UCG171" s="62"/>
      <c r="UCH171" s="62"/>
      <c r="UCI171" s="62"/>
      <c r="UCJ171" s="62"/>
      <c r="UCK171" s="62"/>
      <c r="UCL171" s="62"/>
      <c r="UCM171" s="62"/>
      <c r="UCN171" s="62"/>
      <c r="UCO171" s="62"/>
      <c r="UCP171" s="62"/>
      <c r="UCQ171" s="62"/>
      <c r="UCR171" s="62"/>
      <c r="UCS171" s="62"/>
      <c r="UCT171" s="62"/>
      <c r="UCU171" s="62"/>
      <c r="UCV171" s="62"/>
      <c r="UCW171" s="62"/>
      <c r="UCX171" s="62"/>
      <c r="UCY171" s="62"/>
      <c r="UCZ171" s="62"/>
      <c r="UDA171" s="62"/>
      <c r="UDB171" s="62"/>
      <c r="UDC171" s="62"/>
      <c r="UDD171" s="62"/>
      <c r="UDE171" s="62"/>
      <c r="UDF171" s="62"/>
      <c r="UDG171" s="62"/>
      <c r="UDH171" s="62"/>
      <c r="UDI171" s="62"/>
      <c r="UDJ171" s="62"/>
      <c r="UDK171" s="62"/>
      <c r="UDL171" s="62"/>
      <c r="UDM171" s="62"/>
      <c r="UDN171" s="62"/>
      <c r="UDO171" s="62"/>
      <c r="UDP171" s="62"/>
      <c r="UDQ171" s="62"/>
      <c r="UDR171" s="62"/>
      <c r="UDS171" s="62"/>
      <c r="UDT171" s="62"/>
      <c r="UDU171" s="62"/>
      <c r="UDV171" s="62"/>
      <c r="UDW171" s="62"/>
      <c r="UDX171" s="62"/>
      <c r="UDY171" s="62"/>
      <c r="UDZ171" s="62"/>
      <c r="UEA171" s="62"/>
      <c r="UEB171" s="62"/>
      <c r="UEC171" s="62"/>
      <c r="UED171" s="62"/>
      <c r="UEE171" s="62"/>
      <c r="UEF171" s="62"/>
      <c r="UEG171" s="62"/>
      <c r="UEH171" s="62"/>
      <c r="UEI171" s="62"/>
      <c r="UEJ171" s="62"/>
      <c r="UEK171" s="62"/>
      <c r="UEL171" s="62"/>
      <c r="UEM171" s="62"/>
      <c r="UEN171" s="62"/>
      <c r="UEO171" s="62"/>
      <c r="UEP171" s="62"/>
      <c r="UEQ171" s="62"/>
      <c r="UER171" s="62"/>
      <c r="UES171" s="62"/>
      <c r="UET171" s="62"/>
      <c r="UEU171" s="62"/>
      <c r="UEV171" s="62"/>
      <c r="UEW171" s="62"/>
      <c r="UEX171" s="62"/>
      <c r="UEY171" s="62"/>
      <c r="UEZ171" s="62"/>
      <c r="UFA171" s="62"/>
      <c r="UFB171" s="62"/>
      <c r="UFC171" s="62"/>
      <c r="UFD171" s="62"/>
      <c r="UFE171" s="62"/>
      <c r="UFF171" s="62"/>
      <c r="UFG171" s="62"/>
      <c r="UFH171" s="62"/>
      <c r="UFI171" s="62"/>
      <c r="UFJ171" s="62"/>
      <c r="UFK171" s="62"/>
      <c r="UFL171" s="62"/>
      <c r="UFM171" s="62"/>
      <c r="UFN171" s="62"/>
      <c r="UFO171" s="62"/>
      <c r="UFP171" s="62"/>
      <c r="UFQ171" s="62"/>
      <c r="UFR171" s="62"/>
      <c r="UFS171" s="62"/>
      <c r="UFT171" s="62"/>
      <c r="UFU171" s="62"/>
      <c r="UFV171" s="62"/>
      <c r="UFW171" s="62"/>
      <c r="UFX171" s="62"/>
      <c r="UFY171" s="62"/>
      <c r="UFZ171" s="62"/>
      <c r="UGA171" s="62"/>
      <c r="UGB171" s="62"/>
      <c r="UGC171" s="62"/>
      <c r="UGD171" s="62"/>
      <c r="UGE171" s="62"/>
      <c r="UGF171" s="62"/>
      <c r="UGG171" s="62"/>
      <c r="UGH171" s="62"/>
      <c r="UGI171" s="62"/>
      <c r="UGJ171" s="62"/>
      <c r="UGK171" s="62"/>
      <c r="UGL171" s="62"/>
      <c r="UGM171" s="62"/>
      <c r="UGN171" s="62"/>
      <c r="UGO171" s="62"/>
      <c r="UGP171" s="62"/>
      <c r="UGQ171" s="62"/>
      <c r="UGR171" s="62"/>
      <c r="UGS171" s="62"/>
      <c r="UGT171" s="62"/>
      <c r="UGU171" s="62"/>
      <c r="UGV171" s="62"/>
      <c r="UGW171" s="62"/>
      <c r="UGX171" s="62"/>
      <c r="UGY171" s="62"/>
      <c r="UGZ171" s="62"/>
      <c r="UHA171" s="62"/>
      <c r="UHB171" s="62"/>
      <c r="UHC171" s="62"/>
      <c r="UHD171" s="62"/>
      <c r="UHE171" s="62"/>
      <c r="UHF171" s="62"/>
      <c r="UHG171" s="62"/>
      <c r="UHH171" s="62"/>
      <c r="UHI171" s="62"/>
      <c r="UHJ171" s="62"/>
      <c r="UHK171" s="62"/>
      <c r="UHL171" s="62"/>
      <c r="UHM171" s="62"/>
      <c r="UHN171" s="62"/>
      <c r="UHO171" s="62"/>
      <c r="UHP171" s="62"/>
      <c r="UHQ171" s="62"/>
      <c r="UHR171" s="62"/>
      <c r="UHS171" s="62"/>
      <c r="UHT171" s="62"/>
      <c r="UHU171" s="62"/>
      <c r="UHV171" s="62"/>
      <c r="UHW171" s="62"/>
      <c r="UHX171" s="62"/>
      <c r="UHY171" s="62"/>
      <c r="UHZ171" s="62"/>
      <c r="UIA171" s="62"/>
      <c r="UIB171" s="62"/>
      <c r="UIC171" s="62"/>
      <c r="UID171" s="62"/>
      <c r="UIE171" s="62"/>
      <c r="UIF171" s="62"/>
      <c r="UIG171" s="62"/>
      <c r="UIH171" s="62"/>
      <c r="UII171" s="62"/>
      <c r="UIJ171" s="62"/>
      <c r="UIK171" s="62"/>
      <c r="UIL171" s="62"/>
      <c r="UIM171" s="62"/>
      <c r="UIN171" s="62"/>
      <c r="UIO171" s="62"/>
      <c r="UIP171" s="62"/>
      <c r="UIQ171" s="62"/>
      <c r="UIR171" s="62"/>
      <c r="UIS171" s="62"/>
      <c r="UIT171" s="62"/>
      <c r="UIU171" s="62"/>
      <c r="UIV171" s="62"/>
      <c r="UIW171" s="62"/>
      <c r="UIX171" s="62"/>
      <c r="UIY171" s="62"/>
      <c r="UIZ171" s="62"/>
      <c r="UJA171" s="62"/>
      <c r="UJB171" s="62"/>
      <c r="UJC171" s="62"/>
      <c r="UJD171" s="62"/>
      <c r="UJE171" s="62"/>
      <c r="UJF171" s="62"/>
      <c r="UJG171" s="62"/>
      <c r="UJH171" s="62"/>
      <c r="UJI171" s="62"/>
      <c r="UJJ171" s="62"/>
      <c r="UJK171" s="62"/>
      <c r="UJL171" s="62"/>
      <c r="UJM171" s="62"/>
      <c r="UJN171" s="62"/>
      <c r="UJO171" s="62"/>
      <c r="UJP171" s="62"/>
      <c r="UJQ171" s="62"/>
      <c r="UJR171" s="62"/>
      <c r="UJS171" s="62"/>
      <c r="UJT171" s="62"/>
      <c r="UJU171" s="62"/>
      <c r="UJV171" s="62"/>
      <c r="UJW171" s="62"/>
      <c r="UJX171" s="62"/>
      <c r="UJY171" s="62"/>
      <c r="UJZ171" s="62"/>
      <c r="UKA171" s="62"/>
      <c r="UKB171" s="62"/>
      <c r="UKC171" s="62"/>
      <c r="UKD171" s="62"/>
      <c r="UKE171" s="62"/>
      <c r="UKF171" s="62"/>
      <c r="UKG171" s="62"/>
      <c r="UKH171" s="62"/>
      <c r="UKI171" s="62"/>
      <c r="UKJ171" s="62"/>
      <c r="UKK171" s="62"/>
      <c r="UKL171" s="62"/>
      <c r="UKM171" s="62"/>
      <c r="UKN171" s="62"/>
      <c r="UKO171" s="62"/>
      <c r="UKP171" s="62"/>
      <c r="UKQ171" s="62"/>
      <c r="UKR171" s="62"/>
      <c r="UKS171" s="62"/>
      <c r="UKT171" s="62"/>
      <c r="UKU171" s="62"/>
      <c r="UKV171" s="62"/>
      <c r="UKW171" s="62"/>
      <c r="UKX171" s="62"/>
      <c r="UKY171" s="62"/>
      <c r="UKZ171" s="62"/>
      <c r="ULA171" s="62"/>
      <c r="ULB171" s="62"/>
      <c r="ULC171" s="62"/>
      <c r="ULD171" s="62"/>
      <c r="ULE171" s="62"/>
      <c r="ULF171" s="62"/>
      <c r="ULG171" s="62"/>
      <c r="ULH171" s="62"/>
      <c r="ULI171" s="62"/>
      <c r="ULJ171" s="62"/>
      <c r="ULK171" s="62"/>
      <c r="ULL171" s="62"/>
      <c r="ULM171" s="62"/>
      <c r="ULN171" s="62"/>
      <c r="ULO171" s="62"/>
      <c r="ULP171" s="62"/>
      <c r="ULQ171" s="62"/>
      <c r="ULR171" s="62"/>
      <c r="ULS171" s="62"/>
      <c r="ULT171" s="62"/>
      <c r="ULU171" s="62"/>
      <c r="ULV171" s="62"/>
      <c r="ULW171" s="62"/>
      <c r="ULX171" s="62"/>
      <c r="ULY171" s="62"/>
      <c r="ULZ171" s="62"/>
      <c r="UMA171" s="62"/>
      <c r="UMB171" s="62"/>
      <c r="UMC171" s="62"/>
      <c r="UMD171" s="62"/>
      <c r="UME171" s="62"/>
      <c r="UMF171" s="62"/>
      <c r="UMG171" s="62"/>
      <c r="UMH171" s="62"/>
      <c r="UMI171" s="62"/>
      <c r="UMJ171" s="62"/>
      <c r="UMK171" s="62"/>
      <c r="UML171" s="62"/>
      <c r="UMM171" s="62"/>
      <c r="UMN171" s="62"/>
      <c r="UMO171" s="62"/>
      <c r="UMP171" s="62"/>
      <c r="UMQ171" s="62"/>
      <c r="UMR171" s="62"/>
      <c r="UMS171" s="62"/>
      <c r="UMT171" s="62"/>
      <c r="UMU171" s="62"/>
      <c r="UMV171" s="62"/>
      <c r="UMW171" s="62"/>
      <c r="UMX171" s="62"/>
      <c r="UMY171" s="62"/>
      <c r="UMZ171" s="62"/>
      <c r="UNA171" s="62"/>
      <c r="UNB171" s="62"/>
      <c r="UNC171" s="62"/>
      <c r="UND171" s="62"/>
      <c r="UNE171" s="62"/>
      <c r="UNF171" s="62"/>
      <c r="UNG171" s="62"/>
      <c r="UNH171" s="62"/>
      <c r="UNI171" s="62"/>
      <c r="UNJ171" s="62"/>
      <c r="UNK171" s="62"/>
      <c r="UNL171" s="62"/>
      <c r="UNM171" s="62"/>
      <c r="UNN171" s="62"/>
      <c r="UNO171" s="62"/>
      <c r="UNP171" s="62"/>
      <c r="UNQ171" s="62"/>
      <c r="UNR171" s="62"/>
      <c r="UNS171" s="62"/>
      <c r="UNT171" s="62"/>
      <c r="UNU171" s="62"/>
      <c r="UNV171" s="62"/>
      <c r="UNW171" s="62"/>
      <c r="UNX171" s="62"/>
      <c r="UNY171" s="62"/>
      <c r="UNZ171" s="62"/>
      <c r="UOA171" s="62"/>
      <c r="UOB171" s="62"/>
      <c r="UOC171" s="62"/>
      <c r="UOD171" s="62"/>
      <c r="UOE171" s="62"/>
      <c r="UOF171" s="62"/>
      <c r="UOG171" s="62"/>
      <c r="UOH171" s="62"/>
      <c r="UOI171" s="62"/>
      <c r="UOJ171" s="62"/>
      <c r="UOK171" s="62"/>
      <c r="UOL171" s="62"/>
      <c r="UOM171" s="62"/>
      <c r="UON171" s="62"/>
      <c r="UOO171" s="62"/>
      <c r="UOP171" s="62"/>
      <c r="UOQ171" s="62"/>
      <c r="UOR171" s="62"/>
      <c r="UOS171" s="62"/>
      <c r="UOT171" s="62"/>
      <c r="UOU171" s="62"/>
      <c r="UOV171" s="62"/>
      <c r="UOW171" s="62"/>
      <c r="UOX171" s="62"/>
      <c r="UOY171" s="62"/>
      <c r="UOZ171" s="62"/>
      <c r="UPA171" s="62"/>
      <c r="UPB171" s="62"/>
      <c r="UPC171" s="62"/>
      <c r="UPD171" s="62"/>
      <c r="UPE171" s="62"/>
      <c r="UPF171" s="62"/>
      <c r="UPG171" s="62"/>
      <c r="UPH171" s="62"/>
      <c r="UPI171" s="62"/>
      <c r="UPJ171" s="62"/>
      <c r="UPK171" s="62"/>
      <c r="UPL171" s="62"/>
      <c r="UPM171" s="62"/>
      <c r="UPN171" s="62"/>
      <c r="UPO171" s="62"/>
      <c r="UPP171" s="62"/>
      <c r="UPQ171" s="62"/>
      <c r="UPR171" s="62"/>
      <c r="UPS171" s="62"/>
      <c r="UPT171" s="62"/>
      <c r="UPU171" s="62"/>
      <c r="UPV171" s="62"/>
      <c r="UPW171" s="62"/>
      <c r="UPX171" s="62"/>
      <c r="UPY171" s="62"/>
      <c r="UPZ171" s="62"/>
      <c r="UQA171" s="62"/>
      <c r="UQB171" s="62"/>
      <c r="UQC171" s="62"/>
      <c r="UQD171" s="62"/>
      <c r="UQE171" s="62"/>
      <c r="UQF171" s="62"/>
      <c r="UQG171" s="62"/>
      <c r="UQH171" s="62"/>
      <c r="UQI171" s="62"/>
      <c r="UQJ171" s="62"/>
      <c r="UQK171" s="62"/>
      <c r="UQL171" s="62"/>
      <c r="UQM171" s="62"/>
      <c r="UQN171" s="62"/>
      <c r="UQO171" s="62"/>
      <c r="UQP171" s="62"/>
      <c r="UQQ171" s="62"/>
      <c r="UQR171" s="62"/>
      <c r="UQS171" s="62"/>
      <c r="UQT171" s="62"/>
      <c r="UQU171" s="62"/>
      <c r="UQV171" s="62"/>
      <c r="UQW171" s="62"/>
      <c r="UQX171" s="62"/>
      <c r="UQY171" s="62"/>
      <c r="UQZ171" s="62"/>
      <c r="URA171" s="62"/>
      <c r="URB171" s="62"/>
      <c r="URC171" s="62"/>
      <c r="URD171" s="62"/>
      <c r="URE171" s="62"/>
      <c r="URF171" s="62"/>
      <c r="URG171" s="62"/>
      <c r="URH171" s="62"/>
      <c r="URI171" s="62"/>
      <c r="URJ171" s="62"/>
      <c r="URK171" s="62"/>
      <c r="URL171" s="62"/>
      <c r="URM171" s="62"/>
      <c r="URN171" s="62"/>
      <c r="URO171" s="62"/>
      <c r="URP171" s="62"/>
      <c r="URQ171" s="62"/>
      <c r="URR171" s="62"/>
      <c r="URS171" s="62"/>
      <c r="URT171" s="62"/>
      <c r="URU171" s="62"/>
      <c r="URV171" s="62"/>
      <c r="URW171" s="62"/>
      <c r="URX171" s="62"/>
      <c r="URY171" s="62"/>
      <c r="URZ171" s="62"/>
      <c r="USA171" s="62"/>
      <c r="USB171" s="62"/>
      <c r="USC171" s="62"/>
      <c r="USD171" s="62"/>
      <c r="USE171" s="62"/>
      <c r="USF171" s="62"/>
      <c r="USG171" s="62"/>
      <c r="USH171" s="62"/>
      <c r="USI171" s="62"/>
      <c r="USJ171" s="62"/>
      <c r="USK171" s="62"/>
      <c r="USL171" s="62"/>
      <c r="USM171" s="62"/>
      <c r="USN171" s="62"/>
      <c r="USO171" s="62"/>
      <c r="USP171" s="62"/>
      <c r="USQ171" s="62"/>
      <c r="USR171" s="62"/>
      <c r="USS171" s="62"/>
      <c r="UST171" s="62"/>
      <c r="USU171" s="62"/>
      <c r="USV171" s="62"/>
      <c r="USW171" s="62"/>
      <c r="USX171" s="62"/>
      <c r="USY171" s="62"/>
      <c r="USZ171" s="62"/>
      <c r="UTA171" s="62"/>
      <c r="UTB171" s="62"/>
      <c r="UTC171" s="62"/>
      <c r="UTD171" s="62"/>
      <c r="UTE171" s="62"/>
      <c r="UTF171" s="62"/>
      <c r="UTG171" s="62"/>
      <c r="UTH171" s="62"/>
      <c r="UTI171" s="62"/>
      <c r="UTJ171" s="62"/>
      <c r="UTK171" s="62"/>
      <c r="UTL171" s="62"/>
      <c r="UTM171" s="62"/>
      <c r="UTN171" s="62"/>
      <c r="UTO171" s="62"/>
      <c r="UTP171" s="62"/>
      <c r="UTQ171" s="62"/>
      <c r="UTR171" s="62"/>
      <c r="UTS171" s="62"/>
      <c r="UTT171" s="62"/>
      <c r="UTU171" s="62"/>
      <c r="UTV171" s="62"/>
      <c r="UTW171" s="62"/>
      <c r="UTX171" s="62"/>
      <c r="UTY171" s="62"/>
      <c r="UTZ171" s="62"/>
      <c r="UUA171" s="62"/>
      <c r="UUB171" s="62"/>
      <c r="UUC171" s="62"/>
      <c r="UUD171" s="62"/>
      <c r="UUE171" s="62"/>
      <c r="UUF171" s="62"/>
      <c r="UUG171" s="62"/>
      <c r="UUH171" s="62"/>
      <c r="UUI171" s="62"/>
      <c r="UUJ171" s="62"/>
      <c r="UUK171" s="62"/>
      <c r="UUL171" s="62"/>
      <c r="UUM171" s="62"/>
      <c r="UUN171" s="62"/>
      <c r="UUO171" s="62"/>
      <c r="UUP171" s="62"/>
      <c r="UUQ171" s="62"/>
      <c r="UUR171" s="62"/>
      <c r="UUS171" s="62"/>
      <c r="UUT171" s="62"/>
      <c r="UUU171" s="62"/>
      <c r="UUV171" s="62"/>
      <c r="UUW171" s="62"/>
      <c r="UUX171" s="62"/>
      <c r="UUY171" s="62"/>
      <c r="UUZ171" s="62"/>
      <c r="UVA171" s="62"/>
      <c r="UVB171" s="62"/>
      <c r="UVC171" s="62"/>
      <c r="UVD171" s="62"/>
      <c r="UVE171" s="62"/>
      <c r="UVF171" s="62"/>
      <c r="UVG171" s="62"/>
      <c r="UVH171" s="62"/>
      <c r="UVI171" s="62"/>
      <c r="UVJ171" s="62"/>
      <c r="UVK171" s="62"/>
      <c r="UVL171" s="62"/>
      <c r="UVM171" s="62"/>
      <c r="UVN171" s="62"/>
      <c r="UVO171" s="62"/>
      <c r="UVP171" s="62"/>
      <c r="UVQ171" s="62"/>
      <c r="UVR171" s="62"/>
      <c r="UVS171" s="62"/>
      <c r="UVT171" s="62"/>
      <c r="UVU171" s="62"/>
      <c r="UVV171" s="62"/>
      <c r="UVW171" s="62"/>
      <c r="UVX171" s="62"/>
      <c r="UVY171" s="62"/>
      <c r="UVZ171" s="62"/>
      <c r="UWA171" s="62"/>
      <c r="UWB171" s="62"/>
      <c r="UWC171" s="62"/>
      <c r="UWD171" s="62"/>
      <c r="UWE171" s="62"/>
      <c r="UWF171" s="62"/>
      <c r="UWG171" s="62"/>
      <c r="UWH171" s="62"/>
      <c r="UWI171" s="62"/>
      <c r="UWJ171" s="62"/>
      <c r="UWK171" s="62"/>
      <c r="UWL171" s="62"/>
      <c r="UWM171" s="62"/>
      <c r="UWN171" s="62"/>
      <c r="UWO171" s="62"/>
      <c r="UWP171" s="62"/>
      <c r="UWQ171" s="62"/>
      <c r="UWR171" s="62"/>
      <c r="UWS171" s="62"/>
      <c r="UWT171" s="62"/>
      <c r="UWU171" s="62"/>
      <c r="UWV171" s="62"/>
      <c r="UWW171" s="62"/>
      <c r="UWX171" s="62"/>
      <c r="UWY171" s="62"/>
      <c r="UWZ171" s="62"/>
      <c r="UXA171" s="62"/>
      <c r="UXB171" s="62"/>
      <c r="UXC171" s="62"/>
      <c r="UXD171" s="62"/>
      <c r="UXE171" s="62"/>
      <c r="UXF171" s="62"/>
      <c r="UXG171" s="62"/>
      <c r="UXH171" s="62"/>
      <c r="UXI171" s="62"/>
      <c r="UXJ171" s="62"/>
      <c r="UXK171" s="62"/>
      <c r="UXL171" s="62"/>
      <c r="UXM171" s="62"/>
      <c r="UXN171" s="62"/>
      <c r="UXO171" s="62"/>
      <c r="UXP171" s="62"/>
      <c r="UXQ171" s="62"/>
      <c r="UXR171" s="62"/>
      <c r="UXS171" s="62"/>
      <c r="UXT171" s="62"/>
      <c r="UXU171" s="62"/>
      <c r="UXV171" s="62"/>
      <c r="UXW171" s="62"/>
      <c r="UXX171" s="62"/>
      <c r="UXY171" s="62"/>
      <c r="UXZ171" s="62"/>
      <c r="UYA171" s="62"/>
      <c r="UYB171" s="62"/>
      <c r="UYC171" s="62"/>
      <c r="UYD171" s="62"/>
      <c r="UYE171" s="62"/>
      <c r="UYF171" s="62"/>
      <c r="UYG171" s="62"/>
      <c r="UYH171" s="62"/>
      <c r="UYI171" s="62"/>
      <c r="UYJ171" s="62"/>
      <c r="UYK171" s="62"/>
      <c r="UYL171" s="62"/>
      <c r="UYM171" s="62"/>
      <c r="UYN171" s="62"/>
      <c r="UYO171" s="62"/>
      <c r="UYP171" s="62"/>
      <c r="UYQ171" s="62"/>
      <c r="UYR171" s="62"/>
      <c r="UYS171" s="62"/>
      <c r="UYT171" s="62"/>
      <c r="UYU171" s="62"/>
      <c r="UYV171" s="62"/>
      <c r="UYW171" s="62"/>
      <c r="UYX171" s="62"/>
      <c r="UYY171" s="62"/>
      <c r="UYZ171" s="62"/>
      <c r="UZA171" s="62"/>
      <c r="UZB171" s="62"/>
      <c r="UZC171" s="62"/>
      <c r="UZD171" s="62"/>
      <c r="UZE171" s="62"/>
      <c r="UZF171" s="62"/>
      <c r="UZG171" s="62"/>
      <c r="UZH171" s="62"/>
      <c r="UZI171" s="62"/>
      <c r="UZJ171" s="62"/>
      <c r="UZK171" s="62"/>
      <c r="UZL171" s="62"/>
      <c r="UZM171" s="62"/>
      <c r="UZN171" s="62"/>
      <c r="UZO171" s="62"/>
      <c r="UZP171" s="62"/>
      <c r="UZQ171" s="62"/>
      <c r="UZR171" s="62"/>
      <c r="UZS171" s="62"/>
      <c r="UZT171" s="62"/>
      <c r="UZU171" s="62"/>
      <c r="UZV171" s="62"/>
      <c r="UZW171" s="62"/>
      <c r="UZX171" s="62"/>
      <c r="UZY171" s="62"/>
      <c r="UZZ171" s="62"/>
      <c r="VAA171" s="62"/>
      <c r="VAB171" s="62"/>
      <c r="VAC171" s="62"/>
      <c r="VAD171" s="62"/>
      <c r="VAE171" s="62"/>
      <c r="VAF171" s="62"/>
      <c r="VAG171" s="62"/>
      <c r="VAH171" s="62"/>
      <c r="VAI171" s="62"/>
      <c r="VAJ171" s="62"/>
      <c r="VAK171" s="62"/>
      <c r="VAL171" s="62"/>
      <c r="VAM171" s="62"/>
      <c r="VAN171" s="62"/>
      <c r="VAO171" s="62"/>
      <c r="VAP171" s="62"/>
      <c r="VAQ171" s="62"/>
      <c r="VAR171" s="62"/>
      <c r="VAS171" s="62"/>
      <c r="VAT171" s="62"/>
      <c r="VAU171" s="62"/>
      <c r="VAV171" s="62"/>
      <c r="VAW171" s="62"/>
      <c r="VAX171" s="62"/>
      <c r="VAY171" s="62"/>
      <c r="VAZ171" s="62"/>
      <c r="VBA171" s="62"/>
      <c r="VBB171" s="62"/>
      <c r="VBC171" s="62"/>
      <c r="VBD171" s="62"/>
      <c r="VBE171" s="62"/>
      <c r="VBF171" s="62"/>
      <c r="VBG171" s="62"/>
      <c r="VBH171" s="62"/>
      <c r="VBI171" s="62"/>
      <c r="VBJ171" s="62"/>
      <c r="VBK171" s="62"/>
      <c r="VBL171" s="62"/>
      <c r="VBM171" s="62"/>
      <c r="VBN171" s="62"/>
      <c r="VBO171" s="62"/>
      <c r="VBP171" s="62"/>
      <c r="VBQ171" s="62"/>
      <c r="VBR171" s="62"/>
      <c r="VBS171" s="62"/>
      <c r="VBT171" s="62"/>
      <c r="VBU171" s="62"/>
      <c r="VBV171" s="62"/>
      <c r="VBW171" s="62"/>
      <c r="VBX171" s="62"/>
      <c r="VBY171" s="62"/>
      <c r="VBZ171" s="62"/>
      <c r="VCA171" s="62"/>
      <c r="VCB171" s="62"/>
      <c r="VCC171" s="62"/>
      <c r="VCD171" s="62"/>
      <c r="VCE171" s="62"/>
      <c r="VCF171" s="62"/>
      <c r="VCG171" s="62"/>
      <c r="VCH171" s="62"/>
      <c r="VCI171" s="62"/>
      <c r="VCJ171" s="62"/>
      <c r="VCK171" s="62"/>
      <c r="VCL171" s="62"/>
      <c r="VCM171" s="62"/>
      <c r="VCN171" s="62"/>
      <c r="VCO171" s="62"/>
      <c r="VCP171" s="62"/>
      <c r="VCQ171" s="62"/>
      <c r="VCR171" s="62"/>
      <c r="VCS171" s="62"/>
      <c r="VCT171" s="62"/>
      <c r="VCU171" s="62"/>
      <c r="VCV171" s="62"/>
      <c r="VCW171" s="62"/>
      <c r="VCX171" s="62"/>
      <c r="VCY171" s="62"/>
      <c r="VCZ171" s="62"/>
      <c r="VDA171" s="62"/>
      <c r="VDB171" s="62"/>
      <c r="VDC171" s="62"/>
      <c r="VDD171" s="62"/>
      <c r="VDE171" s="62"/>
      <c r="VDF171" s="62"/>
      <c r="VDG171" s="62"/>
      <c r="VDH171" s="62"/>
      <c r="VDI171" s="62"/>
      <c r="VDJ171" s="62"/>
      <c r="VDK171" s="62"/>
      <c r="VDL171" s="62"/>
      <c r="VDM171" s="62"/>
      <c r="VDN171" s="62"/>
      <c r="VDO171" s="62"/>
      <c r="VDP171" s="62"/>
      <c r="VDQ171" s="62"/>
      <c r="VDR171" s="62"/>
      <c r="VDS171" s="62"/>
      <c r="VDT171" s="62"/>
      <c r="VDU171" s="62"/>
      <c r="VDV171" s="62"/>
      <c r="VDW171" s="62"/>
      <c r="VDX171" s="62"/>
      <c r="VDY171" s="62"/>
      <c r="VDZ171" s="62"/>
      <c r="VEA171" s="62"/>
      <c r="VEB171" s="62"/>
      <c r="VEC171" s="62"/>
      <c r="VED171" s="62"/>
      <c r="VEE171" s="62"/>
      <c r="VEF171" s="62"/>
      <c r="VEG171" s="62"/>
      <c r="VEH171" s="62"/>
      <c r="VEI171" s="62"/>
      <c r="VEJ171" s="62"/>
      <c r="VEK171" s="62"/>
      <c r="VEL171" s="62"/>
      <c r="VEM171" s="62"/>
      <c r="VEN171" s="62"/>
      <c r="VEO171" s="62"/>
      <c r="VEP171" s="62"/>
      <c r="VEQ171" s="62"/>
      <c r="VER171" s="62"/>
      <c r="VES171" s="62"/>
      <c r="VET171" s="62"/>
      <c r="VEU171" s="62"/>
      <c r="VEV171" s="62"/>
      <c r="VEW171" s="62"/>
      <c r="VEX171" s="62"/>
      <c r="VEY171" s="62"/>
      <c r="VEZ171" s="62"/>
      <c r="VFA171" s="62"/>
      <c r="VFB171" s="62"/>
      <c r="VFC171" s="62"/>
      <c r="VFD171" s="62"/>
      <c r="VFE171" s="62"/>
      <c r="VFF171" s="62"/>
      <c r="VFG171" s="62"/>
      <c r="VFH171" s="62"/>
      <c r="VFI171" s="62"/>
      <c r="VFJ171" s="62"/>
      <c r="VFK171" s="62"/>
      <c r="VFL171" s="62"/>
      <c r="VFM171" s="62"/>
      <c r="VFN171" s="62"/>
      <c r="VFO171" s="62"/>
      <c r="VFP171" s="62"/>
      <c r="VFQ171" s="62"/>
      <c r="VFR171" s="62"/>
      <c r="VFS171" s="62"/>
      <c r="VFT171" s="62"/>
      <c r="VFU171" s="62"/>
      <c r="VFV171" s="62"/>
      <c r="VFW171" s="62"/>
      <c r="VFX171" s="62"/>
      <c r="VFY171" s="62"/>
      <c r="VFZ171" s="62"/>
      <c r="VGA171" s="62"/>
      <c r="VGB171" s="62"/>
      <c r="VGC171" s="62"/>
      <c r="VGD171" s="62"/>
      <c r="VGE171" s="62"/>
      <c r="VGF171" s="62"/>
      <c r="VGG171" s="62"/>
      <c r="VGH171" s="62"/>
      <c r="VGI171" s="62"/>
      <c r="VGJ171" s="62"/>
      <c r="VGK171" s="62"/>
      <c r="VGL171" s="62"/>
      <c r="VGM171" s="62"/>
      <c r="VGN171" s="62"/>
      <c r="VGO171" s="62"/>
      <c r="VGP171" s="62"/>
      <c r="VGQ171" s="62"/>
      <c r="VGR171" s="62"/>
      <c r="VGS171" s="62"/>
      <c r="VGT171" s="62"/>
      <c r="VGU171" s="62"/>
      <c r="VGV171" s="62"/>
      <c r="VGW171" s="62"/>
      <c r="VGX171" s="62"/>
      <c r="VGY171" s="62"/>
      <c r="VGZ171" s="62"/>
      <c r="VHA171" s="62"/>
      <c r="VHB171" s="62"/>
      <c r="VHC171" s="62"/>
      <c r="VHD171" s="62"/>
      <c r="VHE171" s="62"/>
      <c r="VHF171" s="62"/>
      <c r="VHG171" s="62"/>
      <c r="VHH171" s="62"/>
      <c r="VHI171" s="62"/>
      <c r="VHJ171" s="62"/>
      <c r="VHK171" s="62"/>
      <c r="VHL171" s="62"/>
      <c r="VHM171" s="62"/>
      <c r="VHN171" s="62"/>
      <c r="VHO171" s="62"/>
      <c r="VHP171" s="62"/>
      <c r="VHQ171" s="62"/>
      <c r="VHR171" s="62"/>
      <c r="VHS171" s="62"/>
      <c r="VHT171" s="62"/>
      <c r="VHU171" s="62"/>
      <c r="VHV171" s="62"/>
      <c r="VHW171" s="62"/>
      <c r="VHX171" s="62"/>
      <c r="VHY171" s="62"/>
      <c r="VHZ171" s="62"/>
      <c r="VIA171" s="62"/>
      <c r="VIB171" s="62"/>
      <c r="VIC171" s="62"/>
      <c r="VID171" s="62"/>
      <c r="VIE171" s="62"/>
      <c r="VIF171" s="62"/>
      <c r="VIG171" s="62"/>
      <c r="VIH171" s="62"/>
      <c r="VII171" s="62"/>
      <c r="VIJ171" s="62"/>
      <c r="VIK171" s="62"/>
      <c r="VIL171" s="62"/>
      <c r="VIM171" s="62"/>
      <c r="VIN171" s="62"/>
      <c r="VIO171" s="62"/>
      <c r="VIP171" s="62"/>
      <c r="VIQ171" s="62"/>
      <c r="VIR171" s="62"/>
      <c r="VIS171" s="62"/>
      <c r="VIT171" s="62"/>
      <c r="VIU171" s="62"/>
      <c r="VIV171" s="62"/>
      <c r="VIW171" s="62"/>
      <c r="VIX171" s="62"/>
      <c r="VIY171" s="62"/>
      <c r="VIZ171" s="62"/>
      <c r="VJA171" s="62"/>
      <c r="VJB171" s="62"/>
      <c r="VJC171" s="62"/>
      <c r="VJD171" s="62"/>
      <c r="VJE171" s="62"/>
      <c r="VJF171" s="62"/>
      <c r="VJG171" s="62"/>
      <c r="VJH171" s="62"/>
      <c r="VJI171" s="62"/>
      <c r="VJJ171" s="62"/>
      <c r="VJK171" s="62"/>
      <c r="VJL171" s="62"/>
      <c r="VJM171" s="62"/>
      <c r="VJN171" s="62"/>
      <c r="VJO171" s="62"/>
      <c r="VJP171" s="62"/>
      <c r="VJQ171" s="62"/>
      <c r="VJR171" s="62"/>
      <c r="VJS171" s="62"/>
      <c r="VJT171" s="62"/>
      <c r="VJU171" s="62"/>
      <c r="VJV171" s="62"/>
      <c r="VJW171" s="62"/>
      <c r="VJX171" s="62"/>
      <c r="VJY171" s="62"/>
      <c r="VJZ171" s="62"/>
      <c r="VKA171" s="62"/>
      <c r="VKB171" s="62"/>
      <c r="VKC171" s="62"/>
      <c r="VKD171" s="62"/>
      <c r="VKE171" s="62"/>
      <c r="VKF171" s="62"/>
      <c r="VKG171" s="62"/>
      <c r="VKH171" s="62"/>
      <c r="VKI171" s="62"/>
      <c r="VKJ171" s="62"/>
      <c r="VKK171" s="62"/>
      <c r="VKL171" s="62"/>
      <c r="VKM171" s="62"/>
      <c r="VKN171" s="62"/>
      <c r="VKO171" s="62"/>
      <c r="VKP171" s="62"/>
      <c r="VKQ171" s="62"/>
      <c r="VKR171" s="62"/>
      <c r="VKS171" s="62"/>
      <c r="VKT171" s="62"/>
      <c r="VKU171" s="62"/>
      <c r="VKV171" s="62"/>
      <c r="VKW171" s="62"/>
      <c r="VKX171" s="62"/>
      <c r="VKY171" s="62"/>
      <c r="VKZ171" s="62"/>
      <c r="VLA171" s="62"/>
      <c r="VLB171" s="62"/>
      <c r="VLC171" s="62"/>
      <c r="VLD171" s="62"/>
      <c r="VLE171" s="62"/>
      <c r="VLF171" s="62"/>
      <c r="VLG171" s="62"/>
      <c r="VLH171" s="62"/>
      <c r="VLI171" s="62"/>
      <c r="VLJ171" s="62"/>
      <c r="VLK171" s="62"/>
      <c r="VLL171" s="62"/>
      <c r="VLM171" s="62"/>
      <c r="VLN171" s="62"/>
      <c r="VLO171" s="62"/>
      <c r="VLP171" s="62"/>
      <c r="VLQ171" s="62"/>
      <c r="VLR171" s="62"/>
      <c r="VLS171" s="62"/>
      <c r="VLT171" s="62"/>
      <c r="VLU171" s="62"/>
      <c r="VLV171" s="62"/>
      <c r="VLW171" s="62"/>
      <c r="VLX171" s="62"/>
      <c r="VLY171" s="62"/>
      <c r="VLZ171" s="62"/>
      <c r="VMA171" s="62"/>
      <c r="VMB171" s="62"/>
      <c r="VMC171" s="62"/>
      <c r="VMD171" s="62"/>
      <c r="VME171" s="62"/>
      <c r="VMF171" s="62"/>
      <c r="VMG171" s="62"/>
      <c r="VMH171" s="62"/>
      <c r="VMI171" s="62"/>
      <c r="VMJ171" s="62"/>
      <c r="VMK171" s="62"/>
      <c r="VML171" s="62"/>
      <c r="VMM171" s="62"/>
      <c r="VMN171" s="62"/>
      <c r="VMO171" s="62"/>
      <c r="VMP171" s="62"/>
      <c r="VMQ171" s="62"/>
      <c r="VMR171" s="62"/>
      <c r="VMS171" s="62"/>
      <c r="VMT171" s="62"/>
      <c r="VMU171" s="62"/>
      <c r="VMV171" s="62"/>
      <c r="VMW171" s="62"/>
      <c r="VMX171" s="62"/>
      <c r="VMY171" s="62"/>
      <c r="VMZ171" s="62"/>
      <c r="VNA171" s="62"/>
      <c r="VNB171" s="62"/>
      <c r="VNC171" s="62"/>
      <c r="VND171" s="62"/>
      <c r="VNE171" s="62"/>
      <c r="VNF171" s="62"/>
      <c r="VNG171" s="62"/>
      <c r="VNH171" s="62"/>
      <c r="VNI171" s="62"/>
      <c r="VNJ171" s="62"/>
      <c r="VNK171" s="62"/>
      <c r="VNL171" s="62"/>
      <c r="VNM171" s="62"/>
      <c r="VNN171" s="62"/>
      <c r="VNO171" s="62"/>
      <c r="VNP171" s="62"/>
      <c r="VNQ171" s="62"/>
      <c r="VNR171" s="62"/>
      <c r="VNS171" s="62"/>
      <c r="VNT171" s="62"/>
      <c r="VNU171" s="62"/>
      <c r="VNV171" s="62"/>
      <c r="VNW171" s="62"/>
      <c r="VNX171" s="62"/>
      <c r="VNY171" s="62"/>
      <c r="VNZ171" s="62"/>
      <c r="VOA171" s="62"/>
      <c r="VOB171" s="62"/>
      <c r="VOC171" s="62"/>
      <c r="VOD171" s="62"/>
      <c r="VOE171" s="62"/>
      <c r="VOF171" s="62"/>
      <c r="VOG171" s="62"/>
      <c r="VOH171" s="62"/>
      <c r="VOI171" s="62"/>
      <c r="VOJ171" s="62"/>
      <c r="VOK171" s="62"/>
      <c r="VOL171" s="62"/>
      <c r="VOM171" s="62"/>
      <c r="VON171" s="62"/>
      <c r="VOO171" s="62"/>
      <c r="VOP171" s="62"/>
      <c r="VOQ171" s="62"/>
      <c r="VOR171" s="62"/>
      <c r="VOS171" s="62"/>
      <c r="VOT171" s="62"/>
      <c r="VOU171" s="62"/>
      <c r="VOV171" s="62"/>
      <c r="VOW171" s="62"/>
      <c r="VOX171" s="62"/>
      <c r="VOY171" s="62"/>
      <c r="VOZ171" s="62"/>
      <c r="VPA171" s="62"/>
      <c r="VPB171" s="62"/>
      <c r="VPC171" s="62"/>
      <c r="VPD171" s="62"/>
      <c r="VPE171" s="62"/>
      <c r="VPF171" s="62"/>
      <c r="VPG171" s="62"/>
      <c r="VPH171" s="62"/>
      <c r="VPI171" s="62"/>
      <c r="VPJ171" s="62"/>
      <c r="VPK171" s="62"/>
      <c r="VPL171" s="62"/>
      <c r="VPM171" s="62"/>
      <c r="VPN171" s="62"/>
      <c r="VPO171" s="62"/>
      <c r="VPP171" s="62"/>
      <c r="VPQ171" s="62"/>
      <c r="VPR171" s="62"/>
      <c r="VPS171" s="62"/>
      <c r="VPT171" s="62"/>
      <c r="VPU171" s="62"/>
      <c r="VPV171" s="62"/>
      <c r="VPW171" s="62"/>
      <c r="VPX171" s="62"/>
      <c r="VPY171" s="62"/>
      <c r="VPZ171" s="62"/>
      <c r="VQA171" s="62"/>
      <c r="VQB171" s="62"/>
      <c r="VQC171" s="62"/>
      <c r="VQD171" s="62"/>
      <c r="VQE171" s="62"/>
      <c r="VQF171" s="62"/>
      <c r="VQG171" s="62"/>
      <c r="VQH171" s="62"/>
      <c r="VQI171" s="62"/>
      <c r="VQJ171" s="62"/>
      <c r="VQK171" s="62"/>
      <c r="VQL171" s="62"/>
      <c r="VQM171" s="62"/>
      <c r="VQN171" s="62"/>
      <c r="VQO171" s="62"/>
      <c r="VQP171" s="62"/>
      <c r="VQQ171" s="62"/>
      <c r="VQR171" s="62"/>
      <c r="VQS171" s="62"/>
      <c r="VQT171" s="62"/>
      <c r="VQU171" s="62"/>
      <c r="VQV171" s="62"/>
      <c r="VQW171" s="62"/>
      <c r="VQX171" s="62"/>
      <c r="VQY171" s="62"/>
      <c r="VQZ171" s="62"/>
      <c r="VRA171" s="62"/>
      <c r="VRB171" s="62"/>
      <c r="VRC171" s="62"/>
      <c r="VRD171" s="62"/>
      <c r="VRE171" s="62"/>
      <c r="VRF171" s="62"/>
      <c r="VRG171" s="62"/>
      <c r="VRH171" s="62"/>
      <c r="VRI171" s="62"/>
      <c r="VRJ171" s="62"/>
      <c r="VRK171" s="62"/>
      <c r="VRL171" s="62"/>
      <c r="VRM171" s="62"/>
      <c r="VRN171" s="62"/>
      <c r="VRO171" s="62"/>
      <c r="VRP171" s="62"/>
      <c r="VRQ171" s="62"/>
      <c r="VRR171" s="62"/>
      <c r="VRS171" s="62"/>
      <c r="VRT171" s="62"/>
      <c r="VRU171" s="62"/>
      <c r="VRV171" s="62"/>
      <c r="VRW171" s="62"/>
      <c r="VRX171" s="62"/>
      <c r="VRY171" s="62"/>
      <c r="VRZ171" s="62"/>
      <c r="VSA171" s="62"/>
      <c r="VSB171" s="62"/>
      <c r="VSC171" s="62"/>
      <c r="VSD171" s="62"/>
      <c r="VSE171" s="62"/>
      <c r="VSF171" s="62"/>
      <c r="VSG171" s="62"/>
      <c r="VSH171" s="62"/>
      <c r="VSI171" s="62"/>
      <c r="VSJ171" s="62"/>
      <c r="VSK171" s="62"/>
      <c r="VSL171" s="62"/>
      <c r="VSM171" s="62"/>
      <c r="VSN171" s="62"/>
      <c r="VSO171" s="62"/>
      <c r="VSP171" s="62"/>
      <c r="VSQ171" s="62"/>
      <c r="VSR171" s="62"/>
      <c r="VSS171" s="62"/>
      <c r="VST171" s="62"/>
      <c r="VSU171" s="62"/>
      <c r="VSV171" s="62"/>
      <c r="VSW171" s="62"/>
      <c r="VSX171" s="62"/>
      <c r="VSY171" s="62"/>
      <c r="VSZ171" s="62"/>
      <c r="VTA171" s="62"/>
      <c r="VTB171" s="62"/>
      <c r="VTC171" s="62"/>
      <c r="VTD171" s="62"/>
      <c r="VTE171" s="62"/>
      <c r="VTF171" s="62"/>
      <c r="VTG171" s="62"/>
      <c r="VTH171" s="62"/>
      <c r="VTI171" s="62"/>
      <c r="VTJ171" s="62"/>
      <c r="VTK171" s="62"/>
      <c r="VTL171" s="62"/>
      <c r="VTM171" s="62"/>
      <c r="VTN171" s="62"/>
      <c r="VTO171" s="62"/>
      <c r="VTP171" s="62"/>
      <c r="VTQ171" s="62"/>
      <c r="VTR171" s="62"/>
      <c r="VTS171" s="62"/>
      <c r="VTT171" s="62"/>
      <c r="VTU171" s="62"/>
      <c r="VTV171" s="62"/>
      <c r="VTW171" s="62"/>
      <c r="VTX171" s="62"/>
      <c r="VTY171" s="62"/>
      <c r="VTZ171" s="62"/>
      <c r="VUA171" s="62"/>
      <c r="VUB171" s="62"/>
      <c r="VUC171" s="62"/>
      <c r="VUD171" s="62"/>
      <c r="VUE171" s="62"/>
      <c r="VUF171" s="62"/>
      <c r="VUG171" s="62"/>
      <c r="VUH171" s="62"/>
      <c r="VUI171" s="62"/>
      <c r="VUJ171" s="62"/>
      <c r="VUK171" s="62"/>
      <c r="VUL171" s="62"/>
      <c r="VUM171" s="62"/>
      <c r="VUN171" s="62"/>
      <c r="VUO171" s="62"/>
      <c r="VUP171" s="62"/>
      <c r="VUQ171" s="62"/>
      <c r="VUR171" s="62"/>
      <c r="VUS171" s="62"/>
      <c r="VUT171" s="62"/>
      <c r="VUU171" s="62"/>
      <c r="VUV171" s="62"/>
      <c r="VUW171" s="62"/>
      <c r="VUX171" s="62"/>
      <c r="VUY171" s="62"/>
      <c r="VUZ171" s="62"/>
      <c r="VVA171" s="62"/>
      <c r="VVB171" s="62"/>
      <c r="VVC171" s="62"/>
      <c r="VVD171" s="62"/>
      <c r="VVE171" s="62"/>
      <c r="VVF171" s="62"/>
      <c r="VVG171" s="62"/>
      <c r="VVH171" s="62"/>
      <c r="VVI171" s="62"/>
      <c r="VVJ171" s="62"/>
      <c r="VVK171" s="62"/>
      <c r="VVL171" s="62"/>
      <c r="VVM171" s="62"/>
      <c r="VVN171" s="62"/>
      <c r="VVO171" s="62"/>
      <c r="VVP171" s="62"/>
      <c r="VVQ171" s="62"/>
      <c r="VVR171" s="62"/>
      <c r="VVS171" s="62"/>
      <c r="VVT171" s="62"/>
      <c r="VVU171" s="62"/>
      <c r="VVV171" s="62"/>
      <c r="VVW171" s="62"/>
      <c r="VVX171" s="62"/>
      <c r="VVY171" s="62"/>
      <c r="VVZ171" s="62"/>
      <c r="VWA171" s="62"/>
      <c r="VWB171" s="62"/>
      <c r="VWC171" s="62"/>
      <c r="VWD171" s="62"/>
      <c r="VWE171" s="62"/>
      <c r="VWF171" s="62"/>
      <c r="VWG171" s="62"/>
      <c r="VWH171" s="62"/>
      <c r="VWI171" s="62"/>
      <c r="VWJ171" s="62"/>
      <c r="VWK171" s="62"/>
      <c r="VWL171" s="62"/>
      <c r="VWM171" s="62"/>
      <c r="VWN171" s="62"/>
      <c r="VWO171" s="62"/>
      <c r="VWP171" s="62"/>
      <c r="VWQ171" s="62"/>
      <c r="VWR171" s="62"/>
      <c r="VWS171" s="62"/>
      <c r="VWT171" s="62"/>
      <c r="VWU171" s="62"/>
      <c r="VWV171" s="62"/>
      <c r="VWW171" s="62"/>
      <c r="VWX171" s="62"/>
      <c r="VWY171" s="62"/>
      <c r="VWZ171" s="62"/>
      <c r="VXA171" s="62"/>
      <c r="VXB171" s="62"/>
      <c r="VXC171" s="62"/>
      <c r="VXD171" s="62"/>
      <c r="VXE171" s="62"/>
      <c r="VXF171" s="62"/>
      <c r="VXG171" s="62"/>
      <c r="VXH171" s="62"/>
      <c r="VXI171" s="62"/>
      <c r="VXJ171" s="62"/>
      <c r="VXK171" s="62"/>
      <c r="VXL171" s="62"/>
      <c r="VXM171" s="62"/>
      <c r="VXN171" s="62"/>
      <c r="VXO171" s="62"/>
      <c r="VXP171" s="62"/>
      <c r="VXQ171" s="62"/>
      <c r="VXR171" s="62"/>
      <c r="VXS171" s="62"/>
      <c r="VXT171" s="62"/>
      <c r="VXU171" s="62"/>
      <c r="VXV171" s="62"/>
      <c r="VXW171" s="62"/>
      <c r="VXX171" s="62"/>
      <c r="VXY171" s="62"/>
      <c r="VXZ171" s="62"/>
      <c r="VYA171" s="62"/>
      <c r="VYB171" s="62"/>
      <c r="VYC171" s="62"/>
      <c r="VYD171" s="62"/>
      <c r="VYE171" s="62"/>
      <c r="VYF171" s="62"/>
      <c r="VYG171" s="62"/>
      <c r="VYH171" s="62"/>
      <c r="VYI171" s="62"/>
      <c r="VYJ171" s="62"/>
      <c r="VYK171" s="62"/>
      <c r="VYL171" s="62"/>
      <c r="VYM171" s="62"/>
      <c r="VYN171" s="62"/>
      <c r="VYO171" s="62"/>
      <c r="VYP171" s="62"/>
      <c r="VYQ171" s="62"/>
      <c r="VYR171" s="62"/>
      <c r="VYS171" s="62"/>
      <c r="VYT171" s="62"/>
      <c r="VYU171" s="62"/>
      <c r="VYV171" s="62"/>
      <c r="VYW171" s="62"/>
      <c r="VYX171" s="62"/>
      <c r="VYY171" s="62"/>
      <c r="VYZ171" s="62"/>
      <c r="VZA171" s="62"/>
      <c r="VZB171" s="62"/>
      <c r="VZC171" s="62"/>
      <c r="VZD171" s="62"/>
      <c r="VZE171" s="62"/>
      <c r="VZF171" s="62"/>
      <c r="VZG171" s="62"/>
      <c r="VZH171" s="62"/>
      <c r="VZI171" s="62"/>
      <c r="VZJ171" s="62"/>
      <c r="VZK171" s="62"/>
      <c r="VZL171" s="62"/>
      <c r="VZM171" s="62"/>
      <c r="VZN171" s="62"/>
      <c r="VZO171" s="62"/>
      <c r="VZP171" s="62"/>
      <c r="VZQ171" s="62"/>
      <c r="VZR171" s="62"/>
      <c r="VZS171" s="62"/>
      <c r="VZT171" s="62"/>
      <c r="VZU171" s="62"/>
      <c r="VZV171" s="62"/>
      <c r="VZW171" s="62"/>
      <c r="VZX171" s="62"/>
      <c r="VZY171" s="62"/>
      <c r="VZZ171" s="62"/>
      <c r="WAA171" s="62"/>
      <c r="WAB171" s="62"/>
      <c r="WAC171" s="62"/>
      <c r="WAD171" s="62"/>
      <c r="WAE171" s="62"/>
      <c r="WAF171" s="62"/>
      <c r="WAG171" s="62"/>
      <c r="WAH171" s="62"/>
      <c r="WAI171" s="62"/>
      <c r="WAJ171" s="62"/>
      <c r="WAK171" s="62"/>
      <c r="WAL171" s="62"/>
      <c r="WAM171" s="62"/>
      <c r="WAN171" s="62"/>
      <c r="WAO171" s="62"/>
      <c r="WAP171" s="62"/>
      <c r="WAQ171" s="62"/>
      <c r="WAR171" s="62"/>
      <c r="WAS171" s="62"/>
      <c r="WAT171" s="62"/>
      <c r="WAU171" s="62"/>
      <c r="WAV171" s="62"/>
      <c r="WAW171" s="62"/>
      <c r="WAX171" s="62"/>
      <c r="WAY171" s="62"/>
      <c r="WAZ171" s="62"/>
      <c r="WBA171" s="62"/>
      <c r="WBB171" s="62"/>
      <c r="WBC171" s="62"/>
      <c r="WBD171" s="62"/>
      <c r="WBE171" s="62"/>
      <c r="WBF171" s="62"/>
      <c r="WBG171" s="62"/>
      <c r="WBH171" s="62"/>
      <c r="WBI171" s="62"/>
      <c r="WBJ171" s="62"/>
      <c r="WBK171" s="62"/>
      <c r="WBL171" s="62"/>
      <c r="WBM171" s="62"/>
      <c r="WBN171" s="62"/>
      <c r="WBO171" s="62"/>
      <c r="WBP171" s="62"/>
      <c r="WBQ171" s="62"/>
      <c r="WBR171" s="62"/>
      <c r="WBS171" s="62"/>
      <c r="WBT171" s="62"/>
      <c r="WBU171" s="62"/>
      <c r="WBV171" s="62"/>
      <c r="WBW171" s="62"/>
      <c r="WBX171" s="62"/>
      <c r="WBY171" s="62"/>
      <c r="WBZ171" s="62"/>
      <c r="WCA171" s="62"/>
      <c r="WCB171" s="62"/>
      <c r="WCC171" s="62"/>
      <c r="WCD171" s="62"/>
      <c r="WCE171" s="62"/>
      <c r="WCF171" s="62"/>
      <c r="WCG171" s="62"/>
      <c r="WCH171" s="62"/>
      <c r="WCI171" s="62"/>
      <c r="WCJ171" s="62"/>
      <c r="WCK171" s="62"/>
      <c r="WCL171" s="62"/>
      <c r="WCM171" s="62"/>
      <c r="WCN171" s="62"/>
      <c r="WCO171" s="62"/>
      <c r="WCP171" s="62"/>
      <c r="WCQ171" s="62"/>
      <c r="WCR171" s="62"/>
      <c r="WCS171" s="62"/>
      <c r="WCT171" s="62"/>
      <c r="WCU171" s="62"/>
      <c r="WCV171" s="62"/>
      <c r="WCW171" s="62"/>
      <c r="WCX171" s="62"/>
      <c r="WCY171" s="62"/>
      <c r="WCZ171" s="62"/>
      <c r="WDA171" s="62"/>
      <c r="WDB171" s="62"/>
      <c r="WDC171" s="62"/>
      <c r="WDD171" s="62"/>
      <c r="WDE171" s="62"/>
      <c r="WDF171" s="62"/>
      <c r="WDG171" s="62"/>
      <c r="WDH171" s="62"/>
      <c r="WDI171" s="62"/>
      <c r="WDJ171" s="62"/>
      <c r="WDK171" s="62"/>
      <c r="WDL171" s="62"/>
      <c r="WDM171" s="62"/>
      <c r="WDN171" s="62"/>
      <c r="WDO171" s="62"/>
      <c r="WDP171" s="62"/>
      <c r="WDQ171" s="62"/>
      <c r="WDR171" s="62"/>
      <c r="WDS171" s="62"/>
      <c r="WDT171" s="62"/>
      <c r="WDU171" s="62"/>
      <c r="WDV171" s="62"/>
      <c r="WDW171" s="62"/>
      <c r="WDX171" s="62"/>
      <c r="WDY171" s="62"/>
      <c r="WDZ171" s="62"/>
      <c r="WEA171" s="62"/>
      <c r="WEB171" s="62"/>
      <c r="WEC171" s="62"/>
      <c r="WED171" s="62"/>
      <c r="WEE171" s="62"/>
      <c r="WEF171" s="62"/>
      <c r="WEG171" s="62"/>
      <c r="WEH171" s="62"/>
      <c r="WEI171" s="62"/>
      <c r="WEJ171" s="62"/>
      <c r="WEK171" s="62"/>
      <c r="WEL171" s="62"/>
      <c r="WEM171" s="62"/>
      <c r="WEN171" s="62"/>
      <c r="WEO171" s="62"/>
      <c r="WEP171" s="62"/>
      <c r="WEQ171" s="62"/>
      <c r="WER171" s="62"/>
      <c r="WES171" s="62"/>
      <c r="WET171" s="62"/>
      <c r="WEU171" s="62"/>
      <c r="WEV171" s="62"/>
      <c r="WEW171" s="62"/>
      <c r="WEX171" s="62"/>
      <c r="WEY171" s="62"/>
      <c r="WEZ171" s="62"/>
      <c r="WFA171" s="62"/>
      <c r="WFB171" s="62"/>
      <c r="WFC171" s="62"/>
      <c r="WFD171" s="62"/>
      <c r="WFE171" s="62"/>
      <c r="WFF171" s="62"/>
      <c r="WFG171" s="62"/>
      <c r="WFH171" s="62"/>
      <c r="WFI171" s="62"/>
      <c r="WFJ171" s="62"/>
      <c r="WFK171" s="62"/>
      <c r="WFL171" s="62"/>
      <c r="WFM171" s="62"/>
      <c r="WFN171" s="62"/>
      <c r="WFO171" s="62"/>
      <c r="WFP171" s="62"/>
      <c r="WFQ171" s="62"/>
      <c r="WFR171" s="62"/>
      <c r="WFS171" s="62"/>
      <c r="WFT171" s="62"/>
      <c r="WFU171" s="62"/>
      <c r="WFV171" s="62"/>
      <c r="WFW171" s="62"/>
      <c r="WFX171" s="62"/>
      <c r="WFY171" s="62"/>
      <c r="WFZ171" s="62"/>
      <c r="WGA171" s="62"/>
      <c r="WGB171" s="62"/>
      <c r="WGC171" s="62"/>
      <c r="WGD171" s="62"/>
      <c r="WGE171" s="62"/>
      <c r="WGF171" s="62"/>
      <c r="WGG171" s="62"/>
      <c r="WGH171" s="62"/>
      <c r="WGI171" s="62"/>
      <c r="WGJ171" s="62"/>
      <c r="WGK171" s="62"/>
      <c r="WGL171" s="62"/>
      <c r="WGM171" s="62"/>
      <c r="WGN171" s="62"/>
      <c r="WGO171" s="62"/>
      <c r="WGP171" s="62"/>
      <c r="WGQ171" s="62"/>
      <c r="WGR171" s="62"/>
      <c r="WGS171" s="62"/>
      <c r="WGT171" s="62"/>
      <c r="WGU171" s="62"/>
      <c r="WGV171" s="62"/>
      <c r="WGW171" s="62"/>
      <c r="WGX171" s="62"/>
      <c r="WGY171" s="62"/>
      <c r="WGZ171" s="62"/>
      <c r="WHA171" s="62"/>
      <c r="WHB171" s="62"/>
      <c r="WHC171" s="62"/>
      <c r="WHD171" s="62"/>
      <c r="WHE171" s="62"/>
      <c r="WHF171" s="62"/>
      <c r="WHG171" s="62"/>
      <c r="WHH171" s="62"/>
      <c r="WHI171" s="62"/>
      <c r="WHJ171" s="62"/>
      <c r="WHK171" s="62"/>
      <c r="WHL171" s="62"/>
      <c r="WHM171" s="62"/>
      <c r="WHN171" s="62"/>
      <c r="WHO171" s="62"/>
      <c r="WHP171" s="62"/>
      <c r="WHQ171" s="62"/>
      <c r="WHR171" s="62"/>
      <c r="WHS171" s="62"/>
      <c r="WHT171" s="62"/>
      <c r="WHU171" s="62"/>
      <c r="WHV171" s="62"/>
      <c r="WHW171" s="62"/>
      <c r="WHX171" s="62"/>
      <c r="WHY171" s="62"/>
      <c r="WHZ171" s="62"/>
      <c r="WIA171" s="62"/>
      <c r="WIB171" s="62"/>
      <c r="WIC171" s="62"/>
      <c r="WID171" s="62"/>
      <c r="WIE171" s="62"/>
      <c r="WIF171" s="62"/>
      <c r="WIG171" s="62"/>
      <c r="WIH171" s="62"/>
      <c r="WII171" s="62"/>
      <c r="WIJ171" s="62"/>
      <c r="WIK171" s="62"/>
      <c r="WIL171" s="62"/>
      <c r="WIM171" s="62"/>
      <c r="WIN171" s="62"/>
      <c r="WIO171" s="62"/>
      <c r="WIP171" s="62"/>
      <c r="WIQ171" s="62"/>
      <c r="WIR171" s="62"/>
      <c r="WIS171" s="62"/>
      <c r="WIT171" s="62"/>
      <c r="WIU171" s="62"/>
      <c r="WIV171" s="62"/>
      <c r="WIW171" s="62"/>
      <c r="WIX171" s="62"/>
      <c r="WIY171" s="62"/>
      <c r="WIZ171" s="62"/>
      <c r="WJA171" s="62"/>
      <c r="WJB171" s="62"/>
      <c r="WJC171" s="62"/>
      <c r="WJD171" s="62"/>
      <c r="WJE171" s="62"/>
      <c r="WJF171" s="62"/>
      <c r="WJG171" s="62"/>
      <c r="WJH171" s="62"/>
      <c r="WJI171" s="62"/>
      <c r="WJJ171" s="62"/>
      <c r="WJK171" s="62"/>
      <c r="WJL171" s="62"/>
      <c r="WJM171" s="62"/>
      <c r="WJN171" s="62"/>
      <c r="WJO171" s="62"/>
      <c r="WJP171" s="62"/>
      <c r="WJQ171" s="62"/>
      <c r="WJR171" s="62"/>
      <c r="WJS171" s="62"/>
      <c r="WJT171" s="62"/>
      <c r="WJU171" s="62"/>
      <c r="WJV171" s="62"/>
      <c r="WJW171" s="62"/>
      <c r="WJX171" s="62"/>
      <c r="WJY171" s="62"/>
      <c r="WJZ171" s="62"/>
      <c r="WKA171" s="62"/>
      <c r="WKB171" s="62"/>
      <c r="WKC171" s="62"/>
      <c r="WKD171" s="62"/>
      <c r="WKE171" s="62"/>
      <c r="WKF171" s="62"/>
      <c r="WKG171" s="62"/>
      <c r="WKH171" s="62"/>
      <c r="WKI171" s="62"/>
      <c r="WKJ171" s="62"/>
      <c r="WKK171" s="62"/>
      <c r="WKL171" s="62"/>
      <c r="WKM171" s="62"/>
      <c r="WKN171" s="62"/>
      <c r="WKO171" s="62"/>
      <c r="WKP171" s="62"/>
      <c r="WKQ171" s="62"/>
      <c r="WKR171" s="62"/>
      <c r="WKS171" s="62"/>
      <c r="WKT171" s="62"/>
      <c r="WKU171" s="62"/>
      <c r="WKV171" s="62"/>
      <c r="WKW171" s="62"/>
      <c r="WKX171" s="62"/>
      <c r="WKY171" s="62"/>
      <c r="WKZ171" s="62"/>
      <c r="WLA171" s="62"/>
      <c r="WLB171" s="62"/>
      <c r="WLC171" s="62"/>
      <c r="WLD171" s="62"/>
      <c r="WLE171" s="62"/>
      <c r="WLF171" s="62"/>
      <c r="WLG171" s="62"/>
      <c r="WLH171" s="62"/>
      <c r="WLI171" s="62"/>
      <c r="WLJ171" s="62"/>
      <c r="WLK171" s="62"/>
      <c r="WLL171" s="62"/>
      <c r="WLM171" s="62"/>
      <c r="WLN171" s="62"/>
      <c r="WLO171" s="62"/>
      <c r="WLP171" s="62"/>
      <c r="WLQ171" s="62"/>
      <c r="WLR171" s="62"/>
      <c r="WLS171" s="62"/>
      <c r="WLT171" s="62"/>
      <c r="WLU171" s="62"/>
      <c r="WLV171" s="62"/>
      <c r="WLW171" s="62"/>
      <c r="WLX171" s="62"/>
      <c r="WLY171" s="62"/>
      <c r="WLZ171" s="62"/>
      <c r="WMA171" s="62"/>
      <c r="WMB171" s="62"/>
      <c r="WMC171" s="62"/>
      <c r="WMD171" s="62"/>
      <c r="WME171" s="62"/>
      <c r="WMF171" s="62"/>
      <c r="WMG171" s="62"/>
      <c r="WMH171" s="62"/>
      <c r="WMI171" s="62"/>
      <c r="WMJ171" s="62"/>
      <c r="WMK171" s="62"/>
      <c r="WML171" s="62"/>
      <c r="WMM171" s="62"/>
      <c r="WMN171" s="62"/>
      <c r="WMO171" s="62"/>
      <c r="WMP171" s="62"/>
      <c r="WMQ171" s="62"/>
      <c r="WMR171" s="62"/>
      <c r="WMS171" s="62"/>
      <c r="WMT171" s="62"/>
      <c r="WMU171" s="62"/>
      <c r="WMV171" s="62"/>
      <c r="WMW171" s="62"/>
      <c r="WMX171" s="62"/>
      <c r="WMY171" s="62"/>
      <c r="WMZ171" s="62"/>
      <c r="WNA171" s="62"/>
      <c r="WNB171" s="62"/>
      <c r="WNC171" s="62"/>
      <c r="WND171" s="62"/>
      <c r="WNE171" s="62"/>
      <c r="WNF171" s="62"/>
      <c r="WNG171" s="62"/>
      <c r="WNH171" s="62"/>
      <c r="WNI171" s="62"/>
      <c r="WNJ171" s="62"/>
      <c r="WNK171" s="62"/>
      <c r="WNL171" s="62"/>
      <c r="WNM171" s="62"/>
      <c r="WNN171" s="62"/>
      <c r="WNO171" s="62"/>
      <c r="WNP171" s="62"/>
      <c r="WNQ171" s="62"/>
      <c r="WNR171" s="62"/>
      <c r="WNS171" s="62"/>
      <c r="WNT171" s="62"/>
      <c r="WNU171" s="62"/>
      <c r="WNV171" s="62"/>
      <c r="WNW171" s="62"/>
      <c r="WNX171" s="62"/>
      <c r="WNY171" s="62"/>
      <c r="WNZ171" s="62"/>
      <c r="WOA171" s="62"/>
      <c r="WOB171" s="62"/>
      <c r="WOC171" s="62"/>
      <c r="WOD171" s="62"/>
      <c r="WOE171" s="62"/>
      <c r="WOF171" s="62"/>
      <c r="WOG171" s="62"/>
      <c r="WOH171" s="62"/>
      <c r="WOI171" s="62"/>
      <c r="WOJ171" s="62"/>
      <c r="WOK171" s="62"/>
      <c r="WOL171" s="62"/>
      <c r="WOM171" s="62"/>
      <c r="WON171" s="62"/>
      <c r="WOO171" s="62"/>
      <c r="WOP171" s="62"/>
      <c r="WOQ171" s="62"/>
      <c r="WOR171" s="62"/>
      <c r="WOS171" s="62"/>
      <c r="WOT171" s="62"/>
      <c r="WOU171" s="62"/>
      <c r="WOV171" s="62"/>
      <c r="WOW171" s="62"/>
      <c r="WOX171" s="62"/>
      <c r="WOY171" s="62"/>
      <c r="WOZ171" s="62"/>
      <c r="WPA171" s="62"/>
      <c r="WPB171" s="62"/>
      <c r="WPC171" s="62"/>
      <c r="WPD171" s="62"/>
      <c r="WPE171" s="62"/>
      <c r="WPF171" s="62"/>
      <c r="WPG171" s="62"/>
      <c r="WPH171" s="62"/>
      <c r="WPI171" s="62"/>
      <c r="WPJ171" s="62"/>
      <c r="WPK171" s="62"/>
      <c r="WPL171" s="62"/>
      <c r="WPM171" s="62"/>
      <c r="WPN171" s="62"/>
      <c r="WPO171" s="62"/>
      <c r="WPP171" s="62"/>
      <c r="WPQ171" s="62"/>
      <c r="WPR171" s="62"/>
      <c r="WPS171" s="62"/>
      <c r="WPT171" s="62"/>
      <c r="WPU171" s="62"/>
      <c r="WPV171" s="62"/>
      <c r="WPW171" s="62"/>
      <c r="WPX171" s="62"/>
      <c r="WPY171" s="62"/>
      <c r="WPZ171" s="62"/>
      <c r="WQA171" s="62"/>
      <c r="WQB171" s="62"/>
      <c r="WQC171" s="62"/>
      <c r="WQD171" s="62"/>
      <c r="WQE171" s="62"/>
      <c r="WQF171" s="62"/>
      <c r="WQG171" s="62"/>
      <c r="WQH171" s="62"/>
      <c r="WQI171" s="62"/>
      <c r="WQJ171" s="62"/>
      <c r="WQK171" s="62"/>
      <c r="WQL171" s="62"/>
      <c r="WQM171" s="62"/>
      <c r="WQN171" s="62"/>
      <c r="WQO171" s="62"/>
      <c r="WQP171" s="62"/>
      <c r="WQQ171" s="62"/>
      <c r="WQR171" s="62"/>
      <c r="WQS171" s="62"/>
      <c r="WQT171" s="62"/>
      <c r="WQU171" s="62"/>
      <c r="WQV171" s="62"/>
      <c r="WQW171" s="62"/>
      <c r="WQX171" s="62"/>
      <c r="WQY171" s="62"/>
      <c r="WQZ171" s="62"/>
      <c r="WRA171" s="62"/>
      <c r="WRB171" s="62"/>
      <c r="WRC171" s="62"/>
      <c r="WRD171" s="62"/>
      <c r="WRE171" s="62"/>
      <c r="WRF171" s="62"/>
      <c r="WRG171" s="62"/>
      <c r="WRH171" s="62"/>
      <c r="WRI171" s="62"/>
      <c r="WRJ171" s="62"/>
      <c r="WRK171" s="62"/>
      <c r="WRL171" s="62"/>
      <c r="WRM171" s="62"/>
      <c r="WRN171" s="62"/>
      <c r="WRO171" s="62"/>
      <c r="WRP171" s="62"/>
      <c r="WRQ171" s="62"/>
      <c r="WRR171" s="62"/>
      <c r="WRS171" s="62"/>
      <c r="WRT171" s="62"/>
      <c r="WRU171" s="62"/>
      <c r="WRV171" s="62"/>
      <c r="WRW171" s="62"/>
      <c r="WRX171" s="62"/>
      <c r="WRY171" s="62"/>
      <c r="WRZ171" s="62"/>
      <c r="WSA171" s="62"/>
      <c r="WSB171" s="62"/>
      <c r="WSC171" s="62"/>
      <c r="WSD171" s="62"/>
      <c r="WSE171" s="62"/>
      <c r="WSF171" s="62"/>
      <c r="WSG171" s="62"/>
      <c r="WSH171" s="62"/>
      <c r="WSI171" s="62"/>
      <c r="WSJ171" s="62"/>
      <c r="WSK171" s="62"/>
      <c r="WSL171" s="62"/>
      <c r="WSM171" s="62"/>
      <c r="WSN171" s="62"/>
      <c r="WSO171" s="62"/>
      <c r="WSP171" s="62"/>
      <c r="WSQ171" s="62"/>
      <c r="WSR171" s="62"/>
      <c r="WSS171" s="62"/>
      <c r="WST171" s="62"/>
      <c r="WSU171" s="62"/>
      <c r="WSV171" s="62"/>
      <c r="WSW171" s="62"/>
      <c r="WSX171" s="62"/>
      <c r="WSY171" s="62"/>
      <c r="WSZ171" s="62"/>
      <c r="WTA171" s="62"/>
      <c r="WTB171" s="62"/>
      <c r="WTC171" s="62"/>
      <c r="WTD171" s="62"/>
      <c r="WTE171" s="62"/>
      <c r="WTF171" s="62"/>
      <c r="WTG171" s="62"/>
      <c r="WTH171" s="62"/>
      <c r="WTI171" s="62"/>
      <c r="WTJ171" s="62"/>
      <c r="WTK171" s="62"/>
      <c r="WTL171" s="62"/>
      <c r="WTM171" s="62"/>
      <c r="WTN171" s="62"/>
      <c r="WTO171" s="62"/>
      <c r="WTP171" s="62"/>
      <c r="WTQ171" s="62"/>
      <c r="WTR171" s="62"/>
      <c r="WTS171" s="62"/>
      <c r="WTT171" s="62"/>
      <c r="WTU171" s="62"/>
      <c r="WTV171" s="62"/>
      <c r="WTW171" s="62"/>
      <c r="WTX171" s="62"/>
      <c r="WTY171" s="62"/>
      <c r="WTZ171" s="62"/>
      <c r="WUA171" s="62"/>
      <c r="WUB171" s="62"/>
      <c r="WUC171" s="62"/>
      <c r="WUD171" s="62"/>
      <c r="WUE171" s="62"/>
      <c r="WUF171" s="62"/>
      <c r="WUG171" s="62"/>
      <c r="WUH171" s="62"/>
      <c r="WUI171" s="62"/>
      <c r="WUJ171" s="62"/>
      <c r="WUK171" s="62"/>
      <c r="WUL171" s="62"/>
      <c r="WUM171" s="62"/>
      <c r="WUN171" s="62"/>
      <c r="WUO171" s="62"/>
      <c r="WUP171" s="62"/>
      <c r="WUQ171" s="62"/>
      <c r="WUR171" s="62"/>
      <c r="WUS171" s="62"/>
      <c r="WUT171" s="62"/>
      <c r="WUU171" s="62"/>
      <c r="WUV171" s="62"/>
      <c r="WUW171" s="62"/>
      <c r="WUX171" s="62"/>
      <c r="WUY171" s="62"/>
      <c r="WUZ171" s="62"/>
      <c r="WVA171" s="62"/>
      <c r="WVB171" s="62"/>
      <c r="WVC171" s="62"/>
      <c r="WVD171" s="62"/>
      <c r="WVE171" s="62"/>
      <c r="WVF171" s="62"/>
      <c r="WVG171" s="62"/>
      <c r="WVH171" s="62"/>
      <c r="WVI171" s="62"/>
      <c r="WVJ171" s="62"/>
      <c r="WVK171" s="62"/>
      <c r="WVL171" s="62"/>
      <c r="WVM171" s="62"/>
      <c r="WVN171" s="62"/>
      <c r="WVO171" s="62"/>
      <c r="WVP171" s="62"/>
      <c r="WVQ171" s="62"/>
      <c r="WVR171" s="62"/>
      <c r="WVS171" s="62"/>
      <c r="WVT171" s="62"/>
      <c r="WVU171" s="62"/>
      <c r="WVV171" s="62"/>
      <c r="WVW171" s="62"/>
      <c r="WVX171" s="62"/>
      <c r="WVY171" s="62"/>
      <c r="WVZ171" s="62"/>
      <c r="WWA171" s="62"/>
      <c r="WWB171" s="62"/>
      <c r="WWC171" s="62"/>
      <c r="WWD171" s="62"/>
      <c r="WWE171" s="62"/>
      <c r="WWF171" s="62"/>
      <c r="WWG171" s="62"/>
      <c r="WWH171" s="62"/>
      <c r="WWI171" s="62"/>
      <c r="WWJ171" s="62"/>
      <c r="WWK171" s="62"/>
      <c r="WWL171" s="62"/>
      <c r="WWM171" s="62"/>
      <c r="WWN171" s="62"/>
      <c r="WWO171" s="62"/>
      <c r="WWP171" s="62"/>
      <c r="WWQ171" s="62"/>
      <c r="WWR171" s="62"/>
      <c r="WWS171" s="62"/>
      <c r="WWT171" s="62"/>
      <c r="WWU171" s="62"/>
      <c r="WWV171" s="62"/>
      <c r="WWW171" s="62"/>
      <c r="WWX171" s="62"/>
      <c r="WWY171" s="62"/>
      <c r="WWZ171" s="62"/>
      <c r="WXA171" s="62"/>
      <c r="WXB171" s="62"/>
      <c r="WXC171" s="62"/>
      <c r="WXD171" s="62"/>
      <c r="WXE171" s="62"/>
      <c r="WXF171" s="62"/>
      <c r="WXG171" s="62"/>
      <c r="WXH171" s="62"/>
      <c r="WXI171" s="62"/>
      <c r="WXJ171" s="62"/>
      <c r="WXK171" s="62"/>
      <c r="WXL171" s="62"/>
      <c r="WXM171" s="62"/>
      <c r="WXN171" s="62"/>
      <c r="WXO171" s="62"/>
      <c r="WXP171" s="62"/>
      <c r="WXQ171" s="62"/>
      <c r="WXR171" s="62"/>
      <c r="WXS171" s="62"/>
      <c r="WXT171" s="62"/>
      <c r="WXU171" s="62"/>
      <c r="WXV171" s="62"/>
      <c r="WXW171" s="62"/>
      <c r="WXX171" s="62"/>
      <c r="WXY171" s="62"/>
      <c r="WXZ171" s="62"/>
      <c r="WYA171" s="62"/>
      <c r="WYB171" s="62"/>
      <c r="WYC171" s="62"/>
      <c r="WYD171" s="62"/>
      <c r="WYE171" s="62"/>
      <c r="WYF171" s="62"/>
      <c r="WYG171" s="62"/>
      <c r="WYH171" s="62"/>
      <c r="WYI171" s="62"/>
      <c r="WYJ171" s="62"/>
      <c r="WYK171" s="62"/>
      <c r="WYL171" s="62"/>
      <c r="WYM171" s="62"/>
      <c r="WYN171" s="62"/>
      <c r="WYO171" s="62"/>
      <c r="WYP171" s="62"/>
      <c r="WYQ171" s="62"/>
      <c r="WYR171" s="62"/>
      <c r="WYS171" s="62"/>
      <c r="WYT171" s="62"/>
      <c r="WYU171" s="62"/>
      <c r="WYV171" s="62"/>
      <c r="WYW171" s="62"/>
      <c r="WYX171" s="62"/>
      <c r="WYY171" s="62"/>
      <c r="WYZ171" s="62"/>
      <c r="WZA171" s="62"/>
      <c r="WZB171" s="62"/>
      <c r="WZC171" s="62"/>
      <c r="WZD171" s="62"/>
      <c r="WZE171" s="62"/>
      <c r="WZF171" s="62"/>
      <c r="WZG171" s="62"/>
      <c r="WZH171" s="62"/>
      <c r="WZI171" s="62"/>
      <c r="WZJ171" s="62"/>
      <c r="WZK171" s="62"/>
      <c r="WZL171" s="62"/>
      <c r="WZM171" s="62"/>
      <c r="WZN171" s="62"/>
      <c r="WZO171" s="62"/>
      <c r="WZP171" s="62"/>
      <c r="WZQ171" s="62"/>
      <c r="WZR171" s="62"/>
      <c r="WZS171" s="62"/>
      <c r="WZT171" s="62"/>
      <c r="WZU171" s="62"/>
      <c r="WZV171" s="62"/>
      <c r="WZW171" s="62"/>
      <c r="WZX171" s="62"/>
      <c r="WZY171" s="62"/>
      <c r="WZZ171" s="62"/>
      <c r="XAA171" s="62"/>
      <c r="XAB171" s="62"/>
      <c r="XAC171" s="62"/>
      <c r="XAD171" s="62"/>
      <c r="XAE171" s="62"/>
      <c r="XAF171" s="62"/>
      <c r="XAG171" s="62"/>
      <c r="XAH171" s="62"/>
      <c r="XAI171" s="62"/>
      <c r="XAJ171" s="62"/>
      <c r="XAK171" s="62"/>
      <c r="XAL171" s="62"/>
      <c r="XAM171" s="62"/>
      <c r="XAN171" s="62"/>
      <c r="XAO171" s="62"/>
      <c r="XAP171" s="62"/>
      <c r="XAQ171" s="62"/>
      <c r="XAR171" s="62"/>
      <c r="XAS171" s="62"/>
      <c r="XAT171" s="62"/>
      <c r="XAU171" s="62"/>
      <c r="XAV171" s="62"/>
      <c r="XAW171" s="62"/>
      <c r="XAX171" s="62"/>
      <c r="XAY171" s="62"/>
      <c r="XAZ171" s="62"/>
      <c r="XBA171" s="62"/>
      <c r="XBB171" s="62"/>
      <c r="XBC171" s="62"/>
      <c r="XBD171" s="62"/>
      <c r="XBE171" s="62"/>
      <c r="XBF171" s="62"/>
      <c r="XBG171" s="62"/>
      <c r="XBH171" s="62"/>
      <c r="XBI171" s="62"/>
      <c r="XBJ171" s="62"/>
      <c r="XBK171" s="62"/>
      <c r="XBL171" s="62"/>
      <c r="XBM171" s="62"/>
      <c r="XBN171" s="62"/>
      <c r="XBO171" s="62"/>
      <c r="XBP171" s="62"/>
      <c r="XBQ171" s="62"/>
      <c r="XBR171" s="62"/>
      <c r="XBS171" s="62"/>
      <c r="XBT171" s="62"/>
      <c r="XBU171" s="62"/>
      <c r="XBV171" s="62"/>
      <c r="XBW171" s="62"/>
      <c r="XBX171" s="62"/>
      <c r="XBY171" s="62"/>
      <c r="XBZ171" s="62"/>
      <c r="XCA171" s="62"/>
      <c r="XCB171" s="62"/>
      <c r="XCC171" s="62"/>
      <c r="XCD171" s="62"/>
      <c r="XCE171" s="62"/>
      <c r="XCF171" s="62"/>
      <c r="XCG171" s="62"/>
      <c r="XCH171" s="62"/>
      <c r="XCI171" s="62"/>
      <c r="XCJ171" s="62"/>
      <c r="XCK171" s="62"/>
      <c r="XCL171" s="62"/>
      <c r="XCM171" s="62"/>
      <c r="XCN171" s="62"/>
      <c r="XCO171" s="62"/>
      <c r="XCP171" s="62"/>
      <c r="XCQ171" s="62"/>
      <c r="XCR171" s="62"/>
      <c r="XCS171" s="62"/>
      <c r="XCT171" s="62"/>
      <c r="XCU171" s="62"/>
      <c r="XCV171" s="62"/>
      <c r="XCW171" s="62"/>
      <c r="XCX171" s="62"/>
      <c r="XCY171" s="62"/>
      <c r="XCZ171" s="62"/>
      <c r="XDA171" s="62"/>
      <c r="XDB171" s="62"/>
      <c r="XDC171" s="62"/>
      <c r="XDD171" s="62"/>
      <c r="XDE171" s="62"/>
      <c r="XDF171" s="62"/>
      <c r="XDG171" s="62"/>
      <c r="XDH171" s="62"/>
      <c r="XDI171" s="62"/>
      <c r="XDJ171" s="62"/>
      <c r="XDK171" s="62"/>
      <c r="XDL171" s="62"/>
      <c r="XDM171" s="62"/>
      <c r="XDN171" s="62"/>
      <c r="XDO171" s="62"/>
      <c r="XDP171" s="62"/>
      <c r="XDQ171" s="62"/>
      <c r="XDR171" s="62"/>
      <c r="XDS171" s="62"/>
      <c r="XDT171" s="62"/>
      <c r="XDU171" s="62"/>
      <c r="XDV171" s="62"/>
      <c r="XDW171" s="62"/>
      <c r="XDX171" s="62"/>
      <c r="XDY171" s="62"/>
      <c r="XDZ171" s="62"/>
      <c r="XEA171" s="62"/>
      <c r="XEB171" s="62"/>
      <c r="XEC171" s="62"/>
      <c r="XED171" s="62"/>
      <c r="XEE171" s="62"/>
      <c r="XEF171" s="62"/>
      <c r="XEG171" s="62"/>
      <c r="XEH171" s="62"/>
      <c r="XEI171" s="62"/>
      <c r="XEJ171" s="62"/>
      <c r="XEK171" s="62"/>
      <c r="XEL171" s="62"/>
      <c r="XEM171" s="62"/>
      <c r="XEN171" s="62"/>
      <c r="XEO171" s="62"/>
      <c r="XEP171" s="62"/>
      <c r="XEQ171" s="62"/>
      <c r="XER171" s="62"/>
      <c r="XES171" s="62"/>
      <c r="XET171" s="62"/>
      <c r="XEU171" s="62"/>
      <c r="XEV171" s="62"/>
      <c r="XEW171" s="62"/>
      <c r="XEX171" s="62"/>
      <c r="XEY171" s="62"/>
      <c r="XEZ171" s="62"/>
      <c r="XFA171" s="62"/>
      <c r="XFB171" s="62"/>
      <c r="XFC171" s="62"/>
    </row>
    <row r="172" spans="1:16383" x14ac:dyDescent="0.25">
      <c r="A172" s="19">
        <v>167</v>
      </c>
      <c r="B172" s="103">
        <v>31</v>
      </c>
      <c r="C172" s="111">
        <v>45162</v>
      </c>
      <c r="D172" s="99" t="s">
        <v>2977</v>
      </c>
      <c r="E172" s="99" t="s">
        <v>10</v>
      </c>
      <c r="F172" s="102" t="s">
        <v>3060</v>
      </c>
      <c r="G172" s="100" t="s">
        <v>25</v>
      </c>
      <c r="H172" s="102" t="s">
        <v>38</v>
      </c>
      <c r="I172" s="99">
        <v>50238</v>
      </c>
      <c r="J172" s="99" t="str">
        <f t="shared" ref="J172:J184" si="12">IF(I172&gt;30000000,"DR","Sr. DR1")</f>
        <v>Sr. DR1</v>
      </c>
      <c r="K172" s="99"/>
      <c r="L172" s="99" t="s">
        <v>3234</v>
      </c>
      <c r="M172" s="132">
        <v>45162</v>
      </c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  <c r="BF172" s="62"/>
      <c r="BG172" s="62"/>
      <c r="BH172" s="62"/>
      <c r="BI172" s="62"/>
      <c r="BJ172" s="62"/>
      <c r="BK172" s="62"/>
      <c r="BL172" s="62"/>
      <c r="BM172" s="62"/>
      <c r="BN172" s="62"/>
      <c r="BO172" s="62"/>
      <c r="BP172" s="62"/>
      <c r="BQ172" s="62"/>
      <c r="BR172" s="62"/>
      <c r="BS172" s="62"/>
      <c r="BT172" s="62"/>
      <c r="BU172" s="62"/>
      <c r="BV172" s="62"/>
      <c r="BW172" s="62"/>
      <c r="BX172" s="62"/>
      <c r="BY172" s="62"/>
      <c r="BZ172" s="62"/>
      <c r="CA172" s="62"/>
      <c r="CB172" s="62"/>
      <c r="CC172" s="62"/>
      <c r="CD172" s="62"/>
      <c r="CE172" s="62"/>
      <c r="CF172" s="62"/>
      <c r="CG172" s="62"/>
      <c r="CH172" s="62"/>
      <c r="CI172" s="62"/>
      <c r="CJ172" s="62"/>
      <c r="CK172" s="62"/>
      <c r="CL172" s="62"/>
      <c r="CM172" s="62"/>
      <c r="CN172" s="62"/>
      <c r="CO172" s="62"/>
      <c r="CP172" s="62"/>
      <c r="CQ172" s="62"/>
      <c r="CR172" s="62"/>
      <c r="CS172" s="62"/>
      <c r="CT172" s="62"/>
      <c r="CU172" s="62"/>
      <c r="CV172" s="62"/>
      <c r="CW172" s="62"/>
      <c r="CX172" s="62"/>
      <c r="CY172" s="62"/>
      <c r="CZ172" s="62"/>
      <c r="DA172" s="62"/>
      <c r="DB172" s="62"/>
      <c r="DC172" s="62"/>
      <c r="DD172" s="62"/>
      <c r="DE172" s="62"/>
      <c r="DF172" s="62"/>
      <c r="DG172" s="62"/>
      <c r="DH172" s="62"/>
      <c r="DI172" s="62"/>
      <c r="DJ172" s="62"/>
      <c r="DK172" s="62"/>
      <c r="DL172" s="62"/>
      <c r="DM172" s="62"/>
      <c r="DN172" s="62"/>
      <c r="DO172" s="62"/>
      <c r="DP172" s="62"/>
      <c r="DQ172" s="62"/>
      <c r="DR172" s="62"/>
      <c r="DS172" s="62"/>
      <c r="DT172" s="62"/>
      <c r="DU172" s="62"/>
      <c r="DV172" s="62"/>
      <c r="DW172" s="62"/>
      <c r="DX172" s="62"/>
      <c r="DY172" s="62"/>
      <c r="DZ172" s="62"/>
      <c r="EA172" s="62"/>
      <c r="EB172" s="62"/>
      <c r="EC172" s="62"/>
      <c r="ED172" s="62"/>
      <c r="EE172" s="62"/>
      <c r="EF172" s="62"/>
      <c r="EG172" s="62"/>
      <c r="EH172" s="62"/>
      <c r="EI172" s="62"/>
      <c r="EJ172" s="62"/>
      <c r="EK172" s="62"/>
      <c r="EL172" s="62"/>
      <c r="EM172" s="62"/>
      <c r="EN172" s="62"/>
      <c r="EO172" s="62"/>
      <c r="EP172" s="62"/>
      <c r="EQ172" s="62"/>
      <c r="ER172" s="62"/>
      <c r="ES172" s="62"/>
      <c r="ET172" s="62"/>
      <c r="EU172" s="62"/>
      <c r="EV172" s="62"/>
      <c r="EW172" s="62"/>
      <c r="EX172" s="62"/>
      <c r="EY172" s="62"/>
      <c r="EZ172" s="62"/>
      <c r="FA172" s="62"/>
      <c r="FB172" s="62"/>
      <c r="FC172" s="62"/>
      <c r="FD172" s="62"/>
      <c r="FE172" s="62"/>
      <c r="FF172" s="62"/>
      <c r="FG172" s="62"/>
      <c r="FH172" s="62"/>
      <c r="FI172" s="62"/>
      <c r="FJ172" s="62"/>
      <c r="FK172" s="62"/>
      <c r="FL172" s="62"/>
      <c r="FM172" s="62"/>
      <c r="FN172" s="62"/>
      <c r="FO172" s="62"/>
      <c r="FP172" s="62"/>
      <c r="FQ172" s="62"/>
      <c r="FR172" s="62"/>
      <c r="FS172" s="62"/>
      <c r="FT172" s="62"/>
      <c r="FU172" s="62"/>
      <c r="FV172" s="62"/>
      <c r="FW172" s="62"/>
      <c r="FX172" s="62"/>
      <c r="FY172" s="62"/>
      <c r="FZ172" s="62"/>
      <c r="GA172" s="62"/>
      <c r="GB172" s="62"/>
      <c r="GC172" s="62"/>
      <c r="GD172" s="62"/>
      <c r="GE172" s="62"/>
      <c r="GF172" s="62"/>
      <c r="GG172" s="62"/>
      <c r="GH172" s="62"/>
      <c r="GI172" s="62"/>
      <c r="GJ172" s="62"/>
      <c r="GK172" s="62"/>
      <c r="GL172" s="62"/>
      <c r="GM172" s="62"/>
      <c r="GN172" s="62"/>
      <c r="GO172" s="62"/>
      <c r="GP172" s="62"/>
      <c r="GQ172" s="62"/>
      <c r="GR172" s="62"/>
      <c r="GS172" s="62"/>
      <c r="GT172" s="62"/>
      <c r="GU172" s="62"/>
      <c r="GV172" s="62"/>
      <c r="GW172" s="62"/>
      <c r="GX172" s="62"/>
      <c r="GY172" s="62"/>
      <c r="GZ172" s="62"/>
      <c r="HA172" s="62"/>
      <c r="HB172" s="62"/>
      <c r="HC172" s="62"/>
      <c r="HD172" s="62"/>
      <c r="HE172" s="62"/>
      <c r="HF172" s="62"/>
      <c r="HG172" s="62"/>
      <c r="HH172" s="62"/>
      <c r="HI172" s="62"/>
      <c r="HJ172" s="62"/>
      <c r="HK172" s="62"/>
      <c r="HL172" s="62"/>
      <c r="HM172" s="62"/>
      <c r="HN172" s="62"/>
      <c r="HO172" s="62"/>
      <c r="HP172" s="62"/>
      <c r="HQ172" s="62"/>
      <c r="HR172" s="62"/>
      <c r="HS172" s="62"/>
      <c r="HT172" s="62"/>
      <c r="HU172" s="62"/>
      <c r="HV172" s="62"/>
      <c r="HW172" s="62"/>
      <c r="HX172" s="62"/>
      <c r="HY172" s="62"/>
      <c r="HZ172" s="62"/>
      <c r="IA172" s="62"/>
      <c r="IB172" s="62"/>
      <c r="IC172" s="62"/>
      <c r="ID172" s="62"/>
      <c r="IE172" s="62"/>
      <c r="IF172" s="62"/>
      <c r="IG172" s="62"/>
      <c r="IH172" s="62"/>
      <c r="II172" s="62"/>
      <c r="IJ172" s="62"/>
      <c r="IK172" s="62"/>
      <c r="IL172" s="62"/>
      <c r="IM172" s="62"/>
      <c r="IN172" s="62"/>
      <c r="IO172" s="62"/>
      <c r="IP172" s="62"/>
      <c r="IQ172" s="62"/>
      <c r="IR172" s="62"/>
      <c r="IS172" s="62"/>
      <c r="IT172" s="62"/>
      <c r="IU172" s="62"/>
      <c r="IV172" s="62"/>
      <c r="IW172" s="62"/>
      <c r="IX172" s="62"/>
      <c r="IY172" s="62"/>
      <c r="IZ172" s="62"/>
      <c r="JA172" s="62"/>
      <c r="JB172" s="62"/>
      <c r="JC172" s="62"/>
      <c r="JD172" s="62"/>
      <c r="JE172" s="62"/>
      <c r="JF172" s="62"/>
      <c r="JG172" s="62"/>
      <c r="JH172" s="62"/>
      <c r="JI172" s="62"/>
      <c r="JJ172" s="62"/>
      <c r="JK172" s="62"/>
      <c r="JL172" s="62"/>
      <c r="JM172" s="62"/>
      <c r="JN172" s="62"/>
      <c r="JO172" s="62"/>
      <c r="JP172" s="62"/>
      <c r="JQ172" s="62"/>
      <c r="JR172" s="62"/>
      <c r="JS172" s="62"/>
      <c r="JT172" s="62"/>
      <c r="JU172" s="62"/>
      <c r="JV172" s="62"/>
      <c r="JW172" s="62"/>
      <c r="JX172" s="62"/>
      <c r="JY172" s="62"/>
      <c r="JZ172" s="62"/>
      <c r="KA172" s="62"/>
      <c r="KB172" s="62"/>
      <c r="KC172" s="62"/>
      <c r="KD172" s="62"/>
      <c r="KE172" s="62"/>
      <c r="KF172" s="62"/>
      <c r="KG172" s="62"/>
      <c r="KH172" s="62"/>
      <c r="KI172" s="62"/>
      <c r="KJ172" s="62"/>
      <c r="KK172" s="62"/>
      <c r="KL172" s="62"/>
      <c r="KM172" s="62"/>
      <c r="KN172" s="62"/>
      <c r="KO172" s="62"/>
      <c r="KP172" s="62"/>
      <c r="KQ172" s="62"/>
      <c r="KR172" s="62"/>
      <c r="KS172" s="62"/>
      <c r="KT172" s="62"/>
      <c r="KU172" s="62"/>
      <c r="KV172" s="62"/>
      <c r="KW172" s="62"/>
      <c r="KX172" s="62"/>
      <c r="KY172" s="62"/>
      <c r="KZ172" s="62"/>
      <c r="LA172" s="62"/>
      <c r="LB172" s="62"/>
      <c r="LC172" s="62"/>
      <c r="LD172" s="62"/>
      <c r="LE172" s="62"/>
      <c r="LF172" s="62"/>
      <c r="LG172" s="62"/>
      <c r="LH172" s="62"/>
      <c r="LI172" s="62"/>
      <c r="LJ172" s="62"/>
      <c r="LK172" s="62"/>
      <c r="LL172" s="62"/>
      <c r="LM172" s="62"/>
      <c r="LN172" s="62"/>
      <c r="LO172" s="62"/>
      <c r="LP172" s="62"/>
      <c r="LQ172" s="62"/>
      <c r="LR172" s="62"/>
      <c r="LS172" s="62"/>
      <c r="LT172" s="62"/>
      <c r="LU172" s="62"/>
      <c r="LV172" s="62"/>
      <c r="LW172" s="62"/>
      <c r="LX172" s="62"/>
      <c r="LY172" s="62"/>
      <c r="LZ172" s="62"/>
      <c r="MA172" s="62"/>
      <c r="MB172" s="62"/>
      <c r="MC172" s="62"/>
      <c r="MD172" s="62"/>
      <c r="ME172" s="62"/>
      <c r="MF172" s="62"/>
      <c r="MG172" s="62"/>
      <c r="MH172" s="62"/>
      <c r="MI172" s="62"/>
      <c r="MJ172" s="62"/>
      <c r="MK172" s="62"/>
      <c r="ML172" s="62"/>
      <c r="MM172" s="62"/>
      <c r="MN172" s="62"/>
      <c r="MO172" s="62"/>
      <c r="MP172" s="62"/>
      <c r="MQ172" s="62"/>
      <c r="MR172" s="62"/>
      <c r="MS172" s="62"/>
      <c r="MT172" s="62"/>
      <c r="MU172" s="62"/>
      <c r="MV172" s="62"/>
      <c r="MW172" s="62"/>
      <c r="MX172" s="62"/>
      <c r="MY172" s="62"/>
      <c r="MZ172" s="62"/>
      <c r="NA172" s="62"/>
      <c r="NB172" s="62"/>
      <c r="NC172" s="62"/>
      <c r="ND172" s="62"/>
      <c r="NE172" s="62"/>
      <c r="NF172" s="62"/>
      <c r="NG172" s="62"/>
      <c r="NH172" s="62"/>
      <c r="NI172" s="62"/>
      <c r="NJ172" s="62"/>
      <c r="NK172" s="62"/>
      <c r="NL172" s="62"/>
      <c r="NM172" s="62"/>
      <c r="NN172" s="62"/>
      <c r="NO172" s="62"/>
      <c r="NP172" s="62"/>
      <c r="NQ172" s="62"/>
      <c r="NR172" s="62"/>
      <c r="NS172" s="62"/>
      <c r="NT172" s="62"/>
      <c r="NU172" s="62"/>
      <c r="NV172" s="62"/>
      <c r="NW172" s="62"/>
      <c r="NX172" s="62"/>
      <c r="NY172" s="62"/>
      <c r="NZ172" s="62"/>
      <c r="OA172" s="62"/>
      <c r="OB172" s="62"/>
      <c r="OC172" s="62"/>
      <c r="OD172" s="62"/>
      <c r="OE172" s="62"/>
      <c r="OF172" s="62"/>
      <c r="OG172" s="62"/>
      <c r="OH172" s="62"/>
      <c r="OI172" s="62"/>
      <c r="OJ172" s="62"/>
      <c r="OK172" s="62"/>
      <c r="OL172" s="62"/>
      <c r="OM172" s="62"/>
      <c r="ON172" s="62"/>
      <c r="OO172" s="62"/>
      <c r="OP172" s="62"/>
      <c r="OQ172" s="62"/>
      <c r="OR172" s="62"/>
      <c r="OS172" s="62"/>
      <c r="OT172" s="62"/>
      <c r="OU172" s="62"/>
      <c r="OV172" s="62"/>
      <c r="OW172" s="62"/>
      <c r="OX172" s="62"/>
      <c r="OY172" s="62"/>
      <c r="OZ172" s="62"/>
      <c r="PA172" s="62"/>
      <c r="PB172" s="62"/>
      <c r="PC172" s="62"/>
      <c r="PD172" s="62"/>
      <c r="PE172" s="62"/>
      <c r="PF172" s="62"/>
      <c r="PG172" s="62"/>
      <c r="PH172" s="62"/>
      <c r="PI172" s="62"/>
      <c r="PJ172" s="62"/>
      <c r="PK172" s="62"/>
      <c r="PL172" s="62"/>
      <c r="PM172" s="62"/>
      <c r="PN172" s="62"/>
      <c r="PO172" s="62"/>
      <c r="PP172" s="62"/>
      <c r="PQ172" s="62"/>
      <c r="PR172" s="62"/>
      <c r="PS172" s="62"/>
      <c r="PT172" s="62"/>
      <c r="PU172" s="62"/>
      <c r="PV172" s="62"/>
      <c r="PW172" s="62"/>
      <c r="PX172" s="62"/>
      <c r="PY172" s="62"/>
      <c r="PZ172" s="62"/>
      <c r="QA172" s="62"/>
      <c r="QB172" s="62"/>
      <c r="QC172" s="62"/>
      <c r="QD172" s="62"/>
      <c r="QE172" s="62"/>
      <c r="QF172" s="62"/>
      <c r="QG172" s="62"/>
      <c r="QH172" s="62"/>
      <c r="QI172" s="62"/>
      <c r="QJ172" s="62"/>
      <c r="QK172" s="62"/>
      <c r="QL172" s="62"/>
      <c r="QM172" s="62"/>
      <c r="QN172" s="62"/>
      <c r="QO172" s="62"/>
      <c r="QP172" s="62"/>
      <c r="QQ172" s="62"/>
      <c r="QR172" s="62"/>
      <c r="QS172" s="62"/>
      <c r="QT172" s="62"/>
      <c r="QU172" s="62"/>
      <c r="QV172" s="62"/>
      <c r="QW172" s="62"/>
      <c r="QX172" s="62"/>
      <c r="QY172" s="62"/>
      <c r="QZ172" s="62"/>
      <c r="RA172" s="62"/>
      <c r="RB172" s="62"/>
      <c r="RC172" s="62"/>
      <c r="RD172" s="62"/>
      <c r="RE172" s="62"/>
      <c r="RF172" s="62"/>
      <c r="RG172" s="62"/>
      <c r="RH172" s="62"/>
      <c r="RI172" s="62"/>
      <c r="RJ172" s="62"/>
      <c r="RK172" s="62"/>
      <c r="RL172" s="62"/>
      <c r="RM172" s="62"/>
      <c r="RN172" s="62"/>
      <c r="RO172" s="62"/>
      <c r="RP172" s="62"/>
      <c r="RQ172" s="62"/>
      <c r="RR172" s="62"/>
      <c r="RS172" s="62"/>
      <c r="RT172" s="62"/>
      <c r="RU172" s="62"/>
      <c r="RV172" s="62"/>
      <c r="RW172" s="62"/>
      <c r="RX172" s="62"/>
      <c r="RY172" s="62"/>
      <c r="RZ172" s="62"/>
      <c r="SA172" s="62"/>
      <c r="SB172" s="62"/>
      <c r="SC172" s="62"/>
      <c r="SD172" s="62"/>
      <c r="SE172" s="62"/>
      <c r="SF172" s="62"/>
      <c r="SG172" s="62"/>
      <c r="SH172" s="62"/>
      <c r="SI172" s="62"/>
      <c r="SJ172" s="62"/>
      <c r="SK172" s="62"/>
      <c r="SL172" s="62"/>
      <c r="SM172" s="62"/>
      <c r="SN172" s="62"/>
      <c r="SO172" s="62"/>
      <c r="SP172" s="62"/>
      <c r="SQ172" s="62"/>
      <c r="SR172" s="62"/>
      <c r="SS172" s="62"/>
      <c r="ST172" s="62"/>
      <c r="SU172" s="62"/>
      <c r="SV172" s="62"/>
      <c r="SW172" s="62"/>
      <c r="SX172" s="62"/>
      <c r="SY172" s="62"/>
      <c r="SZ172" s="62"/>
      <c r="TA172" s="62"/>
      <c r="TB172" s="62"/>
      <c r="TC172" s="62"/>
      <c r="TD172" s="62"/>
      <c r="TE172" s="62"/>
      <c r="TF172" s="62"/>
      <c r="TG172" s="62"/>
      <c r="TH172" s="62"/>
      <c r="TI172" s="62"/>
      <c r="TJ172" s="62"/>
      <c r="TK172" s="62"/>
      <c r="TL172" s="62"/>
      <c r="TM172" s="62"/>
      <c r="TN172" s="62"/>
      <c r="TO172" s="62"/>
      <c r="TP172" s="62"/>
      <c r="TQ172" s="62"/>
      <c r="TR172" s="62"/>
      <c r="TS172" s="62"/>
      <c r="TT172" s="62"/>
      <c r="TU172" s="62"/>
      <c r="TV172" s="62"/>
      <c r="TW172" s="62"/>
      <c r="TX172" s="62"/>
      <c r="TY172" s="62"/>
      <c r="TZ172" s="62"/>
      <c r="UA172" s="62"/>
      <c r="UB172" s="62"/>
      <c r="UC172" s="62"/>
      <c r="UD172" s="62"/>
      <c r="UE172" s="62"/>
      <c r="UF172" s="62"/>
      <c r="UG172" s="62"/>
      <c r="UH172" s="62"/>
      <c r="UI172" s="62"/>
      <c r="UJ172" s="62"/>
      <c r="UK172" s="62"/>
      <c r="UL172" s="62"/>
      <c r="UM172" s="62"/>
      <c r="UN172" s="62"/>
      <c r="UO172" s="62"/>
      <c r="UP172" s="62"/>
      <c r="UQ172" s="62"/>
      <c r="UR172" s="62"/>
      <c r="US172" s="62"/>
      <c r="UT172" s="62"/>
      <c r="UU172" s="62"/>
      <c r="UV172" s="62"/>
      <c r="UW172" s="62"/>
      <c r="UX172" s="62"/>
      <c r="UY172" s="62"/>
      <c r="UZ172" s="62"/>
      <c r="VA172" s="62"/>
      <c r="VB172" s="62"/>
      <c r="VC172" s="62"/>
      <c r="VD172" s="62"/>
      <c r="VE172" s="62"/>
      <c r="VF172" s="62"/>
      <c r="VG172" s="62"/>
      <c r="VH172" s="62"/>
      <c r="VI172" s="62"/>
      <c r="VJ172" s="62"/>
      <c r="VK172" s="62"/>
      <c r="VL172" s="62"/>
      <c r="VM172" s="62"/>
      <c r="VN172" s="62"/>
      <c r="VO172" s="62"/>
      <c r="VP172" s="62"/>
      <c r="VQ172" s="62"/>
      <c r="VR172" s="62"/>
      <c r="VS172" s="62"/>
      <c r="VT172" s="62"/>
      <c r="VU172" s="62"/>
      <c r="VV172" s="62"/>
      <c r="VW172" s="62"/>
      <c r="VX172" s="62"/>
      <c r="VY172" s="62"/>
      <c r="VZ172" s="62"/>
      <c r="WA172" s="62"/>
      <c r="WB172" s="62"/>
      <c r="WC172" s="62"/>
      <c r="WD172" s="62"/>
      <c r="WE172" s="62"/>
      <c r="WF172" s="62"/>
      <c r="WG172" s="62"/>
      <c r="WH172" s="62"/>
      <c r="WI172" s="62"/>
      <c r="WJ172" s="62"/>
      <c r="WK172" s="62"/>
      <c r="WL172" s="62"/>
      <c r="WM172" s="62"/>
      <c r="WN172" s="62"/>
      <c r="WO172" s="62"/>
      <c r="WP172" s="62"/>
      <c r="WQ172" s="62"/>
      <c r="WR172" s="62"/>
      <c r="WS172" s="62"/>
      <c r="WT172" s="62"/>
      <c r="WU172" s="62"/>
      <c r="WV172" s="62"/>
      <c r="WW172" s="62"/>
      <c r="WX172" s="62"/>
      <c r="WY172" s="62"/>
      <c r="WZ172" s="62"/>
      <c r="XA172" s="62"/>
      <c r="XB172" s="62"/>
      <c r="XC172" s="62"/>
      <c r="XD172" s="62"/>
      <c r="XE172" s="62"/>
      <c r="XF172" s="62"/>
      <c r="XG172" s="62"/>
      <c r="XH172" s="62"/>
      <c r="XI172" s="62"/>
      <c r="XJ172" s="62"/>
      <c r="XK172" s="62"/>
      <c r="XL172" s="62"/>
      <c r="XM172" s="62"/>
      <c r="XN172" s="62"/>
      <c r="XO172" s="62"/>
      <c r="XP172" s="62"/>
      <c r="XQ172" s="62"/>
      <c r="XR172" s="62"/>
      <c r="XS172" s="62"/>
      <c r="XT172" s="62"/>
      <c r="XU172" s="62"/>
      <c r="XV172" s="62"/>
      <c r="XW172" s="62"/>
      <c r="XX172" s="62"/>
      <c r="XY172" s="62"/>
      <c r="XZ172" s="62"/>
      <c r="YA172" s="62"/>
      <c r="YB172" s="62"/>
      <c r="YC172" s="62"/>
      <c r="YD172" s="62"/>
      <c r="YE172" s="62"/>
      <c r="YF172" s="62"/>
      <c r="YG172" s="62"/>
      <c r="YH172" s="62"/>
      <c r="YI172" s="62"/>
      <c r="YJ172" s="62"/>
      <c r="YK172" s="62"/>
      <c r="YL172" s="62"/>
      <c r="YM172" s="62"/>
      <c r="YN172" s="62"/>
      <c r="YO172" s="62"/>
      <c r="YP172" s="62"/>
      <c r="YQ172" s="62"/>
      <c r="YR172" s="62"/>
      <c r="YS172" s="62"/>
      <c r="YT172" s="62"/>
      <c r="YU172" s="62"/>
      <c r="YV172" s="62"/>
      <c r="YW172" s="62"/>
      <c r="YX172" s="62"/>
      <c r="YY172" s="62"/>
      <c r="YZ172" s="62"/>
      <c r="ZA172" s="62"/>
      <c r="ZB172" s="62"/>
      <c r="ZC172" s="62"/>
      <c r="ZD172" s="62"/>
      <c r="ZE172" s="62"/>
      <c r="ZF172" s="62"/>
      <c r="ZG172" s="62"/>
      <c r="ZH172" s="62"/>
      <c r="ZI172" s="62"/>
      <c r="ZJ172" s="62"/>
      <c r="ZK172" s="62"/>
      <c r="ZL172" s="62"/>
      <c r="ZM172" s="62"/>
      <c r="ZN172" s="62"/>
      <c r="ZO172" s="62"/>
      <c r="ZP172" s="62"/>
      <c r="ZQ172" s="62"/>
      <c r="ZR172" s="62"/>
      <c r="ZS172" s="62"/>
      <c r="ZT172" s="62"/>
      <c r="ZU172" s="62"/>
      <c r="ZV172" s="62"/>
      <c r="ZW172" s="62"/>
      <c r="ZX172" s="62"/>
      <c r="ZY172" s="62"/>
      <c r="ZZ172" s="62"/>
      <c r="AAA172" s="62"/>
      <c r="AAB172" s="62"/>
      <c r="AAC172" s="62"/>
      <c r="AAD172" s="62"/>
      <c r="AAE172" s="62"/>
      <c r="AAF172" s="62"/>
      <c r="AAG172" s="62"/>
      <c r="AAH172" s="62"/>
      <c r="AAI172" s="62"/>
      <c r="AAJ172" s="62"/>
      <c r="AAK172" s="62"/>
      <c r="AAL172" s="62"/>
      <c r="AAM172" s="62"/>
      <c r="AAN172" s="62"/>
      <c r="AAO172" s="62"/>
      <c r="AAP172" s="62"/>
      <c r="AAQ172" s="62"/>
      <c r="AAR172" s="62"/>
      <c r="AAS172" s="62"/>
      <c r="AAT172" s="62"/>
      <c r="AAU172" s="62"/>
      <c r="AAV172" s="62"/>
      <c r="AAW172" s="62"/>
      <c r="AAX172" s="62"/>
      <c r="AAY172" s="62"/>
      <c r="AAZ172" s="62"/>
      <c r="ABA172" s="62"/>
      <c r="ABB172" s="62"/>
      <c r="ABC172" s="62"/>
      <c r="ABD172" s="62"/>
      <c r="ABE172" s="62"/>
      <c r="ABF172" s="62"/>
      <c r="ABG172" s="62"/>
      <c r="ABH172" s="62"/>
      <c r="ABI172" s="62"/>
      <c r="ABJ172" s="62"/>
      <c r="ABK172" s="62"/>
      <c r="ABL172" s="62"/>
      <c r="ABM172" s="62"/>
      <c r="ABN172" s="62"/>
      <c r="ABO172" s="62"/>
      <c r="ABP172" s="62"/>
      <c r="ABQ172" s="62"/>
      <c r="ABR172" s="62"/>
      <c r="ABS172" s="62"/>
      <c r="ABT172" s="62"/>
      <c r="ABU172" s="62"/>
      <c r="ABV172" s="62"/>
      <c r="ABW172" s="62"/>
      <c r="ABX172" s="62"/>
      <c r="ABY172" s="62"/>
      <c r="ABZ172" s="62"/>
      <c r="ACA172" s="62"/>
      <c r="ACB172" s="62"/>
      <c r="ACC172" s="62"/>
      <c r="ACD172" s="62"/>
      <c r="ACE172" s="62"/>
      <c r="ACF172" s="62"/>
      <c r="ACG172" s="62"/>
      <c r="ACH172" s="62"/>
      <c r="ACI172" s="62"/>
      <c r="ACJ172" s="62"/>
      <c r="ACK172" s="62"/>
      <c r="ACL172" s="62"/>
      <c r="ACM172" s="62"/>
      <c r="ACN172" s="62"/>
      <c r="ACO172" s="62"/>
      <c r="ACP172" s="62"/>
      <c r="ACQ172" s="62"/>
      <c r="ACR172" s="62"/>
      <c r="ACS172" s="62"/>
      <c r="ACT172" s="62"/>
      <c r="ACU172" s="62"/>
      <c r="ACV172" s="62"/>
      <c r="ACW172" s="62"/>
      <c r="ACX172" s="62"/>
      <c r="ACY172" s="62"/>
      <c r="ACZ172" s="62"/>
      <c r="ADA172" s="62"/>
      <c r="ADB172" s="62"/>
      <c r="ADC172" s="62"/>
      <c r="ADD172" s="62"/>
      <c r="ADE172" s="62"/>
      <c r="ADF172" s="62"/>
      <c r="ADG172" s="62"/>
      <c r="ADH172" s="62"/>
      <c r="ADI172" s="62"/>
      <c r="ADJ172" s="62"/>
      <c r="ADK172" s="62"/>
      <c r="ADL172" s="62"/>
      <c r="ADM172" s="62"/>
      <c r="ADN172" s="62"/>
      <c r="ADO172" s="62"/>
      <c r="ADP172" s="62"/>
      <c r="ADQ172" s="62"/>
      <c r="ADR172" s="62"/>
      <c r="ADS172" s="62"/>
      <c r="ADT172" s="62"/>
      <c r="ADU172" s="62"/>
      <c r="ADV172" s="62"/>
      <c r="ADW172" s="62"/>
      <c r="ADX172" s="62"/>
      <c r="ADY172" s="62"/>
      <c r="ADZ172" s="62"/>
      <c r="AEA172" s="62"/>
      <c r="AEB172" s="62"/>
      <c r="AEC172" s="62"/>
      <c r="AED172" s="62"/>
      <c r="AEE172" s="62"/>
      <c r="AEF172" s="62"/>
      <c r="AEG172" s="62"/>
      <c r="AEH172" s="62"/>
      <c r="AEI172" s="62"/>
      <c r="AEJ172" s="62"/>
      <c r="AEK172" s="62"/>
      <c r="AEL172" s="62"/>
      <c r="AEM172" s="62"/>
      <c r="AEN172" s="62"/>
      <c r="AEO172" s="62"/>
      <c r="AEP172" s="62"/>
      <c r="AEQ172" s="62"/>
      <c r="AER172" s="62"/>
      <c r="AES172" s="62"/>
      <c r="AET172" s="62"/>
      <c r="AEU172" s="62"/>
      <c r="AEV172" s="62"/>
      <c r="AEW172" s="62"/>
      <c r="AEX172" s="62"/>
      <c r="AEY172" s="62"/>
      <c r="AEZ172" s="62"/>
      <c r="AFA172" s="62"/>
      <c r="AFB172" s="62"/>
      <c r="AFC172" s="62"/>
      <c r="AFD172" s="62"/>
      <c r="AFE172" s="62"/>
      <c r="AFF172" s="62"/>
      <c r="AFG172" s="62"/>
      <c r="AFH172" s="62"/>
      <c r="AFI172" s="62"/>
      <c r="AFJ172" s="62"/>
      <c r="AFK172" s="62"/>
      <c r="AFL172" s="62"/>
      <c r="AFM172" s="62"/>
      <c r="AFN172" s="62"/>
      <c r="AFO172" s="62"/>
      <c r="AFP172" s="62"/>
      <c r="AFQ172" s="62"/>
      <c r="AFR172" s="62"/>
      <c r="AFS172" s="62"/>
      <c r="AFT172" s="62"/>
      <c r="AFU172" s="62"/>
      <c r="AFV172" s="62"/>
      <c r="AFW172" s="62"/>
      <c r="AFX172" s="62"/>
      <c r="AFY172" s="62"/>
      <c r="AFZ172" s="62"/>
      <c r="AGA172" s="62"/>
      <c r="AGB172" s="62"/>
      <c r="AGC172" s="62"/>
      <c r="AGD172" s="62"/>
      <c r="AGE172" s="62"/>
      <c r="AGF172" s="62"/>
      <c r="AGG172" s="62"/>
      <c r="AGH172" s="62"/>
      <c r="AGI172" s="62"/>
      <c r="AGJ172" s="62"/>
      <c r="AGK172" s="62"/>
      <c r="AGL172" s="62"/>
      <c r="AGM172" s="62"/>
      <c r="AGN172" s="62"/>
      <c r="AGO172" s="62"/>
      <c r="AGP172" s="62"/>
      <c r="AGQ172" s="62"/>
      <c r="AGR172" s="62"/>
      <c r="AGS172" s="62"/>
      <c r="AGT172" s="62"/>
      <c r="AGU172" s="62"/>
      <c r="AGV172" s="62"/>
      <c r="AGW172" s="62"/>
      <c r="AGX172" s="62"/>
      <c r="AGY172" s="62"/>
      <c r="AGZ172" s="62"/>
      <c r="AHA172" s="62"/>
      <c r="AHB172" s="62"/>
      <c r="AHC172" s="62"/>
      <c r="AHD172" s="62"/>
      <c r="AHE172" s="62"/>
      <c r="AHF172" s="62"/>
      <c r="AHG172" s="62"/>
      <c r="AHH172" s="62"/>
      <c r="AHI172" s="62"/>
      <c r="AHJ172" s="62"/>
      <c r="AHK172" s="62"/>
      <c r="AHL172" s="62"/>
      <c r="AHM172" s="62"/>
      <c r="AHN172" s="62"/>
      <c r="AHO172" s="62"/>
      <c r="AHP172" s="62"/>
      <c r="AHQ172" s="62"/>
      <c r="AHR172" s="62"/>
      <c r="AHS172" s="62"/>
      <c r="AHT172" s="62"/>
      <c r="AHU172" s="62"/>
      <c r="AHV172" s="62"/>
      <c r="AHW172" s="62"/>
      <c r="AHX172" s="62"/>
      <c r="AHY172" s="62"/>
      <c r="AHZ172" s="62"/>
      <c r="AIA172" s="62"/>
      <c r="AIB172" s="62"/>
      <c r="AIC172" s="62"/>
      <c r="AID172" s="62"/>
      <c r="AIE172" s="62"/>
      <c r="AIF172" s="62"/>
      <c r="AIG172" s="62"/>
      <c r="AIH172" s="62"/>
      <c r="AII172" s="62"/>
      <c r="AIJ172" s="62"/>
      <c r="AIK172" s="62"/>
      <c r="AIL172" s="62"/>
      <c r="AIM172" s="62"/>
      <c r="AIN172" s="62"/>
      <c r="AIO172" s="62"/>
      <c r="AIP172" s="62"/>
      <c r="AIQ172" s="62"/>
      <c r="AIR172" s="62"/>
      <c r="AIS172" s="62"/>
      <c r="AIT172" s="62"/>
      <c r="AIU172" s="62"/>
      <c r="AIV172" s="62"/>
      <c r="AIW172" s="62"/>
      <c r="AIX172" s="62"/>
      <c r="AIY172" s="62"/>
      <c r="AIZ172" s="62"/>
      <c r="AJA172" s="62"/>
      <c r="AJB172" s="62"/>
      <c r="AJC172" s="62"/>
      <c r="AJD172" s="62"/>
      <c r="AJE172" s="62"/>
      <c r="AJF172" s="62"/>
      <c r="AJG172" s="62"/>
      <c r="AJH172" s="62"/>
      <c r="AJI172" s="62"/>
      <c r="AJJ172" s="62"/>
      <c r="AJK172" s="62"/>
      <c r="AJL172" s="62"/>
      <c r="AJM172" s="62"/>
      <c r="AJN172" s="62"/>
      <c r="AJO172" s="62"/>
      <c r="AJP172" s="62"/>
      <c r="AJQ172" s="62"/>
      <c r="AJR172" s="62"/>
      <c r="AJS172" s="62"/>
      <c r="AJT172" s="62"/>
      <c r="AJU172" s="62"/>
      <c r="AJV172" s="62"/>
      <c r="AJW172" s="62"/>
      <c r="AJX172" s="62"/>
      <c r="AJY172" s="62"/>
      <c r="AJZ172" s="62"/>
      <c r="AKA172" s="62"/>
      <c r="AKB172" s="62"/>
      <c r="AKC172" s="62"/>
      <c r="AKD172" s="62"/>
      <c r="AKE172" s="62"/>
      <c r="AKF172" s="62"/>
      <c r="AKG172" s="62"/>
      <c r="AKH172" s="62"/>
      <c r="AKI172" s="62"/>
      <c r="AKJ172" s="62"/>
      <c r="AKK172" s="62"/>
      <c r="AKL172" s="62"/>
      <c r="AKM172" s="62"/>
      <c r="AKN172" s="62"/>
      <c r="AKO172" s="62"/>
      <c r="AKP172" s="62"/>
      <c r="AKQ172" s="62"/>
      <c r="AKR172" s="62"/>
      <c r="AKS172" s="62"/>
      <c r="AKT172" s="62"/>
      <c r="AKU172" s="62"/>
      <c r="AKV172" s="62"/>
      <c r="AKW172" s="62"/>
      <c r="AKX172" s="62"/>
      <c r="AKY172" s="62"/>
      <c r="AKZ172" s="62"/>
      <c r="ALA172" s="62"/>
      <c r="ALB172" s="62"/>
      <c r="ALC172" s="62"/>
      <c r="ALD172" s="62"/>
      <c r="ALE172" s="62"/>
      <c r="ALF172" s="62"/>
      <c r="ALG172" s="62"/>
      <c r="ALH172" s="62"/>
      <c r="ALI172" s="62"/>
      <c r="ALJ172" s="62"/>
      <c r="ALK172" s="62"/>
      <c r="ALL172" s="62"/>
      <c r="ALM172" s="62"/>
      <c r="ALN172" s="62"/>
      <c r="ALO172" s="62"/>
      <c r="ALP172" s="62"/>
      <c r="ALQ172" s="62"/>
      <c r="ALR172" s="62"/>
      <c r="ALS172" s="62"/>
      <c r="ALT172" s="62"/>
      <c r="ALU172" s="62"/>
      <c r="ALV172" s="62"/>
      <c r="ALW172" s="62"/>
      <c r="ALX172" s="62"/>
      <c r="ALY172" s="62"/>
      <c r="ALZ172" s="62"/>
      <c r="AMA172" s="62"/>
      <c r="AMB172" s="62"/>
      <c r="AMC172" s="62"/>
      <c r="AMD172" s="62"/>
      <c r="AME172" s="62"/>
      <c r="AMF172" s="62"/>
      <c r="AMG172" s="62"/>
      <c r="AMH172" s="62"/>
      <c r="AMI172" s="62"/>
      <c r="AMJ172" s="62"/>
      <c r="AMK172" s="62"/>
      <c r="AML172" s="62"/>
      <c r="AMM172" s="62"/>
      <c r="AMN172" s="62"/>
      <c r="AMO172" s="62"/>
      <c r="AMP172" s="62"/>
      <c r="AMQ172" s="62"/>
      <c r="AMR172" s="62"/>
      <c r="AMS172" s="62"/>
      <c r="AMT172" s="62"/>
      <c r="AMU172" s="62"/>
      <c r="AMV172" s="62"/>
      <c r="AMW172" s="62"/>
      <c r="AMX172" s="62"/>
      <c r="AMY172" s="62"/>
      <c r="AMZ172" s="62"/>
      <c r="ANA172" s="62"/>
      <c r="ANB172" s="62"/>
      <c r="ANC172" s="62"/>
      <c r="AND172" s="62"/>
      <c r="ANE172" s="62"/>
      <c r="ANF172" s="62"/>
      <c r="ANG172" s="62"/>
      <c r="ANH172" s="62"/>
      <c r="ANI172" s="62"/>
      <c r="ANJ172" s="62"/>
      <c r="ANK172" s="62"/>
      <c r="ANL172" s="62"/>
      <c r="ANM172" s="62"/>
      <c r="ANN172" s="62"/>
      <c r="ANO172" s="62"/>
      <c r="ANP172" s="62"/>
      <c r="ANQ172" s="62"/>
      <c r="ANR172" s="62"/>
      <c r="ANS172" s="62"/>
      <c r="ANT172" s="62"/>
      <c r="ANU172" s="62"/>
      <c r="ANV172" s="62"/>
      <c r="ANW172" s="62"/>
      <c r="ANX172" s="62"/>
      <c r="ANY172" s="62"/>
      <c r="ANZ172" s="62"/>
      <c r="AOA172" s="62"/>
      <c r="AOB172" s="62"/>
      <c r="AOC172" s="62"/>
      <c r="AOD172" s="62"/>
      <c r="AOE172" s="62"/>
      <c r="AOF172" s="62"/>
      <c r="AOG172" s="62"/>
      <c r="AOH172" s="62"/>
      <c r="AOI172" s="62"/>
      <c r="AOJ172" s="62"/>
      <c r="AOK172" s="62"/>
      <c r="AOL172" s="62"/>
      <c r="AOM172" s="62"/>
      <c r="AON172" s="62"/>
      <c r="AOO172" s="62"/>
      <c r="AOP172" s="62"/>
      <c r="AOQ172" s="62"/>
      <c r="AOR172" s="62"/>
      <c r="AOS172" s="62"/>
      <c r="AOT172" s="62"/>
      <c r="AOU172" s="62"/>
      <c r="AOV172" s="62"/>
      <c r="AOW172" s="62"/>
      <c r="AOX172" s="62"/>
      <c r="AOY172" s="62"/>
      <c r="AOZ172" s="62"/>
      <c r="APA172" s="62"/>
      <c r="APB172" s="62"/>
      <c r="APC172" s="62"/>
      <c r="APD172" s="62"/>
      <c r="APE172" s="62"/>
      <c r="APF172" s="62"/>
      <c r="APG172" s="62"/>
      <c r="APH172" s="62"/>
      <c r="API172" s="62"/>
      <c r="APJ172" s="62"/>
      <c r="APK172" s="62"/>
      <c r="APL172" s="62"/>
      <c r="APM172" s="62"/>
      <c r="APN172" s="62"/>
      <c r="APO172" s="62"/>
      <c r="APP172" s="62"/>
      <c r="APQ172" s="62"/>
      <c r="APR172" s="62"/>
      <c r="APS172" s="62"/>
      <c r="APT172" s="62"/>
      <c r="APU172" s="62"/>
      <c r="APV172" s="62"/>
      <c r="APW172" s="62"/>
      <c r="APX172" s="62"/>
      <c r="APY172" s="62"/>
      <c r="APZ172" s="62"/>
      <c r="AQA172" s="62"/>
      <c r="AQB172" s="62"/>
      <c r="AQC172" s="62"/>
      <c r="AQD172" s="62"/>
      <c r="AQE172" s="62"/>
      <c r="AQF172" s="62"/>
      <c r="AQG172" s="62"/>
      <c r="AQH172" s="62"/>
      <c r="AQI172" s="62"/>
      <c r="AQJ172" s="62"/>
      <c r="AQK172" s="62"/>
      <c r="AQL172" s="62"/>
      <c r="AQM172" s="62"/>
      <c r="AQN172" s="62"/>
      <c r="AQO172" s="62"/>
      <c r="AQP172" s="62"/>
      <c r="AQQ172" s="62"/>
      <c r="AQR172" s="62"/>
      <c r="AQS172" s="62"/>
      <c r="AQT172" s="62"/>
      <c r="AQU172" s="62"/>
      <c r="AQV172" s="62"/>
      <c r="AQW172" s="62"/>
      <c r="AQX172" s="62"/>
      <c r="AQY172" s="62"/>
      <c r="AQZ172" s="62"/>
      <c r="ARA172" s="62"/>
      <c r="ARB172" s="62"/>
      <c r="ARC172" s="62"/>
      <c r="ARD172" s="62"/>
      <c r="ARE172" s="62"/>
      <c r="ARF172" s="62"/>
      <c r="ARG172" s="62"/>
      <c r="ARH172" s="62"/>
      <c r="ARI172" s="62"/>
      <c r="ARJ172" s="62"/>
      <c r="ARK172" s="62"/>
      <c r="ARL172" s="62"/>
      <c r="ARM172" s="62"/>
      <c r="ARN172" s="62"/>
      <c r="ARO172" s="62"/>
      <c r="ARP172" s="62"/>
      <c r="ARQ172" s="62"/>
      <c r="ARR172" s="62"/>
      <c r="ARS172" s="62"/>
      <c r="ART172" s="62"/>
      <c r="ARU172" s="62"/>
      <c r="ARV172" s="62"/>
      <c r="ARW172" s="62"/>
      <c r="ARX172" s="62"/>
      <c r="ARY172" s="62"/>
      <c r="ARZ172" s="62"/>
      <c r="ASA172" s="62"/>
      <c r="ASB172" s="62"/>
      <c r="ASC172" s="62"/>
      <c r="ASD172" s="62"/>
      <c r="ASE172" s="62"/>
      <c r="ASF172" s="62"/>
      <c r="ASG172" s="62"/>
      <c r="ASH172" s="62"/>
      <c r="ASI172" s="62"/>
      <c r="ASJ172" s="62"/>
      <c r="ASK172" s="62"/>
      <c r="ASL172" s="62"/>
      <c r="ASM172" s="62"/>
      <c r="ASN172" s="62"/>
      <c r="ASO172" s="62"/>
      <c r="ASP172" s="62"/>
      <c r="ASQ172" s="62"/>
      <c r="ASR172" s="62"/>
      <c r="ASS172" s="62"/>
      <c r="AST172" s="62"/>
      <c r="ASU172" s="62"/>
      <c r="ASV172" s="62"/>
      <c r="ASW172" s="62"/>
      <c r="ASX172" s="62"/>
      <c r="ASY172" s="62"/>
      <c r="ASZ172" s="62"/>
      <c r="ATA172" s="62"/>
      <c r="ATB172" s="62"/>
      <c r="ATC172" s="62"/>
      <c r="ATD172" s="62"/>
      <c r="ATE172" s="62"/>
      <c r="ATF172" s="62"/>
      <c r="ATG172" s="62"/>
      <c r="ATH172" s="62"/>
      <c r="ATI172" s="62"/>
      <c r="ATJ172" s="62"/>
      <c r="ATK172" s="62"/>
      <c r="ATL172" s="62"/>
      <c r="ATM172" s="62"/>
      <c r="ATN172" s="62"/>
      <c r="ATO172" s="62"/>
      <c r="ATP172" s="62"/>
      <c r="ATQ172" s="62"/>
      <c r="ATR172" s="62"/>
      <c r="ATS172" s="62"/>
      <c r="ATT172" s="62"/>
      <c r="ATU172" s="62"/>
      <c r="ATV172" s="62"/>
      <c r="ATW172" s="62"/>
      <c r="ATX172" s="62"/>
      <c r="ATY172" s="62"/>
      <c r="ATZ172" s="62"/>
      <c r="AUA172" s="62"/>
      <c r="AUB172" s="62"/>
      <c r="AUC172" s="62"/>
      <c r="AUD172" s="62"/>
      <c r="AUE172" s="62"/>
      <c r="AUF172" s="62"/>
      <c r="AUG172" s="62"/>
      <c r="AUH172" s="62"/>
      <c r="AUI172" s="62"/>
      <c r="AUJ172" s="62"/>
      <c r="AUK172" s="62"/>
      <c r="AUL172" s="62"/>
      <c r="AUM172" s="62"/>
      <c r="AUN172" s="62"/>
      <c r="AUO172" s="62"/>
      <c r="AUP172" s="62"/>
      <c r="AUQ172" s="62"/>
      <c r="AUR172" s="62"/>
      <c r="AUS172" s="62"/>
      <c r="AUT172" s="62"/>
      <c r="AUU172" s="62"/>
      <c r="AUV172" s="62"/>
      <c r="AUW172" s="62"/>
      <c r="AUX172" s="62"/>
      <c r="AUY172" s="62"/>
      <c r="AUZ172" s="62"/>
      <c r="AVA172" s="62"/>
      <c r="AVB172" s="62"/>
      <c r="AVC172" s="62"/>
      <c r="AVD172" s="62"/>
      <c r="AVE172" s="62"/>
      <c r="AVF172" s="62"/>
      <c r="AVG172" s="62"/>
      <c r="AVH172" s="62"/>
      <c r="AVI172" s="62"/>
      <c r="AVJ172" s="62"/>
      <c r="AVK172" s="62"/>
      <c r="AVL172" s="62"/>
      <c r="AVM172" s="62"/>
      <c r="AVN172" s="62"/>
      <c r="AVO172" s="62"/>
      <c r="AVP172" s="62"/>
      <c r="AVQ172" s="62"/>
      <c r="AVR172" s="62"/>
      <c r="AVS172" s="62"/>
      <c r="AVT172" s="62"/>
      <c r="AVU172" s="62"/>
      <c r="AVV172" s="62"/>
      <c r="AVW172" s="62"/>
      <c r="AVX172" s="62"/>
      <c r="AVY172" s="62"/>
      <c r="AVZ172" s="62"/>
      <c r="AWA172" s="62"/>
      <c r="AWB172" s="62"/>
      <c r="AWC172" s="62"/>
      <c r="AWD172" s="62"/>
      <c r="AWE172" s="62"/>
      <c r="AWF172" s="62"/>
      <c r="AWG172" s="62"/>
      <c r="AWH172" s="62"/>
      <c r="AWI172" s="62"/>
      <c r="AWJ172" s="62"/>
      <c r="AWK172" s="62"/>
      <c r="AWL172" s="62"/>
      <c r="AWM172" s="62"/>
      <c r="AWN172" s="62"/>
      <c r="AWO172" s="62"/>
      <c r="AWP172" s="62"/>
      <c r="AWQ172" s="62"/>
      <c r="AWR172" s="62"/>
      <c r="AWS172" s="62"/>
      <c r="AWT172" s="62"/>
      <c r="AWU172" s="62"/>
      <c r="AWV172" s="62"/>
      <c r="AWW172" s="62"/>
      <c r="AWX172" s="62"/>
      <c r="AWY172" s="62"/>
      <c r="AWZ172" s="62"/>
      <c r="AXA172" s="62"/>
      <c r="AXB172" s="62"/>
      <c r="AXC172" s="62"/>
      <c r="AXD172" s="62"/>
      <c r="AXE172" s="62"/>
      <c r="AXF172" s="62"/>
      <c r="AXG172" s="62"/>
      <c r="AXH172" s="62"/>
      <c r="AXI172" s="62"/>
      <c r="AXJ172" s="62"/>
      <c r="AXK172" s="62"/>
      <c r="AXL172" s="62"/>
      <c r="AXM172" s="62"/>
      <c r="AXN172" s="62"/>
      <c r="AXO172" s="62"/>
      <c r="AXP172" s="62"/>
      <c r="AXQ172" s="62"/>
      <c r="AXR172" s="62"/>
      <c r="AXS172" s="62"/>
      <c r="AXT172" s="62"/>
      <c r="AXU172" s="62"/>
      <c r="AXV172" s="62"/>
      <c r="AXW172" s="62"/>
      <c r="AXX172" s="62"/>
      <c r="AXY172" s="62"/>
      <c r="AXZ172" s="62"/>
      <c r="AYA172" s="62"/>
      <c r="AYB172" s="62"/>
      <c r="AYC172" s="62"/>
      <c r="AYD172" s="62"/>
      <c r="AYE172" s="62"/>
      <c r="AYF172" s="62"/>
      <c r="AYG172" s="62"/>
      <c r="AYH172" s="62"/>
      <c r="AYI172" s="62"/>
      <c r="AYJ172" s="62"/>
      <c r="AYK172" s="62"/>
      <c r="AYL172" s="62"/>
      <c r="AYM172" s="62"/>
      <c r="AYN172" s="62"/>
      <c r="AYO172" s="62"/>
      <c r="AYP172" s="62"/>
      <c r="AYQ172" s="62"/>
      <c r="AYR172" s="62"/>
      <c r="AYS172" s="62"/>
      <c r="AYT172" s="62"/>
      <c r="AYU172" s="62"/>
      <c r="AYV172" s="62"/>
      <c r="AYW172" s="62"/>
      <c r="AYX172" s="62"/>
      <c r="AYY172" s="62"/>
      <c r="AYZ172" s="62"/>
      <c r="AZA172" s="62"/>
      <c r="AZB172" s="62"/>
      <c r="AZC172" s="62"/>
      <c r="AZD172" s="62"/>
      <c r="AZE172" s="62"/>
      <c r="AZF172" s="62"/>
      <c r="AZG172" s="62"/>
      <c r="AZH172" s="62"/>
      <c r="AZI172" s="62"/>
      <c r="AZJ172" s="62"/>
      <c r="AZK172" s="62"/>
      <c r="AZL172" s="62"/>
      <c r="AZM172" s="62"/>
      <c r="AZN172" s="62"/>
      <c r="AZO172" s="62"/>
      <c r="AZP172" s="62"/>
      <c r="AZQ172" s="62"/>
      <c r="AZR172" s="62"/>
      <c r="AZS172" s="62"/>
      <c r="AZT172" s="62"/>
      <c r="AZU172" s="62"/>
      <c r="AZV172" s="62"/>
      <c r="AZW172" s="62"/>
      <c r="AZX172" s="62"/>
      <c r="AZY172" s="62"/>
      <c r="AZZ172" s="62"/>
      <c r="BAA172" s="62"/>
      <c r="BAB172" s="62"/>
      <c r="BAC172" s="62"/>
      <c r="BAD172" s="62"/>
      <c r="BAE172" s="62"/>
      <c r="BAF172" s="62"/>
      <c r="BAG172" s="62"/>
      <c r="BAH172" s="62"/>
      <c r="BAI172" s="62"/>
      <c r="BAJ172" s="62"/>
      <c r="BAK172" s="62"/>
      <c r="BAL172" s="62"/>
      <c r="BAM172" s="62"/>
      <c r="BAN172" s="62"/>
      <c r="BAO172" s="62"/>
      <c r="BAP172" s="62"/>
      <c r="BAQ172" s="62"/>
      <c r="BAR172" s="62"/>
      <c r="BAS172" s="62"/>
      <c r="BAT172" s="62"/>
      <c r="BAU172" s="62"/>
      <c r="BAV172" s="62"/>
      <c r="BAW172" s="62"/>
      <c r="BAX172" s="62"/>
      <c r="BAY172" s="62"/>
      <c r="BAZ172" s="62"/>
      <c r="BBA172" s="62"/>
      <c r="BBB172" s="62"/>
      <c r="BBC172" s="62"/>
      <c r="BBD172" s="62"/>
      <c r="BBE172" s="62"/>
      <c r="BBF172" s="62"/>
      <c r="BBG172" s="62"/>
      <c r="BBH172" s="62"/>
      <c r="BBI172" s="62"/>
      <c r="BBJ172" s="62"/>
      <c r="BBK172" s="62"/>
      <c r="BBL172" s="62"/>
      <c r="BBM172" s="62"/>
      <c r="BBN172" s="62"/>
      <c r="BBO172" s="62"/>
      <c r="BBP172" s="62"/>
      <c r="BBQ172" s="62"/>
      <c r="BBR172" s="62"/>
      <c r="BBS172" s="62"/>
      <c r="BBT172" s="62"/>
      <c r="BBU172" s="62"/>
      <c r="BBV172" s="62"/>
      <c r="BBW172" s="62"/>
      <c r="BBX172" s="62"/>
      <c r="BBY172" s="62"/>
      <c r="BBZ172" s="62"/>
      <c r="BCA172" s="62"/>
      <c r="BCB172" s="62"/>
      <c r="BCC172" s="62"/>
      <c r="BCD172" s="62"/>
      <c r="BCE172" s="62"/>
      <c r="BCF172" s="62"/>
      <c r="BCG172" s="62"/>
      <c r="BCH172" s="62"/>
      <c r="BCI172" s="62"/>
      <c r="BCJ172" s="62"/>
      <c r="BCK172" s="62"/>
      <c r="BCL172" s="62"/>
      <c r="BCM172" s="62"/>
      <c r="BCN172" s="62"/>
      <c r="BCO172" s="62"/>
      <c r="BCP172" s="62"/>
      <c r="BCQ172" s="62"/>
      <c r="BCR172" s="62"/>
      <c r="BCS172" s="62"/>
      <c r="BCT172" s="62"/>
      <c r="BCU172" s="62"/>
      <c r="BCV172" s="62"/>
      <c r="BCW172" s="62"/>
      <c r="BCX172" s="62"/>
      <c r="BCY172" s="62"/>
      <c r="BCZ172" s="62"/>
      <c r="BDA172" s="62"/>
      <c r="BDB172" s="62"/>
      <c r="BDC172" s="62"/>
      <c r="BDD172" s="62"/>
      <c r="BDE172" s="62"/>
      <c r="BDF172" s="62"/>
      <c r="BDG172" s="62"/>
      <c r="BDH172" s="62"/>
      <c r="BDI172" s="62"/>
      <c r="BDJ172" s="62"/>
      <c r="BDK172" s="62"/>
      <c r="BDL172" s="62"/>
      <c r="BDM172" s="62"/>
      <c r="BDN172" s="62"/>
      <c r="BDO172" s="62"/>
      <c r="BDP172" s="62"/>
      <c r="BDQ172" s="62"/>
      <c r="BDR172" s="62"/>
      <c r="BDS172" s="62"/>
      <c r="BDT172" s="62"/>
      <c r="BDU172" s="62"/>
      <c r="BDV172" s="62"/>
      <c r="BDW172" s="62"/>
      <c r="BDX172" s="62"/>
      <c r="BDY172" s="62"/>
      <c r="BDZ172" s="62"/>
      <c r="BEA172" s="62"/>
      <c r="BEB172" s="62"/>
      <c r="BEC172" s="62"/>
      <c r="BED172" s="62"/>
      <c r="BEE172" s="62"/>
      <c r="BEF172" s="62"/>
      <c r="BEG172" s="62"/>
      <c r="BEH172" s="62"/>
      <c r="BEI172" s="62"/>
      <c r="BEJ172" s="62"/>
      <c r="BEK172" s="62"/>
      <c r="BEL172" s="62"/>
      <c r="BEM172" s="62"/>
      <c r="BEN172" s="62"/>
      <c r="BEO172" s="62"/>
      <c r="BEP172" s="62"/>
      <c r="BEQ172" s="62"/>
      <c r="BER172" s="62"/>
      <c r="BES172" s="62"/>
      <c r="BET172" s="62"/>
      <c r="BEU172" s="62"/>
      <c r="BEV172" s="62"/>
      <c r="BEW172" s="62"/>
      <c r="BEX172" s="62"/>
      <c r="BEY172" s="62"/>
      <c r="BEZ172" s="62"/>
      <c r="BFA172" s="62"/>
      <c r="BFB172" s="62"/>
      <c r="BFC172" s="62"/>
      <c r="BFD172" s="62"/>
      <c r="BFE172" s="62"/>
      <c r="BFF172" s="62"/>
      <c r="BFG172" s="62"/>
      <c r="BFH172" s="62"/>
      <c r="BFI172" s="62"/>
      <c r="BFJ172" s="62"/>
      <c r="BFK172" s="62"/>
      <c r="BFL172" s="62"/>
      <c r="BFM172" s="62"/>
      <c r="BFN172" s="62"/>
      <c r="BFO172" s="62"/>
      <c r="BFP172" s="62"/>
      <c r="BFQ172" s="62"/>
      <c r="BFR172" s="62"/>
      <c r="BFS172" s="62"/>
      <c r="BFT172" s="62"/>
      <c r="BFU172" s="62"/>
      <c r="BFV172" s="62"/>
      <c r="BFW172" s="62"/>
      <c r="BFX172" s="62"/>
      <c r="BFY172" s="62"/>
      <c r="BFZ172" s="62"/>
      <c r="BGA172" s="62"/>
      <c r="BGB172" s="62"/>
      <c r="BGC172" s="62"/>
      <c r="BGD172" s="62"/>
      <c r="BGE172" s="62"/>
      <c r="BGF172" s="62"/>
      <c r="BGG172" s="62"/>
      <c r="BGH172" s="62"/>
      <c r="BGI172" s="62"/>
      <c r="BGJ172" s="62"/>
      <c r="BGK172" s="62"/>
      <c r="BGL172" s="62"/>
      <c r="BGM172" s="62"/>
      <c r="BGN172" s="62"/>
      <c r="BGO172" s="62"/>
      <c r="BGP172" s="62"/>
      <c r="BGQ172" s="62"/>
      <c r="BGR172" s="62"/>
      <c r="BGS172" s="62"/>
      <c r="BGT172" s="62"/>
      <c r="BGU172" s="62"/>
      <c r="BGV172" s="62"/>
      <c r="BGW172" s="62"/>
      <c r="BGX172" s="62"/>
      <c r="BGY172" s="62"/>
      <c r="BGZ172" s="62"/>
      <c r="BHA172" s="62"/>
      <c r="BHB172" s="62"/>
      <c r="BHC172" s="62"/>
      <c r="BHD172" s="62"/>
      <c r="BHE172" s="62"/>
      <c r="BHF172" s="62"/>
      <c r="BHG172" s="62"/>
      <c r="BHH172" s="62"/>
      <c r="BHI172" s="62"/>
      <c r="BHJ172" s="62"/>
      <c r="BHK172" s="62"/>
      <c r="BHL172" s="62"/>
      <c r="BHM172" s="62"/>
      <c r="BHN172" s="62"/>
      <c r="BHO172" s="62"/>
      <c r="BHP172" s="62"/>
      <c r="BHQ172" s="62"/>
      <c r="BHR172" s="62"/>
      <c r="BHS172" s="62"/>
      <c r="BHT172" s="62"/>
      <c r="BHU172" s="62"/>
      <c r="BHV172" s="62"/>
      <c r="BHW172" s="62"/>
      <c r="BHX172" s="62"/>
      <c r="BHY172" s="62"/>
      <c r="BHZ172" s="62"/>
      <c r="BIA172" s="62"/>
      <c r="BIB172" s="62"/>
      <c r="BIC172" s="62"/>
      <c r="BID172" s="62"/>
      <c r="BIE172" s="62"/>
      <c r="BIF172" s="62"/>
      <c r="BIG172" s="62"/>
      <c r="BIH172" s="62"/>
      <c r="BII172" s="62"/>
      <c r="BIJ172" s="62"/>
      <c r="BIK172" s="62"/>
      <c r="BIL172" s="62"/>
      <c r="BIM172" s="62"/>
      <c r="BIN172" s="62"/>
      <c r="BIO172" s="62"/>
      <c r="BIP172" s="62"/>
      <c r="BIQ172" s="62"/>
      <c r="BIR172" s="62"/>
      <c r="BIS172" s="62"/>
      <c r="BIT172" s="62"/>
      <c r="BIU172" s="62"/>
      <c r="BIV172" s="62"/>
      <c r="BIW172" s="62"/>
      <c r="BIX172" s="62"/>
      <c r="BIY172" s="62"/>
      <c r="BIZ172" s="62"/>
      <c r="BJA172" s="62"/>
      <c r="BJB172" s="62"/>
      <c r="BJC172" s="62"/>
      <c r="BJD172" s="62"/>
      <c r="BJE172" s="62"/>
      <c r="BJF172" s="62"/>
      <c r="BJG172" s="62"/>
      <c r="BJH172" s="62"/>
      <c r="BJI172" s="62"/>
      <c r="BJJ172" s="62"/>
      <c r="BJK172" s="62"/>
      <c r="BJL172" s="62"/>
      <c r="BJM172" s="62"/>
      <c r="BJN172" s="62"/>
      <c r="BJO172" s="62"/>
      <c r="BJP172" s="62"/>
      <c r="BJQ172" s="62"/>
      <c r="BJR172" s="62"/>
      <c r="BJS172" s="62"/>
      <c r="BJT172" s="62"/>
      <c r="BJU172" s="62"/>
      <c r="BJV172" s="62"/>
      <c r="BJW172" s="62"/>
      <c r="BJX172" s="62"/>
      <c r="BJY172" s="62"/>
      <c r="BJZ172" s="62"/>
      <c r="BKA172" s="62"/>
      <c r="BKB172" s="62"/>
      <c r="BKC172" s="62"/>
      <c r="BKD172" s="62"/>
      <c r="BKE172" s="62"/>
      <c r="BKF172" s="62"/>
      <c r="BKG172" s="62"/>
      <c r="BKH172" s="62"/>
      <c r="BKI172" s="62"/>
      <c r="BKJ172" s="62"/>
      <c r="BKK172" s="62"/>
      <c r="BKL172" s="62"/>
      <c r="BKM172" s="62"/>
      <c r="BKN172" s="62"/>
      <c r="BKO172" s="62"/>
      <c r="BKP172" s="62"/>
      <c r="BKQ172" s="62"/>
      <c r="BKR172" s="62"/>
      <c r="BKS172" s="62"/>
      <c r="BKT172" s="62"/>
      <c r="BKU172" s="62"/>
      <c r="BKV172" s="62"/>
      <c r="BKW172" s="62"/>
      <c r="BKX172" s="62"/>
      <c r="BKY172" s="62"/>
      <c r="BKZ172" s="62"/>
      <c r="BLA172" s="62"/>
      <c r="BLB172" s="62"/>
      <c r="BLC172" s="62"/>
      <c r="BLD172" s="62"/>
      <c r="BLE172" s="62"/>
      <c r="BLF172" s="62"/>
      <c r="BLG172" s="62"/>
      <c r="BLH172" s="62"/>
      <c r="BLI172" s="62"/>
      <c r="BLJ172" s="62"/>
      <c r="BLK172" s="62"/>
      <c r="BLL172" s="62"/>
      <c r="BLM172" s="62"/>
      <c r="BLN172" s="62"/>
      <c r="BLO172" s="62"/>
      <c r="BLP172" s="62"/>
      <c r="BLQ172" s="62"/>
      <c r="BLR172" s="62"/>
      <c r="BLS172" s="62"/>
      <c r="BLT172" s="62"/>
      <c r="BLU172" s="62"/>
      <c r="BLV172" s="62"/>
      <c r="BLW172" s="62"/>
      <c r="BLX172" s="62"/>
      <c r="BLY172" s="62"/>
      <c r="BLZ172" s="62"/>
      <c r="BMA172" s="62"/>
      <c r="BMB172" s="62"/>
      <c r="BMC172" s="62"/>
      <c r="BMD172" s="62"/>
      <c r="BME172" s="62"/>
      <c r="BMF172" s="62"/>
      <c r="BMG172" s="62"/>
      <c r="BMH172" s="62"/>
      <c r="BMI172" s="62"/>
      <c r="BMJ172" s="62"/>
      <c r="BMK172" s="62"/>
      <c r="BML172" s="62"/>
      <c r="BMM172" s="62"/>
      <c r="BMN172" s="62"/>
      <c r="BMO172" s="62"/>
      <c r="BMP172" s="62"/>
      <c r="BMQ172" s="62"/>
      <c r="BMR172" s="62"/>
      <c r="BMS172" s="62"/>
      <c r="BMT172" s="62"/>
      <c r="BMU172" s="62"/>
      <c r="BMV172" s="62"/>
      <c r="BMW172" s="62"/>
      <c r="BMX172" s="62"/>
      <c r="BMY172" s="62"/>
      <c r="BMZ172" s="62"/>
      <c r="BNA172" s="62"/>
      <c r="BNB172" s="62"/>
      <c r="BNC172" s="62"/>
      <c r="BND172" s="62"/>
      <c r="BNE172" s="62"/>
      <c r="BNF172" s="62"/>
      <c r="BNG172" s="62"/>
      <c r="BNH172" s="62"/>
      <c r="BNI172" s="62"/>
      <c r="BNJ172" s="62"/>
      <c r="BNK172" s="62"/>
      <c r="BNL172" s="62"/>
      <c r="BNM172" s="62"/>
      <c r="BNN172" s="62"/>
      <c r="BNO172" s="62"/>
      <c r="BNP172" s="62"/>
      <c r="BNQ172" s="62"/>
      <c r="BNR172" s="62"/>
      <c r="BNS172" s="62"/>
      <c r="BNT172" s="62"/>
      <c r="BNU172" s="62"/>
      <c r="BNV172" s="62"/>
      <c r="BNW172" s="62"/>
      <c r="BNX172" s="62"/>
      <c r="BNY172" s="62"/>
      <c r="BNZ172" s="62"/>
      <c r="BOA172" s="62"/>
      <c r="BOB172" s="62"/>
      <c r="BOC172" s="62"/>
      <c r="BOD172" s="62"/>
      <c r="BOE172" s="62"/>
      <c r="BOF172" s="62"/>
      <c r="BOG172" s="62"/>
      <c r="BOH172" s="62"/>
      <c r="BOI172" s="62"/>
      <c r="BOJ172" s="62"/>
      <c r="BOK172" s="62"/>
      <c r="BOL172" s="62"/>
      <c r="BOM172" s="62"/>
      <c r="BON172" s="62"/>
      <c r="BOO172" s="62"/>
      <c r="BOP172" s="62"/>
      <c r="BOQ172" s="62"/>
      <c r="BOR172" s="62"/>
      <c r="BOS172" s="62"/>
      <c r="BOT172" s="62"/>
      <c r="BOU172" s="62"/>
      <c r="BOV172" s="62"/>
      <c r="BOW172" s="62"/>
      <c r="BOX172" s="62"/>
      <c r="BOY172" s="62"/>
      <c r="BOZ172" s="62"/>
      <c r="BPA172" s="62"/>
      <c r="BPB172" s="62"/>
      <c r="BPC172" s="62"/>
      <c r="BPD172" s="62"/>
      <c r="BPE172" s="62"/>
      <c r="BPF172" s="62"/>
      <c r="BPG172" s="62"/>
      <c r="BPH172" s="62"/>
      <c r="BPI172" s="62"/>
      <c r="BPJ172" s="62"/>
      <c r="BPK172" s="62"/>
      <c r="BPL172" s="62"/>
      <c r="BPM172" s="62"/>
      <c r="BPN172" s="62"/>
      <c r="BPO172" s="62"/>
      <c r="BPP172" s="62"/>
      <c r="BPQ172" s="62"/>
      <c r="BPR172" s="62"/>
      <c r="BPS172" s="62"/>
      <c r="BPT172" s="62"/>
      <c r="BPU172" s="62"/>
      <c r="BPV172" s="62"/>
      <c r="BPW172" s="62"/>
      <c r="BPX172" s="62"/>
      <c r="BPY172" s="62"/>
      <c r="BPZ172" s="62"/>
      <c r="BQA172" s="62"/>
      <c r="BQB172" s="62"/>
      <c r="BQC172" s="62"/>
      <c r="BQD172" s="62"/>
      <c r="BQE172" s="62"/>
      <c r="BQF172" s="62"/>
      <c r="BQG172" s="62"/>
      <c r="BQH172" s="62"/>
      <c r="BQI172" s="62"/>
      <c r="BQJ172" s="62"/>
      <c r="BQK172" s="62"/>
      <c r="BQL172" s="62"/>
      <c r="BQM172" s="62"/>
      <c r="BQN172" s="62"/>
      <c r="BQO172" s="62"/>
      <c r="BQP172" s="62"/>
      <c r="BQQ172" s="62"/>
      <c r="BQR172" s="62"/>
      <c r="BQS172" s="62"/>
      <c r="BQT172" s="62"/>
      <c r="BQU172" s="62"/>
      <c r="BQV172" s="62"/>
      <c r="BQW172" s="62"/>
      <c r="BQX172" s="62"/>
      <c r="BQY172" s="62"/>
      <c r="BQZ172" s="62"/>
      <c r="BRA172" s="62"/>
      <c r="BRB172" s="62"/>
      <c r="BRC172" s="62"/>
      <c r="BRD172" s="62"/>
      <c r="BRE172" s="62"/>
      <c r="BRF172" s="62"/>
      <c r="BRG172" s="62"/>
      <c r="BRH172" s="62"/>
      <c r="BRI172" s="62"/>
      <c r="BRJ172" s="62"/>
      <c r="BRK172" s="62"/>
      <c r="BRL172" s="62"/>
      <c r="BRM172" s="62"/>
      <c r="BRN172" s="62"/>
      <c r="BRO172" s="62"/>
      <c r="BRP172" s="62"/>
      <c r="BRQ172" s="62"/>
      <c r="BRR172" s="62"/>
      <c r="BRS172" s="62"/>
      <c r="BRT172" s="62"/>
      <c r="BRU172" s="62"/>
      <c r="BRV172" s="62"/>
      <c r="BRW172" s="62"/>
      <c r="BRX172" s="62"/>
      <c r="BRY172" s="62"/>
      <c r="BRZ172" s="62"/>
      <c r="BSA172" s="62"/>
      <c r="BSB172" s="62"/>
      <c r="BSC172" s="62"/>
      <c r="BSD172" s="62"/>
      <c r="BSE172" s="62"/>
      <c r="BSF172" s="62"/>
      <c r="BSG172" s="62"/>
      <c r="BSH172" s="62"/>
      <c r="BSI172" s="62"/>
      <c r="BSJ172" s="62"/>
      <c r="BSK172" s="62"/>
      <c r="BSL172" s="62"/>
      <c r="BSM172" s="62"/>
      <c r="BSN172" s="62"/>
      <c r="BSO172" s="62"/>
      <c r="BSP172" s="62"/>
      <c r="BSQ172" s="62"/>
      <c r="BSR172" s="62"/>
      <c r="BSS172" s="62"/>
      <c r="BST172" s="62"/>
      <c r="BSU172" s="62"/>
      <c r="BSV172" s="62"/>
      <c r="BSW172" s="62"/>
      <c r="BSX172" s="62"/>
      <c r="BSY172" s="62"/>
      <c r="BSZ172" s="62"/>
      <c r="BTA172" s="62"/>
      <c r="BTB172" s="62"/>
      <c r="BTC172" s="62"/>
      <c r="BTD172" s="62"/>
      <c r="BTE172" s="62"/>
      <c r="BTF172" s="62"/>
      <c r="BTG172" s="62"/>
      <c r="BTH172" s="62"/>
      <c r="BTI172" s="62"/>
      <c r="BTJ172" s="62"/>
      <c r="BTK172" s="62"/>
      <c r="BTL172" s="62"/>
      <c r="BTM172" s="62"/>
      <c r="BTN172" s="62"/>
      <c r="BTO172" s="62"/>
      <c r="BTP172" s="62"/>
      <c r="BTQ172" s="62"/>
      <c r="BTR172" s="62"/>
      <c r="BTS172" s="62"/>
      <c r="BTT172" s="62"/>
      <c r="BTU172" s="62"/>
      <c r="BTV172" s="62"/>
      <c r="BTW172" s="62"/>
      <c r="BTX172" s="62"/>
      <c r="BTY172" s="62"/>
      <c r="BTZ172" s="62"/>
      <c r="BUA172" s="62"/>
      <c r="BUB172" s="62"/>
      <c r="BUC172" s="62"/>
      <c r="BUD172" s="62"/>
      <c r="BUE172" s="62"/>
      <c r="BUF172" s="62"/>
      <c r="BUG172" s="62"/>
      <c r="BUH172" s="62"/>
      <c r="BUI172" s="62"/>
      <c r="BUJ172" s="62"/>
      <c r="BUK172" s="62"/>
      <c r="BUL172" s="62"/>
      <c r="BUM172" s="62"/>
      <c r="BUN172" s="62"/>
      <c r="BUO172" s="62"/>
      <c r="BUP172" s="62"/>
      <c r="BUQ172" s="62"/>
      <c r="BUR172" s="62"/>
      <c r="BUS172" s="62"/>
      <c r="BUT172" s="62"/>
      <c r="BUU172" s="62"/>
      <c r="BUV172" s="62"/>
      <c r="BUW172" s="62"/>
      <c r="BUX172" s="62"/>
      <c r="BUY172" s="62"/>
      <c r="BUZ172" s="62"/>
      <c r="BVA172" s="62"/>
      <c r="BVB172" s="62"/>
      <c r="BVC172" s="62"/>
      <c r="BVD172" s="62"/>
      <c r="BVE172" s="62"/>
      <c r="BVF172" s="62"/>
      <c r="BVG172" s="62"/>
      <c r="BVH172" s="62"/>
      <c r="BVI172" s="62"/>
      <c r="BVJ172" s="62"/>
      <c r="BVK172" s="62"/>
      <c r="BVL172" s="62"/>
      <c r="BVM172" s="62"/>
      <c r="BVN172" s="62"/>
      <c r="BVO172" s="62"/>
      <c r="BVP172" s="62"/>
      <c r="BVQ172" s="62"/>
      <c r="BVR172" s="62"/>
      <c r="BVS172" s="62"/>
      <c r="BVT172" s="62"/>
      <c r="BVU172" s="62"/>
      <c r="BVV172" s="62"/>
      <c r="BVW172" s="62"/>
      <c r="BVX172" s="62"/>
      <c r="BVY172" s="62"/>
      <c r="BVZ172" s="62"/>
      <c r="BWA172" s="62"/>
      <c r="BWB172" s="62"/>
      <c r="BWC172" s="62"/>
      <c r="BWD172" s="62"/>
      <c r="BWE172" s="62"/>
      <c r="BWF172" s="62"/>
      <c r="BWG172" s="62"/>
      <c r="BWH172" s="62"/>
      <c r="BWI172" s="62"/>
      <c r="BWJ172" s="62"/>
      <c r="BWK172" s="62"/>
      <c r="BWL172" s="62"/>
      <c r="BWM172" s="62"/>
      <c r="BWN172" s="62"/>
      <c r="BWO172" s="62"/>
      <c r="BWP172" s="62"/>
      <c r="BWQ172" s="62"/>
      <c r="BWR172" s="62"/>
      <c r="BWS172" s="62"/>
      <c r="BWT172" s="62"/>
      <c r="BWU172" s="62"/>
      <c r="BWV172" s="62"/>
      <c r="BWW172" s="62"/>
      <c r="BWX172" s="62"/>
      <c r="BWY172" s="62"/>
      <c r="BWZ172" s="62"/>
      <c r="BXA172" s="62"/>
      <c r="BXB172" s="62"/>
      <c r="BXC172" s="62"/>
      <c r="BXD172" s="62"/>
      <c r="BXE172" s="62"/>
      <c r="BXF172" s="62"/>
      <c r="BXG172" s="62"/>
      <c r="BXH172" s="62"/>
      <c r="BXI172" s="62"/>
      <c r="BXJ172" s="62"/>
      <c r="BXK172" s="62"/>
      <c r="BXL172" s="62"/>
      <c r="BXM172" s="62"/>
      <c r="BXN172" s="62"/>
      <c r="BXO172" s="62"/>
      <c r="BXP172" s="62"/>
      <c r="BXQ172" s="62"/>
      <c r="BXR172" s="62"/>
      <c r="BXS172" s="62"/>
      <c r="BXT172" s="62"/>
      <c r="BXU172" s="62"/>
      <c r="BXV172" s="62"/>
      <c r="BXW172" s="62"/>
      <c r="BXX172" s="62"/>
      <c r="BXY172" s="62"/>
      <c r="BXZ172" s="62"/>
      <c r="BYA172" s="62"/>
      <c r="BYB172" s="62"/>
      <c r="BYC172" s="62"/>
      <c r="BYD172" s="62"/>
      <c r="BYE172" s="62"/>
      <c r="BYF172" s="62"/>
      <c r="BYG172" s="62"/>
      <c r="BYH172" s="62"/>
      <c r="BYI172" s="62"/>
      <c r="BYJ172" s="62"/>
      <c r="BYK172" s="62"/>
      <c r="BYL172" s="62"/>
      <c r="BYM172" s="62"/>
      <c r="BYN172" s="62"/>
      <c r="BYO172" s="62"/>
      <c r="BYP172" s="62"/>
      <c r="BYQ172" s="62"/>
      <c r="BYR172" s="62"/>
      <c r="BYS172" s="62"/>
      <c r="BYT172" s="62"/>
      <c r="BYU172" s="62"/>
      <c r="BYV172" s="62"/>
      <c r="BYW172" s="62"/>
      <c r="BYX172" s="62"/>
      <c r="BYY172" s="62"/>
      <c r="BYZ172" s="62"/>
      <c r="BZA172" s="62"/>
      <c r="BZB172" s="62"/>
      <c r="BZC172" s="62"/>
      <c r="BZD172" s="62"/>
      <c r="BZE172" s="62"/>
      <c r="BZF172" s="62"/>
      <c r="BZG172" s="62"/>
      <c r="BZH172" s="62"/>
      <c r="BZI172" s="62"/>
      <c r="BZJ172" s="62"/>
      <c r="BZK172" s="62"/>
      <c r="BZL172" s="62"/>
      <c r="BZM172" s="62"/>
      <c r="BZN172" s="62"/>
      <c r="BZO172" s="62"/>
      <c r="BZP172" s="62"/>
      <c r="BZQ172" s="62"/>
      <c r="BZR172" s="62"/>
      <c r="BZS172" s="62"/>
      <c r="BZT172" s="62"/>
      <c r="BZU172" s="62"/>
      <c r="BZV172" s="62"/>
      <c r="BZW172" s="62"/>
      <c r="BZX172" s="62"/>
      <c r="BZY172" s="62"/>
      <c r="BZZ172" s="62"/>
      <c r="CAA172" s="62"/>
      <c r="CAB172" s="62"/>
      <c r="CAC172" s="62"/>
      <c r="CAD172" s="62"/>
      <c r="CAE172" s="62"/>
      <c r="CAF172" s="62"/>
      <c r="CAG172" s="62"/>
      <c r="CAH172" s="62"/>
      <c r="CAI172" s="62"/>
      <c r="CAJ172" s="62"/>
      <c r="CAK172" s="62"/>
      <c r="CAL172" s="62"/>
      <c r="CAM172" s="62"/>
      <c r="CAN172" s="62"/>
      <c r="CAO172" s="62"/>
      <c r="CAP172" s="62"/>
      <c r="CAQ172" s="62"/>
      <c r="CAR172" s="62"/>
      <c r="CAS172" s="62"/>
      <c r="CAT172" s="62"/>
      <c r="CAU172" s="62"/>
      <c r="CAV172" s="62"/>
      <c r="CAW172" s="62"/>
      <c r="CAX172" s="62"/>
      <c r="CAY172" s="62"/>
      <c r="CAZ172" s="62"/>
      <c r="CBA172" s="62"/>
      <c r="CBB172" s="62"/>
      <c r="CBC172" s="62"/>
      <c r="CBD172" s="62"/>
      <c r="CBE172" s="62"/>
      <c r="CBF172" s="62"/>
      <c r="CBG172" s="62"/>
      <c r="CBH172" s="62"/>
      <c r="CBI172" s="62"/>
      <c r="CBJ172" s="62"/>
      <c r="CBK172" s="62"/>
      <c r="CBL172" s="62"/>
      <c r="CBM172" s="62"/>
      <c r="CBN172" s="62"/>
      <c r="CBO172" s="62"/>
      <c r="CBP172" s="62"/>
      <c r="CBQ172" s="62"/>
      <c r="CBR172" s="62"/>
      <c r="CBS172" s="62"/>
      <c r="CBT172" s="62"/>
      <c r="CBU172" s="62"/>
      <c r="CBV172" s="62"/>
      <c r="CBW172" s="62"/>
      <c r="CBX172" s="62"/>
      <c r="CBY172" s="62"/>
      <c r="CBZ172" s="62"/>
      <c r="CCA172" s="62"/>
      <c r="CCB172" s="62"/>
      <c r="CCC172" s="62"/>
      <c r="CCD172" s="62"/>
      <c r="CCE172" s="62"/>
      <c r="CCF172" s="62"/>
      <c r="CCG172" s="62"/>
      <c r="CCH172" s="62"/>
      <c r="CCI172" s="62"/>
      <c r="CCJ172" s="62"/>
      <c r="CCK172" s="62"/>
      <c r="CCL172" s="62"/>
      <c r="CCM172" s="62"/>
      <c r="CCN172" s="62"/>
      <c r="CCO172" s="62"/>
      <c r="CCP172" s="62"/>
      <c r="CCQ172" s="62"/>
      <c r="CCR172" s="62"/>
      <c r="CCS172" s="62"/>
      <c r="CCT172" s="62"/>
      <c r="CCU172" s="62"/>
      <c r="CCV172" s="62"/>
      <c r="CCW172" s="62"/>
      <c r="CCX172" s="62"/>
      <c r="CCY172" s="62"/>
      <c r="CCZ172" s="62"/>
      <c r="CDA172" s="62"/>
      <c r="CDB172" s="62"/>
      <c r="CDC172" s="62"/>
      <c r="CDD172" s="62"/>
      <c r="CDE172" s="62"/>
      <c r="CDF172" s="62"/>
      <c r="CDG172" s="62"/>
      <c r="CDH172" s="62"/>
      <c r="CDI172" s="62"/>
      <c r="CDJ172" s="62"/>
      <c r="CDK172" s="62"/>
      <c r="CDL172" s="62"/>
      <c r="CDM172" s="62"/>
      <c r="CDN172" s="62"/>
      <c r="CDO172" s="62"/>
      <c r="CDP172" s="62"/>
      <c r="CDQ172" s="62"/>
      <c r="CDR172" s="62"/>
      <c r="CDS172" s="62"/>
      <c r="CDT172" s="62"/>
      <c r="CDU172" s="62"/>
      <c r="CDV172" s="62"/>
      <c r="CDW172" s="62"/>
      <c r="CDX172" s="62"/>
      <c r="CDY172" s="62"/>
      <c r="CDZ172" s="62"/>
      <c r="CEA172" s="62"/>
      <c r="CEB172" s="62"/>
      <c r="CEC172" s="62"/>
      <c r="CED172" s="62"/>
      <c r="CEE172" s="62"/>
      <c r="CEF172" s="62"/>
      <c r="CEG172" s="62"/>
      <c r="CEH172" s="62"/>
      <c r="CEI172" s="62"/>
      <c r="CEJ172" s="62"/>
      <c r="CEK172" s="62"/>
      <c r="CEL172" s="62"/>
      <c r="CEM172" s="62"/>
      <c r="CEN172" s="62"/>
      <c r="CEO172" s="62"/>
      <c r="CEP172" s="62"/>
      <c r="CEQ172" s="62"/>
      <c r="CER172" s="62"/>
      <c r="CES172" s="62"/>
      <c r="CET172" s="62"/>
      <c r="CEU172" s="62"/>
      <c r="CEV172" s="62"/>
      <c r="CEW172" s="62"/>
      <c r="CEX172" s="62"/>
      <c r="CEY172" s="62"/>
      <c r="CEZ172" s="62"/>
      <c r="CFA172" s="62"/>
      <c r="CFB172" s="62"/>
      <c r="CFC172" s="62"/>
      <c r="CFD172" s="62"/>
      <c r="CFE172" s="62"/>
      <c r="CFF172" s="62"/>
      <c r="CFG172" s="62"/>
      <c r="CFH172" s="62"/>
      <c r="CFI172" s="62"/>
      <c r="CFJ172" s="62"/>
      <c r="CFK172" s="62"/>
      <c r="CFL172" s="62"/>
      <c r="CFM172" s="62"/>
      <c r="CFN172" s="62"/>
      <c r="CFO172" s="62"/>
      <c r="CFP172" s="62"/>
      <c r="CFQ172" s="62"/>
      <c r="CFR172" s="62"/>
      <c r="CFS172" s="62"/>
      <c r="CFT172" s="62"/>
      <c r="CFU172" s="62"/>
      <c r="CFV172" s="62"/>
      <c r="CFW172" s="62"/>
      <c r="CFX172" s="62"/>
      <c r="CFY172" s="62"/>
      <c r="CFZ172" s="62"/>
      <c r="CGA172" s="62"/>
      <c r="CGB172" s="62"/>
      <c r="CGC172" s="62"/>
      <c r="CGD172" s="62"/>
      <c r="CGE172" s="62"/>
      <c r="CGF172" s="62"/>
      <c r="CGG172" s="62"/>
      <c r="CGH172" s="62"/>
      <c r="CGI172" s="62"/>
      <c r="CGJ172" s="62"/>
      <c r="CGK172" s="62"/>
      <c r="CGL172" s="62"/>
      <c r="CGM172" s="62"/>
      <c r="CGN172" s="62"/>
      <c r="CGO172" s="62"/>
      <c r="CGP172" s="62"/>
      <c r="CGQ172" s="62"/>
      <c r="CGR172" s="62"/>
      <c r="CGS172" s="62"/>
      <c r="CGT172" s="62"/>
      <c r="CGU172" s="62"/>
      <c r="CGV172" s="62"/>
      <c r="CGW172" s="62"/>
      <c r="CGX172" s="62"/>
      <c r="CGY172" s="62"/>
      <c r="CGZ172" s="62"/>
      <c r="CHA172" s="62"/>
      <c r="CHB172" s="62"/>
      <c r="CHC172" s="62"/>
      <c r="CHD172" s="62"/>
      <c r="CHE172" s="62"/>
      <c r="CHF172" s="62"/>
      <c r="CHG172" s="62"/>
      <c r="CHH172" s="62"/>
      <c r="CHI172" s="62"/>
      <c r="CHJ172" s="62"/>
      <c r="CHK172" s="62"/>
      <c r="CHL172" s="62"/>
      <c r="CHM172" s="62"/>
      <c r="CHN172" s="62"/>
      <c r="CHO172" s="62"/>
      <c r="CHP172" s="62"/>
      <c r="CHQ172" s="62"/>
      <c r="CHR172" s="62"/>
      <c r="CHS172" s="62"/>
      <c r="CHT172" s="62"/>
      <c r="CHU172" s="62"/>
      <c r="CHV172" s="62"/>
      <c r="CHW172" s="62"/>
      <c r="CHX172" s="62"/>
      <c r="CHY172" s="62"/>
      <c r="CHZ172" s="62"/>
      <c r="CIA172" s="62"/>
      <c r="CIB172" s="62"/>
      <c r="CIC172" s="62"/>
      <c r="CID172" s="62"/>
      <c r="CIE172" s="62"/>
      <c r="CIF172" s="62"/>
      <c r="CIG172" s="62"/>
      <c r="CIH172" s="62"/>
      <c r="CII172" s="62"/>
      <c r="CIJ172" s="62"/>
      <c r="CIK172" s="62"/>
      <c r="CIL172" s="62"/>
      <c r="CIM172" s="62"/>
      <c r="CIN172" s="62"/>
      <c r="CIO172" s="62"/>
      <c r="CIP172" s="62"/>
      <c r="CIQ172" s="62"/>
      <c r="CIR172" s="62"/>
      <c r="CIS172" s="62"/>
      <c r="CIT172" s="62"/>
      <c r="CIU172" s="62"/>
      <c r="CIV172" s="62"/>
      <c r="CIW172" s="62"/>
      <c r="CIX172" s="62"/>
      <c r="CIY172" s="62"/>
      <c r="CIZ172" s="62"/>
      <c r="CJA172" s="62"/>
      <c r="CJB172" s="62"/>
      <c r="CJC172" s="62"/>
      <c r="CJD172" s="62"/>
      <c r="CJE172" s="62"/>
      <c r="CJF172" s="62"/>
      <c r="CJG172" s="62"/>
      <c r="CJH172" s="62"/>
      <c r="CJI172" s="62"/>
      <c r="CJJ172" s="62"/>
      <c r="CJK172" s="62"/>
      <c r="CJL172" s="62"/>
      <c r="CJM172" s="62"/>
      <c r="CJN172" s="62"/>
      <c r="CJO172" s="62"/>
      <c r="CJP172" s="62"/>
      <c r="CJQ172" s="62"/>
      <c r="CJR172" s="62"/>
      <c r="CJS172" s="62"/>
      <c r="CJT172" s="62"/>
      <c r="CJU172" s="62"/>
      <c r="CJV172" s="62"/>
      <c r="CJW172" s="62"/>
      <c r="CJX172" s="62"/>
      <c r="CJY172" s="62"/>
      <c r="CJZ172" s="62"/>
      <c r="CKA172" s="62"/>
      <c r="CKB172" s="62"/>
      <c r="CKC172" s="62"/>
      <c r="CKD172" s="62"/>
      <c r="CKE172" s="62"/>
      <c r="CKF172" s="62"/>
      <c r="CKG172" s="62"/>
      <c r="CKH172" s="62"/>
      <c r="CKI172" s="62"/>
      <c r="CKJ172" s="62"/>
      <c r="CKK172" s="62"/>
      <c r="CKL172" s="62"/>
      <c r="CKM172" s="62"/>
      <c r="CKN172" s="62"/>
      <c r="CKO172" s="62"/>
      <c r="CKP172" s="62"/>
      <c r="CKQ172" s="62"/>
      <c r="CKR172" s="62"/>
      <c r="CKS172" s="62"/>
      <c r="CKT172" s="62"/>
      <c r="CKU172" s="62"/>
      <c r="CKV172" s="62"/>
      <c r="CKW172" s="62"/>
      <c r="CKX172" s="62"/>
      <c r="CKY172" s="62"/>
      <c r="CKZ172" s="62"/>
      <c r="CLA172" s="62"/>
      <c r="CLB172" s="62"/>
      <c r="CLC172" s="62"/>
      <c r="CLD172" s="62"/>
      <c r="CLE172" s="62"/>
      <c r="CLF172" s="62"/>
      <c r="CLG172" s="62"/>
      <c r="CLH172" s="62"/>
      <c r="CLI172" s="62"/>
      <c r="CLJ172" s="62"/>
      <c r="CLK172" s="62"/>
      <c r="CLL172" s="62"/>
      <c r="CLM172" s="62"/>
      <c r="CLN172" s="62"/>
      <c r="CLO172" s="62"/>
      <c r="CLP172" s="62"/>
      <c r="CLQ172" s="62"/>
      <c r="CLR172" s="62"/>
      <c r="CLS172" s="62"/>
      <c r="CLT172" s="62"/>
      <c r="CLU172" s="62"/>
      <c r="CLV172" s="62"/>
      <c r="CLW172" s="62"/>
      <c r="CLX172" s="62"/>
      <c r="CLY172" s="62"/>
      <c r="CLZ172" s="62"/>
      <c r="CMA172" s="62"/>
      <c r="CMB172" s="62"/>
      <c r="CMC172" s="62"/>
      <c r="CMD172" s="62"/>
      <c r="CME172" s="62"/>
      <c r="CMF172" s="62"/>
      <c r="CMG172" s="62"/>
      <c r="CMH172" s="62"/>
      <c r="CMI172" s="62"/>
      <c r="CMJ172" s="62"/>
      <c r="CMK172" s="62"/>
      <c r="CML172" s="62"/>
      <c r="CMM172" s="62"/>
      <c r="CMN172" s="62"/>
      <c r="CMO172" s="62"/>
      <c r="CMP172" s="62"/>
      <c r="CMQ172" s="62"/>
      <c r="CMR172" s="62"/>
      <c r="CMS172" s="62"/>
      <c r="CMT172" s="62"/>
      <c r="CMU172" s="62"/>
      <c r="CMV172" s="62"/>
      <c r="CMW172" s="62"/>
      <c r="CMX172" s="62"/>
      <c r="CMY172" s="62"/>
      <c r="CMZ172" s="62"/>
      <c r="CNA172" s="62"/>
      <c r="CNB172" s="62"/>
      <c r="CNC172" s="62"/>
      <c r="CND172" s="62"/>
      <c r="CNE172" s="62"/>
      <c r="CNF172" s="62"/>
      <c r="CNG172" s="62"/>
      <c r="CNH172" s="62"/>
      <c r="CNI172" s="62"/>
      <c r="CNJ172" s="62"/>
      <c r="CNK172" s="62"/>
      <c r="CNL172" s="62"/>
      <c r="CNM172" s="62"/>
      <c r="CNN172" s="62"/>
      <c r="CNO172" s="62"/>
      <c r="CNP172" s="62"/>
      <c r="CNQ172" s="62"/>
      <c r="CNR172" s="62"/>
      <c r="CNS172" s="62"/>
      <c r="CNT172" s="62"/>
      <c r="CNU172" s="62"/>
      <c r="CNV172" s="62"/>
      <c r="CNW172" s="62"/>
      <c r="CNX172" s="62"/>
      <c r="CNY172" s="62"/>
      <c r="CNZ172" s="62"/>
      <c r="COA172" s="62"/>
      <c r="COB172" s="62"/>
      <c r="COC172" s="62"/>
      <c r="COD172" s="62"/>
      <c r="COE172" s="62"/>
      <c r="COF172" s="62"/>
      <c r="COG172" s="62"/>
      <c r="COH172" s="62"/>
      <c r="COI172" s="62"/>
      <c r="COJ172" s="62"/>
      <c r="COK172" s="62"/>
      <c r="COL172" s="62"/>
      <c r="COM172" s="62"/>
      <c r="CON172" s="62"/>
      <c r="COO172" s="62"/>
      <c r="COP172" s="62"/>
      <c r="COQ172" s="62"/>
      <c r="COR172" s="62"/>
      <c r="COS172" s="62"/>
      <c r="COT172" s="62"/>
      <c r="COU172" s="62"/>
      <c r="COV172" s="62"/>
      <c r="COW172" s="62"/>
      <c r="COX172" s="62"/>
      <c r="COY172" s="62"/>
      <c r="COZ172" s="62"/>
      <c r="CPA172" s="62"/>
      <c r="CPB172" s="62"/>
      <c r="CPC172" s="62"/>
      <c r="CPD172" s="62"/>
      <c r="CPE172" s="62"/>
      <c r="CPF172" s="62"/>
      <c r="CPG172" s="62"/>
      <c r="CPH172" s="62"/>
      <c r="CPI172" s="62"/>
      <c r="CPJ172" s="62"/>
      <c r="CPK172" s="62"/>
      <c r="CPL172" s="62"/>
      <c r="CPM172" s="62"/>
      <c r="CPN172" s="62"/>
      <c r="CPO172" s="62"/>
      <c r="CPP172" s="62"/>
      <c r="CPQ172" s="62"/>
      <c r="CPR172" s="62"/>
      <c r="CPS172" s="62"/>
      <c r="CPT172" s="62"/>
      <c r="CPU172" s="62"/>
      <c r="CPV172" s="62"/>
      <c r="CPW172" s="62"/>
      <c r="CPX172" s="62"/>
      <c r="CPY172" s="62"/>
      <c r="CPZ172" s="62"/>
      <c r="CQA172" s="62"/>
      <c r="CQB172" s="62"/>
      <c r="CQC172" s="62"/>
      <c r="CQD172" s="62"/>
      <c r="CQE172" s="62"/>
      <c r="CQF172" s="62"/>
      <c r="CQG172" s="62"/>
      <c r="CQH172" s="62"/>
      <c r="CQI172" s="62"/>
      <c r="CQJ172" s="62"/>
      <c r="CQK172" s="62"/>
      <c r="CQL172" s="62"/>
      <c r="CQM172" s="62"/>
      <c r="CQN172" s="62"/>
      <c r="CQO172" s="62"/>
      <c r="CQP172" s="62"/>
      <c r="CQQ172" s="62"/>
      <c r="CQR172" s="62"/>
      <c r="CQS172" s="62"/>
      <c r="CQT172" s="62"/>
      <c r="CQU172" s="62"/>
      <c r="CQV172" s="62"/>
      <c r="CQW172" s="62"/>
      <c r="CQX172" s="62"/>
      <c r="CQY172" s="62"/>
      <c r="CQZ172" s="62"/>
      <c r="CRA172" s="62"/>
      <c r="CRB172" s="62"/>
      <c r="CRC172" s="62"/>
      <c r="CRD172" s="62"/>
      <c r="CRE172" s="62"/>
      <c r="CRF172" s="62"/>
      <c r="CRG172" s="62"/>
      <c r="CRH172" s="62"/>
      <c r="CRI172" s="62"/>
      <c r="CRJ172" s="62"/>
      <c r="CRK172" s="62"/>
      <c r="CRL172" s="62"/>
      <c r="CRM172" s="62"/>
      <c r="CRN172" s="62"/>
      <c r="CRO172" s="62"/>
      <c r="CRP172" s="62"/>
      <c r="CRQ172" s="62"/>
      <c r="CRR172" s="62"/>
      <c r="CRS172" s="62"/>
      <c r="CRT172" s="62"/>
      <c r="CRU172" s="62"/>
      <c r="CRV172" s="62"/>
      <c r="CRW172" s="62"/>
      <c r="CRX172" s="62"/>
      <c r="CRY172" s="62"/>
      <c r="CRZ172" s="62"/>
      <c r="CSA172" s="62"/>
      <c r="CSB172" s="62"/>
      <c r="CSC172" s="62"/>
      <c r="CSD172" s="62"/>
      <c r="CSE172" s="62"/>
      <c r="CSF172" s="62"/>
      <c r="CSG172" s="62"/>
      <c r="CSH172" s="62"/>
      <c r="CSI172" s="62"/>
      <c r="CSJ172" s="62"/>
      <c r="CSK172" s="62"/>
      <c r="CSL172" s="62"/>
      <c r="CSM172" s="62"/>
      <c r="CSN172" s="62"/>
      <c r="CSO172" s="62"/>
      <c r="CSP172" s="62"/>
      <c r="CSQ172" s="62"/>
      <c r="CSR172" s="62"/>
      <c r="CSS172" s="62"/>
      <c r="CST172" s="62"/>
      <c r="CSU172" s="62"/>
      <c r="CSV172" s="62"/>
      <c r="CSW172" s="62"/>
      <c r="CSX172" s="62"/>
      <c r="CSY172" s="62"/>
      <c r="CSZ172" s="62"/>
      <c r="CTA172" s="62"/>
      <c r="CTB172" s="62"/>
      <c r="CTC172" s="62"/>
      <c r="CTD172" s="62"/>
      <c r="CTE172" s="62"/>
      <c r="CTF172" s="62"/>
      <c r="CTG172" s="62"/>
      <c r="CTH172" s="62"/>
      <c r="CTI172" s="62"/>
      <c r="CTJ172" s="62"/>
      <c r="CTK172" s="62"/>
      <c r="CTL172" s="62"/>
      <c r="CTM172" s="62"/>
      <c r="CTN172" s="62"/>
      <c r="CTO172" s="62"/>
      <c r="CTP172" s="62"/>
      <c r="CTQ172" s="62"/>
      <c r="CTR172" s="62"/>
      <c r="CTS172" s="62"/>
      <c r="CTT172" s="62"/>
      <c r="CTU172" s="62"/>
      <c r="CTV172" s="62"/>
      <c r="CTW172" s="62"/>
      <c r="CTX172" s="62"/>
      <c r="CTY172" s="62"/>
      <c r="CTZ172" s="62"/>
      <c r="CUA172" s="62"/>
      <c r="CUB172" s="62"/>
      <c r="CUC172" s="62"/>
      <c r="CUD172" s="62"/>
      <c r="CUE172" s="62"/>
      <c r="CUF172" s="62"/>
      <c r="CUG172" s="62"/>
      <c r="CUH172" s="62"/>
      <c r="CUI172" s="62"/>
      <c r="CUJ172" s="62"/>
      <c r="CUK172" s="62"/>
      <c r="CUL172" s="62"/>
      <c r="CUM172" s="62"/>
      <c r="CUN172" s="62"/>
      <c r="CUO172" s="62"/>
      <c r="CUP172" s="62"/>
      <c r="CUQ172" s="62"/>
      <c r="CUR172" s="62"/>
      <c r="CUS172" s="62"/>
      <c r="CUT172" s="62"/>
      <c r="CUU172" s="62"/>
      <c r="CUV172" s="62"/>
      <c r="CUW172" s="62"/>
      <c r="CUX172" s="62"/>
      <c r="CUY172" s="62"/>
      <c r="CUZ172" s="62"/>
      <c r="CVA172" s="62"/>
      <c r="CVB172" s="62"/>
      <c r="CVC172" s="62"/>
      <c r="CVD172" s="62"/>
      <c r="CVE172" s="62"/>
      <c r="CVF172" s="62"/>
      <c r="CVG172" s="62"/>
      <c r="CVH172" s="62"/>
      <c r="CVI172" s="62"/>
      <c r="CVJ172" s="62"/>
      <c r="CVK172" s="62"/>
      <c r="CVL172" s="62"/>
      <c r="CVM172" s="62"/>
      <c r="CVN172" s="62"/>
      <c r="CVO172" s="62"/>
      <c r="CVP172" s="62"/>
      <c r="CVQ172" s="62"/>
      <c r="CVR172" s="62"/>
      <c r="CVS172" s="62"/>
      <c r="CVT172" s="62"/>
      <c r="CVU172" s="62"/>
      <c r="CVV172" s="62"/>
      <c r="CVW172" s="62"/>
      <c r="CVX172" s="62"/>
      <c r="CVY172" s="62"/>
      <c r="CVZ172" s="62"/>
      <c r="CWA172" s="62"/>
      <c r="CWB172" s="62"/>
      <c r="CWC172" s="62"/>
      <c r="CWD172" s="62"/>
      <c r="CWE172" s="62"/>
      <c r="CWF172" s="62"/>
      <c r="CWG172" s="62"/>
      <c r="CWH172" s="62"/>
      <c r="CWI172" s="62"/>
      <c r="CWJ172" s="62"/>
      <c r="CWK172" s="62"/>
      <c r="CWL172" s="62"/>
      <c r="CWM172" s="62"/>
      <c r="CWN172" s="62"/>
      <c r="CWO172" s="62"/>
      <c r="CWP172" s="62"/>
      <c r="CWQ172" s="62"/>
      <c r="CWR172" s="62"/>
      <c r="CWS172" s="62"/>
      <c r="CWT172" s="62"/>
      <c r="CWU172" s="62"/>
      <c r="CWV172" s="62"/>
      <c r="CWW172" s="62"/>
      <c r="CWX172" s="62"/>
      <c r="CWY172" s="62"/>
      <c r="CWZ172" s="62"/>
      <c r="CXA172" s="62"/>
      <c r="CXB172" s="62"/>
      <c r="CXC172" s="62"/>
      <c r="CXD172" s="62"/>
      <c r="CXE172" s="62"/>
      <c r="CXF172" s="62"/>
      <c r="CXG172" s="62"/>
      <c r="CXH172" s="62"/>
      <c r="CXI172" s="62"/>
      <c r="CXJ172" s="62"/>
      <c r="CXK172" s="62"/>
      <c r="CXL172" s="62"/>
      <c r="CXM172" s="62"/>
      <c r="CXN172" s="62"/>
      <c r="CXO172" s="62"/>
      <c r="CXP172" s="62"/>
      <c r="CXQ172" s="62"/>
      <c r="CXR172" s="62"/>
      <c r="CXS172" s="62"/>
      <c r="CXT172" s="62"/>
      <c r="CXU172" s="62"/>
      <c r="CXV172" s="62"/>
      <c r="CXW172" s="62"/>
      <c r="CXX172" s="62"/>
      <c r="CXY172" s="62"/>
      <c r="CXZ172" s="62"/>
      <c r="CYA172" s="62"/>
      <c r="CYB172" s="62"/>
      <c r="CYC172" s="62"/>
      <c r="CYD172" s="62"/>
      <c r="CYE172" s="62"/>
      <c r="CYF172" s="62"/>
      <c r="CYG172" s="62"/>
      <c r="CYH172" s="62"/>
      <c r="CYI172" s="62"/>
      <c r="CYJ172" s="62"/>
      <c r="CYK172" s="62"/>
      <c r="CYL172" s="62"/>
      <c r="CYM172" s="62"/>
      <c r="CYN172" s="62"/>
      <c r="CYO172" s="62"/>
      <c r="CYP172" s="62"/>
      <c r="CYQ172" s="62"/>
      <c r="CYR172" s="62"/>
      <c r="CYS172" s="62"/>
      <c r="CYT172" s="62"/>
      <c r="CYU172" s="62"/>
      <c r="CYV172" s="62"/>
      <c r="CYW172" s="62"/>
      <c r="CYX172" s="62"/>
      <c r="CYY172" s="62"/>
      <c r="CYZ172" s="62"/>
      <c r="CZA172" s="62"/>
      <c r="CZB172" s="62"/>
      <c r="CZC172" s="62"/>
      <c r="CZD172" s="62"/>
      <c r="CZE172" s="62"/>
      <c r="CZF172" s="62"/>
      <c r="CZG172" s="62"/>
      <c r="CZH172" s="62"/>
      <c r="CZI172" s="62"/>
      <c r="CZJ172" s="62"/>
      <c r="CZK172" s="62"/>
      <c r="CZL172" s="62"/>
      <c r="CZM172" s="62"/>
      <c r="CZN172" s="62"/>
      <c r="CZO172" s="62"/>
      <c r="CZP172" s="62"/>
      <c r="CZQ172" s="62"/>
      <c r="CZR172" s="62"/>
      <c r="CZS172" s="62"/>
      <c r="CZT172" s="62"/>
      <c r="CZU172" s="62"/>
      <c r="CZV172" s="62"/>
      <c r="CZW172" s="62"/>
      <c r="CZX172" s="62"/>
      <c r="CZY172" s="62"/>
      <c r="CZZ172" s="62"/>
      <c r="DAA172" s="62"/>
      <c r="DAB172" s="62"/>
      <c r="DAC172" s="62"/>
      <c r="DAD172" s="62"/>
      <c r="DAE172" s="62"/>
      <c r="DAF172" s="62"/>
      <c r="DAG172" s="62"/>
      <c r="DAH172" s="62"/>
      <c r="DAI172" s="62"/>
      <c r="DAJ172" s="62"/>
      <c r="DAK172" s="62"/>
      <c r="DAL172" s="62"/>
      <c r="DAM172" s="62"/>
      <c r="DAN172" s="62"/>
      <c r="DAO172" s="62"/>
      <c r="DAP172" s="62"/>
      <c r="DAQ172" s="62"/>
      <c r="DAR172" s="62"/>
      <c r="DAS172" s="62"/>
      <c r="DAT172" s="62"/>
      <c r="DAU172" s="62"/>
      <c r="DAV172" s="62"/>
      <c r="DAW172" s="62"/>
      <c r="DAX172" s="62"/>
      <c r="DAY172" s="62"/>
      <c r="DAZ172" s="62"/>
      <c r="DBA172" s="62"/>
      <c r="DBB172" s="62"/>
      <c r="DBC172" s="62"/>
      <c r="DBD172" s="62"/>
      <c r="DBE172" s="62"/>
      <c r="DBF172" s="62"/>
      <c r="DBG172" s="62"/>
      <c r="DBH172" s="62"/>
      <c r="DBI172" s="62"/>
      <c r="DBJ172" s="62"/>
      <c r="DBK172" s="62"/>
      <c r="DBL172" s="62"/>
      <c r="DBM172" s="62"/>
      <c r="DBN172" s="62"/>
      <c r="DBO172" s="62"/>
      <c r="DBP172" s="62"/>
      <c r="DBQ172" s="62"/>
      <c r="DBR172" s="62"/>
      <c r="DBS172" s="62"/>
      <c r="DBT172" s="62"/>
      <c r="DBU172" s="62"/>
      <c r="DBV172" s="62"/>
      <c r="DBW172" s="62"/>
      <c r="DBX172" s="62"/>
      <c r="DBY172" s="62"/>
      <c r="DBZ172" s="62"/>
      <c r="DCA172" s="62"/>
      <c r="DCB172" s="62"/>
      <c r="DCC172" s="62"/>
      <c r="DCD172" s="62"/>
      <c r="DCE172" s="62"/>
      <c r="DCF172" s="62"/>
      <c r="DCG172" s="62"/>
      <c r="DCH172" s="62"/>
      <c r="DCI172" s="62"/>
      <c r="DCJ172" s="62"/>
      <c r="DCK172" s="62"/>
      <c r="DCL172" s="62"/>
      <c r="DCM172" s="62"/>
      <c r="DCN172" s="62"/>
      <c r="DCO172" s="62"/>
      <c r="DCP172" s="62"/>
      <c r="DCQ172" s="62"/>
      <c r="DCR172" s="62"/>
      <c r="DCS172" s="62"/>
      <c r="DCT172" s="62"/>
      <c r="DCU172" s="62"/>
      <c r="DCV172" s="62"/>
      <c r="DCW172" s="62"/>
      <c r="DCX172" s="62"/>
      <c r="DCY172" s="62"/>
      <c r="DCZ172" s="62"/>
      <c r="DDA172" s="62"/>
      <c r="DDB172" s="62"/>
      <c r="DDC172" s="62"/>
      <c r="DDD172" s="62"/>
      <c r="DDE172" s="62"/>
      <c r="DDF172" s="62"/>
      <c r="DDG172" s="62"/>
      <c r="DDH172" s="62"/>
      <c r="DDI172" s="62"/>
      <c r="DDJ172" s="62"/>
      <c r="DDK172" s="62"/>
      <c r="DDL172" s="62"/>
      <c r="DDM172" s="62"/>
      <c r="DDN172" s="62"/>
      <c r="DDO172" s="62"/>
      <c r="DDP172" s="62"/>
      <c r="DDQ172" s="62"/>
      <c r="DDR172" s="62"/>
      <c r="DDS172" s="62"/>
      <c r="DDT172" s="62"/>
      <c r="DDU172" s="62"/>
      <c r="DDV172" s="62"/>
      <c r="DDW172" s="62"/>
      <c r="DDX172" s="62"/>
      <c r="DDY172" s="62"/>
      <c r="DDZ172" s="62"/>
      <c r="DEA172" s="62"/>
      <c r="DEB172" s="62"/>
      <c r="DEC172" s="62"/>
      <c r="DED172" s="62"/>
      <c r="DEE172" s="62"/>
      <c r="DEF172" s="62"/>
      <c r="DEG172" s="62"/>
      <c r="DEH172" s="62"/>
      <c r="DEI172" s="62"/>
      <c r="DEJ172" s="62"/>
      <c r="DEK172" s="62"/>
      <c r="DEL172" s="62"/>
      <c r="DEM172" s="62"/>
      <c r="DEN172" s="62"/>
      <c r="DEO172" s="62"/>
      <c r="DEP172" s="62"/>
      <c r="DEQ172" s="62"/>
      <c r="DER172" s="62"/>
      <c r="DES172" s="62"/>
      <c r="DET172" s="62"/>
      <c r="DEU172" s="62"/>
      <c r="DEV172" s="62"/>
      <c r="DEW172" s="62"/>
      <c r="DEX172" s="62"/>
      <c r="DEY172" s="62"/>
      <c r="DEZ172" s="62"/>
      <c r="DFA172" s="62"/>
      <c r="DFB172" s="62"/>
      <c r="DFC172" s="62"/>
      <c r="DFD172" s="62"/>
      <c r="DFE172" s="62"/>
      <c r="DFF172" s="62"/>
      <c r="DFG172" s="62"/>
      <c r="DFH172" s="62"/>
      <c r="DFI172" s="62"/>
      <c r="DFJ172" s="62"/>
      <c r="DFK172" s="62"/>
      <c r="DFL172" s="62"/>
      <c r="DFM172" s="62"/>
      <c r="DFN172" s="62"/>
      <c r="DFO172" s="62"/>
      <c r="DFP172" s="62"/>
      <c r="DFQ172" s="62"/>
      <c r="DFR172" s="62"/>
      <c r="DFS172" s="62"/>
      <c r="DFT172" s="62"/>
      <c r="DFU172" s="62"/>
      <c r="DFV172" s="62"/>
      <c r="DFW172" s="62"/>
      <c r="DFX172" s="62"/>
      <c r="DFY172" s="62"/>
      <c r="DFZ172" s="62"/>
      <c r="DGA172" s="62"/>
      <c r="DGB172" s="62"/>
      <c r="DGC172" s="62"/>
      <c r="DGD172" s="62"/>
      <c r="DGE172" s="62"/>
      <c r="DGF172" s="62"/>
      <c r="DGG172" s="62"/>
      <c r="DGH172" s="62"/>
      <c r="DGI172" s="62"/>
      <c r="DGJ172" s="62"/>
      <c r="DGK172" s="62"/>
      <c r="DGL172" s="62"/>
      <c r="DGM172" s="62"/>
      <c r="DGN172" s="62"/>
      <c r="DGO172" s="62"/>
      <c r="DGP172" s="62"/>
      <c r="DGQ172" s="62"/>
      <c r="DGR172" s="62"/>
      <c r="DGS172" s="62"/>
      <c r="DGT172" s="62"/>
      <c r="DGU172" s="62"/>
      <c r="DGV172" s="62"/>
      <c r="DGW172" s="62"/>
      <c r="DGX172" s="62"/>
      <c r="DGY172" s="62"/>
      <c r="DGZ172" s="62"/>
      <c r="DHA172" s="62"/>
      <c r="DHB172" s="62"/>
      <c r="DHC172" s="62"/>
      <c r="DHD172" s="62"/>
      <c r="DHE172" s="62"/>
      <c r="DHF172" s="62"/>
      <c r="DHG172" s="62"/>
      <c r="DHH172" s="62"/>
      <c r="DHI172" s="62"/>
      <c r="DHJ172" s="62"/>
      <c r="DHK172" s="62"/>
      <c r="DHL172" s="62"/>
      <c r="DHM172" s="62"/>
      <c r="DHN172" s="62"/>
      <c r="DHO172" s="62"/>
      <c r="DHP172" s="62"/>
      <c r="DHQ172" s="62"/>
      <c r="DHR172" s="62"/>
      <c r="DHS172" s="62"/>
      <c r="DHT172" s="62"/>
      <c r="DHU172" s="62"/>
      <c r="DHV172" s="62"/>
      <c r="DHW172" s="62"/>
      <c r="DHX172" s="62"/>
      <c r="DHY172" s="62"/>
      <c r="DHZ172" s="62"/>
      <c r="DIA172" s="62"/>
      <c r="DIB172" s="62"/>
      <c r="DIC172" s="62"/>
      <c r="DID172" s="62"/>
      <c r="DIE172" s="62"/>
      <c r="DIF172" s="62"/>
      <c r="DIG172" s="62"/>
      <c r="DIH172" s="62"/>
      <c r="DII172" s="62"/>
      <c r="DIJ172" s="62"/>
      <c r="DIK172" s="62"/>
      <c r="DIL172" s="62"/>
      <c r="DIM172" s="62"/>
      <c r="DIN172" s="62"/>
      <c r="DIO172" s="62"/>
      <c r="DIP172" s="62"/>
      <c r="DIQ172" s="62"/>
      <c r="DIR172" s="62"/>
      <c r="DIS172" s="62"/>
      <c r="DIT172" s="62"/>
      <c r="DIU172" s="62"/>
      <c r="DIV172" s="62"/>
      <c r="DIW172" s="62"/>
      <c r="DIX172" s="62"/>
      <c r="DIY172" s="62"/>
      <c r="DIZ172" s="62"/>
      <c r="DJA172" s="62"/>
      <c r="DJB172" s="62"/>
      <c r="DJC172" s="62"/>
      <c r="DJD172" s="62"/>
      <c r="DJE172" s="62"/>
      <c r="DJF172" s="62"/>
      <c r="DJG172" s="62"/>
      <c r="DJH172" s="62"/>
      <c r="DJI172" s="62"/>
      <c r="DJJ172" s="62"/>
      <c r="DJK172" s="62"/>
      <c r="DJL172" s="62"/>
      <c r="DJM172" s="62"/>
      <c r="DJN172" s="62"/>
      <c r="DJO172" s="62"/>
      <c r="DJP172" s="62"/>
      <c r="DJQ172" s="62"/>
      <c r="DJR172" s="62"/>
      <c r="DJS172" s="62"/>
      <c r="DJT172" s="62"/>
      <c r="DJU172" s="62"/>
      <c r="DJV172" s="62"/>
      <c r="DJW172" s="62"/>
      <c r="DJX172" s="62"/>
      <c r="DJY172" s="62"/>
      <c r="DJZ172" s="62"/>
      <c r="DKA172" s="62"/>
      <c r="DKB172" s="62"/>
      <c r="DKC172" s="62"/>
      <c r="DKD172" s="62"/>
      <c r="DKE172" s="62"/>
      <c r="DKF172" s="62"/>
      <c r="DKG172" s="62"/>
      <c r="DKH172" s="62"/>
      <c r="DKI172" s="62"/>
      <c r="DKJ172" s="62"/>
      <c r="DKK172" s="62"/>
      <c r="DKL172" s="62"/>
      <c r="DKM172" s="62"/>
      <c r="DKN172" s="62"/>
      <c r="DKO172" s="62"/>
      <c r="DKP172" s="62"/>
      <c r="DKQ172" s="62"/>
      <c r="DKR172" s="62"/>
      <c r="DKS172" s="62"/>
      <c r="DKT172" s="62"/>
      <c r="DKU172" s="62"/>
      <c r="DKV172" s="62"/>
      <c r="DKW172" s="62"/>
      <c r="DKX172" s="62"/>
      <c r="DKY172" s="62"/>
      <c r="DKZ172" s="62"/>
      <c r="DLA172" s="62"/>
      <c r="DLB172" s="62"/>
      <c r="DLC172" s="62"/>
      <c r="DLD172" s="62"/>
      <c r="DLE172" s="62"/>
      <c r="DLF172" s="62"/>
      <c r="DLG172" s="62"/>
      <c r="DLH172" s="62"/>
      <c r="DLI172" s="62"/>
      <c r="DLJ172" s="62"/>
      <c r="DLK172" s="62"/>
      <c r="DLL172" s="62"/>
      <c r="DLM172" s="62"/>
      <c r="DLN172" s="62"/>
      <c r="DLO172" s="62"/>
      <c r="DLP172" s="62"/>
      <c r="DLQ172" s="62"/>
      <c r="DLR172" s="62"/>
      <c r="DLS172" s="62"/>
      <c r="DLT172" s="62"/>
      <c r="DLU172" s="62"/>
      <c r="DLV172" s="62"/>
      <c r="DLW172" s="62"/>
      <c r="DLX172" s="62"/>
      <c r="DLY172" s="62"/>
      <c r="DLZ172" s="62"/>
      <c r="DMA172" s="62"/>
      <c r="DMB172" s="62"/>
      <c r="DMC172" s="62"/>
      <c r="DMD172" s="62"/>
      <c r="DME172" s="62"/>
      <c r="DMF172" s="62"/>
      <c r="DMG172" s="62"/>
      <c r="DMH172" s="62"/>
      <c r="DMI172" s="62"/>
      <c r="DMJ172" s="62"/>
      <c r="DMK172" s="62"/>
      <c r="DML172" s="62"/>
      <c r="DMM172" s="62"/>
      <c r="DMN172" s="62"/>
      <c r="DMO172" s="62"/>
      <c r="DMP172" s="62"/>
      <c r="DMQ172" s="62"/>
      <c r="DMR172" s="62"/>
      <c r="DMS172" s="62"/>
      <c r="DMT172" s="62"/>
      <c r="DMU172" s="62"/>
      <c r="DMV172" s="62"/>
      <c r="DMW172" s="62"/>
      <c r="DMX172" s="62"/>
      <c r="DMY172" s="62"/>
      <c r="DMZ172" s="62"/>
      <c r="DNA172" s="62"/>
      <c r="DNB172" s="62"/>
      <c r="DNC172" s="62"/>
      <c r="DND172" s="62"/>
      <c r="DNE172" s="62"/>
      <c r="DNF172" s="62"/>
      <c r="DNG172" s="62"/>
      <c r="DNH172" s="62"/>
      <c r="DNI172" s="62"/>
      <c r="DNJ172" s="62"/>
      <c r="DNK172" s="62"/>
      <c r="DNL172" s="62"/>
      <c r="DNM172" s="62"/>
      <c r="DNN172" s="62"/>
      <c r="DNO172" s="62"/>
      <c r="DNP172" s="62"/>
      <c r="DNQ172" s="62"/>
      <c r="DNR172" s="62"/>
      <c r="DNS172" s="62"/>
      <c r="DNT172" s="62"/>
      <c r="DNU172" s="62"/>
      <c r="DNV172" s="62"/>
      <c r="DNW172" s="62"/>
      <c r="DNX172" s="62"/>
      <c r="DNY172" s="62"/>
      <c r="DNZ172" s="62"/>
      <c r="DOA172" s="62"/>
      <c r="DOB172" s="62"/>
      <c r="DOC172" s="62"/>
      <c r="DOD172" s="62"/>
      <c r="DOE172" s="62"/>
      <c r="DOF172" s="62"/>
      <c r="DOG172" s="62"/>
      <c r="DOH172" s="62"/>
      <c r="DOI172" s="62"/>
      <c r="DOJ172" s="62"/>
      <c r="DOK172" s="62"/>
      <c r="DOL172" s="62"/>
      <c r="DOM172" s="62"/>
      <c r="DON172" s="62"/>
      <c r="DOO172" s="62"/>
      <c r="DOP172" s="62"/>
      <c r="DOQ172" s="62"/>
      <c r="DOR172" s="62"/>
      <c r="DOS172" s="62"/>
      <c r="DOT172" s="62"/>
      <c r="DOU172" s="62"/>
      <c r="DOV172" s="62"/>
      <c r="DOW172" s="62"/>
      <c r="DOX172" s="62"/>
      <c r="DOY172" s="62"/>
      <c r="DOZ172" s="62"/>
      <c r="DPA172" s="62"/>
      <c r="DPB172" s="62"/>
      <c r="DPC172" s="62"/>
      <c r="DPD172" s="62"/>
      <c r="DPE172" s="62"/>
      <c r="DPF172" s="62"/>
      <c r="DPG172" s="62"/>
      <c r="DPH172" s="62"/>
      <c r="DPI172" s="62"/>
      <c r="DPJ172" s="62"/>
      <c r="DPK172" s="62"/>
      <c r="DPL172" s="62"/>
      <c r="DPM172" s="62"/>
      <c r="DPN172" s="62"/>
      <c r="DPO172" s="62"/>
      <c r="DPP172" s="62"/>
      <c r="DPQ172" s="62"/>
      <c r="DPR172" s="62"/>
      <c r="DPS172" s="62"/>
      <c r="DPT172" s="62"/>
      <c r="DPU172" s="62"/>
      <c r="DPV172" s="62"/>
      <c r="DPW172" s="62"/>
      <c r="DPX172" s="62"/>
      <c r="DPY172" s="62"/>
      <c r="DPZ172" s="62"/>
      <c r="DQA172" s="62"/>
      <c r="DQB172" s="62"/>
      <c r="DQC172" s="62"/>
      <c r="DQD172" s="62"/>
      <c r="DQE172" s="62"/>
      <c r="DQF172" s="62"/>
      <c r="DQG172" s="62"/>
      <c r="DQH172" s="62"/>
      <c r="DQI172" s="62"/>
      <c r="DQJ172" s="62"/>
      <c r="DQK172" s="62"/>
      <c r="DQL172" s="62"/>
      <c r="DQM172" s="62"/>
      <c r="DQN172" s="62"/>
      <c r="DQO172" s="62"/>
      <c r="DQP172" s="62"/>
      <c r="DQQ172" s="62"/>
      <c r="DQR172" s="62"/>
      <c r="DQS172" s="62"/>
      <c r="DQT172" s="62"/>
      <c r="DQU172" s="62"/>
      <c r="DQV172" s="62"/>
      <c r="DQW172" s="62"/>
      <c r="DQX172" s="62"/>
      <c r="DQY172" s="62"/>
      <c r="DQZ172" s="62"/>
      <c r="DRA172" s="62"/>
      <c r="DRB172" s="62"/>
      <c r="DRC172" s="62"/>
      <c r="DRD172" s="62"/>
      <c r="DRE172" s="62"/>
      <c r="DRF172" s="62"/>
      <c r="DRG172" s="62"/>
      <c r="DRH172" s="62"/>
      <c r="DRI172" s="62"/>
      <c r="DRJ172" s="62"/>
      <c r="DRK172" s="62"/>
      <c r="DRL172" s="62"/>
      <c r="DRM172" s="62"/>
      <c r="DRN172" s="62"/>
      <c r="DRO172" s="62"/>
      <c r="DRP172" s="62"/>
      <c r="DRQ172" s="62"/>
      <c r="DRR172" s="62"/>
      <c r="DRS172" s="62"/>
      <c r="DRT172" s="62"/>
      <c r="DRU172" s="62"/>
      <c r="DRV172" s="62"/>
      <c r="DRW172" s="62"/>
      <c r="DRX172" s="62"/>
      <c r="DRY172" s="62"/>
      <c r="DRZ172" s="62"/>
      <c r="DSA172" s="62"/>
      <c r="DSB172" s="62"/>
      <c r="DSC172" s="62"/>
      <c r="DSD172" s="62"/>
      <c r="DSE172" s="62"/>
      <c r="DSF172" s="62"/>
      <c r="DSG172" s="62"/>
      <c r="DSH172" s="62"/>
      <c r="DSI172" s="62"/>
      <c r="DSJ172" s="62"/>
      <c r="DSK172" s="62"/>
      <c r="DSL172" s="62"/>
      <c r="DSM172" s="62"/>
      <c r="DSN172" s="62"/>
      <c r="DSO172" s="62"/>
      <c r="DSP172" s="62"/>
      <c r="DSQ172" s="62"/>
      <c r="DSR172" s="62"/>
      <c r="DSS172" s="62"/>
      <c r="DST172" s="62"/>
      <c r="DSU172" s="62"/>
      <c r="DSV172" s="62"/>
      <c r="DSW172" s="62"/>
      <c r="DSX172" s="62"/>
      <c r="DSY172" s="62"/>
      <c r="DSZ172" s="62"/>
      <c r="DTA172" s="62"/>
      <c r="DTB172" s="62"/>
      <c r="DTC172" s="62"/>
      <c r="DTD172" s="62"/>
      <c r="DTE172" s="62"/>
      <c r="DTF172" s="62"/>
      <c r="DTG172" s="62"/>
      <c r="DTH172" s="62"/>
      <c r="DTI172" s="62"/>
      <c r="DTJ172" s="62"/>
      <c r="DTK172" s="62"/>
      <c r="DTL172" s="62"/>
      <c r="DTM172" s="62"/>
      <c r="DTN172" s="62"/>
      <c r="DTO172" s="62"/>
      <c r="DTP172" s="62"/>
      <c r="DTQ172" s="62"/>
      <c r="DTR172" s="62"/>
      <c r="DTS172" s="62"/>
      <c r="DTT172" s="62"/>
      <c r="DTU172" s="62"/>
      <c r="DTV172" s="62"/>
      <c r="DTW172" s="62"/>
      <c r="DTX172" s="62"/>
      <c r="DTY172" s="62"/>
      <c r="DTZ172" s="62"/>
      <c r="DUA172" s="62"/>
      <c r="DUB172" s="62"/>
      <c r="DUC172" s="62"/>
      <c r="DUD172" s="62"/>
      <c r="DUE172" s="62"/>
      <c r="DUF172" s="62"/>
      <c r="DUG172" s="62"/>
      <c r="DUH172" s="62"/>
      <c r="DUI172" s="62"/>
      <c r="DUJ172" s="62"/>
      <c r="DUK172" s="62"/>
      <c r="DUL172" s="62"/>
      <c r="DUM172" s="62"/>
      <c r="DUN172" s="62"/>
      <c r="DUO172" s="62"/>
      <c r="DUP172" s="62"/>
      <c r="DUQ172" s="62"/>
      <c r="DUR172" s="62"/>
      <c r="DUS172" s="62"/>
      <c r="DUT172" s="62"/>
      <c r="DUU172" s="62"/>
      <c r="DUV172" s="62"/>
      <c r="DUW172" s="62"/>
      <c r="DUX172" s="62"/>
      <c r="DUY172" s="62"/>
      <c r="DUZ172" s="62"/>
      <c r="DVA172" s="62"/>
      <c r="DVB172" s="62"/>
      <c r="DVC172" s="62"/>
      <c r="DVD172" s="62"/>
      <c r="DVE172" s="62"/>
      <c r="DVF172" s="62"/>
      <c r="DVG172" s="62"/>
      <c r="DVH172" s="62"/>
      <c r="DVI172" s="62"/>
      <c r="DVJ172" s="62"/>
      <c r="DVK172" s="62"/>
      <c r="DVL172" s="62"/>
      <c r="DVM172" s="62"/>
      <c r="DVN172" s="62"/>
      <c r="DVO172" s="62"/>
      <c r="DVP172" s="62"/>
      <c r="DVQ172" s="62"/>
      <c r="DVR172" s="62"/>
      <c r="DVS172" s="62"/>
      <c r="DVT172" s="62"/>
      <c r="DVU172" s="62"/>
      <c r="DVV172" s="62"/>
      <c r="DVW172" s="62"/>
      <c r="DVX172" s="62"/>
      <c r="DVY172" s="62"/>
      <c r="DVZ172" s="62"/>
      <c r="DWA172" s="62"/>
      <c r="DWB172" s="62"/>
      <c r="DWC172" s="62"/>
      <c r="DWD172" s="62"/>
      <c r="DWE172" s="62"/>
      <c r="DWF172" s="62"/>
      <c r="DWG172" s="62"/>
      <c r="DWH172" s="62"/>
      <c r="DWI172" s="62"/>
      <c r="DWJ172" s="62"/>
      <c r="DWK172" s="62"/>
      <c r="DWL172" s="62"/>
      <c r="DWM172" s="62"/>
      <c r="DWN172" s="62"/>
      <c r="DWO172" s="62"/>
      <c r="DWP172" s="62"/>
      <c r="DWQ172" s="62"/>
      <c r="DWR172" s="62"/>
      <c r="DWS172" s="62"/>
      <c r="DWT172" s="62"/>
      <c r="DWU172" s="62"/>
      <c r="DWV172" s="62"/>
      <c r="DWW172" s="62"/>
      <c r="DWX172" s="62"/>
      <c r="DWY172" s="62"/>
      <c r="DWZ172" s="62"/>
      <c r="DXA172" s="62"/>
      <c r="DXB172" s="62"/>
      <c r="DXC172" s="62"/>
      <c r="DXD172" s="62"/>
      <c r="DXE172" s="62"/>
      <c r="DXF172" s="62"/>
      <c r="DXG172" s="62"/>
      <c r="DXH172" s="62"/>
      <c r="DXI172" s="62"/>
      <c r="DXJ172" s="62"/>
      <c r="DXK172" s="62"/>
      <c r="DXL172" s="62"/>
      <c r="DXM172" s="62"/>
      <c r="DXN172" s="62"/>
      <c r="DXO172" s="62"/>
      <c r="DXP172" s="62"/>
      <c r="DXQ172" s="62"/>
      <c r="DXR172" s="62"/>
      <c r="DXS172" s="62"/>
      <c r="DXT172" s="62"/>
      <c r="DXU172" s="62"/>
      <c r="DXV172" s="62"/>
      <c r="DXW172" s="62"/>
      <c r="DXX172" s="62"/>
      <c r="DXY172" s="62"/>
      <c r="DXZ172" s="62"/>
      <c r="DYA172" s="62"/>
      <c r="DYB172" s="62"/>
      <c r="DYC172" s="62"/>
      <c r="DYD172" s="62"/>
      <c r="DYE172" s="62"/>
      <c r="DYF172" s="62"/>
      <c r="DYG172" s="62"/>
      <c r="DYH172" s="62"/>
      <c r="DYI172" s="62"/>
      <c r="DYJ172" s="62"/>
      <c r="DYK172" s="62"/>
      <c r="DYL172" s="62"/>
      <c r="DYM172" s="62"/>
      <c r="DYN172" s="62"/>
      <c r="DYO172" s="62"/>
      <c r="DYP172" s="62"/>
      <c r="DYQ172" s="62"/>
      <c r="DYR172" s="62"/>
      <c r="DYS172" s="62"/>
      <c r="DYT172" s="62"/>
      <c r="DYU172" s="62"/>
      <c r="DYV172" s="62"/>
      <c r="DYW172" s="62"/>
      <c r="DYX172" s="62"/>
      <c r="DYY172" s="62"/>
      <c r="DYZ172" s="62"/>
      <c r="DZA172" s="62"/>
      <c r="DZB172" s="62"/>
      <c r="DZC172" s="62"/>
      <c r="DZD172" s="62"/>
      <c r="DZE172" s="62"/>
      <c r="DZF172" s="62"/>
      <c r="DZG172" s="62"/>
      <c r="DZH172" s="62"/>
      <c r="DZI172" s="62"/>
      <c r="DZJ172" s="62"/>
      <c r="DZK172" s="62"/>
      <c r="DZL172" s="62"/>
      <c r="DZM172" s="62"/>
      <c r="DZN172" s="62"/>
      <c r="DZO172" s="62"/>
      <c r="DZP172" s="62"/>
      <c r="DZQ172" s="62"/>
      <c r="DZR172" s="62"/>
      <c r="DZS172" s="62"/>
      <c r="DZT172" s="62"/>
      <c r="DZU172" s="62"/>
      <c r="DZV172" s="62"/>
      <c r="DZW172" s="62"/>
      <c r="DZX172" s="62"/>
      <c r="DZY172" s="62"/>
      <c r="DZZ172" s="62"/>
      <c r="EAA172" s="62"/>
      <c r="EAB172" s="62"/>
      <c r="EAC172" s="62"/>
      <c r="EAD172" s="62"/>
      <c r="EAE172" s="62"/>
      <c r="EAF172" s="62"/>
      <c r="EAG172" s="62"/>
      <c r="EAH172" s="62"/>
      <c r="EAI172" s="62"/>
      <c r="EAJ172" s="62"/>
      <c r="EAK172" s="62"/>
      <c r="EAL172" s="62"/>
      <c r="EAM172" s="62"/>
      <c r="EAN172" s="62"/>
      <c r="EAO172" s="62"/>
      <c r="EAP172" s="62"/>
      <c r="EAQ172" s="62"/>
      <c r="EAR172" s="62"/>
      <c r="EAS172" s="62"/>
      <c r="EAT172" s="62"/>
      <c r="EAU172" s="62"/>
      <c r="EAV172" s="62"/>
      <c r="EAW172" s="62"/>
      <c r="EAX172" s="62"/>
      <c r="EAY172" s="62"/>
      <c r="EAZ172" s="62"/>
      <c r="EBA172" s="62"/>
      <c r="EBB172" s="62"/>
      <c r="EBC172" s="62"/>
      <c r="EBD172" s="62"/>
      <c r="EBE172" s="62"/>
      <c r="EBF172" s="62"/>
      <c r="EBG172" s="62"/>
      <c r="EBH172" s="62"/>
      <c r="EBI172" s="62"/>
      <c r="EBJ172" s="62"/>
      <c r="EBK172" s="62"/>
      <c r="EBL172" s="62"/>
      <c r="EBM172" s="62"/>
      <c r="EBN172" s="62"/>
      <c r="EBO172" s="62"/>
      <c r="EBP172" s="62"/>
      <c r="EBQ172" s="62"/>
      <c r="EBR172" s="62"/>
      <c r="EBS172" s="62"/>
      <c r="EBT172" s="62"/>
      <c r="EBU172" s="62"/>
      <c r="EBV172" s="62"/>
      <c r="EBW172" s="62"/>
      <c r="EBX172" s="62"/>
      <c r="EBY172" s="62"/>
      <c r="EBZ172" s="62"/>
      <c r="ECA172" s="62"/>
      <c r="ECB172" s="62"/>
      <c r="ECC172" s="62"/>
      <c r="ECD172" s="62"/>
      <c r="ECE172" s="62"/>
      <c r="ECF172" s="62"/>
      <c r="ECG172" s="62"/>
      <c r="ECH172" s="62"/>
      <c r="ECI172" s="62"/>
      <c r="ECJ172" s="62"/>
      <c r="ECK172" s="62"/>
      <c r="ECL172" s="62"/>
      <c r="ECM172" s="62"/>
      <c r="ECN172" s="62"/>
      <c r="ECO172" s="62"/>
      <c r="ECP172" s="62"/>
      <c r="ECQ172" s="62"/>
      <c r="ECR172" s="62"/>
      <c r="ECS172" s="62"/>
      <c r="ECT172" s="62"/>
      <c r="ECU172" s="62"/>
      <c r="ECV172" s="62"/>
      <c r="ECW172" s="62"/>
      <c r="ECX172" s="62"/>
      <c r="ECY172" s="62"/>
      <c r="ECZ172" s="62"/>
      <c r="EDA172" s="62"/>
      <c r="EDB172" s="62"/>
      <c r="EDC172" s="62"/>
      <c r="EDD172" s="62"/>
      <c r="EDE172" s="62"/>
      <c r="EDF172" s="62"/>
      <c r="EDG172" s="62"/>
      <c r="EDH172" s="62"/>
      <c r="EDI172" s="62"/>
      <c r="EDJ172" s="62"/>
      <c r="EDK172" s="62"/>
      <c r="EDL172" s="62"/>
      <c r="EDM172" s="62"/>
      <c r="EDN172" s="62"/>
      <c r="EDO172" s="62"/>
      <c r="EDP172" s="62"/>
      <c r="EDQ172" s="62"/>
      <c r="EDR172" s="62"/>
      <c r="EDS172" s="62"/>
      <c r="EDT172" s="62"/>
      <c r="EDU172" s="62"/>
      <c r="EDV172" s="62"/>
      <c r="EDW172" s="62"/>
      <c r="EDX172" s="62"/>
      <c r="EDY172" s="62"/>
      <c r="EDZ172" s="62"/>
      <c r="EEA172" s="62"/>
      <c r="EEB172" s="62"/>
      <c r="EEC172" s="62"/>
      <c r="EED172" s="62"/>
      <c r="EEE172" s="62"/>
      <c r="EEF172" s="62"/>
      <c r="EEG172" s="62"/>
      <c r="EEH172" s="62"/>
      <c r="EEI172" s="62"/>
      <c r="EEJ172" s="62"/>
      <c r="EEK172" s="62"/>
      <c r="EEL172" s="62"/>
      <c r="EEM172" s="62"/>
      <c r="EEN172" s="62"/>
      <c r="EEO172" s="62"/>
      <c r="EEP172" s="62"/>
      <c r="EEQ172" s="62"/>
      <c r="EER172" s="62"/>
      <c r="EES172" s="62"/>
      <c r="EET172" s="62"/>
      <c r="EEU172" s="62"/>
      <c r="EEV172" s="62"/>
      <c r="EEW172" s="62"/>
      <c r="EEX172" s="62"/>
      <c r="EEY172" s="62"/>
      <c r="EEZ172" s="62"/>
      <c r="EFA172" s="62"/>
      <c r="EFB172" s="62"/>
      <c r="EFC172" s="62"/>
      <c r="EFD172" s="62"/>
      <c r="EFE172" s="62"/>
      <c r="EFF172" s="62"/>
      <c r="EFG172" s="62"/>
      <c r="EFH172" s="62"/>
      <c r="EFI172" s="62"/>
      <c r="EFJ172" s="62"/>
      <c r="EFK172" s="62"/>
      <c r="EFL172" s="62"/>
      <c r="EFM172" s="62"/>
      <c r="EFN172" s="62"/>
      <c r="EFO172" s="62"/>
      <c r="EFP172" s="62"/>
      <c r="EFQ172" s="62"/>
      <c r="EFR172" s="62"/>
      <c r="EFS172" s="62"/>
      <c r="EFT172" s="62"/>
      <c r="EFU172" s="62"/>
      <c r="EFV172" s="62"/>
      <c r="EFW172" s="62"/>
      <c r="EFX172" s="62"/>
      <c r="EFY172" s="62"/>
      <c r="EFZ172" s="62"/>
      <c r="EGA172" s="62"/>
      <c r="EGB172" s="62"/>
      <c r="EGC172" s="62"/>
      <c r="EGD172" s="62"/>
      <c r="EGE172" s="62"/>
      <c r="EGF172" s="62"/>
      <c r="EGG172" s="62"/>
      <c r="EGH172" s="62"/>
      <c r="EGI172" s="62"/>
      <c r="EGJ172" s="62"/>
      <c r="EGK172" s="62"/>
      <c r="EGL172" s="62"/>
      <c r="EGM172" s="62"/>
      <c r="EGN172" s="62"/>
      <c r="EGO172" s="62"/>
      <c r="EGP172" s="62"/>
      <c r="EGQ172" s="62"/>
      <c r="EGR172" s="62"/>
      <c r="EGS172" s="62"/>
      <c r="EGT172" s="62"/>
      <c r="EGU172" s="62"/>
      <c r="EGV172" s="62"/>
      <c r="EGW172" s="62"/>
      <c r="EGX172" s="62"/>
      <c r="EGY172" s="62"/>
      <c r="EGZ172" s="62"/>
      <c r="EHA172" s="62"/>
      <c r="EHB172" s="62"/>
      <c r="EHC172" s="62"/>
      <c r="EHD172" s="62"/>
      <c r="EHE172" s="62"/>
      <c r="EHF172" s="62"/>
      <c r="EHG172" s="62"/>
      <c r="EHH172" s="62"/>
      <c r="EHI172" s="62"/>
      <c r="EHJ172" s="62"/>
      <c r="EHK172" s="62"/>
      <c r="EHL172" s="62"/>
      <c r="EHM172" s="62"/>
      <c r="EHN172" s="62"/>
      <c r="EHO172" s="62"/>
      <c r="EHP172" s="62"/>
      <c r="EHQ172" s="62"/>
      <c r="EHR172" s="62"/>
      <c r="EHS172" s="62"/>
      <c r="EHT172" s="62"/>
      <c r="EHU172" s="62"/>
      <c r="EHV172" s="62"/>
      <c r="EHW172" s="62"/>
      <c r="EHX172" s="62"/>
      <c r="EHY172" s="62"/>
      <c r="EHZ172" s="62"/>
      <c r="EIA172" s="62"/>
      <c r="EIB172" s="62"/>
      <c r="EIC172" s="62"/>
      <c r="EID172" s="62"/>
      <c r="EIE172" s="62"/>
      <c r="EIF172" s="62"/>
      <c r="EIG172" s="62"/>
      <c r="EIH172" s="62"/>
      <c r="EII172" s="62"/>
      <c r="EIJ172" s="62"/>
      <c r="EIK172" s="62"/>
      <c r="EIL172" s="62"/>
      <c r="EIM172" s="62"/>
      <c r="EIN172" s="62"/>
      <c r="EIO172" s="62"/>
      <c r="EIP172" s="62"/>
      <c r="EIQ172" s="62"/>
      <c r="EIR172" s="62"/>
      <c r="EIS172" s="62"/>
      <c r="EIT172" s="62"/>
      <c r="EIU172" s="62"/>
      <c r="EIV172" s="62"/>
      <c r="EIW172" s="62"/>
      <c r="EIX172" s="62"/>
      <c r="EIY172" s="62"/>
      <c r="EIZ172" s="62"/>
      <c r="EJA172" s="62"/>
      <c r="EJB172" s="62"/>
      <c r="EJC172" s="62"/>
      <c r="EJD172" s="62"/>
      <c r="EJE172" s="62"/>
      <c r="EJF172" s="62"/>
      <c r="EJG172" s="62"/>
      <c r="EJH172" s="62"/>
      <c r="EJI172" s="62"/>
      <c r="EJJ172" s="62"/>
      <c r="EJK172" s="62"/>
      <c r="EJL172" s="62"/>
      <c r="EJM172" s="62"/>
      <c r="EJN172" s="62"/>
      <c r="EJO172" s="62"/>
      <c r="EJP172" s="62"/>
      <c r="EJQ172" s="62"/>
      <c r="EJR172" s="62"/>
      <c r="EJS172" s="62"/>
      <c r="EJT172" s="62"/>
      <c r="EJU172" s="62"/>
      <c r="EJV172" s="62"/>
      <c r="EJW172" s="62"/>
      <c r="EJX172" s="62"/>
      <c r="EJY172" s="62"/>
      <c r="EJZ172" s="62"/>
      <c r="EKA172" s="62"/>
      <c r="EKB172" s="62"/>
      <c r="EKC172" s="62"/>
      <c r="EKD172" s="62"/>
      <c r="EKE172" s="62"/>
      <c r="EKF172" s="62"/>
      <c r="EKG172" s="62"/>
      <c r="EKH172" s="62"/>
      <c r="EKI172" s="62"/>
      <c r="EKJ172" s="62"/>
      <c r="EKK172" s="62"/>
      <c r="EKL172" s="62"/>
      <c r="EKM172" s="62"/>
      <c r="EKN172" s="62"/>
      <c r="EKO172" s="62"/>
      <c r="EKP172" s="62"/>
      <c r="EKQ172" s="62"/>
      <c r="EKR172" s="62"/>
      <c r="EKS172" s="62"/>
      <c r="EKT172" s="62"/>
      <c r="EKU172" s="62"/>
      <c r="EKV172" s="62"/>
      <c r="EKW172" s="62"/>
      <c r="EKX172" s="62"/>
      <c r="EKY172" s="62"/>
      <c r="EKZ172" s="62"/>
      <c r="ELA172" s="62"/>
      <c r="ELB172" s="62"/>
      <c r="ELC172" s="62"/>
      <c r="ELD172" s="62"/>
      <c r="ELE172" s="62"/>
      <c r="ELF172" s="62"/>
      <c r="ELG172" s="62"/>
      <c r="ELH172" s="62"/>
      <c r="ELI172" s="62"/>
      <c r="ELJ172" s="62"/>
      <c r="ELK172" s="62"/>
      <c r="ELL172" s="62"/>
      <c r="ELM172" s="62"/>
      <c r="ELN172" s="62"/>
      <c r="ELO172" s="62"/>
      <c r="ELP172" s="62"/>
      <c r="ELQ172" s="62"/>
      <c r="ELR172" s="62"/>
      <c r="ELS172" s="62"/>
      <c r="ELT172" s="62"/>
      <c r="ELU172" s="62"/>
      <c r="ELV172" s="62"/>
      <c r="ELW172" s="62"/>
      <c r="ELX172" s="62"/>
      <c r="ELY172" s="62"/>
      <c r="ELZ172" s="62"/>
      <c r="EMA172" s="62"/>
      <c r="EMB172" s="62"/>
      <c r="EMC172" s="62"/>
      <c r="EMD172" s="62"/>
      <c r="EME172" s="62"/>
      <c r="EMF172" s="62"/>
      <c r="EMG172" s="62"/>
      <c r="EMH172" s="62"/>
      <c r="EMI172" s="62"/>
      <c r="EMJ172" s="62"/>
      <c r="EMK172" s="62"/>
      <c r="EML172" s="62"/>
      <c r="EMM172" s="62"/>
      <c r="EMN172" s="62"/>
      <c r="EMO172" s="62"/>
      <c r="EMP172" s="62"/>
      <c r="EMQ172" s="62"/>
      <c r="EMR172" s="62"/>
      <c r="EMS172" s="62"/>
      <c r="EMT172" s="62"/>
      <c r="EMU172" s="62"/>
      <c r="EMV172" s="62"/>
      <c r="EMW172" s="62"/>
      <c r="EMX172" s="62"/>
      <c r="EMY172" s="62"/>
      <c r="EMZ172" s="62"/>
      <c r="ENA172" s="62"/>
      <c r="ENB172" s="62"/>
      <c r="ENC172" s="62"/>
      <c r="END172" s="62"/>
      <c r="ENE172" s="62"/>
      <c r="ENF172" s="62"/>
      <c r="ENG172" s="62"/>
      <c r="ENH172" s="62"/>
      <c r="ENI172" s="62"/>
      <c r="ENJ172" s="62"/>
      <c r="ENK172" s="62"/>
      <c r="ENL172" s="62"/>
      <c r="ENM172" s="62"/>
      <c r="ENN172" s="62"/>
      <c r="ENO172" s="62"/>
      <c r="ENP172" s="62"/>
      <c r="ENQ172" s="62"/>
      <c r="ENR172" s="62"/>
      <c r="ENS172" s="62"/>
      <c r="ENT172" s="62"/>
      <c r="ENU172" s="62"/>
      <c r="ENV172" s="62"/>
      <c r="ENW172" s="62"/>
      <c r="ENX172" s="62"/>
      <c r="ENY172" s="62"/>
      <c r="ENZ172" s="62"/>
      <c r="EOA172" s="62"/>
      <c r="EOB172" s="62"/>
      <c r="EOC172" s="62"/>
      <c r="EOD172" s="62"/>
      <c r="EOE172" s="62"/>
      <c r="EOF172" s="62"/>
      <c r="EOG172" s="62"/>
      <c r="EOH172" s="62"/>
      <c r="EOI172" s="62"/>
      <c r="EOJ172" s="62"/>
      <c r="EOK172" s="62"/>
      <c r="EOL172" s="62"/>
      <c r="EOM172" s="62"/>
      <c r="EON172" s="62"/>
      <c r="EOO172" s="62"/>
      <c r="EOP172" s="62"/>
      <c r="EOQ172" s="62"/>
      <c r="EOR172" s="62"/>
      <c r="EOS172" s="62"/>
      <c r="EOT172" s="62"/>
      <c r="EOU172" s="62"/>
      <c r="EOV172" s="62"/>
      <c r="EOW172" s="62"/>
      <c r="EOX172" s="62"/>
      <c r="EOY172" s="62"/>
      <c r="EOZ172" s="62"/>
      <c r="EPA172" s="62"/>
      <c r="EPB172" s="62"/>
      <c r="EPC172" s="62"/>
      <c r="EPD172" s="62"/>
      <c r="EPE172" s="62"/>
      <c r="EPF172" s="62"/>
      <c r="EPG172" s="62"/>
      <c r="EPH172" s="62"/>
      <c r="EPI172" s="62"/>
      <c r="EPJ172" s="62"/>
      <c r="EPK172" s="62"/>
      <c r="EPL172" s="62"/>
      <c r="EPM172" s="62"/>
      <c r="EPN172" s="62"/>
      <c r="EPO172" s="62"/>
      <c r="EPP172" s="62"/>
      <c r="EPQ172" s="62"/>
      <c r="EPR172" s="62"/>
      <c r="EPS172" s="62"/>
      <c r="EPT172" s="62"/>
      <c r="EPU172" s="62"/>
      <c r="EPV172" s="62"/>
      <c r="EPW172" s="62"/>
      <c r="EPX172" s="62"/>
      <c r="EPY172" s="62"/>
      <c r="EPZ172" s="62"/>
      <c r="EQA172" s="62"/>
      <c r="EQB172" s="62"/>
      <c r="EQC172" s="62"/>
      <c r="EQD172" s="62"/>
      <c r="EQE172" s="62"/>
      <c r="EQF172" s="62"/>
      <c r="EQG172" s="62"/>
      <c r="EQH172" s="62"/>
      <c r="EQI172" s="62"/>
      <c r="EQJ172" s="62"/>
      <c r="EQK172" s="62"/>
      <c r="EQL172" s="62"/>
      <c r="EQM172" s="62"/>
      <c r="EQN172" s="62"/>
      <c r="EQO172" s="62"/>
      <c r="EQP172" s="62"/>
      <c r="EQQ172" s="62"/>
      <c r="EQR172" s="62"/>
      <c r="EQS172" s="62"/>
      <c r="EQT172" s="62"/>
      <c r="EQU172" s="62"/>
      <c r="EQV172" s="62"/>
      <c r="EQW172" s="62"/>
      <c r="EQX172" s="62"/>
      <c r="EQY172" s="62"/>
      <c r="EQZ172" s="62"/>
      <c r="ERA172" s="62"/>
      <c r="ERB172" s="62"/>
      <c r="ERC172" s="62"/>
      <c r="ERD172" s="62"/>
      <c r="ERE172" s="62"/>
      <c r="ERF172" s="62"/>
      <c r="ERG172" s="62"/>
      <c r="ERH172" s="62"/>
      <c r="ERI172" s="62"/>
      <c r="ERJ172" s="62"/>
      <c r="ERK172" s="62"/>
      <c r="ERL172" s="62"/>
      <c r="ERM172" s="62"/>
      <c r="ERN172" s="62"/>
      <c r="ERO172" s="62"/>
      <c r="ERP172" s="62"/>
      <c r="ERQ172" s="62"/>
      <c r="ERR172" s="62"/>
      <c r="ERS172" s="62"/>
      <c r="ERT172" s="62"/>
      <c r="ERU172" s="62"/>
      <c r="ERV172" s="62"/>
      <c r="ERW172" s="62"/>
      <c r="ERX172" s="62"/>
      <c r="ERY172" s="62"/>
      <c r="ERZ172" s="62"/>
      <c r="ESA172" s="62"/>
      <c r="ESB172" s="62"/>
      <c r="ESC172" s="62"/>
      <c r="ESD172" s="62"/>
      <c r="ESE172" s="62"/>
      <c r="ESF172" s="62"/>
      <c r="ESG172" s="62"/>
      <c r="ESH172" s="62"/>
      <c r="ESI172" s="62"/>
      <c r="ESJ172" s="62"/>
      <c r="ESK172" s="62"/>
      <c r="ESL172" s="62"/>
      <c r="ESM172" s="62"/>
      <c r="ESN172" s="62"/>
      <c r="ESO172" s="62"/>
      <c r="ESP172" s="62"/>
      <c r="ESQ172" s="62"/>
      <c r="ESR172" s="62"/>
      <c r="ESS172" s="62"/>
      <c r="EST172" s="62"/>
      <c r="ESU172" s="62"/>
      <c r="ESV172" s="62"/>
      <c r="ESW172" s="62"/>
      <c r="ESX172" s="62"/>
      <c r="ESY172" s="62"/>
      <c r="ESZ172" s="62"/>
      <c r="ETA172" s="62"/>
      <c r="ETB172" s="62"/>
      <c r="ETC172" s="62"/>
      <c r="ETD172" s="62"/>
      <c r="ETE172" s="62"/>
      <c r="ETF172" s="62"/>
      <c r="ETG172" s="62"/>
      <c r="ETH172" s="62"/>
      <c r="ETI172" s="62"/>
      <c r="ETJ172" s="62"/>
      <c r="ETK172" s="62"/>
      <c r="ETL172" s="62"/>
      <c r="ETM172" s="62"/>
      <c r="ETN172" s="62"/>
      <c r="ETO172" s="62"/>
      <c r="ETP172" s="62"/>
      <c r="ETQ172" s="62"/>
      <c r="ETR172" s="62"/>
      <c r="ETS172" s="62"/>
      <c r="ETT172" s="62"/>
      <c r="ETU172" s="62"/>
      <c r="ETV172" s="62"/>
      <c r="ETW172" s="62"/>
      <c r="ETX172" s="62"/>
      <c r="ETY172" s="62"/>
      <c r="ETZ172" s="62"/>
      <c r="EUA172" s="62"/>
      <c r="EUB172" s="62"/>
      <c r="EUC172" s="62"/>
      <c r="EUD172" s="62"/>
      <c r="EUE172" s="62"/>
      <c r="EUF172" s="62"/>
      <c r="EUG172" s="62"/>
      <c r="EUH172" s="62"/>
      <c r="EUI172" s="62"/>
      <c r="EUJ172" s="62"/>
      <c r="EUK172" s="62"/>
      <c r="EUL172" s="62"/>
      <c r="EUM172" s="62"/>
      <c r="EUN172" s="62"/>
      <c r="EUO172" s="62"/>
      <c r="EUP172" s="62"/>
      <c r="EUQ172" s="62"/>
      <c r="EUR172" s="62"/>
      <c r="EUS172" s="62"/>
      <c r="EUT172" s="62"/>
      <c r="EUU172" s="62"/>
      <c r="EUV172" s="62"/>
      <c r="EUW172" s="62"/>
      <c r="EUX172" s="62"/>
      <c r="EUY172" s="62"/>
      <c r="EUZ172" s="62"/>
      <c r="EVA172" s="62"/>
      <c r="EVB172" s="62"/>
      <c r="EVC172" s="62"/>
      <c r="EVD172" s="62"/>
      <c r="EVE172" s="62"/>
      <c r="EVF172" s="62"/>
      <c r="EVG172" s="62"/>
      <c r="EVH172" s="62"/>
      <c r="EVI172" s="62"/>
      <c r="EVJ172" s="62"/>
      <c r="EVK172" s="62"/>
      <c r="EVL172" s="62"/>
      <c r="EVM172" s="62"/>
      <c r="EVN172" s="62"/>
      <c r="EVO172" s="62"/>
      <c r="EVP172" s="62"/>
      <c r="EVQ172" s="62"/>
      <c r="EVR172" s="62"/>
      <c r="EVS172" s="62"/>
      <c r="EVT172" s="62"/>
      <c r="EVU172" s="62"/>
      <c r="EVV172" s="62"/>
      <c r="EVW172" s="62"/>
      <c r="EVX172" s="62"/>
      <c r="EVY172" s="62"/>
      <c r="EVZ172" s="62"/>
      <c r="EWA172" s="62"/>
      <c r="EWB172" s="62"/>
      <c r="EWC172" s="62"/>
      <c r="EWD172" s="62"/>
      <c r="EWE172" s="62"/>
      <c r="EWF172" s="62"/>
      <c r="EWG172" s="62"/>
      <c r="EWH172" s="62"/>
      <c r="EWI172" s="62"/>
      <c r="EWJ172" s="62"/>
      <c r="EWK172" s="62"/>
      <c r="EWL172" s="62"/>
      <c r="EWM172" s="62"/>
      <c r="EWN172" s="62"/>
      <c r="EWO172" s="62"/>
      <c r="EWP172" s="62"/>
      <c r="EWQ172" s="62"/>
      <c r="EWR172" s="62"/>
      <c r="EWS172" s="62"/>
      <c r="EWT172" s="62"/>
      <c r="EWU172" s="62"/>
      <c r="EWV172" s="62"/>
      <c r="EWW172" s="62"/>
      <c r="EWX172" s="62"/>
      <c r="EWY172" s="62"/>
      <c r="EWZ172" s="62"/>
      <c r="EXA172" s="62"/>
      <c r="EXB172" s="62"/>
      <c r="EXC172" s="62"/>
      <c r="EXD172" s="62"/>
      <c r="EXE172" s="62"/>
      <c r="EXF172" s="62"/>
      <c r="EXG172" s="62"/>
      <c r="EXH172" s="62"/>
      <c r="EXI172" s="62"/>
      <c r="EXJ172" s="62"/>
      <c r="EXK172" s="62"/>
      <c r="EXL172" s="62"/>
      <c r="EXM172" s="62"/>
      <c r="EXN172" s="62"/>
      <c r="EXO172" s="62"/>
      <c r="EXP172" s="62"/>
      <c r="EXQ172" s="62"/>
      <c r="EXR172" s="62"/>
      <c r="EXS172" s="62"/>
      <c r="EXT172" s="62"/>
      <c r="EXU172" s="62"/>
      <c r="EXV172" s="62"/>
      <c r="EXW172" s="62"/>
      <c r="EXX172" s="62"/>
      <c r="EXY172" s="62"/>
      <c r="EXZ172" s="62"/>
      <c r="EYA172" s="62"/>
      <c r="EYB172" s="62"/>
      <c r="EYC172" s="62"/>
      <c r="EYD172" s="62"/>
      <c r="EYE172" s="62"/>
      <c r="EYF172" s="62"/>
      <c r="EYG172" s="62"/>
      <c r="EYH172" s="62"/>
      <c r="EYI172" s="62"/>
      <c r="EYJ172" s="62"/>
      <c r="EYK172" s="62"/>
      <c r="EYL172" s="62"/>
      <c r="EYM172" s="62"/>
      <c r="EYN172" s="62"/>
      <c r="EYO172" s="62"/>
      <c r="EYP172" s="62"/>
      <c r="EYQ172" s="62"/>
      <c r="EYR172" s="62"/>
      <c r="EYS172" s="62"/>
      <c r="EYT172" s="62"/>
      <c r="EYU172" s="62"/>
      <c r="EYV172" s="62"/>
      <c r="EYW172" s="62"/>
      <c r="EYX172" s="62"/>
      <c r="EYY172" s="62"/>
      <c r="EYZ172" s="62"/>
      <c r="EZA172" s="62"/>
      <c r="EZB172" s="62"/>
      <c r="EZC172" s="62"/>
      <c r="EZD172" s="62"/>
      <c r="EZE172" s="62"/>
      <c r="EZF172" s="62"/>
      <c r="EZG172" s="62"/>
      <c r="EZH172" s="62"/>
      <c r="EZI172" s="62"/>
      <c r="EZJ172" s="62"/>
      <c r="EZK172" s="62"/>
      <c r="EZL172" s="62"/>
      <c r="EZM172" s="62"/>
      <c r="EZN172" s="62"/>
      <c r="EZO172" s="62"/>
      <c r="EZP172" s="62"/>
      <c r="EZQ172" s="62"/>
      <c r="EZR172" s="62"/>
      <c r="EZS172" s="62"/>
      <c r="EZT172" s="62"/>
      <c r="EZU172" s="62"/>
      <c r="EZV172" s="62"/>
      <c r="EZW172" s="62"/>
      <c r="EZX172" s="62"/>
      <c r="EZY172" s="62"/>
      <c r="EZZ172" s="62"/>
      <c r="FAA172" s="62"/>
      <c r="FAB172" s="62"/>
      <c r="FAC172" s="62"/>
      <c r="FAD172" s="62"/>
      <c r="FAE172" s="62"/>
      <c r="FAF172" s="62"/>
      <c r="FAG172" s="62"/>
      <c r="FAH172" s="62"/>
      <c r="FAI172" s="62"/>
      <c r="FAJ172" s="62"/>
      <c r="FAK172" s="62"/>
      <c r="FAL172" s="62"/>
      <c r="FAM172" s="62"/>
      <c r="FAN172" s="62"/>
      <c r="FAO172" s="62"/>
      <c r="FAP172" s="62"/>
      <c r="FAQ172" s="62"/>
      <c r="FAR172" s="62"/>
      <c r="FAS172" s="62"/>
      <c r="FAT172" s="62"/>
      <c r="FAU172" s="62"/>
      <c r="FAV172" s="62"/>
      <c r="FAW172" s="62"/>
      <c r="FAX172" s="62"/>
      <c r="FAY172" s="62"/>
      <c r="FAZ172" s="62"/>
      <c r="FBA172" s="62"/>
      <c r="FBB172" s="62"/>
      <c r="FBC172" s="62"/>
      <c r="FBD172" s="62"/>
      <c r="FBE172" s="62"/>
      <c r="FBF172" s="62"/>
      <c r="FBG172" s="62"/>
      <c r="FBH172" s="62"/>
      <c r="FBI172" s="62"/>
      <c r="FBJ172" s="62"/>
      <c r="FBK172" s="62"/>
      <c r="FBL172" s="62"/>
      <c r="FBM172" s="62"/>
      <c r="FBN172" s="62"/>
      <c r="FBO172" s="62"/>
      <c r="FBP172" s="62"/>
      <c r="FBQ172" s="62"/>
      <c r="FBR172" s="62"/>
      <c r="FBS172" s="62"/>
      <c r="FBT172" s="62"/>
      <c r="FBU172" s="62"/>
      <c r="FBV172" s="62"/>
      <c r="FBW172" s="62"/>
      <c r="FBX172" s="62"/>
      <c r="FBY172" s="62"/>
      <c r="FBZ172" s="62"/>
      <c r="FCA172" s="62"/>
      <c r="FCB172" s="62"/>
      <c r="FCC172" s="62"/>
      <c r="FCD172" s="62"/>
      <c r="FCE172" s="62"/>
      <c r="FCF172" s="62"/>
      <c r="FCG172" s="62"/>
      <c r="FCH172" s="62"/>
      <c r="FCI172" s="62"/>
      <c r="FCJ172" s="62"/>
      <c r="FCK172" s="62"/>
      <c r="FCL172" s="62"/>
      <c r="FCM172" s="62"/>
      <c r="FCN172" s="62"/>
      <c r="FCO172" s="62"/>
      <c r="FCP172" s="62"/>
      <c r="FCQ172" s="62"/>
      <c r="FCR172" s="62"/>
      <c r="FCS172" s="62"/>
      <c r="FCT172" s="62"/>
      <c r="FCU172" s="62"/>
      <c r="FCV172" s="62"/>
      <c r="FCW172" s="62"/>
      <c r="FCX172" s="62"/>
      <c r="FCY172" s="62"/>
      <c r="FCZ172" s="62"/>
      <c r="FDA172" s="62"/>
      <c r="FDB172" s="62"/>
      <c r="FDC172" s="62"/>
      <c r="FDD172" s="62"/>
      <c r="FDE172" s="62"/>
      <c r="FDF172" s="62"/>
      <c r="FDG172" s="62"/>
      <c r="FDH172" s="62"/>
      <c r="FDI172" s="62"/>
      <c r="FDJ172" s="62"/>
      <c r="FDK172" s="62"/>
      <c r="FDL172" s="62"/>
      <c r="FDM172" s="62"/>
      <c r="FDN172" s="62"/>
      <c r="FDO172" s="62"/>
      <c r="FDP172" s="62"/>
      <c r="FDQ172" s="62"/>
      <c r="FDR172" s="62"/>
      <c r="FDS172" s="62"/>
      <c r="FDT172" s="62"/>
      <c r="FDU172" s="62"/>
      <c r="FDV172" s="62"/>
      <c r="FDW172" s="62"/>
      <c r="FDX172" s="62"/>
      <c r="FDY172" s="62"/>
      <c r="FDZ172" s="62"/>
      <c r="FEA172" s="62"/>
      <c r="FEB172" s="62"/>
      <c r="FEC172" s="62"/>
      <c r="FED172" s="62"/>
      <c r="FEE172" s="62"/>
      <c r="FEF172" s="62"/>
      <c r="FEG172" s="62"/>
      <c r="FEH172" s="62"/>
      <c r="FEI172" s="62"/>
      <c r="FEJ172" s="62"/>
      <c r="FEK172" s="62"/>
      <c r="FEL172" s="62"/>
      <c r="FEM172" s="62"/>
      <c r="FEN172" s="62"/>
      <c r="FEO172" s="62"/>
      <c r="FEP172" s="62"/>
      <c r="FEQ172" s="62"/>
      <c r="FER172" s="62"/>
      <c r="FES172" s="62"/>
      <c r="FET172" s="62"/>
      <c r="FEU172" s="62"/>
      <c r="FEV172" s="62"/>
      <c r="FEW172" s="62"/>
      <c r="FEX172" s="62"/>
      <c r="FEY172" s="62"/>
      <c r="FEZ172" s="62"/>
      <c r="FFA172" s="62"/>
      <c r="FFB172" s="62"/>
      <c r="FFC172" s="62"/>
      <c r="FFD172" s="62"/>
      <c r="FFE172" s="62"/>
      <c r="FFF172" s="62"/>
      <c r="FFG172" s="62"/>
      <c r="FFH172" s="62"/>
      <c r="FFI172" s="62"/>
      <c r="FFJ172" s="62"/>
      <c r="FFK172" s="62"/>
      <c r="FFL172" s="62"/>
      <c r="FFM172" s="62"/>
      <c r="FFN172" s="62"/>
      <c r="FFO172" s="62"/>
      <c r="FFP172" s="62"/>
      <c r="FFQ172" s="62"/>
      <c r="FFR172" s="62"/>
      <c r="FFS172" s="62"/>
      <c r="FFT172" s="62"/>
      <c r="FFU172" s="62"/>
      <c r="FFV172" s="62"/>
      <c r="FFW172" s="62"/>
      <c r="FFX172" s="62"/>
      <c r="FFY172" s="62"/>
      <c r="FFZ172" s="62"/>
      <c r="FGA172" s="62"/>
      <c r="FGB172" s="62"/>
      <c r="FGC172" s="62"/>
      <c r="FGD172" s="62"/>
      <c r="FGE172" s="62"/>
      <c r="FGF172" s="62"/>
      <c r="FGG172" s="62"/>
      <c r="FGH172" s="62"/>
      <c r="FGI172" s="62"/>
      <c r="FGJ172" s="62"/>
      <c r="FGK172" s="62"/>
      <c r="FGL172" s="62"/>
      <c r="FGM172" s="62"/>
      <c r="FGN172" s="62"/>
      <c r="FGO172" s="62"/>
      <c r="FGP172" s="62"/>
      <c r="FGQ172" s="62"/>
      <c r="FGR172" s="62"/>
      <c r="FGS172" s="62"/>
      <c r="FGT172" s="62"/>
      <c r="FGU172" s="62"/>
      <c r="FGV172" s="62"/>
      <c r="FGW172" s="62"/>
      <c r="FGX172" s="62"/>
      <c r="FGY172" s="62"/>
      <c r="FGZ172" s="62"/>
      <c r="FHA172" s="62"/>
      <c r="FHB172" s="62"/>
      <c r="FHC172" s="62"/>
      <c r="FHD172" s="62"/>
      <c r="FHE172" s="62"/>
      <c r="FHF172" s="62"/>
      <c r="FHG172" s="62"/>
      <c r="FHH172" s="62"/>
      <c r="FHI172" s="62"/>
      <c r="FHJ172" s="62"/>
      <c r="FHK172" s="62"/>
      <c r="FHL172" s="62"/>
      <c r="FHM172" s="62"/>
      <c r="FHN172" s="62"/>
      <c r="FHO172" s="62"/>
      <c r="FHP172" s="62"/>
      <c r="FHQ172" s="62"/>
      <c r="FHR172" s="62"/>
      <c r="FHS172" s="62"/>
      <c r="FHT172" s="62"/>
      <c r="FHU172" s="62"/>
      <c r="FHV172" s="62"/>
      <c r="FHW172" s="62"/>
      <c r="FHX172" s="62"/>
      <c r="FHY172" s="62"/>
      <c r="FHZ172" s="62"/>
      <c r="FIA172" s="62"/>
      <c r="FIB172" s="62"/>
      <c r="FIC172" s="62"/>
      <c r="FID172" s="62"/>
      <c r="FIE172" s="62"/>
      <c r="FIF172" s="62"/>
      <c r="FIG172" s="62"/>
      <c r="FIH172" s="62"/>
      <c r="FII172" s="62"/>
      <c r="FIJ172" s="62"/>
      <c r="FIK172" s="62"/>
      <c r="FIL172" s="62"/>
      <c r="FIM172" s="62"/>
      <c r="FIN172" s="62"/>
      <c r="FIO172" s="62"/>
      <c r="FIP172" s="62"/>
      <c r="FIQ172" s="62"/>
      <c r="FIR172" s="62"/>
      <c r="FIS172" s="62"/>
      <c r="FIT172" s="62"/>
      <c r="FIU172" s="62"/>
      <c r="FIV172" s="62"/>
      <c r="FIW172" s="62"/>
      <c r="FIX172" s="62"/>
      <c r="FIY172" s="62"/>
      <c r="FIZ172" s="62"/>
      <c r="FJA172" s="62"/>
      <c r="FJB172" s="62"/>
      <c r="FJC172" s="62"/>
      <c r="FJD172" s="62"/>
      <c r="FJE172" s="62"/>
      <c r="FJF172" s="62"/>
      <c r="FJG172" s="62"/>
      <c r="FJH172" s="62"/>
      <c r="FJI172" s="62"/>
      <c r="FJJ172" s="62"/>
      <c r="FJK172" s="62"/>
      <c r="FJL172" s="62"/>
      <c r="FJM172" s="62"/>
      <c r="FJN172" s="62"/>
      <c r="FJO172" s="62"/>
      <c r="FJP172" s="62"/>
      <c r="FJQ172" s="62"/>
      <c r="FJR172" s="62"/>
      <c r="FJS172" s="62"/>
      <c r="FJT172" s="62"/>
      <c r="FJU172" s="62"/>
      <c r="FJV172" s="62"/>
      <c r="FJW172" s="62"/>
      <c r="FJX172" s="62"/>
      <c r="FJY172" s="62"/>
      <c r="FJZ172" s="62"/>
      <c r="FKA172" s="62"/>
      <c r="FKB172" s="62"/>
      <c r="FKC172" s="62"/>
      <c r="FKD172" s="62"/>
      <c r="FKE172" s="62"/>
      <c r="FKF172" s="62"/>
      <c r="FKG172" s="62"/>
      <c r="FKH172" s="62"/>
      <c r="FKI172" s="62"/>
      <c r="FKJ172" s="62"/>
      <c r="FKK172" s="62"/>
      <c r="FKL172" s="62"/>
      <c r="FKM172" s="62"/>
      <c r="FKN172" s="62"/>
      <c r="FKO172" s="62"/>
      <c r="FKP172" s="62"/>
      <c r="FKQ172" s="62"/>
      <c r="FKR172" s="62"/>
      <c r="FKS172" s="62"/>
      <c r="FKT172" s="62"/>
      <c r="FKU172" s="62"/>
      <c r="FKV172" s="62"/>
      <c r="FKW172" s="62"/>
      <c r="FKX172" s="62"/>
      <c r="FKY172" s="62"/>
      <c r="FKZ172" s="62"/>
      <c r="FLA172" s="62"/>
      <c r="FLB172" s="62"/>
      <c r="FLC172" s="62"/>
      <c r="FLD172" s="62"/>
      <c r="FLE172" s="62"/>
      <c r="FLF172" s="62"/>
      <c r="FLG172" s="62"/>
      <c r="FLH172" s="62"/>
      <c r="FLI172" s="62"/>
      <c r="FLJ172" s="62"/>
      <c r="FLK172" s="62"/>
      <c r="FLL172" s="62"/>
      <c r="FLM172" s="62"/>
      <c r="FLN172" s="62"/>
      <c r="FLO172" s="62"/>
      <c r="FLP172" s="62"/>
      <c r="FLQ172" s="62"/>
      <c r="FLR172" s="62"/>
      <c r="FLS172" s="62"/>
      <c r="FLT172" s="62"/>
      <c r="FLU172" s="62"/>
      <c r="FLV172" s="62"/>
      <c r="FLW172" s="62"/>
      <c r="FLX172" s="62"/>
      <c r="FLY172" s="62"/>
      <c r="FLZ172" s="62"/>
      <c r="FMA172" s="62"/>
      <c r="FMB172" s="62"/>
      <c r="FMC172" s="62"/>
      <c r="FMD172" s="62"/>
      <c r="FME172" s="62"/>
      <c r="FMF172" s="62"/>
      <c r="FMG172" s="62"/>
      <c r="FMH172" s="62"/>
      <c r="FMI172" s="62"/>
      <c r="FMJ172" s="62"/>
      <c r="FMK172" s="62"/>
      <c r="FML172" s="62"/>
      <c r="FMM172" s="62"/>
      <c r="FMN172" s="62"/>
      <c r="FMO172" s="62"/>
      <c r="FMP172" s="62"/>
      <c r="FMQ172" s="62"/>
      <c r="FMR172" s="62"/>
      <c r="FMS172" s="62"/>
      <c r="FMT172" s="62"/>
      <c r="FMU172" s="62"/>
      <c r="FMV172" s="62"/>
      <c r="FMW172" s="62"/>
      <c r="FMX172" s="62"/>
      <c r="FMY172" s="62"/>
      <c r="FMZ172" s="62"/>
      <c r="FNA172" s="62"/>
      <c r="FNB172" s="62"/>
      <c r="FNC172" s="62"/>
      <c r="FND172" s="62"/>
      <c r="FNE172" s="62"/>
      <c r="FNF172" s="62"/>
      <c r="FNG172" s="62"/>
      <c r="FNH172" s="62"/>
      <c r="FNI172" s="62"/>
      <c r="FNJ172" s="62"/>
      <c r="FNK172" s="62"/>
      <c r="FNL172" s="62"/>
      <c r="FNM172" s="62"/>
      <c r="FNN172" s="62"/>
      <c r="FNO172" s="62"/>
      <c r="FNP172" s="62"/>
      <c r="FNQ172" s="62"/>
      <c r="FNR172" s="62"/>
      <c r="FNS172" s="62"/>
      <c r="FNT172" s="62"/>
      <c r="FNU172" s="62"/>
      <c r="FNV172" s="62"/>
      <c r="FNW172" s="62"/>
      <c r="FNX172" s="62"/>
      <c r="FNY172" s="62"/>
      <c r="FNZ172" s="62"/>
      <c r="FOA172" s="62"/>
      <c r="FOB172" s="62"/>
      <c r="FOC172" s="62"/>
      <c r="FOD172" s="62"/>
      <c r="FOE172" s="62"/>
      <c r="FOF172" s="62"/>
      <c r="FOG172" s="62"/>
      <c r="FOH172" s="62"/>
      <c r="FOI172" s="62"/>
      <c r="FOJ172" s="62"/>
      <c r="FOK172" s="62"/>
      <c r="FOL172" s="62"/>
      <c r="FOM172" s="62"/>
      <c r="FON172" s="62"/>
      <c r="FOO172" s="62"/>
      <c r="FOP172" s="62"/>
      <c r="FOQ172" s="62"/>
      <c r="FOR172" s="62"/>
      <c r="FOS172" s="62"/>
      <c r="FOT172" s="62"/>
      <c r="FOU172" s="62"/>
      <c r="FOV172" s="62"/>
      <c r="FOW172" s="62"/>
      <c r="FOX172" s="62"/>
      <c r="FOY172" s="62"/>
      <c r="FOZ172" s="62"/>
      <c r="FPA172" s="62"/>
      <c r="FPB172" s="62"/>
      <c r="FPC172" s="62"/>
      <c r="FPD172" s="62"/>
      <c r="FPE172" s="62"/>
      <c r="FPF172" s="62"/>
      <c r="FPG172" s="62"/>
      <c r="FPH172" s="62"/>
      <c r="FPI172" s="62"/>
      <c r="FPJ172" s="62"/>
      <c r="FPK172" s="62"/>
      <c r="FPL172" s="62"/>
      <c r="FPM172" s="62"/>
      <c r="FPN172" s="62"/>
      <c r="FPO172" s="62"/>
      <c r="FPP172" s="62"/>
      <c r="FPQ172" s="62"/>
      <c r="FPR172" s="62"/>
      <c r="FPS172" s="62"/>
      <c r="FPT172" s="62"/>
      <c r="FPU172" s="62"/>
      <c r="FPV172" s="62"/>
      <c r="FPW172" s="62"/>
      <c r="FPX172" s="62"/>
      <c r="FPY172" s="62"/>
      <c r="FPZ172" s="62"/>
      <c r="FQA172" s="62"/>
      <c r="FQB172" s="62"/>
      <c r="FQC172" s="62"/>
      <c r="FQD172" s="62"/>
      <c r="FQE172" s="62"/>
      <c r="FQF172" s="62"/>
      <c r="FQG172" s="62"/>
      <c r="FQH172" s="62"/>
      <c r="FQI172" s="62"/>
      <c r="FQJ172" s="62"/>
      <c r="FQK172" s="62"/>
      <c r="FQL172" s="62"/>
      <c r="FQM172" s="62"/>
      <c r="FQN172" s="62"/>
      <c r="FQO172" s="62"/>
      <c r="FQP172" s="62"/>
      <c r="FQQ172" s="62"/>
      <c r="FQR172" s="62"/>
      <c r="FQS172" s="62"/>
      <c r="FQT172" s="62"/>
      <c r="FQU172" s="62"/>
      <c r="FQV172" s="62"/>
      <c r="FQW172" s="62"/>
      <c r="FQX172" s="62"/>
      <c r="FQY172" s="62"/>
      <c r="FQZ172" s="62"/>
      <c r="FRA172" s="62"/>
      <c r="FRB172" s="62"/>
      <c r="FRC172" s="62"/>
      <c r="FRD172" s="62"/>
      <c r="FRE172" s="62"/>
      <c r="FRF172" s="62"/>
      <c r="FRG172" s="62"/>
      <c r="FRH172" s="62"/>
      <c r="FRI172" s="62"/>
      <c r="FRJ172" s="62"/>
      <c r="FRK172" s="62"/>
      <c r="FRL172" s="62"/>
      <c r="FRM172" s="62"/>
      <c r="FRN172" s="62"/>
      <c r="FRO172" s="62"/>
      <c r="FRP172" s="62"/>
      <c r="FRQ172" s="62"/>
      <c r="FRR172" s="62"/>
      <c r="FRS172" s="62"/>
      <c r="FRT172" s="62"/>
      <c r="FRU172" s="62"/>
      <c r="FRV172" s="62"/>
      <c r="FRW172" s="62"/>
      <c r="FRX172" s="62"/>
      <c r="FRY172" s="62"/>
      <c r="FRZ172" s="62"/>
      <c r="FSA172" s="62"/>
      <c r="FSB172" s="62"/>
      <c r="FSC172" s="62"/>
      <c r="FSD172" s="62"/>
      <c r="FSE172" s="62"/>
      <c r="FSF172" s="62"/>
      <c r="FSG172" s="62"/>
      <c r="FSH172" s="62"/>
      <c r="FSI172" s="62"/>
      <c r="FSJ172" s="62"/>
      <c r="FSK172" s="62"/>
      <c r="FSL172" s="62"/>
      <c r="FSM172" s="62"/>
      <c r="FSN172" s="62"/>
      <c r="FSO172" s="62"/>
      <c r="FSP172" s="62"/>
      <c r="FSQ172" s="62"/>
      <c r="FSR172" s="62"/>
      <c r="FSS172" s="62"/>
      <c r="FST172" s="62"/>
      <c r="FSU172" s="62"/>
      <c r="FSV172" s="62"/>
      <c r="FSW172" s="62"/>
      <c r="FSX172" s="62"/>
      <c r="FSY172" s="62"/>
      <c r="FSZ172" s="62"/>
      <c r="FTA172" s="62"/>
      <c r="FTB172" s="62"/>
      <c r="FTC172" s="62"/>
      <c r="FTD172" s="62"/>
      <c r="FTE172" s="62"/>
      <c r="FTF172" s="62"/>
      <c r="FTG172" s="62"/>
      <c r="FTH172" s="62"/>
      <c r="FTI172" s="62"/>
      <c r="FTJ172" s="62"/>
      <c r="FTK172" s="62"/>
      <c r="FTL172" s="62"/>
      <c r="FTM172" s="62"/>
      <c r="FTN172" s="62"/>
      <c r="FTO172" s="62"/>
      <c r="FTP172" s="62"/>
      <c r="FTQ172" s="62"/>
      <c r="FTR172" s="62"/>
      <c r="FTS172" s="62"/>
      <c r="FTT172" s="62"/>
      <c r="FTU172" s="62"/>
      <c r="FTV172" s="62"/>
      <c r="FTW172" s="62"/>
      <c r="FTX172" s="62"/>
      <c r="FTY172" s="62"/>
      <c r="FTZ172" s="62"/>
      <c r="FUA172" s="62"/>
      <c r="FUB172" s="62"/>
      <c r="FUC172" s="62"/>
      <c r="FUD172" s="62"/>
      <c r="FUE172" s="62"/>
      <c r="FUF172" s="62"/>
      <c r="FUG172" s="62"/>
      <c r="FUH172" s="62"/>
      <c r="FUI172" s="62"/>
      <c r="FUJ172" s="62"/>
      <c r="FUK172" s="62"/>
      <c r="FUL172" s="62"/>
      <c r="FUM172" s="62"/>
      <c r="FUN172" s="62"/>
      <c r="FUO172" s="62"/>
      <c r="FUP172" s="62"/>
      <c r="FUQ172" s="62"/>
      <c r="FUR172" s="62"/>
      <c r="FUS172" s="62"/>
      <c r="FUT172" s="62"/>
      <c r="FUU172" s="62"/>
      <c r="FUV172" s="62"/>
      <c r="FUW172" s="62"/>
      <c r="FUX172" s="62"/>
      <c r="FUY172" s="62"/>
      <c r="FUZ172" s="62"/>
      <c r="FVA172" s="62"/>
      <c r="FVB172" s="62"/>
      <c r="FVC172" s="62"/>
      <c r="FVD172" s="62"/>
      <c r="FVE172" s="62"/>
      <c r="FVF172" s="62"/>
      <c r="FVG172" s="62"/>
      <c r="FVH172" s="62"/>
      <c r="FVI172" s="62"/>
      <c r="FVJ172" s="62"/>
      <c r="FVK172" s="62"/>
      <c r="FVL172" s="62"/>
      <c r="FVM172" s="62"/>
      <c r="FVN172" s="62"/>
      <c r="FVO172" s="62"/>
      <c r="FVP172" s="62"/>
      <c r="FVQ172" s="62"/>
      <c r="FVR172" s="62"/>
      <c r="FVS172" s="62"/>
      <c r="FVT172" s="62"/>
      <c r="FVU172" s="62"/>
      <c r="FVV172" s="62"/>
      <c r="FVW172" s="62"/>
      <c r="FVX172" s="62"/>
      <c r="FVY172" s="62"/>
      <c r="FVZ172" s="62"/>
      <c r="FWA172" s="62"/>
      <c r="FWB172" s="62"/>
      <c r="FWC172" s="62"/>
      <c r="FWD172" s="62"/>
      <c r="FWE172" s="62"/>
      <c r="FWF172" s="62"/>
      <c r="FWG172" s="62"/>
      <c r="FWH172" s="62"/>
      <c r="FWI172" s="62"/>
      <c r="FWJ172" s="62"/>
      <c r="FWK172" s="62"/>
      <c r="FWL172" s="62"/>
      <c r="FWM172" s="62"/>
      <c r="FWN172" s="62"/>
      <c r="FWO172" s="62"/>
      <c r="FWP172" s="62"/>
      <c r="FWQ172" s="62"/>
      <c r="FWR172" s="62"/>
      <c r="FWS172" s="62"/>
      <c r="FWT172" s="62"/>
      <c r="FWU172" s="62"/>
      <c r="FWV172" s="62"/>
      <c r="FWW172" s="62"/>
      <c r="FWX172" s="62"/>
      <c r="FWY172" s="62"/>
      <c r="FWZ172" s="62"/>
      <c r="FXA172" s="62"/>
      <c r="FXB172" s="62"/>
      <c r="FXC172" s="62"/>
      <c r="FXD172" s="62"/>
      <c r="FXE172" s="62"/>
      <c r="FXF172" s="62"/>
      <c r="FXG172" s="62"/>
      <c r="FXH172" s="62"/>
      <c r="FXI172" s="62"/>
      <c r="FXJ172" s="62"/>
      <c r="FXK172" s="62"/>
      <c r="FXL172" s="62"/>
      <c r="FXM172" s="62"/>
      <c r="FXN172" s="62"/>
      <c r="FXO172" s="62"/>
      <c r="FXP172" s="62"/>
      <c r="FXQ172" s="62"/>
      <c r="FXR172" s="62"/>
      <c r="FXS172" s="62"/>
      <c r="FXT172" s="62"/>
      <c r="FXU172" s="62"/>
      <c r="FXV172" s="62"/>
      <c r="FXW172" s="62"/>
      <c r="FXX172" s="62"/>
      <c r="FXY172" s="62"/>
      <c r="FXZ172" s="62"/>
      <c r="FYA172" s="62"/>
      <c r="FYB172" s="62"/>
      <c r="FYC172" s="62"/>
      <c r="FYD172" s="62"/>
      <c r="FYE172" s="62"/>
      <c r="FYF172" s="62"/>
      <c r="FYG172" s="62"/>
      <c r="FYH172" s="62"/>
      <c r="FYI172" s="62"/>
      <c r="FYJ172" s="62"/>
      <c r="FYK172" s="62"/>
      <c r="FYL172" s="62"/>
      <c r="FYM172" s="62"/>
      <c r="FYN172" s="62"/>
      <c r="FYO172" s="62"/>
      <c r="FYP172" s="62"/>
      <c r="FYQ172" s="62"/>
      <c r="FYR172" s="62"/>
      <c r="FYS172" s="62"/>
      <c r="FYT172" s="62"/>
      <c r="FYU172" s="62"/>
      <c r="FYV172" s="62"/>
      <c r="FYW172" s="62"/>
      <c r="FYX172" s="62"/>
      <c r="FYY172" s="62"/>
      <c r="FYZ172" s="62"/>
      <c r="FZA172" s="62"/>
      <c r="FZB172" s="62"/>
      <c r="FZC172" s="62"/>
      <c r="FZD172" s="62"/>
      <c r="FZE172" s="62"/>
      <c r="FZF172" s="62"/>
      <c r="FZG172" s="62"/>
      <c r="FZH172" s="62"/>
      <c r="FZI172" s="62"/>
      <c r="FZJ172" s="62"/>
      <c r="FZK172" s="62"/>
      <c r="FZL172" s="62"/>
      <c r="FZM172" s="62"/>
      <c r="FZN172" s="62"/>
      <c r="FZO172" s="62"/>
      <c r="FZP172" s="62"/>
      <c r="FZQ172" s="62"/>
      <c r="FZR172" s="62"/>
      <c r="FZS172" s="62"/>
      <c r="FZT172" s="62"/>
      <c r="FZU172" s="62"/>
      <c r="FZV172" s="62"/>
      <c r="FZW172" s="62"/>
      <c r="FZX172" s="62"/>
      <c r="FZY172" s="62"/>
      <c r="FZZ172" s="62"/>
      <c r="GAA172" s="62"/>
      <c r="GAB172" s="62"/>
      <c r="GAC172" s="62"/>
      <c r="GAD172" s="62"/>
      <c r="GAE172" s="62"/>
      <c r="GAF172" s="62"/>
      <c r="GAG172" s="62"/>
      <c r="GAH172" s="62"/>
      <c r="GAI172" s="62"/>
      <c r="GAJ172" s="62"/>
      <c r="GAK172" s="62"/>
      <c r="GAL172" s="62"/>
      <c r="GAM172" s="62"/>
      <c r="GAN172" s="62"/>
      <c r="GAO172" s="62"/>
      <c r="GAP172" s="62"/>
      <c r="GAQ172" s="62"/>
      <c r="GAR172" s="62"/>
      <c r="GAS172" s="62"/>
      <c r="GAT172" s="62"/>
      <c r="GAU172" s="62"/>
      <c r="GAV172" s="62"/>
      <c r="GAW172" s="62"/>
      <c r="GAX172" s="62"/>
      <c r="GAY172" s="62"/>
      <c r="GAZ172" s="62"/>
      <c r="GBA172" s="62"/>
      <c r="GBB172" s="62"/>
      <c r="GBC172" s="62"/>
      <c r="GBD172" s="62"/>
      <c r="GBE172" s="62"/>
      <c r="GBF172" s="62"/>
      <c r="GBG172" s="62"/>
      <c r="GBH172" s="62"/>
      <c r="GBI172" s="62"/>
      <c r="GBJ172" s="62"/>
      <c r="GBK172" s="62"/>
      <c r="GBL172" s="62"/>
      <c r="GBM172" s="62"/>
      <c r="GBN172" s="62"/>
      <c r="GBO172" s="62"/>
      <c r="GBP172" s="62"/>
      <c r="GBQ172" s="62"/>
      <c r="GBR172" s="62"/>
      <c r="GBS172" s="62"/>
      <c r="GBT172" s="62"/>
      <c r="GBU172" s="62"/>
      <c r="GBV172" s="62"/>
      <c r="GBW172" s="62"/>
      <c r="GBX172" s="62"/>
      <c r="GBY172" s="62"/>
      <c r="GBZ172" s="62"/>
      <c r="GCA172" s="62"/>
      <c r="GCB172" s="62"/>
      <c r="GCC172" s="62"/>
      <c r="GCD172" s="62"/>
      <c r="GCE172" s="62"/>
      <c r="GCF172" s="62"/>
      <c r="GCG172" s="62"/>
      <c r="GCH172" s="62"/>
      <c r="GCI172" s="62"/>
      <c r="GCJ172" s="62"/>
      <c r="GCK172" s="62"/>
      <c r="GCL172" s="62"/>
      <c r="GCM172" s="62"/>
      <c r="GCN172" s="62"/>
      <c r="GCO172" s="62"/>
      <c r="GCP172" s="62"/>
      <c r="GCQ172" s="62"/>
      <c r="GCR172" s="62"/>
      <c r="GCS172" s="62"/>
      <c r="GCT172" s="62"/>
      <c r="GCU172" s="62"/>
      <c r="GCV172" s="62"/>
      <c r="GCW172" s="62"/>
      <c r="GCX172" s="62"/>
      <c r="GCY172" s="62"/>
      <c r="GCZ172" s="62"/>
      <c r="GDA172" s="62"/>
      <c r="GDB172" s="62"/>
      <c r="GDC172" s="62"/>
      <c r="GDD172" s="62"/>
      <c r="GDE172" s="62"/>
      <c r="GDF172" s="62"/>
      <c r="GDG172" s="62"/>
      <c r="GDH172" s="62"/>
      <c r="GDI172" s="62"/>
      <c r="GDJ172" s="62"/>
      <c r="GDK172" s="62"/>
      <c r="GDL172" s="62"/>
      <c r="GDM172" s="62"/>
      <c r="GDN172" s="62"/>
      <c r="GDO172" s="62"/>
      <c r="GDP172" s="62"/>
      <c r="GDQ172" s="62"/>
      <c r="GDR172" s="62"/>
      <c r="GDS172" s="62"/>
      <c r="GDT172" s="62"/>
      <c r="GDU172" s="62"/>
      <c r="GDV172" s="62"/>
      <c r="GDW172" s="62"/>
      <c r="GDX172" s="62"/>
      <c r="GDY172" s="62"/>
      <c r="GDZ172" s="62"/>
      <c r="GEA172" s="62"/>
      <c r="GEB172" s="62"/>
      <c r="GEC172" s="62"/>
      <c r="GED172" s="62"/>
      <c r="GEE172" s="62"/>
      <c r="GEF172" s="62"/>
      <c r="GEG172" s="62"/>
      <c r="GEH172" s="62"/>
      <c r="GEI172" s="62"/>
      <c r="GEJ172" s="62"/>
      <c r="GEK172" s="62"/>
      <c r="GEL172" s="62"/>
      <c r="GEM172" s="62"/>
      <c r="GEN172" s="62"/>
      <c r="GEO172" s="62"/>
      <c r="GEP172" s="62"/>
      <c r="GEQ172" s="62"/>
      <c r="GER172" s="62"/>
      <c r="GES172" s="62"/>
      <c r="GET172" s="62"/>
      <c r="GEU172" s="62"/>
      <c r="GEV172" s="62"/>
      <c r="GEW172" s="62"/>
      <c r="GEX172" s="62"/>
      <c r="GEY172" s="62"/>
      <c r="GEZ172" s="62"/>
      <c r="GFA172" s="62"/>
      <c r="GFB172" s="62"/>
      <c r="GFC172" s="62"/>
      <c r="GFD172" s="62"/>
      <c r="GFE172" s="62"/>
      <c r="GFF172" s="62"/>
      <c r="GFG172" s="62"/>
      <c r="GFH172" s="62"/>
      <c r="GFI172" s="62"/>
      <c r="GFJ172" s="62"/>
      <c r="GFK172" s="62"/>
      <c r="GFL172" s="62"/>
      <c r="GFM172" s="62"/>
      <c r="GFN172" s="62"/>
      <c r="GFO172" s="62"/>
      <c r="GFP172" s="62"/>
      <c r="GFQ172" s="62"/>
      <c r="GFR172" s="62"/>
      <c r="GFS172" s="62"/>
      <c r="GFT172" s="62"/>
      <c r="GFU172" s="62"/>
      <c r="GFV172" s="62"/>
      <c r="GFW172" s="62"/>
      <c r="GFX172" s="62"/>
      <c r="GFY172" s="62"/>
      <c r="GFZ172" s="62"/>
      <c r="GGA172" s="62"/>
      <c r="GGB172" s="62"/>
      <c r="GGC172" s="62"/>
      <c r="GGD172" s="62"/>
      <c r="GGE172" s="62"/>
      <c r="GGF172" s="62"/>
      <c r="GGG172" s="62"/>
      <c r="GGH172" s="62"/>
      <c r="GGI172" s="62"/>
      <c r="GGJ172" s="62"/>
      <c r="GGK172" s="62"/>
      <c r="GGL172" s="62"/>
      <c r="GGM172" s="62"/>
      <c r="GGN172" s="62"/>
      <c r="GGO172" s="62"/>
      <c r="GGP172" s="62"/>
      <c r="GGQ172" s="62"/>
      <c r="GGR172" s="62"/>
      <c r="GGS172" s="62"/>
      <c r="GGT172" s="62"/>
      <c r="GGU172" s="62"/>
      <c r="GGV172" s="62"/>
      <c r="GGW172" s="62"/>
      <c r="GGX172" s="62"/>
      <c r="GGY172" s="62"/>
      <c r="GGZ172" s="62"/>
      <c r="GHA172" s="62"/>
      <c r="GHB172" s="62"/>
      <c r="GHC172" s="62"/>
      <c r="GHD172" s="62"/>
      <c r="GHE172" s="62"/>
      <c r="GHF172" s="62"/>
      <c r="GHG172" s="62"/>
      <c r="GHH172" s="62"/>
      <c r="GHI172" s="62"/>
      <c r="GHJ172" s="62"/>
      <c r="GHK172" s="62"/>
      <c r="GHL172" s="62"/>
      <c r="GHM172" s="62"/>
      <c r="GHN172" s="62"/>
      <c r="GHO172" s="62"/>
      <c r="GHP172" s="62"/>
      <c r="GHQ172" s="62"/>
      <c r="GHR172" s="62"/>
      <c r="GHS172" s="62"/>
      <c r="GHT172" s="62"/>
      <c r="GHU172" s="62"/>
      <c r="GHV172" s="62"/>
      <c r="GHW172" s="62"/>
      <c r="GHX172" s="62"/>
      <c r="GHY172" s="62"/>
      <c r="GHZ172" s="62"/>
      <c r="GIA172" s="62"/>
      <c r="GIB172" s="62"/>
      <c r="GIC172" s="62"/>
      <c r="GID172" s="62"/>
      <c r="GIE172" s="62"/>
      <c r="GIF172" s="62"/>
      <c r="GIG172" s="62"/>
      <c r="GIH172" s="62"/>
      <c r="GII172" s="62"/>
      <c r="GIJ172" s="62"/>
      <c r="GIK172" s="62"/>
      <c r="GIL172" s="62"/>
      <c r="GIM172" s="62"/>
      <c r="GIN172" s="62"/>
      <c r="GIO172" s="62"/>
      <c r="GIP172" s="62"/>
      <c r="GIQ172" s="62"/>
      <c r="GIR172" s="62"/>
      <c r="GIS172" s="62"/>
      <c r="GIT172" s="62"/>
      <c r="GIU172" s="62"/>
      <c r="GIV172" s="62"/>
      <c r="GIW172" s="62"/>
      <c r="GIX172" s="62"/>
      <c r="GIY172" s="62"/>
      <c r="GIZ172" s="62"/>
      <c r="GJA172" s="62"/>
      <c r="GJB172" s="62"/>
      <c r="GJC172" s="62"/>
      <c r="GJD172" s="62"/>
      <c r="GJE172" s="62"/>
      <c r="GJF172" s="62"/>
      <c r="GJG172" s="62"/>
      <c r="GJH172" s="62"/>
      <c r="GJI172" s="62"/>
      <c r="GJJ172" s="62"/>
      <c r="GJK172" s="62"/>
      <c r="GJL172" s="62"/>
      <c r="GJM172" s="62"/>
      <c r="GJN172" s="62"/>
      <c r="GJO172" s="62"/>
      <c r="GJP172" s="62"/>
      <c r="GJQ172" s="62"/>
      <c r="GJR172" s="62"/>
      <c r="GJS172" s="62"/>
      <c r="GJT172" s="62"/>
      <c r="GJU172" s="62"/>
      <c r="GJV172" s="62"/>
      <c r="GJW172" s="62"/>
      <c r="GJX172" s="62"/>
      <c r="GJY172" s="62"/>
      <c r="GJZ172" s="62"/>
      <c r="GKA172" s="62"/>
      <c r="GKB172" s="62"/>
      <c r="GKC172" s="62"/>
      <c r="GKD172" s="62"/>
      <c r="GKE172" s="62"/>
      <c r="GKF172" s="62"/>
      <c r="GKG172" s="62"/>
      <c r="GKH172" s="62"/>
      <c r="GKI172" s="62"/>
      <c r="GKJ172" s="62"/>
      <c r="GKK172" s="62"/>
      <c r="GKL172" s="62"/>
      <c r="GKM172" s="62"/>
      <c r="GKN172" s="62"/>
      <c r="GKO172" s="62"/>
      <c r="GKP172" s="62"/>
      <c r="GKQ172" s="62"/>
      <c r="GKR172" s="62"/>
      <c r="GKS172" s="62"/>
      <c r="GKT172" s="62"/>
      <c r="GKU172" s="62"/>
      <c r="GKV172" s="62"/>
      <c r="GKW172" s="62"/>
      <c r="GKX172" s="62"/>
      <c r="GKY172" s="62"/>
      <c r="GKZ172" s="62"/>
      <c r="GLA172" s="62"/>
      <c r="GLB172" s="62"/>
      <c r="GLC172" s="62"/>
      <c r="GLD172" s="62"/>
      <c r="GLE172" s="62"/>
      <c r="GLF172" s="62"/>
      <c r="GLG172" s="62"/>
      <c r="GLH172" s="62"/>
      <c r="GLI172" s="62"/>
      <c r="GLJ172" s="62"/>
      <c r="GLK172" s="62"/>
      <c r="GLL172" s="62"/>
      <c r="GLM172" s="62"/>
      <c r="GLN172" s="62"/>
      <c r="GLO172" s="62"/>
      <c r="GLP172" s="62"/>
      <c r="GLQ172" s="62"/>
      <c r="GLR172" s="62"/>
      <c r="GLS172" s="62"/>
      <c r="GLT172" s="62"/>
      <c r="GLU172" s="62"/>
      <c r="GLV172" s="62"/>
      <c r="GLW172" s="62"/>
      <c r="GLX172" s="62"/>
      <c r="GLY172" s="62"/>
      <c r="GLZ172" s="62"/>
      <c r="GMA172" s="62"/>
      <c r="GMB172" s="62"/>
      <c r="GMC172" s="62"/>
      <c r="GMD172" s="62"/>
      <c r="GME172" s="62"/>
      <c r="GMF172" s="62"/>
      <c r="GMG172" s="62"/>
      <c r="GMH172" s="62"/>
      <c r="GMI172" s="62"/>
      <c r="GMJ172" s="62"/>
      <c r="GMK172" s="62"/>
      <c r="GML172" s="62"/>
      <c r="GMM172" s="62"/>
      <c r="GMN172" s="62"/>
      <c r="GMO172" s="62"/>
      <c r="GMP172" s="62"/>
      <c r="GMQ172" s="62"/>
      <c r="GMR172" s="62"/>
      <c r="GMS172" s="62"/>
      <c r="GMT172" s="62"/>
      <c r="GMU172" s="62"/>
      <c r="GMV172" s="62"/>
      <c r="GMW172" s="62"/>
      <c r="GMX172" s="62"/>
      <c r="GMY172" s="62"/>
      <c r="GMZ172" s="62"/>
      <c r="GNA172" s="62"/>
      <c r="GNB172" s="62"/>
      <c r="GNC172" s="62"/>
      <c r="GND172" s="62"/>
      <c r="GNE172" s="62"/>
      <c r="GNF172" s="62"/>
      <c r="GNG172" s="62"/>
      <c r="GNH172" s="62"/>
      <c r="GNI172" s="62"/>
      <c r="GNJ172" s="62"/>
      <c r="GNK172" s="62"/>
      <c r="GNL172" s="62"/>
      <c r="GNM172" s="62"/>
      <c r="GNN172" s="62"/>
      <c r="GNO172" s="62"/>
      <c r="GNP172" s="62"/>
      <c r="GNQ172" s="62"/>
      <c r="GNR172" s="62"/>
      <c r="GNS172" s="62"/>
      <c r="GNT172" s="62"/>
      <c r="GNU172" s="62"/>
      <c r="GNV172" s="62"/>
      <c r="GNW172" s="62"/>
      <c r="GNX172" s="62"/>
      <c r="GNY172" s="62"/>
      <c r="GNZ172" s="62"/>
      <c r="GOA172" s="62"/>
      <c r="GOB172" s="62"/>
      <c r="GOC172" s="62"/>
      <c r="GOD172" s="62"/>
      <c r="GOE172" s="62"/>
      <c r="GOF172" s="62"/>
      <c r="GOG172" s="62"/>
      <c r="GOH172" s="62"/>
      <c r="GOI172" s="62"/>
      <c r="GOJ172" s="62"/>
      <c r="GOK172" s="62"/>
      <c r="GOL172" s="62"/>
      <c r="GOM172" s="62"/>
      <c r="GON172" s="62"/>
      <c r="GOO172" s="62"/>
      <c r="GOP172" s="62"/>
      <c r="GOQ172" s="62"/>
      <c r="GOR172" s="62"/>
      <c r="GOS172" s="62"/>
      <c r="GOT172" s="62"/>
      <c r="GOU172" s="62"/>
      <c r="GOV172" s="62"/>
      <c r="GOW172" s="62"/>
      <c r="GOX172" s="62"/>
      <c r="GOY172" s="62"/>
      <c r="GOZ172" s="62"/>
      <c r="GPA172" s="62"/>
      <c r="GPB172" s="62"/>
      <c r="GPC172" s="62"/>
      <c r="GPD172" s="62"/>
      <c r="GPE172" s="62"/>
      <c r="GPF172" s="62"/>
      <c r="GPG172" s="62"/>
      <c r="GPH172" s="62"/>
      <c r="GPI172" s="62"/>
      <c r="GPJ172" s="62"/>
      <c r="GPK172" s="62"/>
      <c r="GPL172" s="62"/>
      <c r="GPM172" s="62"/>
      <c r="GPN172" s="62"/>
      <c r="GPO172" s="62"/>
      <c r="GPP172" s="62"/>
      <c r="GPQ172" s="62"/>
      <c r="GPR172" s="62"/>
      <c r="GPS172" s="62"/>
      <c r="GPT172" s="62"/>
      <c r="GPU172" s="62"/>
      <c r="GPV172" s="62"/>
      <c r="GPW172" s="62"/>
      <c r="GPX172" s="62"/>
      <c r="GPY172" s="62"/>
      <c r="GPZ172" s="62"/>
      <c r="GQA172" s="62"/>
      <c r="GQB172" s="62"/>
      <c r="GQC172" s="62"/>
      <c r="GQD172" s="62"/>
      <c r="GQE172" s="62"/>
      <c r="GQF172" s="62"/>
      <c r="GQG172" s="62"/>
      <c r="GQH172" s="62"/>
      <c r="GQI172" s="62"/>
      <c r="GQJ172" s="62"/>
      <c r="GQK172" s="62"/>
      <c r="GQL172" s="62"/>
      <c r="GQM172" s="62"/>
      <c r="GQN172" s="62"/>
      <c r="GQO172" s="62"/>
      <c r="GQP172" s="62"/>
      <c r="GQQ172" s="62"/>
      <c r="GQR172" s="62"/>
      <c r="GQS172" s="62"/>
      <c r="GQT172" s="62"/>
      <c r="GQU172" s="62"/>
      <c r="GQV172" s="62"/>
      <c r="GQW172" s="62"/>
      <c r="GQX172" s="62"/>
      <c r="GQY172" s="62"/>
      <c r="GQZ172" s="62"/>
      <c r="GRA172" s="62"/>
      <c r="GRB172" s="62"/>
      <c r="GRC172" s="62"/>
      <c r="GRD172" s="62"/>
      <c r="GRE172" s="62"/>
      <c r="GRF172" s="62"/>
      <c r="GRG172" s="62"/>
      <c r="GRH172" s="62"/>
      <c r="GRI172" s="62"/>
      <c r="GRJ172" s="62"/>
      <c r="GRK172" s="62"/>
      <c r="GRL172" s="62"/>
      <c r="GRM172" s="62"/>
      <c r="GRN172" s="62"/>
      <c r="GRO172" s="62"/>
      <c r="GRP172" s="62"/>
      <c r="GRQ172" s="62"/>
      <c r="GRR172" s="62"/>
      <c r="GRS172" s="62"/>
      <c r="GRT172" s="62"/>
      <c r="GRU172" s="62"/>
      <c r="GRV172" s="62"/>
      <c r="GRW172" s="62"/>
      <c r="GRX172" s="62"/>
      <c r="GRY172" s="62"/>
      <c r="GRZ172" s="62"/>
      <c r="GSA172" s="62"/>
      <c r="GSB172" s="62"/>
      <c r="GSC172" s="62"/>
      <c r="GSD172" s="62"/>
      <c r="GSE172" s="62"/>
      <c r="GSF172" s="62"/>
      <c r="GSG172" s="62"/>
      <c r="GSH172" s="62"/>
      <c r="GSI172" s="62"/>
      <c r="GSJ172" s="62"/>
      <c r="GSK172" s="62"/>
      <c r="GSL172" s="62"/>
      <c r="GSM172" s="62"/>
      <c r="GSN172" s="62"/>
      <c r="GSO172" s="62"/>
      <c r="GSP172" s="62"/>
      <c r="GSQ172" s="62"/>
      <c r="GSR172" s="62"/>
      <c r="GSS172" s="62"/>
      <c r="GST172" s="62"/>
      <c r="GSU172" s="62"/>
      <c r="GSV172" s="62"/>
      <c r="GSW172" s="62"/>
      <c r="GSX172" s="62"/>
      <c r="GSY172" s="62"/>
      <c r="GSZ172" s="62"/>
      <c r="GTA172" s="62"/>
      <c r="GTB172" s="62"/>
      <c r="GTC172" s="62"/>
      <c r="GTD172" s="62"/>
      <c r="GTE172" s="62"/>
      <c r="GTF172" s="62"/>
      <c r="GTG172" s="62"/>
      <c r="GTH172" s="62"/>
      <c r="GTI172" s="62"/>
      <c r="GTJ172" s="62"/>
      <c r="GTK172" s="62"/>
      <c r="GTL172" s="62"/>
      <c r="GTM172" s="62"/>
      <c r="GTN172" s="62"/>
      <c r="GTO172" s="62"/>
      <c r="GTP172" s="62"/>
      <c r="GTQ172" s="62"/>
      <c r="GTR172" s="62"/>
      <c r="GTS172" s="62"/>
      <c r="GTT172" s="62"/>
      <c r="GTU172" s="62"/>
      <c r="GTV172" s="62"/>
      <c r="GTW172" s="62"/>
      <c r="GTX172" s="62"/>
      <c r="GTY172" s="62"/>
      <c r="GTZ172" s="62"/>
      <c r="GUA172" s="62"/>
      <c r="GUB172" s="62"/>
      <c r="GUC172" s="62"/>
      <c r="GUD172" s="62"/>
      <c r="GUE172" s="62"/>
      <c r="GUF172" s="62"/>
      <c r="GUG172" s="62"/>
      <c r="GUH172" s="62"/>
      <c r="GUI172" s="62"/>
      <c r="GUJ172" s="62"/>
      <c r="GUK172" s="62"/>
      <c r="GUL172" s="62"/>
      <c r="GUM172" s="62"/>
      <c r="GUN172" s="62"/>
      <c r="GUO172" s="62"/>
      <c r="GUP172" s="62"/>
      <c r="GUQ172" s="62"/>
      <c r="GUR172" s="62"/>
      <c r="GUS172" s="62"/>
      <c r="GUT172" s="62"/>
      <c r="GUU172" s="62"/>
      <c r="GUV172" s="62"/>
      <c r="GUW172" s="62"/>
      <c r="GUX172" s="62"/>
      <c r="GUY172" s="62"/>
      <c r="GUZ172" s="62"/>
      <c r="GVA172" s="62"/>
      <c r="GVB172" s="62"/>
      <c r="GVC172" s="62"/>
      <c r="GVD172" s="62"/>
      <c r="GVE172" s="62"/>
      <c r="GVF172" s="62"/>
      <c r="GVG172" s="62"/>
      <c r="GVH172" s="62"/>
      <c r="GVI172" s="62"/>
      <c r="GVJ172" s="62"/>
      <c r="GVK172" s="62"/>
      <c r="GVL172" s="62"/>
      <c r="GVM172" s="62"/>
      <c r="GVN172" s="62"/>
      <c r="GVO172" s="62"/>
      <c r="GVP172" s="62"/>
      <c r="GVQ172" s="62"/>
      <c r="GVR172" s="62"/>
      <c r="GVS172" s="62"/>
      <c r="GVT172" s="62"/>
      <c r="GVU172" s="62"/>
      <c r="GVV172" s="62"/>
      <c r="GVW172" s="62"/>
      <c r="GVX172" s="62"/>
      <c r="GVY172" s="62"/>
      <c r="GVZ172" s="62"/>
      <c r="GWA172" s="62"/>
      <c r="GWB172" s="62"/>
      <c r="GWC172" s="62"/>
      <c r="GWD172" s="62"/>
      <c r="GWE172" s="62"/>
      <c r="GWF172" s="62"/>
      <c r="GWG172" s="62"/>
      <c r="GWH172" s="62"/>
      <c r="GWI172" s="62"/>
      <c r="GWJ172" s="62"/>
      <c r="GWK172" s="62"/>
      <c r="GWL172" s="62"/>
      <c r="GWM172" s="62"/>
      <c r="GWN172" s="62"/>
      <c r="GWO172" s="62"/>
      <c r="GWP172" s="62"/>
      <c r="GWQ172" s="62"/>
      <c r="GWR172" s="62"/>
      <c r="GWS172" s="62"/>
      <c r="GWT172" s="62"/>
      <c r="GWU172" s="62"/>
      <c r="GWV172" s="62"/>
      <c r="GWW172" s="62"/>
      <c r="GWX172" s="62"/>
      <c r="GWY172" s="62"/>
      <c r="GWZ172" s="62"/>
      <c r="GXA172" s="62"/>
      <c r="GXB172" s="62"/>
      <c r="GXC172" s="62"/>
      <c r="GXD172" s="62"/>
      <c r="GXE172" s="62"/>
      <c r="GXF172" s="62"/>
      <c r="GXG172" s="62"/>
      <c r="GXH172" s="62"/>
      <c r="GXI172" s="62"/>
      <c r="GXJ172" s="62"/>
      <c r="GXK172" s="62"/>
      <c r="GXL172" s="62"/>
      <c r="GXM172" s="62"/>
      <c r="GXN172" s="62"/>
      <c r="GXO172" s="62"/>
      <c r="GXP172" s="62"/>
      <c r="GXQ172" s="62"/>
      <c r="GXR172" s="62"/>
      <c r="GXS172" s="62"/>
      <c r="GXT172" s="62"/>
      <c r="GXU172" s="62"/>
      <c r="GXV172" s="62"/>
      <c r="GXW172" s="62"/>
      <c r="GXX172" s="62"/>
      <c r="GXY172" s="62"/>
      <c r="GXZ172" s="62"/>
      <c r="GYA172" s="62"/>
      <c r="GYB172" s="62"/>
      <c r="GYC172" s="62"/>
      <c r="GYD172" s="62"/>
      <c r="GYE172" s="62"/>
      <c r="GYF172" s="62"/>
      <c r="GYG172" s="62"/>
      <c r="GYH172" s="62"/>
      <c r="GYI172" s="62"/>
      <c r="GYJ172" s="62"/>
      <c r="GYK172" s="62"/>
      <c r="GYL172" s="62"/>
      <c r="GYM172" s="62"/>
      <c r="GYN172" s="62"/>
      <c r="GYO172" s="62"/>
      <c r="GYP172" s="62"/>
      <c r="GYQ172" s="62"/>
      <c r="GYR172" s="62"/>
      <c r="GYS172" s="62"/>
      <c r="GYT172" s="62"/>
      <c r="GYU172" s="62"/>
      <c r="GYV172" s="62"/>
      <c r="GYW172" s="62"/>
      <c r="GYX172" s="62"/>
      <c r="GYY172" s="62"/>
      <c r="GYZ172" s="62"/>
      <c r="GZA172" s="62"/>
      <c r="GZB172" s="62"/>
      <c r="GZC172" s="62"/>
      <c r="GZD172" s="62"/>
      <c r="GZE172" s="62"/>
      <c r="GZF172" s="62"/>
      <c r="GZG172" s="62"/>
      <c r="GZH172" s="62"/>
      <c r="GZI172" s="62"/>
      <c r="GZJ172" s="62"/>
      <c r="GZK172" s="62"/>
      <c r="GZL172" s="62"/>
      <c r="GZM172" s="62"/>
      <c r="GZN172" s="62"/>
      <c r="GZO172" s="62"/>
      <c r="GZP172" s="62"/>
      <c r="GZQ172" s="62"/>
      <c r="GZR172" s="62"/>
      <c r="GZS172" s="62"/>
      <c r="GZT172" s="62"/>
      <c r="GZU172" s="62"/>
      <c r="GZV172" s="62"/>
      <c r="GZW172" s="62"/>
      <c r="GZX172" s="62"/>
      <c r="GZY172" s="62"/>
      <c r="GZZ172" s="62"/>
      <c r="HAA172" s="62"/>
      <c r="HAB172" s="62"/>
      <c r="HAC172" s="62"/>
      <c r="HAD172" s="62"/>
      <c r="HAE172" s="62"/>
      <c r="HAF172" s="62"/>
      <c r="HAG172" s="62"/>
      <c r="HAH172" s="62"/>
      <c r="HAI172" s="62"/>
      <c r="HAJ172" s="62"/>
      <c r="HAK172" s="62"/>
      <c r="HAL172" s="62"/>
      <c r="HAM172" s="62"/>
      <c r="HAN172" s="62"/>
      <c r="HAO172" s="62"/>
      <c r="HAP172" s="62"/>
      <c r="HAQ172" s="62"/>
      <c r="HAR172" s="62"/>
      <c r="HAS172" s="62"/>
      <c r="HAT172" s="62"/>
      <c r="HAU172" s="62"/>
      <c r="HAV172" s="62"/>
      <c r="HAW172" s="62"/>
      <c r="HAX172" s="62"/>
      <c r="HAY172" s="62"/>
      <c r="HAZ172" s="62"/>
      <c r="HBA172" s="62"/>
      <c r="HBB172" s="62"/>
      <c r="HBC172" s="62"/>
      <c r="HBD172" s="62"/>
      <c r="HBE172" s="62"/>
      <c r="HBF172" s="62"/>
      <c r="HBG172" s="62"/>
      <c r="HBH172" s="62"/>
      <c r="HBI172" s="62"/>
      <c r="HBJ172" s="62"/>
      <c r="HBK172" s="62"/>
      <c r="HBL172" s="62"/>
      <c r="HBM172" s="62"/>
      <c r="HBN172" s="62"/>
      <c r="HBO172" s="62"/>
      <c r="HBP172" s="62"/>
      <c r="HBQ172" s="62"/>
      <c r="HBR172" s="62"/>
      <c r="HBS172" s="62"/>
      <c r="HBT172" s="62"/>
      <c r="HBU172" s="62"/>
      <c r="HBV172" s="62"/>
      <c r="HBW172" s="62"/>
      <c r="HBX172" s="62"/>
      <c r="HBY172" s="62"/>
      <c r="HBZ172" s="62"/>
      <c r="HCA172" s="62"/>
      <c r="HCB172" s="62"/>
      <c r="HCC172" s="62"/>
      <c r="HCD172" s="62"/>
      <c r="HCE172" s="62"/>
      <c r="HCF172" s="62"/>
      <c r="HCG172" s="62"/>
      <c r="HCH172" s="62"/>
      <c r="HCI172" s="62"/>
      <c r="HCJ172" s="62"/>
      <c r="HCK172" s="62"/>
      <c r="HCL172" s="62"/>
      <c r="HCM172" s="62"/>
      <c r="HCN172" s="62"/>
      <c r="HCO172" s="62"/>
      <c r="HCP172" s="62"/>
      <c r="HCQ172" s="62"/>
      <c r="HCR172" s="62"/>
      <c r="HCS172" s="62"/>
      <c r="HCT172" s="62"/>
      <c r="HCU172" s="62"/>
      <c r="HCV172" s="62"/>
      <c r="HCW172" s="62"/>
      <c r="HCX172" s="62"/>
      <c r="HCY172" s="62"/>
      <c r="HCZ172" s="62"/>
      <c r="HDA172" s="62"/>
      <c r="HDB172" s="62"/>
      <c r="HDC172" s="62"/>
      <c r="HDD172" s="62"/>
      <c r="HDE172" s="62"/>
      <c r="HDF172" s="62"/>
      <c r="HDG172" s="62"/>
      <c r="HDH172" s="62"/>
      <c r="HDI172" s="62"/>
      <c r="HDJ172" s="62"/>
      <c r="HDK172" s="62"/>
      <c r="HDL172" s="62"/>
      <c r="HDM172" s="62"/>
      <c r="HDN172" s="62"/>
      <c r="HDO172" s="62"/>
      <c r="HDP172" s="62"/>
      <c r="HDQ172" s="62"/>
      <c r="HDR172" s="62"/>
      <c r="HDS172" s="62"/>
      <c r="HDT172" s="62"/>
      <c r="HDU172" s="62"/>
      <c r="HDV172" s="62"/>
      <c r="HDW172" s="62"/>
      <c r="HDX172" s="62"/>
      <c r="HDY172" s="62"/>
      <c r="HDZ172" s="62"/>
      <c r="HEA172" s="62"/>
      <c r="HEB172" s="62"/>
      <c r="HEC172" s="62"/>
      <c r="HED172" s="62"/>
      <c r="HEE172" s="62"/>
      <c r="HEF172" s="62"/>
      <c r="HEG172" s="62"/>
      <c r="HEH172" s="62"/>
      <c r="HEI172" s="62"/>
      <c r="HEJ172" s="62"/>
      <c r="HEK172" s="62"/>
      <c r="HEL172" s="62"/>
      <c r="HEM172" s="62"/>
      <c r="HEN172" s="62"/>
      <c r="HEO172" s="62"/>
      <c r="HEP172" s="62"/>
      <c r="HEQ172" s="62"/>
      <c r="HER172" s="62"/>
      <c r="HES172" s="62"/>
      <c r="HET172" s="62"/>
      <c r="HEU172" s="62"/>
      <c r="HEV172" s="62"/>
      <c r="HEW172" s="62"/>
      <c r="HEX172" s="62"/>
      <c r="HEY172" s="62"/>
      <c r="HEZ172" s="62"/>
      <c r="HFA172" s="62"/>
      <c r="HFB172" s="62"/>
      <c r="HFC172" s="62"/>
      <c r="HFD172" s="62"/>
      <c r="HFE172" s="62"/>
      <c r="HFF172" s="62"/>
      <c r="HFG172" s="62"/>
      <c r="HFH172" s="62"/>
      <c r="HFI172" s="62"/>
      <c r="HFJ172" s="62"/>
      <c r="HFK172" s="62"/>
      <c r="HFL172" s="62"/>
      <c r="HFM172" s="62"/>
      <c r="HFN172" s="62"/>
      <c r="HFO172" s="62"/>
      <c r="HFP172" s="62"/>
      <c r="HFQ172" s="62"/>
      <c r="HFR172" s="62"/>
      <c r="HFS172" s="62"/>
      <c r="HFT172" s="62"/>
      <c r="HFU172" s="62"/>
      <c r="HFV172" s="62"/>
      <c r="HFW172" s="62"/>
      <c r="HFX172" s="62"/>
      <c r="HFY172" s="62"/>
      <c r="HFZ172" s="62"/>
      <c r="HGA172" s="62"/>
      <c r="HGB172" s="62"/>
      <c r="HGC172" s="62"/>
      <c r="HGD172" s="62"/>
      <c r="HGE172" s="62"/>
      <c r="HGF172" s="62"/>
      <c r="HGG172" s="62"/>
      <c r="HGH172" s="62"/>
      <c r="HGI172" s="62"/>
      <c r="HGJ172" s="62"/>
      <c r="HGK172" s="62"/>
      <c r="HGL172" s="62"/>
      <c r="HGM172" s="62"/>
      <c r="HGN172" s="62"/>
      <c r="HGO172" s="62"/>
      <c r="HGP172" s="62"/>
      <c r="HGQ172" s="62"/>
      <c r="HGR172" s="62"/>
      <c r="HGS172" s="62"/>
      <c r="HGT172" s="62"/>
      <c r="HGU172" s="62"/>
      <c r="HGV172" s="62"/>
      <c r="HGW172" s="62"/>
      <c r="HGX172" s="62"/>
      <c r="HGY172" s="62"/>
      <c r="HGZ172" s="62"/>
      <c r="HHA172" s="62"/>
      <c r="HHB172" s="62"/>
      <c r="HHC172" s="62"/>
      <c r="HHD172" s="62"/>
      <c r="HHE172" s="62"/>
      <c r="HHF172" s="62"/>
      <c r="HHG172" s="62"/>
      <c r="HHH172" s="62"/>
      <c r="HHI172" s="62"/>
      <c r="HHJ172" s="62"/>
      <c r="HHK172" s="62"/>
      <c r="HHL172" s="62"/>
      <c r="HHM172" s="62"/>
      <c r="HHN172" s="62"/>
      <c r="HHO172" s="62"/>
      <c r="HHP172" s="62"/>
      <c r="HHQ172" s="62"/>
      <c r="HHR172" s="62"/>
      <c r="HHS172" s="62"/>
      <c r="HHT172" s="62"/>
      <c r="HHU172" s="62"/>
      <c r="HHV172" s="62"/>
      <c r="HHW172" s="62"/>
      <c r="HHX172" s="62"/>
      <c r="HHY172" s="62"/>
      <c r="HHZ172" s="62"/>
      <c r="HIA172" s="62"/>
      <c r="HIB172" s="62"/>
      <c r="HIC172" s="62"/>
      <c r="HID172" s="62"/>
      <c r="HIE172" s="62"/>
      <c r="HIF172" s="62"/>
      <c r="HIG172" s="62"/>
      <c r="HIH172" s="62"/>
      <c r="HII172" s="62"/>
      <c r="HIJ172" s="62"/>
      <c r="HIK172" s="62"/>
      <c r="HIL172" s="62"/>
      <c r="HIM172" s="62"/>
      <c r="HIN172" s="62"/>
      <c r="HIO172" s="62"/>
      <c r="HIP172" s="62"/>
      <c r="HIQ172" s="62"/>
      <c r="HIR172" s="62"/>
      <c r="HIS172" s="62"/>
      <c r="HIT172" s="62"/>
      <c r="HIU172" s="62"/>
      <c r="HIV172" s="62"/>
      <c r="HIW172" s="62"/>
      <c r="HIX172" s="62"/>
      <c r="HIY172" s="62"/>
      <c r="HIZ172" s="62"/>
      <c r="HJA172" s="62"/>
      <c r="HJB172" s="62"/>
      <c r="HJC172" s="62"/>
      <c r="HJD172" s="62"/>
      <c r="HJE172" s="62"/>
      <c r="HJF172" s="62"/>
      <c r="HJG172" s="62"/>
      <c r="HJH172" s="62"/>
      <c r="HJI172" s="62"/>
      <c r="HJJ172" s="62"/>
      <c r="HJK172" s="62"/>
      <c r="HJL172" s="62"/>
      <c r="HJM172" s="62"/>
      <c r="HJN172" s="62"/>
      <c r="HJO172" s="62"/>
      <c r="HJP172" s="62"/>
      <c r="HJQ172" s="62"/>
      <c r="HJR172" s="62"/>
      <c r="HJS172" s="62"/>
      <c r="HJT172" s="62"/>
      <c r="HJU172" s="62"/>
      <c r="HJV172" s="62"/>
      <c r="HJW172" s="62"/>
      <c r="HJX172" s="62"/>
      <c r="HJY172" s="62"/>
      <c r="HJZ172" s="62"/>
      <c r="HKA172" s="62"/>
      <c r="HKB172" s="62"/>
      <c r="HKC172" s="62"/>
      <c r="HKD172" s="62"/>
      <c r="HKE172" s="62"/>
      <c r="HKF172" s="62"/>
      <c r="HKG172" s="62"/>
      <c r="HKH172" s="62"/>
      <c r="HKI172" s="62"/>
      <c r="HKJ172" s="62"/>
      <c r="HKK172" s="62"/>
      <c r="HKL172" s="62"/>
      <c r="HKM172" s="62"/>
      <c r="HKN172" s="62"/>
      <c r="HKO172" s="62"/>
      <c r="HKP172" s="62"/>
      <c r="HKQ172" s="62"/>
      <c r="HKR172" s="62"/>
      <c r="HKS172" s="62"/>
      <c r="HKT172" s="62"/>
      <c r="HKU172" s="62"/>
      <c r="HKV172" s="62"/>
      <c r="HKW172" s="62"/>
      <c r="HKX172" s="62"/>
      <c r="HKY172" s="62"/>
      <c r="HKZ172" s="62"/>
      <c r="HLA172" s="62"/>
      <c r="HLB172" s="62"/>
      <c r="HLC172" s="62"/>
      <c r="HLD172" s="62"/>
      <c r="HLE172" s="62"/>
      <c r="HLF172" s="62"/>
      <c r="HLG172" s="62"/>
      <c r="HLH172" s="62"/>
      <c r="HLI172" s="62"/>
      <c r="HLJ172" s="62"/>
      <c r="HLK172" s="62"/>
      <c r="HLL172" s="62"/>
      <c r="HLM172" s="62"/>
      <c r="HLN172" s="62"/>
      <c r="HLO172" s="62"/>
      <c r="HLP172" s="62"/>
      <c r="HLQ172" s="62"/>
      <c r="HLR172" s="62"/>
      <c r="HLS172" s="62"/>
      <c r="HLT172" s="62"/>
      <c r="HLU172" s="62"/>
      <c r="HLV172" s="62"/>
      <c r="HLW172" s="62"/>
      <c r="HLX172" s="62"/>
      <c r="HLY172" s="62"/>
      <c r="HLZ172" s="62"/>
      <c r="HMA172" s="62"/>
      <c r="HMB172" s="62"/>
      <c r="HMC172" s="62"/>
      <c r="HMD172" s="62"/>
      <c r="HME172" s="62"/>
      <c r="HMF172" s="62"/>
      <c r="HMG172" s="62"/>
      <c r="HMH172" s="62"/>
      <c r="HMI172" s="62"/>
      <c r="HMJ172" s="62"/>
      <c r="HMK172" s="62"/>
      <c r="HML172" s="62"/>
      <c r="HMM172" s="62"/>
      <c r="HMN172" s="62"/>
      <c r="HMO172" s="62"/>
      <c r="HMP172" s="62"/>
      <c r="HMQ172" s="62"/>
      <c r="HMR172" s="62"/>
      <c r="HMS172" s="62"/>
      <c r="HMT172" s="62"/>
      <c r="HMU172" s="62"/>
      <c r="HMV172" s="62"/>
      <c r="HMW172" s="62"/>
      <c r="HMX172" s="62"/>
      <c r="HMY172" s="62"/>
      <c r="HMZ172" s="62"/>
      <c r="HNA172" s="62"/>
      <c r="HNB172" s="62"/>
      <c r="HNC172" s="62"/>
      <c r="HND172" s="62"/>
      <c r="HNE172" s="62"/>
      <c r="HNF172" s="62"/>
      <c r="HNG172" s="62"/>
      <c r="HNH172" s="62"/>
      <c r="HNI172" s="62"/>
      <c r="HNJ172" s="62"/>
      <c r="HNK172" s="62"/>
      <c r="HNL172" s="62"/>
      <c r="HNM172" s="62"/>
      <c r="HNN172" s="62"/>
      <c r="HNO172" s="62"/>
      <c r="HNP172" s="62"/>
      <c r="HNQ172" s="62"/>
      <c r="HNR172" s="62"/>
      <c r="HNS172" s="62"/>
      <c r="HNT172" s="62"/>
      <c r="HNU172" s="62"/>
      <c r="HNV172" s="62"/>
      <c r="HNW172" s="62"/>
      <c r="HNX172" s="62"/>
      <c r="HNY172" s="62"/>
      <c r="HNZ172" s="62"/>
      <c r="HOA172" s="62"/>
      <c r="HOB172" s="62"/>
      <c r="HOC172" s="62"/>
      <c r="HOD172" s="62"/>
      <c r="HOE172" s="62"/>
      <c r="HOF172" s="62"/>
      <c r="HOG172" s="62"/>
      <c r="HOH172" s="62"/>
      <c r="HOI172" s="62"/>
      <c r="HOJ172" s="62"/>
      <c r="HOK172" s="62"/>
      <c r="HOL172" s="62"/>
      <c r="HOM172" s="62"/>
      <c r="HON172" s="62"/>
      <c r="HOO172" s="62"/>
      <c r="HOP172" s="62"/>
      <c r="HOQ172" s="62"/>
      <c r="HOR172" s="62"/>
      <c r="HOS172" s="62"/>
      <c r="HOT172" s="62"/>
      <c r="HOU172" s="62"/>
      <c r="HOV172" s="62"/>
      <c r="HOW172" s="62"/>
      <c r="HOX172" s="62"/>
      <c r="HOY172" s="62"/>
      <c r="HOZ172" s="62"/>
      <c r="HPA172" s="62"/>
      <c r="HPB172" s="62"/>
      <c r="HPC172" s="62"/>
      <c r="HPD172" s="62"/>
      <c r="HPE172" s="62"/>
      <c r="HPF172" s="62"/>
      <c r="HPG172" s="62"/>
      <c r="HPH172" s="62"/>
      <c r="HPI172" s="62"/>
      <c r="HPJ172" s="62"/>
      <c r="HPK172" s="62"/>
      <c r="HPL172" s="62"/>
      <c r="HPM172" s="62"/>
      <c r="HPN172" s="62"/>
      <c r="HPO172" s="62"/>
      <c r="HPP172" s="62"/>
      <c r="HPQ172" s="62"/>
      <c r="HPR172" s="62"/>
      <c r="HPS172" s="62"/>
      <c r="HPT172" s="62"/>
      <c r="HPU172" s="62"/>
      <c r="HPV172" s="62"/>
      <c r="HPW172" s="62"/>
      <c r="HPX172" s="62"/>
      <c r="HPY172" s="62"/>
      <c r="HPZ172" s="62"/>
      <c r="HQA172" s="62"/>
      <c r="HQB172" s="62"/>
      <c r="HQC172" s="62"/>
      <c r="HQD172" s="62"/>
      <c r="HQE172" s="62"/>
      <c r="HQF172" s="62"/>
      <c r="HQG172" s="62"/>
      <c r="HQH172" s="62"/>
      <c r="HQI172" s="62"/>
      <c r="HQJ172" s="62"/>
      <c r="HQK172" s="62"/>
      <c r="HQL172" s="62"/>
      <c r="HQM172" s="62"/>
      <c r="HQN172" s="62"/>
      <c r="HQO172" s="62"/>
      <c r="HQP172" s="62"/>
      <c r="HQQ172" s="62"/>
      <c r="HQR172" s="62"/>
      <c r="HQS172" s="62"/>
      <c r="HQT172" s="62"/>
      <c r="HQU172" s="62"/>
      <c r="HQV172" s="62"/>
      <c r="HQW172" s="62"/>
      <c r="HQX172" s="62"/>
      <c r="HQY172" s="62"/>
      <c r="HQZ172" s="62"/>
      <c r="HRA172" s="62"/>
      <c r="HRB172" s="62"/>
      <c r="HRC172" s="62"/>
      <c r="HRD172" s="62"/>
      <c r="HRE172" s="62"/>
      <c r="HRF172" s="62"/>
      <c r="HRG172" s="62"/>
      <c r="HRH172" s="62"/>
      <c r="HRI172" s="62"/>
      <c r="HRJ172" s="62"/>
      <c r="HRK172" s="62"/>
      <c r="HRL172" s="62"/>
      <c r="HRM172" s="62"/>
      <c r="HRN172" s="62"/>
      <c r="HRO172" s="62"/>
      <c r="HRP172" s="62"/>
      <c r="HRQ172" s="62"/>
      <c r="HRR172" s="62"/>
      <c r="HRS172" s="62"/>
      <c r="HRT172" s="62"/>
      <c r="HRU172" s="62"/>
      <c r="HRV172" s="62"/>
      <c r="HRW172" s="62"/>
      <c r="HRX172" s="62"/>
      <c r="HRY172" s="62"/>
      <c r="HRZ172" s="62"/>
      <c r="HSA172" s="62"/>
      <c r="HSB172" s="62"/>
      <c r="HSC172" s="62"/>
      <c r="HSD172" s="62"/>
      <c r="HSE172" s="62"/>
      <c r="HSF172" s="62"/>
      <c r="HSG172" s="62"/>
      <c r="HSH172" s="62"/>
      <c r="HSI172" s="62"/>
      <c r="HSJ172" s="62"/>
      <c r="HSK172" s="62"/>
      <c r="HSL172" s="62"/>
      <c r="HSM172" s="62"/>
      <c r="HSN172" s="62"/>
      <c r="HSO172" s="62"/>
      <c r="HSP172" s="62"/>
      <c r="HSQ172" s="62"/>
      <c r="HSR172" s="62"/>
      <c r="HSS172" s="62"/>
      <c r="HST172" s="62"/>
      <c r="HSU172" s="62"/>
      <c r="HSV172" s="62"/>
      <c r="HSW172" s="62"/>
      <c r="HSX172" s="62"/>
      <c r="HSY172" s="62"/>
      <c r="HSZ172" s="62"/>
      <c r="HTA172" s="62"/>
      <c r="HTB172" s="62"/>
      <c r="HTC172" s="62"/>
      <c r="HTD172" s="62"/>
      <c r="HTE172" s="62"/>
      <c r="HTF172" s="62"/>
      <c r="HTG172" s="62"/>
      <c r="HTH172" s="62"/>
      <c r="HTI172" s="62"/>
      <c r="HTJ172" s="62"/>
      <c r="HTK172" s="62"/>
      <c r="HTL172" s="62"/>
      <c r="HTM172" s="62"/>
      <c r="HTN172" s="62"/>
      <c r="HTO172" s="62"/>
      <c r="HTP172" s="62"/>
      <c r="HTQ172" s="62"/>
      <c r="HTR172" s="62"/>
      <c r="HTS172" s="62"/>
      <c r="HTT172" s="62"/>
      <c r="HTU172" s="62"/>
      <c r="HTV172" s="62"/>
      <c r="HTW172" s="62"/>
      <c r="HTX172" s="62"/>
      <c r="HTY172" s="62"/>
      <c r="HTZ172" s="62"/>
      <c r="HUA172" s="62"/>
      <c r="HUB172" s="62"/>
      <c r="HUC172" s="62"/>
      <c r="HUD172" s="62"/>
      <c r="HUE172" s="62"/>
      <c r="HUF172" s="62"/>
      <c r="HUG172" s="62"/>
      <c r="HUH172" s="62"/>
      <c r="HUI172" s="62"/>
      <c r="HUJ172" s="62"/>
      <c r="HUK172" s="62"/>
      <c r="HUL172" s="62"/>
      <c r="HUM172" s="62"/>
      <c r="HUN172" s="62"/>
      <c r="HUO172" s="62"/>
      <c r="HUP172" s="62"/>
      <c r="HUQ172" s="62"/>
      <c r="HUR172" s="62"/>
      <c r="HUS172" s="62"/>
      <c r="HUT172" s="62"/>
      <c r="HUU172" s="62"/>
      <c r="HUV172" s="62"/>
      <c r="HUW172" s="62"/>
      <c r="HUX172" s="62"/>
      <c r="HUY172" s="62"/>
      <c r="HUZ172" s="62"/>
      <c r="HVA172" s="62"/>
      <c r="HVB172" s="62"/>
      <c r="HVC172" s="62"/>
      <c r="HVD172" s="62"/>
      <c r="HVE172" s="62"/>
      <c r="HVF172" s="62"/>
      <c r="HVG172" s="62"/>
      <c r="HVH172" s="62"/>
      <c r="HVI172" s="62"/>
      <c r="HVJ172" s="62"/>
      <c r="HVK172" s="62"/>
      <c r="HVL172" s="62"/>
      <c r="HVM172" s="62"/>
      <c r="HVN172" s="62"/>
      <c r="HVO172" s="62"/>
      <c r="HVP172" s="62"/>
      <c r="HVQ172" s="62"/>
      <c r="HVR172" s="62"/>
      <c r="HVS172" s="62"/>
      <c r="HVT172" s="62"/>
      <c r="HVU172" s="62"/>
      <c r="HVV172" s="62"/>
      <c r="HVW172" s="62"/>
      <c r="HVX172" s="62"/>
      <c r="HVY172" s="62"/>
      <c r="HVZ172" s="62"/>
      <c r="HWA172" s="62"/>
      <c r="HWB172" s="62"/>
      <c r="HWC172" s="62"/>
      <c r="HWD172" s="62"/>
      <c r="HWE172" s="62"/>
      <c r="HWF172" s="62"/>
      <c r="HWG172" s="62"/>
      <c r="HWH172" s="62"/>
      <c r="HWI172" s="62"/>
      <c r="HWJ172" s="62"/>
      <c r="HWK172" s="62"/>
      <c r="HWL172" s="62"/>
      <c r="HWM172" s="62"/>
      <c r="HWN172" s="62"/>
      <c r="HWO172" s="62"/>
      <c r="HWP172" s="62"/>
      <c r="HWQ172" s="62"/>
      <c r="HWR172" s="62"/>
      <c r="HWS172" s="62"/>
      <c r="HWT172" s="62"/>
      <c r="HWU172" s="62"/>
      <c r="HWV172" s="62"/>
      <c r="HWW172" s="62"/>
      <c r="HWX172" s="62"/>
      <c r="HWY172" s="62"/>
      <c r="HWZ172" s="62"/>
      <c r="HXA172" s="62"/>
      <c r="HXB172" s="62"/>
      <c r="HXC172" s="62"/>
      <c r="HXD172" s="62"/>
      <c r="HXE172" s="62"/>
      <c r="HXF172" s="62"/>
      <c r="HXG172" s="62"/>
      <c r="HXH172" s="62"/>
      <c r="HXI172" s="62"/>
      <c r="HXJ172" s="62"/>
      <c r="HXK172" s="62"/>
      <c r="HXL172" s="62"/>
      <c r="HXM172" s="62"/>
      <c r="HXN172" s="62"/>
      <c r="HXO172" s="62"/>
      <c r="HXP172" s="62"/>
      <c r="HXQ172" s="62"/>
      <c r="HXR172" s="62"/>
      <c r="HXS172" s="62"/>
      <c r="HXT172" s="62"/>
      <c r="HXU172" s="62"/>
      <c r="HXV172" s="62"/>
      <c r="HXW172" s="62"/>
      <c r="HXX172" s="62"/>
      <c r="HXY172" s="62"/>
      <c r="HXZ172" s="62"/>
      <c r="HYA172" s="62"/>
      <c r="HYB172" s="62"/>
      <c r="HYC172" s="62"/>
      <c r="HYD172" s="62"/>
      <c r="HYE172" s="62"/>
      <c r="HYF172" s="62"/>
      <c r="HYG172" s="62"/>
      <c r="HYH172" s="62"/>
      <c r="HYI172" s="62"/>
      <c r="HYJ172" s="62"/>
      <c r="HYK172" s="62"/>
      <c r="HYL172" s="62"/>
      <c r="HYM172" s="62"/>
      <c r="HYN172" s="62"/>
      <c r="HYO172" s="62"/>
      <c r="HYP172" s="62"/>
      <c r="HYQ172" s="62"/>
      <c r="HYR172" s="62"/>
      <c r="HYS172" s="62"/>
      <c r="HYT172" s="62"/>
      <c r="HYU172" s="62"/>
      <c r="HYV172" s="62"/>
      <c r="HYW172" s="62"/>
      <c r="HYX172" s="62"/>
      <c r="HYY172" s="62"/>
      <c r="HYZ172" s="62"/>
      <c r="HZA172" s="62"/>
      <c r="HZB172" s="62"/>
      <c r="HZC172" s="62"/>
      <c r="HZD172" s="62"/>
      <c r="HZE172" s="62"/>
      <c r="HZF172" s="62"/>
      <c r="HZG172" s="62"/>
      <c r="HZH172" s="62"/>
      <c r="HZI172" s="62"/>
      <c r="HZJ172" s="62"/>
      <c r="HZK172" s="62"/>
      <c r="HZL172" s="62"/>
      <c r="HZM172" s="62"/>
      <c r="HZN172" s="62"/>
      <c r="HZO172" s="62"/>
      <c r="HZP172" s="62"/>
      <c r="HZQ172" s="62"/>
      <c r="HZR172" s="62"/>
      <c r="HZS172" s="62"/>
      <c r="HZT172" s="62"/>
      <c r="HZU172" s="62"/>
      <c r="HZV172" s="62"/>
      <c r="HZW172" s="62"/>
      <c r="HZX172" s="62"/>
      <c r="HZY172" s="62"/>
      <c r="HZZ172" s="62"/>
      <c r="IAA172" s="62"/>
      <c r="IAB172" s="62"/>
      <c r="IAC172" s="62"/>
      <c r="IAD172" s="62"/>
      <c r="IAE172" s="62"/>
      <c r="IAF172" s="62"/>
      <c r="IAG172" s="62"/>
      <c r="IAH172" s="62"/>
      <c r="IAI172" s="62"/>
      <c r="IAJ172" s="62"/>
      <c r="IAK172" s="62"/>
      <c r="IAL172" s="62"/>
      <c r="IAM172" s="62"/>
      <c r="IAN172" s="62"/>
      <c r="IAO172" s="62"/>
      <c r="IAP172" s="62"/>
      <c r="IAQ172" s="62"/>
      <c r="IAR172" s="62"/>
      <c r="IAS172" s="62"/>
      <c r="IAT172" s="62"/>
      <c r="IAU172" s="62"/>
      <c r="IAV172" s="62"/>
      <c r="IAW172" s="62"/>
      <c r="IAX172" s="62"/>
      <c r="IAY172" s="62"/>
      <c r="IAZ172" s="62"/>
      <c r="IBA172" s="62"/>
      <c r="IBB172" s="62"/>
      <c r="IBC172" s="62"/>
      <c r="IBD172" s="62"/>
      <c r="IBE172" s="62"/>
      <c r="IBF172" s="62"/>
      <c r="IBG172" s="62"/>
      <c r="IBH172" s="62"/>
      <c r="IBI172" s="62"/>
      <c r="IBJ172" s="62"/>
      <c r="IBK172" s="62"/>
      <c r="IBL172" s="62"/>
      <c r="IBM172" s="62"/>
      <c r="IBN172" s="62"/>
      <c r="IBO172" s="62"/>
      <c r="IBP172" s="62"/>
      <c r="IBQ172" s="62"/>
      <c r="IBR172" s="62"/>
      <c r="IBS172" s="62"/>
      <c r="IBT172" s="62"/>
      <c r="IBU172" s="62"/>
      <c r="IBV172" s="62"/>
      <c r="IBW172" s="62"/>
      <c r="IBX172" s="62"/>
      <c r="IBY172" s="62"/>
      <c r="IBZ172" s="62"/>
      <c r="ICA172" s="62"/>
      <c r="ICB172" s="62"/>
      <c r="ICC172" s="62"/>
      <c r="ICD172" s="62"/>
      <c r="ICE172" s="62"/>
      <c r="ICF172" s="62"/>
      <c r="ICG172" s="62"/>
      <c r="ICH172" s="62"/>
      <c r="ICI172" s="62"/>
      <c r="ICJ172" s="62"/>
      <c r="ICK172" s="62"/>
      <c r="ICL172" s="62"/>
      <c r="ICM172" s="62"/>
      <c r="ICN172" s="62"/>
      <c r="ICO172" s="62"/>
      <c r="ICP172" s="62"/>
      <c r="ICQ172" s="62"/>
      <c r="ICR172" s="62"/>
      <c r="ICS172" s="62"/>
      <c r="ICT172" s="62"/>
      <c r="ICU172" s="62"/>
      <c r="ICV172" s="62"/>
      <c r="ICW172" s="62"/>
      <c r="ICX172" s="62"/>
      <c r="ICY172" s="62"/>
      <c r="ICZ172" s="62"/>
      <c r="IDA172" s="62"/>
      <c r="IDB172" s="62"/>
      <c r="IDC172" s="62"/>
      <c r="IDD172" s="62"/>
      <c r="IDE172" s="62"/>
      <c r="IDF172" s="62"/>
      <c r="IDG172" s="62"/>
      <c r="IDH172" s="62"/>
      <c r="IDI172" s="62"/>
      <c r="IDJ172" s="62"/>
      <c r="IDK172" s="62"/>
      <c r="IDL172" s="62"/>
      <c r="IDM172" s="62"/>
      <c r="IDN172" s="62"/>
      <c r="IDO172" s="62"/>
      <c r="IDP172" s="62"/>
      <c r="IDQ172" s="62"/>
      <c r="IDR172" s="62"/>
      <c r="IDS172" s="62"/>
      <c r="IDT172" s="62"/>
      <c r="IDU172" s="62"/>
      <c r="IDV172" s="62"/>
      <c r="IDW172" s="62"/>
      <c r="IDX172" s="62"/>
      <c r="IDY172" s="62"/>
      <c r="IDZ172" s="62"/>
      <c r="IEA172" s="62"/>
      <c r="IEB172" s="62"/>
      <c r="IEC172" s="62"/>
      <c r="IED172" s="62"/>
      <c r="IEE172" s="62"/>
      <c r="IEF172" s="62"/>
      <c r="IEG172" s="62"/>
      <c r="IEH172" s="62"/>
      <c r="IEI172" s="62"/>
      <c r="IEJ172" s="62"/>
      <c r="IEK172" s="62"/>
      <c r="IEL172" s="62"/>
      <c r="IEM172" s="62"/>
      <c r="IEN172" s="62"/>
      <c r="IEO172" s="62"/>
      <c r="IEP172" s="62"/>
      <c r="IEQ172" s="62"/>
      <c r="IER172" s="62"/>
      <c r="IES172" s="62"/>
      <c r="IET172" s="62"/>
      <c r="IEU172" s="62"/>
      <c r="IEV172" s="62"/>
      <c r="IEW172" s="62"/>
      <c r="IEX172" s="62"/>
      <c r="IEY172" s="62"/>
      <c r="IEZ172" s="62"/>
      <c r="IFA172" s="62"/>
      <c r="IFB172" s="62"/>
      <c r="IFC172" s="62"/>
      <c r="IFD172" s="62"/>
      <c r="IFE172" s="62"/>
      <c r="IFF172" s="62"/>
      <c r="IFG172" s="62"/>
      <c r="IFH172" s="62"/>
      <c r="IFI172" s="62"/>
      <c r="IFJ172" s="62"/>
      <c r="IFK172" s="62"/>
      <c r="IFL172" s="62"/>
      <c r="IFM172" s="62"/>
      <c r="IFN172" s="62"/>
      <c r="IFO172" s="62"/>
      <c r="IFP172" s="62"/>
      <c r="IFQ172" s="62"/>
      <c r="IFR172" s="62"/>
      <c r="IFS172" s="62"/>
      <c r="IFT172" s="62"/>
      <c r="IFU172" s="62"/>
      <c r="IFV172" s="62"/>
      <c r="IFW172" s="62"/>
      <c r="IFX172" s="62"/>
      <c r="IFY172" s="62"/>
      <c r="IFZ172" s="62"/>
      <c r="IGA172" s="62"/>
      <c r="IGB172" s="62"/>
      <c r="IGC172" s="62"/>
      <c r="IGD172" s="62"/>
      <c r="IGE172" s="62"/>
      <c r="IGF172" s="62"/>
      <c r="IGG172" s="62"/>
      <c r="IGH172" s="62"/>
      <c r="IGI172" s="62"/>
      <c r="IGJ172" s="62"/>
      <c r="IGK172" s="62"/>
      <c r="IGL172" s="62"/>
      <c r="IGM172" s="62"/>
      <c r="IGN172" s="62"/>
      <c r="IGO172" s="62"/>
      <c r="IGP172" s="62"/>
      <c r="IGQ172" s="62"/>
      <c r="IGR172" s="62"/>
      <c r="IGS172" s="62"/>
      <c r="IGT172" s="62"/>
      <c r="IGU172" s="62"/>
      <c r="IGV172" s="62"/>
      <c r="IGW172" s="62"/>
      <c r="IGX172" s="62"/>
      <c r="IGY172" s="62"/>
      <c r="IGZ172" s="62"/>
      <c r="IHA172" s="62"/>
      <c r="IHB172" s="62"/>
      <c r="IHC172" s="62"/>
      <c r="IHD172" s="62"/>
      <c r="IHE172" s="62"/>
      <c r="IHF172" s="62"/>
      <c r="IHG172" s="62"/>
      <c r="IHH172" s="62"/>
      <c r="IHI172" s="62"/>
      <c r="IHJ172" s="62"/>
      <c r="IHK172" s="62"/>
      <c r="IHL172" s="62"/>
      <c r="IHM172" s="62"/>
      <c r="IHN172" s="62"/>
      <c r="IHO172" s="62"/>
      <c r="IHP172" s="62"/>
      <c r="IHQ172" s="62"/>
      <c r="IHR172" s="62"/>
      <c r="IHS172" s="62"/>
      <c r="IHT172" s="62"/>
      <c r="IHU172" s="62"/>
      <c r="IHV172" s="62"/>
      <c r="IHW172" s="62"/>
      <c r="IHX172" s="62"/>
      <c r="IHY172" s="62"/>
      <c r="IHZ172" s="62"/>
      <c r="IIA172" s="62"/>
      <c r="IIB172" s="62"/>
      <c r="IIC172" s="62"/>
      <c r="IID172" s="62"/>
      <c r="IIE172" s="62"/>
      <c r="IIF172" s="62"/>
      <c r="IIG172" s="62"/>
      <c r="IIH172" s="62"/>
      <c r="III172" s="62"/>
      <c r="IIJ172" s="62"/>
      <c r="IIK172" s="62"/>
      <c r="IIL172" s="62"/>
      <c r="IIM172" s="62"/>
      <c r="IIN172" s="62"/>
      <c r="IIO172" s="62"/>
      <c r="IIP172" s="62"/>
      <c r="IIQ172" s="62"/>
      <c r="IIR172" s="62"/>
      <c r="IIS172" s="62"/>
      <c r="IIT172" s="62"/>
      <c r="IIU172" s="62"/>
      <c r="IIV172" s="62"/>
      <c r="IIW172" s="62"/>
      <c r="IIX172" s="62"/>
      <c r="IIY172" s="62"/>
      <c r="IIZ172" s="62"/>
      <c r="IJA172" s="62"/>
      <c r="IJB172" s="62"/>
      <c r="IJC172" s="62"/>
      <c r="IJD172" s="62"/>
      <c r="IJE172" s="62"/>
      <c r="IJF172" s="62"/>
      <c r="IJG172" s="62"/>
      <c r="IJH172" s="62"/>
      <c r="IJI172" s="62"/>
      <c r="IJJ172" s="62"/>
      <c r="IJK172" s="62"/>
      <c r="IJL172" s="62"/>
      <c r="IJM172" s="62"/>
      <c r="IJN172" s="62"/>
      <c r="IJO172" s="62"/>
      <c r="IJP172" s="62"/>
      <c r="IJQ172" s="62"/>
      <c r="IJR172" s="62"/>
      <c r="IJS172" s="62"/>
      <c r="IJT172" s="62"/>
      <c r="IJU172" s="62"/>
      <c r="IJV172" s="62"/>
      <c r="IJW172" s="62"/>
      <c r="IJX172" s="62"/>
      <c r="IJY172" s="62"/>
      <c r="IJZ172" s="62"/>
      <c r="IKA172" s="62"/>
      <c r="IKB172" s="62"/>
      <c r="IKC172" s="62"/>
      <c r="IKD172" s="62"/>
      <c r="IKE172" s="62"/>
      <c r="IKF172" s="62"/>
      <c r="IKG172" s="62"/>
      <c r="IKH172" s="62"/>
      <c r="IKI172" s="62"/>
      <c r="IKJ172" s="62"/>
      <c r="IKK172" s="62"/>
      <c r="IKL172" s="62"/>
      <c r="IKM172" s="62"/>
      <c r="IKN172" s="62"/>
      <c r="IKO172" s="62"/>
      <c r="IKP172" s="62"/>
      <c r="IKQ172" s="62"/>
      <c r="IKR172" s="62"/>
      <c r="IKS172" s="62"/>
      <c r="IKT172" s="62"/>
      <c r="IKU172" s="62"/>
      <c r="IKV172" s="62"/>
      <c r="IKW172" s="62"/>
      <c r="IKX172" s="62"/>
      <c r="IKY172" s="62"/>
      <c r="IKZ172" s="62"/>
      <c r="ILA172" s="62"/>
      <c r="ILB172" s="62"/>
      <c r="ILC172" s="62"/>
      <c r="ILD172" s="62"/>
      <c r="ILE172" s="62"/>
      <c r="ILF172" s="62"/>
      <c r="ILG172" s="62"/>
      <c r="ILH172" s="62"/>
      <c r="ILI172" s="62"/>
      <c r="ILJ172" s="62"/>
      <c r="ILK172" s="62"/>
      <c r="ILL172" s="62"/>
      <c r="ILM172" s="62"/>
      <c r="ILN172" s="62"/>
      <c r="ILO172" s="62"/>
      <c r="ILP172" s="62"/>
      <c r="ILQ172" s="62"/>
      <c r="ILR172" s="62"/>
      <c r="ILS172" s="62"/>
      <c r="ILT172" s="62"/>
      <c r="ILU172" s="62"/>
      <c r="ILV172" s="62"/>
      <c r="ILW172" s="62"/>
      <c r="ILX172" s="62"/>
      <c r="ILY172" s="62"/>
      <c r="ILZ172" s="62"/>
      <c r="IMA172" s="62"/>
      <c r="IMB172" s="62"/>
      <c r="IMC172" s="62"/>
      <c r="IMD172" s="62"/>
      <c r="IME172" s="62"/>
      <c r="IMF172" s="62"/>
      <c r="IMG172" s="62"/>
      <c r="IMH172" s="62"/>
      <c r="IMI172" s="62"/>
      <c r="IMJ172" s="62"/>
      <c r="IMK172" s="62"/>
      <c r="IML172" s="62"/>
      <c r="IMM172" s="62"/>
      <c r="IMN172" s="62"/>
      <c r="IMO172" s="62"/>
      <c r="IMP172" s="62"/>
      <c r="IMQ172" s="62"/>
      <c r="IMR172" s="62"/>
      <c r="IMS172" s="62"/>
      <c r="IMT172" s="62"/>
      <c r="IMU172" s="62"/>
      <c r="IMV172" s="62"/>
      <c r="IMW172" s="62"/>
      <c r="IMX172" s="62"/>
      <c r="IMY172" s="62"/>
      <c r="IMZ172" s="62"/>
      <c r="INA172" s="62"/>
      <c r="INB172" s="62"/>
      <c r="INC172" s="62"/>
      <c r="IND172" s="62"/>
      <c r="INE172" s="62"/>
      <c r="INF172" s="62"/>
      <c r="ING172" s="62"/>
      <c r="INH172" s="62"/>
      <c r="INI172" s="62"/>
      <c r="INJ172" s="62"/>
      <c r="INK172" s="62"/>
      <c r="INL172" s="62"/>
      <c r="INM172" s="62"/>
      <c r="INN172" s="62"/>
      <c r="INO172" s="62"/>
      <c r="INP172" s="62"/>
      <c r="INQ172" s="62"/>
      <c r="INR172" s="62"/>
      <c r="INS172" s="62"/>
      <c r="INT172" s="62"/>
      <c r="INU172" s="62"/>
      <c r="INV172" s="62"/>
      <c r="INW172" s="62"/>
      <c r="INX172" s="62"/>
      <c r="INY172" s="62"/>
      <c r="INZ172" s="62"/>
      <c r="IOA172" s="62"/>
      <c r="IOB172" s="62"/>
      <c r="IOC172" s="62"/>
      <c r="IOD172" s="62"/>
      <c r="IOE172" s="62"/>
      <c r="IOF172" s="62"/>
      <c r="IOG172" s="62"/>
      <c r="IOH172" s="62"/>
      <c r="IOI172" s="62"/>
      <c r="IOJ172" s="62"/>
      <c r="IOK172" s="62"/>
      <c r="IOL172" s="62"/>
      <c r="IOM172" s="62"/>
      <c r="ION172" s="62"/>
      <c r="IOO172" s="62"/>
      <c r="IOP172" s="62"/>
      <c r="IOQ172" s="62"/>
      <c r="IOR172" s="62"/>
      <c r="IOS172" s="62"/>
      <c r="IOT172" s="62"/>
      <c r="IOU172" s="62"/>
      <c r="IOV172" s="62"/>
      <c r="IOW172" s="62"/>
      <c r="IOX172" s="62"/>
      <c r="IOY172" s="62"/>
      <c r="IOZ172" s="62"/>
      <c r="IPA172" s="62"/>
      <c r="IPB172" s="62"/>
      <c r="IPC172" s="62"/>
      <c r="IPD172" s="62"/>
      <c r="IPE172" s="62"/>
      <c r="IPF172" s="62"/>
      <c r="IPG172" s="62"/>
      <c r="IPH172" s="62"/>
      <c r="IPI172" s="62"/>
      <c r="IPJ172" s="62"/>
      <c r="IPK172" s="62"/>
      <c r="IPL172" s="62"/>
      <c r="IPM172" s="62"/>
      <c r="IPN172" s="62"/>
      <c r="IPO172" s="62"/>
      <c r="IPP172" s="62"/>
      <c r="IPQ172" s="62"/>
      <c r="IPR172" s="62"/>
      <c r="IPS172" s="62"/>
      <c r="IPT172" s="62"/>
      <c r="IPU172" s="62"/>
      <c r="IPV172" s="62"/>
      <c r="IPW172" s="62"/>
      <c r="IPX172" s="62"/>
      <c r="IPY172" s="62"/>
      <c r="IPZ172" s="62"/>
      <c r="IQA172" s="62"/>
      <c r="IQB172" s="62"/>
      <c r="IQC172" s="62"/>
      <c r="IQD172" s="62"/>
      <c r="IQE172" s="62"/>
      <c r="IQF172" s="62"/>
      <c r="IQG172" s="62"/>
      <c r="IQH172" s="62"/>
      <c r="IQI172" s="62"/>
      <c r="IQJ172" s="62"/>
      <c r="IQK172" s="62"/>
      <c r="IQL172" s="62"/>
      <c r="IQM172" s="62"/>
      <c r="IQN172" s="62"/>
      <c r="IQO172" s="62"/>
      <c r="IQP172" s="62"/>
      <c r="IQQ172" s="62"/>
      <c r="IQR172" s="62"/>
      <c r="IQS172" s="62"/>
      <c r="IQT172" s="62"/>
      <c r="IQU172" s="62"/>
      <c r="IQV172" s="62"/>
      <c r="IQW172" s="62"/>
      <c r="IQX172" s="62"/>
      <c r="IQY172" s="62"/>
      <c r="IQZ172" s="62"/>
      <c r="IRA172" s="62"/>
      <c r="IRB172" s="62"/>
      <c r="IRC172" s="62"/>
      <c r="IRD172" s="62"/>
      <c r="IRE172" s="62"/>
      <c r="IRF172" s="62"/>
      <c r="IRG172" s="62"/>
      <c r="IRH172" s="62"/>
      <c r="IRI172" s="62"/>
      <c r="IRJ172" s="62"/>
      <c r="IRK172" s="62"/>
      <c r="IRL172" s="62"/>
      <c r="IRM172" s="62"/>
      <c r="IRN172" s="62"/>
      <c r="IRO172" s="62"/>
      <c r="IRP172" s="62"/>
      <c r="IRQ172" s="62"/>
      <c r="IRR172" s="62"/>
      <c r="IRS172" s="62"/>
      <c r="IRT172" s="62"/>
      <c r="IRU172" s="62"/>
      <c r="IRV172" s="62"/>
      <c r="IRW172" s="62"/>
      <c r="IRX172" s="62"/>
      <c r="IRY172" s="62"/>
      <c r="IRZ172" s="62"/>
      <c r="ISA172" s="62"/>
      <c r="ISB172" s="62"/>
      <c r="ISC172" s="62"/>
      <c r="ISD172" s="62"/>
      <c r="ISE172" s="62"/>
      <c r="ISF172" s="62"/>
      <c r="ISG172" s="62"/>
      <c r="ISH172" s="62"/>
      <c r="ISI172" s="62"/>
      <c r="ISJ172" s="62"/>
      <c r="ISK172" s="62"/>
      <c r="ISL172" s="62"/>
      <c r="ISM172" s="62"/>
      <c r="ISN172" s="62"/>
      <c r="ISO172" s="62"/>
      <c r="ISP172" s="62"/>
      <c r="ISQ172" s="62"/>
      <c r="ISR172" s="62"/>
      <c r="ISS172" s="62"/>
      <c r="IST172" s="62"/>
      <c r="ISU172" s="62"/>
      <c r="ISV172" s="62"/>
      <c r="ISW172" s="62"/>
      <c r="ISX172" s="62"/>
      <c r="ISY172" s="62"/>
      <c r="ISZ172" s="62"/>
      <c r="ITA172" s="62"/>
      <c r="ITB172" s="62"/>
      <c r="ITC172" s="62"/>
      <c r="ITD172" s="62"/>
      <c r="ITE172" s="62"/>
      <c r="ITF172" s="62"/>
      <c r="ITG172" s="62"/>
      <c r="ITH172" s="62"/>
      <c r="ITI172" s="62"/>
      <c r="ITJ172" s="62"/>
      <c r="ITK172" s="62"/>
      <c r="ITL172" s="62"/>
      <c r="ITM172" s="62"/>
      <c r="ITN172" s="62"/>
      <c r="ITO172" s="62"/>
      <c r="ITP172" s="62"/>
      <c r="ITQ172" s="62"/>
      <c r="ITR172" s="62"/>
      <c r="ITS172" s="62"/>
      <c r="ITT172" s="62"/>
      <c r="ITU172" s="62"/>
      <c r="ITV172" s="62"/>
      <c r="ITW172" s="62"/>
      <c r="ITX172" s="62"/>
      <c r="ITY172" s="62"/>
      <c r="ITZ172" s="62"/>
      <c r="IUA172" s="62"/>
      <c r="IUB172" s="62"/>
      <c r="IUC172" s="62"/>
      <c r="IUD172" s="62"/>
      <c r="IUE172" s="62"/>
      <c r="IUF172" s="62"/>
      <c r="IUG172" s="62"/>
      <c r="IUH172" s="62"/>
      <c r="IUI172" s="62"/>
      <c r="IUJ172" s="62"/>
      <c r="IUK172" s="62"/>
      <c r="IUL172" s="62"/>
      <c r="IUM172" s="62"/>
      <c r="IUN172" s="62"/>
      <c r="IUO172" s="62"/>
      <c r="IUP172" s="62"/>
      <c r="IUQ172" s="62"/>
      <c r="IUR172" s="62"/>
      <c r="IUS172" s="62"/>
      <c r="IUT172" s="62"/>
      <c r="IUU172" s="62"/>
      <c r="IUV172" s="62"/>
      <c r="IUW172" s="62"/>
      <c r="IUX172" s="62"/>
      <c r="IUY172" s="62"/>
      <c r="IUZ172" s="62"/>
      <c r="IVA172" s="62"/>
      <c r="IVB172" s="62"/>
      <c r="IVC172" s="62"/>
      <c r="IVD172" s="62"/>
      <c r="IVE172" s="62"/>
      <c r="IVF172" s="62"/>
      <c r="IVG172" s="62"/>
      <c r="IVH172" s="62"/>
      <c r="IVI172" s="62"/>
      <c r="IVJ172" s="62"/>
      <c r="IVK172" s="62"/>
      <c r="IVL172" s="62"/>
      <c r="IVM172" s="62"/>
      <c r="IVN172" s="62"/>
      <c r="IVO172" s="62"/>
      <c r="IVP172" s="62"/>
      <c r="IVQ172" s="62"/>
      <c r="IVR172" s="62"/>
      <c r="IVS172" s="62"/>
      <c r="IVT172" s="62"/>
      <c r="IVU172" s="62"/>
      <c r="IVV172" s="62"/>
      <c r="IVW172" s="62"/>
      <c r="IVX172" s="62"/>
      <c r="IVY172" s="62"/>
      <c r="IVZ172" s="62"/>
      <c r="IWA172" s="62"/>
      <c r="IWB172" s="62"/>
      <c r="IWC172" s="62"/>
      <c r="IWD172" s="62"/>
      <c r="IWE172" s="62"/>
      <c r="IWF172" s="62"/>
      <c r="IWG172" s="62"/>
      <c r="IWH172" s="62"/>
      <c r="IWI172" s="62"/>
      <c r="IWJ172" s="62"/>
      <c r="IWK172" s="62"/>
      <c r="IWL172" s="62"/>
      <c r="IWM172" s="62"/>
      <c r="IWN172" s="62"/>
      <c r="IWO172" s="62"/>
      <c r="IWP172" s="62"/>
      <c r="IWQ172" s="62"/>
      <c r="IWR172" s="62"/>
      <c r="IWS172" s="62"/>
      <c r="IWT172" s="62"/>
      <c r="IWU172" s="62"/>
      <c r="IWV172" s="62"/>
      <c r="IWW172" s="62"/>
      <c r="IWX172" s="62"/>
      <c r="IWY172" s="62"/>
      <c r="IWZ172" s="62"/>
      <c r="IXA172" s="62"/>
      <c r="IXB172" s="62"/>
      <c r="IXC172" s="62"/>
      <c r="IXD172" s="62"/>
      <c r="IXE172" s="62"/>
      <c r="IXF172" s="62"/>
      <c r="IXG172" s="62"/>
      <c r="IXH172" s="62"/>
      <c r="IXI172" s="62"/>
      <c r="IXJ172" s="62"/>
      <c r="IXK172" s="62"/>
      <c r="IXL172" s="62"/>
      <c r="IXM172" s="62"/>
      <c r="IXN172" s="62"/>
      <c r="IXO172" s="62"/>
      <c r="IXP172" s="62"/>
      <c r="IXQ172" s="62"/>
      <c r="IXR172" s="62"/>
      <c r="IXS172" s="62"/>
      <c r="IXT172" s="62"/>
      <c r="IXU172" s="62"/>
      <c r="IXV172" s="62"/>
      <c r="IXW172" s="62"/>
      <c r="IXX172" s="62"/>
      <c r="IXY172" s="62"/>
      <c r="IXZ172" s="62"/>
      <c r="IYA172" s="62"/>
      <c r="IYB172" s="62"/>
      <c r="IYC172" s="62"/>
      <c r="IYD172" s="62"/>
      <c r="IYE172" s="62"/>
      <c r="IYF172" s="62"/>
      <c r="IYG172" s="62"/>
      <c r="IYH172" s="62"/>
      <c r="IYI172" s="62"/>
      <c r="IYJ172" s="62"/>
      <c r="IYK172" s="62"/>
      <c r="IYL172" s="62"/>
      <c r="IYM172" s="62"/>
      <c r="IYN172" s="62"/>
      <c r="IYO172" s="62"/>
      <c r="IYP172" s="62"/>
      <c r="IYQ172" s="62"/>
      <c r="IYR172" s="62"/>
      <c r="IYS172" s="62"/>
      <c r="IYT172" s="62"/>
      <c r="IYU172" s="62"/>
      <c r="IYV172" s="62"/>
      <c r="IYW172" s="62"/>
      <c r="IYX172" s="62"/>
      <c r="IYY172" s="62"/>
      <c r="IYZ172" s="62"/>
      <c r="IZA172" s="62"/>
      <c r="IZB172" s="62"/>
      <c r="IZC172" s="62"/>
      <c r="IZD172" s="62"/>
      <c r="IZE172" s="62"/>
      <c r="IZF172" s="62"/>
      <c r="IZG172" s="62"/>
      <c r="IZH172" s="62"/>
      <c r="IZI172" s="62"/>
      <c r="IZJ172" s="62"/>
      <c r="IZK172" s="62"/>
      <c r="IZL172" s="62"/>
      <c r="IZM172" s="62"/>
      <c r="IZN172" s="62"/>
      <c r="IZO172" s="62"/>
      <c r="IZP172" s="62"/>
      <c r="IZQ172" s="62"/>
      <c r="IZR172" s="62"/>
      <c r="IZS172" s="62"/>
      <c r="IZT172" s="62"/>
      <c r="IZU172" s="62"/>
      <c r="IZV172" s="62"/>
      <c r="IZW172" s="62"/>
      <c r="IZX172" s="62"/>
      <c r="IZY172" s="62"/>
      <c r="IZZ172" s="62"/>
      <c r="JAA172" s="62"/>
      <c r="JAB172" s="62"/>
      <c r="JAC172" s="62"/>
      <c r="JAD172" s="62"/>
      <c r="JAE172" s="62"/>
      <c r="JAF172" s="62"/>
      <c r="JAG172" s="62"/>
      <c r="JAH172" s="62"/>
      <c r="JAI172" s="62"/>
      <c r="JAJ172" s="62"/>
      <c r="JAK172" s="62"/>
      <c r="JAL172" s="62"/>
      <c r="JAM172" s="62"/>
      <c r="JAN172" s="62"/>
      <c r="JAO172" s="62"/>
      <c r="JAP172" s="62"/>
      <c r="JAQ172" s="62"/>
      <c r="JAR172" s="62"/>
      <c r="JAS172" s="62"/>
      <c r="JAT172" s="62"/>
      <c r="JAU172" s="62"/>
      <c r="JAV172" s="62"/>
      <c r="JAW172" s="62"/>
      <c r="JAX172" s="62"/>
      <c r="JAY172" s="62"/>
      <c r="JAZ172" s="62"/>
      <c r="JBA172" s="62"/>
      <c r="JBB172" s="62"/>
      <c r="JBC172" s="62"/>
      <c r="JBD172" s="62"/>
      <c r="JBE172" s="62"/>
      <c r="JBF172" s="62"/>
      <c r="JBG172" s="62"/>
      <c r="JBH172" s="62"/>
      <c r="JBI172" s="62"/>
      <c r="JBJ172" s="62"/>
      <c r="JBK172" s="62"/>
      <c r="JBL172" s="62"/>
      <c r="JBM172" s="62"/>
      <c r="JBN172" s="62"/>
      <c r="JBO172" s="62"/>
      <c r="JBP172" s="62"/>
      <c r="JBQ172" s="62"/>
      <c r="JBR172" s="62"/>
      <c r="JBS172" s="62"/>
      <c r="JBT172" s="62"/>
      <c r="JBU172" s="62"/>
      <c r="JBV172" s="62"/>
      <c r="JBW172" s="62"/>
      <c r="JBX172" s="62"/>
      <c r="JBY172" s="62"/>
      <c r="JBZ172" s="62"/>
      <c r="JCA172" s="62"/>
      <c r="JCB172" s="62"/>
      <c r="JCC172" s="62"/>
      <c r="JCD172" s="62"/>
      <c r="JCE172" s="62"/>
      <c r="JCF172" s="62"/>
      <c r="JCG172" s="62"/>
      <c r="JCH172" s="62"/>
      <c r="JCI172" s="62"/>
      <c r="JCJ172" s="62"/>
      <c r="JCK172" s="62"/>
      <c r="JCL172" s="62"/>
      <c r="JCM172" s="62"/>
      <c r="JCN172" s="62"/>
      <c r="JCO172" s="62"/>
      <c r="JCP172" s="62"/>
      <c r="JCQ172" s="62"/>
      <c r="JCR172" s="62"/>
      <c r="JCS172" s="62"/>
      <c r="JCT172" s="62"/>
      <c r="JCU172" s="62"/>
      <c r="JCV172" s="62"/>
      <c r="JCW172" s="62"/>
      <c r="JCX172" s="62"/>
      <c r="JCY172" s="62"/>
      <c r="JCZ172" s="62"/>
      <c r="JDA172" s="62"/>
      <c r="JDB172" s="62"/>
      <c r="JDC172" s="62"/>
      <c r="JDD172" s="62"/>
      <c r="JDE172" s="62"/>
      <c r="JDF172" s="62"/>
      <c r="JDG172" s="62"/>
      <c r="JDH172" s="62"/>
      <c r="JDI172" s="62"/>
      <c r="JDJ172" s="62"/>
      <c r="JDK172" s="62"/>
      <c r="JDL172" s="62"/>
      <c r="JDM172" s="62"/>
      <c r="JDN172" s="62"/>
      <c r="JDO172" s="62"/>
      <c r="JDP172" s="62"/>
      <c r="JDQ172" s="62"/>
      <c r="JDR172" s="62"/>
      <c r="JDS172" s="62"/>
      <c r="JDT172" s="62"/>
      <c r="JDU172" s="62"/>
      <c r="JDV172" s="62"/>
      <c r="JDW172" s="62"/>
      <c r="JDX172" s="62"/>
      <c r="JDY172" s="62"/>
      <c r="JDZ172" s="62"/>
      <c r="JEA172" s="62"/>
      <c r="JEB172" s="62"/>
      <c r="JEC172" s="62"/>
      <c r="JED172" s="62"/>
      <c r="JEE172" s="62"/>
      <c r="JEF172" s="62"/>
      <c r="JEG172" s="62"/>
      <c r="JEH172" s="62"/>
      <c r="JEI172" s="62"/>
      <c r="JEJ172" s="62"/>
      <c r="JEK172" s="62"/>
      <c r="JEL172" s="62"/>
      <c r="JEM172" s="62"/>
      <c r="JEN172" s="62"/>
      <c r="JEO172" s="62"/>
      <c r="JEP172" s="62"/>
      <c r="JEQ172" s="62"/>
      <c r="JER172" s="62"/>
      <c r="JES172" s="62"/>
      <c r="JET172" s="62"/>
      <c r="JEU172" s="62"/>
      <c r="JEV172" s="62"/>
      <c r="JEW172" s="62"/>
      <c r="JEX172" s="62"/>
      <c r="JEY172" s="62"/>
      <c r="JEZ172" s="62"/>
      <c r="JFA172" s="62"/>
      <c r="JFB172" s="62"/>
      <c r="JFC172" s="62"/>
      <c r="JFD172" s="62"/>
      <c r="JFE172" s="62"/>
      <c r="JFF172" s="62"/>
      <c r="JFG172" s="62"/>
      <c r="JFH172" s="62"/>
      <c r="JFI172" s="62"/>
      <c r="JFJ172" s="62"/>
      <c r="JFK172" s="62"/>
      <c r="JFL172" s="62"/>
      <c r="JFM172" s="62"/>
      <c r="JFN172" s="62"/>
      <c r="JFO172" s="62"/>
      <c r="JFP172" s="62"/>
      <c r="JFQ172" s="62"/>
      <c r="JFR172" s="62"/>
      <c r="JFS172" s="62"/>
      <c r="JFT172" s="62"/>
      <c r="JFU172" s="62"/>
      <c r="JFV172" s="62"/>
      <c r="JFW172" s="62"/>
      <c r="JFX172" s="62"/>
      <c r="JFY172" s="62"/>
      <c r="JFZ172" s="62"/>
      <c r="JGA172" s="62"/>
      <c r="JGB172" s="62"/>
      <c r="JGC172" s="62"/>
      <c r="JGD172" s="62"/>
      <c r="JGE172" s="62"/>
      <c r="JGF172" s="62"/>
      <c r="JGG172" s="62"/>
      <c r="JGH172" s="62"/>
      <c r="JGI172" s="62"/>
      <c r="JGJ172" s="62"/>
      <c r="JGK172" s="62"/>
      <c r="JGL172" s="62"/>
      <c r="JGM172" s="62"/>
      <c r="JGN172" s="62"/>
      <c r="JGO172" s="62"/>
      <c r="JGP172" s="62"/>
      <c r="JGQ172" s="62"/>
      <c r="JGR172" s="62"/>
      <c r="JGS172" s="62"/>
      <c r="JGT172" s="62"/>
      <c r="JGU172" s="62"/>
      <c r="JGV172" s="62"/>
      <c r="JGW172" s="62"/>
      <c r="JGX172" s="62"/>
      <c r="JGY172" s="62"/>
      <c r="JGZ172" s="62"/>
      <c r="JHA172" s="62"/>
      <c r="JHB172" s="62"/>
      <c r="JHC172" s="62"/>
      <c r="JHD172" s="62"/>
      <c r="JHE172" s="62"/>
      <c r="JHF172" s="62"/>
      <c r="JHG172" s="62"/>
      <c r="JHH172" s="62"/>
      <c r="JHI172" s="62"/>
      <c r="JHJ172" s="62"/>
      <c r="JHK172" s="62"/>
      <c r="JHL172" s="62"/>
      <c r="JHM172" s="62"/>
      <c r="JHN172" s="62"/>
      <c r="JHO172" s="62"/>
      <c r="JHP172" s="62"/>
      <c r="JHQ172" s="62"/>
      <c r="JHR172" s="62"/>
      <c r="JHS172" s="62"/>
      <c r="JHT172" s="62"/>
      <c r="JHU172" s="62"/>
      <c r="JHV172" s="62"/>
      <c r="JHW172" s="62"/>
      <c r="JHX172" s="62"/>
      <c r="JHY172" s="62"/>
      <c r="JHZ172" s="62"/>
      <c r="JIA172" s="62"/>
      <c r="JIB172" s="62"/>
      <c r="JIC172" s="62"/>
      <c r="JID172" s="62"/>
      <c r="JIE172" s="62"/>
      <c r="JIF172" s="62"/>
      <c r="JIG172" s="62"/>
      <c r="JIH172" s="62"/>
      <c r="JII172" s="62"/>
      <c r="JIJ172" s="62"/>
      <c r="JIK172" s="62"/>
      <c r="JIL172" s="62"/>
      <c r="JIM172" s="62"/>
      <c r="JIN172" s="62"/>
      <c r="JIO172" s="62"/>
      <c r="JIP172" s="62"/>
      <c r="JIQ172" s="62"/>
      <c r="JIR172" s="62"/>
      <c r="JIS172" s="62"/>
      <c r="JIT172" s="62"/>
      <c r="JIU172" s="62"/>
      <c r="JIV172" s="62"/>
      <c r="JIW172" s="62"/>
      <c r="JIX172" s="62"/>
      <c r="JIY172" s="62"/>
      <c r="JIZ172" s="62"/>
      <c r="JJA172" s="62"/>
      <c r="JJB172" s="62"/>
      <c r="JJC172" s="62"/>
      <c r="JJD172" s="62"/>
      <c r="JJE172" s="62"/>
      <c r="JJF172" s="62"/>
      <c r="JJG172" s="62"/>
      <c r="JJH172" s="62"/>
      <c r="JJI172" s="62"/>
      <c r="JJJ172" s="62"/>
      <c r="JJK172" s="62"/>
      <c r="JJL172" s="62"/>
      <c r="JJM172" s="62"/>
      <c r="JJN172" s="62"/>
      <c r="JJO172" s="62"/>
      <c r="JJP172" s="62"/>
      <c r="JJQ172" s="62"/>
      <c r="JJR172" s="62"/>
      <c r="JJS172" s="62"/>
      <c r="JJT172" s="62"/>
      <c r="JJU172" s="62"/>
      <c r="JJV172" s="62"/>
      <c r="JJW172" s="62"/>
      <c r="JJX172" s="62"/>
      <c r="JJY172" s="62"/>
      <c r="JJZ172" s="62"/>
      <c r="JKA172" s="62"/>
      <c r="JKB172" s="62"/>
      <c r="JKC172" s="62"/>
      <c r="JKD172" s="62"/>
      <c r="JKE172" s="62"/>
      <c r="JKF172" s="62"/>
      <c r="JKG172" s="62"/>
      <c r="JKH172" s="62"/>
      <c r="JKI172" s="62"/>
      <c r="JKJ172" s="62"/>
      <c r="JKK172" s="62"/>
      <c r="JKL172" s="62"/>
      <c r="JKM172" s="62"/>
      <c r="JKN172" s="62"/>
      <c r="JKO172" s="62"/>
      <c r="JKP172" s="62"/>
      <c r="JKQ172" s="62"/>
      <c r="JKR172" s="62"/>
      <c r="JKS172" s="62"/>
      <c r="JKT172" s="62"/>
      <c r="JKU172" s="62"/>
      <c r="JKV172" s="62"/>
      <c r="JKW172" s="62"/>
      <c r="JKX172" s="62"/>
      <c r="JKY172" s="62"/>
      <c r="JKZ172" s="62"/>
      <c r="JLA172" s="62"/>
      <c r="JLB172" s="62"/>
      <c r="JLC172" s="62"/>
      <c r="JLD172" s="62"/>
      <c r="JLE172" s="62"/>
      <c r="JLF172" s="62"/>
      <c r="JLG172" s="62"/>
      <c r="JLH172" s="62"/>
      <c r="JLI172" s="62"/>
      <c r="JLJ172" s="62"/>
      <c r="JLK172" s="62"/>
      <c r="JLL172" s="62"/>
      <c r="JLM172" s="62"/>
      <c r="JLN172" s="62"/>
      <c r="JLO172" s="62"/>
      <c r="JLP172" s="62"/>
      <c r="JLQ172" s="62"/>
      <c r="JLR172" s="62"/>
      <c r="JLS172" s="62"/>
      <c r="JLT172" s="62"/>
      <c r="JLU172" s="62"/>
      <c r="JLV172" s="62"/>
      <c r="JLW172" s="62"/>
      <c r="JLX172" s="62"/>
      <c r="JLY172" s="62"/>
      <c r="JLZ172" s="62"/>
      <c r="JMA172" s="62"/>
      <c r="JMB172" s="62"/>
      <c r="JMC172" s="62"/>
      <c r="JMD172" s="62"/>
      <c r="JME172" s="62"/>
      <c r="JMF172" s="62"/>
      <c r="JMG172" s="62"/>
      <c r="JMH172" s="62"/>
      <c r="JMI172" s="62"/>
      <c r="JMJ172" s="62"/>
      <c r="JMK172" s="62"/>
      <c r="JML172" s="62"/>
      <c r="JMM172" s="62"/>
      <c r="JMN172" s="62"/>
      <c r="JMO172" s="62"/>
      <c r="JMP172" s="62"/>
      <c r="JMQ172" s="62"/>
      <c r="JMR172" s="62"/>
      <c r="JMS172" s="62"/>
      <c r="JMT172" s="62"/>
      <c r="JMU172" s="62"/>
      <c r="JMV172" s="62"/>
      <c r="JMW172" s="62"/>
      <c r="JMX172" s="62"/>
      <c r="JMY172" s="62"/>
      <c r="JMZ172" s="62"/>
      <c r="JNA172" s="62"/>
      <c r="JNB172" s="62"/>
      <c r="JNC172" s="62"/>
      <c r="JND172" s="62"/>
      <c r="JNE172" s="62"/>
      <c r="JNF172" s="62"/>
      <c r="JNG172" s="62"/>
      <c r="JNH172" s="62"/>
      <c r="JNI172" s="62"/>
      <c r="JNJ172" s="62"/>
      <c r="JNK172" s="62"/>
      <c r="JNL172" s="62"/>
      <c r="JNM172" s="62"/>
      <c r="JNN172" s="62"/>
      <c r="JNO172" s="62"/>
      <c r="JNP172" s="62"/>
      <c r="JNQ172" s="62"/>
      <c r="JNR172" s="62"/>
      <c r="JNS172" s="62"/>
      <c r="JNT172" s="62"/>
      <c r="JNU172" s="62"/>
      <c r="JNV172" s="62"/>
      <c r="JNW172" s="62"/>
      <c r="JNX172" s="62"/>
      <c r="JNY172" s="62"/>
      <c r="JNZ172" s="62"/>
      <c r="JOA172" s="62"/>
      <c r="JOB172" s="62"/>
      <c r="JOC172" s="62"/>
      <c r="JOD172" s="62"/>
      <c r="JOE172" s="62"/>
      <c r="JOF172" s="62"/>
      <c r="JOG172" s="62"/>
      <c r="JOH172" s="62"/>
      <c r="JOI172" s="62"/>
      <c r="JOJ172" s="62"/>
      <c r="JOK172" s="62"/>
      <c r="JOL172" s="62"/>
      <c r="JOM172" s="62"/>
      <c r="JON172" s="62"/>
      <c r="JOO172" s="62"/>
      <c r="JOP172" s="62"/>
      <c r="JOQ172" s="62"/>
      <c r="JOR172" s="62"/>
      <c r="JOS172" s="62"/>
      <c r="JOT172" s="62"/>
      <c r="JOU172" s="62"/>
      <c r="JOV172" s="62"/>
      <c r="JOW172" s="62"/>
      <c r="JOX172" s="62"/>
      <c r="JOY172" s="62"/>
      <c r="JOZ172" s="62"/>
      <c r="JPA172" s="62"/>
      <c r="JPB172" s="62"/>
      <c r="JPC172" s="62"/>
      <c r="JPD172" s="62"/>
      <c r="JPE172" s="62"/>
      <c r="JPF172" s="62"/>
      <c r="JPG172" s="62"/>
      <c r="JPH172" s="62"/>
      <c r="JPI172" s="62"/>
      <c r="JPJ172" s="62"/>
      <c r="JPK172" s="62"/>
      <c r="JPL172" s="62"/>
      <c r="JPM172" s="62"/>
      <c r="JPN172" s="62"/>
      <c r="JPO172" s="62"/>
      <c r="JPP172" s="62"/>
      <c r="JPQ172" s="62"/>
      <c r="JPR172" s="62"/>
      <c r="JPS172" s="62"/>
      <c r="JPT172" s="62"/>
      <c r="JPU172" s="62"/>
      <c r="JPV172" s="62"/>
      <c r="JPW172" s="62"/>
      <c r="JPX172" s="62"/>
      <c r="JPY172" s="62"/>
      <c r="JPZ172" s="62"/>
      <c r="JQA172" s="62"/>
      <c r="JQB172" s="62"/>
      <c r="JQC172" s="62"/>
      <c r="JQD172" s="62"/>
      <c r="JQE172" s="62"/>
      <c r="JQF172" s="62"/>
      <c r="JQG172" s="62"/>
      <c r="JQH172" s="62"/>
      <c r="JQI172" s="62"/>
      <c r="JQJ172" s="62"/>
      <c r="JQK172" s="62"/>
      <c r="JQL172" s="62"/>
      <c r="JQM172" s="62"/>
      <c r="JQN172" s="62"/>
      <c r="JQO172" s="62"/>
      <c r="JQP172" s="62"/>
      <c r="JQQ172" s="62"/>
      <c r="JQR172" s="62"/>
      <c r="JQS172" s="62"/>
      <c r="JQT172" s="62"/>
      <c r="JQU172" s="62"/>
      <c r="JQV172" s="62"/>
      <c r="JQW172" s="62"/>
      <c r="JQX172" s="62"/>
      <c r="JQY172" s="62"/>
      <c r="JQZ172" s="62"/>
      <c r="JRA172" s="62"/>
      <c r="JRB172" s="62"/>
      <c r="JRC172" s="62"/>
      <c r="JRD172" s="62"/>
      <c r="JRE172" s="62"/>
      <c r="JRF172" s="62"/>
      <c r="JRG172" s="62"/>
      <c r="JRH172" s="62"/>
      <c r="JRI172" s="62"/>
      <c r="JRJ172" s="62"/>
      <c r="JRK172" s="62"/>
      <c r="JRL172" s="62"/>
      <c r="JRM172" s="62"/>
      <c r="JRN172" s="62"/>
      <c r="JRO172" s="62"/>
      <c r="JRP172" s="62"/>
      <c r="JRQ172" s="62"/>
      <c r="JRR172" s="62"/>
      <c r="JRS172" s="62"/>
      <c r="JRT172" s="62"/>
      <c r="JRU172" s="62"/>
      <c r="JRV172" s="62"/>
      <c r="JRW172" s="62"/>
      <c r="JRX172" s="62"/>
      <c r="JRY172" s="62"/>
      <c r="JRZ172" s="62"/>
      <c r="JSA172" s="62"/>
      <c r="JSB172" s="62"/>
      <c r="JSC172" s="62"/>
      <c r="JSD172" s="62"/>
      <c r="JSE172" s="62"/>
      <c r="JSF172" s="62"/>
      <c r="JSG172" s="62"/>
      <c r="JSH172" s="62"/>
      <c r="JSI172" s="62"/>
      <c r="JSJ172" s="62"/>
      <c r="JSK172" s="62"/>
      <c r="JSL172" s="62"/>
      <c r="JSM172" s="62"/>
      <c r="JSN172" s="62"/>
      <c r="JSO172" s="62"/>
      <c r="JSP172" s="62"/>
      <c r="JSQ172" s="62"/>
      <c r="JSR172" s="62"/>
      <c r="JSS172" s="62"/>
      <c r="JST172" s="62"/>
      <c r="JSU172" s="62"/>
      <c r="JSV172" s="62"/>
      <c r="JSW172" s="62"/>
      <c r="JSX172" s="62"/>
      <c r="JSY172" s="62"/>
      <c r="JSZ172" s="62"/>
      <c r="JTA172" s="62"/>
      <c r="JTB172" s="62"/>
      <c r="JTC172" s="62"/>
      <c r="JTD172" s="62"/>
      <c r="JTE172" s="62"/>
      <c r="JTF172" s="62"/>
      <c r="JTG172" s="62"/>
      <c r="JTH172" s="62"/>
      <c r="JTI172" s="62"/>
      <c r="JTJ172" s="62"/>
      <c r="JTK172" s="62"/>
      <c r="JTL172" s="62"/>
      <c r="JTM172" s="62"/>
      <c r="JTN172" s="62"/>
      <c r="JTO172" s="62"/>
      <c r="JTP172" s="62"/>
      <c r="JTQ172" s="62"/>
      <c r="JTR172" s="62"/>
      <c r="JTS172" s="62"/>
      <c r="JTT172" s="62"/>
      <c r="JTU172" s="62"/>
      <c r="JTV172" s="62"/>
      <c r="JTW172" s="62"/>
      <c r="JTX172" s="62"/>
      <c r="JTY172" s="62"/>
      <c r="JTZ172" s="62"/>
      <c r="JUA172" s="62"/>
      <c r="JUB172" s="62"/>
      <c r="JUC172" s="62"/>
      <c r="JUD172" s="62"/>
      <c r="JUE172" s="62"/>
      <c r="JUF172" s="62"/>
      <c r="JUG172" s="62"/>
      <c r="JUH172" s="62"/>
      <c r="JUI172" s="62"/>
      <c r="JUJ172" s="62"/>
      <c r="JUK172" s="62"/>
      <c r="JUL172" s="62"/>
      <c r="JUM172" s="62"/>
      <c r="JUN172" s="62"/>
      <c r="JUO172" s="62"/>
      <c r="JUP172" s="62"/>
      <c r="JUQ172" s="62"/>
      <c r="JUR172" s="62"/>
      <c r="JUS172" s="62"/>
      <c r="JUT172" s="62"/>
      <c r="JUU172" s="62"/>
      <c r="JUV172" s="62"/>
      <c r="JUW172" s="62"/>
      <c r="JUX172" s="62"/>
      <c r="JUY172" s="62"/>
      <c r="JUZ172" s="62"/>
      <c r="JVA172" s="62"/>
      <c r="JVB172" s="62"/>
      <c r="JVC172" s="62"/>
      <c r="JVD172" s="62"/>
      <c r="JVE172" s="62"/>
      <c r="JVF172" s="62"/>
      <c r="JVG172" s="62"/>
      <c r="JVH172" s="62"/>
      <c r="JVI172" s="62"/>
      <c r="JVJ172" s="62"/>
      <c r="JVK172" s="62"/>
      <c r="JVL172" s="62"/>
      <c r="JVM172" s="62"/>
      <c r="JVN172" s="62"/>
      <c r="JVO172" s="62"/>
      <c r="JVP172" s="62"/>
      <c r="JVQ172" s="62"/>
      <c r="JVR172" s="62"/>
      <c r="JVS172" s="62"/>
      <c r="JVT172" s="62"/>
      <c r="JVU172" s="62"/>
      <c r="JVV172" s="62"/>
      <c r="JVW172" s="62"/>
      <c r="JVX172" s="62"/>
      <c r="JVY172" s="62"/>
      <c r="JVZ172" s="62"/>
      <c r="JWA172" s="62"/>
      <c r="JWB172" s="62"/>
      <c r="JWC172" s="62"/>
      <c r="JWD172" s="62"/>
      <c r="JWE172" s="62"/>
      <c r="JWF172" s="62"/>
      <c r="JWG172" s="62"/>
      <c r="JWH172" s="62"/>
      <c r="JWI172" s="62"/>
      <c r="JWJ172" s="62"/>
      <c r="JWK172" s="62"/>
      <c r="JWL172" s="62"/>
      <c r="JWM172" s="62"/>
      <c r="JWN172" s="62"/>
      <c r="JWO172" s="62"/>
      <c r="JWP172" s="62"/>
      <c r="JWQ172" s="62"/>
      <c r="JWR172" s="62"/>
      <c r="JWS172" s="62"/>
      <c r="JWT172" s="62"/>
      <c r="JWU172" s="62"/>
      <c r="JWV172" s="62"/>
      <c r="JWW172" s="62"/>
      <c r="JWX172" s="62"/>
      <c r="JWY172" s="62"/>
      <c r="JWZ172" s="62"/>
      <c r="JXA172" s="62"/>
      <c r="JXB172" s="62"/>
      <c r="JXC172" s="62"/>
      <c r="JXD172" s="62"/>
      <c r="JXE172" s="62"/>
      <c r="JXF172" s="62"/>
      <c r="JXG172" s="62"/>
      <c r="JXH172" s="62"/>
      <c r="JXI172" s="62"/>
      <c r="JXJ172" s="62"/>
      <c r="JXK172" s="62"/>
      <c r="JXL172" s="62"/>
      <c r="JXM172" s="62"/>
      <c r="JXN172" s="62"/>
      <c r="JXO172" s="62"/>
      <c r="JXP172" s="62"/>
      <c r="JXQ172" s="62"/>
      <c r="JXR172" s="62"/>
      <c r="JXS172" s="62"/>
      <c r="JXT172" s="62"/>
      <c r="JXU172" s="62"/>
      <c r="JXV172" s="62"/>
      <c r="JXW172" s="62"/>
      <c r="JXX172" s="62"/>
      <c r="JXY172" s="62"/>
      <c r="JXZ172" s="62"/>
      <c r="JYA172" s="62"/>
      <c r="JYB172" s="62"/>
      <c r="JYC172" s="62"/>
      <c r="JYD172" s="62"/>
      <c r="JYE172" s="62"/>
      <c r="JYF172" s="62"/>
      <c r="JYG172" s="62"/>
      <c r="JYH172" s="62"/>
      <c r="JYI172" s="62"/>
      <c r="JYJ172" s="62"/>
      <c r="JYK172" s="62"/>
      <c r="JYL172" s="62"/>
      <c r="JYM172" s="62"/>
      <c r="JYN172" s="62"/>
      <c r="JYO172" s="62"/>
      <c r="JYP172" s="62"/>
      <c r="JYQ172" s="62"/>
      <c r="JYR172" s="62"/>
      <c r="JYS172" s="62"/>
      <c r="JYT172" s="62"/>
      <c r="JYU172" s="62"/>
      <c r="JYV172" s="62"/>
      <c r="JYW172" s="62"/>
      <c r="JYX172" s="62"/>
      <c r="JYY172" s="62"/>
      <c r="JYZ172" s="62"/>
      <c r="JZA172" s="62"/>
      <c r="JZB172" s="62"/>
      <c r="JZC172" s="62"/>
      <c r="JZD172" s="62"/>
      <c r="JZE172" s="62"/>
      <c r="JZF172" s="62"/>
      <c r="JZG172" s="62"/>
      <c r="JZH172" s="62"/>
      <c r="JZI172" s="62"/>
      <c r="JZJ172" s="62"/>
      <c r="JZK172" s="62"/>
      <c r="JZL172" s="62"/>
      <c r="JZM172" s="62"/>
      <c r="JZN172" s="62"/>
      <c r="JZO172" s="62"/>
      <c r="JZP172" s="62"/>
      <c r="JZQ172" s="62"/>
      <c r="JZR172" s="62"/>
      <c r="JZS172" s="62"/>
      <c r="JZT172" s="62"/>
      <c r="JZU172" s="62"/>
      <c r="JZV172" s="62"/>
      <c r="JZW172" s="62"/>
      <c r="JZX172" s="62"/>
      <c r="JZY172" s="62"/>
      <c r="JZZ172" s="62"/>
      <c r="KAA172" s="62"/>
      <c r="KAB172" s="62"/>
      <c r="KAC172" s="62"/>
      <c r="KAD172" s="62"/>
      <c r="KAE172" s="62"/>
      <c r="KAF172" s="62"/>
      <c r="KAG172" s="62"/>
      <c r="KAH172" s="62"/>
      <c r="KAI172" s="62"/>
      <c r="KAJ172" s="62"/>
      <c r="KAK172" s="62"/>
      <c r="KAL172" s="62"/>
      <c r="KAM172" s="62"/>
      <c r="KAN172" s="62"/>
      <c r="KAO172" s="62"/>
      <c r="KAP172" s="62"/>
      <c r="KAQ172" s="62"/>
      <c r="KAR172" s="62"/>
      <c r="KAS172" s="62"/>
      <c r="KAT172" s="62"/>
      <c r="KAU172" s="62"/>
      <c r="KAV172" s="62"/>
      <c r="KAW172" s="62"/>
      <c r="KAX172" s="62"/>
      <c r="KAY172" s="62"/>
      <c r="KAZ172" s="62"/>
      <c r="KBA172" s="62"/>
      <c r="KBB172" s="62"/>
      <c r="KBC172" s="62"/>
      <c r="KBD172" s="62"/>
      <c r="KBE172" s="62"/>
      <c r="KBF172" s="62"/>
      <c r="KBG172" s="62"/>
      <c r="KBH172" s="62"/>
      <c r="KBI172" s="62"/>
      <c r="KBJ172" s="62"/>
      <c r="KBK172" s="62"/>
      <c r="KBL172" s="62"/>
      <c r="KBM172" s="62"/>
      <c r="KBN172" s="62"/>
      <c r="KBO172" s="62"/>
      <c r="KBP172" s="62"/>
      <c r="KBQ172" s="62"/>
      <c r="KBR172" s="62"/>
      <c r="KBS172" s="62"/>
      <c r="KBT172" s="62"/>
      <c r="KBU172" s="62"/>
      <c r="KBV172" s="62"/>
      <c r="KBW172" s="62"/>
      <c r="KBX172" s="62"/>
      <c r="KBY172" s="62"/>
      <c r="KBZ172" s="62"/>
      <c r="KCA172" s="62"/>
      <c r="KCB172" s="62"/>
      <c r="KCC172" s="62"/>
      <c r="KCD172" s="62"/>
      <c r="KCE172" s="62"/>
      <c r="KCF172" s="62"/>
      <c r="KCG172" s="62"/>
      <c r="KCH172" s="62"/>
      <c r="KCI172" s="62"/>
      <c r="KCJ172" s="62"/>
      <c r="KCK172" s="62"/>
      <c r="KCL172" s="62"/>
      <c r="KCM172" s="62"/>
      <c r="KCN172" s="62"/>
      <c r="KCO172" s="62"/>
      <c r="KCP172" s="62"/>
      <c r="KCQ172" s="62"/>
      <c r="KCR172" s="62"/>
      <c r="KCS172" s="62"/>
      <c r="KCT172" s="62"/>
      <c r="KCU172" s="62"/>
      <c r="KCV172" s="62"/>
      <c r="KCW172" s="62"/>
      <c r="KCX172" s="62"/>
      <c r="KCY172" s="62"/>
      <c r="KCZ172" s="62"/>
      <c r="KDA172" s="62"/>
      <c r="KDB172" s="62"/>
      <c r="KDC172" s="62"/>
      <c r="KDD172" s="62"/>
      <c r="KDE172" s="62"/>
      <c r="KDF172" s="62"/>
      <c r="KDG172" s="62"/>
      <c r="KDH172" s="62"/>
      <c r="KDI172" s="62"/>
      <c r="KDJ172" s="62"/>
      <c r="KDK172" s="62"/>
      <c r="KDL172" s="62"/>
      <c r="KDM172" s="62"/>
      <c r="KDN172" s="62"/>
      <c r="KDO172" s="62"/>
      <c r="KDP172" s="62"/>
      <c r="KDQ172" s="62"/>
      <c r="KDR172" s="62"/>
      <c r="KDS172" s="62"/>
      <c r="KDT172" s="62"/>
      <c r="KDU172" s="62"/>
      <c r="KDV172" s="62"/>
      <c r="KDW172" s="62"/>
      <c r="KDX172" s="62"/>
      <c r="KDY172" s="62"/>
      <c r="KDZ172" s="62"/>
      <c r="KEA172" s="62"/>
      <c r="KEB172" s="62"/>
      <c r="KEC172" s="62"/>
      <c r="KED172" s="62"/>
      <c r="KEE172" s="62"/>
      <c r="KEF172" s="62"/>
      <c r="KEG172" s="62"/>
      <c r="KEH172" s="62"/>
      <c r="KEI172" s="62"/>
      <c r="KEJ172" s="62"/>
      <c r="KEK172" s="62"/>
      <c r="KEL172" s="62"/>
      <c r="KEM172" s="62"/>
      <c r="KEN172" s="62"/>
      <c r="KEO172" s="62"/>
      <c r="KEP172" s="62"/>
      <c r="KEQ172" s="62"/>
      <c r="KER172" s="62"/>
      <c r="KES172" s="62"/>
      <c r="KET172" s="62"/>
      <c r="KEU172" s="62"/>
      <c r="KEV172" s="62"/>
      <c r="KEW172" s="62"/>
      <c r="KEX172" s="62"/>
      <c r="KEY172" s="62"/>
      <c r="KEZ172" s="62"/>
      <c r="KFA172" s="62"/>
      <c r="KFB172" s="62"/>
      <c r="KFC172" s="62"/>
      <c r="KFD172" s="62"/>
      <c r="KFE172" s="62"/>
      <c r="KFF172" s="62"/>
      <c r="KFG172" s="62"/>
      <c r="KFH172" s="62"/>
      <c r="KFI172" s="62"/>
      <c r="KFJ172" s="62"/>
      <c r="KFK172" s="62"/>
      <c r="KFL172" s="62"/>
      <c r="KFM172" s="62"/>
      <c r="KFN172" s="62"/>
      <c r="KFO172" s="62"/>
      <c r="KFP172" s="62"/>
      <c r="KFQ172" s="62"/>
      <c r="KFR172" s="62"/>
      <c r="KFS172" s="62"/>
      <c r="KFT172" s="62"/>
      <c r="KFU172" s="62"/>
      <c r="KFV172" s="62"/>
      <c r="KFW172" s="62"/>
      <c r="KFX172" s="62"/>
      <c r="KFY172" s="62"/>
      <c r="KFZ172" s="62"/>
      <c r="KGA172" s="62"/>
      <c r="KGB172" s="62"/>
      <c r="KGC172" s="62"/>
      <c r="KGD172" s="62"/>
      <c r="KGE172" s="62"/>
      <c r="KGF172" s="62"/>
      <c r="KGG172" s="62"/>
      <c r="KGH172" s="62"/>
      <c r="KGI172" s="62"/>
      <c r="KGJ172" s="62"/>
      <c r="KGK172" s="62"/>
      <c r="KGL172" s="62"/>
      <c r="KGM172" s="62"/>
      <c r="KGN172" s="62"/>
      <c r="KGO172" s="62"/>
      <c r="KGP172" s="62"/>
      <c r="KGQ172" s="62"/>
      <c r="KGR172" s="62"/>
      <c r="KGS172" s="62"/>
      <c r="KGT172" s="62"/>
      <c r="KGU172" s="62"/>
      <c r="KGV172" s="62"/>
      <c r="KGW172" s="62"/>
      <c r="KGX172" s="62"/>
      <c r="KGY172" s="62"/>
      <c r="KGZ172" s="62"/>
      <c r="KHA172" s="62"/>
      <c r="KHB172" s="62"/>
      <c r="KHC172" s="62"/>
      <c r="KHD172" s="62"/>
      <c r="KHE172" s="62"/>
      <c r="KHF172" s="62"/>
      <c r="KHG172" s="62"/>
      <c r="KHH172" s="62"/>
      <c r="KHI172" s="62"/>
      <c r="KHJ172" s="62"/>
      <c r="KHK172" s="62"/>
      <c r="KHL172" s="62"/>
      <c r="KHM172" s="62"/>
      <c r="KHN172" s="62"/>
      <c r="KHO172" s="62"/>
      <c r="KHP172" s="62"/>
      <c r="KHQ172" s="62"/>
      <c r="KHR172" s="62"/>
      <c r="KHS172" s="62"/>
      <c r="KHT172" s="62"/>
      <c r="KHU172" s="62"/>
      <c r="KHV172" s="62"/>
      <c r="KHW172" s="62"/>
      <c r="KHX172" s="62"/>
      <c r="KHY172" s="62"/>
      <c r="KHZ172" s="62"/>
      <c r="KIA172" s="62"/>
      <c r="KIB172" s="62"/>
      <c r="KIC172" s="62"/>
      <c r="KID172" s="62"/>
      <c r="KIE172" s="62"/>
      <c r="KIF172" s="62"/>
      <c r="KIG172" s="62"/>
      <c r="KIH172" s="62"/>
      <c r="KII172" s="62"/>
      <c r="KIJ172" s="62"/>
      <c r="KIK172" s="62"/>
      <c r="KIL172" s="62"/>
      <c r="KIM172" s="62"/>
      <c r="KIN172" s="62"/>
      <c r="KIO172" s="62"/>
      <c r="KIP172" s="62"/>
      <c r="KIQ172" s="62"/>
      <c r="KIR172" s="62"/>
      <c r="KIS172" s="62"/>
      <c r="KIT172" s="62"/>
      <c r="KIU172" s="62"/>
      <c r="KIV172" s="62"/>
      <c r="KIW172" s="62"/>
      <c r="KIX172" s="62"/>
      <c r="KIY172" s="62"/>
      <c r="KIZ172" s="62"/>
      <c r="KJA172" s="62"/>
      <c r="KJB172" s="62"/>
      <c r="KJC172" s="62"/>
      <c r="KJD172" s="62"/>
      <c r="KJE172" s="62"/>
      <c r="KJF172" s="62"/>
      <c r="KJG172" s="62"/>
      <c r="KJH172" s="62"/>
      <c r="KJI172" s="62"/>
      <c r="KJJ172" s="62"/>
      <c r="KJK172" s="62"/>
      <c r="KJL172" s="62"/>
      <c r="KJM172" s="62"/>
      <c r="KJN172" s="62"/>
      <c r="KJO172" s="62"/>
      <c r="KJP172" s="62"/>
      <c r="KJQ172" s="62"/>
      <c r="KJR172" s="62"/>
      <c r="KJS172" s="62"/>
      <c r="KJT172" s="62"/>
      <c r="KJU172" s="62"/>
      <c r="KJV172" s="62"/>
      <c r="KJW172" s="62"/>
      <c r="KJX172" s="62"/>
      <c r="KJY172" s="62"/>
      <c r="KJZ172" s="62"/>
      <c r="KKA172" s="62"/>
      <c r="KKB172" s="62"/>
      <c r="KKC172" s="62"/>
      <c r="KKD172" s="62"/>
      <c r="KKE172" s="62"/>
      <c r="KKF172" s="62"/>
      <c r="KKG172" s="62"/>
      <c r="KKH172" s="62"/>
      <c r="KKI172" s="62"/>
      <c r="KKJ172" s="62"/>
      <c r="KKK172" s="62"/>
      <c r="KKL172" s="62"/>
      <c r="KKM172" s="62"/>
      <c r="KKN172" s="62"/>
      <c r="KKO172" s="62"/>
      <c r="KKP172" s="62"/>
      <c r="KKQ172" s="62"/>
      <c r="KKR172" s="62"/>
      <c r="KKS172" s="62"/>
      <c r="KKT172" s="62"/>
      <c r="KKU172" s="62"/>
      <c r="KKV172" s="62"/>
      <c r="KKW172" s="62"/>
      <c r="KKX172" s="62"/>
      <c r="KKY172" s="62"/>
      <c r="KKZ172" s="62"/>
      <c r="KLA172" s="62"/>
      <c r="KLB172" s="62"/>
      <c r="KLC172" s="62"/>
      <c r="KLD172" s="62"/>
      <c r="KLE172" s="62"/>
      <c r="KLF172" s="62"/>
      <c r="KLG172" s="62"/>
      <c r="KLH172" s="62"/>
      <c r="KLI172" s="62"/>
      <c r="KLJ172" s="62"/>
      <c r="KLK172" s="62"/>
      <c r="KLL172" s="62"/>
      <c r="KLM172" s="62"/>
      <c r="KLN172" s="62"/>
      <c r="KLO172" s="62"/>
      <c r="KLP172" s="62"/>
      <c r="KLQ172" s="62"/>
      <c r="KLR172" s="62"/>
      <c r="KLS172" s="62"/>
      <c r="KLT172" s="62"/>
      <c r="KLU172" s="62"/>
      <c r="KLV172" s="62"/>
      <c r="KLW172" s="62"/>
      <c r="KLX172" s="62"/>
      <c r="KLY172" s="62"/>
      <c r="KLZ172" s="62"/>
      <c r="KMA172" s="62"/>
      <c r="KMB172" s="62"/>
      <c r="KMC172" s="62"/>
      <c r="KMD172" s="62"/>
      <c r="KME172" s="62"/>
      <c r="KMF172" s="62"/>
      <c r="KMG172" s="62"/>
      <c r="KMH172" s="62"/>
      <c r="KMI172" s="62"/>
      <c r="KMJ172" s="62"/>
      <c r="KMK172" s="62"/>
      <c r="KML172" s="62"/>
      <c r="KMM172" s="62"/>
      <c r="KMN172" s="62"/>
      <c r="KMO172" s="62"/>
      <c r="KMP172" s="62"/>
      <c r="KMQ172" s="62"/>
      <c r="KMR172" s="62"/>
      <c r="KMS172" s="62"/>
      <c r="KMT172" s="62"/>
      <c r="KMU172" s="62"/>
      <c r="KMV172" s="62"/>
      <c r="KMW172" s="62"/>
      <c r="KMX172" s="62"/>
      <c r="KMY172" s="62"/>
      <c r="KMZ172" s="62"/>
      <c r="KNA172" s="62"/>
      <c r="KNB172" s="62"/>
      <c r="KNC172" s="62"/>
      <c r="KND172" s="62"/>
      <c r="KNE172" s="62"/>
      <c r="KNF172" s="62"/>
      <c r="KNG172" s="62"/>
      <c r="KNH172" s="62"/>
      <c r="KNI172" s="62"/>
      <c r="KNJ172" s="62"/>
      <c r="KNK172" s="62"/>
      <c r="KNL172" s="62"/>
      <c r="KNM172" s="62"/>
      <c r="KNN172" s="62"/>
      <c r="KNO172" s="62"/>
      <c r="KNP172" s="62"/>
      <c r="KNQ172" s="62"/>
      <c r="KNR172" s="62"/>
      <c r="KNS172" s="62"/>
      <c r="KNT172" s="62"/>
      <c r="KNU172" s="62"/>
      <c r="KNV172" s="62"/>
      <c r="KNW172" s="62"/>
      <c r="KNX172" s="62"/>
      <c r="KNY172" s="62"/>
      <c r="KNZ172" s="62"/>
      <c r="KOA172" s="62"/>
      <c r="KOB172" s="62"/>
      <c r="KOC172" s="62"/>
      <c r="KOD172" s="62"/>
      <c r="KOE172" s="62"/>
      <c r="KOF172" s="62"/>
      <c r="KOG172" s="62"/>
      <c r="KOH172" s="62"/>
      <c r="KOI172" s="62"/>
      <c r="KOJ172" s="62"/>
      <c r="KOK172" s="62"/>
      <c r="KOL172" s="62"/>
      <c r="KOM172" s="62"/>
      <c r="KON172" s="62"/>
      <c r="KOO172" s="62"/>
      <c r="KOP172" s="62"/>
      <c r="KOQ172" s="62"/>
      <c r="KOR172" s="62"/>
      <c r="KOS172" s="62"/>
      <c r="KOT172" s="62"/>
      <c r="KOU172" s="62"/>
      <c r="KOV172" s="62"/>
      <c r="KOW172" s="62"/>
      <c r="KOX172" s="62"/>
      <c r="KOY172" s="62"/>
      <c r="KOZ172" s="62"/>
      <c r="KPA172" s="62"/>
      <c r="KPB172" s="62"/>
      <c r="KPC172" s="62"/>
      <c r="KPD172" s="62"/>
      <c r="KPE172" s="62"/>
      <c r="KPF172" s="62"/>
      <c r="KPG172" s="62"/>
      <c r="KPH172" s="62"/>
      <c r="KPI172" s="62"/>
      <c r="KPJ172" s="62"/>
      <c r="KPK172" s="62"/>
      <c r="KPL172" s="62"/>
      <c r="KPM172" s="62"/>
      <c r="KPN172" s="62"/>
      <c r="KPO172" s="62"/>
      <c r="KPP172" s="62"/>
      <c r="KPQ172" s="62"/>
      <c r="KPR172" s="62"/>
      <c r="KPS172" s="62"/>
      <c r="KPT172" s="62"/>
      <c r="KPU172" s="62"/>
      <c r="KPV172" s="62"/>
      <c r="KPW172" s="62"/>
      <c r="KPX172" s="62"/>
      <c r="KPY172" s="62"/>
      <c r="KPZ172" s="62"/>
      <c r="KQA172" s="62"/>
      <c r="KQB172" s="62"/>
      <c r="KQC172" s="62"/>
      <c r="KQD172" s="62"/>
      <c r="KQE172" s="62"/>
      <c r="KQF172" s="62"/>
      <c r="KQG172" s="62"/>
      <c r="KQH172" s="62"/>
      <c r="KQI172" s="62"/>
      <c r="KQJ172" s="62"/>
      <c r="KQK172" s="62"/>
      <c r="KQL172" s="62"/>
      <c r="KQM172" s="62"/>
      <c r="KQN172" s="62"/>
      <c r="KQO172" s="62"/>
      <c r="KQP172" s="62"/>
      <c r="KQQ172" s="62"/>
      <c r="KQR172" s="62"/>
      <c r="KQS172" s="62"/>
      <c r="KQT172" s="62"/>
      <c r="KQU172" s="62"/>
      <c r="KQV172" s="62"/>
      <c r="KQW172" s="62"/>
      <c r="KQX172" s="62"/>
      <c r="KQY172" s="62"/>
      <c r="KQZ172" s="62"/>
      <c r="KRA172" s="62"/>
      <c r="KRB172" s="62"/>
      <c r="KRC172" s="62"/>
      <c r="KRD172" s="62"/>
      <c r="KRE172" s="62"/>
      <c r="KRF172" s="62"/>
      <c r="KRG172" s="62"/>
      <c r="KRH172" s="62"/>
      <c r="KRI172" s="62"/>
      <c r="KRJ172" s="62"/>
      <c r="KRK172" s="62"/>
      <c r="KRL172" s="62"/>
      <c r="KRM172" s="62"/>
      <c r="KRN172" s="62"/>
      <c r="KRO172" s="62"/>
      <c r="KRP172" s="62"/>
      <c r="KRQ172" s="62"/>
      <c r="KRR172" s="62"/>
      <c r="KRS172" s="62"/>
      <c r="KRT172" s="62"/>
      <c r="KRU172" s="62"/>
      <c r="KRV172" s="62"/>
      <c r="KRW172" s="62"/>
      <c r="KRX172" s="62"/>
      <c r="KRY172" s="62"/>
      <c r="KRZ172" s="62"/>
      <c r="KSA172" s="62"/>
      <c r="KSB172" s="62"/>
      <c r="KSC172" s="62"/>
      <c r="KSD172" s="62"/>
      <c r="KSE172" s="62"/>
      <c r="KSF172" s="62"/>
      <c r="KSG172" s="62"/>
      <c r="KSH172" s="62"/>
      <c r="KSI172" s="62"/>
      <c r="KSJ172" s="62"/>
      <c r="KSK172" s="62"/>
      <c r="KSL172" s="62"/>
      <c r="KSM172" s="62"/>
      <c r="KSN172" s="62"/>
      <c r="KSO172" s="62"/>
      <c r="KSP172" s="62"/>
      <c r="KSQ172" s="62"/>
      <c r="KSR172" s="62"/>
      <c r="KSS172" s="62"/>
      <c r="KST172" s="62"/>
      <c r="KSU172" s="62"/>
      <c r="KSV172" s="62"/>
      <c r="KSW172" s="62"/>
      <c r="KSX172" s="62"/>
      <c r="KSY172" s="62"/>
      <c r="KSZ172" s="62"/>
      <c r="KTA172" s="62"/>
      <c r="KTB172" s="62"/>
      <c r="KTC172" s="62"/>
      <c r="KTD172" s="62"/>
      <c r="KTE172" s="62"/>
      <c r="KTF172" s="62"/>
      <c r="KTG172" s="62"/>
      <c r="KTH172" s="62"/>
      <c r="KTI172" s="62"/>
      <c r="KTJ172" s="62"/>
      <c r="KTK172" s="62"/>
      <c r="KTL172" s="62"/>
      <c r="KTM172" s="62"/>
      <c r="KTN172" s="62"/>
      <c r="KTO172" s="62"/>
      <c r="KTP172" s="62"/>
      <c r="KTQ172" s="62"/>
      <c r="KTR172" s="62"/>
      <c r="KTS172" s="62"/>
      <c r="KTT172" s="62"/>
      <c r="KTU172" s="62"/>
      <c r="KTV172" s="62"/>
      <c r="KTW172" s="62"/>
      <c r="KTX172" s="62"/>
      <c r="KTY172" s="62"/>
      <c r="KTZ172" s="62"/>
      <c r="KUA172" s="62"/>
      <c r="KUB172" s="62"/>
      <c r="KUC172" s="62"/>
      <c r="KUD172" s="62"/>
      <c r="KUE172" s="62"/>
      <c r="KUF172" s="62"/>
      <c r="KUG172" s="62"/>
      <c r="KUH172" s="62"/>
      <c r="KUI172" s="62"/>
      <c r="KUJ172" s="62"/>
      <c r="KUK172" s="62"/>
      <c r="KUL172" s="62"/>
      <c r="KUM172" s="62"/>
      <c r="KUN172" s="62"/>
      <c r="KUO172" s="62"/>
      <c r="KUP172" s="62"/>
      <c r="KUQ172" s="62"/>
      <c r="KUR172" s="62"/>
      <c r="KUS172" s="62"/>
      <c r="KUT172" s="62"/>
      <c r="KUU172" s="62"/>
      <c r="KUV172" s="62"/>
      <c r="KUW172" s="62"/>
      <c r="KUX172" s="62"/>
      <c r="KUY172" s="62"/>
      <c r="KUZ172" s="62"/>
      <c r="KVA172" s="62"/>
      <c r="KVB172" s="62"/>
      <c r="KVC172" s="62"/>
      <c r="KVD172" s="62"/>
      <c r="KVE172" s="62"/>
      <c r="KVF172" s="62"/>
      <c r="KVG172" s="62"/>
      <c r="KVH172" s="62"/>
      <c r="KVI172" s="62"/>
      <c r="KVJ172" s="62"/>
      <c r="KVK172" s="62"/>
      <c r="KVL172" s="62"/>
      <c r="KVM172" s="62"/>
      <c r="KVN172" s="62"/>
      <c r="KVO172" s="62"/>
      <c r="KVP172" s="62"/>
      <c r="KVQ172" s="62"/>
      <c r="KVR172" s="62"/>
      <c r="KVS172" s="62"/>
      <c r="KVT172" s="62"/>
      <c r="KVU172" s="62"/>
      <c r="KVV172" s="62"/>
      <c r="KVW172" s="62"/>
      <c r="KVX172" s="62"/>
      <c r="KVY172" s="62"/>
      <c r="KVZ172" s="62"/>
      <c r="KWA172" s="62"/>
      <c r="KWB172" s="62"/>
      <c r="KWC172" s="62"/>
      <c r="KWD172" s="62"/>
      <c r="KWE172" s="62"/>
      <c r="KWF172" s="62"/>
      <c r="KWG172" s="62"/>
      <c r="KWH172" s="62"/>
      <c r="KWI172" s="62"/>
      <c r="KWJ172" s="62"/>
      <c r="KWK172" s="62"/>
      <c r="KWL172" s="62"/>
      <c r="KWM172" s="62"/>
      <c r="KWN172" s="62"/>
      <c r="KWO172" s="62"/>
      <c r="KWP172" s="62"/>
      <c r="KWQ172" s="62"/>
      <c r="KWR172" s="62"/>
      <c r="KWS172" s="62"/>
      <c r="KWT172" s="62"/>
      <c r="KWU172" s="62"/>
      <c r="KWV172" s="62"/>
      <c r="KWW172" s="62"/>
      <c r="KWX172" s="62"/>
      <c r="KWY172" s="62"/>
      <c r="KWZ172" s="62"/>
      <c r="KXA172" s="62"/>
      <c r="KXB172" s="62"/>
      <c r="KXC172" s="62"/>
      <c r="KXD172" s="62"/>
      <c r="KXE172" s="62"/>
      <c r="KXF172" s="62"/>
      <c r="KXG172" s="62"/>
      <c r="KXH172" s="62"/>
      <c r="KXI172" s="62"/>
      <c r="KXJ172" s="62"/>
      <c r="KXK172" s="62"/>
      <c r="KXL172" s="62"/>
      <c r="KXM172" s="62"/>
      <c r="KXN172" s="62"/>
      <c r="KXO172" s="62"/>
      <c r="KXP172" s="62"/>
      <c r="KXQ172" s="62"/>
      <c r="KXR172" s="62"/>
      <c r="KXS172" s="62"/>
      <c r="KXT172" s="62"/>
      <c r="KXU172" s="62"/>
      <c r="KXV172" s="62"/>
      <c r="KXW172" s="62"/>
      <c r="KXX172" s="62"/>
      <c r="KXY172" s="62"/>
      <c r="KXZ172" s="62"/>
      <c r="KYA172" s="62"/>
      <c r="KYB172" s="62"/>
      <c r="KYC172" s="62"/>
      <c r="KYD172" s="62"/>
      <c r="KYE172" s="62"/>
      <c r="KYF172" s="62"/>
      <c r="KYG172" s="62"/>
      <c r="KYH172" s="62"/>
      <c r="KYI172" s="62"/>
      <c r="KYJ172" s="62"/>
      <c r="KYK172" s="62"/>
      <c r="KYL172" s="62"/>
      <c r="KYM172" s="62"/>
      <c r="KYN172" s="62"/>
      <c r="KYO172" s="62"/>
      <c r="KYP172" s="62"/>
      <c r="KYQ172" s="62"/>
      <c r="KYR172" s="62"/>
      <c r="KYS172" s="62"/>
      <c r="KYT172" s="62"/>
      <c r="KYU172" s="62"/>
      <c r="KYV172" s="62"/>
      <c r="KYW172" s="62"/>
      <c r="KYX172" s="62"/>
      <c r="KYY172" s="62"/>
      <c r="KYZ172" s="62"/>
      <c r="KZA172" s="62"/>
      <c r="KZB172" s="62"/>
      <c r="KZC172" s="62"/>
      <c r="KZD172" s="62"/>
      <c r="KZE172" s="62"/>
      <c r="KZF172" s="62"/>
      <c r="KZG172" s="62"/>
      <c r="KZH172" s="62"/>
      <c r="KZI172" s="62"/>
      <c r="KZJ172" s="62"/>
      <c r="KZK172" s="62"/>
      <c r="KZL172" s="62"/>
      <c r="KZM172" s="62"/>
      <c r="KZN172" s="62"/>
      <c r="KZO172" s="62"/>
      <c r="KZP172" s="62"/>
      <c r="KZQ172" s="62"/>
      <c r="KZR172" s="62"/>
      <c r="KZS172" s="62"/>
      <c r="KZT172" s="62"/>
      <c r="KZU172" s="62"/>
      <c r="KZV172" s="62"/>
      <c r="KZW172" s="62"/>
      <c r="KZX172" s="62"/>
      <c r="KZY172" s="62"/>
      <c r="KZZ172" s="62"/>
      <c r="LAA172" s="62"/>
      <c r="LAB172" s="62"/>
      <c r="LAC172" s="62"/>
      <c r="LAD172" s="62"/>
      <c r="LAE172" s="62"/>
      <c r="LAF172" s="62"/>
      <c r="LAG172" s="62"/>
      <c r="LAH172" s="62"/>
      <c r="LAI172" s="62"/>
      <c r="LAJ172" s="62"/>
      <c r="LAK172" s="62"/>
      <c r="LAL172" s="62"/>
      <c r="LAM172" s="62"/>
      <c r="LAN172" s="62"/>
      <c r="LAO172" s="62"/>
      <c r="LAP172" s="62"/>
      <c r="LAQ172" s="62"/>
      <c r="LAR172" s="62"/>
      <c r="LAS172" s="62"/>
      <c r="LAT172" s="62"/>
      <c r="LAU172" s="62"/>
      <c r="LAV172" s="62"/>
      <c r="LAW172" s="62"/>
      <c r="LAX172" s="62"/>
      <c r="LAY172" s="62"/>
      <c r="LAZ172" s="62"/>
      <c r="LBA172" s="62"/>
      <c r="LBB172" s="62"/>
      <c r="LBC172" s="62"/>
      <c r="LBD172" s="62"/>
      <c r="LBE172" s="62"/>
      <c r="LBF172" s="62"/>
      <c r="LBG172" s="62"/>
      <c r="LBH172" s="62"/>
      <c r="LBI172" s="62"/>
      <c r="LBJ172" s="62"/>
      <c r="LBK172" s="62"/>
      <c r="LBL172" s="62"/>
      <c r="LBM172" s="62"/>
      <c r="LBN172" s="62"/>
      <c r="LBO172" s="62"/>
      <c r="LBP172" s="62"/>
      <c r="LBQ172" s="62"/>
      <c r="LBR172" s="62"/>
      <c r="LBS172" s="62"/>
      <c r="LBT172" s="62"/>
      <c r="LBU172" s="62"/>
      <c r="LBV172" s="62"/>
      <c r="LBW172" s="62"/>
      <c r="LBX172" s="62"/>
      <c r="LBY172" s="62"/>
      <c r="LBZ172" s="62"/>
      <c r="LCA172" s="62"/>
      <c r="LCB172" s="62"/>
      <c r="LCC172" s="62"/>
      <c r="LCD172" s="62"/>
      <c r="LCE172" s="62"/>
      <c r="LCF172" s="62"/>
      <c r="LCG172" s="62"/>
      <c r="LCH172" s="62"/>
      <c r="LCI172" s="62"/>
      <c r="LCJ172" s="62"/>
      <c r="LCK172" s="62"/>
      <c r="LCL172" s="62"/>
      <c r="LCM172" s="62"/>
      <c r="LCN172" s="62"/>
      <c r="LCO172" s="62"/>
      <c r="LCP172" s="62"/>
      <c r="LCQ172" s="62"/>
      <c r="LCR172" s="62"/>
      <c r="LCS172" s="62"/>
      <c r="LCT172" s="62"/>
      <c r="LCU172" s="62"/>
      <c r="LCV172" s="62"/>
      <c r="LCW172" s="62"/>
      <c r="LCX172" s="62"/>
      <c r="LCY172" s="62"/>
      <c r="LCZ172" s="62"/>
      <c r="LDA172" s="62"/>
      <c r="LDB172" s="62"/>
      <c r="LDC172" s="62"/>
      <c r="LDD172" s="62"/>
      <c r="LDE172" s="62"/>
      <c r="LDF172" s="62"/>
      <c r="LDG172" s="62"/>
      <c r="LDH172" s="62"/>
      <c r="LDI172" s="62"/>
      <c r="LDJ172" s="62"/>
      <c r="LDK172" s="62"/>
      <c r="LDL172" s="62"/>
      <c r="LDM172" s="62"/>
      <c r="LDN172" s="62"/>
      <c r="LDO172" s="62"/>
      <c r="LDP172" s="62"/>
      <c r="LDQ172" s="62"/>
      <c r="LDR172" s="62"/>
      <c r="LDS172" s="62"/>
      <c r="LDT172" s="62"/>
      <c r="LDU172" s="62"/>
      <c r="LDV172" s="62"/>
      <c r="LDW172" s="62"/>
      <c r="LDX172" s="62"/>
      <c r="LDY172" s="62"/>
      <c r="LDZ172" s="62"/>
      <c r="LEA172" s="62"/>
      <c r="LEB172" s="62"/>
      <c r="LEC172" s="62"/>
      <c r="LED172" s="62"/>
      <c r="LEE172" s="62"/>
      <c r="LEF172" s="62"/>
      <c r="LEG172" s="62"/>
      <c r="LEH172" s="62"/>
      <c r="LEI172" s="62"/>
      <c r="LEJ172" s="62"/>
      <c r="LEK172" s="62"/>
      <c r="LEL172" s="62"/>
      <c r="LEM172" s="62"/>
      <c r="LEN172" s="62"/>
      <c r="LEO172" s="62"/>
      <c r="LEP172" s="62"/>
      <c r="LEQ172" s="62"/>
      <c r="LER172" s="62"/>
      <c r="LES172" s="62"/>
      <c r="LET172" s="62"/>
      <c r="LEU172" s="62"/>
      <c r="LEV172" s="62"/>
      <c r="LEW172" s="62"/>
      <c r="LEX172" s="62"/>
      <c r="LEY172" s="62"/>
      <c r="LEZ172" s="62"/>
      <c r="LFA172" s="62"/>
      <c r="LFB172" s="62"/>
      <c r="LFC172" s="62"/>
      <c r="LFD172" s="62"/>
      <c r="LFE172" s="62"/>
      <c r="LFF172" s="62"/>
      <c r="LFG172" s="62"/>
      <c r="LFH172" s="62"/>
      <c r="LFI172" s="62"/>
      <c r="LFJ172" s="62"/>
      <c r="LFK172" s="62"/>
      <c r="LFL172" s="62"/>
      <c r="LFM172" s="62"/>
      <c r="LFN172" s="62"/>
      <c r="LFO172" s="62"/>
      <c r="LFP172" s="62"/>
      <c r="LFQ172" s="62"/>
      <c r="LFR172" s="62"/>
      <c r="LFS172" s="62"/>
      <c r="LFT172" s="62"/>
      <c r="LFU172" s="62"/>
      <c r="LFV172" s="62"/>
      <c r="LFW172" s="62"/>
      <c r="LFX172" s="62"/>
      <c r="LFY172" s="62"/>
      <c r="LFZ172" s="62"/>
      <c r="LGA172" s="62"/>
      <c r="LGB172" s="62"/>
      <c r="LGC172" s="62"/>
      <c r="LGD172" s="62"/>
      <c r="LGE172" s="62"/>
      <c r="LGF172" s="62"/>
      <c r="LGG172" s="62"/>
      <c r="LGH172" s="62"/>
      <c r="LGI172" s="62"/>
      <c r="LGJ172" s="62"/>
      <c r="LGK172" s="62"/>
      <c r="LGL172" s="62"/>
      <c r="LGM172" s="62"/>
      <c r="LGN172" s="62"/>
      <c r="LGO172" s="62"/>
      <c r="LGP172" s="62"/>
      <c r="LGQ172" s="62"/>
      <c r="LGR172" s="62"/>
      <c r="LGS172" s="62"/>
      <c r="LGT172" s="62"/>
      <c r="LGU172" s="62"/>
      <c r="LGV172" s="62"/>
      <c r="LGW172" s="62"/>
      <c r="LGX172" s="62"/>
      <c r="LGY172" s="62"/>
      <c r="LGZ172" s="62"/>
      <c r="LHA172" s="62"/>
      <c r="LHB172" s="62"/>
      <c r="LHC172" s="62"/>
      <c r="LHD172" s="62"/>
      <c r="LHE172" s="62"/>
      <c r="LHF172" s="62"/>
      <c r="LHG172" s="62"/>
      <c r="LHH172" s="62"/>
      <c r="LHI172" s="62"/>
      <c r="LHJ172" s="62"/>
      <c r="LHK172" s="62"/>
      <c r="LHL172" s="62"/>
      <c r="LHM172" s="62"/>
      <c r="LHN172" s="62"/>
      <c r="LHO172" s="62"/>
      <c r="LHP172" s="62"/>
      <c r="LHQ172" s="62"/>
      <c r="LHR172" s="62"/>
      <c r="LHS172" s="62"/>
      <c r="LHT172" s="62"/>
      <c r="LHU172" s="62"/>
      <c r="LHV172" s="62"/>
      <c r="LHW172" s="62"/>
      <c r="LHX172" s="62"/>
      <c r="LHY172" s="62"/>
      <c r="LHZ172" s="62"/>
      <c r="LIA172" s="62"/>
      <c r="LIB172" s="62"/>
      <c r="LIC172" s="62"/>
      <c r="LID172" s="62"/>
      <c r="LIE172" s="62"/>
      <c r="LIF172" s="62"/>
      <c r="LIG172" s="62"/>
      <c r="LIH172" s="62"/>
      <c r="LII172" s="62"/>
      <c r="LIJ172" s="62"/>
      <c r="LIK172" s="62"/>
      <c r="LIL172" s="62"/>
      <c r="LIM172" s="62"/>
      <c r="LIN172" s="62"/>
      <c r="LIO172" s="62"/>
      <c r="LIP172" s="62"/>
      <c r="LIQ172" s="62"/>
      <c r="LIR172" s="62"/>
      <c r="LIS172" s="62"/>
      <c r="LIT172" s="62"/>
      <c r="LIU172" s="62"/>
      <c r="LIV172" s="62"/>
      <c r="LIW172" s="62"/>
      <c r="LIX172" s="62"/>
      <c r="LIY172" s="62"/>
      <c r="LIZ172" s="62"/>
      <c r="LJA172" s="62"/>
      <c r="LJB172" s="62"/>
      <c r="LJC172" s="62"/>
      <c r="LJD172" s="62"/>
      <c r="LJE172" s="62"/>
      <c r="LJF172" s="62"/>
      <c r="LJG172" s="62"/>
      <c r="LJH172" s="62"/>
      <c r="LJI172" s="62"/>
      <c r="LJJ172" s="62"/>
      <c r="LJK172" s="62"/>
      <c r="LJL172" s="62"/>
      <c r="LJM172" s="62"/>
      <c r="LJN172" s="62"/>
      <c r="LJO172" s="62"/>
      <c r="LJP172" s="62"/>
      <c r="LJQ172" s="62"/>
      <c r="LJR172" s="62"/>
      <c r="LJS172" s="62"/>
      <c r="LJT172" s="62"/>
      <c r="LJU172" s="62"/>
      <c r="LJV172" s="62"/>
      <c r="LJW172" s="62"/>
      <c r="LJX172" s="62"/>
      <c r="LJY172" s="62"/>
      <c r="LJZ172" s="62"/>
      <c r="LKA172" s="62"/>
      <c r="LKB172" s="62"/>
      <c r="LKC172" s="62"/>
      <c r="LKD172" s="62"/>
      <c r="LKE172" s="62"/>
      <c r="LKF172" s="62"/>
      <c r="LKG172" s="62"/>
      <c r="LKH172" s="62"/>
      <c r="LKI172" s="62"/>
      <c r="LKJ172" s="62"/>
      <c r="LKK172" s="62"/>
      <c r="LKL172" s="62"/>
      <c r="LKM172" s="62"/>
      <c r="LKN172" s="62"/>
      <c r="LKO172" s="62"/>
      <c r="LKP172" s="62"/>
      <c r="LKQ172" s="62"/>
      <c r="LKR172" s="62"/>
      <c r="LKS172" s="62"/>
      <c r="LKT172" s="62"/>
      <c r="LKU172" s="62"/>
      <c r="LKV172" s="62"/>
      <c r="LKW172" s="62"/>
      <c r="LKX172" s="62"/>
      <c r="LKY172" s="62"/>
      <c r="LKZ172" s="62"/>
      <c r="LLA172" s="62"/>
      <c r="LLB172" s="62"/>
      <c r="LLC172" s="62"/>
      <c r="LLD172" s="62"/>
      <c r="LLE172" s="62"/>
      <c r="LLF172" s="62"/>
      <c r="LLG172" s="62"/>
      <c r="LLH172" s="62"/>
      <c r="LLI172" s="62"/>
      <c r="LLJ172" s="62"/>
      <c r="LLK172" s="62"/>
      <c r="LLL172" s="62"/>
      <c r="LLM172" s="62"/>
      <c r="LLN172" s="62"/>
      <c r="LLO172" s="62"/>
      <c r="LLP172" s="62"/>
      <c r="LLQ172" s="62"/>
      <c r="LLR172" s="62"/>
      <c r="LLS172" s="62"/>
      <c r="LLT172" s="62"/>
      <c r="LLU172" s="62"/>
      <c r="LLV172" s="62"/>
      <c r="LLW172" s="62"/>
      <c r="LLX172" s="62"/>
      <c r="LLY172" s="62"/>
      <c r="LLZ172" s="62"/>
      <c r="LMA172" s="62"/>
      <c r="LMB172" s="62"/>
      <c r="LMC172" s="62"/>
      <c r="LMD172" s="62"/>
      <c r="LME172" s="62"/>
      <c r="LMF172" s="62"/>
      <c r="LMG172" s="62"/>
      <c r="LMH172" s="62"/>
      <c r="LMI172" s="62"/>
      <c r="LMJ172" s="62"/>
      <c r="LMK172" s="62"/>
      <c r="LML172" s="62"/>
      <c r="LMM172" s="62"/>
      <c r="LMN172" s="62"/>
      <c r="LMO172" s="62"/>
      <c r="LMP172" s="62"/>
      <c r="LMQ172" s="62"/>
      <c r="LMR172" s="62"/>
      <c r="LMS172" s="62"/>
      <c r="LMT172" s="62"/>
      <c r="LMU172" s="62"/>
      <c r="LMV172" s="62"/>
      <c r="LMW172" s="62"/>
      <c r="LMX172" s="62"/>
      <c r="LMY172" s="62"/>
      <c r="LMZ172" s="62"/>
      <c r="LNA172" s="62"/>
      <c r="LNB172" s="62"/>
      <c r="LNC172" s="62"/>
      <c r="LND172" s="62"/>
      <c r="LNE172" s="62"/>
      <c r="LNF172" s="62"/>
      <c r="LNG172" s="62"/>
      <c r="LNH172" s="62"/>
      <c r="LNI172" s="62"/>
      <c r="LNJ172" s="62"/>
      <c r="LNK172" s="62"/>
      <c r="LNL172" s="62"/>
      <c r="LNM172" s="62"/>
      <c r="LNN172" s="62"/>
      <c r="LNO172" s="62"/>
      <c r="LNP172" s="62"/>
      <c r="LNQ172" s="62"/>
      <c r="LNR172" s="62"/>
      <c r="LNS172" s="62"/>
      <c r="LNT172" s="62"/>
      <c r="LNU172" s="62"/>
      <c r="LNV172" s="62"/>
      <c r="LNW172" s="62"/>
      <c r="LNX172" s="62"/>
      <c r="LNY172" s="62"/>
      <c r="LNZ172" s="62"/>
      <c r="LOA172" s="62"/>
      <c r="LOB172" s="62"/>
      <c r="LOC172" s="62"/>
      <c r="LOD172" s="62"/>
      <c r="LOE172" s="62"/>
      <c r="LOF172" s="62"/>
      <c r="LOG172" s="62"/>
      <c r="LOH172" s="62"/>
      <c r="LOI172" s="62"/>
      <c r="LOJ172" s="62"/>
      <c r="LOK172" s="62"/>
      <c r="LOL172" s="62"/>
      <c r="LOM172" s="62"/>
      <c r="LON172" s="62"/>
      <c r="LOO172" s="62"/>
      <c r="LOP172" s="62"/>
      <c r="LOQ172" s="62"/>
      <c r="LOR172" s="62"/>
      <c r="LOS172" s="62"/>
      <c r="LOT172" s="62"/>
      <c r="LOU172" s="62"/>
      <c r="LOV172" s="62"/>
      <c r="LOW172" s="62"/>
      <c r="LOX172" s="62"/>
      <c r="LOY172" s="62"/>
      <c r="LOZ172" s="62"/>
      <c r="LPA172" s="62"/>
      <c r="LPB172" s="62"/>
      <c r="LPC172" s="62"/>
      <c r="LPD172" s="62"/>
      <c r="LPE172" s="62"/>
      <c r="LPF172" s="62"/>
      <c r="LPG172" s="62"/>
      <c r="LPH172" s="62"/>
      <c r="LPI172" s="62"/>
      <c r="LPJ172" s="62"/>
      <c r="LPK172" s="62"/>
      <c r="LPL172" s="62"/>
      <c r="LPM172" s="62"/>
      <c r="LPN172" s="62"/>
      <c r="LPO172" s="62"/>
      <c r="LPP172" s="62"/>
      <c r="LPQ172" s="62"/>
      <c r="LPR172" s="62"/>
      <c r="LPS172" s="62"/>
      <c r="LPT172" s="62"/>
      <c r="LPU172" s="62"/>
      <c r="LPV172" s="62"/>
      <c r="LPW172" s="62"/>
      <c r="LPX172" s="62"/>
      <c r="LPY172" s="62"/>
      <c r="LPZ172" s="62"/>
      <c r="LQA172" s="62"/>
      <c r="LQB172" s="62"/>
      <c r="LQC172" s="62"/>
      <c r="LQD172" s="62"/>
      <c r="LQE172" s="62"/>
      <c r="LQF172" s="62"/>
      <c r="LQG172" s="62"/>
      <c r="LQH172" s="62"/>
      <c r="LQI172" s="62"/>
      <c r="LQJ172" s="62"/>
      <c r="LQK172" s="62"/>
      <c r="LQL172" s="62"/>
      <c r="LQM172" s="62"/>
      <c r="LQN172" s="62"/>
      <c r="LQO172" s="62"/>
      <c r="LQP172" s="62"/>
      <c r="LQQ172" s="62"/>
      <c r="LQR172" s="62"/>
      <c r="LQS172" s="62"/>
      <c r="LQT172" s="62"/>
      <c r="LQU172" s="62"/>
      <c r="LQV172" s="62"/>
      <c r="LQW172" s="62"/>
      <c r="LQX172" s="62"/>
      <c r="LQY172" s="62"/>
      <c r="LQZ172" s="62"/>
      <c r="LRA172" s="62"/>
      <c r="LRB172" s="62"/>
      <c r="LRC172" s="62"/>
      <c r="LRD172" s="62"/>
      <c r="LRE172" s="62"/>
      <c r="LRF172" s="62"/>
      <c r="LRG172" s="62"/>
      <c r="LRH172" s="62"/>
      <c r="LRI172" s="62"/>
      <c r="LRJ172" s="62"/>
      <c r="LRK172" s="62"/>
      <c r="LRL172" s="62"/>
      <c r="LRM172" s="62"/>
      <c r="LRN172" s="62"/>
      <c r="LRO172" s="62"/>
      <c r="LRP172" s="62"/>
      <c r="LRQ172" s="62"/>
      <c r="LRR172" s="62"/>
      <c r="LRS172" s="62"/>
      <c r="LRT172" s="62"/>
      <c r="LRU172" s="62"/>
      <c r="LRV172" s="62"/>
      <c r="LRW172" s="62"/>
      <c r="LRX172" s="62"/>
      <c r="LRY172" s="62"/>
      <c r="LRZ172" s="62"/>
      <c r="LSA172" s="62"/>
      <c r="LSB172" s="62"/>
      <c r="LSC172" s="62"/>
      <c r="LSD172" s="62"/>
      <c r="LSE172" s="62"/>
      <c r="LSF172" s="62"/>
      <c r="LSG172" s="62"/>
      <c r="LSH172" s="62"/>
      <c r="LSI172" s="62"/>
      <c r="LSJ172" s="62"/>
      <c r="LSK172" s="62"/>
      <c r="LSL172" s="62"/>
      <c r="LSM172" s="62"/>
      <c r="LSN172" s="62"/>
      <c r="LSO172" s="62"/>
      <c r="LSP172" s="62"/>
      <c r="LSQ172" s="62"/>
      <c r="LSR172" s="62"/>
      <c r="LSS172" s="62"/>
      <c r="LST172" s="62"/>
      <c r="LSU172" s="62"/>
      <c r="LSV172" s="62"/>
      <c r="LSW172" s="62"/>
      <c r="LSX172" s="62"/>
      <c r="LSY172" s="62"/>
      <c r="LSZ172" s="62"/>
      <c r="LTA172" s="62"/>
      <c r="LTB172" s="62"/>
      <c r="LTC172" s="62"/>
      <c r="LTD172" s="62"/>
      <c r="LTE172" s="62"/>
      <c r="LTF172" s="62"/>
      <c r="LTG172" s="62"/>
      <c r="LTH172" s="62"/>
      <c r="LTI172" s="62"/>
      <c r="LTJ172" s="62"/>
      <c r="LTK172" s="62"/>
      <c r="LTL172" s="62"/>
      <c r="LTM172" s="62"/>
      <c r="LTN172" s="62"/>
      <c r="LTO172" s="62"/>
      <c r="LTP172" s="62"/>
      <c r="LTQ172" s="62"/>
      <c r="LTR172" s="62"/>
      <c r="LTS172" s="62"/>
      <c r="LTT172" s="62"/>
      <c r="LTU172" s="62"/>
      <c r="LTV172" s="62"/>
      <c r="LTW172" s="62"/>
      <c r="LTX172" s="62"/>
      <c r="LTY172" s="62"/>
      <c r="LTZ172" s="62"/>
      <c r="LUA172" s="62"/>
      <c r="LUB172" s="62"/>
      <c r="LUC172" s="62"/>
      <c r="LUD172" s="62"/>
      <c r="LUE172" s="62"/>
      <c r="LUF172" s="62"/>
      <c r="LUG172" s="62"/>
      <c r="LUH172" s="62"/>
      <c r="LUI172" s="62"/>
      <c r="LUJ172" s="62"/>
      <c r="LUK172" s="62"/>
      <c r="LUL172" s="62"/>
      <c r="LUM172" s="62"/>
      <c r="LUN172" s="62"/>
      <c r="LUO172" s="62"/>
      <c r="LUP172" s="62"/>
      <c r="LUQ172" s="62"/>
      <c r="LUR172" s="62"/>
      <c r="LUS172" s="62"/>
      <c r="LUT172" s="62"/>
      <c r="LUU172" s="62"/>
      <c r="LUV172" s="62"/>
      <c r="LUW172" s="62"/>
      <c r="LUX172" s="62"/>
      <c r="LUY172" s="62"/>
      <c r="LUZ172" s="62"/>
      <c r="LVA172" s="62"/>
      <c r="LVB172" s="62"/>
      <c r="LVC172" s="62"/>
      <c r="LVD172" s="62"/>
      <c r="LVE172" s="62"/>
      <c r="LVF172" s="62"/>
      <c r="LVG172" s="62"/>
      <c r="LVH172" s="62"/>
      <c r="LVI172" s="62"/>
      <c r="LVJ172" s="62"/>
      <c r="LVK172" s="62"/>
      <c r="LVL172" s="62"/>
      <c r="LVM172" s="62"/>
      <c r="LVN172" s="62"/>
      <c r="LVO172" s="62"/>
      <c r="LVP172" s="62"/>
      <c r="LVQ172" s="62"/>
      <c r="LVR172" s="62"/>
      <c r="LVS172" s="62"/>
      <c r="LVT172" s="62"/>
      <c r="LVU172" s="62"/>
      <c r="LVV172" s="62"/>
      <c r="LVW172" s="62"/>
      <c r="LVX172" s="62"/>
      <c r="LVY172" s="62"/>
      <c r="LVZ172" s="62"/>
      <c r="LWA172" s="62"/>
      <c r="LWB172" s="62"/>
      <c r="LWC172" s="62"/>
      <c r="LWD172" s="62"/>
      <c r="LWE172" s="62"/>
      <c r="LWF172" s="62"/>
      <c r="LWG172" s="62"/>
      <c r="LWH172" s="62"/>
      <c r="LWI172" s="62"/>
      <c r="LWJ172" s="62"/>
      <c r="LWK172" s="62"/>
      <c r="LWL172" s="62"/>
      <c r="LWM172" s="62"/>
      <c r="LWN172" s="62"/>
      <c r="LWO172" s="62"/>
      <c r="LWP172" s="62"/>
      <c r="LWQ172" s="62"/>
      <c r="LWR172" s="62"/>
      <c r="LWS172" s="62"/>
      <c r="LWT172" s="62"/>
      <c r="LWU172" s="62"/>
      <c r="LWV172" s="62"/>
      <c r="LWW172" s="62"/>
      <c r="LWX172" s="62"/>
      <c r="LWY172" s="62"/>
      <c r="LWZ172" s="62"/>
      <c r="LXA172" s="62"/>
      <c r="LXB172" s="62"/>
      <c r="LXC172" s="62"/>
      <c r="LXD172" s="62"/>
      <c r="LXE172" s="62"/>
      <c r="LXF172" s="62"/>
      <c r="LXG172" s="62"/>
      <c r="LXH172" s="62"/>
      <c r="LXI172" s="62"/>
      <c r="LXJ172" s="62"/>
      <c r="LXK172" s="62"/>
      <c r="LXL172" s="62"/>
      <c r="LXM172" s="62"/>
      <c r="LXN172" s="62"/>
      <c r="LXO172" s="62"/>
      <c r="LXP172" s="62"/>
      <c r="LXQ172" s="62"/>
      <c r="LXR172" s="62"/>
      <c r="LXS172" s="62"/>
      <c r="LXT172" s="62"/>
      <c r="LXU172" s="62"/>
      <c r="LXV172" s="62"/>
      <c r="LXW172" s="62"/>
      <c r="LXX172" s="62"/>
      <c r="LXY172" s="62"/>
      <c r="LXZ172" s="62"/>
      <c r="LYA172" s="62"/>
      <c r="LYB172" s="62"/>
      <c r="LYC172" s="62"/>
      <c r="LYD172" s="62"/>
      <c r="LYE172" s="62"/>
      <c r="LYF172" s="62"/>
      <c r="LYG172" s="62"/>
      <c r="LYH172" s="62"/>
      <c r="LYI172" s="62"/>
      <c r="LYJ172" s="62"/>
      <c r="LYK172" s="62"/>
      <c r="LYL172" s="62"/>
      <c r="LYM172" s="62"/>
      <c r="LYN172" s="62"/>
      <c r="LYO172" s="62"/>
      <c r="LYP172" s="62"/>
      <c r="LYQ172" s="62"/>
      <c r="LYR172" s="62"/>
      <c r="LYS172" s="62"/>
      <c r="LYT172" s="62"/>
      <c r="LYU172" s="62"/>
      <c r="LYV172" s="62"/>
      <c r="LYW172" s="62"/>
      <c r="LYX172" s="62"/>
      <c r="LYY172" s="62"/>
      <c r="LYZ172" s="62"/>
      <c r="LZA172" s="62"/>
      <c r="LZB172" s="62"/>
      <c r="LZC172" s="62"/>
      <c r="LZD172" s="62"/>
      <c r="LZE172" s="62"/>
      <c r="LZF172" s="62"/>
      <c r="LZG172" s="62"/>
      <c r="LZH172" s="62"/>
      <c r="LZI172" s="62"/>
      <c r="LZJ172" s="62"/>
      <c r="LZK172" s="62"/>
      <c r="LZL172" s="62"/>
      <c r="LZM172" s="62"/>
      <c r="LZN172" s="62"/>
      <c r="LZO172" s="62"/>
      <c r="LZP172" s="62"/>
      <c r="LZQ172" s="62"/>
      <c r="LZR172" s="62"/>
      <c r="LZS172" s="62"/>
      <c r="LZT172" s="62"/>
      <c r="LZU172" s="62"/>
      <c r="LZV172" s="62"/>
      <c r="LZW172" s="62"/>
      <c r="LZX172" s="62"/>
      <c r="LZY172" s="62"/>
      <c r="LZZ172" s="62"/>
      <c r="MAA172" s="62"/>
      <c r="MAB172" s="62"/>
      <c r="MAC172" s="62"/>
      <c r="MAD172" s="62"/>
      <c r="MAE172" s="62"/>
      <c r="MAF172" s="62"/>
      <c r="MAG172" s="62"/>
      <c r="MAH172" s="62"/>
      <c r="MAI172" s="62"/>
      <c r="MAJ172" s="62"/>
      <c r="MAK172" s="62"/>
      <c r="MAL172" s="62"/>
      <c r="MAM172" s="62"/>
      <c r="MAN172" s="62"/>
      <c r="MAO172" s="62"/>
      <c r="MAP172" s="62"/>
      <c r="MAQ172" s="62"/>
      <c r="MAR172" s="62"/>
      <c r="MAS172" s="62"/>
      <c r="MAT172" s="62"/>
      <c r="MAU172" s="62"/>
      <c r="MAV172" s="62"/>
      <c r="MAW172" s="62"/>
      <c r="MAX172" s="62"/>
      <c r="MAY172" s="62"/>
      <c r="MAZ172" s="62"/>
      <c r="MBA172" s="62"/>
      <c r="MBB172" s="62"/>
      <c r="MBC172" s="62"/>
      <c r="MBD172" s="62"/>
      <c r="MBE172" s="62"/>
      <c r="MBF172" s="62"/>
      <c r="MBG172" s="62"/>
      <c r="MBH172" s="62"/>
      <c r="MBI172" s="62"/>
      <c r="MBJ172" s="62"/>
      <c r="MBK172" s="62"/>
      <c r="MBL172" s="62"/>
      <c r="MBM172" s="62"/>
      <c r="MBN172" s="62"/>
      <c r="MBO172" s="62"/>
      <c r="MBP172" s="62"/>
      <c r="MBQ172" s="62"/>
      <c r="MBR172" s="62"/>
      <c r="MBS172" s="62"/>
      <c r="MBT172" s="62"/>
      <c r="MBU172" s="62"/>
      <c r="MBV172" s="62"/>
      <c r="MBW172" s="62"/>
      <c r="MBX172" s="62"/>
      <c r="MBY172" s="62"/>
      <c r="MBZ172" s="62"/>
      <c r="MCA172" s="62"/>
      <c r="MCB172" s="62"/>
      <c r="MCC172" s="62"/>
      <c r="MCD172" s="62"/>
      <c r="MCE172" s="62"/>
      <c r="MCF172" s="62"/>
      <c r="MCG172" s="62"/>
      <c r="MCH172" s="62"/>
      <c r="MCI172" s="62"/>
      <c r="MCJ172" s="62"/>
      <c r="MCK172" s="62"/>
      <c r="MCL172" s="62"/>
      <c r="MCM172" s="62"/>
      <c r="MCN172" s="62"/>
      <c r="MCO172" s="62"/>
      <c r="MCP172" s="62"/>
      <c r="MCQ172" s="62"/>
      <c r="MCR172" s="62"/>
      <c r="MCS172" s="62"/>
      <c r="MCT172" s="62"/>
      <c r="MCU172" s="62"/>
      <c r="MCV172" s="62"/>
      <c r="MCW172" s="62"/>
      <c r="MCX172" s="62"/>
      <c r="MCY172" s="62"/>
      <c r="MCZ172" s="62"/>
      <c r="MDA172" s="62"/>
      <c r="MDB172" s="62"/>
      <c r="MDC172" s="62"/>
      <c r="MDD172" s="62"/>
      <c r="MDE172" s="62"/>
      <c r="MDF172" s="62"/>
      <c r="MDG172" s="62"/>
      <c r="MDH172" s="62"/>
      <c r="MDI172" s="62"/>
      <c r="MDJ172" s="62"/>
      <c r="MDK172" s="62"/>
      <c r="MDL172" s="62"/>
      <c r="MDM172" s="62"/>
      <c r="MDN172" s="62"/>
      <c r="MDO172" s="62"/>
      <c r="MDP172" s="62"/>
      <c r="MDQ172" s="62"/>
      <c r="MDR172" s="62"/>
      <c r="MDS172" s="62"/>
      <c r="MDT172" s="62"/>
      <c r="MDU172" s="62"/>
      <c r="MDV172" s="62"/>
      <c r="MDW172" s="62"/>
      <c r="MDX172" s="62"/>
      <c r="MDY172" s="62"/>
      <c r="MDZ172" s="62"/>
      <c r="MEA172" s="62"/>
      <c r="MEB172" s="62"/>
      <c r="MEC172" s="62"/>
      <c r="MED172" s="62"/>
      <c r="MEE172" s="62"/>
      <c r="MEF172" s="62"/>
      <c r="MEG172" s="62"/>
      <c r="MEH172" s="62"/>
      <c r="MEI172" s="62"/>
      <c r="MEJ172" s="62"/>
      <c r="MEK172" s="62"/>
      <c r="MEL172" s="62"/>
      <c r="MEM172" s="62"/>
      <c r="MEN172" s="62"/>
      <c r="MEO172" s="62"/>
      <c r="MEP172" s="62"/>
      <c r="MEQ172" s="62"/>
      <c r="MER172" s="62"/>
      <c r="MES172" s="62"/>
      <c r="MET172" s="62"/>
      <c r="MEU172" s="62"/>
      <c r="MEV172" s="62"/>
      <c r="MEW172" s="62"/>
      <c r="MEX172" s="62"/>
      <c r="MEY172" s="62"/>
      <c r="MEZ172" s="62"/>
      <c r="MFA172" s="62"/>
      <c r="MFB172" s="62"/>
      <c r="MFC172" s="62"/>
      <c r="MFD172" s="62"/>
      <c r="MFE172" s="62"/>
      <c r="MFF172" s="62"/>
      <c r="MFG172" s="62"/>
      <c r="MFH172" s="62"/>
      <c r="MFI172" s="62"/>
      <c r="MFJ172" s="62"/>
      <c r="MFK172" s="62"/>
      <c r="MFL172" s="62"/>
      <c r="MFM172" s="62"/>
      <c r="MFN172" s="62"/>
      <c r="MFO172" s="62"/>
      <c r="MFP172" s="62"/>
      <c r="MFQ172" s="62"/>
      <c r="MFR172" s="62"/>
      <c r="MFS172" s="62"/>
      <c r="MFT172" s="62"/>
      <c r="MFU172" s="62"/>
      <c r="MFV172" s="62"/>
      <c r="MFW172" s="62"/>
      <c r="MFX172" s="62"/>
      <c r="MFY172" s="62"/>
      <c r="MFZ172" s="62"/>
      <c r="MGA172" s="62"/>
      <c r="MGB172" s="62"/>
      <c r="MGC172" s="62"/>
      <c r="MGD172" s="62"/>
      <c r="MGE172" s="62"/>
      <c r="MGF172" s="62"/>
      <c r="MGG172" s="62"/>
      <c r="MGH172" s="62"/>
      <c r="MGI172" s="62"/>
      <c r="MGJ172" s="62"/>
      <c r="MGK172" s="62"/>
      <c r="MGL172" s="62"/>
      <c r="MGM172" s="62"/>
      <c r="MGN172" s="62"/>
      <c r="MGO172" s="62"/>
      <c r="MGP172" s="62"/>
      <c r="MGQ172" s="62"/>
      <c r="MGR172" s="62"/>
      <c r="MGS172" s="62"/>
      <c r="MGT172" s="62"/>
      <c r="MGU172" s="62"/>
      <c r="MGV172" s="62"/>
      <c r="MGW172" s="62"/>
      <c r="MGX172" s="62"/>
      <c r="MGY172" s="62"/>
      <c r="MGZ172" s="62"/>
      <c r="MHA172" s="62"/>
      <c r="MHB172" s="62"/>
      <c r="MHC172" s="62"/>
      <c r="MHD172" s="62"/>
      <c r="MHE172" s="62"/>
      <c r="MHF172" s="62"/>
      <c r="MHG172" s="62"/>
      <c r="MHH172" s="62"/>
      <c r="MHI172" s="62"/>
      <c r="MHJ172" s="62"/>
      <c r="MHK172" s="62"/>
      <c r="MHL172" s="62"/>
      <c r="MHM172" s="62"/>
      <c r="MHN172" s="62"/>
      <c r="MHO172" s="62"/>
      <c r="MHP172" s="62"/>
      <c r="MHQ172" s="62"/>
      <c r="MHR172" s="62"/>
      <c r="MHS172" s="62"/>
      <c r="MHT172" s="62"/>
      <c r="MHU172" s="62"/>
      <c r="MHV172" s="62"/>
      <c r="MHW172" s="62"/>
      <c r="MHX172" s="62"/>
      <c r="MHY172" s="62"/>
      <c r="MHZ172" s="62"/>
      <c r="MIA172" s="62"/>
      <c r="MIB172" s="62"/>
      <c r="MIC172" s="62"/>
      <c r="MID172" s="62"/>
      <c r="MIE172" s="62"/>
      <c r="MIF172" s="62"/>
      <c r="MIG172" s="62"/>
      <c r="MIH172" s="62"/>
      <c r="MII172" s="62"/>
      <c r="MIJ172" s="62"/>
      <c r="MIK172" s="62"/>
      <c r="MIL172" s="62"/>
      <c r="MIM172" s="62"/>
      <c r="MIN172" s="62"/>
      <c r="MIO172" s="62"/>
      <c r="MIP172" s="62"/>
      <c r="MIQ172" s="62"/>
      <c r="MIR172" s="62"/>
      <c r="MIS172" s="62"/>
      <c r="MIT172" s="62"/>
      <c r="MIU172" s="62"/>
      <c r="MIV172" s="62"/>
      <c r="MIW172" s="62"/>
      <c r="MIX172" s="62"/>
      <c r="MIY172" s="62"/>
      <c r="MIZ172" s="62"/>
      <c r="MJA172" s="62"/>
      <c r="MJB172" s="62"/>
      <c r="MJC172" s="62"/>
      <c r="MJD172" s="62"/>
      <c r="MJE172" s="62"/>
      <c r="MJF172" s="62"/>
      <c r="MJG172" s="62"/>
      <c r="MJH172" s="62"/>
      <c r="MJI172" s="62"/>
      <c r="MJJ172" s="62"/>
      <c r="MJK172" s="62"/>
      <c r="MJL172" s="62"/>
      <c r="MJM172" s="62"/>
      <c r="MJN172" s="62"/>
      <c r="MJO172" s="62"/>
      <c r="MJP172" s="62"/>
      <c r="MJQ172" s="62"/>
      <c r="MJR172" s="62"/>
      <c r="MJS172" s="62"/>
      <c r="MJT172" s="62"/>
      <c r="MJU172" s="62"/>
      <c r="MJV172" s="62"/>
      <c r="MJW172" s="62"/>
      <c r="MJX172" s="62"/>
      <c r="MJY172" s="62"/>
      <c r="MJZ172" s="62"/>
      <c r="MKA172" s="62"/>
      <c r="MKB172" s="62"/>
      <c r="MKC172" s="62"/>
      <c r="MKD172" s="62"/>
      <c r="MKE172" s="62"/>
      <c r="MKF172" s="62"/>
      <c r="MKG172" s="62"/>
      <c r="MKH172" s="62"/>
      <c r="MKI172" s="62"/>
      <c r="MKJ172" s="62"/>
      <c r="MKK172" s="62"/>
      <c r="MKL172" s="62"/>
      <c r="MKM172" s="62"/>
      <c r="MKN172" s="62"/>
      <c r="MKO172" s="62"/>
      <c r="MKP172" s="62"/>
      <c r="MKQ172" s="62"/>
      <c r="MKR172" s="62"/>
      <c r="MKS172" s="62"/>
      <c r="MKT172" s="62"/>
      <c r="MKU172" s="62"/>
      <c r="MKV172" s="62"/>
      <c r="MKW172" s="62"/>
      <c r="MKX172" s="62"/>
      <c r="MKY172" s="62"/>
      <c r="MKZ172" s="62"/>
      <c r="MLA172" s="62"/>
      <c r="MLB172" s="62"/>
      <c r="MLC172" s="62"/>
      <c r="MLD172" s="62"/>
      <c r="MLE172" s="62"/>
      <c r="MLF172" s="62"/>
      <c r="MLG172" s="62"/>
      <c r="MLH172" s="62"/>
      <c r="MLI172" s="62"/>
      <c r="MLJ172" s="62"/>
      <c r="MLK172" s="62"/>
      <c r="MLL172" s="62"/>
      <c r="MLM172" s="62"/>
      <c r="MLN172" s="62"/>
      <c r="MLO172" s="62"/>
      <c r="MLP172" s="62"/>
      <c r="MLQ172" s="62"/>
      <c r="MLR172" s="62"/>
      <c r="MLS172" s="62"/>
      <c r="MLT172" s="62"/>
      <c r="MLU172" s="62"/>
      <c r="MLV172" s="62"/>
      <c r="MLW172" s="62"/>
      <c r="MLX172" s="62"/>
      <c r="MLY172" s="62"/>
      <c r="MLZ172" s="62"/>
      <c r="MMA172" s="62"/>
      <c r="MMB172" s="62"/>
      <c r="MMC172" s="62"/>
      <c r="MMD172" s="62"/>
      <c r="MME172" s="62"/>
      <c r="MMF172" s="62"/>
      <c r="MMG172" s="62"/>
      <c r="MMH172" s="62"/>
      <c r="MMI172" s="62"/>
      <c r="MMJ172" s="62"/>
      <c r="MMK172" s="62"/>
      <c r="MML172" s="62"/>
      <c r="MMM172" s="62"/>
      <c r="MMN172" s="62"/>
      <c r="MMO172" s="62"/>
      <c r="MMP172" s="62"/>
      <c r="MMQ172" s="62"/>
      <c r="MMR172" s="62"/>
      <c r="MMS172" s="62"/>
      <c r="MMT172" s="62"/>
      <c r="MMU172" s="62"/>
      <c r="MMV172" s="62"/>
      <c r="MMW172" s="62"/>
      <c r="MMX172" s="62"/>
      <c r="MMY172" s="62"/>
      <c r="MMZ172" s="62"/>
      <c r="MNA172" s="62"/>
      <c r="MNB172" s="62"/>
      <c r="MNC172" s="62"/>
      <c r="MND172" s="62"/>
      <c r="MNE172" s="62"/>
      <c r="MNF172" s="62"/>
      <c r="MNG172" s="62"/>
      <c r="MNH172" s="62"/>
      <c r="MNI172" s="62"/>
      <c r="MNJ172" s="62"/>
      <c r="MNK172" s="62"/>
      <c r="MNL172" s="62"/>
      <c r="MNM172" s="62"/>
      <c r="MNN172" s="62"/>
      <c r="MNO172" s="62"/>
      <c r="MNP172" s="62"/>
      <c r="MNQ172" s="62"/>
      <c r="MNR172" s="62"/>
      <c r="MNS172" s="62"/>
      <c r="MNT172" s="62"/>
      <c r="MNU172" s="62"/>
      <c r="MNV172" s="62"/>
      <c r="MNW172" s="62"/>
      <c r="MNX172" s="62"/>
      <c r="MNY172" s="62"/>
      <c r="MNZ172" s="62"/>
      <c r="MOA172" s="62"/>
      <c r="MOB172" s="62"/>
      <c r="MOC172" s="62"/>
      <c r="MOD172" s="62"/>
      <c r="MOE172" s="62"/>
      <c r="MOF172" s="62"/>
      <c r="MOG172" s="62"/>
      <c r="MOH172" s="62"/>
      <c r="MOI172" s="62"/>
      <c r="MOJ172" s="62"/>
      <c r="MOK172" s="62"/>
      <c r="MOL172" s="62"/>
      <c r="MOM172" s="62"/>
      <c r="MON172" s="62"/>
      <c r="MOO172" s="62"/>
      <c r="MOP172" s="62"/>
      <c r="MOQ172" s="62"/>
      <c r="MOR172" s="62"/>
      <c r="MOS172" s="62"/>
      <c r="MOT172" s="62"/>
      <c r="MOU172" s="62"/>
      <c r="MOV172" s="62"/>
      <c r="MOW172" s="62"/>
      <c r="MOX172" s="62"/>
      <c r="MOY172" s="62"/>
      <c r="MOZ172" s="62"/>
      <c r="MPA172" s="62"/>
      <c r="MPB172" s="62"/>
      <c r="MPC172" s="62"/>
      <c r="MPD172" s="62"/>
      <c r="MPE172" s="62"/>
      <c r="MPF172" s="62"/>
      <c r="MPG172" s="62"/>
      <c r="MPH172" s="62"/>
      <c r="MPI172" s="62"/>
      <c r="MPJ172" s="62"/>
      <c r="MPK172" s="62"/>
      <c r="MPL172" s="62"/>
      <c r="MPM172" s="62"/>
      <c r="MPN172" s="62"/>
      <c r="MPO172" s="62"/>
      <c r="MPP172" s="62"/>
      <c r="MPQ172" s="62"/>
      <c r="MPR172" s="62"/>
      <c r="MPS172" s="62"/>
      <c r="MPT172" s="62"/>
      <c r="MPU172" s="62"/>
      <c r="MPV172" s="62"/>
      <c r="MPW172" s="62"/>
      <c r="MPX172" s="62"/>
      <c r="MPY172" s="62"/>
      <c r="MPZ172" s="62"/>
      <c r="MQA172" s="62"/>
      <c r="MQB172" s="62"/>
      <c r="MQC172" s="62"/>
      <c r="MQD172" s="62"/>
      <c r="MQE172" s="62"/>
      <c r="MQF172" s="62"/>
      <c r="MQG172" s="62"/>
      <c r="MQH172" s="62"/>
      <c r="MQI172" s="62"/>
      <c r="MQJ172" s="62"/>
      <c r="MQK172" s="62"/>
      <c r="MQL172" s="62"/>
      <c r="MQM172" s="62"/>
      <c r="MQN172" s="62"/>
      <c r="MQO172" s="62"/>
      <c r="MQP172" s="62"/>
      <c r="MQQ172" s="62"/>
      <c r="MQR172" s="62"/>
      <c r="MQS172" s="62"/>
      <c r="MQT172" s="62"/>
      <c r="MQU172" s="62"/>
      <c r="MQV172" s="62"/>
      <c r="MQW172" s="62"/>
      <c r="MQX172" s="62"/>
      <c r="MQY172" s="62"/>
      <c r="MQZ172" s="62"/>
      <c r="MRA172" s="62"/>
      <c r="MRB172" s="62"/>
      <c r="MRC172" s="62"/>
      <c r="MRD172" s="62"/>
      <c r="MRE172" s="62"/>
      <c r="MRF172" s="62"/>
      <c r="MRG172" s="62"/>
      <c r="MRH172" s="62"/>
      <c r="MRI172" s="62"/>
      <c r="MRJ172" s="62"/>
      <c r="MRK172" s="62"/>
      <c r="MRL172" s="62"/>
      <c r="MRM172" s="62"/>
      <c r="MRN172" s="62"/>
      <c r="MRO172" s="62"/>
      <c r="MRP172" s="62"/>
      <c r="MRQ172" s="62"/>
      <c r="MRR172" s="62"/>
      <c r="MRS172" s="62"/>
      <c r="MRT172" s="62"/>
      <c r="MRU172" s="62"/>
      <c r="MRV172" s="62"/>
      <c r="MRW172" s="62"/>
      <c r="MRX172" s="62"/>
      <c r="MRY172" s="62"/>
      <c r="MRZ172" s="62"/>
      <c r="MSA172" s="62"/>
      <c r="MSB172" s="62"/>
      <c r="MSC172" s="62"/>
      <c r="MSD172" s="62"/>
      <c r="MSE172" s="62"/>
      <c r="MSF172" s="62"/>
      <c r="MSG172" s="62"/>
      <c r="MSH172" s="62"/>
      <c r="MSI172" s="62"/>
      <c r="MSJ172" s="62"/>
      <c r="MSK172" s="62"/>
      <c r="MSL172" s="62"/>
      <c r="MSM172" s="62"/>
      <c r="MSN172" s="62"/>
      <c r="MSO172" s="62"/>
      <c r="MSP172" s="62"/>
      <c r="MSQ172" s="62"/>
      <c r="MSR172" s="62"/>
      <c r="MSS172" s="62"/>
      <c r="MST172" s="62"/>
      <c r="MSU172" s="62"/>
      <c r="MSV172" s="62"/>
      <c r="MSW172" s="62"/>
      <c r="MSX172" s="62"/>
      <c r="MSY172" s="62"/>
      <c r="MSZ172" s="62"/>
      <c r="MTA172" s="62"/>
      <c r="MTB172" s="62"/>
      <c r="MTC172" s="62"/>
      <c r="MTD172" s="62"/>
      <c r="MTE172" s="62"/>
      <c r="MTF172" s="62"/>
      <c r="MTG172" s="62"/>
      <c r="MTH172" s="62"/>
      <c r="MTI172" s="62"/>
      <c r="MTJ172" s="62"/>
      <c r="MTK172" s="62"/>
      <c r="MTL172" s="62"/>
      <c r="MTM172" s="62"/>
      <c r="MTN172" s="62"/>
      <c r="MTO172" s="62"/>
      <c r="MTP172" s="62"/>
      <c r="MTQ172" s="62"/>
      <c r="MTR172" s="62"/>
      <c r="MTS172" s="62"/>
      <c r="MTT172" s="62"/>
      <c r="MTU172" s="62"/>
      <c r="MTV172" s="62"/>
      <c r="MTW172" s="62"/>
      <c r="MTX172" s="62"/>
      <c r="MTY172" s="62"/>
      <c r="MTZ172" s="62"/>
      <c r="MUA172" s="62"/>
      <c r="MUB172" s="62"/>
      <c r="MUC172" s="62"/>
      <c r="MUD172" s="62"/>
      <c r="MUE172" s="62"/>
      <c r="MUF172" s="62"/>
      <c r="MUG172" s="62"/>
      <c r="MUH172" s="62"/>
      <c r="MUI172" s="62"/>
      <c r="MUJ172" s="62"/>
      <c r="MUK172" s="62"/>
      <c r="MUL172" s="62"/>
      <c r="MUM172" s="62"/>
      <c r="MUN172" s="62"/>
      <c r="MUO172" s="62"/>
      <c r="MUP172" s="62"/>
      <c r="MUQ172" s="62"/>
      <c r="MUR172" s="62"/>
      <c r="MUS172" s="62"/>
      <c r="MUT172" s="62"/>
      <c r="MUU172" s="62"/>
      <c r="MUV172" s="62"/>
      <c r="MUW172" s="62"/>
      <c r="MUX172" s="62"/>
      <c r="MUY172" s="62"/>
      <c r="MUZ172" s="62"/>
      <c r="MVA172" s="62"/>
      <c r="MVB172" s="62"/>
      <c r="MVC172" s="62"/>
      <c r="MVD172" s="62"/>
      <c r="MVE172" s="62"/>
      <c r="MVF172" s="62"/>
      <c r="MVG172" s="62"/>
      <c r="MVH172" s="62"/>
      <c r="MVI172" s="62"/>
      <c r="MVJ172" s="62"/>
      <c r="MVK172" s="62"/>
      <c r="MVL172" s="62"/>
      <c r="MVM172" s="62"/>
      <c r="MVN172" s="62"/>
      <c r="MVO172" s="62"/>
      <c r="MVP172" s="62"/>
      <c r="MVQ172" s="62"/>
      <c r="MVR172" s="62"/>
      <c r="MVS172" s="62"/>
      <c r="MVT172" s="62"/>
      <c r="MVU172" s="62"/>
      <c r="MVV172" s="62"/>
      <c r="MVW172" s="62"/>
      <c r="MVX172" s="62"/>
      <c r="MVY172" s="62"/>
      <c r="MVZ172" s="62"/>
      <c r="MWA172" s="62"/>
      <c r="MWB172" s="62"/>
      <c r="MWC172" s="62"/>
      <c r="MWD172" s="62"/>
      <c r="MWE172" s="62"/>
      <c r="MWF172" s="62"/>
      <c r="MWG172" s="62"/>
      <c r="MWH172" s="62"/>
      <c r="MWI172" s="62"/>
      <c r="MWJ172" s="62"/>
      <c r="MWK172" s="62"/>
      <c r="MWL172" s="62"/>
      <c r="MWM172" s="62"/>
      <c r="MWN172" s="62"/>
      <c r="MWO172" s="62"/>
      <c r="MWP172" s="62"/>
      <c r="MWQ172" s="62"/>
      <c r="MWR172" s="62"/>
      <c r="MWS172" s="62"/>
      <c r="MWT172" s="62"/>
      <c r="MWU172" s="62"/>
      <c r="MWV172" s="62"/>
      <c r="MWW172" s="62"/>
      <c r="MWX172" s="62"/>
      <c r="MWY172" s="62"/>
      <c r="MWZ172" s="62"/>
      <c r="MXA172" s="62"/>
      <c r="MXB172" s="62"/>
      <c r="MXC172" s="62"/>
      <c r="MXD172" s="62"/>
      <c r="MXE172" s="62"/>
      <c r="MXF172" s="62"/>
      <c r="MXG172" s="62"/>
      <c r="MXH172" s="62"/>
      <c r="MXI172" s="62"/>
      <c r="MXJ172" s="62"/>
      <c r="MXK172" s="62"/>
      <c r="MXL172" s="62"/>
      <c r="MXM172" s="62"/>
      <c r="MXN172" s="62"/>
      <c r="MXO172" s="62"/>
      <c r="MXP172" s="62"/>
      <c r="MXQ172" s="62"/>
      <c r="MXR172" s="62"/>
      <c r="MXS172" s="62"/>
      <c r="MXT172" s="62"/>
      <c r="MXU172" s="62"/>
      <c r="MXV172" s="62"/>
      <c r="MXW172" s="62"/>
      <c r="MXX172" s="62"/>
      <c r="MXY172" s="62"/>
      <c r="MXZ172" s="62"/>
      <c r="MYA172" s="62"/>
      <c r="MYB172" s="62"/>
      <c r="MYC172" s="62"/>
      <c r="MYD172" s="62"/>
      <c r="MYE172" s="62"/>
      <c r="MYF172" s="62"/>
      <c r="MYG172" s="62"/>
      <c r="MYH172" s="62"/>
      <c r="MYI172" s="62"/>
      <c r="MYJ172" s="62"/>
      <c r="MYK172" s="62"/>
      <c r="MYL172" s="62"/>
      <c r="MYM172" s="62"/>
      <c r="MYN172" s="62"/>
      <c r="MYO172" s="62"/>
      <c r="MYP172" s="62"/>
      <c r="MYQ172" s="62"/>
      <c r="MYR172" s="62"/>
      <c r="MYS172" s="62"/>
      <c r="MYT172" s="62"/>
      <c r="MYU172" s="62"/>
      <c r="MYV172" s="62"/>
      <c r="MYW172" s="62"/>
      <c r="MYX172" s="62"/>
      <c r="MYY172" s="62"/>
      <c r="MYZ172" s="62"/>
      <c r="MZA172" s="62"/>
      <c r="MZB172" s="62"/>
      <c r="MZC172" s="62"/>
      <c r="MZD172" s="62"/>
      <c r="MZE172" s="62"/>
      <c r="MZF172" s="62"/>
      <c r="MZG172" s="62"/>
      <c r="MZH172" s="62"/>
      <c r="MZI172" s="62"/>
      <c r="MZJ172" s="62"/>
      <c r="MZK172" s="62"/>
      <c r="MZL172" s="62"/>
      <c r="MZM172" s="62"/>
      <c r="MZN172" s="62"/>
      <c r="MZO172" s="62"/>
      <c r="MZP172" s="62"/>
      <c r="MZQ172" s="62"/>
      <c r="MZR172" s="62"/>
      <c r="MZS172" s="62"/>
      <c r="MZT172" s="62"/>
      <c r="MZU172" s="62"/>
      <c r="MZV172" s="62"/>
      <c r="MZW172" s="62"/>
      <c r="MZX172" s="62"/>
      <c r="MZY172" s="62"/>
      <c r="MZZ172" s="62"/>
      <c r="NAA172" s="62"/>
      <c r="NAB172" s="62"/>
      <c r="NAC172" s="62"/>
      <c r="NAD172" s="62"/>
      <c r="NAE172" s="62"/>
      <c r="NAF172" s="62"/>
      <c r="NAG172" s="62"/>
      <c r="NAH172" s="62"/>
      <c r="NAI172" s="62"/>
      <c r="NAJ172" s="62"/>
      <c r="NAK172" s="62"/>
      <c r="NAL172" s="62"/>
      <c r="NAM172" s="62"/>
      <c r="NAN172" s="62"/>
      <c r="NAO172" s="62"/>
      <c r="NAP172" s="62"/>
      <c r="NAQ172" s="62"/>
      <c r="NAR172" s="62"/>
      <c r="NAS172" s="62"/>
      <c r="NAT172" s="62"/>
      <c r="NAU172" s="62"/>
      <c r="NAV172" s="62"/>
      <c r="NAW172" s="62"/>
      <c r="NAX172" s="62"/>
      <c r="NAY172" s="62"/>
      <c r="NAZ172" s="62"/>
      <c r="NBA172" s="62"/>
      <c r="NBB172" s="62"/>
      <c r="NBC172" s="62"/>
      <c r="NBD172" s="62"/>
      <c r="NBE172" s="62"/>
      <c r="NBF172" s="62"/>
      <c r="NBG172" s="62"/>
      <c r="NBH172" s="62"/>
      <c r="NBI172" s="62"/>
      <c r="NBJ172" s="62"/>
      <c r="NBK172" s="62"/>
      <c r="NBL172" s="62"/>
      <c r="NBM172" s="62"/>
      <c r="NBN172" s="62"/>
      <c r="NBO172" s="62"/>
      <c r="NBP172" s="62"/>
      <c r="NBQ172" s="62"/>
      <c r="NBR172" s="62"/>
      <c r="NBS172" s="62"/>
      <c r="NBT172" s="62"/>
      <c r="NBU172" s="62"/>
      <c r="NBV172" s="62"/>
      <c r="NBW172" s="62"/>
      <c r="NBX172" s="62"/>
      <c r="NBY172" s="62"/>
      <c r="NBZ172" s="62"/>
      <c r="NCA172" s="62"/>
      <c r="NCB172" s="62"/>
      <c r="NCC172" s="62"/>
      <c r="NCD172" s="62"/>
      <c r="NCE172" s="62"/>
      <c r="NCF172" s="62"/>
      <c r="NCG172" s="62"/>
      <c r="NCH172" s="62"/>
      <c r="NCI172" s="62"/>
      <c r="NCJ172" s="62"/>
      <c r="NCK172" s="62"/>
      <c r="NCL172" s="62"/>
      <c r="NCM172" s="62"/>
      <c r="NCN172" s="62"/>
      <c r="NCO172" s="62"/>
      <c r="NCP172" s="62"/>
      <c r="NCQ172" s="62"/>
      <c r="NCR172" s="62"/>
      <c r="NCS172" s="62"/>
      <c r="NCT172" s="62"/>
      <c r="NCU172" s="62"/>
      <c r="NCV172" s="62"/>
      <c r="NCW172" s="62"/>
      <c r="NCX172" s="62"/>
      <c r="NCY172" s="62"/>
      <c r="NCZ172" s="62"/>
      <c r="NDA172" s="62"/>
      <c r="NDB172" s="62"/>
      <c r="NDC172" s="62"/>
      <c r="NDD172" s="62"/>
      <c r="NDE172" s="62"/>
      <c r="NDF172" s="62"/>
      <c r="NDG172" s="62"/>
      <c r="NDH172" s="62"/>
      <c r="NDI172" s="62"/>
      <c r="NDJ172" s="62"/>
      <c r="NDK172" s="62"/>
      <c r="NDL172" s="62"/>
      <c r="NDM172" s="62"/>
      <c r="NDN172" s="62"/>
      <c r="NDO172" s="62"/>
      <c r="NDP172" s="62"/>
      <c r="NDQ172" s="62"/>
      <c r="NDR172" s="62"/>
      <c r="NDS172" s="62"/>
      <c r="NDT172" s="62"/>
      <c r="NDU172" s="62"/>
      <c r="NDV172" s="62"/>
      <c r="NDW172" s="62"/>
      <c r="NDX172" s="62"/>
      <c r="NDY172" s="62"/>
      <c r="NDZ172" s="62"/>
      <c r="NEA172" s="62"/>
      <c r="NEB172" s="62"/>
      <c r="NEC172" s="62"/>
      <c r="NED172" s="62"/>
      <c r="NEE172" s="62"/>
      <c r="NEF172" s="62"/>
      <c r="NEG172" s="62"/>
      <c r="NEH172" s="62"/>
      <c r="NEI172" s="62"/>
      <c r="NEJ172" s="62"/>
      <c r="NEK172" s="62"/>
      <c r="NEL172" s="62"/>
      <c r="NEM172" s="62"/>
      <c r="NEN172" s="62"/>
      <c r="NEO172" s="62"/>
      <c r="NEP172" s="62"/>
      <c r="NEQ172" s="62"/>
      <c r="NER172" s="62"/>
      <c r="NES172" s="62"/>
      <c r="NET172" s="62"/>
      <c r="NEU172" s="62"/>
      <c r="NEV172" s="62"/>
      <c r="NEW172" s="62"/>
      <c r="NEX172" s="62"/>
      <c r="NEY172" s="62"/>
      <c r="NEZ172" s="62"/>
      <c r="NFA172" s="62"/>
      <c r="NFB172" s="62"/>
      <c r="NFC172" s="62"/>
      <c r="NFD172" s="62"/>
      <c r="NFE172" s="62"/>
      <c r="NFF172" s="62"/>
      <c r="NFG172" s="62"/>
      <c r="NFH172" s="62"/>
      <c r="NFI172" s="62"/>
      <c r="NFJ172" s="62"/>
      <c r="NFK172" s="62"/>
      <c r="NFL172" s="62"/>
      <c r="NFM172" s="62"/>
      <c r="NFN172" s="62"/>
      <c r="NFO172" s="62"/>
      <c r="NFP172" s="62"/>
      <c r="NFQ172" s="62"/>
      <c r="NFR172" s="62"/>
      <c r="NFS172" s="62"/>
      <c r="NFT172" s="62"/>
      <c r="NFU172" s="62"/>
      <c r="NFV172" s="62"/>
      <c r="NFW172" s="62"/>
      <c r="NFX172" s="62"/>
      <c r="NFY172" s="62"/>
      <c r="NFZ172" s="62"/>
      <c r="NGA172" s="62"/>
      <c r="NGB172" s="62"/>
      <c r="NGC172" s="62"/>
      <c r="NGD172" s="62"/>
      <c r="NGE172" s="62"/>
      <c r="NGF172" s="62"/>
      <c r="NGG172" s="62"/>
      <c r="NGH172" s="62"/>
      <c r="NGI172" s="62"/>
      <c r="NGJ172" s="62"/>
      <c r="NGK172" s="62"/>
      <c r="NGL172" s="62"/>
      <c r="NGM172" s="62"/>
      <c r="NGN172" s="62"/>
      <c r="NGO172" s="62"/>
      <c r="NGP172" s="62"/>
      <c r="NGQ172" s="62"/>
      <c r="NGR172" s="62"/>
      <c r="NGS172" s="62"/>
      <c r="NGT172" s="62"/>
      <c r="NGU172" s="62"/>
      <c r="NGV172" s="62"/>
      <c r="NGW172" s="62"/>
      <c r="NGX172" s="62"/>
      <c r="NGY172" s="62"/>
      <c r="NGZ172" s="62"/>
      <c r="NHA172" s="62"/>
      <c r="NHB172" s="62"/>
      <c r="NHC172" s="62"/>
      <c r="NHD172" s="62"/>
      <c r="NHE172" s="62"/>
      <c r="NHF172" s="62"/>
      <c r="NHG172" s="62"/>
      <c r="NHH172" s="62"/>
      <c r="NHI172" s="62"/>
      <c r="NHJ172" s="62"/>
      <c r="NHK172" s="62"/>
      <c r="NHL172" s="62"/>
      <c r="NHM172" s="62"/>
      <c r="NHN172" s="62"/>
      <c r="NHO172" s="62"/>
      <c r="NHP172" s="62"/>
      <c r="NHQ172" s="62"/>
      <c r="NHR172" s="62"/>
      <c r="NHS172" s="62"/>
      <c r="NHT172" s="62"/>
      <c r="NHU172" s="62"/>
      <c r="NHV172" s="62"/>
      <c r="NHW172" s="62"/>
      <c r="NHX172" s="62"/>
      <c r="NHY172" s="62"/>
      <c r="NHZ172" s="62"/>
      <c r="NIA172" s="62"/>
      <c r="NIB172" s="62"/>
      <c r="NIC172" s="62"/>
      <c r="NID172" s="62"/>
      <c r="NIE172" s="62"/>
      <c r="NIF172" s="62"/>
      <c r="NIG172" s="62"/>
      <c r="NIH172" s="62"/>
      <c r="NII172" s="62"/>
      <c r="NIJ172" s="62"/>
      <c r="NIK172" s="62"/>
      <c r="NIL172" s="62"/>
      <c r="NIM172" s="62"/>
      <c r="NIN172" s="62"/>
      <c r="NIO172" s="62"/>
      <c r="NIP172" s="62"/>
      <c r="NIQ172" s="62"/>
      <c r="NIR172" s="62"/>
      <c r="NIS172" s="62"/>
      <c r="NIT172" s="62"/>
      <c r="NIU172" s="62"/>
      <c r="NIV172" s="62"/>
      <c r="NIW172" s="62"/>
      <c r="NIX172" s="62"/>
      <c r="NIY172" s="62"/>
      <c r="NIZ172" s="62"/>
      <c r="NJA172" s="62"/>
      <c r="NJB172" s="62"/>
      <c r="NJC172" s="62"/>
      <c r="NJD172" s="62"/>
      <c r="NJE172" s="62"/>
      <c r="NJF172" s="62"/>
      <c r="NJG172" s="62"/>
      <c r="NJH172" s="62"/>
      <c r="NJI172" s="62"/>
      <c r="NJJ172" s="62"/>
      <c r="NJK172" s="62"/>
      <c r="NJL172" s="62"/>
      <c r="NJM172" s="62"/>
      <c r="NJN172" s="62"/>
      <c r="NJO172" s="62"/>
      <c r="NJP172" s="62"/>
      <c r="NJQ172" s="62"/>
      <c r="NJR172" s="62"/>
      <c r="NJS172" s="62"/>
      <c r="NJT172" s="62"/>
      <c r="NJU172" s="62"/>
      <c r="NJV172" s="62"/>
      <c r="NJW172" s="62"/>
      <c r="NJX172" s="62"/>
      <c r="NJY172" s="62"/>
      <c r="NJZ172" s="62"/>
      <c r="NKA172" s="62"/>
      <c r="NKB172" s="62"/>
      <c r="NKC172" s="62"/>
      <c r="NKD172" s="62"/>
      <c r="NKE172" s="62"/>
      <c r="NKF172" s="62"/>
      <c r="NKG172" s="62"/>
      <c r="NKH172" s="62"/>
      <c r="NKI172" s="62"/>
      <c r="NKJ172" s="62"/>
      <c r="NKK172" s="62"/>
      <c r="NKL172" s="62"/>
      <c r="NKM172" s="62"/>
      <c r="NKN172" s="62"/>
      <c r="NKO172" s="62"/>
      <c r="NKP172" s="62"/>
      <c r="NKQ172" s="62"/>
      <c r="NKR172" s="62"/>
      <c r="NKS172" s="62"/>
      <c r="NKT172" s="62"/>
      <c r="NKU172" s="62"/>
      <c r="NKV172" s="62"/>
      <c r="NKW172" s="62"/>
      <c r="NKX172" s="62"/>
      <c r="NKY172" s="62"/>
      <c r="NKZ172" s="62"/>
      <c r="NLA172" s="62"/>
      <c r="NLB172" s="62"/>
      <c r="NLC172" s="62"/>
      <c r="NLD172" s="62"/>
      <c r="NLE172" s="62"/>
      <c r="NLF172" s="62"/>
      <c r="NLG172" s="62"/>
      <c r="NLH172" s="62"/>
      <c r="NLI172" s="62"/>
      <c r="NLJ172" s="62"/>
      <c r="NLK172" s="62"/>
      <c r="NLL172" s="62"/>
      <c r="NLM172" s="62"/>
      <c r="NLN172" s="62"/>
      <c r="NLO172" s="62"/>
      <c r="NLP172" s="62"/>
      <c r="NLQ172" s="62"/>
      <c r="NLR172" s="62"/>
      <c r="NLS172" s="62"/>
      <c r="NLT172" s="62"/>
      <c r="NLU172" s="62"/>
      <c r="NLV172" s="62"/>
      <c r="NLW172" s="62"/>
      <c r="NLX172" s="62"/>
      <c r="NLY172" s="62"/>
      <c r="NLZ172" s="62"/>
      <c r="NMA172" s="62"/>
      <c r="NMB172" s="62"/>
      <c r="NMC172" s="62"/>
      <c r="NMD172" s="62"/>
      <c r="NME172" s="62"/>
      <c r="NMF172" s="62"/>
      <c r="NMG172" s="62"/>
      <c r="NMH172" s="62"/>
      <c r="NMI172" s="62"/>
      <c r="NMJ172" s="62"/>
      <c r="NMK172" s="62"/>
      <c r="NML172" s="62"/>
      <c r="NMM172" s="62"/>
      <c r="NMN172" s="62"/>
      <c r="NMO172" s="62"/>
      <c r="NMP172" s="62"/>
      <c r="NMQ172" s="62"/>
      <c r="NMR172" s="62"/>
      <c r="NMS172" s="62"/>
      <c r="NMT172" s="62"/>
      <c r="NMU172" s="62"/>
      <c r="NMV172" s="62"/>
      <c r="NMW172" s="62"/>
      <c r="NMX172" s="62"/>
      <c r="NMY172" s="62"/>
      <c r="NMZ172" s="62"/>
      <c r="NNA172" s="62"/>
      <c r="NNB172" s="62"/>
      <c r="NNC172" s="62"/>
      <c r="NND172" s="62"/>
      <c r="NNE172" s="62"/>
      <c r="NNF172" s="62"/>
      <c r="NNG172" s="62"/>
      <c r="NNH172" s="62"/>
      <c r="NNI172" s="62"/>
      <c r="NNJ172" s="62"/>
      <c r="NNK172" s="62"/>
      <c r="NNL172" s="62"/>
      <c r="NNM172" s="62"/>
      <c r="NNN172" s="62"/>
      <c r="NNO172" s="62"/>
      <c r="NNP172" s="62"/>
      <c r="NNQ172" s="62"/>
      <c r="NNR172" s="62"/>
      <c r="NNS172" s="62"/>
      <c r="NNT172" s="62"/>
      <c r="NNU172" s="62"/>
      <c r="NNV172" s="62"/>
      <c r="NNW172" s="62"/>
      <c r="NNX172" s="62"/>
      <c r="NNY172" s="62"/>
      <c r="NNZ172" s="62"/>
      <c r="NOA172" s="62"/>
      <c r="NOB172" s="62"/>
      <c r="NOC172" s="62"/>
      <c r="NOD172" s="62"/>
      <c r="NOE172" s="62"/>
      <c r="NOF172" s="62"/>
      <c r="NOG172" s="62"/>
      <c r="NOH172" s="62"/>
      <c r="NOI172" s="62"/>
      <c r="NOJ172" s="62"/>
      <c r="NOK172" s="62"/>
      <c r="NOL172" s="62"/>
      <c r="NOM172" s="62"/>
      <c r="NON172" s="62"/>
      <c r="NOO172" s="62"/>
      <c r="NOP172" s="62"/>
      <c r="NOQ172" s="62"/>
      <c r="NOR172" s="62"/>
      <c r="NOS172" s="62"/>
      <c r="NOT172" s="62"/>
      <c r="NOU172" s="62"/>
      <c r="NOV172" s="62"/>
      <c r="NOW172" s="62"/>
      <c r="NOX172" s="62"/>
      <c r="NOY172" s="62"/>
      <c r="NOZ172" s="62"/>
      <c r="NPA172" s="62"/>
      <c r="NPB172" s="62"/>
      <c r="NPC172" s="62"/>
      <c r="NPD172" s="62"/>
      <c r="NPE172" s="62"/>
      <c r="NPF172" s="62"/>
      <c r="NPG172" s="62"/>
      <c r="NPH172" s="62"/>
      <c r="NPI172" s="62"/>
      <c r="NPJ172" s="62"/>
      <c r="NPK172" s="62"/>
      <c r="NPL172" s="62"/>
      <c r="NPM172" s="62"/>
      <c r="NPN172" s="62"/>
      <c r="NPO172" s="62"/>
      <c r="NPP172" s="62"/>
      <c r="NPQ172" s="62"/>
      <c r="NPR172" s="62"/>
      <c r="NPS172" s="62"/>
      <c r="NPT172" s="62"/>
      <c r="NPU172" s="62"/>
      <c r="NPV172" s="62"/>
      <c r="NPW172" s="62"/>
      <c r="NPX172" s="62"/>
      <c r="NPY172" s="62"/>
      <c r="NPZ172" s="62"/>
      <c r="NQA172" s="62"/>
      <c r="NQB172" s="62"/>
      <c r="NQC172" s="62"/>
      <c r="NQD172" s="62"/>
      <c r="NQE172" s="62"/>
      <c r="NQF172" s="62"/>
      <c r="NQG172" s="62"/>
      <c r="NQH172" s="62"/>
      <c r="NQI172" s="62"/>
      <c r="NQJ172" s="62"/>
      <c r="NQK172" s="62"/>
      <c r="NQL172" s="62"/>
      <c r="NQM172" s="62"/>
      <c r="NQN172" s="62"/>
      <c r="NQO172" s="62"/>
      <c r="NQP172" s="62"/>
      <c r="NQQ172" s="62"/>
      <c r="NQR172" s="62"/>
      <c r="NQS172" s="62"/>
      <c r="NQT172" s="62"/>
      <c r="NQU172" s="62"/>
      <c r="NQV172" s="62"/>
      <c r="NQW172" s="62"/>
      <c r="NQX172" s="62"/>
      <c r="NQY172" s="62"/>
      <c r="NQZ172" s="62"/>
      <c r="NRA172" s="62"/>
      <c r="NRB172" s="62"/>
      <c r="NRC172" s="62"/>
      <c r="NRD172" s="62"/>
      <c r="NRE172" s="62"/>
      <c r="NRF172" s="62"/>
      <c r="NRG172" s="62"/>
      <c r="NRH172" s="62"/>
      <c r="NRI172" s="62"/>
      <c r="NRJ172" s="62"/>
      <c r="NRK172" s="62"/>
      <c r="NRL172" s="62"/>
      <c r="NRM172" s="62"/>
      <c r="NRN172" s="62"/>
      <c r="NRO172" s="62"/>
      <c r="NRP172" s="62"/>
      <c r="NRQ172" s="62"/>
      <c r="NRR172" s="62"/>
      <c r="NRS172" s="62"/>
      <c r="NRT172" s="62"/>
      <c r="NRU172" s="62"/>
      <c r="NRV172" s="62"/>
      <c r="NRW172" s="62"/>
      <c r="NRX172" s="62"/>
      <c r="NRY172" s="62"/>
      <c r="NRZ172" s="62"/>
      <c r="NSA172" s="62"/>
      <c r="NSB172" s="62"/>
      <c r="NSC172" s="62"/>
      <c r="NSD172" s="62"/>
      <c r="NSE172" s="62"/>
      <c r="NSF172" s="62"/>
      <c r="NSG172" s="62"/>
      <c r="NSH172" s="62"/>
      <c r="NSI172" s="62"/>
      <c r="NSJ172" s="62"/>
      <c r="NSK172" s="62"/>
      <c r="NSL172" s="62"/>
      <c r="NSM172" s="62"/>
      <c r="NSN172" s="62"/>
      <c r="NSO172" s="62"/>
      <c r="NSP172" s="62"/>
      <c r="NSQ172" s="62"/>
      <c r="NSR172" s="62"/>
      <c r="NSS172" s="62"/>
      <c r="NST172" s="62"/>
      <c r="NSU172" s="62"/>
      <c r="NSV172" s="62"/>
      <c r="NSW172" s="62"/>
      <c r="NSX172" s="62"/>
      <c r="NSY172" s="62"/>
      <c r="NSZ172" s="62"/>
      <c r="NTA172" s="62"/>
      <c r="NTB172" s="62"/>
      <c r="NTC172" s="62"/>
      <c r="NTD172" s="62"/>
      <c r="NTE172" s="62"/>
      <c r="NTF172" s="62"/>
      <c r="NTG172" s="62"/>
      <c r="NTH172" s="62"/>
      <c r="NTI172" s="62"/>
      <c r="NTJ172" s="62"/>
      <c r="NTK172" s="62"/>
      <c r="NTL172" s="62"/>
      <c r="NTM172" s="62"/>
      <c r="NTN172" s="62"/>
      <c r="NTO172" s="62"/>
      <c r="NTP172" s="62"/>
      <c r="NTQ172" s="62"/>
      <c r="NTR172" s="62"/>
      <c r="NTS172" s="62"/>
      <c r="NTT172" s="62"/>
      <c r="NTU172" s="62"/>
      <c r="NTV172" s="62"/>
      <c r="NTW172" s="62"/>
      <c r="NTX172" s="62"/>
      <c r="NTY172" s="62"/>
      <c r="NTZ172" s="62"/>
      <c r="NUA172" s="62"/>
      <c r="NUB172" s="62"/>
      <c r="NUC172" s="62"/>
      <c r="NUD172" s="62"/>
      <c r="NUE172" s="62"/>
      <c r="NUF172" s="62"/>
      <c r="NUG172" s="62"/>
      <c r="NUH172" s="62"/>
      <c r="NUI172" s="62"/>
      <c r="NUJ172" s="62"/>
      <c r="NUK172" s="62"/>
      <c r="NUL172" s="62"/>
      <c r="NUM172" s="62"/>
      <c r="NUN172" s="62"/>
      <c r="NUO172" s="62"/>
      <c r="NUP172" s="62"/>
      <c r="NUQ172" s="62"/>
      <c r="NUR172" s="62"/>
      <c r="NUS172" s="62"/>
      <c r="NUT172" s="62"/>
      <c r="NUU172" s="62"/>
      <c r="NUV172" s="62"/>
      <c r="NUW172" s="62"/>
      <c r="NUX172" s="62"/>
      <c r="NUY172" s="62"/>
      <c r="NUZ172" s="62"/>
      <c r="NVA172" s="62"/>
      <c r="NVB172" s="62"/>
      <c r="NVC172" s="62"/>
      <c r="NVD172" s="62"/>
      <c r="NVE172" s="62"/>
      <c r="NVF172" s="62"/>
      <c r="NVG172" s="62"/>
      <c r="NVH172" s="62"/>
      <c r="NVI172" s="62"/>
      <c r="NVJ172" s="62"/>
      <c r="NVK172" s="62"/>
      <c r="NVL172" s="62"/>
      <c r="NVM172" s="62"/>
      <c r="NVN172" s="62"/>
      <c r="NVO172" s="62"/>
      <c r="NVP172" s="62"/>
      <c r="NVQ172" s="62"/>
      <c r="NVR172" s="62"/>
      <c r="NVS172" s="62"/>
      <c r="NVT172" s="62"/>
      <c r="NVU172" s="62"/>
      <c r="NVV172" s="62"/>
      <c r="NVW172" s="62"/>
      <c r="NVX172" s="62"/>
      <c r="NVY172" s="62"/>
      <c r="NVZ172" s="62"/>
      <c r="NWA172" s="62"/>
      <c r="NWB172" s="62"/>
      <c r="NWC172" s="62"/>
      <c r="NWD172" s="62"/>
      <c r="NWE172" s="62"/>
      <c r="NWF172" s="62"/>
      <c r="NWG172" s="62"/>
      <c r="NWH172" s="62"/>
      <c r="NWI172" s="62"/>
      <c r="NWJ172" s="62"/>
      <c r="NWK172" s="62"/>
      <c r="NWL172" s="62"/>
      <c r="NWM172" s="62"/>
      <c r="NWN172" s="62"/>
      <c r="NWO172" s="62"/>
      <c r="NWP172" s="62"/>
      <c r="NWQ172" s="62"/>
      <c r="NWR172" s="62"/>
      <c r="NWS172" s="62"/>
      <c r="NWT172" s="62"/>
      <c r="NWU172" s="62"/>
      <c r="NWV172" s="62"/>
      <c r="NWW172" s="62"/>
      <c r="NWX172" s="62"/>
      <c r="NWY172" s="62"/>
      <c r="NWZ172" s="62"/>
      <c r="NXA172" s="62"/>
      <c r="NXB172" s="62"/>
      <c r="NXC172" s="62"/>
      <c r="NXD172" s="62"/>
      <c r="NXE172" s="62"/>
      <c r="NXF172" s="62"/>
      <c r="NXG172" s="62"/>
      <c r="NXH172" s="62"/>
      <c r="NXI172" s="62"/>
      <c r="NXJ172" s="62"/>
      <c r="NXK172" s="62"/>
      <c r="NXL172" s="62"/>
      <c r="NXM172" s="62"/>
      <c r="NXN172" s="62"/>
      <c r="NXO172" s="62"/>
      <c r="NXP172" s="62"/>
      <c r="NXQ172" s="62"/>
      <c r="NXR172" s="62"/>
      <c r="NXS172" s="62"/>
      <c r="NXT172" s="62"/>
      <c r="NXU172" s="62"/>
      <c r="NXV172" s="62"/>
      <c r="NXW172" s="62"/>
      <c r="NXX172" s="62"/>
      <c r="NXY172" s="62"/>
      <c r="NXZ172" s="62"/>
      <c r="NYA172" s="62"/>
      <c r="NYB172" s="62"/>
      <c r="NYC172" s="62"/>
      <c r="NYD172" s="62"/>
      <c r="NYE172" s="62"/>
      <c r="NYF172" s="62"/>
      <c r="NYG172" s="62"/>
      <c r="NYH172" s="62"/>
      <c r="NYI172" s="62"/>
      <c r="NYJ172" s="62"/>
      <c r="NYK172" s="62"/>
      <c r="NYL172" s="62"/>
      <c r="NYM172" s="62"/>
      <c r="NYN172" s="62"/>
      <c r="NYO172" s="62"/>
      <c r="NYP172" s="62"/>
      <c r="NYQ172" s="62"/>
      <c r="NYR172" s="62"/>
      <c r="NYS172" s="62"/>
      <c r="NYT172" s="62"/>
      <c r="NYU172" s="62"/>
      <c r="NYV172" s="62"/>
      <c r="NYW172" s="62"/>
      <c r="NYX172" s="62"/>
      <c r="NYY172" s="62"/>
      <c r="NYZ172" s="62"/>
      <c r="NZA172" s="62"/>
      <c r="NZB172" s="62"/>
      <c r="NZC172" s="62"/>
      <c r="NZD172" s="62"/>
      <c r="NZE172" s="62"/>
      <c r="NZF172" s="62"/>
      <c r="NZG172" s="62"/>
      <c r="NZH172" s="62"/>
      <c r="NZI172" s="62"/>
      <c r="NZJ172" s="62"/>
      <c r="NZK172" s="62"/>
      <c r="NZL172" s="62"/>
      <c r="NZM172" s="62"/>
      <c r="NZN172" s="62"/>
      <c r="NZO172" s="62"/>
      <c r="NZP172" s="62"/>
      <c r="NZQ172" s="62"/>
      <c r="NZR172" s="62"/>
      <c r="NZS172" s="62"/>
      <c r="NZT172" s="62"/>
      <c r="NZU172" s="62"/>
      <c r="NZV172" s="62"/>
      <c r="NZW172" s="62"/>
      <c r="NZX172" s="62"/>
      <c r="NZY172" s="62"/>
      <c r="NZZ172" s="62"/>
      <c r="OAA172" s="62"/>
      <c r="OAB172" s="62"/>
      <c r="OAC172" s="62"/>
      <c r="OAD172" s="62"/>
      <c r="OAE172" s="62"/>
      <c r="OAF172" s="62"/>
      <c r="OAG172" s="62"/>
      <c r="OAH172" s="62"/>
      <c r="OAI172" s="62"/>
      <c r="OAJ172" s="62"/>
      <c r="OAK172" s="62"/>
      <c r="OAL172" s="62"/>
      <c r="OAM172" s="62"/>
      <c r="OAN172" s="62"/>
      <c r="OAO172" s="62"/>
      <c r="OAP172" s="62"/>
      <c r="OAQ172" s="62"/>
      <c r="OAR172" s="62"/>
      <c r="OAS172" s="62"/>
      <c r="OAT172" s="62"/>
      <c r="OAU172" s="62"/>
      <c r="OAV172" s="62"/>
      <c r="OAW172" s="62"/>
      <c r="OAX172" s="62"/>
      <c r="OAY172" s="62"/>
      <c r="OAZ172" s="62"/>
      <c r="OBA172" s="62"/>
      <c r="OBB172" s="62"/>
      <c r="OBC172" s="62"/>
      <c r="OBD172" s="62"/>
      <c r="OBE172" s="62"/>
      <c r="OBF172" s="62"/>
      <c r="OBG172" s="62"/>
      <c r="OBH172" s="62"/>
      <c r="OBI172" s="62"/>
      <c r="OBJ172" s="62"/>
      <c r="OBK172" s="62"/>
      <c r="OBL172" s="62"/>
      <c r="OBM172" s="62"/>
      <c r="OBN172" s="62"/>
      <c r="OBO172" s="62"/>
      <c r="OBP172" s="62"/>
      <c r="OBQ172" s="62"/>
      <c r="OBR172" s="62"/>
      <c r="OBS172" s="62"/>
      <c r="OBT172" s="62"/>
      <c r="OBU172" s="62"/>
      <c r="OBV172" s="62"/>
      <c r="OBW172" s="62"/>
      <c r="OBX172" s="62"/>
      <c r="OBY172" s="62"/>
      <c r="OBZ172" s="62"/>
      <c r="OCA172" s="62"/>
      <c r="OCB172" s="62"/>
      <c r="OCC172" s="62"/>
      <c r="OCD172" s="62"/>
      <c r="OCE172" s="62"/>
      <c r="OCF172" s="62"/>
      <c r="OCG172" s="62"/>
      <c r="OCH172" s="62"/>
      <c r="OCI172" s="62"/>
      <c r="OCJ172" s="62"/>
      <c r="OCK172" s="62"/>
      <c r="OCL172" s="62"/>
      <c r="OCM172" s="62"/>
      <c r="OCN172" s="62"/>
      <c r="OCO172" s="62"/>
      <c r="OCP172" s="62"/>
      <c r="OCQ172" s="62"/>
      <c r="OCR172" s="62"/>
      <c r="OCS172" s="62"/>
      <c r="OCT172" s="62"/>
      <c r="OCU172" s="62"/>
      <c r="OCV172" s="62"/>
      <c r="OCW172" s="62"/>
      <c r="OCX172" s="62"/>
      <c r="OCY172" s="62"/>
      <c r="OCZ172" s="62"/>
      <c r="ODA172" s="62"/>
      <c r="ODB172" s="62"/>
      <c r="ODC172" s="62"/>
      <c r="ODD172" s="62"/>
      <c r="ODE172" s="62"/>
      <c r="ODF172" s="62"/>
      <c r="ODG172" s="62"/>
      <c r="ODH172" s="62"/>
      <c r="ODI172" s="62"/>
      <c r="ODJ172" s="62"/>
      <c r="ODK172" s="62"/>
      <c r="ODL172" s="62"/>
      <c r="ODM172" s="62"/>
      <c r="ODN172" s="62"/>
      <c r="ODO172" s="62"/>
      <c r="ODP172" s="62"/>
      <c r="ODQ172" s="62"/>
      <c r="ODR172" s="62"/>
      <c r="ODS172" s="62"/>
      <c r="ODT172" s="62"/>
      <c r="ODU172" s="62"/>
      <c r="ODV172" s="62"/>
      <c r="ODW172" s="62"/>
      <c r="ODX172" s="62"/>
      <c r="ODY172" s="62"/>
      <c r="ODZ172" s="62"/>
      <c r="OEA172" s="62"/>
      <c r="OEB172" s="62"/>
      <c r="OEC172" s="62"/>
      <c r="OED172" s="62"/>
      <c r="OEE172" s="62"/>
      <c r="OEF172" s="62"/>
      <c r="OEG172" s="62"/>
      <c r="OEH172" s="62"/>
      <c r="OEI172" s="62"/>
      <c r="OEJ172" s="62"/>
      <c r="OEK172" s="62"/>
      <c r="OEL172" s="62"/>
      <c r="OEM172" s="62"/>
      <c r="OEN172" s="62"/>
      <c r="OEO172" s="62"/>
      <c r="OEP172" s="62"/>
      <c r="OEQ172" s="62"/>
      <c r="OER172" s="62"/>
      <c r="OES172" s="62"/>
      <c r="OET172" s="62"/>
      <c r="OEU172" s="62"/>
      <c r="OEV172" s="62"/>
      <c r="OEW172" s="62"/>
      <c r="OEX172" s="62"/>
      <c r="OEY172" s="62"/>
      <c r="OEZ172" s="62"/>
      <c r="OFA172" s="62"/>
      <c r="OFB172" s="62"/>
      <c r="OFC172" s="62"/>
      <c r="OFD172" s="62"/>
      <c r="OFE172" s="62"/>
      <c r="OFF172" s="62"/>
      <c r="OFG172" s="62"/>
      <c r="OFH172" s="62"/>
      <c r="OFI172" s="62"/>
      <c r="OFJ172" s="62"/>
      <c r="OFK172" s="62"/>
      <c r="OFL172" s="62"/>
      <c r="OFM172" s="62"/>
      <c r="OFN172" s="62"/>
      <c r="OFO172" s="62"/>
      <c r="OFP172" s="62"/>
      <c r="OFQ172" s="62"/>
      <c r="OFR172" s="62"/>
      <c r="OFS172" s="62"/>
      <c r="OFT172" s="62"/>
      <c r="OFU172" s="62"/>
      <c r="OFV172" s="62"/>
      <c r="OFW172" s="62"/>
      <c r="OFX172" s="62"/>
      <c r="OFY172" s="62"/>
      <c r="OFZ172" s="62"/>
      <c r="OGA172" s="62"/>
      <c r="OGB172" s="62"/>
      <c r="OGC172" s="62"/>
      <c r="OGD172" s="62"/>
      <c r="OGE172" s="62"/>
      <c r="OGF172" s="62"/>
      <c r="OGG172" s="62"/>
      <c r="OGH172" s="62"/>
      <c r="OGI172" s="62"/>
      <c r="OGJ172" s="62"/>
      <c r="OGK172" s="62"/>
      <c r="OGL172" s="62"/>
      <c r="OGM172" s="62"/>
      <c r="OGN172" s="62"/>
      <c r="OGO172" s="62"/>
      <c r="OGP172" s="62"/>
      <c r="OGQ172" s="62"/>
      <c r="OGR172" s="62"/>
      <c r="OGS172" s="62"/>
      <c r="OGT172" s="62"/>
      <c r="OGU172" s="62"/>
      <c r="OGV172" s="62"/>
      <c r="OGW172" s="62"/>
      <c r="OGX172" s="62"/>
      <c r="OGY172" s="62"/>
      <c r="OGZ172" s="62"/>
      <c r="OHA172" s="62"/>
      <c r="OHB172" s="62"/>
      <c r="OHC172" s="62"/>
      <c r="OHD172" s="62"/>
      <c r="OHE172" s="62"/>
      <c r="OHF172" s="62"/>
      <c r="OHG172" s="62"/>
      <c r="OHH172" s="62"/>
      <c r="OHI172" s="62"/>
      <c r="OHJ172" s="62"/>
      <c r="OHK172" s="62"/>
      <c r="OHL172" s="62"/>
      <c r="OHM172" s="62"/>
      <c r="OHN172" s="62"/>
      <c r="OHO172" s="62"/>
      <c r="OHP172" s="62"/>
      <c r="OHQ172" s="62"/>
      <c r="OHR172" s="62"/>
      <c r="OHS172" s="62"/>
      <c r="OHT172" s="62"/>
      <c r="OHU172" s="62"/>
      <c r="OHV172" s="62"/>
      <c r="OHW172" s="62"/>
      <c r="OHX172" s="62"/>
      <c r="OHY172" s="62"/>
      <c r="OHZ172" s="62"/>
      <c r="OIA172" s="62"/>
      <c r="OIB172" s="62"/>
      <c r="OIC172" s="62"/>
      <c r="OID172" s="62"/>
      <c r="OIE172" s="62"/>
      <c r="OIF172" s="62"/>
      <c r="OIG172" s="62"/>
      <c r="OIH172" s="62"/>
      <c r="OII172" s="62"/>
      <c r="OIJ172" s="62"/>
      <c r="OIK172" s="62"/>
      <c r="OIL172" s="62"/>
      <c r="OIM172" s="62"/>
      <c r="OIN172" s="62"/>
      <c r="OIO172" s="62"/>
      <c r="OIP172" s="62"/>
      <c r="OIQ172" s="62"/>
      <c r="OIR172" s="62"/>
      <c r="OIS172" s="62"/>
      <c r="OIT172" s="62"/>
      <c r="OIU172" s="62"/>
      <c r="OIV172" s="62"/>
      <c r="OIW172" s="62"/>
      <c r="OIX172" s="62"/>
      <c r="OIY172" s="62"/>
      <c r="OIZ172" s="62"/>
      <c r="OJA172" s="62"/>
      <c r="OJB172" s="62"/>
      <c r="OJC172" s="62"/>
      <c r="OJD172" s="62"/>
      <c r="OJE172" s="62"/>
      <c r="OJF172" s="62"/>
      <c r="OJG172" s="62"/>
      <c r="OJH172" s="62"/>
      <c r="OJI172" s="62"/>
      <c r="OJJ172" s="62"/>
      <c r="OJK172" s="62"/>
      <c r="OJL172" s="62"/>
      <c r="OJM172" s="62"/>
      <c r="OJN172" s="62"/>
      <c r="OJO172" s="62"/>
      <c r="OJP172" s="62"/>
      <c r="OJQ172" s="62"/>
      <c r="OJR172" s="62"/>
      <c r="OJS172" s="62"/>
      <c r="OJT172" s="62"/>
      <c r="OJU172" s="62"/>
      <c r="OJV172" s="62"/>
      <c r="OJW172" s="62"/>
      <c r="OJX172" s="62"/>
      <c r="OJY172" s="62"/>
      <c r="OJZ172" s="62"/>
      <c r="OKA172" s="62"/>
      <c r="OKB172" s="62"/>
      <c r="OKC172" s="62"/>
      <c r="OKD172" s="62"/>
      <c r="OKE172" s="62"/>
      <c r="OKF172" s="62"/>
      <c r="OKG172" s="62"/>
      <c r="OKH172" s="62"/>
      <c r="OKI172" s="62"/>
      <c r="OKJ172" s="62"/>
      <c r="OKK172" s="62"/>
      <c r="OKL172" s="62"/>
      <c r="OKM172" s="62"/>
      <c r="OKN172" s="62"/>
      <c r="OKO172" s="62"/>
      <c r="OKP172" s="62"/>
      <c r="OKQ172" s="62"/>
      <c r="OKR172" s="62"/>
      <c r="OKS172" s="62"/>
      <c r="OKT172" s="62"/>
      <c r="OKU172" s="62"/>
      <c r="OKV172" s="62"/>
      <c r="OKW172" s="62"/>
      <c r="OKX172" s="62"/>
      <c r="OKY172" s="62"/>
      <c r="OKZ172" s="62"/>
      <c r="OLA172" s="62"/>
      <c r="OLB172" s="62"/>
      <c r="OLC172" s="62"/>
      <c r="OLD172" s="62"/>
      <c r="OLE172" s="62"/>
      <c r="OLF172" s="62"/>
      <c r="OLG172" s="62"/>
      <c r="OLH172" s="62"/>
      <c r="OLI172" s="62"/>
      <c r="OLJ172" s="62"/>
      <c r="OLK172" s="62"/>
      <c r="OLL172" s="62"/>
      <c r="OLM172" s="62"/>
      <c r="OLN172" s="62"/>
      <c r="OLO172" s="62"/>
      <c r="OLP172" s="62"/>
      <c r="OLQ172" s="62"/>
      <c r="OLR172" s="62"/>
      <c r="OLS172" s="62"/>
      <c r="OLT172" s="62"/>
      <c r="OLU172" s="62"/>
      <c r="OLV172" s="62"/>
      <c r="OLW172" s="62"/>
      <c r="OLX172" s="62"/>
      <c r="OLY172" s="62"/>
      <c r="OLZ172" s="62"/>
      <c r="OMA172" s="62"/>
      <c r="OMB172" s="62"/>
      <c r="OMC172" s="62"/>
      <c r="OMD172" s="62"/>
      <c r="OME172" s="62"/>
      <c r="OMF172" s="62"/>
      <c r="OMG172" s="62"/>
      <c r="OMH172" s="62"/>
      <c r="OMI172" s="62"/>
      <c r="OMJ172" s="62"/>
      <c r="OMK172" s="62"/>
      <c r="OML172" s="62"/>
      <c r="OMM172" s="62"/>
      <c r="OMN172" s="62"/>
      <c r="OMO172" s="62"/>
      <c r="OMP172" s="62"/>
      <c r="OMQ172" s="62"/>
      <c r="OMR172" s="62"/>
      <c r="OMS172" s="62"/>
      <c r="OMT172" s="62"/>
      <c r="OMU172" s="62"/>
      <c r="OMV172" s="62"/>
      <c r="OMW172" s="62"/>
      <c r="OMX172" s="62"/>
      <c r="OMY172" s="62"/>
      <c r="OMZ172" s="62"/>
      <c r="ONA172" s="62"/>
      <c r="ONB172" s="62"/>
      <c r="ONC172" s="62"/>
      <c r="OND172" s="62"/>
      <c r="ONE172" s="62"/>
      <c r="ONF172" s="62"/>
      <c r="ONG172" s="62"/>
      <c r="ONH172" s="62"/>
      <c r="ONI172" s="62"/>
      <c r="ONJ172" s="62"/>
      <c r="ONK172" s="62"/>
      <c r="ONL172" s="62"/>
      <c r="ONM172" s="62"/>
      <c r="ONN172" s="62"/>
      <c r="ONO172" s="62"/>
      <c r="ONP172" s="62"/>
      <c r="ONQ172" s="62"/>
      <c r="ONR172" s="62"/>
      <c r="ONS172" s="62"/>
      <c r="ONT172" s="62"/>
      <c r="ONU172" s="62"/>
      <c r="ONV172" s="62"/>
      <c r="ONW172" s="62"/>
      <c r="ONX172" s="62"/>
      <c r="ONY172" s="62"/>
      <c r="ONZ172" s="62"/>
      <c r="OOA172" s="62"/>
      <c r="OOB172" s="62"/>
      <c r="OOC172" s="62"/>
      <c r="OOD172" s="62"/>
      <c r="OOE172" s="62"/>
      <c r="OOF172" s="62"/>
      <c r="OOG172" s="62"/>
      <c r="OOH172" s="62"/>
      <c r="OOI172" s="62"/>
      <c r="OOJ172" s="62"/>
      <c r="OOK172" s="62"/>
      <c r="OOL172" s="62"/>
      <c r="OOM172" s="62"/>
      <c r="OON172" s="62"/>
      <c r="OOO172" s="62"/>
      <c r="OOP172" s="62"/>
      <c r="OOQ172" s="62"/>
      <c r="OOR172" s="62"/>
      <c r="OOS172" s="62"/>
      <c r="OOT172" s="62"/>
      <c r="OOU172" s="62"/>
      <c r="OOV172" s="62"/>
      <c r="OOW172" s="62"/>
      <c r="OOX172" s="62"/>
      <c r="OOY172" s="62"/>
      <c r="OOZ172" s="62"/>
      <c r="OPA172" s="62"/>
      <c r="OPB172" s="62"/>
      <c r="OPC172" s="62"/>
      <c r="OPD172" s="62"/>
      <c r="OPE172" s="62"/>
      <c r="OPF172" s="62"/>
      <c r="OPG172" s="62"/>
      <c r="OPH172" s="62"/>
      <c r="OPI172" s="62"/>
      <c r="OPJ172" s="62"/>
      <c r="OPK172" s="62"/>
      <c r="OPL172" s="62"/>
      <c r="OPM172" s="62"/>
      <c r="OPN172" s="62"/>
      <c r="OPO172" s="62"/>
      <c r="OPP172" s="62"/>
      <c r="OPQ172" s="62"/>
      <c r="OPR172" s="62"/>
      <c r="OPS172" s="62"/>
      <c r="OPT172" s="62"/>
      <c r="OPU172" s="62"/>
      <c r="OPV172" s="62"/>
      <c r="OPW172" s="62"/>
      <c r="OPX172" s="62"/>
      <c r="OPY172" s="62"/>
      <c r="OPZ172" s="62"/>
      <c r="OQA172" s="62"/>
      <c r="OQB172" s="62"/>
      <c r="OQC172" s="62"/>
      <c r="OQD172" s="62"/>
      <c r="OQE172" s="62"/>
      <c r="OQF172" s="62"/>
      <c r="OQG172" s="62"/>
      <c r="OQH172" s="62"/>
      <c r="OQI172" s="62"/>
      <c r="OQJ172" s="62"/>
      <c r="OQK172" s="62"/>
      <c r="OQL172" s="62"/>
      <c r="OQM172" s="62"/>
      <c r="OQN172" s="62"/>
      <c r="OQO172" s="62"/>
      <c r="OQP172" s="62"/>
      <c r="OQQ172" s="62"/>
      <c r="OQR172" s="62"/>
      <c r="OQS172" s="62"/>
      <c r="OQT172" s="62"/>
      <c r="OQU172" s="62"/>
      <c r="OQV172" s="62"/>
      <c r="OQW172" s="62"/>
      <c r="OQX172" s="62"/>
      <c r="OQY172" s="62"/>
      <c r="OQZ172" s="62"/>
      <c r="ORA172" s="62"/>
      <c r="ORB172" s="62"/>
      <c r="ORC172" s="62"/>
      <c r="ORD172" s="62"/>
      <c r="ORE172" s="62"/>
      <c r="ORF172" s="62"/>
      <c r="ORG172" s="62"/>
      <c r="ORH172" s="62"/>
      <c r="ORI172" s="62"/>
      <c r="ORJ172" s="62"/>
      <c r="ORK172" s="62"/>
      <c r="ORL172" s="62"/>
      <c r="ORM172" s="62"/>
      <c r="ORN172" s="62"/>
      <c r="ORO172" s="62"/>
      <c r="ORP172" s="62"/>
      <c r="ORQ172" s="62"/>
      <c r="ORR172" s="62"/>
      <c r="ORS172" s="62"/>
      <c r="ORT172" s="62"/>
      <c r="ORU172" s="62"/>
      <c r="ORV172" s="62"/>
      <c r="ORW172" s="62"/>
      <c r="ORX172" s="62"/>
      <c r="ORY172" s="62"/>
      <c r="ORZ172" s="62"/>
      <c r="OSA172" s="62"/>
      <c r="OSB172" s="62"/>
      <c r="OSC172" s="62"/>
      <c r="OSD172" s="62"/>
      <c r="OSE172" s="62"/>
      <c r="OSF172" s="62"/>
      <c r="OSG172" s="62"/>
      <c r="OSH172" s="62"/>
      <c r="OSI172" s="62"/>
      <c r="OSJ172" s="62"/>
      <c r="OSK172" s="62"/>
      <c r="OSL172" s="62"/>
      <c r="OSM172" s="62"/>
      <c r="OSN172" s="62"/>
      <c r="OSO172" s="62"/>
      <c r="OSP172" s="62"/>
      <c r="OSQ172" s="62"/>
      <c r="OSR172" s="62"/>
      <c r="OSS172" s="62"/>
      <c r="OST172" s="62"/>
      <c r="OSU172" s="62"/>
      <c r="OSV172" s="62"/>
      <c r="OSW172" s="62"/>
      <c r="OSX172" s="62"/>
      <c r="OSY172" s="62"/>
      <c r="OSZ172" s="62"/>
      <c r="OTA172" s="62"/>
      <c r="OTB172" s="62"/>
      <c r="OTC172" s="62"/>
      <c r="OTD172" s="62"/>
      <c r="OTE172" s="62"/>
      <c r="OTF172" s="62"/>
      <c r="OTG172" s="62"/>
      <c r="OTH172" s="62"/>
      <c r="OTI172" s="62"/>
      <c r="OTJ172" s="62"/>
      <c r="OTK172" s="62"/>
      <c r="OTL172" s="62"/>
      <c r="OTM172" s="62"/>
      <c r="OTN172" s="62"/>
      <c r="OTO172" s="62"/>
      <c r="OTP172" s="62"/>
      <c r="OTQ172" s="62"/>
      <c r="OTR172" s="62"/>
      <c r="OTS172" s="62"/>
      <c r="OTT172" s="62"/>
      <c r="OTU172" s="62"/>
      <c r="OTV172" s="62"/>
      <c r="OTW172" s="62"/>
      <c r="OTX172" s="62"/>
      <c r="OTY172" s="62"/>
      <c r="OTZ172" s="62"/>
      <c r="OUA172" s="62"/>
      <c r="OUB172" s="62"/>
      <c r="OUC172" s="62"/>
      <c r="OUD172" s="62"/>
      <c r="OUE172" s="62"/>
      <c r="OUF172" s="62"/>
      <c r="OUG172" s="62"/>
      <c r="OUH172" s="62"/>
      <c r="OUI172" s="62"/>
      <c r="OUJ172" s="62"/>
      <c r="OUK172" s="62"/>
      <c r="OUL172" s="62"/>
      <c r="OUM172" s="62"/>
      <c r="OUN172" s="62"/>
      <c r="OUO172" s="62"/>
      <c r="OUP172" s="62"/>
      <c r="OUQ172" s="62"/>
      <c r="OUR172" s="62"/>
      <c r="OUS172" s="62"/>
      <c r="OUT172" s="62"/>
      <c r="OUU172" s="62"/>
      <c r="OUV172" s="62"/>
      <c r="OUW172" s="62"/>
      <c r="OUX172" s="62"/>
      <c r="OUY172" s="62"/>
      <c r="OUZ172" s="62"/>
      <c r="OVA172" s="62"/>
      <c r="OVB172" s="62"/>
      <c r="OVC172" s="62"/>
      <c r="OVD172" s="62"/>
      <c r="OVE172" s="62"/>
      <c r="OVF172" s="62"/>
      <c r="OVG172" s="62"/>
      <c r="OVH172" s="62"/>
      <c r="OVI172" s="62"/>
      <c r="OVJ172" s="62"/>
      <c r="OVK172" s="62"/>
      <c r="OVL172" s="62"/>
      <c r="OVM172" s="62"/>
      <c r="OVN172" s="62"/>
      <c r="OVO172" s="62"/>
      <c r="OVP172" s="62"/>
      <c r="OVQ172" s="62"/>
      <c r="OVR172" s="62"/>
      <c r="OVS172" s="62"/>
      <c r="OVT172" s="62"/>
      <c r="OVU172" s="62"/>
      <c r="OVV172" s="62"/>
      <c r="OVW172" s="62"/>
      <c r="OVX172" s="62"/>
      <c r="OVY172" s="62"/>
      <c r="OVZ172" s="62"/>
      <c r="OWA172" s="62"/>
      <c r="OWB172" s="62"/>
      <c r="OWC172" s="62"/>
      <c r="OWD172" s="62"/>
      <c r="OWE172" s="62"/>
      <c r="OWF172" s="62"/>
      <c r="OWG172" s="62"/>
      <c r="OWH172" s="62"/>
      <c r="OWI172" s="62"/>
      <c r="OWJ172" s="62"/>
      <c r="OWK172" s="62"/>
      <c r="OWL172" s="62"/>
      <c r="OWM172" s="62"/>
      <c r="OWN172" s="62"/>
      <c r="OWO172" s="62"/>
      <c r="OWP172" s="62"/>
      <c r="OWQ172" s="62"/>
      <c r="OWR172" s="62"/>
      <c r="OWS172" s="62"/>
      <c r="OWT172" s="62"/>
      <c r="OWU172" s="62"/>
      <c r="OWV172" s="62"/>
      <c r="OWW172" s="62"/>
      <c r="OWX172" s="62"/>
      <c r="OWY172" s="62"/>
      <c r="OWZ172" s="62"/>
      <c r="OXA172" s="62"/>
      <c r="OXB172" s="62"/>
      <c r="OXC172" s="62"/>
      <c r="OXD172" s="62"/>
      <c r="OXE172" s="62"/>
      <c r="OXF172" s="62"/>
      <c r="OXG172" s="62"/>
      <c r="OXH172" s="62"/>
      <c r="OXI172" s="62"/>
      <c r="OXJ172" s="62"/>
      <c r="OXK172" s="62"/>
      <c r="OXL172" s="62"/>
      <c r="OXM172" s="62"/>
      <c r="OXN172" s="62"/>
      <c r="OXO172" s="62"/>
      <c r="OXP172" s="62"/>
      <c r="OXQ172" s="62"/>
      <c r="OXR172" s="62"/>
      <c r="OXS172" s="62"/>
      <c r="OXT172" s="62"/>
      <c r="OXU172" s="62"/>
      <c r="OXV172" s="62"/>
      <c r="OXW172" s="62"/>
      <c r="OXX172" s="62"/>
      <c r="OXY172" s="62"/>
      <c r="OXZ172" s="62"/>
      <c r="OYA172" s="62"/>
      <c r="OYB172" s="62"/>
      <c r="OYC172" s="62"/>
      <c r="OYD172" s="62"/>
      <c r="OYE172" s="62"/>
      <c r="OYF172" s="62"/>
      <c r="OYG172" s="62"/>
      <c r="OYH172" s="62"/>
      <c r="OYI172" s="62"/>
      <c r="OYJ172" s="62"/>
      <c r="OYK172" s="62"/>
      <c r="OYL172" s="62"/>
      <c r="OYM172" s="62"/>
      <c r="OYN172" s="62"/>
      <c r="OYO172" s="62"/>
      <c r="OYP172" s="62"/>
      <c r="OYQ172" s="62"/>
      <c r="OYR172" s="62"/>
      <c r="OYS172" s="62"/>
      <c r="OYT172" s="62"/>
      <c r="OYU172" s="62"/>
      <c r="OYV172" s="62"/>
      <c r="OYW172" s="62"/>
      <c r="OYX172" s="62"/>
      <c r="OYY172" s="62"/>
      <c r="OYZ172" s="62"/>
      <c r="OZA172" s="62"/>
      <c r="OZB172" s="62"/>
      <c r="OZC172" s="62"/>
      <c r="OZD172" s="62"/>
      <c r="OZE172" s="62"/>
      <c r="OZF172" s="62"/>
      <c r="OZG172" s="62"/>
      <c r="OZH172" s="62"/>
      <c r="OZI172" s="62"/>
      <c r="OZJ172" s="62"/>
      <c r="OZK172" s="62"/>
      <c r="OZL172" s="62"/>
      <c r="OZM172" s="62"/>
      <c r="OZN172" s="62"/>
      <c r="OZO172" s="62"/>
      <c r="OZP172" s="62"/>
      <c r="OZQ172" s="62"/>
      <c r="OZR172" s="62"/>
      <c r="OZS172" s="62"/>
      <c r="OZT172" s="62"/>
      <c r="OZU172" s="62"/>
      <c r="OZV172" s="62"/>
      <c r="OZW172" s="62"/>
      <c r="OZX172" s="62"/>
      <c r="OZY172" s="62"/>
      <c r="OZZ172" s="62"/>
      <c r="PAA172" s="62"/>
      <c r="PAB172" s="62"/>
      <c r="PAC172" s="62"/>
      <c r="PAD172" s="62"/>
      <c r="PAE172" s="62"/>
      <c r="PAF172" s="62"/>
      <c r="PAG172" s="62"/>
      <c r="PAH172" s="62"/>
      <c r="PAI172" s="62"/>
      <c r="PAJ172" s="62"/>
      <c r="PAK172" s="62"/>
      <c r="PAL172" s="62"/>
      <c r="PAM172" s="62"/>
      <c r="PAN172" s="62"/>
      <c r="PAO172" s="62"/>
      <c r="PAP172" s="62"/>
      <c r="PAQ172" s="62"/>
      <c r="PAR172" s="62"/>
      <c r="PAS172" s="62"/>
      <c r="PAT172" s="62"/>
      <c r="PAU172" s="62"/>
      <c r="PAV172" s="62"/>
      <c r="PAW172" s="62"/>
      <c r="PAX172" s="62"/>
      <c r="PAY172" s="62"/>
      <c r="PAZ172" s="62"/>
      <c r="PBA172" s="62"/>
      <c r="PBB172" s="62"/>
      <c r="PBC172" s="62"/>
      <c r="PBD172" s="62"/>
      <c r="PBE172" s="62"/>
      <c r="PBF172" s="62"/>
      <c r="PBG172" s="62"/>
      <c r="PBH172" s="62"/>
      <c r="PBI172" s="62"/>
      <c r="PBJ172" s="62"/>
      <c r="PBK172" s="62"/>
      <c r="PBL172" s="62"/>
      <c r="PBM172" s="62"/>
      <c r="PBN172" s="62"/>
      <c r="PBO172" s="62"/>
      <c r="PBP172" s="62"/>
      <c r="PBQ172" s="62"/>
      <c r="PBR172" s="62"/>
      <c r="PBS172" s="62"/>
      <c r="PBT172" s="62"/>
      <c r="PBU172" s="62"/>
      <c r="PBV172" s="62"/>
      <c r="PBW172" s="62"/>
      <c r="PBX172" s="62"/>
      <c r="PBY172" s="62"/>
      <c r="PBZ172" s="62"/>
      <c r="PCA172" s="62"/>
      <c r="PCB172" s="62"/>
      <c r="PCC172" s="62"/>
      <c r="PCD172" s="62"/>
      <c r="PCE172" s="62"/>
      <c r="PCF172" s="62"/>
      <c r="PCG172" s="62"/>
      <c r="PCH172" s="62"/>
      <c r="PCI172" s="62"/>
      <c r="PCJ172" s="62"/>
      <c r="PCK172" s="62"/>
      <c r="PCL172" s="62"/>
      <c r="PCM172" s="62"/>
      <c r="PCN172" s="62"/>
      <c r="PCO172" s="62"/>
      <c r="PCP172" s="62"/>
      <c r="PCQ172" s="62"/>
      <c r="PCR172" s="62"/>
      <c r="PCS172" s="62"/>
      <c r="PCT172" s="62"/>
      <c r="PCU172" s="62"/>
      <c r="PCV172" s="62"/>
      <c r="PCW172" s="62"/>
      <c r="PCX172" s="62"/>
      <c r="PCY172" s="62"/>
      <c r="PCZ172" s="62"/>
      <c r="PDA172" s="62"/>
      <c r="PDB172" s="62"/>
      <c r="PDC172" s="62"/>
      <c r="PDD172" s="62"/>
      <c r="PDE172" s="62"/>
      <c r="PDF172" s="62"/>
      <c r="PDG172" s="62"/>
      <c r="PDH172" s="62"/>
      <c r="PDI172" s="62"/>
      <c r="PDJ172" s="62"/>
      <c r="PDK172" s="62"/>
      <c r="PDL172" s="62"/>
      <c r="PDM172" s="62"/>
      <c r="PDN172" s="62"/>
      <c r="PDO172" s="62"/>
      <c r="PDP172" s="62"/>
      <c r="PDQ172" s="62"/>
      <c r="PDR172" s="62"/>
      <c r="PDS172" s="62"/>
      <c r="PDT172" s="62"/>
      <c r="PDU172" s="62"/>
      <c r="PDV172" s="62"/>
      <c r="PDW172" s="62"/>
      <c r="PDX172" s="62"/>
      <c r="PDY172" s="62"/>
      <c r="PDZ172" s="62"/>
      <c r="PEA172" s="62"/>
      <c r="PEB172" s="62"/>
      <c r="PEC172" s="62"/>
      <c r="PED172" s="62"/>
      <c r="PEE172" s="62"/>
      <c r="PEF172" s="62"/>
      <c r="PEG172" s="62"/>
      <c r="PEH172" s="62"/>
      <c r="PEI172" s="62"/>
      <c r="PEJ172" s="62"/>
      <c r="PEK172" s="62"/>
      <c r="PEL172" s="62"/>
      <c r="PEM172" s="62"/>
      <c r="PEN172" s="62"/>
      <c r="PEO172" s="62"/>
      <c r="PEP172" s="62"/>
      <c r="PEQ172" s="62"/>
      <c r="PER172" s="62"/>
      <c r="PES172" s="62"/>
      <c r="PET172" s="62"/>
      <c r="PEU172" s="62"/>
      <c r="PEV172" s="62"/>
      <c r="PEW172" s="62"/>
      <c r="PEX172" s="62"/>
      <c r="PEY172" s="62"/>
      <c r="PEZ172" s="62"/>
      <c r="PFA172" s="62"/>
      <c r="PFB172" s="62"/>
      <c r="PFC172" s="62"/>
      <c r="PFD172" s="62"/>
      <c r="PFE172" s="62"/>
      <c r="PFF172" s="62"/>
      <c r="PFG172" s="62"/>
      <c r="PFH172" s="62"/>
      <c r="PFI172" s="62"/>
      <c r="PFJ172" s="62"/>
      <c r="PFK172" s="62"/>
      <c r="PFL172" s="62"/>
      <c r="PFM172" s="62"/>
      <c r="PFN172" s="62"/>
      <c r="PFO172" s="62"/>
      <c r="PFP172" s="62"/>
      <c r="PFQ172" s="62"/>
      <c r="PFR172" s="62"/>
      <c r="PFS172" s="62"/>
      <c r="PFT172" s="62"/>
      <c r="PFU172" s="62"/>
      <c r="PFV172" s="62"/>
      <c r="PFW172" s="62"/>
      <c r="PFX172" s="62"/>
      <c r="PFY172" s="62"/>
      <c r="PFZ172" s="62"/>
      <c r="PGA172" s="62"/>
      <c r="PGB172" s="62"/>
      <c r="PGC172" s="62"/>
      <c r="PGD172" s="62"/>
      <c r="PGE172" s="62"/>
      <c r="PGF172" s="62"/>
      <c r="PGG172" s="62"/>
      <c r="PGH172" s="62"/>
      <c r="PGI172" s="62"/>
      <c r="PGJ172" s="62"/>
      <c r="PGK172" s="62"/>
      <c r="PGL172" s="62"/>
      <c r="PGM172" s="62"/>
      <c r="PGN172" s="62"/>
      <c r="PGO172" s="62"/>
      <c r="PGP172" s="62"/>
      <c r="PGQ172" s="62"/>
      <c r="PGR172" s="62"/>
      <c r="PGS172" s="62"/>
      <c r="PGT172" s="62"/>
      <c r="PGU172" s="62"/>
      <c r="PGV172" s="62"/>
      <c r="PGW172" s="62"/>
      <c r="PGX172" s="62"/>
      <c r="PGY172" s="62"/>
      <c r="PGZ172" s="62"/>
      <c r="PHA172" s="62"/>
      <c r="PHB172" s="62"/>
      <c r="PHC172" s="62"/>
      <c r="PHD172" s="62"/>
      <c r="PHE172" s="62"/>
      <c r="PHF172" s="62"/>
      <c r="PHG172" s="62"/>
      <c r="PHH172" s="62"/>
      <c r="PHI172" s="62"/>
      <c r="PHJ172" s="62"/>
      <c r="PHK172" s="62"/>
      <c r="PHL172" s="62"/>
      <c r="PHM172" s="62"/>
      <c r="PHN172" s="62"/>
      <c r="PHO172" s="62"/>
      <c r="PHP172" s="62"/>
      <c r="PHQ172" s="62"/>
      <c r="PHR172" s="62"/>
      <c r="PHS172" s="62"/>
      <c r="PHT172" s="62"/>
      <c r="PHU172" s="62"/>
      <c r="PHV172" s="62"/>
      <c r="PHW172" s="62"/>
      <c r="PHX172" s="62"/>
      <c r="PHY172" s="62"/>
      <c r="PHZ172" s="62"/>
      <c r="PIA172" s="62"/>
      <c r="PIB172" s="62"/>
      <c r="PIC172" s="62"/>
      <c r="PID172" s="62"/>
      <c r="PIE172" s="62"/>
      <c r="PIF172" s="62"/>
      <c r="PIG172" s="62"/>
      <c r="PIH172" s="62"/>
      <c r="PII172" s="62"/>
      <c r="PIJ172" s="62"/>
      <c r="PIK172" s="62"/>
      <c r="PIL172" s="62"/>
      <c r="PIM172" s="62"/>
      <c r="PIN172" s="62"/>
      <c r="PIO172" s="62"/>
      <c r="PIP172" s="62"/>
      <c r="PIQ172" s="62"/>
      <c r="PIR172" s="62"/>
      <c r="PIS172" s="62"/>
      <c r="PIT172" s="62"/>
      <c r="PIU172" s="62"/>
      <c r="PIV172" s="62"/>
      <c r="PIW172" s="62"/>
      <c r="PIX172" s="62"/>
      <c r="PIY172" s="62"/>
      <c r="PIZ172" s="62"/>
      <c r="PJA172" s="62"/>
      <c r="PJB172" s="62"/>
      <c r="PJC172" s="62"/>
      <c r="PJD172" s="62"/>
      <c r="PJE172" s="62"/>
      <c r="PJF172" s="62"/>
      <c r="PJG172" s="62"/>
      <c r="PJH172" s="62"/>
      <c r="PJI172" s="62"/>
      <c r="PJJ172" s="62"/>
      <c r="PJK172" s="62"/>
      <c r="PJL172" s="62"/>
      <c r="PJM172" s="62"/>
      <c r="PJN172" s="62"/>
      <c r="PJO172" s="62"/>
      <c r="PJP172" s="62"/>
      <c r="PJQ172" s="62"/>
      <c r="PJR172" s="62"/>
      <c r="PJS172" s="62"/>
      <c r="PJT172" s="62"/>
      <c r="PJU172" s="62"/>
      <c r="PJV172" s="62"/>
      <c r="PJW172" s="62"/>
      <c r="PJX172" s="62"/>
      <c r="PJY172" s="62"/>
      <c r="PJZ172" s="62"/>
      <c r="PKA172" s="62"/>
      <c r="PKB172" s="62"/>
      <c r="PKC172" s="62"/>
      <c r="PKD172" s="62"/>
      <c r="PKE172" s="62"/>
      <c r="PKF172" s="62"/>
      <c r="PKG172" s="62"/>
      <c r="PKH172" s="62"/>
      <c r="PKI172" s="62"/>
      <c r="PKJ172" s="62"/>
      <c r="PKK172" s="62"/>
      <c r="PKL172" s="62"/>
      <c r="PKM172" s="62"/>
      <c r="PKN172" s="62"/>
      <c r="PKO172" s="62"/>
      <c r="PKP172" s="62"/>
      <c r="PKQ172" s="62"/>
      <c r="PKR172" s="62"/>
      <c r="PKS172" s="62"/>
      <c r="PKT172" s="62"/>
      <c r="PKU172" s="62"/>
      <c r="PKV172" s="62"/>
      <c r="PKW172" s="62"/>
      <c r="PKX172" s="62"/>
      <c r="PKY172" s="62"/>
      <c r="PKZ172" s="62"/>
      <c r="PLA172" s="62"/>
      <c r="PLB172" s="62"/>
      <c r="PLC172" s="62"/>
      <c r="PLD172" s="62"/>
      <c r="PLE172" s="62"/>
      <c r="PLF172" s="62"/>
      <c r="PLG172" s="62"/>
      <c r="PLH172" s="62"/>
      <c r="PLI172" s="62"/>
      <c r="PLJ172" s="62"/>
      <c r="PLK172" s="62"/>
      <c r="PLL172" s="62"/>
      <c r="PLM172" s="62"/>
      <c r="PLN172" s="62"/>
      <c r="PLO172" s="62"/>
      <c r="PLP172" s="62"/>
      <c r="PLQ172" s="62"/>
      <c r="PLR172" s="62"/>
      <c r="PLS172" s="62"/>
      <c r="PLT172" s="62"/>
      <c r="PLU172" s="62"/>
      <c r="PLV172" s="62"/>
      <c r="PLW172" s="62"/>
      <c r="PLX172" s="62"/>
      <c r="PLY172" s="62"/>
      <c r="PLZ172" s="62"/>
      <c r="PMA172" s="62"/>
      <c r="PMB172" s="62"/>
      <c r="PMC172" s="62"/>
      <c r="PMD172" s="62"/>
      <c r="PME172" s="62"/>
      <c r="PMF172" s="62"/>
      <c r="PMG172" s="62"/>
      <c r="PMH172" s="62"/>
      <c r="PMI172" s="62"/>
      <c r="PMJ172" s="62"/>
      <c r="PMK172" s="62"/>
      <c r="PML172" s="62"/>
      <c r="PMM172" s="62"/>
      <c r="PMN172" s="62"/>
      <c r="PMO172" s="62"/>
      <c r="PMP172" s="62"/>
      <c r="PMQ172" s="62"/>
      <c r="PMR172" s="62"/>
      <c r="PMS172" s="62"/>
      <c r="PMT172" s="62"/>
      <c r="PMU172" s="62"/>
      <c r="PMV172" s="62"/>
      <c r="PMW172" s="62"/>
      <c r="PMX172" s="62"/>
      <c r="PMY172" s="62"/>
      <c r="PMZ172" s="62"/>
      <c r="PNA172" s="62"/>
      <c r="PNB172" s="62"/>
      <c r="PNC172" s="62"/>
      <c r="PND172" s="62"/>
      <c r="PNE172" s="62"/>
      <c r="PNF172" s="62"/>
      <c r="PNG172" s="62"/>
      <c r="PNH172" s="62"/>
      <c r="PNI172" s="62"/>
      <c r="PNJ172" s="62"/>
      <c r="PNK172" s="62"/>
      <c r="PNL172" s="62"/>
      <c r="PNM172" s="62"/>
      <c r="PNN172" s="62"/>
      <c r="PNO172" s="62"/>
      <c r="PNP172" s="62"/>
      <c r="PNQ172" s="62"/>
      <c r="PNR172" s="62"/>
      <c r="PNS172" s="62"/>
      <c r="PNT172" s="62"/>
      <c r="PNU172" s="62"/>
      <c r="PNV172" s="62"/>
      <c r="PNW172" s="62"/>
      <c r="PNX172" s="62"/>
      <c r="PNY172" s="62"/>
      <c r="PNZ172" s="62"/>
      <c r="POA172" s="62"/>
      <c r="POB172" s="62"/>
      <c r="POC172" s="62"/>
      <c r="POD172" s="62"/>
      <c r="POE172" s="62"/>
      <c r="POF172" s="62"/>
      <c r="POG172" s="62"/>
      <c r="POH172" s="62"/>
      <c r="POI172" s="62"/>
      <c r="POJ172" s="62"/>
      <c r="POK172" s="62"/>
      <c r="POL172" s="62"/>
      <c r="POM172" s="62"/>
      <c r="PON172" s="62"/>
      <c r="POO172" s="62"/>
      <c r="POP172" s="62"/>
      <c r="POQ172" s="62"/>
      <c r="POR172" s="62"/>
      <c r="POS172" s="62"/>
      <c r="POT172" s="62"/>
      <c r="POU172" s="62"/>
      <c r="POV172" s="62"/>
      <c r="POW172" s="62"/>
      <c r="POX172" s="62"/>
      <c r="POY172" s="62"/>
      <c r="POZ172" s="62"/>
      <c r="PPA172" s="62"/>
      <c r="PPB172" s="62"/>
      <c r="PPC172" s="62"/>
      <c r="PPD172" s="62"/>
      <c r="PPE172" s="62"/>
      <c r="PPF172" s="62"/>
      <c r="PPG172" s="62"/>
      <c r="PPH172" s="62"/>
      <c r="PPI172" s="62"/>
      <c r="PPJ172" s="62"/>
      <c r="PPK172" s="62"/>
      <c r="PPL172" s="62"/>
      <c r="PPM172" s="62"/>
      <c r="PPN172" s="62"/>
      <c r="PPO172" s="62"/>
      <c r="PPP172" s="62"/>
      <c r="PPQ172" s="62"/>
      <c r="PPR172" s="62"/>
      <c r="PPS172" s="62"/>
      <c r="PPT172" s="62"/>
      <c r="PPU172" s="62"/>
      <c r="PPV172" s="62"/>
      <c r="PPW172" s="62"/>
      <c r="PPX172" s="62"/>
      <c r="PPY172" s="62"/>
      <c r="PPZ172" s="62"/>
      <c r="PQA172" s="62"/>
      <c r="PQB172" s="62"/>
      <c r="PQC172" s="62"/>
      <c r="PQD172" s="62"/>
      <c r="PQE172" s="62"/>
      <c r="PQF172" s="62"/>
      <c r="PQG172" s="62"/>
      <c r="PQH172" s="62"/>
      <c r="PQI172" s="62"/>
      <c r="PQJ172" s="62"/>
      <c r="PQK172" s="62"/>
      <c r="PQL172" s="62"/>
      <c r="PQM172" s="62"/>
      <c r="PQN172" s="62"/>
      <c r="PQO172" s="62"/>
      <c r="PQP172" s="62"/>
      <c r="PQQ172" s="62"/>
      <c r="PQR172" s="62"/>
      <c r="PQS172" s="62"/>
      <c r="PQT172" s="62"/>
      <c r="PQU172" s="62"/>
      <c r="PQV172" s="62"/>
      <c r="PQW172" s="62"/>
      <c r="PQX172" s="62"/>
      <c r="PQY172" s="62"/>
      <c r="PQZ172" s="62"/>
      <c r="PRA172" s="62"/>
      <c r="PRB172" s="62"/>
      <c r="PRC172" s="62"/>
      <c r="PRD172" s="62"/>
      <c r="PRE172" s="62"/>
      <c r="PRF172" s="62"/>
      <c r="PRG172" s="62"/>
      <c r="PRH172" s="62"/>
      <c r="PRI172" s="62"/>
      <c r="PRJ172" s="62"/>
      <c r="PRK172" s="62"/>
      <c r="PRL172" s="62"/>
      <c r="PRM172" s="62"/>
      <c r="PRN172" s="62"/>
      <c r="PRO172" s="62"/>
      <c r="PRP172" s="62"/>
      <c r="PRQ172" s="62"/>
      <c r="PRR172" s="62"/>
      <c r="PRS172" s="62"/>
      <c r="PRT172" s="62"/>
      <c r="PRU172" s="62"/>
      <c r="PRV172" s="62"/>
      <c r="PRW172" s="62"/>
      <c r="PRX172" s="62"/>
      <c r="PRY172" s="62"/>
      <c r="PRZ172" s="62"/>
      <c r="PSA172" s="62"/>
      <c r="PSB172" s="62"/>
      <c r="PSC172" s="62"/>
      <c r="PSD172" s="62"/>
      <c r="PSE172" s="62"/>
      <c r="PSF172" s="62"/>
      <c r="PSG172" s="62"/>
      <c r="PSH172" s="62"/>
      <c r="PSI172" s="62"/>
      <c r="PSJ172" s="62"/>
      <c r="PSK172" s="62"/>
      <c r="PSL172" s="62"/>
      <c r="PSM172" s="62"/>
      <c r="PSN172" s="62"/>
      <c r="PSO172" s="62"/>
      <c r="PSP172" s="62"/>
      <c r="PSQ172" s="62"/>
      <c r="PSR172" s="62"/>
      <c r="PSS172" s="62"/>
      <c r="PST172" s="62"/>
      <c r="PSU172" s="62"/>
      <c r="PSV172" s="62"/>
      <c r="PSW172" s="62"/>
      <c r="PSX172" s="62"/>
      <c r="PSY172" s="62"/>
      <c r="PSZ172" s="62"/>
      <c r="PTA172" s="62"/>
      <c r="PTB172" s="62"/>
      <c r="PTC172" s="62"/>
      <c r="PTD172" s="62"/>
      <c r="PTE172" s="62"/>
      <c r="PTF172" s="62"/>
      <c r="PTG172" s="62"/>
      <c r="PTH172" s="62"/>
      <c r="PTI172" s="62"/>
      <c r="PTJ172" s="62"/>
      <c r="PTK172" s="62"/>
      <c r="PTL172" s="62"/>
      <c r="PTM172" s="62"/>
      <c r="PTN172" s="62"/>
      <c r="PTO172" s="62"/>
      <c r="PTP172" s="62"/>
      <c r="PTQ172" s="62"/>
      <c r="PTR172" s="62"/>
      <c r="PTS172" s="62"/>
      <c r="PTT172" s="62"/>
      <c r="PTU172" s="62"/>
      <c r="PTV172" s="62"/>
      <c r="PTW172" s="62"/>
      <c r="PTX172" s="62"/>
      <c r="PTY172" s="62"/>
      <c r="PTZ172" s="62"/>
      <c r="PUA172" s="62"/>
      <c r="PUB172" s="62"/>
      <c r="PUC172" s="62"/>
      <c r="PUD172" s="62"/>
      <c r="PUE172" s="62"/>
      <c r="PUF172" s="62"/>
      <c r="PUG172" s="62"/>
      <c r="PUH172" s="62"/>
      <c r="PUI172" s="62"/>
      <c r="PUJ172" s="62"/>
      <c r="PUK172" s="62"/>
      <c r="PUL172" s="62"/>
      <c r="PUM172" s="62"/>
      <c r="PUN172" s="62"/>
      <c r="PUO172" s="62"/>
      <c r="PUP172" s="62"/>
      <c r="PUQ172" s="62"/>
      <c r="PUR172" s="62"/>
      <c r="PUS172" s="62"/>
      <c r="PUT172" s="62"/>
      <c r="PUU172" s="62"/>
      <c r="PUV172" s="62"/>
      <c r="PUW172" s="62"/>
      <c r="PUX172" s="62"/>
      <c r="PUY172" s="62"/>
      <c r="PUZ172" s="62"/>
      <c r="PVA172" s="62"/>
      <c r="PVB172" s="62"/>
      <c r="PVC172" s="62"/>
      <c r="PVD172" s="62"/>
      <c r="PVE172" s="62"/>
      <c r="PVF172" s="62"/>
      <c r="PVG172" s="62"/>
      <c r="PVH172" s="62"/>
      <c r="PVI172" s="62"/>
      <c r="PVJ172" s="62"/>
      <c r="PVK172" s="62"/>
      <c r="PVL172" s="62"/>
      <c r="PVM172" s="62"/>
      <c r="PVN172" s="62"/>
      <c r="PVO172" s="62"/>
      <c r="PVP172" s="62"/>
      <c r="PVQ172" s="62"/>
      <c r="PVR172" s="62"/>
      <c r="PVS172" s="62"/>
      <c r="PVT172" s="62"/>
      <c r="PVU172" s="62"/>
      <c r="PVV172" s="62"/>
      <c r="PVW172" s="62"/>
      <c r="PVX172" s="62"/>
      <c r="PVY172" s="62"/>
      <c r="PVZ172" s="62"/>
      <c r="PWA172" s="62"/>
      <c r="PWB172" s="62"/>
      <c r="PWC172" s="62"/>
      <c r="PWD172" s="62"/>
      <c r="PWE172" s="62"/>
      <c r="PWF172" s="62"/>
      <c r="PWG172" s="62"/>
      <c r="PWH172" s="62"/>
      <c r="PWI172" s="62"/>
      <c r="PWJ172" s="62"/>
      <c r="PWK172" s="62"/>
      <c r="PWL172" s="62"/>
      <c r="PWM172" s="62"/>
      <c r="PWN172" s="62"/>
      <c r="PWO172" s="62"/>
      <c r="PWP172" s="62"/>
      <c r="PWQ172" s="62"/>
      <c r="PWR172" s="62"/>
      <c r="PWS172" s="62"/>
      <c r="PWT172" s="62"/>
      <c r="PWU172" s="62"/>
      <c r="PWV172" s="62"/>
      <c r="PWW172" s="62"/>
      <c r="PWX172" s="62"/>
      <c r="PWY172" s="62"/>
      <c r="PWZ172" s="62"/>
      <c r="PXA172" s="62"/>
      <c r="PXB172" s="62"/>
      <c r="PXC172" s="62"/>
      <c r="PXD172" s="62"/>
      <c r="PXE172" s="62"/>
      <c r="PXF172" s="62"/>
      <c r="PXG172" s="62"/>
      <c r="PXH172" s="62"/>
      <c r="PXI172" s="62"/>
      <c r="PXJ172" s="62"/>
      <c r="PXK172" s="62"/>
      <c r="PXL172" s="62"/>
      <c r="PXM172" s="62"/>
      <c r="PXN172" s="62"/>
      <c r="PXO172" s="62"/>
      <c r="PXP172" s="62"/>
      <c r="PXQ172" s="62"/>
      <c r="PXR172" s="62"/>
      <c r="PXS172" s="62"/>
      <c r="PXT172" s="62"/>
      <c r="PXU172" s="62"/>
      <c r="PXV172" s="62"/>
      <c r="PXW172" s="62"/>
      <c r="PXX172" s="62"/>
      <c r="PXY172" s="62"/>
      <c r="PXZ172" s="62"/>
      <c r="PYA172" s="62"/>
      <c r="PYB172" s="62"/>
      <c r="PYC172" s="62"/>
      <c r="PYD172" s="62"/>
      <c r="PYE172" s="62"/>
      <c r="PYF172" s="62"/>
      <c r="PYG172" s="62"/>
      <c r="PYH172" s="62"/>
      <c r="PYI172" s="62"/>
      <c r="PYJ172" s="62"/>
      <c r="PYK172" s="62"/>
      <c r="PYL172" s="62"/>
      <c r="PYM172" s="62"/>
      <c r="PYN172" s="62"/>
      <c r="PYO172" s="62"/>
      <c r="PYP172" s="62"/>
      <c r="PYQ172" s="62"/>
      <c r="PYR172" s="62"/>
      <c r="PYS172" s="62"/>
      <c r="PYT172" s="62"/>
      <c r="PYU172" s="62"/>
      <c r="PYV172" s="62"/>
      <c r="PYW172" s="62"/>
      <c r="PYX172" s="62"/>
      <c r="PYY172" s="62"/>
      <c r="PYZ172" s="62"/>
      <c r="PZA172" s="62"/>
      <c r="PZB172" s="62"/>
      <c r="PZC172" s="62"/>
      <c r="PZD172" s="62"/>
      <c r="PZE172" s="62"/>
      <c r="PZF172" s="62"/>
      <c r="PZG172" s="62"/>
      <c r="PZH172" s="62"/>
      <c r="PZI172" s="62"/>
      <c r="PZJ172" s="62"/>
      <c r="PZK172" s="62"/>
      <c r="PZL172" s="62"/>
      <c r="PZM172" s="62"/>
      <c r="PZN172" s="62"/>
      <c r="PZO172" s="62"/>
      <c r="PZP172" s="62"/>
      <c r="PZQ172" s="62"/>
      <c r="PZR172" s="62"/>
      <c r="PZS172" s="62"/>
      <c r="PZT172" s="62"/>
      <c r="PZU172" s="62"/>
      <c r="PZV172" s="62"/>
      <c r="PZW172" s="62"/>
      <c r="PZX172" s="62"/>
      <c r="PZY172" s="62"/>
      <c r="PZZ172" s="62"/>
      <c r="QAA172" s="62"/>
      <c r="QAB172" s="62"/>
      <c r="QAC172" s="62"/>
      <c r="QAD172" s="62"/>
      <c r="QAE172" s="62"/>
      <c r="QAF172" s="62"/>
      <c r="QAG172" s="62"/>
      <c r="QAH172" s="62"/>
      <c r="QAI172" s="62"/>
      <c r="QAJ172" s="62"/>
      <c r="QAK172" s="62"/>
      <c r="QAL172" s="62"/>
      <c r="QAM172" s="62"/>
      <c r="QAN172" s="62"/>
      <c r="QAO172" s="62"/>
      <c r="QAP172" s="62"/>
      <c r="QAQ172" s="62"/>
      <c r="QAR172" s="62"/>
      <c r="QAS172" s="62"/>
      <c r="QAT172" s="62"/>
      <c r="QAU172" s="62"/>
      <c r="QAV172" s="62"/>
      <c r="QAW172" s="62"/>
      <c r="QAX172" s="62"/>
      <c r="QAY172" s="62"/>
      <c r="QAZ172" s="62"/>
      <c r="QBA172" s="62"/>
      <c r="QBB172" s="62"/>
      <c r="QBC172" s="62"/>
      <c r="QBD172" s="62"/>
      <c r="QBE172" s="62"/>
      <c r="QBF172" s="62"/>
      <c r="QBG172" s="62"/>
      <c r="QBH172" s="62"/>
      <c r="QBI172" s="62"/>
      <c r="QBJ172" s="62"/>
      <c r="QBK172" s="62"/>
      <c r="QBL172" s="62"/>
      <c r="QBM172" s="62"/>
      <c r="QBN172" s="62"/>
      <c r="QBO172" s="62"/>
      <c r="QBP172" s="62"/>
      <c r="QBQ172" s="62"/>
      <c r="QBR172" s="62"/>
      <c r="QBS172" s="62"/>
      <c r="QBT172" s="62"/>
      <c r="QBU172" s="62"/>
      <c r="QBV172" s="62"/>
      <c r="QBW172" s="62"/>
      <c r="QBX172" s="62"/>
      <c r="QBY172" s="62"/>
      <c r="QBZ172" s="62"/>
      <c r="QCA172" s="62"/>
      <c r="QCB172" s="62"/>
      <c r="QCC172" s="62"/>
      <c r="QCD172" s="62"/>
      <c r="QCE172" s="62"/>
      <c r="QCF172" s="62"/>
      <c r="QCG172" s="62"/>
      <c r="QCH172" s="62"/>
      <c r="QCI172" s="62"/>
      <c r="QCJ172" s="62"/>
      <c r="QCK172" s="62"/>
      <c r="QCL172" s="62"/>
      <c r="QCM172" s="62"/>
      <c r="QCN172" s="62"/>
      <c r="QCO172" s="62"/>
      <c r="QCP172" s="62"/>
      <c r="QCQ172" s="62"/>
      <c r="QCR172" s="62"/>
      <c r="QCS172" s="62"/>
      <c r="QCT172" s="62"/>
      <c r="QCU172" s="62"/>
      <c r="QCV172" s="62"/>
      <c r="QCW172" s="62"/>
      <c r="QCX172" s="62"/>
      <c r="QCY172" s="62"/>
      <c r="QCZ172" s="62"/>
      <c r="QDA172" s="62"/>
      <c r="QDB172" s="62"/>
      <c r="QDC172" s="62"/>
      <c r="QDD172" s="62"/>
      <c r="QDE172" s="62"/>
      <c r="QDF172" s="62"/>
      <c r="QDG172" s="62"/>
      <c r="QDH172" s="62"/>
      <c r="QDI172" s="62"/>
      <c r="QDJ172" s="62"/>
      <c r="QDK172" s="62"/>
      <c r="QDL172" s="62"/>
      <c r="QDM172" s="62"/>
      <c r="QDN172" s="62"/>
      <c r="QDO172" s="62"/>
      <c r="QDP172" s="62"/>
      <c r="QDQ172" s="62"/>
      <c r="QDR172" s="62"/>
      <c r="QDS172" s="62"/>
      <c r="QDT172" s="62"/>
      <c r="QDU172" s="62"/>
      <c r="QDV172" s="62"/>
      <c r="QDW172" s="62"/>
      <c r="QDX172" s="62"/>
      <c r="QDY172" s="62"/>
      <c r="QDZ172" s="62"/>
      <c r="QEA172" s="62"/>
      <c r="QEB172" s="62"/>
      <c r="QEC172" s="62"/>
      <c r="QED172" s="62"/>
      <c r="QEE172" s="62"/>
      <c r="QEF172" s="62"/>
      <c r="QEG172" s="62"/>
      <c r="QEH172" s="62"/>
      <c r="QEI172" s="62"/>
      <c r="QEJ172" s="62"/>
      <c r="QEK172" s="62"/>
      <c r="QEL172" s="62"/>
      <c r="QEM172" s="62"/>
      <c r="QEN172" s="62"/>
      <c r="QEO172" s="62"/>
      <c r="QEP172" s="62"/>
      <c r="QEQ172" s="62"/>
      <c r="QER172" s="62"/>
      <c r="QES172" s="62"/>
      <c r="QET172" s="62"/>
      <c r="QEU172" s="62"/>
      <c r="QEV172" s="62"/>
      <c r="QEW172" s="62"/>
      <c r="QEX172" s="62"/>
      <c r="QEY172" s="62"/>
      <c r="QEZ172" s="62"/>
      <c r="QFA172" s="62"/>
      <c r="QFB172" s="62"/>
      <c r="QFC172" s="62"/>
      <c r="QFD172" s="62"/>
      <c r="QFE172" s="62"/>
      <c r="QFF172" s="62"/>
      <c r="QFG172" s="62"/>
      <c r="QFH172" s="62"/>
      <c r="QFI172" s="62"/>
      <c r="QFJ172" s="62"/>
      <c r="QFK172" s="62"/>
      <c r="QFL172" s="62"/>
      <c r="QFM172" s="62"/>
      <c r="QFN172" s="62"/>
      <c r="QFO172" s="62"/>
      <c r="QFP172" s="62"/>
      <c r="QFQ172" s="62"/>
      <c r="QFR172" s="62"/>
      <c r="QFS172" s="62"/>
      <c r="QFT172" s="62"/>
      <c r="QFU172" s="62"/>
      <c r="QFV172" s="62"/>
      <c r="QFW172" s="62"/>
      <c r="QFX172" s="62"/>
      <c r="QFY172" s="62"/>
      <c r="QFZ172" s="62"/>
      <c r="QGA172" s="62"/>
      <c r="QGB172" s="62"/>
      <c r="QGC172" s="62"/>
      <c r="QGD172" s="62"/>
      <c r="QGE172" s="62"/>
      <c r="QGF172" s="62"/>
      <c r="QGG172" s="62"/>
      <c r="QGH172" s="62"/>
      <c r="QGI172" s="62"/>
      <c r="QGJ172" s="62"/>
      <c r="QGK172" s="62"/>
      <c r="QGL172" s="62"/>
      <c r="QGM172" s="62"/>
      <c r="QGN172" s="62"/>
      <c r="QGO172" s="62"/>
      <c r="QGP172" s="62"/>
      <c r="QGQ172" s="62"/>
      <c r="QGR172" s="62"/>
      <c r="QGS172" s="62"/>
      <c r="QGT172" s="62"/>
      <c r="QGU172" s="62"/>
      <c r="QGV172" s="62"/>
      <c r="QGW172" s="62"/>
      <c r="QGX172" s="62"/>
      <c r="QGY172" s="62"/>
      <c r="QGZ172" s="62"/>
      <c r="QHA172" s="62"/>
      <c r="QHB172" s="62"/>
      <c r="QHC172" s="62"/>
      <c r="QHD172" s="62"/>
      <c r="QHE172" s="62"/>
      <c r="QHF172" s="62"/>
      <c r="QHG172" s="62"/>
      <c r="QHH172" s="62"/>
      <c r="QHI172" s="62"/>
      <c r="QHJ172" s="62"/>
      <c r="QHK172" s="62"/>
      <c r="QHL172" s="62"/>
      <c r="QHM172" s="62"/>
      <c r="QHN172" s="62"/>
      <c r="QHO172" s="62"/>
      <c r="QHP172" s="62"/>
      <c r="QHQ172" s="62"/>
      <c r="QHR172" s="62"/>
      <c r="QHS172" s="62"/>
      <c r="QHT172" s="62"/>
      <c r="QHU172" s="62"/>
      <c r="QHV172" s="62"/>
      <c r="QHW172" s="62"/>
      <c r="QHX172" s="62"/>
      <c r="QHY172" s="62"/>
      <c r="QHZ172" s="62"/>
      <c r="QIA172" s="62"/>
      <c r="QIB172" s="62"/>
      <c r="QIC172" s="62"/>
      <c r="QID172" s="62"/>
      <c r="QIE172" s="62"/>
      <c r="QIF172" s="62"/>
      <c r="QIG172" s="62"/>
      <c r="QIH172" s="62"/>
      <c r="QII172" s="62"/>
      <c r="QIJ172" s="62"/>
      <c r="QIK172" s="62"/>
      <c r="QIL172" s="62"/>
      <c r="QIM172" s="62"/>
      <c r="QIN172" s="62"/>
      <c r="QIO172" s="62"/>
      <c r="QIP172" s="62"/>
      <c r="QIQ172" s="62"/>
      <c r="QIR172" s="62"/>
      <c r="QIS172" s="62"/>
      <c r="QIT172" s="62"/>
      <c r="QIU172" s="62"/>
      <c r="QIV172" s="62"/>
      <c r="QIW172" s="62"/>
      <c r="QIX172" s="62"/>
      <c r="QIY172" s="62"/>
      <c r="QIZ172" s="62"/>
      <c r="QJA172" s="62"/>
      <c r="QJB172" s="62"/>
      <c r="QJC172" s="62"/>
      <c r="QJD172" s="62"/>
      <c r="QJE172" s="62"/>
      <c r="QJF172" s="62"/>
      <c r="QJG172" s="62"/>
      <c r="QJH172" s="62"/>
      <c r="QJI172" s="62"/>
      <c r="QJJ172" s="62"/>
      <c r="QJK172" s="62"/>
      <c r="QJL172" s="62"/>
      <c r="QJM172" s="62"/>
      <c r="QJN172" s="62"/>
      <c r="QJO172" s="62"/>
      <c r="QJP172" s="62"/>
      <c r="QJQ172" s="62"/>
      <c r="QJR172" s="62"/>
      <c r="QJS172" s="62"/>
      <c r="QJT172" s="62"/>
      <c r="QJU172" s="62"/>
      <c r="QJV172" s="62"/>
      <c r="QJW172" s="62"/>
      <c r="QJX172" s="62"/>
      <c r="QJY172" s="62"/>
      <c r="QJZ172" s="62"/>
      <c r="QKA172" s="62"/>
      <c r="QKB172" s="62"/>
      <c r="QKC172" s="62"/>
      <c r="QKD172" s="62"/>
      <c r="QKE172" s="62"/>
      <c r="QKF172" s="62"/>
      <c r="QKG172" s="62"/>
      <c r="QKH172" s="62"/>
      <c r="QKI172" s="62"/>
      <c r="QKJ172" s="62"/>
      <c r="QKK172" s="62"/>
      <c r="QKL172" s="62"/>
      <c r="QKM172" s="62"/>
      <c r="QKN172" s="62"/>
      <c r="QKO172" s="62"/>
      <c r="QKP172" s="62"/>
      <c r="QKQ172" s="62"/>
      <c r="QKR172" s="62"/>
      <c r="QKS172" s="62"/>
      <c r="QKT172" s="62"/>
      <c r="QKU172" s="62"/>
      <c r="QKV172" s="62"/>
      <c r="QKW172" s="62"/>
      <c r="QKX172" s="62"/>
      <c r="QKY172" s="62"/>
      <c r="QKZ172" s="62"/>
      <c r="QLA172" s="62"/>
      <c r="QLB172" s="62"/>
      <c r="QLC172" s="62"/>
      <c r="QLD172" s="62"/>
      <c r="QLE172" s="62"/>
      <c r="QLF172" s="62"/>
      <c r="QLG172" s="62"/>
      <c r="QLH172" s="62"/>
      <c r="QLI172" s="62"/>
      <c r="QLJ172" s="62"/>
      <c r="QLK172" s="62"/>
      <c r="QLL172" s="62"/>
      <c r="QLM172" s="62"/>
      <c r="QLN172" s="62"/>
      <c r="QLO172" s="62"/>
      <c r="QLP172" s="62"/>
      <c r="QLQ172" s="62"/>
      <c r="QLR172" s="62"/>
      <c r="QLS172" s="62"/>
      <c r="QLT172" s="62"/>
      <c r="QLU172" s="62"/>
      <c r="QLV172" s="62"/>
      <c r="QLW172" s="62"/>
      <c r="QLX172" s="62"/>
      <c r="QLY172" s="62"/>
      <c r="QLZ172" s="62"/>
      <c r="QMA172" s="62"/>
      <c r="QMB172" s="62"/>
      <c r="QMC172" s="62"/>
      <c r="QMD172" s="62"/>
      <c r="QME172" s="62"/>
      <c r="QMF172" s="62"/>
      <c r="QMG172" s="62"/>
      <c r="QMH172" s="62"/>
      <c r="QMI172" s="62"/>
      <c r="QMJ172" s="62"/>
      <c r="QMK172" s="62"/>
      <c r="QML172" s="62"/>
      <c r="QMM172" s="62"/>
      <c r="QMN172" s="62"/>
      <c r="QMO172" s="62"/>
      <c r="QMP172" s="62"/>
      <c r="QMQ172" s="62"/>
      <c r="QMR172" s="62"/>
      <c r="QMS172" s="62"/>
      <c r="QMT172" s="62"/>
      <c r="QMU172" s="62"/>
      <c r="QMV172" s="62"/>
      <c r="QMW172" s="62"/>
      <c r="QMX172" s="62"/>
      <c r="QMY172" s="62"/>
      <c r="QMZ172" s="62"/>
      <c r="QNA172" s="62"/>
      <c r="QNB172" s="62"/>
      <c r="QNC172" s="62"/>
      <c r="QND172" s="62"/>
      <c r="QNE172" s="62"/>
      <c r="QNF172" s="62"/>
      <c r="QNG172" s="62"/>
      <c r="QNH172" s="62"/>
      <c r="QNI172" s="62"/>
      <c r="QNJ172" s="62"/>
      <c r="QNK172" s="62"/>
      <c r="QNL172" s="62"/>
      <c r="QNM172" s="62"/>
      <c r="QNN172" s="62"/>
      <c r="QNO172" s="62"/>
      <c r="QNP172" s="62"/>
      <c r="QNQ172" s="62"/>
      <c r="QNR172" s="62"/>
      <c r="QNS172" s="62"/>
      <c r="QNT172" s="62"/>
      <c r="QNU172" s="62"/>
      <c r="QNV172" s="62"/>
      <c r="QNW172" s="62"/>
      <c r="QNX172" s="62"/>
      <c r="QNY172" s="62"/>
      <c r="QNZ172" s="62"/>
      <c r="QOA172" s="62"/>
      <c r="QOB172" s="62"/>
      <c r="QOC172" s="62"/>
      <c r="QOD172" s="62"/>
      <c r="QOE172" s="62"/>
      <c r="QOF172" s="62"/>
      <c r="QOG172" s="62"/>
      <c r="QOH172" s="62"/>
      <c r="QOI172" s="62"/>
      <c r="QOJ172" s="62"/>
      <c r="QOK172" s="62"/>
      <c r="QOL172" s="62"/>
      <c r="QOM172" s="62"/>
      <c r="QON172" s="62"/>
      <c r="QOO172" s="62"/>
      <c r="QOP172" s="62"/>
      <c r="QOQ172" s="62"/>
      <c r="QOR172" s="62"/>
      <c r="QOS172" s="62"/>
      <c r="QOT172" s="62"/>
      <c r="QOU172" s="62"/>
      <c r="QOV172" s="62"/>
      <c r="QOW172" s="62"/>
      <c r="QOX172" s="62"/>
      <c r="QOY172" s="62"/>
      <c r="QOZ172" s="62"/>
      <c r="QPA172" s="62"/>
      <c r="QPB172" s="62"/>
      <c r="QPC172" s="62"/>
      <c r="QPD172" s="62"/>
      <c r="QPE172" s="62"/>
      <c r="QPF172" s="62"/>
      <c r="QPG172" s="62"/>
      <c r="QPH172" s="62"/>
      <c r="QPI172" s="62"/>
      <c r="QPJ172" s="62"/>
      <c r="QPK172" s="62"/>
      <c r="QPL172" s="62"/>
      <c r="QPM172" s="62"/>
      <c r="QPN172" s="62"/>
      <c r="QPO172" s="62"/>
      <c r="QPP172" s="62"/>
      <c r="QPQ172" s="62"/>
      <c r="QPR172" s="62"/>
      <c r="QPS172" s="62"/>
      <c r="QPT172" s="62"/>
      <c r="QPU172" s="62"/>
      <c r="QPV172" s="62"/>
      <c r="QPW172" s="62"/>
      <c r="QPX172" s="62"/>
      <c r="QPY172" s="62"/>
      <c r="QPZ172" s="62"/>
      <c r="QQA172" s="62"/>
      <c r="QQB172" s="62"/>
      <c r="QQC172" s="62"/>
      <c r="QQD172" s="62"/>
      <c r="QQE172" s="62"/>
      <c r="QQF172" s="62"/>
      <c r="QQG172" s="62"/>
      <c r="QQH172" s="62"/>
      <c r="QQI172" s="62"/>
      <c r="QQJ172" s="62"/>
      <c r="QQK172" s="62"/>
      <c r="QQL172" s="62"/>
      <c r="QQM172" s="62"/>
      <c r="QQN172" s="62"/>
      <c r="QQO172" s="62"/>
      <c r="QQP172" s="62"/>
      <c r="QQQ172" s="62"/>
      <c r="QQR172" s="62"/>
      <c r="QQS172" s="62"/>
      <c r="QQT172" s="62"/>
      <c r="QQU172" s="62"/>
      <c r="QQV172" s="62"/>
      <c r="QQW172" s="62"/>
      <c r="QQX172" s="62"/>
      <c r="QQY172" s="62"/>
      <c r="QQZ172" s="62"/>
      <c r="QRA172" s="62"/>
      <c r="QRB172" s="62"/>
      <c r="QRC172" s="62"/>
      <c r="QRD172" s="62"/>
      <c r="QRE172" s="62"/>
      <c r="QRF172" s="62"/>
      <c r="QRG172" s="62"/>
      <c r="QRH172" s="62"/>
      <c r="QRI172" s="62"/>
      <c r="QRJ172" s="62"/>
      <c r="QRK172" s="62"/>
      <c r="QRL172" s="62"/>
      <c r="QRM172" s="62"/>
      <c r="QRN172" s="62"/>
      <c r="QRO172" s="62"/>
      <c r="QRP172" s="62"/>
      <c r="QRQ172" s="62"/>
      <c r="QRR172" s="62"/>
      <c r="QRS172" s="62"/>
      <c r="QRT172" s="62"/>
      <c r="QRU172" s="62"/>
      <c r="QRV172" s="62"/>
      <c r="QRW172" s="62"/>
      <c r="QRX172" s="62"/>
      <c r="QRY172" s="62"/>
      <c r="QRZ172" s="62"/>
      <c r="QSA172" s="62"/>
      <c r="QSB172" s="62"/>
      <c r="QSC172" s="62"/>
      <c r="QSD172" s="62"/>
      <c r="QSE172" s="62"/>
      <c r="QSF172" s="62"/>
      <c r="QSG172" s="62"/>
      <c r="QSH172" s="62"/>
      <c r="QSI172" s="62"/>
      <c r="QSJ172" s="62"/>
      <c r="QSK172" s="62"/>
      <c r="QSL172" s="62"/>
      <c r="QSM172" s="62"/>
      <c r="QSN172" s="62"/>
      <c r="QSO172" s="62"/>
      <c r="QSP172" s="62"/>
      <c r="QSQ172" s="62"/>
      <c r="QSR172" s="62"/>
      <c r="QSS172" s="62"/>
      <c r="QST172" s="62"/>
      <c r="QSU172" s="62"/>
      <c r="QSV172" s="62"/>
      <c r="QSW172" s="62"/>
      <c r="QSX172" s="62"/>
      <c r="QSY172" s="62"/>
      <c r="QSZ172" s="62"/>
      <c r="QTA172" s="62"/>
      <c r="QTB172" s="62"/>
      <c r="QTC172" s="62"/>
      <c r="QTD172" s="62"/>
      <c r="QTE172" s="62"/>
      <c r="QTF172" s="62"/>
      <c r="QTG172" s="62"/>
      <c r="QTH172" s="62"/>
      <c r="QTI172" s="62"/>
      <c r="QTJ172" s="62"/>
      <c r="QTK172" s="62"/>
      <c r="QTL172" s="62"/>
      <c r="QTM172" s="62"/>
      <c r="QTN172" s="62"/>
      <c r="QTO172" s="62"/>
      <c r="QTP172" s="62"/>
      <c r="QTQ172" s="62"/>
      <c r="QTR172" s="62"/>
      <c r="QTS172" s="62"/>
      <c r="QTT172" s="62"/>
      <c r="QTU172" s="62"/>
      <c r="QTV172" s="62"/>
      <c r="QTW172" s="62"/>
      <c r="QTX172" s="62"/>
      <c r="QTY172" s="62"/>
      <c r="QTZ172" s="62"/>
      <c r="QUA172" s="62"/>
      <c r="QUB172" s="62"/>
      <c r="QUC172" s="62"/>
      <c r="QUD172" s="62"/>
      <c r="QUE172" s="62"/>
      <c r="QUF172" s="62"/>
      <c r="QUG172" s="62"/>
      <c r="QUH172" s="62"/>
      <c r="QUI172" s="62"/>
      <c r="QUJ172" s="62"/>
      <c r="QUK172" s="62"/>
      <c r="QUL172" s="62"/>
      <c r="QUM172" s="62"/>
      <c r="QUN172" s="62"/>
      <c r="QUO172" s="62"/>
      <c r="QUP172" s="62"/>
      <c r="QUQ172" s="62"/>
      <c r="QUR172" s="62"/>
      <c r="QUS172" s="62"/>
      <c r="QUT172" s="62"/>
      <c r="QUU172" s="62"/>
      <c r="QUV172" s="62"/>
      <c r="QUW172" s="62"/>
      <c r="QUX172" s="62"/>
      <c r="QUY172" s="62"/>
      <c r="QUZ172" s="62"/>
      <c r="QVA172" s="62"/>
      <c r="QVB172" s="62"/>
      <c r="QVC172" s="62"/>
      <c r="QVD172" s="62"/>
      <c r="QVE172" s="62"/>
      <c r="QVF172" s="62"/>
      <c r="QVG172" s="62"/>
      <c r="QVH172" s="62"/>
      <c r="QVI172" s="62"/>
      <c r="QVJ172" s="62"/>
      <c r="QVK172" s="62"/>
      <c r="QVL172" s="62"/>
      <c r="QVM172" s="62"/>
      <c r="QVN172" s="62"/>
      <c r="QVO172" s="62"/>
      <c r="QVP172" s="62"/>
      <c r="QVQ172" s="62"/>
      <c r="QVR172" s="62"/>
      <c r="QVS172" s="62"/>
      <c r="QVT172" s="62"/>
      <c r="QVU172" s="62"/>
      <c r="QVV172" s="62"/>
      <c r="QVW172" s="62"/>
      <c r="QVX172" s="62"/>
      <c r="QVY172" s="62"/>
      <c r="QVZ172" s="62"/>
      <c r="QWA172" s="62"/>
      <c r="QWB172" s="62"/>
      <c r="QWC172" s="62"/>
      <c r="QWD172" s="62"/>
      <c r="QWE172" s="62"/>
      <c r="QWF172" s="62"/>
      <c r="QWG172" s="62"/>
      <c r="QWH172" s="62"/>
      <c r="QWI172" s="62"/>
      <c r="QWJ172" s="62"/>
      <c r="QWK172" s="62"/>
      <c r="QWL172" s="62"/>
      <c r="QWM172" s="62"/>
      <c r="QWN172" s="62"/>
      <c r="QWO172" s="62"/>
      <c r="QWP172" s="62"/>
      <c r="QWQ172" s="62"/>
      <c r="QWR172" s="62"/>
      <c r="QWS172" s="62"/>
      <c r="QWT172" s="62"/>
      <c r="QWU172" s="62"/>
      <c r="QWV172" s="62"/>
      <c r="QWW172" s="62"/>
      <c r="QWX172" s="62"/>
      <c r="QWY172" s="62"/>
      <c r="QWZ172" s="62"/>
      <c r="QXA172" s="62"/>
      <c r="QXB172" s="62"/>
      <c r="QXC172" s="62"/>
      <c r="QXD172" s="62"/>
      <c r="QXE172" s="62"/>
      <c r="QXF172" s="62"/>
      <c r="QXG172" s="62"/>
      <c r="QXH172" s="62"/>
      <c r="QXI172" s="62"/>
      <c r="QXJ172" s="62"/>
      <c r="QXK172" s="62"/>
      <c r="QXL172" s="62"/>
      <c r="QXM172" s="62"/>
      <c r="QXN172" s="62"/>
      <c r="QXO172" s="62"/>
      <c r="QXP172" s="62"/>
      <c r="QXQ172" s="62"/>
      <c r="QXR172" s="62"/>
      <c r="QXS172" s="62"/>
      <c r="QXT172" s="62"/>
      <c r="QXU172" s="62"/>
      <c r="QXV172" s="62"/>
      <c r="QXW172" s="62"/>
      <c r="QXX172" s="62"/>
      <c r="QXY172" s="62"/>
      <c r="QXZ172" s="62"/>
      <c r="QYA172" s="62"/>
      <c r="QYB172" s="62"/>
      <c r="QYC172" s="62"/>
      <c r="QYD172" s="62"/>
      <c r="QYE172" s="62"/>
      <c r="QYF172" s="62"/>
      <c r="QYG172" s="62"/>
      <c r="QYH172" s="62"/>
      <c r="QYI172" s="62"/>
      <c r="QYJ172" s="62"/>
      <c r="QYK172" s="62"/>
      <c r="QYL172" s="62"/>
      <c r="QYM172" s="62"/>
      <c r="QYN172" s="62"/>
      <c r="QYO172" s="62"/>
      <c r="QYP172" s="62"/>
      <c r="QYQ172" s="62"/>
      <c r="QYR172" s="62"/>
      <c r="QYS172" s="62"/>
      <c r="QYT172" s="62"/>
      <c r="QYU172" s="62"/>
      <c r="QYV172" s="62"/>
      <c r="QYW172" s="62"/>
      <c r="QYX172" s="62"/>
      <c r="QYY172" s="62"/>
      <c r="QYZ172" s="62"/>
      <c r="QZA172" s="62"/>
      <c r="QZB172" s="62"/>
      <c r="QZC172" s="62"/>
      <c r="QZD172" s="62"/>
      <c r="QZE172" s="62"/>
      <c r="QZF172" s="62"/>
      <c r="QZG172" s="62"/>
      <c r="QZH172" s="62"/>
      <c r="QZI172" s="62"/>
      <c r="QZJ172" s="62"/>
      <c r="QZK172" s="62"/>
      <c r="QZL172" s="62"/>
      <c r="QZM172" s="62"/>
      <c r="QZN172" s="62"/>
      <c r="QZO172" s="62"/>
      <c r="QZP172" s="62"/>
      <c r="QZQ172" s="62"/>
      <c r="QZR172" s="62"/>
      <c r="QZS172" s="62"/>
      <c r="QZT172" s="62"/>
      <c r="QZU172" s="62"/>
      <c r="QZV172" s="62"/>
      <c r="QZW172" s="62"/>
      <c r="QZX172" s="62"/>
      <c r="QZY172" s="62"/>
      <c r="QZZ172" s="62"/>
      <c r="RAA172" s="62"/>
      <c r="RAB172" s="62"/>
      <c r="RAC172" s="62"/>
      <c r="RAD172" s="62"/>
      <c r="RAE172" s="62"/>
      <c r="RAF172" s="62"/>
      <c r="RAG172" s="62"/>
      <c r="RAH172" s="62"/>
      <c r="RAI172" s="62"/>
      <c r="RAJ172" s="62"/>
      <c r="RAK172" s="62"/>
      <c r="RAL172" s="62"/>
      <c r="RAM172" s="62"/>
      <c r="RAN172" s="62"/>
      <c r="RAO172" s="62"/>
      <c r="RAP172" s="62"/>
      <c r="RAQ172" s="62"/>
      <c r="RAR172" s="62"/>
      <c r="RAS172" s="62"/>
      <c r="RAT172" s="62"/>
      <c r="RAU172" s="62"/>
      <c r="RAV172" s="62"/>
      <c r="RAW172" s="62"/>
      <c r="RAX172" s="62"/>
      <c r="RAY172" s="62"/>
      <c r="RAZ172" s="62"/>
      <c r="RBA172" s="62"/>
      <c r="RBB172" s="62"/>
      <c r="RBC172" s="62"/>
      <c r="RBD172" s="62"/>
      <c r="RBE172" s="62"/>
      <c r="RBF172" s="62"/>
      <c r="RBG172" s="62"/>
      <c r="RBH172" s="62"/>
      <c r="RBI172" s="62"/>
      <c r="RBJ172" s="62"/>
      <c r="RBK172" s="62"/>
      <c r="RBL172" s="62"/>
      <c r="RBM172" s="62"/>
      <c r="RBN172" s="62"/>
      <c r="RBO172" s="62"/>
      <c r="RBP172" s="62"/>
      <c r="RBQ172" s="62"/>
      <c r="RBR172" s="62"/>
      <c r="RBS172" s="62"/>
      <c r="RBT172" s="62"/>
      <c r="RBU172" s="62"/>
      <c r="RBV172" s="62"/>
      <c r="RBW172" s="62"/>
      <c r="RBX172" s="62"/>
      <c r="RBY172" s="62"/>
      <c r="RBZ172" s="62"/>
      <c r="RCA172" s="62"/>
      <c r="RCB172" s="62"/>
      <c r="RCC172" s="62"/>
      <c r="RCD172" s="62"/>
      <c r="RCE172" s="62"/>
      <c r="RCF172" s="62"/>
      <c r="RCG172" s="62"/>
      <c r="RCH172" s="62"/>
      <c r="RCI172" s="62"/>
      <c r="RCJ172" s="62"/>
      <c r="RCK172" s="62"/>
      <c r="RCL172" s="62"/>
      <c r="RCM172" s="62"/>
      <c r="RCN172" s="62"/>
      <c r="RCO172" s="62"/>
      <c r="RCP172" s="62"/>
      <c r="RCQ172" s="62"/>
      <c r="RCR172" s="62"/>
      <c r="RCS172" s="62"/>
      <c r="RCT172" s="62"/>
      <c r="RCU172" s="62"/>
      <c r="RCV172" s="62"/>
      <c r="RCW172" s="62"/>
      <c r="RCX172" s="62"/>
      <c r="RCY172" s="62"/>
      <c r="RCZ172" s="62"/>
      <c r="RDA172" s="62"/>
      <c r="RDB172" s="62"/>
      <c r="RDC172" s="62"/>
      <c r="RDD172" s="62"/>
      <c r="RDE172" s="62"/>
      <c r="RDF172" s="62"/>
      <c r="RDG172" s="62"/>
      <c r="RDH172" s="62"/>
      <c r="RDI172" s="62"/>
      <c r="RDJ172" s="62"/>
      <c r="RDK172" s="62"/>
      <c r="RDL172" s="62"/>
      <c r="RDM172" s="62"/>
      <c r="RDN172" s="62"/>
      <c r="RDO172" s="62"/>
      <c r="RDP172" s="62"/>
      <c r="RDQ172" s="62"/>
      <c r="RDR172" s="62"/>
      <c r="RDS172" s="62"/>
      <c r="RDT172" s="62"/>
      <c r="RDU172" s="62"/>
      <c r="RDV172" s="62"/>
      <c r="RDW172" s="62"/>
      <c r="RDX172" s="62"/>
      <c r="RDY172" s="62"/>
      <c r="RDZ172" s="62"/>
      <c r="REA172" s="62"/>
      <c r="REB172" s="62"/>
      <c r="REC172" s="62"/>
      <c r="RED172" s="62"/>
      <c r="REE172" s="62"/>
      <c r="REF172" s="62"/>
      <c r="REG172" s="62"/>
      <c r="REH172" s="62"/>
      <c r="REI172" s="62"/>
      <c r="REJ172" s="62"/>
      <c r="REK172" s="62"/>
      <c r="REL172" s="62"/>
      <c r="REM172" s="62"/>
      <c r="REN172" s="62"/>
      <c r="REO172" s="62"/>
      <c r="REP172" s="62"/>
      <c r="REQ172" s="62"/>
      <c r="RER172" s="62"/>
      <c r="RES172" s="62"/>
      <c r="RET172" s="62"/>
      <c r="REU172" s="62"/>
      <c r="REV172" s="62"/>
      <c r="REW172" s="62"/>
      <c r="REX172" s="62"/>
      <c r="REY172" s="62"/>
      <c r="REZ172" s="62"/>
      <c r="RFA172" s="62"/>
      <c r="RFB172" s="62"/>
      <c r="RFC172" s="62"/>
      <c r="RFD172" s="62"/>
      <c r="RFE172" s="62"/>
      <c r="RFF172" s="62"/>
      <c r="RFG172" s="62"/>
      <c r="RFH172" s="62"/>
      <c r="RFI172" s="62"/>
      <c r="RFJ172" s="62"/>
      <c r="RFK172" s="62"/>
      <c r="RFL172" s="62"/>
      <c r="RFM172" s="62"/>
      <c r="RFN172" s="62"/>
      <c r="RFO172" s="62"/>
      <c r="RFP172" s="62"/>
      <c r="RFQ172" s="62"/>
      <c r="RFR172" s="62"/>
      <c r="RFS172" s="62"/>
      <c r="RFT172" s="62"/>
      <c r="RFU172" s="62"/>
      <c r="RFV172" s="62"/>
      <c r="RFW172" s="62"/>
      <c r="RFX172" s="62"/>
      <c r="RFY172" s="62"/>
      <c r="RFZ172" s="62"/>
      <c r="RGA172" s="62"/>
      <c r="RGB172" s="62"/>
      <c r="RGC172" s="62"/>
      <c r="RGD172" s="62"/>
      <c r="RGE172" s="62"/>
      <c r="RGF172" s="62"/>
      <c r="RGG172" s="62"/>
      <c r="RGH172" s="62"/>
      <c r="RGI172" s="62"/>
      <c r="RGJ172" s="62"/>
      <c r="RGK172" s="62"/>
      <c r="RGL172" s="62"/>
      <c r="RGM172" s="62"/>
      <c r="RGN172" s="62"/>
      <c r="RGO172" s="62"/>
      <c r="RGP172" s="62"/>
      <c r="RGQ172" s="62"/>
      <c r="RGR172" s="62"/>
      <c r="RGS172" s="62"/>
      <c r="RGT172" s="62"/>
      <c r="RGU172" s="62"/>
      <c r="RGV172" s="62"/>
      <c r="RGW172" s="62"/>
      <c r="RGX172" s="62"/>
      <c r="RGY172" s="62"/>
      <c r="RGZ172" s="62"/>
      <c r="RHA172" s="62"/>
      <c r="RHB172" s="62"/>
      <c r="RHC172" s="62"/>
      <c r="RHD172" s="62"/>
      <c r="RHE172" s="62"/>
      <c r="RHF172" s="62"/>
      <c r="RHG172" s="62"/>
      <c r="RHH172" s="62"/>
      <c r="RHI172" s="62"/>
      <c r="RHJ172" s="62"/>
      <c r="RHK172" s="62"/>
      <c r="RHL172" s="62"/>
      <c r="RHM172" s="62"/>
      <c r="RHN172" s="62"/>
      <c r="RHO172" s="62"/>
      <c r="RHP172" s="62"/>
      <c r="RHQ172" s="62"/>
      <c r="RHR172" s="62"/>
      <c r="RHS172" s="62"/>
      <c r="RHT172" s="62"/>
      <c r="RHU172" s="62"/>
      <c r="RHV172" s="62"/>
      <c r="RHW172" s="62"/>
      <c r="RHX172" s="62"/>
      <c r="RHY172" s="62"/>
      <c r="RHZ172" s="62"/>
      <c r="RIA172" s="62"/>
      <c r="RIB172" s="62"/>
      <c r="RIC172" s="62"/>
      <c r="RID172" s="62"/>
      <c r="RIE172" s="62"/>
      <c r="RIF172" s="62"/>
      <c r="RIG172" s="62"/>
      <c r="RIH172" s="62"/>
      <c r="RII172" s="62"/>
      <c r="RIJ172" s="62"/>
      <c r="RIK172" s="62"/>
      <c r="RIL172" s="62"/>
      <c r="RIM172" s="62"/>
      <c r="RIN172" s="62"/>
      <c r="RIO172" s="62"/>
      <c r="RIP172" s="62"/>
      <c r="RIQ172" s="62"/>
      <c r="RIR172" s="62"/>
      <c r="RIS172" s="62"/>
      <c r="RIT172" s="62"/>
      <c r="RIU172" s="62"/>
      <c r="RIV172" s="62"/>
      <c r="RIW172" s="62"/>
      <c r="RIX172" s="62"/>
      <c r="RIY172" s="62"/>
      <c r="RIZ172" s="62"/>
      <c r="RJA172" s="62"/>
      <c r="RJB172" s="62"/>
      <c r="RJC172" s="62"/>
      <c r="RJD172" s="62"/>
      <c r="RJE172" s="62"/>
      <c r="RJF172" s="62"/>
      <c r="RJG172" s="62"/>
      <c r="RJH172" s="62"/>
      <c r="RJI172" s="62"/>
      <c r="RJJ172" s="62"/>
      <c r="RJK172" s="62"/>
      <c r="RJL172" s="62"/>
      <c r="RJM172" s="62"/>
      <c r="RJN172" s="62"/>
      <c r="RJO172" s="62"/>
      <c r="RJP172" s="62"/>
      <c r="RJQ172" s="62"/>
      <c r="RJR172" s="62"/>
      <c r="RJS172" s="62"/>
      <c r="RJT172" s="62"/>
      <c r="RJU172" s="62"/>
      <c r="RJV172" s="62"/>
      <c r="RJW172" s="62"/>
      <c r="RJX172" s="62"/>
      <c r="RJY172" s="62"/>
      <c r="RJZ172" s="62"/>
      <c r="RKA172" s="62"/>
      <c r="RKB172" s="62"/>
      <c r="RKC172" s="62"/>
      <c r="RKD172" s="62"/>
      <c r="RKE172" s="62"/>
      <c r="RKF172" s="62"/>
      <c r="RKG172" s="62"/>
      <c r="RKH172" s="62"/>
      <c r="RKI172" s="62"/>
      <c r="RKJ172" s="62"/>
      <c r="RKK172" s="62"/>
      <c r="RKL172" s="62"/>
      <c r="RKM172" s="62"/>
      <c r="RKN172" s="62"/>
      <c r="RKO172" s="62"/>
      <c r="RKP172" s="62"/>
      <c r="RKQ172" s="62"/>
      <c r="RKR172" s="62"/>
      <c r="RKS172" s="62"/>
      <c r="RKT172" s="62"/>
      <c r="RKU172" s="62"/>
      <c r="RKV172" s="62"/>
      <c r="RKW172" s="62"/>
      <c r="RKX172" s="62"/>
      <c r="RKY172" s="62"/>
      <c r="RKZ172" s="62"/>
      <c r="RLA172" s="62"/>
      <c r="RLB172" s="62"/>
      <c r="RLC172" s="62"/>
      <c r="RLD172" s="62"/>
      <c r="RLE172" s="62"/>
      <c r="RLF172" s="62"/>
      <c r="RLG172" s="62"/>
      <c r="RLH172" s="62"/>
      <c r="RLI172" s="62"/>
      <c r="RLJ172" s="62"/>
      <c r="RLK172" s="62"/>
      <c r="RLL172" s="62"/>
      <c r="RLM172" s="62"/>
      <c r="RLN172" s="62"/>
      <c r="RLO172" s="62"/>
      <c r="RLP172" s="62"/>
      <c r="RLQ172" s="62"/>
      <c r="RLR172" s="62"/>
      <c r="RLS172" s="62"/>
      <c r="RLT172" s="62"/>
      <c r="RLU172" s="62"/>
      <c r="RLV172" s="62"/>
      <c r="RLW172" s="62"/>
      <c r="RLX172" s="62"/>
      <c r="RLY172" s="62"/>
      <c r="RLZ172" s="62"/>
      <c r="RMA172" s="62"/>
      <c r="RMB172" s="62"/>
      <c r="RMC172" s="62"/>
      <c r="RMD172" s="62"/>
      <c r="RME172" s="62"/>
      <c r="RMF172" s="62"/>
      <c r="RMG172" s="62"/>
      <c r="RMH172" s="62"/>
      <c r="RMI172" s="62"/>
      <c r="RMJ172" s="62"/>
      <c r="RMK172" s="62"/>
      <c r="RML172" s="62"/>
      <c r="RMM172" s="62"/>
      <c r="RMN172" s="62"/>
      <c r="RMO172" s="62"/>
      <c r="RMP172" s="62"/>
      <c r="RMQ172" s="62"/>
      <c r="RMR172" s="62"/>
      <c r="RMS172" s="62"/>
      <c r="RMT172" s="62"/>
      <c r="RMU172" s="62"/>
      <c r="RMV172" s="62"/>
      <c r="RMW172" s="62"/>
      <c r="RMX172" s="62"/>
      <c r="RMY172" s="62"/>
      <c r="RMZ172" s="62"/>
      <c r="RNA172" s="62"/>
      <c r="RNB172" s="62"/>
      <c r="RNC172" s="62"/>
      <c r="RND172" s="62"/>
      <c r="RNE172" s="62"/>
      <c r="RNF172" s="62"/>
      <c r="RNG172" s="62"/>
      <c r="RNH172" s="62"/>
      <c r="RNI172" s="62"/>
      <c r="RNJ172" s="62"/>
      <c r="RNK172" s="62"/>
      <c r="RNL172" s="62"/>
      <c r="RNM172" s="62"/>
      <c r="RNN172" s="62"/>
      <c r="RNO172" s="62"/>
      <c r="RNP172" s="62"/>
      <c r="RNQ172" s="62"/>
      <c r="RNR172" s="62"/>
      <c r="RNS172" s="62"/>
      <c r="RNT172" s="62"/>
      <c r="RNU172" s="62"/>
      <c r="RNV172" s="62"/>
      <c r="RNW172" s="62"/>
      <c r="RNX172" s="62"/>
      <c r="RNY172" s="62"/>
      <c r="RNZ172" s="62"/>
      <c r="ROA172" s="62"/>
      <c r="ROB172" s="62"/>
      <c r="ROC172" s="62"/>
      <c r="ROD172" s="62"/>
      <c r="ROE172" s="62"/>
      <c r="ROF172" s="62"/>
      <c r="ROG172" s="62"/>
      <c r="ROH172" s="62"/>
      <c r="ROI172" s="62"/>
      <c r="ROJ172" s="62"/>
      <c r="ROK172" s="62"/>
      <c r="ROL172" s="62"/>
      <c r="ROM172" s="62"/>
      <c r="RON172" s="62"/>
      <c r="ROO172" s="62"/>
      <c r="ROP172" s="62"/>
      <c r="ROQ172" s="62"/>
      <c r="ROR172" s="62"/>
      <c r="ROS172" s="62"/>
      <c r="ROT172" s="62"/>
      <c r="ROU172" s="62"/>
      <c r="ROV172" s="62"/>
      <c r="ROW172" s="62"/>
      <c r="ROX172" s="62"/>
      <c r="ROY172" s="62"/>
      <c r="ROZ172" s="62"/>
      <c r="RPA172" s="62"/>
      <c r="RPB172" s="62"/>
      <c r="RPC172" s="62"/>
      <c r="RPD172" s="62"/>
      <c r="RPE172" s="62"/>
      <c r="RPF172" s="62"/>
      <c r="RPG172" s="62"/>
      <c r="RPH172" s="62"/>
      <c r="RPI172" s="62"/>
      <c r="RPJ172" s="62"/>
      <c r="RPK172" s="62"/>
      <c r="RPL172" s="62"/>
      <c r="RPM172" s="62"/>
      <c r="RPN172" s="62"/>
      <c r="RPO172" s="62"/>
      <c r="RPP172" s="62"/>
      <c r="RPQ172" s="62"/>
      <c r="RPR172" s="62"/>
      <c r="RPS172" s="62"/>
      <c r="RPT172" s="62"/>
      <c r="RPU172" s="62"/>
      <c r="RPV172" s="62"/>
      <c r="RPW172" s="62"/>
      <c r="RPX172" s="62"/>
      <c r="RPY172" s="62"/>
      <c r="RPZ172" s="62"/>
      <c r="RQA172" s="62"/>
      <c r="RQB172" s="62"/>
      <c r="RQC172" s="62"/>
      <c r="RQD172" s="62"/>
      <c r="RQE172" s="62"/>
      <c r="RQF172" s="62"/>
      <c r="RQG172" s="62"/>
      <c r="RQH172" s="62"/>
      <c r="RQI172" s="62"/>
      <c r="RQJ172" s="62"/>
      <c r="RQK172" s="62"/>
      <c r="RQL172" s="62"/>
      <c r="RQM172" s="62"/>
      <c r="RQN172" s="62"/>
      <c r="RQO172" s="62"/>
      <c r="RQP172" s="62"/>
      <c r="RQQ172" s="62"/>
      <c r="RQR172" s="62"/>
      <c r="RQS172" s="62"/>
      <c r="RQT172" s="62"/>
      <c r="RQU172" s="62"/>
      <c r="RQV172" s="62"/>
      <c r="RQW172" s="62"/>
      <c r="RQX172" s="62"/>
      <c r="RQY172" s="62"/>
      <c r="RQZ172" s="62"/>
      <c r="RRA172" s="62"/>
      <c r="RRB172" s="62"/>
      <c r="RRC172" s="62"/>
      <c r="RRD172" s="62"/>
      <c r="RRE172" s="62"/>
      <c r="RRF172" s="62"/>
      <c r="RRG172" s="62"/>
      <c r="RRH172" s="62"/>
      <c r="RRI172" s="62"/>
      <c r="RRJ172" s="62"/>
      <c r="RRK172" s="62"/>
      <c r="RRL172" s="62"/>
      <c r="RRM172" s="62"/>
      <c r="RRN172" s="62"/>
      <c r="RRO172" s="62"/>
      <c r="RRP172" s="62"/>
      <c r="RRQ172" s="62"/>
      <c r="RRR172" s="62"/>
      <c r="RRS172" s="62"/>
      <c r="RRT172" s="62"/>
      <c r="RRU172" s="62"/>
      <c r="RRV172" s="62"/>
      <c r="RRW172" s="62"/>
      <c r="RRX172" s="62"/>
      <c r="RRY172" s="62"/>
      <c r="RRZ172" s="62"/>
      <c r="RSA172" s="62"/>
      <c r="RSB172" s="62"/>
      <c r="RSC172" s="62"/>
      <c r="RSD172" s="62"/>
      <c r="RSE172" s="62"/>
      <c r="RSF172" s="62"/>
      <c r="RSG172" s="62"/>
      <c r="RSH172" s="62"/>
      <c r="RSI172" s="62"/>
      <c r="RSJ172" s="62"/>
      <c r="RSK172" s="62"/>
      <c r="RSL172" s="62"/>
      <c r="RSM172" s="62"/>
      <c r="RSN172" s="62"/>
      <c r="RSO172" s="62"/>
      <c r="RSP172" s="62"/>
      <c r="RSQ172" s="62"/>
      <c r="RSR172" s="62"/>
      <c r="RSS172" s="62"/>
      <c r="RST172" s="62"/>
      <c r="RSU172" s="62"/>
      <c r="RSV172" s="62"/>
      <c r="RSW172" s="62"/>
      <c r="RSX172" s="62"/>
      <c r="RSY172" s="62"/>
      <c r="RSZ172" s="62"/>
      <c r="RTA172" s="62"/>
      <c r="RTB172" s="62"/>
      <c r="RTC172" s="62"/>
      <c r="RTD172" s="62"/>
      <c r="RTE172" s="62"/>
      <c r="RTF172" s="62"/>
      <c r="RTG172" s="62"/>
      <c r="RTH172" s="62"/>
      <c r="RTI172" s="62"/>
      <c r="RTJ172" s="62"/>
      <c r="RTK172" s="62"/>
      <c r="RTL172" s="62"/>
      <c r="RTM172" s="62"/>
      <c r="RTN172" s="62"/>
      <c r="RTO172" s="62"/>
      <c r="RTP172" s="62"/>
      <c r="RTQ172" s="62"/>
      <c r="RTR172" s="62"/>
      <c r="RTS172" s="62"/>
      <c r="RTT172" s="62"/>
      <c r="RTU172" s="62"/>
      <c r="RTV172" s="62"/>
      <c r="RTW172" s="62"/>
      <c r="RTX172" s="62"/>
      <c r="RTY172" s="62"/>
      <c r="RTZ172" s="62"/>
      <c r="RUA172" s="62"/>
      <c r="RUB172" s="62"/>
      <c r="RUC172" s="62"/>
      <c r="RUD172" s="62"/>
      <c r="RUE172" s="62"/>
      <c r="RUF172" s="62"/>
      <c r="RUG172" s="62"/>
      <c r="RUH172" s="62"/>
      <c r="RUI172" s="62"/>
      <c r="RUJ172" s="62"/>
      <c r="RUK172" s="62"/>
      <c r="RUL172" s="62"/>
      <c r="RUM172" s="62"/>
      <c r="RUN172" s="62"/>
      <c r="RUO172" s="62"/>
      <c r="RUP172" s="62"/>
      <c r="RUQ172" s="62"/>
      <c r="RUR172" s="62"/>
      <c r="RUS172" s="62"/>
      <c r="RUT172" s="62"/>
      <c r="RUU172" s="62"/>
      <c r="RUV172" s="62"/>
      <c r="RUW172" s="62"/>
      <c r="RUX172" s="62"/>
      <c r="RUY172" s="62"/>
      <c r="RUZ172" s="62"/>
      <c r="RVA172" s="62"/>
      <c r="RVB172" s="62"/>
      <c r="RVC172" s="62"/>
      <c r="RVD172" s="62"/>
      <c r="RVE172" s="62"/>
      <c r="RVF172" s="62"/>
      <c r="RVG172" s="62"/>
      <c r="RVH172" s="62"/>
      <c r="RVI172" s="62"/>
      <c r="RVJ172" s="62"/>
      <c r="RVK172" s="62"/>
      <c r="RVL172" s="62"/>
      <c r="RVM172" s="62"/>
      <c r="RVN172" s="62"/>
      <c r="RVO172" s="62"/>
      <c r="RVP172" s="62"/>
      <c r="RVQ172" s="62"/>
      <c r="RVR172" s="62"/>
      <c r="RVS172" s="62"/>
      <c r="RVT172" s="62"/>
      <c r="RVU172" s="62"/>
      <c r="RVV172" s="62"/>
      <c r="RVW172" s="62"/>
      <c r="RVX172" s="62"/>
      <c r="RVY172" s="62"/>
      <c r="RVZ172" s="62"/>
      <c r="RWA172" s="62"/>
      <c r="RWB172" s="62"/>
      <c r="RWC172" s="62"/>
      <c r="RWD172" s="62"/>
      <c r="RWE172" s="62"/>
      <c r="RWF172" s="62"/>
      <c r="RWG172" s="62"/>
      <c r="RWH172" s="62"/>
      <c r="RWI172" s="62"/>
      <c r="RWJ172" s="62"/>
      <c r="RWK172" s="62"/>
      <c r="RWL172" s="62"/>
      <c r="RWM172" s="62"/>
      <c r="RWN172" s="62"/>
      <c r="RWO172" s="62"/>
      <c r="RWP172" s="62"/>
      <c r="RWQ172" s="62"/>
      <c r="RWR172" s="62"/>
      <c r="RWS172" s="62"/>
      <c r="RWT172" s="62"/>
      <c r="RWU172" s="62"/>
      <c r="RWV172" s="62"/>
      <c r="RWW172" s="62"/>
      <c r="RWX172" s="62"/>
      <c r="RWY172" s="62"/>
      <c r="RWZ172" s="62"/>
      <c r="RXA172" s="62"/>
      <c r="RXB172" s="62"/>
      <c r="RXC172" s="62"/>
      <c r="RXD172" s="62"/>
      <c r="RXE172" s="62"/>
      <c r="RXF172" s="62"/>
      <c r="RXG172" s="62"/>
      <c r="RXH172" s="62"/>
      <c r="RXI172" s="62"/>
      <c r="RXJ172" s="62"/>
      <c r="RXK172" s="62"/>
      <c r="RXL172" s="62"/>
      <c r="RXM172" s="62"/>
      <c r="RXN172" s="62"/>
      <c r="RXO172" s="62"/>
      <c r="RXP172" s="62"/>
      <c r="RXQ172" s="62"/>
      <c r="RXR172" s="62"/>
      <c r="RXS172" s="62"/>
      <c r="RXT172" s="62"/>
      <c r="RXU172" s="62"/>
      <c r="RXV172" s="62"/>
      <c r="RXW172" s="62"/>
      <c r="RXX172" s="62"/>
      <c r="RXY172" s="62"/>
      <c r="RXZ172" s="62"/>
      <c r="RYA172" s="62"/>
      <c r="RYB172" s="62"/>
      <c r="RYC172" s="62"/>
      <c r="RYD172" s="62"/>
      <c r="RYE172" s="62"/>
      <c r="RYF172" s="62"/>
      <c r="RYG172" s="62"/>
      <c r="RYH172" s="62"/>
      <c r="RYI172" s="62"/>
      <c r="RYJ172" s="62"/>
      <c r="RYK172" s="62"/>
      <c r="RYL172" s="62"/>
      <c r="RYM172" s="62"/>
      <c r="RYN172" s="62"/>
      <c r="RYO172" s="62"/>
      <c r="RYP172" s="62"/>
      <c r="RYQ172" s="62"/>
      <c r="RYR172" s="62"/>
      <c r="RYS172" s="62"/>
      <c r="RYT172" s="62"/>
      <c r="RYU172" s="62"/>
      <c r="RYV172" s="62"/>
      <c r="RYW172" s="62"/>
      <c r="RYX172" s="62"/>
      <c r="RYY172" s="62"/>
      <c r="RYZ172" s="62"/>
      <c r="RZA172" s="62"/>
      <c r="RZB172" s="62"/>
      <c r="RZC172" s="62"/>
      <c r="RZD172" s="62"/>
      <c r="RZE172" s="62"/>
      <c r="RZF172" s="62"/>
      <c r="RZG172" s="62"/>
      <c r="RZH172" s="62"/>
      <c r="RZI172" s="62"/>
      <c r="RZJ172" s="62"/>
      <c r="RZK172" s="62"/>
      <c r="RZL172" s="62"/>
      <c r="RZM172" s="62"/>
      <c r="RZN172" s="62"/>
      <c r="RZO172" s="62"/>
      <c r="RZP172" s="62"/>
      <c r="RZQ172" s="62"/>
      <c r="RZR172" s="62"/>
      <c r="RZS172" s="62"/>
      <c r="RZT172" s="62"/>
      <c r="RZU172" s="62"/>
      <c r="RZV172" s="62"/>
      <c r="RZW172" s="62"/>
      <c r="RZX172" s="62"/>
      <c r="RZY172" s="62"/>
      <c r="RZZ172" s="62"/>
      <c r="SAA172" s="62"/>
      <c r="SAB172" s="62"/>
      <c r="SAC172" s="62"/>
      <c r="SAD172" s="62"/>
      <c r="SAE172" s="62"/>
      <c r="SAF172" s="62"/>
      <c r="SAG172" s="62"/>
      <c r="SAH172" s="62"/>
      <c r="SAI172" s="62"/>
      <c r="SAJ172" s="62"/>
      <c r="SAK172" s="62"/>
      <c r="SAL172" s="62"/>
      <c r="SAM172" s="62"/>
      <c r="SAN172" s="62"/>
      <c r="SAO172" s="62"/>
      <c r="SAP172" s="62"/>
      <c r="SAQ172" s="62"/>
      <c r="SAR172" s="62"/>
      <c r="SAS172" s="62"/>
      <c r="SAT172" s="62"/>
      <c r="SAU172" s="62"/>
      <c r="SAV172" s="62"/>
      <c r="SAW172" s="62"/>
      <c r="SAX172" s="62"/>
      <c r="SAY172" s="62"/>
      <c r="SAZ172" s="62"/>
      <c r="SBA172" s="62"/>
      <c r="SBB172" s="62"/>
      <c r="SBC172" s="62"/>
      <c r="SBD172" s="62"/>
      <c r="SBE172" s="62"/>
      <c r="SBF172" s="62"/>
      <c r="SBG172" s="62"/>
      <c r="SBH172" s="62"/>
      <c r="SBI172" s="62"/>
      <c r="SBJ172" s="62"/>
      <c r="SBK172" s="62"/>
      <c r="SBL172" s="62"/>
      <c r="SBM172" s="62"/>
      <c r="SBN172" s="62"/>
      <c r="SBO172" s="62"/>
      <c r="SBP172" s="62"/>
      <c r="SBQ172" s="62"/>
      <c r="SBR172" s="62"/>
      <c r="SBS172" s="62"/>
      <c r="SBT172" s="62"/>
      <c r="SBU172" s="62"/>
      <c r="SBV172" s="62"/>
      <c r="SBW172" s="62"/>
      <c r="SBX172" s="62"/>
      <c r="SBY172" s="62"/>
      <c r="SBZ172" s="62"/>
      <c r="SCA172" s="62"/>
      <c r="SCB172" s="62"/>
      <c r="SCC172" s="62"/>
      <c r="SCD172" s="62"/>
      <c r="SCE172" s="62"/>
      <c r="SCF172" s="62"/>
      <c r="SCG172" s="62"/>
      <c r="SCH172" s="62"/>
      <c r="SCI172" s="62"/>
      <c r="SCJ172" s="62"/>
      <c r="SCK172" s="62"/>
      <c r="SCL172" s="62"/>
      <c r="SCM172" s="62"/>
      <c r="SCN172" s="62"/>
      <c r="SCO172" s="62"/>
      <c r="SCP172" s="62"/>
      <c r="SCQ172" s="62"/>
      <c r="SCR172" s="62"/>
      <c r="SCS172" s="62"/>
      <c r="SCT172" s="62"/>
      <c r="SCU172" s="62"/>
      <c r="SCV172" s="62"/>
      <c r="SCW172" s="62"/>
      <c r="SCX172" s="62"/>
      <c r="SCY172" s="62"/>
      <c r="SCZ172" s="62"/>
      <c r="SDA172" s="62"/>
      <c r="SDB172" s="62"/>
      <c r="SDC172" s="62"/>
      <c r="SDD172" s="62"/>
      <c r="SDE172" s="62"/>
      <c r="SDF172" s="62"/>
      <c r="SDG172" s="62"/>
      <c r="SDH172" s="62"/>
      <c r="SDI172" s="62"/>
      <c r="SDJ172" s="62"/>
      <c r="SDK172" s="62"/>
      <c r="SDL172" s="62"/>
      <c r="SDM172" s="62"/>
      <c r="SDN172" s="62"/>
      <c r="SDO172" s="62"/>
      <c r="SDP172" s="62"/>
      <c r="SDQ172" s="62"/>
      <c r="SDR172" s="62"/>
      <c r="SDS172" s="62"/>
      <c r="SDT172" s="62"/>
      <c r="SDU172" s="62"/>
      <c r="SDV172" s="62"/>
      <c r="SDW172" s="62"/>
      <c r="SDX172" s="62"/>
      <c r="SDY172" s="62"/>
      <c r="SDZ172" s="62"/>
      <c r="SEA172" s="62"/>
      <c r="SEB172" s="62"/>
      <c r="SEC172" s="62"/>
      <c r="SED172" s="62"/>
      <c r="SEE172" s="62"/>
      <c r="SEF172" s="62"/>
      <c r="SEG172" s="62"/>
      <c r="SEH172" s="62"/>
      <c r="SEI172" s="62"/>
      <c r="SEJ172" s="62"/>
      <c r="SEK172" s="62"/>
      <c r="SEL172" s="62"/>
      <c r="SEM172" s="62"/>
      <c r="SEN172" s="62"/>
      <c r="SEO172" s="62"/>
      <c r="SEP172" s="62"/>
      <c r="SEQ172" s="62"/>
      <c r="SER172" s="62"/>
      <c r="SES172" s="62"/>
      <c r="SET172" s="62"/>
      <c r="SEU172" s="62"/>
      <c r="SEV172" s="62"/>
      <c r="SEW172" s="62"/>
      <c r="SEX172" s="62"/>
      <c r="SEY172" s="62"/>
      <c r="SEZ172" s="62"/>
      <c r="SFA172" s="62"/>
      <c r="SFB172" s="62"/>
      <c r="SFC172" s="62"/>
      <c r="SFD172" s="62"/>
      <c r="SFE172" s="62"/>
      <c r="SFF172" s="62"/>
      <c r="SFG172" s="62"/>
      <c r="SFH172" s="62"/>
      <c r="SFI172" s="62"/>
      <c r="SFJ172" s="62"/>
      <c r="SFK172" s="62"/>
      <c r="SFL172" s="62"/>
      <c r="SFM172" s="62"/>
      <c r="SFN172" s="62"/>
      <c r="SFO172" s="62"/>
      <c r="SFP172" s="62"/>
      <c r="SFQ172" s="62"/>
      <c r="SFR172" s="62"/>
      <c r="SFS172" s="62"/>
      <c r="SFT172" s="62"/>
      <c r="SFU172" s="62"/>
      <c r="SFV172" s="62"/>
      <c r="SFW172" s="62"/>
      <c r="SFX172" s="62"/>
      <c r="SFY172" s="62"/>
      <c r="SFZ172" s="62"/>
      <c r="SGA172" s="62"/>
      <c r="SGB172" s="62"/>
      <c r="SGC172" s="62"/>
      <c r="SGD172" s="62"/>
      <c r="SGE172" s="62"/>
      <c r="SGF172" s="62"/>
      <c r="SGG172" s="62"/>
      <c r="SGH172" s="62"/>
      <c r="SGI172" s="62"/>
      <c r="SGJ172" s="62"/>
      <c r="SGK172" s="62"/>
      <c r="SGL172" s="62"/>
      <c r="SGM172" s="62"/>
      <c r="SGN172" s="62"/>
      <c r="SGO172" s="62"/>
      <c r="SGP172" s="62"/>
      <c r="SGQ172" s="62"/>
      <c r="SGR172" s="62"/>
      <c r="SGS172" s="62"/>
      <c r="SGT172" s="62"/>
      <c r="SGU172" s="62"/>
      <c r="SGV172" s="62"/>
      <c r="SGW172" s="62"/>
      <c r="SGX172" s="62"/>
      <c r="SGY172" s="62"/>
      <c r="SGZ172" s="62"/>
      <c r="SHA172" s="62"/>
      <c r="SHB172" s="62"/>
      <c r="SHC172" s="62"/>
      <c r="SHD172" s="62"/>
      <c r="SHE172" s="62"/>
      <c r="SHF172" s="62"/>
      <c r="SHG172" s="62"/>
      <c r="SHH172" s="62"/>
      <c r="SHI172" s="62"/>
      <c r="SHJ172" s="62"/>
      <c r="SHK172" s="62"/>
      <c r="SHL172" s="62"/>
      <c r="SHM172" s="62"/>
      <c r="SHN172" s="62"/>
      <c r="SHO172" s="62"/>
      <c r="SHP172" s="62"/>
      <c r="SHQ172" s="62"/>
      <c r="SHR172" s="62"/>
      <c r="SHS172" s="62"/>
      <c r="SHT172" s="62"/>
      <c r="SHU172" s="62"/>
      <c r="SHV172" s="62"/>
      <c r="SHW172" s="62"/>
      <c r="SHX172" s="62"/>
      <c r="SHY172" s="62"/>
      <c r="SHZ172" s="62"/>
      <c r="SIA172" s="62"/>
      <c r="SIB172" s="62"/>
      <c r="SIC172" s="62"/>
      <c r="SID172" s="62"/>
      <c r="SIE172" s="62"/>
      <c r="SIF172" s="62"/>
      <c r="SIG172" s="62"/>
      <c r="SIH172" s="62"/>
      <c r="SII172" s="62"/>
      <c r="SIJ172" s="62"/>
      <c r="SIK172" s="62"/>
      <c r="SIL172" s="62"/>
      <c r="SIM172" s="62"/>
      <c r="SIN172" s="62"/>
      <c r="SIO172" s="62"/>
      <c r="SIP172" s="62"/>
      <c r="SIQ172" s="62"/>
      <c r="SIR172" s="62"/>
      <c r="SIS172" s="62"/>
      <c r="SIT172" s="62"/>
      <c r="SIU172" s="62"/>
      <c r="SIV172" s="62"/>
      <c r="SIW172" s="62"/>
      <c r="SIX172" s="62"/>
      <c r="SIY172" s="62"/>
      <c r="SIZ172" s="62"/>
      <c r="SJA172" s="62"/>
      <c r="SJB172" s="62"/>
      <c r="SJC172" s="62"/>
      <c r="SJD172" s="62"/>
      <c r="SJE172" s="62"/>
      <c r="SJF172" s="62"/>
      <c r="SJG172" s="62"/>
      <c r="SJH172" s="62"/>
      <c r="SJI172" s="62"/>
      <c r="SJJ172" s="62"/>
      <c r="SJK172" s="62"/>
      <c r="SJL172" s="62"/>
      <c r="SJM172" s="62"/>
      <c r="SJN172" s="62"/>
      <c r="SJO172" s="62"/>
      <c r="SJP172" s="62"/>
      <c r="SJQ172" s="62"/>
      <c r="SJR172" s="62"/>
      <c r="SJS172" s="62"/>
      <c r="SJT172" s="62"/>
      <c r="SJU172" s="62"/>
      <c r="SJV172" s="62"/>
      <c r="SJW172" s="62"/>
      <c r="SJX172" s="62"/>
      <c r="SJY172" s="62"/>
      <c r="SJZ172" s="62"/>
      <c r="SKA172" s="62"/>
      <c r="SKB172" s="62"/>
      <c r="SKC172" s="62"/>
      <c r="SKD172" s="62"/>
      <c r="SKE172" s="62"/>
      <c r="SKF172" s="62"/>
      <c r="SKG172" s="62"/>
      <c r="SKH172" s="62"/>
      <c r="SKI172" s="62"/>
      <c r="SKJ172" s="62"/>
      <c r="SKK172" s="62"/>
      <c r="SKL172" s="62"/>
      <c r="SKM172" s="62"/>
      <c r="SKN172" s="62"/>
      <c r="SKO172" s="62"/>
      <c r="SKP172" s="62"/>
      <c r="SKQ172" s="62"/>
      <c r="SKR172" s="62"/>
      <c r="SKS172" s="62"/>
      <c r="SKT172" s="62"/>
      <c r="SKU172" s="62"/>
      <c r="SKV172" s="62"/>
      <c r="SKW172" s="62"/>
      <c r="SKX172" s="62"/>
      <c r="SKY172" s="62"/>
      <c r="SKZ172" s="62"/>
      <c r="SLA172" s="62"/>
      <c r="SLB172" s="62"/>
      <c r="SLC172" s="62"/>
      <c r="SLD172" s="62"/>
      <c r="SLE172" s="62"/>
      <c r="SLF172" s="62"/>
      <c r="SLG172" s="62"/>
      <c r="SLH172" s="62"/>
      <c r="SLI172" s="62"/>
      <c r="SLJ172" s="62"/>
      <c r="SLK172" s="62"/>
      <c r="SLL172" s="62"/>
      <c r="SLM172" s="62"/>
      <c r="SLN172" s="62"/>
      <c r="SLO172" s="62"/>
      <c r="SLP172" s="62"/>
      <c r="SLQ172" s="62"/>
      <c r="SLR172" s="62"/>
      <c r="SLS172" s="62"/>
      <c r="SLT172" s="62"/>
      <c r="SLU172" s="62"/>
      <c r="SLV172" s="62"/>
      <c r="SLW172" s="62"/>
      <c r="SLX172" s="62"/>
      <c r="SLY172" s="62"/>
      <c r="SLZ172" s="62"/>
      <c r="SMA172" s="62"/>
      <c r="SMB172" s="62"/>
      <c r="SMC172" s="62"/>
      <c r="SMD172" s="62"/>
      <c r="SME172" s="62"/>
      <c r="SMF172" s="62"/>
      <c r="SMG172" s="62"/>
      <c r="SMH172" s="62"/>
      <c r="SMI172" s="62"/>
      <c r="SMJ172" s="62"/>
      <c r="SMK172" s="62"/>
      <c r="SML172" s="62"/>
      <c r="SMM172" s="62"/>
      <c r="SMN172" s="62"/>
      <c r="SMO172" s="62"/>
      <c r="SMP172" s="62"/>
      <c r="SMQ172" s="62"/>
      <c r="SMR172" s="62"/>
      <c r="SMS172" s="62"/>
      <c r="SMT172" s="62"/>
      <c r="SMU172" s="62"/>
      <c r="SMV172" s="62"/>
      <c r="SMW172" s="62"/>
      <c r="SMX172" s="62"/>
      <c r="SMY172" s="62"/>
      <c r="SMZ172" s="62"/>
      <c r="SNA172" s="62"/>
      <c r="SNB172" s="62"/>
      <c r="SNC172" s="62"/>
      <c r="SND172" s="62"/>
      <c r="SNE172" s="62"/>
      <c r="SNF172" s="62"/>
      <c r="SNG172" s="62"/>
      <c r="SNH172" s="62"/>
      <c r="SNI172" s="62"/>
      <c r="SNJ172" s="62"/>
      <c r="SNK172" s="62"/>
      <c r="SNL172" s="62"/>
      <c r="SNM172" s="62"/>
      <c r="SNN172" s="62"/>
      <c r="SNO172" s="62"/>
      <c r="SNP172" s="62"/>
      <c r="SNQ172" s="62"/>
      <c r="SNR172" s="62"/>
      <c r="SNS172" s="62"/>
      <c r="SNT172" s="62"/>
      <c r="SNU172" s="62"/>
      <c r="SNV172" s="62"/>
      <c r="SNW172" s="62"/>
      <c r="SNX172" s="62"/>
      <c r="SNY172" s="62"/>
      <c r="SNZ172" s="62"/>
      <c r="SOA172" s="62"/>
      <c r="SOB172" s="62"/>
      <c r="SOC172" s="62"/>
      <c r="SOD172" s="62"/>
      <c r="SOE172" s="62"/>
      <c r="SOF172" s="62"/>
      <c r="SOG172" s="62"/>
      <c r="SOH172" s="62"/>
      <c r="SOI172" s="62"/>
      <c r="SOJ172" s="62"/>
      <c r="SOK172" s="62"/>
      <c r="SOL172" s="62"/>
      <c r="SOM172" s="62"/>
      <c r="SON172" s="62"/>
      <c r="SOO172" s="62"/>
      <c r="SOP172" s="62"/>
      <c r="SOQ172" s="62"/>
      <c r="SOR172" s="62"/>
      <c r="SOS172" s="62"/>
      <c r="SOT172" s="62"/>
      <c r="SOU172" s="62"/>
      <c r="SOV172" s="62"/>
      <c r="SOW172" s="62"/>
      <c r="SOX172" s="62"/>
      <c r="SOY172" s="62"/>
      <c r="SOZ172" s="62"/>
      <c r="SPA172" s="62"/>
      <c r="SPB172" s="62"/>
      <c r="SPC172" s="62"/>
      <c r="SPD172" s="62"/>
      <c r="SPE172" s="62"/>
      <c r="SPF172" s="62"/>
      <c r="SPG172" s="62"/>
      <c r="SPH172" s="62"/>
      <c r="SPI172" s="62"/>
      <c r="SPJ172" s="62"/>
      <c r="SPK172" s="62"/>
      <c r="SPL172" s="62"/>
      <c r="SPM172" s="62"/>
      <c r="SPN172" s="62"/>
      <c r="SPO172" s="62"/>
      <c r="SPP172" s="62"/>
      <c r="SPQ172" s="62"/>
      <c r="SPR172" s="62"/>
      <c r="SPS172" s="62"/>
      <c r="SPT172" s="62"/>
      <c r="SPU172" s="62"/>
      <c r="SPV172" s="62"/>
      <c r="SPW172" s="62"/>
      <c r="SPX172" s="62"/>
      <c r="SPY172" s="62"/>
      <c r="SPZ172" s="62"/>
      <c r="SQA172" s="62"/>
      <c r="SQB172" s="62"/>
      <c r="SQC172" s="62"/>
      <c r="SQD172" s="62"/>
      <c r="SQE172" s="62"/>
      <c r="SQF172" s="62"/>
      <c r="SQG172" s="62"/>
      <c r="SQH172" s="62"/>
      <c r="SQI172" s="62"/>
      <c r="SQJ172" s="62"/>
      <c r="SQK172" s="62"/>
      <c r="SQL172" s="62"/>
      <c r="SQM172" s="62"/>
      <c r="SQN172" s="62"/>
      <c r="SQO172" s="62"/>
      <c r="SQP172" s="62"/>
      <c r="SQQ172" s="62"/>
      <c r="SQR172" s="62"/>
      <c r="SQS172" s="62"/>
      <c r="SQT172" s="62"/>
      <c r="SQU172" s="62"/>
      <c r="SQV172" s="62"/>
      <c r="SQW172" s="62"/>
      <c r="SQX172" s="62"/>
      <c r="SQY172" s="62"/>
      <c r="SQZ172" s="62"/>
      <c r="SRA172" s="62"/>
      <c r="SRB172" s="62"/>
      <c r="SRC172" s="62"/>
      <c r="SRD172" s="62"/>
      <c r="SRE172" s="62"/>
      <c r="SRF172" s="62"/>
      <c r="SRG172" s="62"/>
      <c r="SRH172" s="62"/>
      <c r="SRI172" s="62"/>
      <c r="SRJ172" s="62"/>
      <c r="SRK172" s="62"/>
      <c r="SRL172" s="62"/>
      <c r="SRM172" s="62"/>
      <c r="SRN172" s="62"/>
      <c r="SRO172" s="62"/>
      <c r="SRP172" s="62"/>
      <c r="SRQ172" s="62"/>
      <c r="SRR172" s="62"/>
      <c r="SRS172" s="62"/>
      <c r="SRT172" s="62"/>
      <c r="SRU172" s="62"/>
      <c r="SRV172" s="62"/>
      <c r="SRW172" s="62"/>
      <c r="SRX172" s="62"/>
      <c r="SRY172" s="62"/>
      <c r="SRZ172" s="62"/>
      <c r="SSA172" s="62"/>
      <c r="SSB172" s="62"/>
      <c r="SSC172" s="62"/>
      <c r="SSD172" s="62"/>
      <c r="SSE172" s="62"/>
      <c r="SSF172" s="62"/>
      <c r="SSG172" s="62"/>
      <c r="SSH172" s="62"/>
      <c r="SSI172" s="62"/>
      <c r="SSJ172" s="62"/>
      <c r="SSK172" s="62"/>
      <c r="SSL172" s="62"/>
      <c r="SSM172" s="62"/>
      <c r="SSN172" s="62"/>
      <c r="SSO172" s="62"/>
      <c r="SSP172" s="62"/>
      <c r="SSQ172" s="62"/>
      <c r="SSR172" s="62"/>
      <c r="SSS172" s="62"/>
      <c r="SST172" s="62"/>
      <c r="SSU172" s="62"/>
      <c r="SSV172" s="62"/>
      <c r="SSW172" s="62"/>
      <c r="SSX172" s="62"/>
      <c r="SSY172" s="62"/>
      <c r="SSZ172" s="62"/>
      <c r="STA172" s="62"/>
      <c r="STB172" s="62"/>
      <c r="STC172" s="62"/>
      <c r="STD172" s="62"/>
      <c r="STE172" s="62"/>
      <c r="STF172" s="62"/>
      <c r="STG172" s="62"/>
      <c r="STH172" s="62"/>
      <c r="STI172" s="62"/>
      <c r="STJ172" s="62"/>
      <c r="STK172" s="62"/>
      <c r="STL172" s="62"/>
      <c r="STM172" s="62"/>
      <c r="STN172" s="62"/>
      <c r="STO172" s="62"/>
      <c r="STP172" s="62"/>
      <c r="STQ172" s="62"/>
      <c r="STR172" s="62"/>
      <c r="STS172" s="62"/>
      <c r="STT172" s="62"/>
      <c r="STU172" s="62"/>
      <c r="STV172" s="62"/>
      <c r="STW172" s="62"/>
      <c r="STX172" s="62"/>
      <c r="STY172" s="62"/>
      <c r="STZ172" s="62"/>
      <c r="SUA172" s="62"/>
      <c r="SUB172" s="62"/>
      <c r="SUC172" s="62"/>
      <c r="SUD172" s="62"/>
      <c r="SUE172" s="62"/>
      <c r="SUF172" s="62"/>
      <c r="SUG172" s="62"/>
      <c r="SUH172" s="62"/>
      <c r="SUI172" s="62"/>
      <c r="SUJ172" s="62"/>
      <c r="SUK172" s="62"/>
      <c r="SUL172" s="62"/>
      <c r="SUM172" s="62"/>
      <c r="SUN172" s="62"/>
      <c r="SUO172" s="62"/>
      <c r="SUP172" s="62"/>
      <c r="SUQ172" s="62"/>
      <c r="SUR172" s="62"/>
      <c r="SUS172" s="62"/>
      <c r="SUT172" s="62"/>
      <c r="SUU172" s="62"/>
      <c r="SUV172" s="62"/>
      <c r="SUW172" s="62"/>
      <c r="SUX172" s="62"/>
      <c r="SUY172" s="62"/>
      <c r="SUZ172" s="62"/>
      <c r="SVA172" s="62"/>
      <c r="SVB172" s="62"/>
      <c r="SVC172" s="62"/>
      <c r="SVD172" s="62"/>
      <c r="SVE172" s="62"/>
      <c r="SVF172" s="62"/>
      <c r="SVG172" s="62"/>
      <c r="SVH172" s="62"/>
      <c r="SVI172" s="62"/>
      <c r="SVJ172" s="62"/>
      <c r="SVK172" s="62"/>
      <c r="SVL172" s="62"/>
      <c r="SVM172" s="62"/>
      <c r="SVN172" s="62"/>
      <c r="SVO172" s="62"/>
      <c r="SVP172" s="62"/>
      <c r="SVQ172" s="62"/>
      <c r="SVR172" s="62"/>
      <c r="SVS172" s="62"/>
      <c r="SVT172" s="62"/>
      <c r="SVU172" s="62"/>
      <c r="SVV172" s="62"/>
      <c r="SVW172" s="62"/>
      <c r="SVX172" s="62"/>
      <c r="SVY172" s="62"/>
      <c r="SVZ172" s="62"/>
      <c r="SWA172" s="62"/>
      <c r="SWB172" s="62"/>
      <c r="SWC172" s="62"/>
      <c r="SWD172" s="62"/>
      <c r="SWE172" s="62"/>
      <c r="SWF172" s="62"/>
      <c r="SWG172" s="62"/>
      <c r="SWH172" s="62"/>
      <c r="SWI172" s="62"/>
      <c r="SWJ172" s="62"/>
      <c r="SWK172" s="62"/>
      <c r="SWL172" s="62"/>
      <c r="SWM172" s="62"/>
      <c r="SWN172" s="62"/>
      <c r="SWO172" s="62"/>
      <c r="SWP172" s="62"/>
      <c r="SWQ172" s="62"/>
      <c r="SWR172" s="62"/>
      <c r="SWS172" s="62"/>
      <c r="SWT172" s="62"/>
      <c r="SWU172" s="62"/>
      <c r="SWV172" s="62"/>
      <c r="SWW172" s="62"/>
      <c r="SWX172" s="62"/>
      <c r="SWY172" s="62"/>
      <c r="SWZ172" s="62"/>
      <c r="SXA172" s="62"/>
      <c r="SXB172" s="62"/>
      <c r="SXC172" s="62"/>
      <c r="SXD172" s="62"/>
      <c r="SXE172" s="62"/>
      <c r="SXF172" s="62"/>
      <c r="SXG172" s="62"/>
      <c r="SXH172" s="62"/>
      <c r="SXI172" s="62"/>
      <c r="SXJ172" s="62"/>
      <c r="SXK172" s="62"/>
      <c r="SXL172" s="62"/>
      <c r="SXM172" s="62"/>
      <c r="SXN172" s="62"/>
      <c r="SXO172" s="62"/>
      <c r="SXP172" s="62"/>
      <c r="SXQ172" s="62"/>
      <c r="SXR172" s="62"/>
      <c r="SXS172" s="62"/>
      <c r="SXT172" s="62"/>
      <c r="SXU172" s="62"/>
      <c r="SXV172" s="62"/>
      <c r="SXW172" s="62"/>
      <c r="SXX172" s="62"/>
      <c r="SXY172" s="62"/>
      <c r="SXZ172" s="62"/>
      <c r="SYA172" s="62"/>
      <c r="SYB172" s="62"/>
      <c r="SYC172" s="62"/>
      <c r="SYD172" s="62"/>
      <c r="SYE172" s="62"/>
      <c r="SYF172" s="62"/>
      <c r="SYG172" s="62"/>
      <c r="SYH172" s="62"/>
      <c r="SYI172" s="62"/>
      <c r="SYJ172" s="62"/>
      <c r="SYK172" s="62"/>
      <c r="SYL172" s="62"/>
      <c r="SYM172" s="62"/>
      <c r="SYN172" s="62"/>
      <c r="SYO172" s="62"/>
      <c r="SYP172" s="62"/>
      <c r="SYQ172" s="62"/>
      <c r="SYR172" s="62"/>
      <c r="SYS172" s="62"/>
      <c r="SYT172" s="62"/>
      <c r="SYU172" s="62"/>
      <c r="SYV172" s="62"/>
      <c r="SYW172" s="62"/>
      <c r="SYX172" s="62"/>
      <c r="SYY172" s="62"/>
      <c r="SYZ172" s="62"/>
      <c r="SZA172" s="62"/>
      <c r="SZB172" s="62"/>
      <c r="SZC172" s="62"/>
      <c r="SZD172" s="62"/>
      <c r="SZE172" s="62"/>
      <c r="SZF172" s="62"/>
      <c r="SZG172" s="62"/>
      <c r="SZH172" s="62"/>
      <c r="SZI172" s="62"/>
      <c r="SZJ172" s="62"/>
      <c r="SZK172" s="62"/>
      <c r="SZL172" s="62"/>
      <c r="SZM172" s="62"/>
      <c r="SZN172" s="62"/>
      <c r="SZO172" s="62"/>
      <c r="SZP172" s="62"/>
      <c r="SZQ172" s="62"/>
      <c r="SZR172" s="62"/>
      <c r="SZS172" s="62"/>
      <c r="SZT172" s="62"/>
      <c r="SZU172" s="62"/>
      <c r="SZV172" s="62"/>
      <c r="SZW172" s="62"/>
      <c r="SZX172" s="62"/>
      <c r="SZY172" s="62"/>
      <c r="SZZ172" s="62"/>
      <c r="TAA172" s="62"/>
      <c r="TAB172" s="62"/>
      <c r="TAC172" s="62"/>
      <c r="TAD172" s="62"/>
      <c r="TAE172" s="62"/>
      <c r="TAF172" s="62"/>
      <c r="TAG172" s="62"/>
      <c r="TAH172" s="62"/>
      <c r="TAI172" s="62"/>
      <c r="TAJ172" s="62"/>
      <c r="TAK172" s="62"/>
      <c r="TAL172" s="62"/>
      <c r="TAM172" s="62"/>
      <c r="TAN172" s="62"/>
      <c r="TAO172" s="62"/>
      <c r="TAP172" s="62"/>
      <c r="TAQ172" s="62"/>
      <c r="TAR172" s="62"/>
      <c r="TAS172" s="62"/>
      <c r="TAT172" s="62"/>
      <c r="TAU172" s="62"/>
      <c r="TAV172" s="62"/>
      <c r="TAW172" s="62"/>
      <c r="TAX172" s="62"/>
      <c r="TAY172" s="62"/>
      <c r="TAZ172" s="62"/>
      <c r="TBA172" s="62"/>
      <c r="TBB172" s="62"/>
      <c r="TBC172" s="62"/>
      <c r="TBD172" s="62"/>
      <c r="TBE172" s="62"/>
      <c r="TBF172" s="62"/>
      <c r="TBG172" s="62"/>
      <c r="TBH172" s="62"/>
      <c r="TBI172" s="62"/>
      <c r="TBJ172" s="62"/>
      <c r="TBK172" s="62"/>
      <c r="TBL172" s="62"/>
      <c r="TBM172" s="62"/>
      <c r="TBN172" s="62"/>
      <c r="TBO172" s="62"/>
      <c r="TBP172" s="62"/>
      <c r="TBQ172" s="62"/>
      <c r="TBR172" s="62"/>
      <c r="TBS172" s="62"/>
      <c r="TBT172" s="62"/>
      <c r="TBU172" s="62"/>
      <c r="TBV172" s="62"/>
      <c r="TBW172" s="62"/>
      <c r="TBX172" s="62"/>
      <c r="TBY172" s="62"/>
      <c r="TBZ172" s="62"/>
      <c r="TCA172" s="62"/>
      <c r="TCB172" s="62"/>
      <c r="TCC172" s="62"/>
      <c r="TCD172" s="62"/>
      <c r="TCE172" s="62"/>
      <c r="TCF172" s="62"/>
      <c r="TCG172" s="62"/>
      <c r="TCH172" s="62"/>
      <c r="TCI172" s="62"/>
      <c r="TCJ172" s="62"/>
      <c r="TCK172" s="62"/>
      <c r="TCL172" s="62"/>
      <c r="TCM172" s="62"/>
      <c r="TCN172" s="62"/>
      <c r="TCO172" s="62"/>
      <c r="TCP172" s="62"/>
      <c r="TCQ172" s="62"/>
      <c r="TCR172" s="62"/>
      <c r="TCS172" s="62"/>
      <c r="TCT172" s="62"/>
      <c r="TCU172" s="62"/>
      <c r="TCV172" s="62"/>
      <c r="TCW172" s="62"/>
      <c r="TCX172" s="62"/>
      <c r="TCY172" s="62"/>
      <c r="TCZ172" s="62"/>
      <c r="TDA172" s="62"/>
      <c r="TDB172" s="62"/>
      <c r="TDC172" s="62"/>
      <c r="TDD172" s="62"/>
      <c r="TDE172" s="62"/>
      <c r="TDF172" s="62"/>
      <c r="TDG172" s="62"/>
      <c r="TDH172" s="62"/>
      <c r="TDI172" s="62"/>
      <c r="TDJ172" s="62"/>
      <c r="TDK172" s="62"/>
      <c r="TDL172" s="62"/>
      <c r="TDM172" s="62"/>
      <c r="TDN172" s="62"/>
      <c r="TDO172" s="62"/>
      <c r="TDP172" s="62"/>
      <c r="TDQ172" s="62"/>
      <c r="TDR172" s="62"/>
      <c r="TDS172" s="62"/>
      <c r="TDT172" s="62"/>
      <c r="TDU172" s="62"/>
      <c r="TDV172" s="62"/>
      <c r="TDW172" s="62"/>
      <c r="TDX172" s="62"/>
      <c r="TDY172" s="62"/>
      <c r="TDZ172" s="62"/>
      <c r="TEA172" s="62"/>
      <c r="TEB172" s="62"/>
      <c r="TEC172" s="62"/>
      <c r="TED172" s="62"/>
      <c r="TEE172" s="62"/>
      <c r="TEF172" s="62"/>
      <c r="TEG172" s="62"/>
      <c r="TEH172" s="62"/>
      <c r="TEI172" s="62"/>
      <c r="TEJ172" s="62"/>
      <c r="TEK172" s="62"/>
      <c r="TEL172" s="62"/>
      <c r="TEM172" s="62"/>
      <c r="TEN172" s="62"/>
      <c r="TEO172" s="62"/>
      <c r="TEP172" s="62"/>
      <c r="TEQ172" s="62"/>
      <c r="TER172" s="62"/>
      <c r="TES172" s="62"/>
      <c r="TET172" s="62"/>
      <c r="TEU172" s="62"/>
      <c r="TEV172" s="62"/>
      <c r="TEW172" s="62"/>
      <c r="TEX172" s="62"/>
      <c r="TEY172" s="62"/>
      <c r="TEZ172" s="62"/>
      <c r="TFA172" s="62"/>
      <c r="TFB172" s="62"/>
      <c r="TFC172" s="62"/>
      <c r="TFD172" s="62"/>
      <c r="TFE172" s="62"/>
      <c r="TFF172" s="62"/>
      <c r="TFG172" s="62"/>
      <c r="TFH172" s="62"/>
      <c r="TFI172" s="62"/>
      <c r="TFJ172" s="62"/>
      <c r="TFK172" s="62"/>
      <c r="TFL172" s="62"/>
      <c r="TFM172" s="62"/>
      <c r="TFN172" s="62"/>
      <c r="TFO172" s="62"/>
      <c r="TFP172" s="62"/>
      <c r="TFQ172" s="62"/>
      <c r="TFR172" s="62"/>
      <c r="TFS172" s="62"/>
      <c r="TFT172" s="62"/>
      <c r="TFU172" s="62"/>
      <c r="TFV172" s="62"/>
      <c r="TFW172" s="62"/>
      <c r="TFX172" s="62"/>
      <c r="TFY172" s="62"/>
      <c r="TFZ172" s="62"/>
      <c r="TGA172" s="62"/>
      <c r="TGB172" s="62"/>
      <c r="TGC172" s="62"/>
      <c r="TGD172" s="62"/>
      <c r="TGE172" s="62"/>
      <c r="TGF172" s="62"/>
      <c r="TGG172" s="62"/>
      <c r="TGH172" s="62"/>
      <c r="TGI172" s="62"/>
      <c r="TGJ172" s="62"/>
      <c r="TGK172" s="62"/>
      <c r="TGL172" s="62"/>
      <c r="TGM172" s="62"/>
      <c r="TGN172" s="62"/>
      <c r="TGO172" s="62"/>
      <c r="TGP172" s="62"/>
      <c r="TGQ172" s="62"/>
      <c r="TGR172" s="62"/>
      <c r="TGS172" s="62"/>
      <c r="TGT172" s="62"/>
      <c r="TGU172" s="62"/>
      <c r="TGV172" s="62"/>
      <c r="TGW172" s="62"/>
      <c r="TGX172" s="62"/>
      <c r="TGY172" s="62"/>
      <c r="TGZ172" s="62"/>
      <c r="THA172" s="62"/>
      <c r="THB172" s="62"/>
      <c r="THC172" s="62"/>
      <c r="THD172" s="62"/>
      <c r="THE172" s="62"/>
      <c r="THF172" s="62"/>
      <c r="THG172" s="62"/>
      <c r="THH172" s="62"/>
      <c r="THI172" s="62"/>
      <c r="THJ172" s="62"/>
      <c r="THK172" s="62"/>
      <c r="THL172" s="62"/>
      <c r="THM172" s="62"/>
      <c r="THN172" s="62"/>
      <c r="THO172" s="62"/>
      <c r="THP172" s="62"/>
      <c r="THQ172" s="62"/>
      <c r="THR172" s="62"/>
      <c r="THS172" s="62"/>
      <c r="THT172" s="62"/>
      <c r="THU172" s="62"/>
      <c r="THV172" s="62"/>
      <c r="THW172" s="62"/>
      <c r="THX172" s="62"/>
      <c r="THY172" s="62"/>
      <c r="THZ172" s="62"/>
      <c r="TIA172" s="62"/>
      <c r="TIB172" s="62"/>
      <c r="TIC172" s="62"/>
      <c r="TID172" s="62"/>
      <c r="TIE172" s="62"/>
      <c r="TIF172" s="62"/>
      <c r="TIG172" s="62"/>
      <c r="TIH172" s="62"/>
      <c r="TII172" s="62"/>
      <c r="TIJ172" s="62"/>
      <c r="TIK172" s="62"/>
      <c r="TIL172" s="62"/>
      <c r="TIM172" s="62"/>
      <c r="TIN172" s="62"/>
      <c r="TIO172" s="62"/>
      <c r="TIP172" s="62"/>
      <c r="TIQ172" s="62"/>
      <c r="TIR172" s="62"/>
      <c r="TIS172" s="62"/>
      <c r="TIT172" s="62"/>
      <c r="TIU172" s="62"/>
      <c r="TIV172" s="62"/>
      <c r="TIW172" s="62"/>
      <c r="TIX172" s="62"/>
      <c r="TIY172" s="62"/>
      <c r="TIZ172" s="62"/>
      <c r="TJA172" s="62"/>
      <c r="TJB172" s="62"/>
      <c r="TJC172" s="62"/>
      <c r="TJD172" s="62"/>
      <c r="TJE172" s="62"/>
      <c r="TJF172" s="62"/>
      <c r="TJG172" s="62"/>
      <c r="TJH172" s="62"/>
      <c r="TJI172" s="62"/>
      <c r="TJJ172" s="62"/>
      <c r="TJK172" s="62"/>
      <c r="TJL172" s="62"/>
      <c r="TJM172" s="62"/>
      <c r="TJN172" s="62"/>
      <c r="TJO172" s="62"/>
      <c r="TJP172" s="62"/>
      <c r="TJQ172" s="62"/>
      <c r="TJR172" s="62"/>
      <c r="TJS172" s="62"/>
      <c r="TJT172" s="62"/>
      <c r="TJU172" s="62"/>
      <c r="TJV172" s="62"/>
      <c r="TJW172" s="62"/>
      <c r="TJX172" s="62"/>
      <c r="TJY172" s="62"/>
      <c r="TJZ172" s="62"/>
      <c r="TKA172" s="62"/>
      <c r="TKB172" s="62"/>
      <c r="TKC172" s="62"/>
      <c r="TKD172" s="62"/>
      <c r="TKE172" s="62"/>
      <c r="TKF172" s="62"/>
      <c r="TKG172" s="62"/>
      <c r="TKH172" s="62"/>
      <c r="TKI172" s="62"/>
      <c r="TKJ172" s="62"/>
      <c r="TKK172" s="62"/>
      <c r="TKL172" s="62"/>
      <c r="TKM172" s="62"/>
      <c r="TKN172" s="62"/>
      <c r="TKO172" s="62"/>
      <c r="TKP172" s="62"/>
      <c r="TKQ172" s="62"/>
      <c r="TKR172" s="62"/>
      <c r="TKS172" s="62"/>
      <c r="TKT172" s="62"/>
      <c r="TKU172" s="62"/>
      <c r="TKV172" s="62"/>
      <c r="TKW172" s="62"/>
      <c r="TKX172" s="62"/>
      <c r="TKY172" s="62"/>
      <c r="TKZ172" s="62"/>
      <c r="TLA172" s="62"/>
      <c r="TLB172" s="62"/>
      <c r="TLC172" s="62"/>
      <c r="TLD172" s="62"/>
      <c r="TLE172" s="62"/>
      <c r="TLF172" s="62"/>
      <c r="TLG172" s="62"/>
      <c r="TLH172" s="62"/>
      <c r="TLI172" s="62"/>
      <c r="TLJ172" s="62"/>
      <c r="TLK172" s="62"/>
      <c r="TLL172" s="62"/>
      <c r="TLM172" s="62"/>
      <c r="TLN172" s="62"/>
      <c r="TLO172" s="62"/>
      <c r="TLP172" s="62"/>
      <c r="TLQ172" s="62"/>
      <c r="TLR172" s="62"/>
      <c r="TLS172" s="62"/>
      <c r="TLT172" s="62"/>
      <c r="TLU172" s="62"/>
      <c r="TLV172" s="62"/>
      <c r="TLW172" s="62"/>
      <c r="TLX172" s="62"/>
      <c r="TLY172" s="62"/>
      <c r="TLZ172" s="62"/>
      <c r="TMA172" s="62"/>
      <c r="TMB172" s="62"/>
      <c r="TMC172" s="62"/>
      <c r="TMD172" s="62"/>
      <c r="TME172" s="62"/>
      <c r="TMF172" s="62"/>
      <c r="TMG172" s="62"/>
      <c r="TMH172" s="62"/>
      <c r="TMI172" s="62"/>
      <c r="TMJ172" s="62"/>
      <c r="TMK172" s="62"/>
      <c r="TML172" s="62"/>
      <c r="TMM172" s="62"/>
      <c r="TMN172" s="62"/>
      <c r="TMO172" s="62"/>
      <c r="TMP172" s="62"/>
      <c r="TMQ172" s="62"/>
      <c r="TMR172" s="62"/>
      <c r="TMS172" s="62"/>
      <c r="TMT172" s="62"/>
      <c r="TMU172" s="62"/>
      <c r="TMV172" s="62"/>
      <c r="TMW172" s="62"/>
      <c r="TMX172" s="62"/>
      <c r="TMY172" s="62"/>
      <c r="TMZ172" s="62"/>
      <c r="TNA172" s="62"/>
      <c r="TNB172" s="62"/>
      <c r="TNC172" s="62"/>
      <c r="TND172" s="62"/>
      <c r="TNE172" s="62"/>
      <c r="TNF172" s="62"/>
      <c r="TNG172" s="62"/>
      <c r="TNH172" s="62"/>
      <c r="TNI172" s="62"/>
      <c r="TNJ172" s="62"/>
      <c r="TNK172" s="62"/>
      <c r="TNL172" s="62"/>
      <c r="TNM172" s="62"/>
      <c r="TNN172" s="62"/>
      <c r="TNO172" s="62"/>
      <c r="TNP172" s="62"/>
      <c r="TNQ172" s="62"/>
      <c r="TNR172" s="62"/>
      <c r="TNS172" s="62"/>
      <c r="TNT172" s="62"/>
      <c r="TNU172" s="62"/>
      <c r="TNV172" s="62"/>
      <c r="TNW172" s="62"/>
      <c r="TNX172" s="62"/>
      <c r="TNY172" s="62"/>
      <c r="TNZ172" s="62"/>
      <c r="TOA172" s="62"/>
      <c r="TOB172" s="62"/>
      <c r="TOC172" s="62"/>
      <c r="TOD172" s="62"/>
      <c r="TOE172" s="62"/>
      <c r="TOF172" s="62"/>
      <c r="TOG172" s="62"/>
      <c r="TOH172" s="62"/>
      <c r="TOI172" s="62"/>
      <c r="TOJ172" s="62"/>
      <c r="TOK172" s="62"/>
      <c r="TOL172" s="62"/>
      <c r="TOM172" s="62"/>
      <c r="TON172" s="62"/>
      <c r="TOO172" s="62"/>
      <c r="TOP172" s="62"/>
      <c r="TOQ172" s="62"/>
      <c r="TOR172" s="62"/>
      <c r="TOS172" s="62"/>
      <c r="TOT172" s="62"/>
      <c r="TOU172" s="62"/>
      <c r="TOV172" s="62"/>
      <c r="TOW172" s="62"/>
      <c r="TOX172" s="62"/>
      <c r="TOY172" s="62"/>
      <c r="TOZ172" s="62"/>
      <c r="TPA172" s="62"/>
      <c r="TPB172" s="62"/>
      <c r="TPC172" s="62"/>
      <c r="TPD172" s="62"/>
      <c r="TPE172" s="62"/>
      <c r="TPF172" s="62"/>
      <c r="TPG172" s="62"/>
      <c r="TPH172" s="62"/>
      <c r="TPI172" s="62"/>
      <c r="TPJ172" s="62"/>
      <c r="TPK172" s="62"/>
      <c r="TPL172" s="62"/>
      <c r="TPM172" s="62"/>
      <c r="TPN172" s="62"/>
      <c r="TPO172" s="62"/>
      <c r="TPP172" s="62"/>
      <c r="TPQ172" s="62"/>
      <c r="TPR172" s="62"/>
      <c r="TPS172" s="62"/>
      <c r="TPT172" s="62"/>
      <c r="TPU172" s="62"/>
      <c r="TPV172" s="62"/>
      <c r="TPW172" s="62"/>
      <c r="TPX172" s="62"/>
      <c r="TPY172" s="62"/>
      <c r="TPZ172" s="62"/>
      <c r="TQA172" s="62"/>
      <c r="TQB172" s="62"/>
      <c r="TQC172" s="62"/>
      <c r="TQD172" s="62"/>
      <c r="TQE172" s="62"/>
      <c r="TQF172" s="62"/>
      <c r="TQG172" s="62"/>
      <c r="TQH172" s="62"/>
      <c r="TQI172" s="62"/>
      <c r="TQJ172" s="62"/>
      <c r="TQK172" s="62"/>
      <c r="TQL172" s="62"/>
      <c r="TQM172" s="62"/>
      <c r="TQN172" s="62"/>
      <c r="TQO172" s="62"/>
      <c r="TQP172" s="62"/>
      <c r="TQQ172" s="62"/>
      <c r="TQR172" s="62"/>
      <c r="TQS172" s="62"/>
      <c r="TQT172" s="62"/>
      <c r="TQU172" s="62"/>
      <c r="TQV172" s="62"/>
      <c r="TQW172" s="62"/>
      <c r="TQX172" s="62"/>
      <c r="TQY172" s="62"/>
      <c r="TQZ172" s="62"/>
      <c r="TRA172" s="62"/>
      <c r="TRB172" s="62"/>
      <c r="TRC172" s="62"/>
      <c r="TRD172" s="62"/>
      <c r="TRE172" s="62"/>
      <c r="TRF172" s="62"/>
      <c r="TRG172" s="62"/>
      <c r="TRH172" s="62"/>
      <c r="TRI172" s="62"/>
      <c r="TRJ172" s="62"/>
      <c r="TRK172" s="62"/>
      <c r="TRL172" s="62"/>
      <c r="TRM172" s="62"/>
      <c r="TRN172" s="62"/>
      <c r="TRO172" s="62"/>
      <c r="TRP172" s="62"/>
      <c r="TRQ172" s="62"/>
      <c r="TRR172" s="62"/>
      <c r="TRS172" s="62"/>
      <c r="TRT172" s="62"/>
      <c r="TRU172" s="62"/>
      <c r="TRV172" s="62"/>
      <c r="TRW172" s="62"/>
      <c r="TRX172" s="62"/>
      <c r="TRY172" s="62"/>
      <c r="TRZ172" s="62"/>
      <c r="TSA172" s="62"/>
      <c r="TSB172" s="62"/>
      <c r="TSC172" s="62"/>
      <c r="TSD172" s="62"/>
      <c r="TSE172" s="62"/>
      <c r="TSF172" s="62"/>
      <c r="TSG172" s="62"/>
      <c r="TSH172" s="62"/>
      <c r="TSI172" s="62"/>
      <c r="TSJ172" s="62"/>
      <c r="TSK172" s="62"/>
      <c r="TSL172" s="62"/>
      <c r="TSM172" s="62"/>
      <c r="TSN172" s="62"/>
      <c r="TSO172" s="62"/>
      <c r="TSP172" s="62"/>
      <c r="TSQ172" s="62"/>
      <c r="TSR172" s="62"/>
      <c r="TSS172" s="62"/>
      <c r="TST172" s="62"/>
      <c r="TSU172" s="62"/>
      <c r="TSV172" s="62"/>
      <c r="TSW172" s="62"/>
      <c r="TSX172" s="62"/>
      <c r="TSY172" s="62"/>
      <c r="TSZ172" s="62"/>
      <c r="TTA172" s="62"/>
      <c r="TTB172" s="62"/>
      <c r="TTC172" s="62"/>
      <c r="TTD172" s="62"/>
      <c r="TTE172" s="62"/>
      <c r="TTF172" s="62"/>
      <c r="TTG172" s="62"/>
      <c r="TTH172" s="62"/>
      <c r="TTI172" s="62"/>
      <c r="TTJ172" s="62"/>
      <c r="TTK172" s="62"/>
      <c r="TTL172" s="62"/>
      <c r="TTM172" s="62"/>
      <c r="TTN172" s="62"/>
      <c r="TTO172" s="62"/>
      <c r="TTP172" s="62"/>
      <c r="TTQ172" s="62"/>
      <c r="TTR172" s="62"/>
      <c r="TTS172" s="62"/>
      <c r="TTT172" s="62"/>
      <c r="TTU172" s="62"/>
      <c r="TTV172" s="62"/>
      <c r="TTW172" s="62"/>
      <c r="TTX172" s="62"/>
      <c r="TTY172" s="62"/>
      <c r="TTZ172" s="62"/>
      <c r="TUA172" s="62"/>
      <c r="TUB172" s="62"/>
      <c r="TUC172" s="62"/>
      <c r="TUD172" s="62"/>
      <c r="TUE172" s="62"/>
      <c r="TUF172" s="62"/>
      <c r="TUG172" s="62"/>
      <c r="TUH172" s="62"/>
      <c r="TUI172" s="62"/>
      <c r="TUJ172" s="62"/>
      <c r="TUK172" s="62"/>
      <c r="TUL172" s="62"/>
      <c r="TUM172" s="62"/>
      <c r="TUN172" s="62"/>
      <c r="TUO172" s="62"/>
      <c r="TUP172" s="62"/>
      <c r="TUQ172" s="62"/>
      <c r="TUR172" s="62"/>
      <c r="TUS172" s="62"/>
      <c r="TUT172" s="62"/>
      <c r="TUU172" s="62"/>
      <c r="TUV172" s="62"/>
      <c r="TUW172" s="62"/>
      <c r="TUX172" s="62"/>
      <c r="TUY172" s="62"/>
      <c r="TUZ172" s="62"/>
      <c r="TVA172" s="62"/>
      <c r="TVB172" s="62"/>
      <c r="TVC172" s="62"/>
      <c r="TVD172" s="62"/>
      <c r="TVE172" s="62"/>
      <c r="TVF172" s="62"/>
      <c r="TVG172" s="62"/>
      <c r="TVH172" s="62"/>
      <c r="TVI172" s="62"/>
      <c r="TVJ172" s="62"/>
      <c r="TVK172" s="62"/>
      <c r="TVL172" s="62"/>
      <c r="TVM172" s="62"/>
      <c r="TVN172" s="62"/>
      <c r="TVO172" s="62"/>
      <c r="TVP172" s="62"/>
      <c r="TVQ172" s="62"/>
      <c r="TVR172" s="62"/>
      <c r="TVS172" s="62"/>
      <c r="TVT172" s="62"/>
      <c r="TVU172" s="62"/>
      <c r="TVV172" s="62"/>
      <c r="TVW172" s="62"/>
      <c r="TVX172" s="62"/>
      <c r="TVY172" s="62"/>
      <c r="TVZ172" s="62"/>
      <c r="TWA172" s="62"/>
      <c r="TWB172" s="62"/>
      <c r="TWC172" s="62"/>
      <c r="TWD172" s="62"/>
      <c r="TWE172" s="62"/>
      <c r="TWF172" s="62"/>
      <c r="TWG172" s="62"/>
      <c r="TWH172" s="62"/>
      <c r="TWI172" s="62"/>
      <c r="TWJ172" s="62"/>
      <c r="TWK172" s="62"/>
      <c r="TWL172" s="62"/>
      <c r="TWM172" s="62"/>
      <c r="TWN172" s="62"/>
      <c r="TWO172" s="62"/>
      <c r="TWP172" s="62"/>
      <c r="TWQ172" s="62"/>
      <c r="TWR172" s="62"/>
      <c r="TWS172" s="62"/>
      <c r="TWT172" s="62"/>
      <c r="TWU172" s="62"/>
      <c r="TWV172" s="62"/>
      <c r="TWW172" s="62"/>
      <c r="TWX172" s="62"/>
      <c r="TWY172" s="62"/>
      <c r="TWZ172" s="62"/>
      <c r="TXA172" s="62"/>
      <c r="TXB172" s="62"/>
      <c r="TXC172" s="62"/>
      <c r="TXD172" s="62"/>
      <c r="TXE172" s="62"/>
      <c r="TXF172" s="62"/>
      <c r="TXG172" s="62"/>
      <c r="TXH172" s="62"/>
      <c r="TXI172" s="62"/>
      <c r="TXJ172" s="62"/>
      <c r="TXK172" s="62"/>
      <c r="TXL172" s="62"/>
      <c r="TXM172" s="62"/>
      <c r="TXN172" s="62"/>
      <c r="TXO172" s="62"/>
      <c r="TXP172" s="62"/>
      <c r="TXQ172" s="62"/>
      <c r="TXR172" s="62"/>
      <c r="TXS172" s="62"/>
      <c r="TXT172" s="62"/>
      <c r="TXU172" s="62"/>
      <c r="TXV172" s="62"/>
      <c r="TXW172" s="62"/>
      <c r="TXX172" s="62"/>
      <c r="TXY172" s="62"/>
      <c r="TXZ172" s="62"/>
      <c r="TYA172" s="62"/>
      <c r="TYB172" s="62"/>
      <c r="TYC172" s="62"/>
      <c r="TYD172" s="62"/>
      <c r="TYE172" s="62"/>
      <c r="TYF172" s="62"/>
      <c r="TYG172" s="62"/>
      <c r="TYH172" s="62"/>
      <c r="TYI172" s="62"/>
      <c r="TYJ172" s="62"/>
      <c r="TYK172" s="62"/>
      <c r="TYL172" s="62"/>
      <c r="TYM172" s="62"/>
      <c r="TYN172" s="62"/>
      <c r="TYO172" s="62"/>
      <c r="TYP172" s="62"/>
      <c r="TYQ172" s="62"/>
      <c r="TYR172" s="62"/>
      <c r="TYS172" s="62"/>
      <c r="TYT172" s="62"/>
      <c r="TYU172" s="62"/>
      <c r="TYV172" s="62"/>
      <c r="TYW172" s="62"/>
      <c r="TYX172" s="62"/>
      <c r="TYY172" s="62"/>
      <c r="TYZ172" s="62"/>
      <c r="TZA172" s="62"/>
      <c r="TZB172" s="62"/>
      <c r="TZC172" s="62"/>
      <c r="TZD172" s="62"/>
      <c r="TZE172" s="62"/>
      <c r="TZF172" s="62"/>
      <c r="TZG172" s="62"/>
      <c r="TZH172" s="62"/>
      <c r="TZI172" s="62"/>
      <c r="TZJ172" s="62"/>
      <c r="TZK172" s="62"/>
      <c r="TZL172" s="62"/>
      <c r="TZM172" s="62"/>
      <c r="TZN172" s="62"/>
      <c r="TZO172" s="62"/>
      <c r="TZP172" s="62"/>
      <c r="TZQ172" s="62"/>
      <c r="TZR172" s="62"/>
      <c r="TZS172" s="62"/>
      <c r="TZT172" s="62"/>
      <c r="TZU172" s="62"/>
      <c r="TZV172" s="62"/>
      <c r="TZW172" s="62"/>
      <c r="TZX172" s="62"/>
      <c r="TZY172" s="62"/>
      <c r="TZZ172" s="62"/>
      <c r="UAA172" s="62"/>
      <c r="UAB172" s="62"/>
      <c r="UAC172" s="62"/>
      <c r="UAD172" s="62"/>
      <c r="UAE172" s="62"/>
      <c r="UAF172" s="62"/>
      <c r="UAG172" s="62"/>
      <c r="UAH172" s="62"/>
      <c r="UAI172" s="62"/>
      <c r="UAJ172" s="62"/>
      <c r="UAK172" s="62"/>
      <c r="UAL172" s="62"/>
      <c r="UAM172" s="62"/>
      <c r="UAN172" s="62"/>
      <c r="UAO172" s="62"/>
      <c r="UAP172" s="62"/>
      <c r="UAQ172" s="62"/>
      <c r="UAR172" s="62"/>
      <c r="UAS172" s="62"/>
      <c r="UAT172" s="62"/>
      <c r="UAU172" s="62"/>
      <c r="UAV172" s="62"/>
      <c r="UAW172" s="62"/>
      <c r="UAX172" s="62"/>
      <c r="UAY172" s="62"/>
      <c r="UAZ172" s="62"/>
      <c r="UBA172" s="62"/>
      <c r="UBB172" s="62"/>
      <c r="UBC172" s="62"/>
      <c r="UBD172" s="62"/>
      <c r="UBE172" s="62"/>
      <c r="UBF172" s="62"/>
      <c r="UBG172" s="62"/>
      <c r="UBH172" s="62"/>
      <c r="UBI172" s="62"/>
      <c r="UBJ172" s="62"/>
      <c r="UBK172" s="62"/>
      <c r="UBL172" s="62"/>
      <c r="UBM172" s="62"/>
      <c r="UBN172" s="62"/>
      <c r="UBO172" s="62"/>
      <c r="UBP172" s="62"/>
      <c r="UBQ172" s="62"/>
      <c r="UBR172" s="62"/>
      <c r="UBS172" s="62"/>
      <c r="UBT172" s="62"/>
      <c r="UBU172" s="62"/>
      <c r="UBV172" s="62"/>
      <c r="UBW172" s="62"/>
      <c r="UBX172" s="62"/>
      <c r="UBY172" s="62"/>
      <c r="UBZ172" s="62"/>
      <c r="UCA172" s="62"/>
      <c r="UCB172" s="62"/>
      <c r="UCC172" s="62"/>
      <c r="UCD172" s="62"/>
      <c r="UCE172" s="62"/>
      <c r="UCF172" s="62"/>
      <c r="UCG172" s="62"/>
      <c r="UCH172" s="62"/>
      <c r="UCI172" s="62"/>
      <c r="UCJ172" s="62"/>
      <c r="UCK172" s="62"/>
      <c r="UCL172" s="62"/>
      <c r="UCM172" s="62"/>
      <c r="UCN172" s="62"/>
      <c r="UCO172" s="62"/>
      <c r="UCP172" s="62"/>
      <c r="UCQ172" s="62"/>
      <c r="UCR172" s="62"/>
      <c r="UCS172" s="62"/>
      <c r="UCT172" s="62"/>
      <c r="UCU172" s="62"/>
      <c r="UCV172" s="62"/>
      <c r="UCW172" s="62"/>
      <c r="UCX172" s="62"/>
      <c r="UCY172" s="62"/>
      <c r="UCZ172" s="62"/>
      <c r="UDA172" s="62"/>
      <c r="UDB172" s="62"/>
      <c r="UDC172" s="62"/>
      <c r="UDD172" s="62"/>
      <c r="UDE172" s="62"/>
      <c r="UDF172" s="62"/>
      <c r="UDG172" s="62"/>
      <c r="UDH172" s="62"/>
      <c r="UDI172" s="62"/>
      <c r="UDJ172" s="62"/>
      <c r="UDK172" s="62"/>
      <c r="UDL172" s="62"/>
      <c r="UDM172" s="62"/>
      <c r="UDN172" s="62"/>
      <c r="UDO172" s="62"/>
      <c r="UDP172" s="62"/>
      <c r="UDQ172" s="62"/>
      <c r="UDR172" s="62"/>
      <c r="UDS172" s="62"/>
      <c r="UDT172" s="62"/>
      <c r="UDU172" s="62"/>
      <c r="UDV172" s="62"/>
      <c r="UDW172" s="62"/>
      <c r="UDX172" s="62"/>
      <c r="UDY172" s="62"/>
      <c r="UDZ172" s="62"/>
      <c r="UEA172" s="62"/>
      <c r="UEB172" s="62"/>
      <c r="UEC172" s="62"/>
      <c r="UED172" s="62"/>
      <c r="UEE172" s="62"/>
      <c r="UEF172" s="62"/>
      <c r="UEG172" s="62"/>
      <c r="UEH172" s="62"/>
      <c r="UEI172" s="62"/>
      <c r="UEJ172" s="62"/>
      <c r="UEK172" s="62"/>
      <c r="UEL172" s="62"/>
      <c r="UEM172" s="62"/>
      <c r="UEN172" s="62"/>
      <c r="UEO172" s="62"/>
      <c r="UEP172" s="62"/>
      <c r="UEQ172" s="62"/>
      <c r="UER172" s="62"/>
      <c r="UES172" s="62"/>
      <c r="UET172" s="62"/>
      <c r="UEU172" s="62"/>
      <c r="UEV172" s="62"/>
      <c r="UEW172" s="62"/>
      <c r="UEX172" s="62"/>
      <c r="UEY172" s="62"/>
      <c r="UEZ172" s="62"/>
      <c r="UFA172" s="62"/>
      <c r="UFB172" s="62"/>
      <c r="UFC172" s="62"/>
      <c r="UFD172" s="62"/>
      <c r="UFE172" s="62"/>
      <c r="UFF172" s="62"/>
      <c r="UFG172" s="62"/>
      <c r="UFH172" s="62"/>
      <c r="UFI172" s="62"/>
      <c r="UFJ172" s="62"/>
      <c r="UFK172" s="62"/>
      <c r="UFL172" s="62"/>
      <c r="UFM172" s="62"/>
      <c r="UFN172" s="62"/>
      <c r="UFO172" s="62"/>
      <c r="UFP172" s="62"/>
      <c r="UFQ172" s="62"/>
      <c r="UFR172" s="62"/>
      <c r="UFS172" s="62"/>
      <c r="UFT172" s="62"/>
      <c r="UFU172" s="62"/>
      <c r="UFV172" s="62"/>
      <c r="UFW172" s="62"/>
      <c r="UFX172" s="62"/>
      <c r="UFY172" s="62"/>
      <c r="UFZ172" s="62"/>
      <c r="UGA172" s="62"/>
      <c r="UGB172" s="62"/>
      <c r="UGC172" s="62"/>
      <c r="UGD172" s="62"/>
      <c r="UGE172" s="62"/>
      <c r="UGF172" s="62"/>
      <c r="UGG172" s="62"/>
      <c r="UGH172" s="62"/>
      <c r="UGI172" s="62"/>
      <c r="UGJ172" s="62"/>
      <c r="UGK172" s="62"/>
      <c r="UGL172" s="62"/>
      <c r="UGM172" s="62"/>
      <c r="UGN172" s="62"/>
      <c r="UGO172" s="62"/>
      <c r="UGP172" s="62"/>
      <c r="UGQ172" s="62"/>
      <c r="UGR172" s="62"/>
      <c r="UGS172" s="62"/>
      <c r="UGT172" s="62"/>
      <c r="UGU172" s="62"/>
      <c r="UGV172" s="62"/>
      <c r="UGW172" s="62"/>
      <c r="UGX172" s="62"/>
      <c r="UGY172" s="62"/>
      <c r="UGZ172" s="62"/>
      <c r="UHA172" s="62"/>
      <c r="UHB172" s="62"/>
      <c r="UHC172" s="62"/>
      <c r="UHD172" s="62"/>
      <c r="UHE172" s="62"/>
      <c r="UHF172" s="62"/>
      <c r="UHG172" s="62"/>
      <c r="UHH172" s="62"/>
      <c r="UHI172" s="62"/>
      <c r="UHJ172" s="62"/>
      <c r="UHK172" s="62"/>
      <c r="UHL172" s="62"/>
      <c r="UHM172" s="62"/>
      <c r="UHN172" s="62"/>
      <c r="UHO172" s="62"/>
      <c r="UHP172" s="62"/>
      <c r="UHQ172" s="62"/>
      <c r="UHR172" s="62"/>
      <c r="UHS172" s="62"/>
      <c r="UHT172" s="62"/>
      <c r="UHU172" s="62"/>
      <c r="UHV172" s="62"/>
      <c r="UHW172" s="62"/>
      <c r="UHX172" s="62"/>
      <c r="UHY172" s="62"/>
      <c r="UHZ172" s="62"/>
      <c r="UIA172" s="62"/>
      <c r="UIB172" s="62"/>
      <c r="UIC172" s="62"/>
      <c r="UID172" s="62"/>
      <c r="UIE172" s="62"/>
      <c r="UIF172" s="62"/>
      <c r="UIG172" s="62"/>
      <c r="UIH172" s="62"/>
      <c r="UII172" s="62"/>
      <c r="UIJ172" s="62"/>
      <c r="UIK172" s="62"/>
      <c r="UIL172" s="62"/>
      <c r="UIM172" s="62"/>
      <c r="UIN172" s="62"/>
      <c r="UIO172" s="62"/>
      <c r="UIP172" s="62"/>
      <c r="UIQ172" s="62"/>
      <c r="UIR172" s="62"/>
      <c r="UIS172" s="62"/>
      <c r="UIT172" s="62"/>
      <c r="UIU172" s="62"/>
      <c r="UIV172" s="62"/>
      <c r="UIW172" s="62"/>
      <c r="UIX172" s="62"/>
      <c r="UIY172" s="62"/>
      <c r="UIZ172" s="62"/>
      <c r="UJA172" s="62"/>
      <c r="UJB172" s="62"/>
      <c r="UJC172" s="62"/>
      <c r="UJD172" s="62"/>
      <c r="UJE172" s="62"/>
      <c r="UJF172" s="62"/>
      <c r="UJG172" s="62"/>
      <c r="UJH172" s="62"/>
      <c r="UJI172" s="62"/>
      <c r="UJJ172" s="62"/>
      <c r="UJK172" s="62"/>
      <c r="UJL172" s="62"/>
      <c r="UJM172" s="62"/>
      <c r="UJN172" s="62"/>
      <c r="UJO172" s="62"/>
      <c r="UJP172" s="62"/>
      <c r="UJQ172" s="62"/>
      <c r="UJR172" s="62"/>
      <c r="UJS172" s="62"/>
      <c r="UJT172" s="62"/>
      <c r="UJU172" s="62"/>
      <c r="UJV172" s="62"/>
      <c r="UJW172" s="62"/>
      <c r="UJX172" s="62"/>
      <c r="UJY172" s="62"/>
      <c r="UJZ172" s="62"/>
      <c r="UKA172" s="62"/>
      <c r="UKB172" s="62"/>
      <c r="UKC172" s="62"/>
      <c r="UKD172" s="62"/>
      <c r="UKE172" s="62"/>
      <c r="UKF172" s="62"/>
      <c r="UKG172" s="62"/>
      <c r="UKH172" s="62"/>
      <c r="UKI172" s="62"/>
      <c r="UKJ172" s="62"/>
      <c r="UKK172" s="62"/>
      <c r="UKL172" s="62"/>
      <c r="UKM172" s="62"/>
      <c r="UKN172" s="62"/>
      <c r="UKO172" s="62"/>
      <c r="UKP172" s="62"/>
      <c r="UKQ172" s="62"/>
      <c r="UKR172" s="62"/>
      <c r="UKS172" s="62"/>
      <c r="UKT172" s="62"/>
      <c r="UKU172" s="62"/>
      <c r="UKV172" s="62"/>
      <c r="UKW172" s="62"/>
      <c r="UKX172" s="62"/>
      <c r="UKY172" s="62"/>
      <c r="UKZ172" s="62"/>
      <c r="ULA172" s="62"/>
      <c r="ULB172" s="62"/>
      <c r="ULC172" s="62"/>
      <c r="ULD172" s="62"/>
      <c r="ULE172" s="62"/>
      <c r="ULF172" s="62"/>
      <c r="ULG172" s="62"/>
      <c r="ULH172" s="62"/>
      <c r="ULI172" s="62"/>
      <c r="ULJ172" s="62"/>
      <c r="ULK172" s="62"/>
      <c r="ULL172" s="62"/>
      <c r="ULM172" s="62"/>
      <c r="ULN172" s="62"/>
      <c r="ULO172" s="62"/>
      <c r="ULP172" s="62"/>
      <c r="ULQ172" s="62"/>
      <c r="ULR172" s="62"/>
      <c r="ULS172" s="62"/>
      <c r="ULT172" s="62"/>
      <c r="ULU172" s="62"/>
      <c r="ULV172" s="62"/>
      <c r="ULW172" s="62"/>
      <c r="ULX172" s="62"/>
      <c r="ULY172" s="62"/>
      <c r="ULZ172" s="62"/>
      <c r="UMA172" s="62"/>
      <c r="UMB172" s="62"/>
      <c r="UMC172" s="62"/>
      <c r="UMD172" s="62"/>
      <c r="UME172" s="62"/>
      <c r="UMF172" s="62"/>
      <c r="UMG172" s="62"/>
      <c r="UMH172" s="62"/>
      <c r="UMI172" s="62"/>
      <c r="UMJ172" s="62"/>
      <c r="UMK172" s="62"/>
      <c r="UML172" s="62"/>
      <c r="UMM172" s="62"/>
      <c r="UMN172" s="62"/>
      <c r="UMO172" s="62"/>
      <c r="UMP172" s="62"/>
      <c r="UMQ172" s="62"/>
      <c r="UMR172" s="62"/>
      <c r="UMS172" s="62"/>
      <c r="UMT172" s="62"/>
      <c r="UMU172" s="62"/>
      <c r="UMV172" s="62"/>
      <c r="UMW172" s="62"/>
      <c r="UMX172" s="62"/>
      <c r="UMY172" s="62"/>
      <c r="UMZ172" s="62"/>
      <c r="UNA172" s="62"/>
      <c r="UNB172" s="62"/>
      <c r="UNC172" s="62"/>
      <c r="UND172" s="62"/>
      <c r="UNE172" s="62"/>
      <c r="UNF172" s="62"/>
      <c r="UNG172" s="62"/>
      <c r="UNH172" s="62"/>
      <c r="UNI172" s="62"/>
      <c r="UNJ172" s="62"/>
      <c r="UNK172" s="62"/>
      <c r="UNL172" s="62"/>
      <c r="UNM172" s="62"/>
      <c r="UNN172" s="62"/>
      <c r="UNO172" s="62"/>
      <c r="UNP172" s="62"/>
      <c r="UNQ172" s="62"/>
      <c r="UNR172" s="62"/>
      <c r="UNS172" s="62"/>
      <c r="UNT172" s="62"/>
      <c r="UNU172" s="62"/>
      <c r="UNV172" s="62"/>
      <c r="UNW172" s="62"/>
      <c r="UNX172" s="62"/>
      <c r="UNY172" s="62"/>
      <c r="UNZ172" s="62"/>
      <c r="UOA172" s="62"/>
      <c r="UOB172" s="62"/>
      <c r="UOC172" s="62"/>
      <c r="UOD172" s="62"/>
      <c r="UOE172" s="62"/>
      <c r="UOF172" s="62"/>
      <c r="UOG172" s="62"/>
      <c r="UOH172" s="62"/>
      <c r="UOI172" s="62"/>
      <c r="UOJ172" s="62"/>
      <c r="UOK172" s="62"/>
      <c r="UOL172" s="62"/>
      <c r="UOM172" s="62"/>
      <c r="UON172" s="62"/>
      <c r="UOO172" s="62"/>
      <c r="UOP172" s="62"/>
      <c r="UOQ172" s="62"/>
      <c r="UOR172" s="62"/>
      <c r="UOS172" s="62"/>
      <c r="UOT172" s="62"/>
      <c r="UOU172" s="62"/>
      <c r="UOV172" s="62"/>
      <c r="UOW172" s="62"/>
      <c r="UOX172" s="62"/>
      <c r="UOY172" s="62"/>
      <c r="UOZ172" s="62"/>
      <c r="UPA172" s="62"/>
      <c r="UPB172" s="62"/>
      <c r="UPC172" s="62"/>
      <c r="UPD172" s="62"/>
      <c r="UPE172" s="62"/>
      <c r="UPF172" s="62"/>
      <c r="UPG172" s="62"/>
      <c r="UPH172" s="62"/>
      <c r="UPI172" s="62"/>
      <c r="UPJ172" s="62"/>
      <c r="UPK172" s="62"/>
      <c r="UPL172" s="62"/>
      <c r="UPM172" s="62"/>
      <c r="UPN172" s="62"/>
      <c r="UPO172" s="62"/>
      <c r="UPP172" s="62"/>
      <c r="UPQ172" s="62"/>
      <c r="UPR172" s="62"/>
      <c r="UPS172" s="62"/>
      <c r="UPT172" s="62"/>
      <c r="UPU172" s="62"/>
      <c r="UPV172" s="62"/>
      <c r="UPW172" s="62"/>
      <c r="UPX172" s="62"/>
      <c r="UPY172" s="62"/>
      <c r="UPZ172" s="62"/>
      <c r="UQA172" s="62"/>
      <c r="UQB172" s="62"/>
      <c r="UQC172" s="62"/>
      <c r="UQD172" s="62"/>
      <c r="UQE172" s="62"/>
      <c r="UQF172" s="62"/>
      <c r="UQG172" s="62"/>
      <c r="UQH172" s="62"/>
      <c r="UQI172" s="62"/>
      <c r="UQJ172" s="62"/>
      <c r="UQK172" s="62"/>
      <c r="UQL172" s="62"/>
      <c r="UQM172" s="62"/>
      <c r="UQN172" s="62"/>
      <c r="UQO172" s="62"/>
      <c r="UQP172" s="62"/>
      <c r="UQQ172" s="62"/>
      <c r="UQR172" s="62"/>
      <c r="UQS172" s="62"/>
      <c r="UQT172" s="62"/>
      <c r="UQU172" s="62"/>
      <c r="UQV172" s="62"/>
      <c r="UQW172" s="62"/>
      <c r="UQX172" s="62"/>
      <c r="UQY172" s="62"/>
      <c r="UQZ172" s="62"/>
      <c r="URA172" s="62"/>
      <c r="URB172" s="62"/>
      <c r="URC172" s="62"/>
      <c r="URD172" s="62"/>
      <c r="URE172" s="62"/>
      <c r="URF172" s="62"/>
      <c r="URG172" s="62"/>
      <c r="URH172" s="62"/>
      <c r="URI172" s="62"/>
      <c r="URJ172" s="62"/>
      <c r="URK172" s="62"/>
      <c r="URL172" s="62"/>
      <c r="URM172" s="62"/>
      <c r="URN172" s="62"/>
      <c r="URO172" s="62"/>
      <c r="URP172" s="62"/>
      <c r="URQ172" s="62"/>
      <c r="URR172" s="62"/>
      <c r="URS172" s="62"/>
      <c r="URT172" s="62"/>
      <c r="URU172" s="62"/>
      <c r="URV172" s="62"/>
      <c r="URW172" s="62"/>
      <c r="URX172" s="62"/>
      <c r="URY172" s="62"/>
      <c r="URZ172" s="62"/>
      <c r="USA172" s="62"/>
      <c r="USB172" s="62"/>
      <c r="USC172" s="62"/>
      <c r="USD172" s="62"/>
      <c r="USE172" s="62"/>
      <c r="USF172" s="62"/>
      <c r="USG172" s="62"/>
      <c r="USH172" s="62"/>
      <c r="USI172" s="62"/>
      <c r="USJ172" s="62"/>
      <c r="USK172" s="62"/>
      <c r="USL172" s="62"/>
      <c r="USM172" s="62"/>
      <c r="USN172" s="62"/>
      <c r="USO172" s="62"/>
      <c r="USP172" s="62"/>
      <c r="USQ172" s="62"/>
      <c r="USR172" s="62"/>
      <c r="USS172" s="62"/>
      <c r="UST172" s="62"/>
      <c r="USU172" s="62"/>
      <c r="USV172" s="62"/>
      <c r="USW172" s="62"/>
      <c r="USX172" s="62"/>
      <c r="USY172" s="62"/>
      <c r="USZ172" s="62"/>
      <c r="UTA172" s="62"/>
      <c r="UTB172" s="62"/>
      <c r="UTC172" s="62"/>
      <c r="UTD172" s="62"/>
      <c r="UTE172" s="62"/>
      <c r="UTF172" s="62"/>
      <c r="UTG172" s="62"/>
      <c r="UTH172" s="62"/>
      <c r="UTI172" s="62"/>
      <c r="UTJ172" s="62"/>
      <c r="UTK172" s="62"/>
      <c r="UTL172" s="62"/>
      <c r="UTM172" s="62"/>
      <c r="UTN172" s="62"/>
      <c r="UTO172" s="62"/>
      <c r="UTP172" s="62"/>
      <c r="UTQ172" s="62"/>
      <c r="UTR172" s="62"/>
      <c r="UTS172" s="62"/>
      <c r="UTT172" s="62"/>
      <c r="UTU172" s="62"/>
      <c r="UTV172" s="62"/>
      <c r="UTW172" s="62"/>
      <c r="UTX172" s="62"/>
      <c r="UTY172" s="62"/>
      <c r="UTZ172" s="62"/>
      <c r="UUA172" s="62"/>
      <c r="UUB172" s="62"/>
      <c r="UUC172" s="62"/>
      <c r="UUD172" s="62"/>
      <c r="UUE172" s="62"/>
      <c r="UUF172" s="62"/>
      <c r="UUG172" s="62"/>
      <c r="UUH172" s="62"/>
      <c r="UUI172" s="62"/>
      <c r="UUJ172" s="62"/>
      <c r="UUK172" s="62"/>
      <c r="UUL172" s="62"/>
      <c r="UUM172" s="62"/>
      <c r="UUN172" s="62"/>
      <c r="UUO172" s="62"/>
      <c r="UUP172" s="62"/>
      <c r="UUQ172" s="62"/>
      <c r="UUR172" s="62"/>
      <c r="UUS172" s="62"/>
      <c r="UUT172" s="62"/>
      <c r="UUU172" s="62"/>
      <c r="UUV172" s="62"/>
      <c r="UUW172" s="62"/>
      <c r="UUX172" s="62"/>
      <c r="UUY172" s="62"/>
      <c r="UUZ172" s="62"/>
      <c r="UVA172" s="62"/>
      <c r="UVB172" s="62"/>
      <c r="UVC172" s="62"/>
      <c r="UVD172" s="62"/>
      <c r="UVE172" s="62"/>
      <c r="UVF172" s="62"/>
      <c r="UVG172" s="62"/>
      <c r="UVH172" s="62"/>
      <c r="UVI172" s="62"/>
      <c r="UVJ172" s="62"/>
      <c r="UVK172" s="62"/>
      <c r="UVL172" s="62"/>
      <c r="UVM172" s="62"/>
      <c r="UVN172" s="62"/>
      <c r="UVO172" s="62"/>
      <c r="UVP172" s="62"/>
      <c r="UVQ172" s="62"/>
      <c r="UVR172" s="62"/>
      <c r="UVS172" s="62"/>
      <c r="UVT172" s="62"/>
      <c r="UVU172" s="62"/>
      <c r="UVV172" s="62"/>
      <c r="UVW172" s="62"/>
      <c r="UVX172" s="62"/>
      <c r="UVY172" s="62"/>
      <c r="UVZ172" s="62"/>
      <c r="UWA172" s="62"/>
      <c r="UWB172" s="62"/>
      <c r="UWC172" s="62"/>
      <c r="UWD172" s="62"/>
      <c r="UWE172" s="62"/>
      <c r="UWF172" s="62"/>
      <c r="UWG172" s="62"/>
      <c r="UWH172" s="62"/>
      <c r="UWI172" s="62"/>
      <c r="UWJ172" s="62"/>
      <c r="UWK172" s="62"/>
      <c r="UWL172" s="62"/>
      <c r="UWM172" s="62"/>
      <c r="UWN172" s="62"/>
      <c r="UWO172" s="62"/>
      <c r="UWP172" s="62"/>
      <c r="UWQ172" s="62"/>
      <c r="UWR172" s="62"/>
      <c r="UWS172" s="62"/>
      <c r="UWT172" s="62"/>
      <c r="UWU172" s="62"/>
      <c r="UWV172" s="62"/>
      <c r="UWW172" s="62"/>
      <c r="UWX172" s="62"/>
      <c r="UWY172" s="62"/>
      <c r="UWZ172" s="62"/>
      <c r="UXA172" s="62"/>
      <c r="UXB172" s="62"/>
      <c r="UXC172" s="62"/>
      <c r="UXD172" s="62"/>
      <c r="UXE172" s="62"/>
      <c r="UXF172" s="62"/>
      <c r="UXG172" s="62"/>
      <c r="UXH172" s="62"/>
      <c r="UXI172" s="62"/>
      <c r="UXJ172" s="62"/>
      <c r="UXK172" s="62"/>
      <c r="UXL172" s="62"/>
      <c r="UXM172" s="62"/>
      <c r="UXN172" s="62"/>
      <c r="UXO172" s="62"/>
      <c r="UXP172" s="62"/>
      <c r="UXQ172" s="62"/>
      <c r="UXR172" s="62"/>
      <c r="UXS172" s="62"/>
      <c r="UXT172" s="62"/>
      <c r="UXU172" s="62"/>
      <c r="UXV172" s="62"/>
      <c r="UXW172" s="62"/>
      <c r="UXX172" s="62"/>
      <c r="UXY172" s="62"/>
      <c r="UXZ172" s="62"/>
      <c r="UYA172" s="62"/>
      <c r="UYB172" s="62"/>
      <c r="UYC172" s="62"/>
      <c r="UYD172" s="62"/>
      <c r="UYE172" s="62"/>
      <c r="UYF172" s="62"/>
      <c r="UYG172" s="62"/>
      <c r="UYH172" s="62"/>
      <c r="UYI172" s="62"/>
      <c r="UYJ172" s="62"/>
      <c r="UYK172" s="62"/>
      <c r="UYL172" s="62"/>
      <c r="UYM172" s="62"/>
      <c r="UYN172" s="62"/>
      <c r="UYO172" s="62"/>
      <c r="UYP172" s="62"/>
      <c r="UYQ172" s="62"/>
      <c r="UYR172" s="62"/>
      <c r="UYS172" s="62"/>
      <c r="UYT172" s="62"/>
      <c r="UYU172" s="62"/>
      <c r="UYV172" s="62"/>
      <c r="UYW172" s="62"/>
      <c r="UYX172" s="62"/>
      <c r="UYY172" s="62"/>
      <c r="UYZ172" s="62"/>
      <c r="UZA172" s="62"/>
      <c r="UZB172" s="62"/>
      <c r="UZC172" s="62"/>
      <c r="UZD172" s="62"/>
      <c r="UZE172" s="62"/>
      <c r="UZF172" s="62"/>
      <c r="UZG172" s="62"/>
      <c r="UZH172" s="62"/>
      <c r="UZI172" s="62"/>
      <c r="UZJ172" s="62"/>
      <c r="UZK172" s="62"/>
      <c r="UZL172" s="62"/>
      <c r="UZM172" s="62"/>
      <c r="UZN172" s="62"/>
      <c r="UZO172" s="62"/>
      <c r="UZP172" s="62"/>
      <c r="UZQ172" s="62"/>
      <c r="UZR172" s="62"/>
      <c r="UZS172" s="62"/>
      <c r="UZT172" s="62"/>
      <c r="UZU172" s="62"/>
      <c r="UZV172" s="62"/>
      <c r="UZW172" s="62"/>
      <c r="UZX172" s="62"/>
      <c r="UZY172" s="62"/>
      <c r="UZZ172" s="62"/>
      <c r="VAA172" s="62"/>
      <c r="VAB172" s="62"/>
      <c r="VAC172" s="62"/>
      <c r="VAD172" s="62"/>
      <c r="VAE172" s="62"/>
      <c r="VAF172" s="62"/>
      <c r="VAG172" s="62"/>
      <c r="VAH172" s="62"/>
      <c r="VAI172" s="62"/>
      <c r="VAJ172" s="62"/>
      <c r="VAK172" s="62"/>
      <c r="VAL172" s="62"/>
      <c r="VAM172" s="62"/>
      <c r="VAN172" s="62"/>
      <c r="VAO172" s="62"/>
      <c r="VAP172" s="62"/>
      <c r="VAQ172" s="62"/>
      <c r="VAR172" s="62"/>
      <c r="VAS172" s="62"/>
      <c r="VAT172" s="62"/>
      <c r="VAU172" s="62"/>
      <c r="VAV172" s="62"/>
      <c r="VAW172" s="62"/>
      <c r="VAX172" s="62"/>
      <c r="VAY172" s="62"/>
      <c r="VAZ172" s="62"/>
      <c r="VBA172" s="62"/>
      <c r="VBB172" s="62"/>
      <c r="VBC172" s="62"/>
      <c r="VBD172" s="62"/>
      <c r="VBE172" s="62"/>
      <c r="VBF172" s="62"/>
      <c r="VBG172" s="62"/>
      <c r="VBH172" s="62"/>
      <c r="VBI172" s="62"/>
      <c r="VBJ172" s="62"/>
      <c r="VBK172" s="62"/>
      <c r="VBL172" s="62"/>
      <c r="VBM172" s="62"/>
      <c r="VBN172" s="62"/>
      <c r="VBO172" s="62"/>
      <c r="VBP172" s="62"/>
      <c r="VBQ172" s="62"/>
      <c r="VBR172" s="62"/>
      <c r="VBS172" s="62"/>
      <c r="VBT172" s="62"/>
      <c r="VBU172" s="62"/>
      <c r="VBV172" s="62"/>
      <c r="VBW172" s="62"/>
      <c r="VBX172" s="62"/>
      <c r="VBY172" s="62"/>
      <c r="VBZ172" s="62"/>
      <c r="VCA172" s="62"/>
      <c r="VCB172" s="62"/>
      <c r="VCC172" s="62"/>
      <c r="VCD172" s="62"/>
      <c r="VCE172" s="62"/>
      <c r="VCF172" s="62"/>
      <c r="VCG172" s="62"/>
      <c r="VCH172" s="62"/>
      <c r="VCI172" s="62"/>
      <c r="VCJ172" s="62"/>
      <c r="VCK172" s="62"/>
      <c r="VCL172" s="62"/>
      <c r="VCM172" s="62"/>
      <c r="VCN172" s="62"/>
      <c r="VCO172" s="62"/>
      <c r="VCP172" s="62"/>
      <c r="VCQ172" s="62"/>
      <c r="VCR172" s="62"/>
      <c r="VCS172" s="62"/>
      <c r="VCT172" s="62"/>
      <c r="VCU172" s="62"/>
      <c r="VCV172" s="62"/>
      <c r="VCW172" s="62"/>
      <c r="VCX172" s="62"/>
      <c r="VCY172" s="62"/>
      <c r="VCZ172" s="62"/>
      <c r="VDA172" s="62"/>
      <c r="VDB172" s="62"/>
      <c r="VDC172" s="62"/>
      <c r="VDD172" s="62"/>
      <c r="VDE172" s="62"/>
      <c r="VDF172" s="62"/>
      <c r="VDG172" s="62"/>
      <c r="VDH172" s="62"/>
      <c r="VDI172" s="62"/>
      <c r="VDJ172" s="62"/>
      <c r="VDK172" s="62"/>
      <c r="VDL172" s="62"/>
      <c r="VDM172" s="62"/>
      <c r="VDN172" s="62"/>
      <c r="VDO172" s="62"/>
      <c r="VDP172" s="62"/>
      <c r="VDQ172" s="62"/>
      <c r="VDR172" s="62"/>
      <c r="VDS172" s="62"/>
      <c r="VDT172" s="62"/>
      <c r="VDU172" s="62"/>
      <c r="VDV172" s="62"/>
      <c r="VDW172" s="62"/>
      <c r="VDX172" s="62"/>
      <c r="VDY172" s="62"/>
      <c r="VDZ172" s="62"/>
      <c r="VEA172" s="62"/>
      <c r="VEB172" s="62"/>
      <c r="VEC172" s="62"/>
      <c r="VED172" s="62"/>
      <c r="VEE172" s="62"/>
      <c r="VEF172" s="62"/>
      <c r="VEG172" s="62"/>
      <c r="VEH172" s="62"/>
      <c r="VEI172" s="62"/>
      <c r="VEJ172" s="62"/>
      <c r="VEK172" s="62"/>
      <c r="VEL172" s="62"/>
      <c r="VEM172" s="62"/>
      <c r="VEN172" s="62"/>
      <c r="VEO172" s="62"/>
      <c r="VEP172" s="62"/>
      <c r="VEQ172" s="62"/>
      <c r="VER172" s="62"/>
      <c r="VES172" s="62"/>
      <c r="VET172" s="62"/>
      <c r="VEU172" s="62"/>
      <c r="VEV172" s="62"/>
      <c r="VEW172" s="62"/>
      <c r="VEX172" s="62"/>
      <c r="VEY172" s="62"/>
      <c r="VEZ172" s="62"/>
      <c r="VFA172" s="62"/>
      <c r="VFB172" s="62"/>
      <c r="VFC172" s="62"/>
      <c r="VFD172" s="62"/>
      <c r="VFE172" s="62"/>
      <c r="VFF172" s="62"/>
      <c r="VFG172" s="62"/>
      <c r="VFH172" s="62"/>
      <c r="VFI172" s="62"/>
      <c r="VFJ172" s="62"/>
      <c r="VFK172" s="62"/>
      <c r="VFL172" s="62"/>
      <c r="VFM172" s="62"/>
      <c r="VFN172" s="62"/>
      <c r="VFO172" s="62"/>
      <c r="VFP172" s="62"/>
      <c r="VFQ172" s="62"/>
      <c r="VFR172" s="62"/>
      <c r="VFS172" s="62"/>
      <c r="VFT172" s="62"/>
      <c r="VFU172" s="62"/>
      <c r="VFV172" s="62"/>
      <c r="VFW172" s="62"/>
      <c r="VFX172" s="62"/>
      <c r="VFY172" s="62"/>
      <c r="VFZ172" s="62"/>
      <c r="VGA172" s="62"/>
      <c r="VGB172" s="62"/>
      <c r="VGC172" s="62"/>
      <c r="VGD172" s="62"/>
      <c r="VGE172" s="62"/>
      <c r="VGF172" s="62"/>
      <c r="VGG172" s="62"/>
      <c r="VGH172" s="62"/>
      <c r="VGI172" s="62"/>
      <c r="VGJ172" s="62"/>
      <c r="VGK172" s="62"/>
      <c r="VGL172" s="62"/>
      <c r="VGM172" s="62"/>
      <c r="VGN172" s="62"/>
      <c r="VGO172" s="62"/>
      <c r="VGP172" s="62"/>
      <c r="VGQ172" s="62"/>
      <c r="VGR172" s="62"/>
      <c r="VGS172" s="62"/>
      <c r="VGT172" s="62"/>
      <c r="VGU172" s="62"/>
      <c r="VGV172" s="62"/>
      <c r="VGW172" s="62"/>
      <c r="VGX172" s="62"/>
      <c r="VGY172" s="62"/>
      <c r="VGZ172" s="62"/>
      <c r="VHA172" s="62"/>
      <c r="VHB172" s="62"/>
      <c r="VHC172" s="62"/>
      <c r="VHD172" s="62"/>
      <c r="VHE172" s="62"/>
      <c r="VHF172" s="62"/>
      <c r="VHG172" s="62"/>
      <c r="VHH172" s="62"/>
      <c r="VHI172" s="62"/>
      <c r="VHJ172" s="62"/>
      <c r="VHK172" s="62"/>
      <c r="VHL172" s="62"/>
      <c r="VHM172" s="62"/>
      <c r="VHN172" s="62"/>
      <c r="VHO172" s="62"/>
      <c r="VHP172" s="62"/>
      <c r="VHQ172" s="62"/>
      <c r="VHR172" s="62"/>
      <c r="VHS172" s="62"/>
      <c r="VHT172" s="62"/>
      <c r="VHU172" s="62"/>
      <c r="VHV172" s="62"/>
      <c r="VHW172" s="62"/>
      <c r="VHX172" s="62"/>
      <c r="VHY172" s="62"/>
      <c r="VHZ172" s="62"/>
      <c r="VIA172" s="62"/>
      <c r="VIB172" s="62"/>
      <c r="VIC172" s="62"/>
      <c r="VID172" s="62"/>
      <c r="VIE172" s="62"/>
      <c r="VIF172" s="62"/>
      <c r="VIG172" s="62"/>
      <c r="VIH172" s="62"/>
      <c r="VII172" s="62"/>
      <c r="VIJ172" s="62"/>
      <c r="VIK172" s="62"/>
      <c r="VIL172" s="62"/>
      <c r="VIM172" s="62"/>
      <c r="VIN172" s="62"/>
      <c r="VIO172" s="62"/>
      <c r="VIP172" s="62"/>
      <c r="VIQ172" s="62"/>
      <c r="VIR172" s="62"/>
      <c r="VIS172" s="62"/>
      <c r="VIT172" s="62"/>
      <c r="VIU172" s="62"/>
      <c r="VIV172" s="62"/>
      <c r="VIW172" s="62"/>
      <c r="VIX172" s="62"/>
      <c r="VIY172" s="62"/>
      <c r="VIZ172" s="62"/>
      <c r="VJA172" s="62"/>
      <c r="VJB172" s="62"/>
      <c r="VJC172" s="62"/>
      <c r="VJD172" s="62"/>
      <c r="VJE172" s="62"/>
      <c r="VJF172" s="62"/>
      <c r="VJG172" s="62"/>
      <c r="VJH172" s="62"/>
      <c r="VJI172" s="62"/>
      <c r="VJJ172" s="62"/>
      <c r="VJK172" s="62"/>
      <c r="VJL172" s="62"/>
      <c r="VJM172" s="62"/>
      <c r="VJN172" s="62"/>
      <c r="VJO172" s="62"/>
      <c r="VJP172" s="62"/>
      <c r="VJQ172" s="62"/>
      <c r="VJR172" s="62"/>
      <c r="VJS172" s="62"/>
      <c r="VJT172" s="62"/>
      <c r="VJU172" s="62"/>
      <c r="VJV172" s="62"/>
      <c r="VJW172" s="62"/>
      <c r="VJX172" s="62"/>
      <c r="VJY172" s="62"/>
      <c r="VJZ172" s="62"/>
      <c r="VKA172" s="62"/>
      <c r="VKB172" s="62"/>
      <c r="VKC172" s="62"/>
      <c r="VKD172" s="62"/>
      <c r="VKE172" s="62"/>
      <c r="VKF172" s="62"/>
      <c r="VKG172" s="62"/>
      <c r="VKH172" s="62"/>
      <c r="VKI172" s="62"/>
      <c r="VKJ172" s="62"/>
      <c r="VKK172" s="62"/>
      <c r="VKL172" s="62"/>
      <c r="VKM172" s="62"/>
      <c r="VKN172" s="62"/>
      <c r="VKO172" s="62"/>
      <c r="VKP172" s="62"/>
      <c r="VKQ172" s="62"/>
      <c r="VKR172" s="62"/>
      <c r="VKS172" s="62"/>
      <c r="VKT172" s="62"/>
      <c r="VKU172" s="62"/>
      <c r="VKV172" s="62"/>
      <c r="VKW172" s="62"/>
      <c r="VKX172" s="62"/>
      <c r="VKY172" s="62"/>
      <c r="VKZ172" s="62"/>
      <c r="VLA172" s="62"/>
      <c r="VLB172" s="62"/>
      <c r="VLC172" s="62"/>
      <c r="VLD172" s="62"/>
      <c r="VLE172" s="62"/>
      <c r="VLF172" s="62"/>
      <c r="VLG172" s="62"/>
      <c r="VLH172" s="62"/>
      <c r="VLI172" s="62"/>
      <c r="VLJ172" s="62"/>
      <c r="VLK172" s="62"/>
      <c r="VLL172" s="62"/>
      <c r="VLM172" s="62"/>
      <c r="VLN172" s="62"/>
      <c r="VLO172" s="62"/>
      <c r="VLP172" s="62"/>
      <c r="VLQ172" s="62"/>
      <c r="VLR172" s="62"/>
      <c r="VLS172" s="62"/>
      <c r="VLT172" s="62"/>
      <c r="VLU172" s="62"/>
      <c r="VLV172" s="62"/>
      <c r="VLW172" s="62"/>
      <c r="VLX172" s="62"/>
      <c r="VLY172" s="62"/>
      <c r="VLZ172" s="62"/>
      <c r="VMA172" s="62"/>
      <c r="VMB172" s="62"/>
      <c r="VMC172" s="62"/>
      <c r="VMD172" s="62"/>
      <c r="VME172" s="62"/>
      <c r="VMF172" s="62"/>
      <c r="VMG172" s="62"/>
      <c r="VMH172" s="62"/>
      <c r="VMI172" s="62"/>
      <c r="VMJ172" s="62"/>
      <c r="VMK172" s="62"/>
      <c r="VML172" s="62"/>
      <c r="VMM172" s="62"/>
      <c r="VMN172" s="62"/>
      <c r="VMO172" s="62"/>
      <c r="VMP172" s="62"/>
      <c r="VMQ172" s="62"/>
      <c r="VMR172" s="62"/>
      <c r="VMS172" s="62"/>
      <c r="VMT172" s="62"/>
      <c r="VMU172" s="62"/>
      <c r="VMV172" s="62"/>
      <c r="VMW172" s="62"/>
      <c r="VMX172" s="62"/>
      <c r="VMY172" s="62"/>
      <c r="VMZ172" s="62"/>
      <c r="VNA172" s="62"/>
      <c r="VNB172" s="62"/>
      <c r="VNC172" s="62"/>
      <c r="VND172" s="62"/>
      <c r="VNE172" s="62"/>
      <c r="VNF172" s="62"/>
      <c r="VNG172" s="62"/>
      <c r="VNH172" s="62"/>
      <c r="VNI172" s="62"/>
      <c r="VNJ172" s="62"/>
      <c r="VNK172" s="62"/>
      <c r="VNL172" s="62"/>
      <c r="VNM172" s="62"/>
      <c r="VNN172" s="62"/>
      <c r="VNO172" s="62"/>
      <c r="VNP172" s="62"/>
      <c r="VNQ172" s="62"/>
      <c r="VNR172" s="62"/>
      <c r="VNS172" s="62"/>
      <c r="VNT172" s="62"/>
      <c r="VNU172" s="62"/>
      <c r="VNV172" s="62"/>
      <c r="VNW172" s="62"/>
      <c r="VNX172" s="62"/>
      <c r="VNY172" s="62"/>
      <c r="VNZ172" s="62"/>
      <c r="VOA172" s="62"/>
      <c r="VOB172" s="62"/>
      <c r="VOC172" s="62"/>
      <c r="VOD172" s="62"/>
      <c r="VOE172" s="62"/>
      <c r="VOF172" s="62"/>
      <c r="VOG172" s="62"/>
      <c r="VOH172" s="62"/>
      <c r="VOI172" s="62"/>
      <c r="VOJ172" s="62"/>
      <c r="VOK172" s="62"/>
      <c r="VOL172" s="62"/>
      <c r="VOM172" s="62"/>
      <c r="VON172" s="62"/>
      <c r="VOO172" s="62"/>
      <c r="VOP172" s="62"/>
      <c r="VOQ172" s="62"/>
      <c r="VOR172" s="62"/>
      <c r="VOS172" s="62"/>
      <c r="VOT172" s="62"/>
      <c r="VOU172" s="62"/>
      <c r="VOV172" s="62"/>
      <c r="VOW172" s="62"/>
      <c r="VOX172" s="62"/>
      <c r="VOY172" s="62"/>
      <c r="VOZ172" s="62"/>
      <c r="VPA172" s="62"/>
      <c r="VPB172" s="62"/>
      <c r="VPC172" s="62"/>
      <c r="VPD172" s="62"/>
      <c r="VPE172" s="62"/>
      <c r="VPF172" s="62"/>
      <c r="VPG172" s="62"/>
      <c r="VPH172" s="62"/>
      <c r="VPI172" s="62"/>
      <c r="VPJ172" s="62"/>
      <c r="VPK172" s="62"/>
      <c r="VPL172" s="62"/>
      <c r="VPM172" s="62"/>
      <c r="VPN172" s="62"/>
      <c r="VPO172" s="62"/>
      <c r="VPP172" s="62"/>
      <c r="VPQ172" s="62"/>
      <c r="VPR172" s="62"/>
      <c r="VPS172" s="62"/>
      <c r="VPT172" s="62"/>
      <c r="VPU172" s="62"/>
      <c r="VPV172" s="62"/>
      <c r="VPW172" s="62"/>
      <c r="VPX172" s="62"/>
      <c r="VPY172" s="62"/>
      <c r="VPZ172" s="62"/>
      <c r="VQA172" s="62"/>
      <c r="VQB172" s="62"/>
      <c r="VQC172" s="62"/>
      <c r="VQD172" s="62"/>
      <c r="VQE172" s="62"/>
      <c r="VQF172" s="62"/>
      <c r="VQG172" s="62"/>
      <c r="VQH172" s="62"/>
      <c r="VQI172" s="62"/>
      <c r="VQJ172" s="62"/>
      <c r="VQK172" s="62"/>
      <c r="VQL172" s="62"/>
      <c r="VQM172" s="62"/>
      <c r="VQN172" s="62"/>
      <c r="VQO172" s="62"/>
      <c r="VQP172" s="62"/>
      <c r="VQQ172" s="62"/>
      <c r="VQR172" s="62"/>
      <c r="VQS172" s="62"/>
      <c r="VQT172" s="62"/>
      <c r="VQU172" s="62"/>
      <c r="VQV172" s="62"/>
      <c r="VQW172" s="62"/>
      <c r="VQX172" s="62"/>
      <c r="VQY172" s="62"/>
      <c r="VQZ172" s="62"/>
      <c r="VRA172" s="62"/>
      <c r="VRB172" s="62"/>
      <c r="VRC172" s="62"/>
      <c r="VRD172" s="62"/>
      <c r="VRE172" s="62"/>
      <c r="VRF172" s="62"/>
      <c r="VRG172" s="62"/>
      <c r="VRH172" s="62"/>
      <c r="VRI172" s="62"/>
      <c r="VRJ172" s="62"/>
      <c r="VRK172" s="62"/>
      <c r="VRL172" s="62"/>
      <c r="VRM172" s="62"/>
      <c r="VRN172" s="62"/>
      <c r="VRO172" s="62"/>
      <c r="VRP172" s="62"/>
      <c r="VRQ172" s="62"/>
      <c r="VRR172" s="62"/>
      <c r="VRS172" s="62"/>
      <c r="VRT172" s="62"/>
      <c r="VRU172" s="62"/>
      <c r="VRV172" s="62"/>
      <c r="VRW172" s="62"/>
      <c r="VRX172" s="62"/>
      <c r="VRY172" s="62"/>
      <c r="VRZ172" s="62"/>
      <c r="VSA172" s="62"/>
      <c r="VSB172" s="62"/>
      <c r="VSC172" s="62"/>
      <c r="VSD172" s="62"/>
      <c r="VSE172" s="62"/>
      <c r="VSF172" s="62"/>
      <c r="VSG172" s="62"/>
      <c r="VSH172" s="62"/>
      <c r="VSI172" s="62"/>
      <c r="VSJ172" s="62"/>
      <c r="VSK172" s="62"/>
      <c r="VSL172" s="62"/>
      <c r="VSM172" s="62"/>
      <c r="VSN172" s="62"/>
      <c r="VSO172" s="62"/>
      <c r="VSP172" s="62"/>
      <c r="VSQ172" s="62"/>
      <c r="VSR172" s="62"/>
      <c r="VSS172" s="62"/>
      <c r="VST172" s="62"/>
      <c r="VSU172" s="62"/>
      <c r="VSV172" s="62"/>
      <c r="VSW172" s="62"/>
      <c r="VSX172" s="62"/>
      <c r="VSY172" s="62"/>
      <c r="VSZ172" s="62"/>
      <c r="VTA172" s="62"/>
      <c r="VTB172" s="62"/>
      <c r="VTC172" s="62"/>
      <c r="VTD172" s="62"/>
      <c r="VTE172" s="62"/>
      <c r="VTF172" s="62"/>
      <c r="VTG172" s="62"/>
      <c r="VTH172" s="62"/>
      <c r="VTI172" s="62"/>
      <c r="VTJ172" s="62"/>
      <c r="VTK172" s="62"/>
      <c r="VTL172" s="62"/>
      <c r="VTM172" s="62"/>
      <c r="VTN172" s="62"/>
      <c r="VTO172" s="62"/>
      <c r="VTP172" s="62"/>
      <c r="VTQ172" s="62"/>
      <c r="VTR172" s="62"/>
      <c r="VTS172" s="62"/>
      <c r="VTT172" s="62"/>
      <c r="VTU172" s="62"/>
      <c r="VTV172" s="62"/>
      <c r="VTW172" s="62"/>
      <c r="VTX172" s="62"/>
      <c r="VTY172" s="62"/>
      <c r="VTZ172" s="62"/>
      <c r="VUA172" s="62"/>
      <c r="VUB172" s="62"/>
      <c r="VUC172" s="62"/>
      <c r="VUD172" s="62"/>
      <c r="VUE172" s="62"/>
      <c r="VUF172" s="62"/>
      <c r="VUG172" s="62"/>
      <c r="VUH172" s="62"/>
      <c r="VUI172" s="62"/>
      <c r="VUJ172" s="62"/>
      <c r="VUK172" s="62"/>
      <c r="VUL172" s="62"/>
      <c r="VUM172" s="62"/>
      <c r="VUN172" s="62"/>
      <c r="VUO172" s="62"/>
      <c r="VUP172" s="62"/>
      <c r="VUQ172" s="62"/>
      <c r="VUR172" s="62"/>
      <c r="VUS172" s="62"/>
      <c r="VUT172" s="62"/>
      <c r="VUU172" s="62"/>
      <c r="VUV172" s="62"/>
      <c r="VUW172" s="62"/>
      <c r="VUX172" s="62"/>
      <c r="VUY172" s="62"/>
      <c r="VUZ172" s="62"/>
      <c r="VVA172" s="62"/>
      <c r="VVB172" s="62"/>
      <c r="VVC172" s="62"/>
      <c r="VVD172" s="62"/>
      <c r="VVE172" s="62"/>
      <c r="VVF172" s="62"/>
      <c r="VVG172" s="62"/>
      <c r="VVH172" s="62"/>
      <c r="VVI172" s="62"/>
      <c r="VVJ172" s="62"/>
      <c r="VVK172" s="62"/>
      <c r="VVL172" s="62"/>
      <c r="VVM172" s="62"/>
      <c r="VVN172" s="62"/>
      <c r="VVO172" s="62"/>
      <c r="VVP172" s="62"/>
      <c r="VVQ172" s="62"/>
      <c r="VVR172" s="62"/>
      <c r="VVS172" s="62"/>
      <c r="VVT172" s="62"/>
      <c r="VVU172" s="62"/>
      <c r="VVV172" s="62"/>
      <c r="VVW172" s="62"/>
      <c r="VVX172" s="62"/>
      <c r="VVY172" s="62"/>
      <c r="VVZ172" s="62"/>
      <c r="VWA172" s="62"/>
      <c r="VWB172" s="62"/>
      <c r="VWC172" s="62"/>
      <c r="VWD172" s="62"/>
      <c r="VWE172" s="62"/>
      <c r="VWF172" s="62"/>
      <c r="VWG172" s="62"/>
      <c r="VWH172" s="62"/>
      <c r="VWI172" s="62"/>
      <c r="VWJ172" s="62"/>
      <c r="VWK172" s="62"/>
      <c r="VWL172" s="62"/>
      <c r="VWM172" s="62"/>
      <c r="VWN172" s="62"/>
      <c r="VWO172" s="62"/>
      <c r="VWP172" s="62"/>
      <c r="VWQ172" s="62"/>
      <c r="VWR172" s="62"/>
      <c r="VWS172" s="62"/>
      <c r="VWT172" s="62"/>
      <c r="VWU172" s="62"/>
      <c r="VWV172" s="62"/>
      <c r="VWW172" s="62"/>
      <c r="VWX172" s="62"/>
      <c r="VWY172" s="62"/>
      <c r="VWZ172" s="62"/>
      <c r="VXA172" s="62"/>
      <c r="VXB172" s="62"/>
      <c r="VXC172" s="62"/>
      <c r="VXD172" s="62"/>
      <c r="VXE172" s="62"/>
      <c r="VXF172" s="62"/>
      <c r="VXG172" s="62"/>
      <c r="VXH172" s="62"/>
      <c r="VXI172" s="62"/>
      <c r="VXJ172" s="62"/>
      <c r="VXK172" s="62"/>
      <c r="VXL172" s="62"/>
      <c r="VXM172" s="62"/>
      <c r="VXN172" s="62"/>
      <c r="VXO172" s="62"/>
      <c r="VXP172" s="62"/>
      <c r="VXQ172" s="62"/>
      <c r="VXR172" s="62"/>
      <c r="VXS172" s="62"/>
      <c r="VXT172" s="62"/>
      <c r="VXU172" s="62"/>
      <c r="VXV172" s="62"/>
      <c r="VXW172" s="62"/>
      <c r="VXX172" s="62"/>
      <c r="VXY172" s="62"/>
      <c r="VXZ172" s="62"/>
      <c r="VYA172" s="62"/>
      <c r="VYB172" s="62"/>
      <c r="VYC172" s="62"/>
      <c r="VYD172" s="62"/>
      <c r="VYE172" s="62"/>
      <c r="VYF172" s="62"/>
      <c r="VYG172" s="62"/>
      <c r="VYH172" s="62"/>
      <c r="VYI172" s="62"/>
      <c r="VYJ172" s="62"/>
      <c r="VYK172" s="62"/>
      <c r="VYL172" s="62"/>
      <c r="VYM172" s="62"/>
      <c r="VYN172" s="62"/>
      <c r="VYO172" s="62"/>
      <c r="VYP172" s="62"/>
      <c r="VYQ172" s="62"/>
      <c r="VYR172" s="62"/>
      <c r="VYS172" s="62"/>
      <c r="VYT172" s="62"/>
      <c r="VYU172" s="62"/>
      <c r="VYV172" s="62"/>
      <c r="VYW172" s="62"/>
      <c r="VYX172" s="62"/>
      <c r="VYY172" s="62"/>
      <c r="VYZ172" s="62"/>
      <c r="VZA172" s="62"/>
      <c r="VZB172" s="62"/>
      <c r="VZC172" s="62"/>
      <c r="VZD172" s="62"/>
      <c r="VZE172" s="62"/>
      <c r="VZF172" s="62"/>
      <c r="VZG172" s="62"/>
      <c r="VZH172" s="62"/>
      <c r="VZI172" s="62"/>
      <c r="VZJ172" s="62"/>
      <c r="VZK172" s="62"/>
      <c r="VZL172" s="62"/>
      <c r="VZM172" s="62"/>
      <c r="VZN172" s="62"/>
      <c r="VZO172" s="62"/>
      <c r="VZP172" s="62"/>
      <c r="VZQ172" s="62"/>
      <c r="VZR172" s="62"/>
      <c r="VZS172" s="62"/>
      <c r="VZT172" s="62"/>
      <c r="VZU172" s="62"/>
      <c r="VZV172" s="62"/>
      <c r="VZW172" s="62"/>
      <c r="VZX172" s="62"/>
      <c r="VZY172" s="62"/>
      <c r="VZZ172" s="62"/>
      <c r="WAA172" s="62"/>
      <c r="WAB172" s="62"/>
      <c r="WAC172" s="62"/>
      <c r="WAD172" s="62"/>
      <c r="WAE172" s="62"/>
      <c r="WAF172" s="62"/>
      <c r="WAG172" s="62"/>
      <c r="WAH172" s="62"/>
      <c r="WAI172" s="62"/>
      <c r="WAJ172" s="62"/>
      <c r="WAK172" s="62"/>
      <c r="WAL172" s="62"/>
      <c r="WAM172" s="62"/>
      <c r="WAN172" s="62"/>
      <c r="WAO172" s="62"/>
      <c r="WAP172" s="62"/>
      <c r="WAQ172" s="62"/>
      <c r="WAR172" s="62"/>
      <c r="WAS172" s="62"/>
      <c r="WAT172" s="62"/>
      <c r="WAU172" s="62"/>
      <c r="WAV172" s="62"/>
      <c r="WAW172" s="62"/>
      <c r="WAX172" s="62"/>
      <c r="WAY172" s="62"/>
      <c r="WAZ172" s="62"/>
      <c r="WBA172" s="62"/>
      <c r="WBB172" s="62"/>
      <c r="WBC172" s="62"/>
      <c r="WBD172" s="62"/>
      <c r="WBE172" s="62"/>
      <c r="WBF172" s="62"/>
      <c r="WBG172" s="62"/>
      <c r="WBH172" s="62"/>
      <c r="WBI172" s="62"/>
      <c r="WBJ172" s="62"/>
      <c r="WBK172" s="62"/>
      <c r="WBL172" s="62"/>
      <c r="WBM172" s="62"/>
      <c r="WBN172" s="62"/>
      <c r="WBO172" s="62"/>
      <c r="WBP172" s="62"/>
      <c r="WBQ172" s="62"/>
      <c r="WBR172" s="62"/>
      <c r="WBS172" s="62"/>
      <c r="WBT172" s="62"/>
      <c r="WBU172" s="62"/>
      <c r="WBV172" s="62"/>
      <c r="WBW172" s="62"/>
      <c r="WBX172" s="62"/>
      <c r="WBY172" s="62"/>
      <c r="WBZ172" s="62"/>
      <c r="WCA172" s="62"/>
      <c r="WCB172" s="62"/>
      <c r="WCC172" s="62"/>
      <c r="WCD172" s="62"/>
      <c r="WCE172" s="62"/>
      <c r="WCF172" s="62"/>
      <c r="WCG172" s="62"/>
      <c r="WCH172" s="62"/>
      <c r="WCI172" s="62"/>
      <c r="WCJ172" s="62"/>
      <c r="WCK172" s="62"/>
      <c r="WCL172" s="62"/>
      <c r="WCM172" s="62"/>
      <c r="WCN172" s="62"/>
      <c r="WCO172" s="62"/>
      <c r="WCP172" s="62"/>
      <c r="WCQ172" s="62"/>
      <c r="WCR172" s="62"/>
      <c r="WCS172" s="62"/>
      <c r="WCT172" s="62"/>
      <c r="WCU172" s="62"/>
      <c r="WCV172" s="62"/>
      <c r="WCW172" s="62"/>
      <c r="WCX172" s="62"/>
      <c r="WCY172" s="62"/>
      <c r="WCZ172" s="62"/>
      <c r="WDA172" s="62"/>
      <c r="WDB172" s="62"/>
      <c r="WDC172" s="62"/>
      <c r="WDD172" s="62"/>
      <c r="WDE172" s="62"/>
      <c r="WDF172" s="62"/>
      <c r="WDG172" s="62"/>
      <c r="WDH172" s="62"/>
      <c r="WDI172" s="62"/>
      <c r="WDJ172" s="62"/>
      <c r="WDK172" s="62"/>
      <c r="WDL172" s="62"/>
      <c r="WDM172" s="62"/>
      <c r="WDN172" s="62"/>
      <c r="WDO172" s="62"/>
      <c r="WDP172" s="62"/>
      <c r="WDQ172" s="62"/>
      <c r="WDR172" s="62"/>
      <c r="WDS172" s="62"/>
      <c r="WDT172" s="62"/>
      <c r="WDU172" s="62"/>
      <c r="WDV172" s="62"/>
      <c r="WDW172" s="62"/>
      <c r="WDX172" s="62"/>
      <c r="WDY172" s="62"/>
      <c r="WDZ172" s="62"/>
      <c r="WEA172" s="62"/>
      <c r="WEB172" s="62"/>
      <c r="WEC172" s="62"/>
      <c r="WED172" s="62"/>
      <c r="WEE172" s="62"/>
      <c r="WEF172" s="62"/>
      <c r="WEG172" s="62"/>
      <c r="WEH172" s="62"/>
      <c r="WEI172" s="62"/>
      <c r="WEJ172" s="62"/>
      <c r="WEK172" s="62"/>
      <c r="WEL172" s="62"/>
      <c r="WEM172" s="62"/>
      <c r="WEN172" s="62"/>
      <c r="WEO172" s="62"/>
      <c r="WEP172" s="62"/>
      <c r="WEQ172" s="62"/>
      <c r="WER172" s="62"/>
      <c r="WES172" s="62"/>
      <c r="WET172" s="62"/>
      <c r="WEU172" s="62"/>
      <c r="WEV172" s="62"/>
      <c r="WEW172" s="62"/>
      <c r="WEX172" s="62"/>
      <c r="WEY172" s="62"/>
      <c r="WEZ172" s="62"/>
      <c r="WFA172" s="62"/>
      <c r="WFB172" s="62"/>
      <c r="WFC172" s="62"/>
      <c r="WFD172" s="62"/>
      <c r="WFE172" s="62"/>
      <c r="WFF172" s="62"/>
      <c r="WFG172" s="62"/>
      <c r="WFH172" s="62"/>
      <c r="WFI172" s="62"/>
      <c r="WFJ172" s="62"/>
      <c r="WFK172" s="62"/>
      <c r="WFL172" s="62"/>
      <c r="WFM172" s="62"/>
      <c r="WFN172" s="62"/>
      <c r="WFO172" s="62"/>
      <c r="WFP172" s="62"/>
      <c r="WFQ172" s="62"/>
      <c r="WFR172" s="62"/>
      <c r="WFS172" s="62"/>
      <c r="WFT172" s="62"/>
      <c r="WFU172" s="62"/>
      <c r="WFV172" s="62"/>
      <c r="WFW172" s="62"/>
      <c r="WFX172" s="62"/>
      <c r="WFY172" s="62"/>
      <c r="WFZ172" s="62"/>
      <c r="WGA172" s="62"/>
      <c r="WGB172" s="62"/>
      <c r="WGC172" s="62"/>
      <c r="WGD172" s="62"/>
      <c r="WGE172" s="62"/>
      <c r="WGF172" s="62"/>
      <c r="WGG172" s="62"/>
      <c r="WGH172" s="62"/>
      <c r="WGI172" s="62"/>
      <c r="WGJ172" s="62"/>
      <c r="WGK172" s="62"/>
      <c r="WGL172" s="62"/>
      <c r="WGM172" s="62"/>
      <c r="WGN172" s="62"/>
      <c r="WGO172" s="62"/>
      <c r="WGP172" s="62"/>
      <c r="WGQ172" s="62"/>
      <c r="WGR172" s="62"/>
      <c r="WGS172" s="62"/>
      <c r="WGT172" s="62"/>
      <c r="WGU172" s="62"/>
      <c r="WGV172" s="62"/>
      <c r="WGW172" s="62"/>
      <c r="WGX172" s="62"/>
      <c r="WGY172" s="62"/>
      <c r="WGZ172" s="62"/>
      <c r="WHA172" s="62"/>
      <c r="WHB172" s="62"/>
      <c r="WHC172" s="62"/>
      <c r="WHD172" s="62"/>
      <c r="WHE172" s="62"/>
      <c r="WHF172" s="62"/>
      <c r="WHG172" s="62"/>
      <c r="WHH172" s="62"/>
      <c r="WHI172" s="62"/>
      <c r="WHJ172" s="62"/>
      <c r="WHK172" s="62"/>
      <c r="WHL172" s="62"/>
      <c r="WHM172" s="62"/>
      <c r="WHN172" s="62"/>
      <c r="WHO172" s="62"/>
      <c r="WHP172" s="62"/>
      <c r="WHQ172" s="62"/>
      <c r="WHR172" s="62"/>
      <c r="WHS172" s="62"/>
      <c r="WHT172" s="62"/>
      <c r="WHU172" s="62"/>
      <c r="WHV172" s="62"/>
      <c r="WHW172" s="62"/>
      <c r="WHX172" s="62"/>
      <c r="WHY172" s="62"/>
      <c r="WHZ172" s="62"/>
      <c r="WIA172" s="62"/>
      <c r="WIB172" s="62"/>
      <c r="WIC172" s="62"/>
      <c r="WID172" s="62"/>
      <c r="WIE172" s="62"/>
      <c r="WIF172" s="62"/>
      <c r="WIG172" s="62"/>
      <c r="WIH172" s="62"/>
      <c r="WII172" s="62"/>
      <c r="WIJ172" s="62"/>
      <c r="WIK172" s="62"/>
      <c r="WIL172" s="62"/>
      <c r="WIM172" s="62"/>
      <c r="WIN172" s="62"/>
      <c r="WIO172" s="62"/>
      <c r="WIP172" s="62"/>
      <c r="WIQ172" s="62"/>
      <c r="WIR172" s="62"/>
      <c r="WIS172" s="62"/>
      <c r="WIT172" s="62"/>
      <c r="WIU172" s="62"/>
      <c r="WIV172" s="62"/>
      <c r="WIW172" s="62"/>
      <c r="WIX172" s="62"/>
      <c r="WIY172" s="62"/>
      <c r="WIZ172" s="62"/>
      <c r="WJA172" s="62"/>
      <c r="WJB172" s="62"/>
      <c r="WJC172" s="62"/>
      <c r="WJD172" s="62"/>
      <c r="WJE172" s="62"/>
      <c r="WJF172" s="62"/>
      <c r="WJG172" s="62"/>
      <c r="WJH172" s="62"/>
      <c r="WJI172" s="62"/>
      <c r="WJJ172" s="62"/>
      <c r="WJK172" s="62"/>
      <c r="WJL172" s="62"/>
      <c r="WJM172" s="62"/>
      <c r="WJN172" s="62"/>
      <c r="WJO172" s="62"/>
      <c r="WJP172" s="62"/>
      <c r="WJQ172" s="62"/>
      <c r="WJR172" s="62"/>
      <c r="WJS172" s="62"/>
      <c r="WJT172" s="62"/>
      <c r="WJU172" s="62"/>
      <c r="WJV172" s="62"/>
      <c r="WJW172" s="62"/>
      <c r="WJX172" s="62"/>
      <c r="WJY172" s="62"/>
      <c r="WJZ172" s="62"/>
      <c r="WKA172" s="62"/>
      <c r="WKB172" s="62"/>
      <c r="WKC172" s="62"/>
      <c r="WKD172" s="62"/>
      <c r="WKE172" s="62"/>
      <c r="WKF172" s="62"/>
      <c r="WKG172" s="62"/>
      <c r="WKH172" s="62"/>
      <c r="WKI172" s="62"/>
      <c r="WKJ172" s="62"/>
      <c r="WKK172" s="62"/>
      <c r="WKL172" s="62"/>
      <c r="WKM172" s="62"/>
      <c r="WKN172" s="62"/>
      <c r="WKO172" s="62"/>
      <c r="WKP172" s="62"/>
      <c r="WKQ172" s="62"/>
      <c r="WKR172" s="62"/>
      <c r="WKS172" s="62"/>
      <c r="WKT172" s="62"/>
      <c r="WKU172" s="62"/>
      <c r="WKV172" s="62"/>
      <c r="WKW172" s="62"/>
      <c r="WKX172" s="62"/>
      <c r="WKY172" s="62"/>
      <c r="WKZ172" s="62"/>
      <c r="WLA172" s="62"/>
      <c r="WLB172" s="62"/>
      <c r="WLC172" s="62"/>
      <c r="WLD172" s="62"/>
      <c r="WLE172" s="62"/>
      <c r="WLF172" s="62"/>
      <c r="WLG172" s="62"/>
      <c r="WLH172" s="62"/>
      <c r="WLI172" s="62"/>
      <c r="WLJ172" s="62"/>
      <c r="WLK172" s="62"/>
      <c r="WLL172" s="62"/>
      <c r="WLM172" s="62"/>
      <c r="WLN172" s="62"/>
      <c r="WLO172" s="62"/>
      <c r="WLP172" s="62"/>
      <c r="WLQ172" s="62"/>
      <c r="WLR172" s="62"/>
      <c r="WLS172" s="62"/>
      <c r="WLT172" s="62"/>
      <c r="WLU172" s="62"/>
      <c r="WLV172" s="62"/>
      <c r="WLW172" s="62"/>
      <c r="WLX172" s="62"/>
      <c r="WLY172" s="62"/>
      <c r="WLZ172" s="62"/>
      <c r="WMA172" s="62"/>
      <c r="WMB172" s="62"/>
      <c r="WMC172" s="62"/>
      <c r="WMD172" s="62"/>
      <c r="WME172" s="62"/>
      <c r="WMF172" s="62"/>
      <c r="WMG172" s="62"/>
      <c r="WMH172" s="62"/>
      <c r="WMI172" s="62"/>
      <c r="WMJ172" s="62"/>
      <c r="WMK172" s="62"/>
      <c r="WML172" s="62"/>
      <c r="WMM172" s="62"/>
      <c r="WMN172" s="62"/>
      <c r="WMO172" s="62"/>
      <c r="WMP172" s="62"/>
      <c r="WMQ172" s="62"/>
      <c r="WMR172" s="62"/>
      <c r="WMS172" s="62"/>
      <c r="WMT172" s="62"/>
      <c r="WMU172" s="62"/>
      <c r="WMV172" s="62"/>
      <c r="WMW172" s="62"/>
      <c r="WMX172" s="62"/>
      <c r="WMY172" s="62"/>
      <c r="WMZ172" s="62"/>
      <c r="WNA172" s="62"/>
      <c r="WNB172" s="62"/>
      <c r="WNC172" s="62"/>
      <c r="WND172" s="62"/>
      <c r="WNE172" s="62"/>
      <c r="WNF172" s="62"/>
      <c r="WNG172" s="62"/>
      <c r="WNH172" s="62"/>
      <c r="WNI172" s="62"/>
      <c r="WNJ172" s="62"/>
      <c r="WNK172" s="62"/>
      <c r="WNL172" s="62"/>
      <c r="WNM172" s="62"/>
      <c r="WNN172" s="62"/>
      <c r="WNO172" s="62"/>
      <c r="WNP172" s="62"/>
      <c r="WNQ172" s="62"/>
      <c r="WNR172" s="62"/>
      <c r="WNS172" s="62"/>
      <c r="WNT172" s="62"/>
      <c r="WNU172" s="62"/>
      <c r="WNV172" s="62"/>
      <c r="WNW172" s="62"/>
      <c r="WNX172" s="62"/>
      <c r="WNY172" s="62"/>
      <c r="WNZ172" s="62"/>
      <c r="WOA172" s="62"/>
      <c r="WOB172" s="62"/>
      <c r="WOC172" s="62"/>
      <c r="WOD172" s="62"/>
      <c r="WOE172" s="62"/>
      <c r="WOF172" s="62"/>
      <c r="WOG172" s="62"/>
      <c r="WOH172" s="62"/>
      <c r="WOI172" s="62"/>
      <c r="WOJ172" s="62"/>
      <c r="WOK172" s="62"/>
      <c r="WOL172" s="62"/>
      <c r="WOM172" s="62"/>
      <c r="WON172" s="62"/>
      <c r="WOO172" s="62"/>
      <c r="WOP172" s="62"/>
      <c r="WOQ172" s="62"/>
      <c r="WOR172" s="62"/>
      <c r="WOS172" s="62"/>
      <c r="WOT172" s="62"/>
      <c r="WOU172" s="62"/>
      <c r="WOV172" s="62"/>
      <c r="WOW172" s="62"/>
      <c r="WOX172" s="62"/>
      <c r="WOY172" s="62"/>
      <c r="WOZ172" s="62"/>
      <c r="WPA172" s="62"/>
      <c r="WPB172" s="62"/>
      <c r="WPC172" s="62"/>
      <c r="WPD172" s="62"/>
      <c r="WPE172" s="62"/>
      <c r="WPF172" s="62"/>
      <c r="WPG172" s="62"/>
      <c r="WPH172" s="62"/>
      <c r="WPI172" s="62"/>
      <c r="WPJ172" s="62"/>
      <c r="WPK172" s="62"/>
      <c r="WPL172" s="62"/>
      <c r="WPM172" s="62"/>
      <c r="WPN172" s="62"/>
      <c r="WPO172" s="62"/>
      <c r="WPP172" s="62"/>
      <c r="WPQ172" s="62"/>
      <c r="WPR172" s="62"/>
      <c r="WPS172" s="62"/>
      <c r="WPT172" s="62"/>
      <c r="WPU172" s="62"/>
      <c r="WPV172" s="62"/>
      <c r="WPW172" s="62"/>
      <c r="WPX172" s="62"/>
      <c r="WPY172" s="62"/>
      <c r="WPZ172" s="62"/>
      <c r="WQA172" s="62"/>
      <c r="WQB172" s="62"/>
      <c r="WQC172" s="62"/>
      <c r="WQD172" s="62"/>
      <c r="WQE172" s="62"/>
      <c r="WQF172" s="62"/>
      <c r="WQG172" s="62"/>
      <c r="WQH172" s="62"/>
      <c r="WQI172" s="62"/>
      <c r="WQJ172" s="62"/>
      <c r="WQK172" s="62"/>
      <c r="WQL172" s="62"/>
      <c r="WQM172" s="62"/>
      <c r="WQN172" s="62"/>
      <c r="WQO172" s="62"/>
      <c r="WQP172" s="62"/>
      <c r="WQQ172" s="62"/>
      <c r="WQR172" s="62"/>
      <c r="WQS172" s="62"/>
      <c r="WQT172" s="62"/>
      <c r="WQU172" s="62"/>
      <c r="WQV172" s="62"/>
      <c r="WQW172" s="62"/>
      <c r="WQX172" s="62"/>
      <c r="WQY172" s="62"/>
      <c r="WQZ172" s="62"/>
      <c r="WRA172" s="62"/>
      <c r="WRB172" s="62"/>
      <c r="WRC172" s="62"/>
      <c r="WRD172" s="62"/>
      <c r="WRE172" s="62"/>
      <c r="WRF172" s="62"/>
      <c r="WRG172" s="62"/>
      <c r="WRH172" s="62"/>
      <c r="WRI172" s="62"/>
      <c r="WRJ172" s="62"/>
      <c r="WRK172" s="62"/>
      <c r="WRL172" s="62"/>
      <c r="WRM172" s="62"/>
      <c r="WRN172" s="62"/>
      <c r="WRO172" s="62"/>
      <c r="WRP172" s="62"/>
      <c r="WRQ172" s="62"/>
      <c r="WRR172" s="62"/>
      <c r="WRS172" s="62"/>
      <c r="WRT172" s="62"/>
      <c r="WRU172" s="62"/>
      <c r="WRV172" s="62"/>
      <c r="WRW172" s="62"/>
      <c r="WRX172" s="62"/>
      <c r="WRY172" s="62"/>
      <c r="WRZ172" s="62"/>
      <c r="WSA172" s="62"/>
      <c r="WSB172" s="62"/>
      <c r="WSC172" s="62"/>
      <c r="WSD172" s="62"/>
      <c r="WSE172" s="62"/>
      <c r="WSF172" s="62"/>
      <c r="WSG172" s="62"/>
      <c r="WSH172" s="62"/>
      <c r="WSI172" s="62"/>
      <c r="WSJ172" s="62"/>
      <c r="WSK172" s="62"/>
      <c r="WSL172" s="62"/>
      <c r="WSM172" s="62"/>
      <c r="WSN172" s="62"/>
      <c r="WSO172" s="62"/>
      <c r="WSP172" s="62"/>
      <c r="WSQ172" s="62"/>
      <c r="WSR172" s="62"/>
      <c r="WSS172" s="62"/>
      <c r="WST172" s="62"/>
      <c r="WSU172" s="62"/>
      <c r="WSV172" s="62"/>
      <c r="WSW172" s="62"/>
      <c r="WSX172" s="62"/>
      <c r="WSY172" s="62"/>
      <c r="WSZ172" s="62"/>
      <c r="WTA172" s="62"/>
      <c r="WTB172" s="62"/>
      <c r="WTC172" s="62"/>
      <c r="WTD172" s="62"/>
      <c r="WTE172" s="62"/>
      <c r="WTF172" s="62"/>
      <c r="WTG172" s="62"/>
      <c r="WTH172" s="62"/>
      <c r="WTI172" s="62"/>
      <c r="WTJ172" s="62"/>
      <c r="WTK172" s="62"/>
      <c r="WTL172" s="62"/>
      <c r="WTM172" s="62"/>
      <c r="WTN172" s="62"/>
      <c r="WTO172" s="62"/>
      <c r="WTP172" s="62"/>
      <c r="WTQ172" s="62"/>
      <c r="WTR172" s="62"/>
      <c r="WTS172" s="62"/>
      <c r="WTT172" s="62"/>
      <c r="WTU172" s="62"/>
      <c r="WTV172" s="62"/>
      <c r="WTW172" s="62"/>
      <c r="WTX172" s="62"/>
      <c r="WTY172" s="62"/>
      <c r="WTZ172" s="62"/>
      <c r="WUA172" s="62"/>
      <c r="WUB172" s="62"/>
      <c r="WUC172" s="62"/>
      <c r="WUD172" s="62"/>
      <c r="WUE172" s="62"/>
      <c r="WUF172" s="62"/>
      <c r="WUG172" s="62"/>
      <c r="WUH172" s="62"/>
      <c r="WUI172" s="62"/>
      <c r="WUJ172" s="62"/>
      <c r="WUK172" s="62"/>
      <c r="WUL172" s="62"/>
      <c r="WUM172" s="62"/>
      <c r="WUN172" s="62"/>
      <c r="WUO172" s="62"/>
      <c r="WUP172" s="62"/>
      <c r="WUQ172" s="62"/>
      <c r="WUR172" s="62"/>
      <c r="WUS172" s="62"/>
      <c r="WUT172" s="62"/>
      <c r="WUU172" s="62"/>
      <c r="WUV172" s="62"/>
      <c r="WUW172" s="62"/>
      <c r="WUX172" s="62"/>
      <c r="WUY172" s="62"/>
      <c r="WUZ172" s="62"/>
      <c r="WVA172" s="62"/>
      <c r="WVB172" s="62"/>
      <c r="WVC172" s="62"/>
      <c r="WVD172" s="62"/>
      <c r="WVE172" s="62"/>
      <c r="WVF172" s="62"/>
      <c r="WVG172" s="62"/>
      <c r="WVH172" s="62"/>
      <c r="WVI172" s="62"/>
      <c r="WVJ172" s="62"/>
      <c r="WVK172" s="62"/>
      <c r="WVL172" s="62"/>
      <c r="WVM172" s="62"/>
      <c r="WVN172" s="62"/>
      <c r="WVO172" s="62"/>
      <c r="WVP172" s="62"/>
      <c r="WVQ172" s="62"/>
      <c r="WVR172" s="62"/>
      <c r="WVS172" s="62"/>
      <c r="WVT172" s="62"/>
      <c r="WVU172" s="62"/>
      <c r="WVV172" s="62"/>
      <c r="WVW172" s="62"/>
      <c r="WVX172" s="62"/>
      <c r="WVY172" s="62"/>
      <c r="WVZ172" s="62"/>
      <c r="WWA172" s="62"/>
      <c r="WWB172" s="62"/>
      <c r="WWC172" s="62"/>
      <c r="WWD172" s="62"/>
      <c r="WWE172" s="62"/>
      <c r="WWF172" s="62"/>
      <c r="WWG172" s="62"/>
      <c r="WWH172" s="62"/>
      <c r="WWI172" s="62"/>
      <c r="WWJ172" s="62"/>
      <c r="WWK172" s="62"/>
      <c r="WWL172" s="62"/>
      <c r="WWM172" s="62"/>
      <c r="WWN172" s="62"/>
      <c r="WWO172" s="62"/>
      <c r="WWP172" s="62"/>
      <c r="WWQ172" s="62"/>
      <c r="WWR172" s="62"/>
      <c r="WWS172" s="62"/>
      <c r="WWT172" s="62"/>
      <c r="WWU172" s="62"/>
      <c r="WWV172" s="62"/>
      <c r="WWW172" s="62"/>
      <c r="WWX172" s="62"/>
      <c r="WWY172" s="62"/>
      <c r="WWZ172" s="62"/>
      <c r="WXA172" s="62"/>
      <c r="WXB172" s="62"/>
      <c r="WXC172" s="62"/>
      <c r="WXD172" s="62"/>
      <c r="WXE172" s="62"/>
      <c r="WXF172" s="62"/>
      <c r="WXG172" s="62"/>
      <c r="WXH172" s="62"/>
      <c r="WXI172" s="62"/>
      <c r="WXJ172" s="62"/>
      <c r="WXK172" s="62"/>
      <c r="WXL172" s="62"/>
      <c r="WXM172" s="62"/>
      <c r="WXN172" s="62"/>
      <c r="WXO172" s="62"/>
      <c r="WXP172" s="62"/>
      <c r="WXQ172" s="62"/>
      <c r="WXR172" s="62"/>
      <c r="WXS172" s="62"/>
      <c r="WXT172" s="62"/>
      <c r="WXU172" s="62"/>
      <c r="WXV172" s="62"/>
      <c r="WXW172" s="62"/>
      <c r="WXX172" s="62"/>
      <c r="WXY172" s="62"/>
      <c r="WXZ172" s="62"/>
      <c r="WYA172" s="62"/>
      <c r="WYB172" s="62"/>
      <c r="WYC172" s="62"/>
      <c r="WYD172" s="62"/>
      <c r="WYE172" s="62"/>
      <c r="WYF172" s="62"/>
      <c r="WYG172" s="62"/>
      <c r="WYH172" s="62"/>
      <c r="WYI172" s="62"/>
      <c r="WYJ172" s="62"/>
      <c r="WYK172" s="62"/>
      <c r="WYL172" s="62"/>
      <c r="WYM172" s="62"/>
      <c r="WYN172" s="62"/>
      <c r="WYO172" s="62"/>
      <c r="WYP172" s="62"/>
      <c r="WYQ172" s="62"/>
      <c r="WYR172" s="62"/>
      <c r="WYS172" s="62"/>
      <c r="WYT172" s="62"/>
      <c r="WYU172" s="62"/>
      <c r="WYV172" s="62"/>
      <c r="WYW172" s="62"/>
      <c r="WYX172" s="62"/>
      <c r="WYY172" s="62"/>
      <c r="WYZ172" s="62"/>
      <c r="WZA172" s="62"/>
      <c r="WZB172" s="62"/>
      <c r="WZC172" s="62"/>
      <c r="WZD172" s="62"/>
      <c r="WZE172" s="62"/>
      <c r="WZF172" s="62"/>
      <c r="WZG172" s="62"/>
      <c r="WZH172" s="62"/>
      <c r="WZI172" s="62"/>
      <c r="WZJ172" s="62"/>
      <c r="WZK172" s="62"/>
      <c r="WZL172" s="62"/>
      <c r="WZM172" s="62"/>
      <c r="WZN172" s="62"/>
      <c r="WZO172" s="62"/>
      <c r="WZP172" s="62"/>
      <c r="WZQ172" s="62"/>
      <c r="WZR172" s="62"/>
      <c r="WZS172" s="62"/>
      <c r="WZT172" s="62"/>
      <c r="WZU172" s="62"/>
      <c r="WZV172" s="62"/>
      <c r="WZW172" s="62"/>
      <c r="WZX172" s="62"/>
      <c r="WZY172" s="62"/>
      <c r="WZZ172" s="62"/>
      <c r="XAA172" s="62"/>
      <c r="XAB172" s="62"/>
      <c r="XAC172" s="62"/>
      <c r="XAD172" s="62"/>
      <c r="XAE172" s="62"/>
      <c r="XAF172" s="62"/>
      <c r="XAG172" s="62"/>
      <c r="XAH172" s="62"/>
      <c r="XAI172" s="62"/>
      <c r="XAJ172" s="62"/>
      <c r="XAK172" s="62"/>
      <c r="XAL172" s="62"/>
      <c r="XAM172" s="62"/>
      <c r="XAN172" s="62"/>
      <c r="XAO172" s="62"/>
      <c r="XAP172" s="62"/>
      <c r="XAQ172" s="62"/>
      <c r="XAR172" s="62"/>
      <c r="XAS172" s="62"/>
      <c r="XAT172" s="62"/>
      <c r="XAU172" s="62"/>
      <c r="XAV172" s="62"/>
      <c r="XAW172" s="62"/>
      <c r="XAX172" s="62"/>
      <c r="XAY172" s="62"/>
      <c r="XAZ172" s="62"/>
      <c r="XBA172" s="62"/>
      <c r="XBB172" s="62"/>
      <c r="XBC172" s="62"/>
      <c r="XBD172" s="62"/>
      <c r="XBE172" s="62"/>
      <c r="XBF172" s="62"/>
      <c r="XBG172" s="62"/>
      <c r="XBH172" s="62"/>
      <c r="XBI172" s="62"/>
      <c r="XBJ172" s="62"/>
      <c r="XBK172" s="62"/>
      <c r="XBL172" s="62"/>
      <c r="XBM172" s="62"/>
      <c r="XBN172" s="62"/>
      <c r="XBO172" s="62"/>
      <c r="XBP172" s="62"/>
      <c r="XBQ172" s="62"/>
      <c r="XBR172" s="62"/>
      <c r="XBS172" s="62"/>
      <c r="XBT172" s="62"/>
      <c r="XBU172" s="62"/>
      <c r="XBV172" s="62"/>
      <c r="XBW172" s="62"/>
      <c r="XBX172" s="62"/>
      <c r="XBY172" s="62"/>
      <c r="XBZ172" s="62"/>
      <c r="XCA172" s="62"/>
      <c r="XCB172" s="62"/>
      <c r="XCC172" s="62"/>
      <c r="XCD172" s="62"/>
      <c r="XCE172" s="62"/>
      <c r="XCF172" s="62"/>
      <c r="XCG172" s="62"/>
      <c r="XCH172" s="62"/>
      <c r="XCI172" s="62"/>
      <c r="XCJ172" s="62"/>
      <c r="XCK172" s="62"/>
      <c r="XCL172" s="62"/>
      <c r="XCM172" s="62"/>
      <c r="XCN172" s="62"/>
      <c r="XCO172" s="62"/>
      <c r="XCP172" s="62"/>
      <c r="XCQ172" s="62"/>
      <c r="XCR172" s="62"/>
      <c r="XCS172" s="62"/>
      <c r="XCT172" s="62"/>
      <c r="XCU172" s="62"/>
      <c r="XCV172" s="62"/>
      <c r="XCW172" s="62"/>
      <c r="XCX172" s="62"/>
      <c r="XCY172" s="62"/>
      <c r="XCZ172" s="62"/>
      <c r="XDA172" s="62"/>
      <c r="XDB172" s="62"/>
      <c r="XDC172" s="62"/>
      <c r="XDD172" s="62"/>
      <c r="XDE172" s="62"/>
      <c r="XDF172" s="62"/>
      <c r="XDG172" s="62"/>
      <c r="XDH172" s="62"/>
      <c r="XDI172" s="62"/>
      <c r="XDJ172" s="62"/>
      <c r="XDK172" s="62"/>
      <c r="XDL172" s="62"/>
      <c r="XDM172" s="62"/>
      <c r="XDN172" s="62"/>
      <c r="XDO172" s="62"/>
      <c r="XDP172" s="62"/>
      <c r="XDQ172" s="62"/>
      <c r="XDR172" s="62"/>
      <c r="XDS172" s="62"/>
      <c r="XDT172" s="62"/>
      <c r="XDU172" s="62"/>
      <c r="XDV172" s="62"/>
      <c r="XDW172" s="62"/>
      <c r="XDX172" s="62"/>
      <c r="XDY172" s="62"/>
      <c r="XDZ172" s="62"/>
      <c r="XEA172" s="62"/>
      <c r="XEB172" s="62"/>
      <c r="XEC172" s="62"/>
      <c r="XED172" s="62"/>
      <c r="XEE172" s="62"/>
      <c r="XEF172" s="62"/>
      <c r="XEG172" s="62"/>
      <c r="XEH172" s="62"/>
      <c r="XEI172" s="62"/>
      <c r="XEJ172" s="62"/>
      <c r="XEK172" s="62"/>
      <c r="XEL172" s="62"/>
      <c r="XEM172" s="62"/>
      <c r="XEN172" s="62"/>
      <c r="XEO172" s="62"/>
      <c r="XEP172" s="62"/>
      <c r="XEQ172" s="62"/>
      <c r="XER172" s="62"/>
      <c r="XES172" s="62"/>
      <c r="XET172" s="62"/>
      <c r="XEU172" s="62"/>
      <c r="XEV172" s="62"/>
      <c r="XEW172" s="62"/>
      <c r="XEX172" s="62"/>
      <c r="XEY172" s="62"/>
      <c r="XEZ172" s="62"/>
      <c r="XFA172" s="62"/>
      <c r="XFB172" s="62"/>
      <c r="XFC172" s="62"/>
    </row>
    <row r="173" spans="1:16383" x14ac:dyDescent="0.25">
      <c r="A173" s="15">
        <v>168</v>
      </c>
      <c r="B173" s="99">
        <v>32</v>
      </c>
      <c r="C173" s="111">
        <v>45162</v>
      </c>
      <c r="D173" s="99" t="s">
        <v>2978</v>
      </c>
      <c r="E173" s="99" t="s">
        <v>10</v>
      </c>
      <c r="F173" s="102" t="s">
        <v>3060</v>
      </c>
      <c r="G173" s="100" t="s">
        <v>28</v>
      </c>
      <c r="H173" s="102" t="s">
        <v>38</v>
      </c>
      <c r="I173" s="99">
        <v>43727</v>
      </c>
      <c r="J173" s="99" t="str">
        <f t="shared" si="12"/>
        <v>Sr. DR1</v>
      </c>
      <c r="K173" s="99"/>
      <c r="L173" s="99" t="s">
        <v>3234</v>
      </c>
      <c r="M173" s="132">
        <v>45162</v>
      </c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  <c r="BF173" s="62"/>
      <c r="BG173" s="62"/>
      <c r="BH173" s="62"/>
      <c r="BI173" s="62"/>
      <c r="BJ173" s="62"/>
      <c r="BK173" s="62"/>
      <c r="BL173" s="62"/>
      <c r="BM173" s="62"/>
      <c r="BN173" s="62"/>
      <c r="BO173" s="62"/>
      <c r="BP173" s="62"/>
      <c r="BQ173" s="62"/>
      <c r="BR173" s="62"/>
      <c r="BS173" s="62"/>
      <c r="BT173" s="62"/>
      <c r="BU173" s="62"/>
      <c r="BV173" s="62"/>
      <c r="BW173" s="62"/>
      <c r="BX173" s="62"/>
      <c r="BY173" s="62"/>
      <c r="BZ173" s="62"/>
      <c r="CA173" s="62"/>
      <c r="CB173" s="62"/>
      <c r="CC173" s="62"/>
      <c r="CD173" s="62"/>
      <c r="CE173" s="62"/>
      <c r="CF173" s="62"/>
      <c r="CG173" s="62"/>
      <c r="CH173" s="62"/>
      <c r="CI173" s="62"/>
      <c r="CJ173" s="62"/>
      <c r="CK173" s="62"/>
      <c r="CL173" s="62"/>
      <c r="CM173" s="62"/>
      <c r="CN173" s="62"/>
      <c r="CO173" s="62"/>
      <c r="CP173" s="62"/>
      <c r="CQ173" s="62"/>
      <c r="CR173" s="62"/>
      <c r="CS173" s="62"/>
      <c r="CT173" s="62"/>
      <c r="CU173" s="62"/>
      <c r="CV173" s="62"/>
      <c r="CW173" s="62"/>
      <c r="CX173" s="62"/>
      <c r="CY173" s="62"/>
      <c r="CZ173" s="62"/>
      <c r="DA173" s="62"/>
      <c r="DB173" s="62"/>
      <c r="DC173" s="62"/>
      <c r="DD173" s="62"/>
      <c r="DE173" s="62"/>
      <c r="DF173" s="62"/>
      <c r="DG173" s="62"/>
      <c r="DH173" s="62"/>
      <c r="DI173" s="62"/>
      <c r="DJ173" s="62"/>
      <c r="DK173" s="62"/>
      <c r="DL173" s="62"/>
      <c r="DM173" s="62"/>
      <c r="DN173" s="62"/>
      <c r="DO173" s="62"/>
      <c r="DP173" s="62"/>
      <c r="DQ173" s="62"/>
      <c r="DR173" s="62"/>
      <c r="DS173" s="62"/>
      <c r="DT173" s="62"/>
      <c r="DU173" s="62"/>
      <c r="DV173" s="62"/>
      <c r="DW173" s="62"/>
      <c r="DX173" s="62"/>
      <c r="DY173" s="62"/>
      <c r="DZ173" s="62"/>
      <c r="EA173" s="62"/>
      <c r="EB173" s="62"/>
      <c r="EC173" s="62"/>
      <c r="ED173" s="62"/>
      <c r="EE173" s="62"/>
      <c r="EF173" s="62"/>
      <c r="EG173" s="62"/>
      <c r="EH173" s="62"/>
      <c r="EI173" s="62"/>
      <c r="EJ173" s="62"/>
      <c r="EK173" s="62"/>
      <c r="EL173" s="62"/>
      <c r="EM173" s="62"/>
      <c r="EN173" s="62"/>
      <c r="EO173" s="62"/>
      <c r="EP173" s="62"/>
      <c r="EQ173" s="62"/>
      <c r="ER173" s="62"/>
      <c r="ES173" s="62"/>
      <c r="ET173" s="62"/>
      <c r="EU173" s="62"/>
      <c r="EV173" s="62"/>
      <c r="EW173" s="62"/>
      <c r="EX173" s="62"/>
      <c r="EY173" s="62"/>
      <c r="EZ173" s="62"/>
      <c r="FA173" s="62"/>
      <c r="FB173" s="62"/>
      <c r="FC173" s="62"/>
      <c r="FD173" s="62"/>
      <c r="FE173" s="62"/>
      <c r="FF173" s="62"/>
      <c r="FG173" s="62"/>
      <c r="FH173" s="62"/>
      <c r="FI173" s="62"/>
      <c r="FJ173" s="62"/>
      <c r="FK173" s="62"/>
      <c r="FL173" s="62"/>
      <c r="FM173" s="62"/>
      <c r="FN173" s="62"/>
      <c r="FO173" s="62"/>
      <c r="FP173" s="62"/>
      <c r="FQ173" s="62"/>
      <c r="FR173" s="62"/>
      <c r="FS173" s="62"/>
      <c r="FT173" s="62"/>
      <c r="FU173" s="62"/>
      <c r="FV173" s="62"/>
      <c r="FW173" s="62"/>
      <c r="FX173" s="62"/>
      <c r="FY173" s="62"/>
      <c r="FZ173" s="62"/>
      <c r="GA173" s="62"/>
      <c r="GB173" s="62"/>
      <c r="GC173" s="62"/>
      <c r="GD173" s="62"/>
      <c r="GE173" s="62"/>
      <c r="GF173" s="62"/>
      <c r="GG173" s="62"/>
      <c r="GH173" s="62"/>
      <c r="GI173" s="62"/>
      <c r="GJ173" s="62"/>
      <c r="GK173" s="62"/>
      <c r="GL173" s="62"/>
      <c r="GM173" s="62"/>
      <c r="GN173" s="62"/>
      <c r="GO173" s="62"/>
      <c r="GP173" s="62"/>
      <c r="GQ173" s="62"/>
      <c r="GR173" s="62"/>
      <c r="GS173" s="62"/>
      <c r="GT173" s="62"/>
      <c r="GU173" s="62"/>
      <c r="GV173" s="62"/>
      <c r="GW173" s="62"/>
      <c r="GX173" s="62"/>
      <c r="GY173" s="62"/>
      <c r="GZ173" s="62"/>
      <c r="HA173" s="62"/>
      <c r="HB173" s="62"/>
      <c r="HC173" s="62"/>
      <c r="HD173" s="62"/>
      <c r="HE173" s="62"/>
      <c r="HF173" s="62"/>
      <c r="HG173" s="62"/>
      <c r="HH173" s="62"/>
      <c r="HI173" s="62"/>
      <c r="HJ173" s="62"/>
      <c r="HK173" s="62"/>
      <c r="HL173" s="62"/>
      <c r="HM173" s="62"/>
      <c r="HN173" s="62"/>
      <c r="HO173" s="62"/>
      <c r="HP173" s="62"/>
      <c r="HQ173" s="62"/>
      <c r="HR173" s="62"/>
      <c r="HS173" s="62"/>
      <c r="HT173" s="62"/>
      <c r="HU173" s="62"/>
      <c r="HV173" s="62"/>
      <c r="HW173" s="62"/>
      <c r="HX173" s="62"/>
      <c r="HY173" s="62"/>
      <c r="HZ173" s="62"/>
      <c r="IA173" s="62"/>
      <c r="IB173" s="62"/>
      <c r="IC173" s="62"/>
      <c r="ID173" s="62"/>
      <c r="IE173" s="62"/>
      <c r="IF173" s="62"/>
      <c r="IG173" s="62"/>
      <c r="IH173" s="62"/>
      <c r="II173" s="62"/>
      <c r="IJ173" s="62"/>
      <c r="IK173" s="62"/>
      <c r="IL173" s="62"/>
      <c r="IM173" s="62"/>
      <c r="IN173" s="62"/>
      <c r="IO173" s="62"/>
      <c r="IP173" s="62"/>
      <c r="IQ173" s="62"/>
      <c r="IR173" s="62"/>
      <c r="IS173" s="62"/>
      <c r="IT173" s="62"/>
      <c r="IU173" s="62"/>
      <c r="IV173" s="62"/>
      <c r="IW173" s="62"/>
      <c r="IX173" s="62"/>
      <c r="IY173" s="62"/>
      <c r="IZ173" s="62"/>
      <c r="JA173" s="62"/>
      <c r="JB173" s="62"/>
      <c r="JC173" s="62"/>
      <c r="JD173" s="62"/>
      <c r="JE173" s="62"/>
      <c r="JF173" s="62"/>
      <c r="JG173" s="62"/>
      <c r="JH173" s="62"/>
      <c r="JI173" s="62"/>
      <c r="JJ173" s="62"/>
      <c r="JK173" s="62"/>
      <c r="JL173" s="62"/>
      <c r="JM173" s="62"/>
      <c r="JN173" s="62"/>
      <c r="JO173" s="62"/>
      <c r="JP173" s="62"/>
      <c r="JQ173" s="62"/>
      <c r="JR173" s="62"/>
      <c r="JS173" s="62"/>
      <c r="JT173" s="62"/>
      <c r="JU173" s="62"/>
      <c r="JV173" s="62"/>
      <c r="JW173" s="62"/>
      <c r="JX173" s="62"/>
      <c r="JY173" s="62"/>
      <c r="JZ173" s="62"/>
      <c r="KA173" s="62"/>
      <c r="KB173" s="62"/>
      <c r="KC173" s="62"/>
      <c r="KD173" s="62"/>
      <c r="KE173" s="62"/>
      <c r="KF173" s="62"/>
      <c r="KG173" s="62"/>
      <c r="KH173" s="62"/>
      <c r="KI173" s="62"/>
      <c r="KJ173" s="62"/>
      <c r="KK173" s="62"/>
      <c r="KL173" s="62"/>
      <c r="KM173" s="62"/>
      <c r="KN173" s="62"/>
      <c r="KO173" s="62"/>
      <c r="KP173" s="62"/>
      <c r="KQ173" s="62"/>
      <c r="KR173" s="62"/>
      <c r="KS173" s="62"/>
      <c r="KT173" s="62"/>
      <c r="KU173" s="62"/>
      <c r="KV173" s="62"/>
      <c r="KW173" s="62"/>
      <c r="KX173" s="62"/>
      <c r="KY173" s="62"/>
      <c r="KZ173" s="62"/>
      <c r="LA173" s="62"/>
      <c r="LB173" s="62"/>
      <c r="LC173" s="62"/>
      <c r="LD173" s="62"/>
      <c r="LE173" s="62"/>
      <c r="LF173" s="62"/>
      <c r="LG173" s="62"/>
      <c r="LH173" s="62"/>
      <c r="LI173" s="62"/>
      <c r="LJ173" s="62"/>
      <c r="LK173" s="62"/>
      <c r="LL173" s="62"/>
      <c r="LM173" s="62"/>
      <c r="LN173" s="62"/>
      <c r="LO173" s="62"/>
      <c r="LP173" s="62"/>
      <c r="LQ173" s="62"/>
      <c r="LR173" s="62"/>
      <c r="LS173" s="62"/>
      <c r="LT173" s="62"/>
      <c r="LU173" s="62"/>
      <c r="LV173" s="62"/>
      <c r="LW173" s="62"/>
      <c r="LX173" s="62"/>
      <c r="LY173" s="62"/>
      <c r="LZ173" s="62"/>
      <c r="MA173" s="62"/>
      <c r="MB173" s="62"/>
      <c r="MC173" s="62"/>
      <c r="MD173" s="62"/>
      <c r="ME173" s="62"/>
      <c r="MF173" s="62"/>
      <c r="MG173" s="62"/>
      <c r="MH173" s="62"/>
      <c r="MI173" s="62"/>
      <c r="MJ173" s="62"/>
      <c r="MK173" s="62"/>
      <c r="ML173" s="62"/>
      <c r="MM173" s="62"/>
      <c r="MN173" s="62"/>
      <c r="MO173" s="62"/>
      <c r="MP173" s="62"/>
      <c r="MQ173" s="62"/>
      <c r="MR173" s="62"/>
      <c r="MS173" s="62"/>
      <c r="MT173" s="62"/>
      <c r="MU173" s="62"/>
      <c r="MV173" s="62"/>
      <c r="MW173" s="62"/>
      <c r="MX173" s="62"/>
      <c r="MY173" s="62"/>
      <c r="MZ173" s="62"/>
      <c r="NA173" s="62"/>
      <c r="NB173" s="62"/>
      <c r="NC173" s="62"/>
      <c r="ND173" s="62"/>
      <c r="NE173" s="62"/>
      <c r="NF173" s="62"/>
      <c r="NG173" s="62"/>
      <c r="NH173" s="62"/>
      <c r="NI173" s="62"/>
      <c r="NJ173" s="62"/>
      <c r="NK173" s="62"/>
      <c r="NL173" s="62"/>
      <c r="NM173" s="62"/>
      <c r="NN173" s="62"/>
      <c r="NO173" s="62"/>
      <c r="NP173" s="62"/>
      <c r="NQ173" s="62"/>
      <c r="NR173" s="62"/>
      <c r="NS173" s="62"/>
      <c r="NT173" s="62"/>
      <c r="NU173" s="62"/>
      <c r="NV173" s="62"/>
      <c r="NW173" s="62"/>
      <c r="NX173" s="62"/>
      <c r="NY173" s="62"/>
      <c r="NZ173" s="62"/>
      <c r="OA173" s="62"/>
      <c r="OB173" s="62"/>
      <c r="OC173" s="62"/>
      <c r="OD173" s="62"/>
      <c r="OE173" s="62"/>
      <c r="OF173" s="62"/>
      <c r="OG173" s="62"/>
      <c r="OH173" s="62"/>
      <c r="OI173" s="62"/>
      <c r="OJ173" s="62"/>
      <c r="OK173" s="62"/>
      <c r="OL173" s="62"/>
      <c r="OM173" s="62"/>
      <c r="ON173" s="62"/>
      <c r="OO173" s="62"/>
      <c r="OP173" s="62"/>
      <c r="OQ173" s="62"/>
      <c r="OR173" s="62"/>
      <c r="OS173" s="62"/>
      <c r="OT173" s="62"/>
      <c r="OU173" s="62"/>
      <c r="OV173" s="62"/>
      <c r="OW173" s="62"/>
      <c r="OX173" s="62"/>
      <c r="OY173" s="62"/>
      <c r="OZ173" s="62"/>
      <c r="PA173" s="62"/>
      <c r="PB173" s="62"/>
      <c r="PC173" s="62"/>
      <c r="PD173" s="62"/>
      <c r="PE173" s="62"/>
      <c r="PF173" s="62"/>
      <c r="PG173" s="62"/>
      <c r="PH173" s="62"/>
      <c r="PI173" s="62"/>
      <c r="PJ173" s="62"/>
      <c r="PK173" s="62"/>
      <c r="PL173" s="62"/>
      <c r="PM173" s="62"/>
      <c r="PN173" s="62"/>
      <c r="PO173" s="62"/>
      <c r="PP173" s="62"/>
      <c r="PQ173" s="62"/>
      <c r="PR173" s="62"/>
      <c r="PS173" s="62"/>
      <c r="PT173" s="62"/>
      <c r="PU173" s="62"/>
      <c r="PV173" s="62"/>
      <c r="PW173" s="62"/>
      <c r="PX173" s="62"/>
      <c r="PY173" s="62"/>
      <c r="PZ173" s="62"/>
      <c r="QA173" s="62"/>
      <c r="QB173" s="62"/>
      <c r="QC173" s="62"/>
      <c r="QD173" s="62"/>
      <c r="QE173" s="62"/>
      <c r="QF173" s="62"/>
      <c r="QG173" s="62"/>
      <c r="QH173" s="62"/>
      <c r="QI173" s="62"/>
      <c r="QJ173" s="62"/>
      <c r="QK173" s="62"/>
      <c r="QL173" s="62"/>
      <c r="QM173" s="62"/>
      <c r="QN173" s="62"/>
      <c r="QO173" s="62"/>
      <c r="QP173" s="62"/>
      <c r="QQ173" s="62"/>
      <c r="QR173" s="62"/>
      <c r="QS173" s="62"/>
      <c r="QT173" s="62"/>
      <c r="QU173" s="62"/>
      <c r="QV173" s="62"/>
      <c r="QW173" s="62"/>
      <c r="QX173" s="62"/>
      <c r="QY173" s="62"/>
      <c r="QZ173" s="62"/>
      <c r="RA173" s="62"/>
      <c r="RB173" s="62"/>
      <c r="RC173" s="62"/>
      <c r="RD173" s="62"/>
      <c r="RE173" s="62"/>
      <c r="RF173" s="62"/>
      <c r="RG173" s="62"/>
      <c r="RH173" s="62"/>
      <c r="RI173" s="62"/>
      <c r="RJ173" s="62"/>
      <c r="RK173" s="62"/>
      <c r="RL173" s="62"/>
      <c r="RM173" s="62"/>
      <c r="RN173" s="62"/>
      <c r="RO173" s="62"/>
      <c r="RP173" s="62"/>
      <c r="RQ173" s="62"/>
      <c r="RR173" s="62"/>
      <c r="RS173" s="62"/>
      <c r="RT173" s="62"/>
      <c r="RU173" s="62"/>
      <c r="RV173" s="62"/>
      <c r="RW173" s="62"/>
      <c r="RX173" s="62"/>
      <c r="RY173" s="62"/>
      <c r="RZ173" s="62"/>
      <c r="SA173" s="62"/>
      <c r="SB173" s="62"/>
      <c r="SC173" s="62"/>
      <c r="SD173" s="62"/>
      <c r="SE173" s="62"/>
      <c r="SF173" s="62"/>
      <c r="SG173" s="62"/>
      <c r="SH173" s="62"/>
      <c r="SI173" s="62"/>
      <c r="SJ173" s="62"/>
      <c r="SK173" s="62"/>
      <c r="SL173" s="62"/>
      <c r="SM173" s="62"/>
      <c r="SN173" s="62"/>
      <c r="SO173" s="62"/>
      <c r="SP173" s="62"/>
      <c r="SQ173" s="62"/>
      <c r="SR173" s="62"/>
      <c r="SS173" s="62"/>
      <c r="ST173" s="62"/>
      <c r="SU173" s="62"/>
      <c r="SV173" s="62"/>
      <c r="SW173" s="62"/>
      <c r="SX173" s="62"/>
      <c r="SY173" s="62"/>
      <c r="SZ173" s="62"/>
      <c r="TA173" s="62"/>
      <c r="TB173" s="62"/>
      <c r="TC173" s="62"/>
      <c r="TD173" s="62"/>
      <c r="TE173" s="62"/>
      <c r="TF173" s="62"/>
      <c r="TG173" s="62"/>
      <c r="TH173" s="62"/>
      <c r="TI173" s="62"/>
      <c r="TJ173" s="62"/>
      <c r="TK173" s="62"/>
      <c r="TL173" s="62"/>
      <c r="TM173" s="62"/>
      <c r="TN173" s="62"/>
      <c r="TO173" s="62"/>
      <c r="TP173" s="62"/>
      <c r="TQ173" s="62"/>
      <c r="TR173" s="62"/>
      <c r="TS173" s="62"/>
      <c r="TT173" s="62"/>
      <c r="TU173" s="62"/>
      <c r="TV173" s="62"/>
      <c r="TW173" s="62"/>
      <c r="TX173" s="62"/>
      <c r="TY173" s="62"/>
      <c r="TZ173" s="62"/>
      <c r="UA173" s="62"/>
      <c r="UB173" s="62"/>
      <c r="UC173" s="62"/>
      <c r="UD173" s="62"/>
      <c r="UE173" s="62"/>
      <c r="UF173" s="62"/>
      <c r="UG173" s="62"/>
      <c r="UH173" s="62"/>
      <c r="UI173" s="62"/>
      <c r="UJ173" s="62"/>
      <c r="UK173" s="62"/>
      <c r="UL173" s="62"/>
      <c r="UM173" s="62"/>
      <c r="UN173" s="62"/>
      <c r="UO173" s="62"/>
      <c r="UP173" s="62"/>
      <c r="UQ173" s="62"/>
      <c r="UR173" s="62"/>
      <c r="US173" s="62"/>
      <c r="UT173" s="62"/>
      <c r="UU173" s="62"/>
      <c r="UV173" s="62"/>
      <c r="UW173" s="62"/>
      <c r="UX173" s="62"/>
      <c r="UY173" s="62"/>
      <c r="UZ173" s="62"/>
      <c r="VA173" s="62"/>
      <c r="VB173" s="62"/>
      <c r="VC173" s="62"/>
      <c r="VD173" s="62"/>
      <c r="VE173" s="62"/>
      <c r="VF173" s="62"/>
      <c r="VG173" s="62"/>
      <c r="VH173" s="62"/>
      <c r="VI173" s="62"/>
      <c r="VJ173" s="62"/>
      <c r="VK173" s="62"/>
      <c r="VL173" s="62"/>
      <c r="VM173" s="62"/>
      <c r="VN173" s="62"/>
      <c r="VO173" s="62"/>
      <c r="VP173" s="62"/>
      <c r="VQ173" s="62"/>
      <c r="VR173" s="62"/>
      <c r="VS173" s="62"/>
      <c r="VT173" s="62"/>
      <c r="VU173" s="62"/>
      <c r="VV173" s="62"/>
      <c r="VW173" s="62"/>
      <c r="VX173" s="62"/>
      <c r="VY173" s="62"/>
      <c r="VZ173" s="62"/>
      <c r="WA173" s="62"/>
      <c r="WB173" s="62"/>
      <c r="WC173" s="62"/>
      <c r="WD173" s="62"/>
      <c r="WE173" s="62"/>
      <c r="WF173" s="62"/>
      <c r="WG173" s="62"/>
      <c r="WH173" s="62"/>
      <c r="WI173" s="62"/>
      <c r="WJ173" s="62"/>
      <c r="WK173" s="62"/>
      <c r="WL173" s="62"/>
      <c r="WM173" s="62"/>
      <c r="WN173" s="62"/>
      <c r="WO173" s="62"/>
      <c r="WP173" s="62"/>
      <c r="WQ173" s="62"/>
      <c r="WR173" s="62"/>
      <c r="WS173" s="62"/>
      <c r="WT173" s="62"/>
      <c r="WU173" s="62"/>
      <c r="WV173" s="62"/>
      <c r="WW173" s="62"/>
      <c r="WX173" s="62"/>
      <c r="WY173" s="62"/>
      <c r="WZ173" s="62"/>
      <c r="XA173" s="62"/>
      <c r="XB173" s="62"/>
      <c r="XC173" s="62"/>
      <c r="XD173" s="62"/>
      <c r="XE173" s="62"/>
      <c r="XF173" s="62"/>
      <c r="XG173" s="62"/>
      <c r="XH173" s="62"/>
      <c r="XI173" s="62"/>
      <c r="XJ173" s="62"/>
      <c r="XK173" s="62"/>
      <c r="XL173" s="62"/>
      <c r="XM173" s="62"/>
      <c r="XN173" s="62"/>
      <c r="XO173" s="62"/>
      <c r="XP173" s="62"/>
      <c r="XQ173" s="62"/>
      <c r="XR173" s="62"/>
      <c r="XS173" s="62"/>
      <c r="XT173" s="62"/>
      <c r="XU173" s="62"/>
      <c r="XV173" s="62"/>
      <c r="XW173" s="62"/>
      <c r="XX173" s="62"/>
      <c r="XY173" s="62"/>
      <c r="XZ173" s="62"/>
      <c r="YA173" s="62"/>
      <c r="YB173" s="62"/>
      <c r="YC173" s="62"/>
      <c r="YD173" s="62"/>
      <c r="YE173" s="62"/>
      <c r="YF173" s="62"/>
      <c r="YG173" s="62"/>
      <c r="YH173" s="62"/>
      <c r="YI173" s="62"/>
      <c r="YJ173" s="62"/>
      <c r="YK173" s="62"/>
      <c r="YL173" s="62"/>
      <c r="YM173" s="62"/>
      <c r="YN173" s="62"/>
      <c r="YO173" s="62"/>
      <c r="YP173" s="62"/>
      <c r="YQ173" s="62"/>
      <c r="YR173" s="62"/>
      <c r="YS173" s="62"/>
      <c r="YT173" s="62"/>
      <c r="YU173" s="62"/>
      <c r="YV173" s="62"/>
      <c r="YW173" s="62"/>
      <c r="YX173" s="62"/>
      <c r="YY173" s="62"/>
      <c r="YZ173" s="62"/>
      <c r="ZA173" s="62"/>
      <c r="ZB173" s="62"/>
      <c r="ZC173" s="62"/>
      <c r="ZD173" s="62"/>
      <c r="ZE173" s="62"/>
      <c r="ZF173" s="62"/>
      <c r="ZG173" s="62"/>
      <c r="ZH173" s="62"/>
      <c r="ZI173" s="62"/>
      <c r="ZJ173" s="62"/>
      <c r="ZK173" s="62"/>
      <c r="ZL173" s="62"/>
      <c r="ZM173" s="62"/>
      <c r="ZN173" s="62"/>
      <c r="ZO173" s="62"/>
      <c r="ZP173" s="62"/>
      <c r="ZQ173" s="62"/>
      <c r="ZR173" s="62"/>
      <c r="ZS173" s="62"/>
      <c r="ZT173" s="62"/>
      <c r="ZU173" s="62"/>
      <c r="ZV173" s="62"/>
      <c r="ZW173" s="62"/>
      <c r="ZX173" s="62"/>
      <c r="ZY173" s="62"/>
      <c r="ZZ173" s="62"/>
      <c r="AAA173" s="62"/>
      <c r="AAB173" s="62"/>
      <c r="AAC173" s="62"/>
      <c r="AAD173" s="62"/>
      <c r="AAE173" s="62"/>
      <c r="AAF173" s="62"/>
      <c r="AAG173" s="62"/>
      <c r="AAH173" s="62"/>
      <c r="AAI173" s="62"/>
      <c r="AAJ173" s="62"/>
      <c r="AAK173" s="62"/>
      <c r="AAL173" s="62"/>
      <c r="AAM173" s="62"/>
      <c r="AAN173" s="62"/>
      <c r="AAO173" s="62"/>
      <c r="AAP173" s="62"/>
      <c r="AAQ173" s="62"/>
      <c r="AAR173" s="62"/>
      <c r="AAS173" s="62"/>
      <c r="AAT173" s="62"/>
      <c r="AAU173" s="62"/>
      <c r="AAV173" s="62"/>
      <c r="AAW173" s="62"/>
      <c r="AAX173" s="62"/>
      <c r="AAY173" s="62"/>
      <c r="AAZ173" s="62"/>
      <c r="ABA173" s="62"/>
      <c r="ABB173" s="62"/>
      <c r="ABC173" s="62"/>
      <c r="ABD173" s="62"/>
      <c r="ABE173" s="62"/>
      <c r="ABF173" s="62"/>
      <c r="ABG173" s="62"/>
      <c r="ABH173" s="62"/>
      <c r="ABI173" s="62"/>
      <c r="ABJ173" s="62"/>
      <c r="ABK173" s="62"/>
      <c r="ABL173" s="62"/>
      <c r="ABM173" s="62"/>
      <c r="ABN173" s="62"/>
      <c r="ABO173" s="62"/>
      <c r="ABP173" s="62"/>
      <c r="ABQ173" s="62"/>
      <c r="ABR173" s="62"/>
      <c r="ABS173" s="62"/>
      <c r="ABT173" s="62"/>
      <c r="ABU173" s="62"/>
      <c r="ABV173" s="62"/>
      <c r="ABW173" s="62"/>
      <c r="ABX173" s="62"/>
      <c r="ABY173" s="62"/>
      <c r="ABZ173" s="62"/>
      <c r="ACA173" s="62"/>
      <c r="ACB173" s="62"/>
      <c r="ACC173" s="62"/>
      <c r="ACD173" s="62"/>
      <c r="ACE173" s="62"/>
      <c r="ACF173" s="62"/>
      <c r="ACG173" s="62"/>
      <c r="ACH173" s="62"/>
      <c r="ACI173" s="62"/>
      <c r="ACJ173" s="62"/>
      <c r="ACK173" s="62"/>
      <c r="ACL173" s="62"/>
      <c r="ACM173" s="62"/>
      <c r="ACN173" s="62"/>
      <c r="ACO173" s="62"/>
      <c r="ACP173" s="62"/>
      <c r="ACQ173" s="62"/>
      <c r="ACR173" s="62"/>
      <c r="ACS173" s="62"/>
      <c r="ACT173" s="62"/>
      <c r="ACU173" s="62"/>
      <c r="ACV173" s="62"/>
      <c r="ACW173" s="62"/>
      <c r="ACX173" s="62"/>
      <c r="ACY173" s="62"/>
      <c r="ACZ173" s="62"/>
      <c r="ADA173" s="62"/>
      <c r="ADB173" s="62"/>
      <c r="ADC173" s="62"/>
      <c r="ADD173" s="62"/>
      <c r="ADE173" s="62"/>
      <c r="ADF173" s="62"/>
      <c r="ADG173" s="62"/>
      <c r="ADH173" s="62"/>
      <c r="ADI173" s="62"/>
      <c r="ADJ173" s="62"/>
      <c r="ADK173" s="62"/>
      <c r="ADL173" s="62"/>
      <c r="ADM173" s="62"/>
      <c r="ADN173" s="62"/>
      <c r="ADO173" s="62"/>
      <c r="ADP173" s="62"/>
      <c r="ADQ173" s="62"/>
      <c r="ADR173" s="62"/>
      <c r="ADS173" s="62"/>
      <c r="ADT173" s="62"/>
      <c r="ADU173" s="62"/>
      <c r="ADV173" s="62"/>
      <c r="ADW173" s="62"/>
      <c r="ADX173" s="62"/>
      <c r="ADY173" s="62"/>
      <c r="ADZ173" s="62"/>
      <c r="AEA173" s="62"/>
      <c r="AEB173" s="62"/>
      <c r="AEC173" s="62"/>
      <c r="AED173" s="62"/>
      <c r="AEE173" s="62"/>
      <c r="AEF173" s="62"/>
      <c r="AEG173" s="62"/>
      <c r="AEH173" s="62"/>
      <c r="AEI173" s="62"/>
      <c r="AEJ173" s="62"/>
      <c r="AEK173" s="62"/>
      <c r="AEL173" s="62"/>
      <c r="AEM173" s="62"/>
      <c r="AEN173" s="62"/>
      <c r="AEO173" s="62"/>
      <c r="AEP173" s="62"/>
      <c r="AEQ173" s="62"/>
      <c r="AER173" s="62"/>
      <c r="AES173" s="62"/>
      <c r="AET173" s="62"/>
      <c r="AEU173" s="62"/>
      <c r="AEV173" s="62"/>
      <c r="AEW173" s="62"/>
      <c r="AEX173" s="62"/>
      <c r="AEY173" s="62"/>
      <c r="AEZ173" s="62"/>
      <c r="AFA173" s="62"/>
      <c r="AFB173" s="62"/>
      <c r="AFC173" s="62"/>
      <c r="AFD173" s="62"/>
      <c r="AFE173" s="62"/>
      <c r="AFF173" s="62"/>
      <c r="AFG173" s="62"/>
      <c r="AFH173" s="62"/>
      <c r="AFI173" s="62"/>
      <c r="AFJ173" s="62"/>
      <c r="AFK173" s="62"/>
      <c r="AFL173" s="62"/>
      <c r="AFM173" s="62"/>
      <c r="AFN173" s="62"/>
      <c r="AFO173" s="62"/>
      <c r="AFP173" s="62"/>
      <c r="AFQ173" s="62"/>
      <c r="AFR173" s="62"/>
      <c r="AFS173" s="62"/>
      <c r="AFT173" s="62"/>
      <c r="AFU173" s="62"/>
      <c r="AFV173" s="62"/>
      <c r="AFW173" s="62"/>
      <c r="AFX173" s="62"/>
      <c r="AFY173" s="62"/>
      <c r="AFZ173" s="62"/>
      <c r="AGA173" s="62"/>
      <c r="AGB173" s="62"/>
      <c r="AGC173" s="62"/>
      <c r="AGD173" s="62"/>
      <c r="AGE173" s="62"/>
      <c r="AGF173" s="62"/>
      <c r="AGG173" s="62"/>
      <c r="AGH173" s="62"/>
      <c r="AGI173" s="62"/>
      <c r="AGJ173" s="62"/>
      <c r="AGK173" s="62"/>
      <c r="AGL173" s="62"/>
      <c r="AGM173" s="62"/>
      <c r="AGN173" s="62"/>
      <c r="AGO173" s="62"/>
      <c r="AGP173" s="62"/>
      <c r="AGQ173" s="62"/>
      <c r="AGR173" s="62"/>
      <c r="AGS173" s="62"/>
      <c r="AGT173" s="62"/>
      <c r="AGU173" s="62"/>
      <c r="AGV173" s="62"/>
      <c r="AGW173" s="62"/>
      <c r="AGX173" s="62"/>
      <c r="AGY173" s="62"/>
      <c r="AGZ173" s="62"/>
      <c r="AHA173" s="62"/>
      <c r="AHB173" s="62"/>
      <c r="AHC173" s="62"/>
      <c r="AHD173" s="62"/>
      <c r="AHE173" s="62"/>
      <c r="AHF173" s="62"/>
      <c r="AHG173" s="62"/>
      <c r="AHH173" s="62"/>
      <c r="AHI173" s="62"/>
      <c r="AHJ173" s="62"/>
      <c r="AHK173" s="62"/>
      <c r="AHL173" s="62"/>
      <c r="AHM173" s="62"/>
      <c r="AHN173" s="62"/>
      <c r="AHO173" s="62"/>
      <c r="AHP173" s="62"/>
      <c r="AHQ173" s="62"/>
      <c r="AHR173" s="62"/>
      <c r="AHS173" s="62"/>
      <c r="AHT173" s="62"/>
      <c r="AHU173" s="62"/>
      <c r="AHV173" s="62"/>
      <c r="AHW173" s="62"/>
      <c r="AHX173" s="62"/>
      <c r="AHY173" s="62"/>
      <c r="AHZ173" s="62"/>
      <c r="AIA173" s="62"/>
      <c r="AIB173" s="62"/>
      <c r="AIC173" s="62"/>
      <c r="AID173" s="62"/>
      <c r="AIE173" s="62"/>
      <c r="AIF173" s="62"/>
      <c r="AIG173" s="62"/>
      <c r="AIH173" s="62"/>
      <c r="AII173" s="62"/>
      <c r="AIJ173" s="62"/>
      <c r="AIK173" s="62"/>
      <c r="AIL173" s="62"/>
      <c r="AIM173" s="62"/>
      <c r="AIN173" s="62"/>
      <c r="AIO173" s="62"/>
      <c r="AIP173" s="62"/>
      <c r="AIQ173" s="62"/>
      <c r="AIR173" s="62"/>
      <c r="AIS173" s="62"/>
      <c r="AIT173" s="62"/>
      <c r="AIU173" s="62"/>
      <c r="AIV173" s="62"/>
      <c r="AIW173" s="62"/>
      <c r="AIX173" s="62"/>
      <c r="AIY173" s="62"/>
      <c r="AIZ173" s="62"/>
      <c r="AJA173" s="62"/>
      <c r="AJB173" s="62"/>
      <c r="AJC173" s="62"/>
      <c r="AJD173" s="62"/>
      <c r="AJE173" s="62"/>
      <c r="AJF173" s="62"/>
      <c r="AJG173" s="62"/>
      <c r="AJH173" s="62"/>
      <c r="AJI173" s="62"/>
      <c r="AJJ173" s="62"/>
      <c r="AJK173" s="62"/>
      <c r="AJL173" s="62"/>
      <c r="AJM173" s="62"/>
      <c r="AJN173" s="62"/>
      <c r="AJO173" s="62"/>
      <c r="AJP173" s="62"/>
      <c r="AJQ173" s="62"/>
      <c r="AJR173" s="62"/>
      <c r="AJS173" s="62"/>
      <c r="AJT173" s="62"/>
      <c r="AJU173" s="62"/>
      <c r="AJV173" s="62"/>
      <c r="AJW173" s="62"/>
      <c r="AJX173" s="62"/>
      <c r="AJY173" s="62"/>
      <c r="AJZ173" s="62"/>
      <c r="AKA173" s="62"/>
      <c r="AKB173" s="62"/>
      <c r="AKC173" s="62"/>
      <c r="AKD173" s="62"/>
      <c r="AKE173" s="62"/>
      <c r="AKF173" s="62"/>
      <c r="AKG173" s="62"/>
      <c r="AKH173" s="62"/>
      <c r="AKI173" s="62"/>
      <c r="AKJ173" s="62"/>
      <c r="AKK173" s="62"/>
      <c r="AKL173" s="62"/>
      <c r="AKM173" s="62"/>
      <c r="AKN173" s="62"/>
      <c r="AKO173" s="62"/>
      <c r="AKP173" s="62"/>
      <c r="AKQ173" s="62"/>
      <c r="AKR173" s="62"/>
      <c r="AKS173" s="62"/>
      <c r="AKT173" s="62"/>
      <c r="AKU173" s="62"/>
      <c r="AKV173" s="62"/>
      <c r="AKW173" s="62"/>
      <c r="AKX173" s="62"/>
      <c r="AKY173" s="62"/>
      <c r="AKZ173" s="62"/>
      <c r="ALA173" s="62"/>
      <c r="ALB173" s="62"/>
      <c r="ALC173" s="62"/>
      <c r="ALD173" s="62"/>
      <c r="ALE173" s="62"/>
      <c r="ALF173" s="62"/>
      <c r="ALG173" s="62"/>
      <c r="ALH173" s="62"/>
      <c r="ALI173" s="62"/>
      <c r="ALJ173" s="62"/>
      <c r="ALK173" s="62"/>
      <c r="ALL173" s="62"/>
      <c r="ALM173" s="62"/>
      <c r="ALN173" s="62"/>
      <c r="ALO173" s="62"/>
      <c r="ALP173" s="62"/>
      <c r="ALQ173" s="62"/>
      <c r="ALR173" s="62"/>
      <c r="ALS173" s="62"/>
      <c r="ALT173" s="62"/>
      <c r="ALU173" s="62"/>
      <c r="ALV173" s="62"/>
      <c r="ALW173" s="62"/>
      <c r="ALX173" s="62"/>
      <c r="ALY173" s="62"/>
      <c r="ALZ173" s="62"/>
      <c r="AMA173" s="62"/>
      <c r="AMB173" s="62"/>
      <c r="AMC173" s="62"/>
      <c r="AMD173" s="62"/>
      <c r="AME173" s="62"/>
      <c r="AMF173" s="62"/>
      <c r="AMG173" s="62"/>
      <c r="AMH173" s="62"/>
      <c r="AMI173" s="62"/>
      <c r="AMJ173" s="62"/>
      <c r="AMK173" s="62"/>
      <c r="AML173" s="62"/>
      <c r="AMM173" s="62"/>
      <c r="AMN173" s="62"/>
      <c r="AMO173" s="62"/>
      <c r="AMP173" s="62"/>
      <c r="AMQ173" s="62"/>
      <c r="AMR173" s="62"/>
      <c r="AMS173" s="62"/>
      <c r="AMT173" s="62"/>
      <c r="AMU173" s="62"/>
      <c r="AMV173" s="62"/>
      <c r="AMW173" s="62"/>
      <c r="AMX173" s="62"/>
      <c r="AMY173" s="62"/>
      <c r="AMZ173" s="62"/>
      <c r="ANA173" s="62"/>
      <c r="ANB173" s="62"/>
      <c r="ANC173" s="62"/>
      <c r="AND173" s="62"/>
      <c r="ANE173" s="62"/>
      <c r="ANF173" s="62"/>
      <c r="ANG173" s="62"/>
      <c r="ANH173" s="62"/>
      <c r="ANI173" s="62"/>
      <c r="ANJ173" s="62"/>
      <c r="ANK173" s="62"/>
      <c r="ANL173" s="62"/>
      <c r="ANM173" s="62"/>
      <c r="ANN173" s="62"/>
      <c r="ANO173" s="62"/>
      <c r="ANP173" s="62"/>
      <c r="ANQ173" s="62"/>
      <c r="ANR173" s="62"/>
      <c r="ANS173" s="62"/>
      <c r="ANT173" s="62"/>
      <c r="ANU173" s="62"/>
      <c r="ANV173" s="62"/>
      <c r="ANW173" s="62"/>
      <c r="ANX173" s="62"/>
      <c r="ANY173" s="62"/>
      <c r="ANZ173" s="62"/>
      <c r="AOA173" s="62"/>
      <c r="AOB173" s="62"/>
      <c r="AOC173" s="62"/>
      <c r="AOD173" s="62"/>
      <c r="AOE173" s="62"/>
      <c r="AOF173" s="62"/>
      <c r="AOG173" s="62"/>
      <c r="AOH173" s="62"/>
      <c r="AOI173" s="62"/>
      <c r="AOJ173" s="62"/>
      <c r="AOK173" s="62"/>
      <c r="AOL173" s="62"/>
      <c r="AOM173" s="62"/>
      <c r="AON173" s="62"/>
      <c r="AOO173" s="62"/>
      <c r="AOP173" s="62"/>
      <c r="AOQ173" s="62"/>
      <c r="AOR173" s="62"/>
      <c r="AOS173" s="62"/>
      <c r="AOT173" s="62"/>
      <c r="AOU173" s="62"/>
      <c r="AOV173" s="62"/>
      <c r="AOW173" s="62"/>
      <c r="AOX173" s="62"/>
      <c r="AOY173" s="62"/>
      <c r="AOZ173" s="62"/>
      <c r="APA173" s="62"/>
      <c r="APB173" s="62"/>
      <c r="APC173" s="62"/>
      <c r="APD173" s="62"/>
      <c r="APE173" s="62"/>
      <c r="APF173" s="62"/>
      <c r="APG173" s="62"/>
      <c r="APH173" s="62"/>
      <c r="API173" s="62"/>
      <c r="APJ173" s="62"/>
      <c r="APK173" s="62"/>
      <c r="APL173" s="62"/>
      <c r="APM173" s="62"/>
      <c r="APN173" s="62"/>
      <c r="APO173" s="62"/>
      <c r="APP173" s="62"/>
      <c r="APQ173" s="62"/>
      <c r="APR173" s="62"/>
      <c r="APS173" s="62"/>
      <c r="APT173" s="62"/>
      <c r="APU173" s="62"/>
      <c r="APV173" s="62"/>
      <c r="APW173" s="62"/>
      <c r="APX173" s="62"/>
      <c r="APY173" s="62"/>
      <c r="APZ173" s="62"/>
      <c r="AQA173" s="62"/>
      <c r="AQB173" s="62"/>
      <c r="AQC173" s="62"/>
      <c r="AQD173" s="62"/>
      <c r="AQE173" s="62"/>
      <c r="AQF173" s="62"/>
      <c r="AQG173" s="62"/>
      <c r="AQH173" s="62"/>
      <c r="AQI173" s="62"/>
      <c r="AQJ173" s="62"/>
      <c r="AQK173" s="62"/>
      <c r="AQL173" s="62"/>
      <c r="AQM173" s="62"/>
      <c r="AQN173" s="62"/>
      <c r="AQO173" s="62"/>
      <c r="AQP173" s="62"/>
      <c r="AQQ173" s="62"/>
      <c r="AQR173" s="62"/>
      <c r="AQS173" s="62"/>
      <c r="AQT173" s="62"/>
      <c r="AQU173" s="62"/>
      <c r="AQV173" s="62"/>
      <c r="AQW173" s="62"/>
      <c r="AQX173" s="62"/>
      <c r="AQY173" s="62"/>
      <c r="AQZ173" s="62"/>
      <c r="ARA173" s="62"/>
      <c r="ARB173" s="62"/>
      <c r="ARC173" s="62"/>
      <c r="ARD173" s="62"/>
      <c r="ARE173" s="62"/>
      <c r="ARF173" s="62"/>
      <c r="ARG173" s="62"/>
      <c r="ARH173" s="62"/>
      <c r="ARI173" s="62"/>
      <c r="ARJ173" s="62"/>
      <c r="ARK173" s="62"/>
      <c r="ARL173" s="62"/>
      <c r="ARM173" s="62"/>
      <c r="ARN173" s="62"/>
      <c r="ARO173" s="62"/>
      <c r="ARP173" s="62"/>
      <c r="ARQ173" s="62"/>
      <c r="ARR173" s="62"/>
      <c r="ARS173" s="62"/>
      <c r="ART173" s="62"/>
      <c r="ARU173" s="62"/>
      <c r="ARV173" s="62"/>
      <c r="ARW173" s="62"/>
      <c r="ARX173" s="62"/>
      <c r="ARY173" s="62"/>
      <c r="ARZ173" s="62"/>
      <c r="ASA173" s="62"/>
      <c r="ASB173" s="62"/>
      <c r="ASC173" s="62"/>
      <c r="ASD173" s="62"/>
      <c r="ASE173" s="62"/>
      <c r="ASF173" s="62"/>
      <c r="ASG173" s="62"/>
      <c r="ASH173" s="62"/>
      <c r="ASI173" s="62"/>
      <c r="ASJ173" s="62"/>
      <c r="ASK173" s="62"/>
      <c r="ASL173" s="62"/>
      <c r="ASM173" s="62"/>
      <c r="ASN173" s="62"/>
      <c r="ASO173" s="62"/>
      <c r="ASP173" s="62"/>
      <c r="ASQ173" s="62"/>
      <c r="ASR173" s="62"/>
      <c r="ASS173" s="62"/>
      <c r="AST173" s="62"/>
      <c r="ASU173" s="62"/>
      <c r="ASV173" s="62"/>
      <c r="ASW173" s="62"/>
      <c r="ASX173" s="62"/>
      <c r="ASY173" s="62"/>
      <c r="ASZ173" s="62"/>
      <c r="ATA173" s="62"/>
      <c r="ATB173" s="62"/>
      <c r="ATC173" s="62"/>
      <c r="ATD173" s="62"/>
      <c r="ATE173" s="62"/>
      <c r="ATF173" s="62"/>
      <c r="ATG173" s="62"/>
      <c r="ATH173" s="62"/>
      <c r="ATI173" s="62"/>
      <c r="ATJ173" s="62"/>
      <c r="ATK173" s="62"/>
      <c r="ATL173" s="62"/>
      <c r="ATM173" s="62"/>
      <c r="ATN173" s="62"/>
      <c r="ATO173" s="62"/>
      <c r="ATP173" s="62"/>
      <c r="ATQ173" s="62"/>
      <c r="ATR173" s="62"/>
      <c r="ATS173" s="62"/>
      <c r="ATT173" s="62"/>
      <c r="ATU173" s="62"/>
      <c r="ATV173" s="62"/>
      <c r="ATW173" s="62"/>
      <c r="ATX173" s="62"/>
      <c r="ATY173" s="62"/>
      <c r="ATZ173" s="62"/>
      <c r="AUA173" s="62"/>
      <c r="AUB173" s="62"/>
      <c r="AUC173" s="62"/>
      <c r="AUD173" s="62"/>
      <c r="AUE173" s="62"/>
      <c r="AUF173" s="62"/>
      <c r="AUG173" s="62"/>
      <c r="AUH173" s="62"/>
      <c r="AUI173" s="62"/>
      <c r="AUJ173" s="62"/>
      <c r="AUK173" s="62"/>
      <c r="AUL173" s="62"/>
      <c r="AUM173" s="62"/>
      <c r="AUN173" s="62"/>
      <c r="AUO173" s="62"/>
      <c r="AUP173" s="62"/>
      <c r="AUQ173" s="62"/>
      <c r="AUR173" s="62"/>
      <c r="AUS173" s="62"/>
      <c r="AUT173" s="62"/>
      <c r="AUU173" s="62"/>
      <c r="AUV173" s="62"/>
      <c r="AUW173" s="62"/>
      <c r="AUX173" s="62"/>
      <c r="AUY173" s="62"/>
      <c r="AUZ173" s="62"/>
      <c r="AVA173" s="62"/>
      <c r="AVB173" s="62"/>
      <c r="AVC173" s="62"/>
      <c r="AVD173" s="62"/>
      <c r="AVE173" s="62"/>
      <c r="AVF173" s="62"/>
      <c r="AVG173" s="62"/>
      <c r="AVH173" s="62"/>
      <c r="AVI173" s="62"/>
      <c r="AVJ173" s="62"/>
      <c r="AVK173" s="62"/>
      <c r="AVL173" s="62"/>
      <c r="AVM173" s="62"/>
      <c r="AVN173" s="62"/>
      <c r="AVO173" s="62"/>
      <c r="AVP173" s="62"/>
      <c r="AVQ173" s="62"/>
      <c r="AVR173" s="62"/>
      <c r="AVS173" s="62"/>
      <c r="AVT173" s="62"/>
      <c r="AVU173" s="62"/>
      <c r="AVV173" s="62"/>
      <c r="AVW173" s="62"/>
      <c r="AVX173" s="62"/>
      <c r="AVY173" s="62"/>
      <c r="AVZ173" s="62"/>
      <c r="AWA173" s="62"/>
      <c r="AWB173" s="62"/>
      <c r="AWC173" s="62"/>
      <c r="AWD173" s="62"/>
      <c r="AWE173" s="62"/>
      <c r="AWF173" s="62"/>
      <c r="AWG173" s="62"/>
      <c r="AWH173" s="62"/>
      <c r="AWI173" s="62"/>
      <c r="AWJ173" s="62"/>
      <c r="AWK173" s="62"/>
      <c r="AWL173" s="62"/>
      <c r="AWM173" s="62"/>
      <c r="AWN173" s="62"/>
      <c r="AWO173" s="62"/>
      <c r="AWP173" s="62"/>
      <c r="AWQ173" s="62"/>
      <c r="AWR173" s="62"/>
      <c r="AWS173" s="62"/>
      <c r="AWT173" s="62"/>
      <c r="AWU173" s="62"/>
      <c r="AWV173" s="62"/>
      <c r="AWW173" s="62"/>
      <c r="AWX173" s="62"/>
      <c r="AWY173" s="62"/>
      <c r="AWZ173" s="62"/>
      <c r="AXA173" s="62"/>
      <c r="AXB173" s="62"/>
      <c r="AXC173" s="62"/>
      <c r="AXD173" s="62"/>
      <c r="AXE173" s="62"/>
      <c r="AXF173" s="62"/>
      <c r="AXG173" s="62"/>
      <c r="AXH173" s="62"/>
      <c r="AXI173" s="62"/>
      <c r="AXJ173" s="62"/>
      <c r="AXK173" s="62"/>
      <c r="AXL173" s="62"/>
      <c r="AXM173" s="62"/>
      <c r="AXN173" s="62"/>
      <c r="AXO173" s="62"/>
      <c r="AXP173" s="62"/>
      <c r="AXQ173" s="62"/>
      <c r="AXR173" s="62"/>
      <c r="AXS173" s="62"/>
      <c r="AXT173" s="62"/>
      <c r="AXU173" s="62"/>
      <c r="AXV173" s="62"/>
      <c r="AXW173" s="62"/>
      <c r="AXX173" s="62"/>
      <c r="AXY173" s="62"/>
      <c r="AXZ173" s="62"/>
      <c r="AYA173" s="62"/>
      <c r="AYB173" s="62"/>
      <c r="AYC173" s="62"/>
      <c r="AYD173" s="62"/>
      <c r="AYE173" s="62"/>
      <c r="AYF173" s="62"/>
      <c r="AYG173" s="62"/>
      <c r="AYH173" s="62"/>
      <c r="AYI173" s="62"/>
      <c r="AYJ173" s="62"/>
      <c r="AYK173" s="62"/>
      <c r="AYL173" s="62"/>
      <c r="AYM173" s="62"/>
      <c r="AYN173" s="62"/>
      <c r="AYO173" s="62"/>
      <c r="AYP173" s="62"/>
      <c r="AYQ173" s="62"/>
      <c r="AYR173" s="62"/>
      <c r="AYS173" s="62"/>
      <c r="AYT173" s="62"/>
      <c r="AYU173" s="62"/>
      <c r="AYV173" s="62"/>
      <c r="AYW173" s="62"/>
      <c r="AYX173" s="62"/>
      <c r="AYY173" s="62"/>
      <c r="AYZ173" s="62"/>
      <c r="AZA173" s="62"/>
      <c r="AZB173" s="62"/>
      <c r="AZC173" s="62"/>
      <c r="AZD173" s="62"/>
      <c r="AZE173" s="62"/>
      <c r="AZF173" s="62"/>
      <c r="AZG173" s="62"/>
      <c r="AZH173" s="62"/>
      <c r="AZI173" s="62"/>
      <c r="AZJ173" s="62"/>
      <c r="AZK173" s="62"/>
      <c r="AZL173" s="62"/>
      <c r="AZM173" s="62"/>
      <c r="AZN173" s="62"/>
      <c r="AZO173" s="62"/>
      <c r="AZP173" s="62"/>
      <c r="AZQ173" s="62"/>
      <c r="AZR173" s="62"/>
      <c r="AZS173" s="62"/>
      <c r="AZT173" s="62"/>
      <c r="AZU173" s="62"/>
      <c r="AZV173" s="62"/>
      <c r="AZW173" s="62"/>
      <c r="AZX173" s="62"/>
      <c r="AZY173" s="62"/>
      <c r="AZZ173" s="62"/>
      <c r="BAA173" s="62"/>
      <c r="BAB173" s="62"/>
      <c r="BAC173" s="62"/>
      <c r="BAD173" s="62"/>
      <c r="BAE173" s="62"/>
      <c r="BAF173" s="62"/>
      <c r="BAG173" s="62"/>
      <c r="BAH173" s="62"/>
      <c r="BAI173" s="62"/>
      <c r="BAJ173" s="62"/>
      <c r="BAK173" s="62"/>
      <c r="BAL173" s="62"/>
      <c r="BAM173" s="62"/>
      <c r="BAN173" s="62"/>
      <c r="BAO173" s="62"/>
      <c r="BAP173" s="62"/>
      <c r="BAQ173" s="62"/>
      <c r="BAR173" s="62"/>
      <c r="BAS173" s="62"/>
      <c r="BAT173" s="62"/>
      <c r="BAU173" s="62"/>
      <c r="BAV173" s="62"/>
      <c r="BAW173" s="62"/>
      <c r="BAX173" s="62"/>
      <c r="BAY173" s="62"/>
      <c r="BAZ173" s="62"/>
      <c r="BBA173" s="62"/>
      <c r="BBB173" s="62"/>
      <c r="BBC173" s="62"/>
      <c r="BBD173" s="62"/>
      <c r="BBE173" s="62"/>
      <c r="BBF173" s="62"/>
      <c r="BBG173" s="62"/>
      <c r="BBH173" s="62"/>
      <c r="BBI173" s="62"/>
      <c r="BBJ173" s="62"/>
      <c r="BBK173" s="62"/>
      <c r="BBL173" s="62"/>
      <c r="BBM173" s="62"/>
      <c r="BBN173" s="62"/>
      <c r="BBO173" s="62"/>
      <c r="BBP173" s="62"/>
      <c r="BBQ173" s="62"/>
      <c r="BBR173" s="62"/>
      <c r="BBS173" s="62"/>
      <c r="BBT173" s="62"/>
      <c r="BBU173" s="62"/>
      <c r="BBV173" s="62"/>
      <c r="BBW173" s="62"/>
      <c r="BBX173" s="62"/>
      <c r="BBY173" s="62"/>
      <c r="BBZ173" s="62"/>
      <c r="BCA173" s="62"/>
      <c r="BCB173" s="62"/>
      <c r="BCC173" s="62"/>
      <c r="BCD173" s="62"/>
      <c r="BCE173" s="62"/>
      <c r="BCF173" s="62"/>
      <c r="BCG173" s="62"/>
      <c r="BCH173" s="62"/>
      <c r="BCI173" s="62"/>
      <c r="BCJ173" s="62"/>
      <c r="BCK173" s="62"/>
      <c r="BCL173" s="62"/>
      <c r="BCM173" s="62"/>
      <c r="BCN173" s="62"/>
      <c r="BCO173" s="62"/>
      <c r="BCP173" s="62"/>
      <c r="BCQ173" s="62"/>
      <c r="BCR173" s="62"/>
      <c r="BCS173" s="62"/>
      <c r="BCT173" s="62"/>
      <c r="BCU173" s="62"/>
      <c r="BCV173" s="62"/>
      <c r="BCW173" s="62"/>
      <c r="BCX173" s="62"/>
      <c r="BCY173" s="62"/>
      <c r="BCZ173" s="62"/>
      <c r="BDA173" s="62"/>
      <c r="BDB173" s="62"/>
      <c r="BDC173" s="62"/>
      <c r="BDD173" s="62"/>
      <c r="BDE173" s="62"/>
      <c r="BDF173" s="62"/>
      <c r="BDG173" s="62"/>
      <c r="BDH173" s="62"/>
      <c r="BDI173" s="62"/>
      <c r="BDJ173" s="62"/>
      <c r="BDK173" s="62"/>
      <c r="BDL173" s="62"/>
      <c r="BDM173" s="62"/>
      <c r="BDN173" s="62"/>
      <c r="BDO173" s="62"/>
      <c r="BDP173" s="62"/>
      <c r="BDQ173" s="62"/>
      <c r="BDR173" s="62"/>
      <c r="BDS173" s="62"/>
      <c r="BDT173" s="62"/>
      <c r="BDU173" s="62"/>
      <c r="BDV173" s="62"/>
      <c r="BDW173" s="62"/>
      <c r="BDX173" s="62"/>
      <c r="BDY173" s="62"/>
      <c r="BDZ173" s="62"/>
      <c r="BEA173" s="62"/>
      <c r="BEB173" s="62"/>
      <c r="BEC173" s="62"/>
      <c r="BED173" s="62"/>
      <c r="BEE173" s="62"/>
      <c r="BEF173" s="62"/>
      <c r="BEG173" s="62"/>
      <c r="BEH173" s="62"/>
      <c r="BEI173" s="62"/>
      <c r="BEJ173" s="62"/>
      <c r="BEK173" s="62"/>
      <c r="BEL173" s="62"/>
      <c r="BEM173" s="62"/>
      <c r="BEN173" s="62"/>
      <c r="BEO173" s="62"/>
      <c r="BEP173" s="62"/>
      <c r="BEQ173" s="62"/>
      <c r="BER173" s="62"/>
      <c r="BES173" s="62"/>
      <c r="BET173" s="62"/>
      <c r="BEU173" s="62"/>
      <c r="BEV173" s="62"/>
      <c r="BEW173" s="62"/>
      <c r="BEX173" s="62"/>
      <c r="BEY173" s="62"/>
      <c r="BEZ173" s="62"/>
      <c r="BFA173" s="62"/>
      <c r="BFB173" s="62"/>
      <c r="BFC173" s="62"/>
      <c r="BFD173" s="62"/>
      <c r="BFE173" s="62"/>
      <c r="BFF173" s="62"/>
      <c r="BFG173" s="62"/>
      <c r="BFH173" s="62"/>
      <c r="BFI173" s="62"/>
      <c r="BFJ173" s="62"/>
      <c r="BFK173" s="62"/>
      <c r="BFL173" s="62"/>
      <c r="BFM173" s="62"/>
      <c r="BFN173" s="62"/>
      <c r="BFO173" s="62"/>
      <c r="BFP173" s="62"/>
      <c r="BFQ173" s="62"/>
      <c r="BFR173" s="62"/>
      <c r="BFS173" s="62"/>
      <c r="BFT173" s="62"/>
      <c r="BFU173" s="62"/>
      <c r="BFV173" s="62"/>
      <c r="BFW173" s="62"/>
      <c r="BFX173" s="62"/>
      <c r="BFY173" s="62"/>
      <c r="BFZ173" s="62"/>
      <c r="BGA173" s="62"/>
      <c r="BGB173" s="62"/>
      <c r="BGC173" s="62"/>
      <c r="BGD173" s="62"/>
      <c r="BGE173" s="62"/>
      <c r="BGF173" s="62"/>
      <c r="BGG173" s="62"/>
      <c r="BGH173" s="62"/>
      <c r="BGI173" s="62"/>
      <c r="BGJ173" s="62"/>
      <c r="BGK173" s="62"/>
      <c r="BGL173" s="62"/>
      <c r="BGM173" s="62"/>
      <c r="BGN173" s="62"/>
      <c r="BGO173" s="62"/>
      <c r="BGP173" s="62"/>
      <c r="BGQ173" s="62"/>
      <c r="BGR173" s="62"/>
      <c r="BGS173" s="62"/>
      <c r="BGT173" s="62"/>
      <c r="BGU173" s="62"/>
      <c r="BGV173" s="62"/>
      <c r="BGW173" s="62"/>
      <c r="BGX173" s="62"/>
      <c r="BGY173" s="62"/>
      <c r="BGZ173" s="62"/>
      <c r="BHA173" s="62"/>
      <c r="BHB173" s="62"/>
      <c r="BHC173" s="62"/>
      <c r="BHD173" s="62"/>
      <c r="BHE173" s="62"/>
      <c r="BHF173" s="62"/>
      <c r="BHG173" s="62"/>
      <c r="BHH173" s="62"/>
      <c r="BHI173" s="62"/>
      <c r="BHJ173" s="62"/>
      <c r="BHK173" s="62"/>
      <c r="BHL173" s="62"/>
      <c r="BHM173" s="62"/>
      <c r="BHN173" s="62"/>
      <c r="BHO173" s="62"/>
      <c r="BHP173" s="62"/>
      <c r="BHQ173" s="62"/>
      <c r="BHR173" s="62"/>
      <c r="BHS173" s="62"/>
      <c r="BHT173" s="62"/>
      <c r="BHU173" s="62"/>
      <c r="BHV173" s="62"/>
      <c r="BHW173" s="62"/>
      <c r="BHX173" s="62"/>
      <c r="BHY173" s="62"/>
      <c r="BHZ173" s="62"/>
      <c r="BIA173" s="62"/>
      <c r="BIB173" s="62"/>
      <c r="BIC173" s="62"/>
      <c r="BID173" s="62"/>
      <c r="BIE173" s="62"/>
      <c r="BIF173" s="62"/>
      <c r="BIG173" s="62"/>
      <c r="BIH173" s="62"/>
      <c r="BII173" s="62"/>
      <c r="BIJ173" s="62"/>
      <c r="BIK173" s="62"/>
      <c r="BIL173" s="62"/>
      <c r="BIM173" s="62"/>
      <c r="BIN173" s="62"/>
      <c r="BIO173" s="62"/>
      <c r="BIP173" s="62"/>
      <c r="BIQ173" s="62"/>
      <c r="BIR173" s="62"/>
      <c r="BIS173" s="62"/>
      <c r="BIT173" s="62"/>
      <c r="BIU173" s="62"/>
      <c r="BIV173" s="62"/>
      <c r="BIW173" s="62"/>
      <c r="BIX173" s="62"/>
      <c r="BIY173" s="62"/>
      <c r="BIZ173" s="62"/>
      <c r="BJA173" s="62"/>
      <c r="BJB173" s="62"/>
      <c r="BJC173" s="62"/>
      <c r="BJD173" s="62"/>
      <c r="BJE173" s="62"/>
      <c r="BJF173" s="62"/>
      <c r="BJG173" s="62"/>
      <c r="BJH173" s="62"/>
      <c r="BJI173" s="62"/>
      <c r="BJJ173" s="62"/>
      <c r="BJK173" s="62"/>
      <c r="BJL173" s="62"/>
      <c r="BJM173" s="62"/>
      <c r="BJN173" s="62"/>
      <c r="BJO173" s="62"/>
      <c r="BJP173" s="62"/>
      <c r="BJQ173" s="62"/>
      <c r="BJR173" s="62"/>
      <c r="BJS173" s="62"/>
      <c r="BJT173" s="62"/>
      <c r="BJU173" s="62"/>
      <c r="BJV173" s="62"/>
      <c r="BJW173" s="62"/>
      <c r="BJX173" s="62"/>
      <c r="BJY173" s="62"/>
      <c r="BJZ173" s="62"/>
      <c r="BKA173" s="62"/>
      <c r="BKB173" s="62"/>
      <c r="BKC173" s="62"/>
      <c r="BKD173" s="62"/>
      <c r="BKE173" s="62"/>
      <c r="BKF173" s="62"/>
      <c r="BKG173" s="62"/>
      <c r="BKH173" s="62"/>
      <c r="BKI173" s="62"/>
      <c r="BKJ173" s="62"/>
      <c r="BKK173" s="62"/>
      <c r="BKL173" s="62"/>
      <c r="BKM173" s="62"/>
      <c r="BKN173" s="62"/>
      <c r="BKO173" s="62"/>
      <c r="BKP173" s="62"/>
      <c r="BKQ173" s="62"/>
      <c r="BKR173" s="62"/>
      <c r="BKS173" s="62"/>
      <c r="BKT173" s="62"/>
      <c r="BKU173" s="62"/>
      <c r="BKV173" s="62"/>
      <c r="BKW173" s="62"/>
      <c r="BKX173" s="62"/>
      <c r="BKY173" s="62"/>
      <c r="BKZ173" s="62"/>
      <c r="BLA173" s="62"/>
      <c r="BLB173" s="62"/>
      <c r="BLC173" s="62"/>
      <c r="BLD173" s="62"/>
      <c r="BLE173" s="62"/>
      <c r="BLF173" s="62"/>
      <c r="BLG173" s="62"/>
      <c r="BLH173" s="62"/>
      <c r="BLI173" s="62"/>
      <c r="BLJ173" s="62"/>
      <c r="BLK173" s="62"/>
      <c r="BLL173" s="62"/>
      <c r="BLM173" s="62"/>
      <c r="BLN173" s="62"/>
      <c r="BLO173" s="62"/>
      <c r="BLP173" s="62"/>
      <c r="BLQ173" s="62"/>
      <c r="BLR173" s="62"/>
      <c r="BLS173" s="62"/>
      <c r="BLT173" s="62"/>
      <c r="BLU173" s="62"/>
      <c r="BLV173" s="62"/>
      <c r="BLW173" s="62"/>
      <c r="BLX173" s="62"/>
      <c r="BLY173" s="62"/>
      <c r="BLZ173" s="62"/>
      <c r="BMA173" s="62"/>
      <c r="BMB173" s="62"/>
      <c r="BMC173" s="62"/>
      <c r="BMD173" s="62"/>
      <c r="BME173" s="62"/>
      <c r="BMF173" s="62"/>
      <c r="BMG173" s="62"/>
      <c r="BMH173" s="62"/>
      <c r="BMI173" s="62"/>
      <c r="BMJ173" s="62"/>
      <c r="BMK173" s="62"/>
      <c r="BML173" s="62"/>
      <c r="BMM173" s="62"/>
      <c r="BMN173" s="62"/>
      <c r="BMO173" s="62"/>
      <c r="BMP173" s="62"/>
      <c r="BMQ173" s="62"/>
      <c r="BMR173" s="62"/>
      <c r="BMS173" s="62"/>
      <c r="BMT173" s="62"/>
      <c r="BMU173" s="62"/>
      <c r="BMV173" s="62"/>
      <c r="BMW173" s="62"/>
      <c r="BMX173" s="62"/>
      <c r="BMY173" s="62"/>
      <c r="BMZ173" s="62"/>
      <c r="BNA173" s="62"/>
      <c r="BNB173" s="62"/>
      <c r="BNC173" s="62"/>
      <c r="BND173" s="62"/>
      <c r="BNE173" s="62"/>
      <c r="BNF173" s="62"/>
      <c r="BNG173" s="62"/>
      <c r="BNH173" s="62"/>
      <c r="BNI173" s="62"/>
      <c r="BNJ173" s="62"/>
      <c r="BNK173" s="62"/>
      <c r="BNL173" s="62"/>
      <c r="BNM173" s="62"/>
      <c r="BNN173" s="62"/>
      <c r="BNO173" s="62"/>
      <c r="BNP173" s="62"/>
      <c r="BNQ173" s="62"/>
      <c r="BNR173" s="62"/>
      <c r="BNS173" s="62"/>
      <c r="BNT173" s="62"/>
      <c r="BNU173" s="62"/>
      <c r="BNV173" s="62"/>
      <c r="BNW173" s="62"/>
      <c r="BNX173" s="62"/>
      <c r="BNY173" s="62"/>
      <c r="BNZ173" s="62"/>
      <c r="BOA173" s="62"/>
      <c r="BOB173" s="62"/>
      <c r="BOC173" s="62"/>
      <c r="BOD173" s="62"/>
      <c r="BOE173" s="62"/>
      <c r="BOF173" s="62"/>
      <c r="BOG173" s="62"/>
      <c r="BOH173" s="62"/>
      <c r="BOI173" s="62"/>
      <c r="BOJ173" s="62"/>
      <c r="BOK173" s="62"/>
      <c r="BOL173" s="62"/>
      <c r="BOM173" s="62"/>
      <c r="BON173" s="62"/>
      <c r="BOO173" s="62"/>
      <c r="BOP173" s="62"/>
      <c r="BOQ173" s="62"/>
      <c r="BOR173" s="62"/>
      <c r="BOS173" s="62"/>
      <c r="BOT173" s="62"/>
      <c r="BOU173" s="62"/>
      <c r="BOV173" s="62"/>
      <c r="BOW173" s="62"/>
      <c r="BOX173" s="62"/>
      <c r="BOY173" s="62"/>
      <c r="BOZ173" s="62"/>
      <c r="BPA173" s="62"/>
      <c r="BPB173" s="62"/>
      <c r="BPC173" s="62"/>
      <c r="BPD173" s="62"/>
      <c r="BPE173" s="62"/>
      <c r="BPF173" s="62"/>
      <c r="BPG173" s="62"/>
      <c r="BPH173" s="62"/>
      <c r="BPI173" s="62"/>
      <c r="BPJ173" s="62"/>
      <c r="BPK173" s="62"/>
      <c r="BPL173" s="62"/>
      <c r="BPM173" s="62"/>
      <c r="BPN173" s="62"/>
      <c r="BPO173" s="62"/>
      <c r="BPP173" s="62"/>
      <c r="BPQ173" s="62"/>
      <c r="BPR173" s="62"/>
      <c r="BPS173" s="62"/>
      <c r="BPT173" s="62"/>
      <c r="BPU173" s="62"/>
      <c r="BPV173" s="62"/>
      <c r="BPW173" s="62"/>
      <c r="BPX173" s="62"/>
      <c r="BPY173" s="62"/>
      <c r="BPZ173" s="62"/>
      <c r="BQA173" s="62"/>
      <c r="BQB173" s="62"/>
      <c r="BQC173" s="62"/>
      <c r="BQD173" s="62"/>
      <c r="BQE173" s="62"/>
      <c r="BQF173" s="62"/>
      <c r="BQG173" s="62"/>
      <c r="BQH173" s="62"/>
      <c r="BQI173" s="62"/>
      <c r="BQJ173" s="62"/>
      <c r="BQK173" s="62"/>
      <c r="BQL173" s="62"/>
      <c r="BQM173" s="62"/>
      <c r="BQN173" s="62"/>
      <c r="BQO173" s="62"/>
      <c r="BQP173" s="62"/>
      <c r="BQQ173" s="62"/>
      <c r="BQR173" s="62"/>
      <c r="BQS173" s="62"/>
      <c r="BQT173" s="62"/>
      <c r="BQU173" s="62"/>
      <c r="BQV173" s="62"/>
      <c r="BQW173" s="62"/>
      <c r="BQX173" s="62"/>
      <c r="BQY173" s="62"/>
      <c r="BQZ173" s="62"/>
      <c r="BRA173" s="62"/>
      <c r="BRB173" s="62"/>
      <c r="BRC173" s="62"/>
      <c r="BRD173" s="62"/>
      <c r="BRE173" s="62"/>
      <c r="BRF173" s="62"/>
      <c r="BRG173" s="62"/>
      <c r="BRH173" s="62"/>
      <c r="BRI173" s="62"/>
      <c r="BRJ173" s="62"/>
      <c r="BRK173" s="62"/>
      <c r="BRL173" s="62"/>
      <c r="BRM173" s="62"/>
      <c r="BRN173" s="62"/>
      <c r="BRO173" s="62"/>
      <c r="BRP173" s="62"/>
      <c r="BRQ173" s="62"/>
      <c r="BRR173" s="62"/>
      <c r="BRS173" s="62"/>
      <c r="BRT173" s="62"/>
      <c r="BRU173" s="62"/>
      <c r="BRV173" s="62"/>
      <c r="BRW173" s="62"/>
      <c r="BRX173" s="62"/>
      <c r="BRY173" s="62"/>
      <c r="BRZ173" s="62"/>
      <c r="BSA173" s="62"/>
      <c r="BSB173" s="62"/>
      <c r="BSC173" s="62"/>
      <c r="BSD173" s="62"/>
      <c r="BSE173" s="62"/>
      <c r="BSF173" s="62"/>
      <c r="BSG173" s="62"/>
      <c r="BSH173" s="62"/>
      <c r="BSI173" s="62"/>
      <c r="BSJ173" s="62"/>
      <c r="BSK173" s="62"/>
      <c r="BSL173" s="62"/>
      <c r="BSM173" s="62"/>
      <c r="BSN173" s="62"/>
      <c r="BSO173" s="62"/>
      <c r="BSP173" s="62"/>
      <c r="BSQ173" s="62"/>
      <c r="BSR173" s="62"/>
      <c r="BSS173" s="62"/>
      <c r="BST173" s="62"/>
      <c r="BSU173" s="62"/>
      <c r="BSV173" s="62"/>
      <c r="BSW173" s="62"/>
      <c r="BSX173" s="62"/>
      <c r="BSY173" s="62"/>
      <c r="BSZ173" s="62"/>
      <c r="BTA173" s="62"/>
      <c r="BTB173" s="62"/>
      <c r="BTC173" s="62"/>
      <c r="BTD173" s="62"/>
      <c r="BTE173" s="62"/>
      <c r="BTF173" s="62"/>
      <c r="BTG173" s="62"/>
      <c r="BTH173" s="62"/>
      <c r="BTI173" s="62"/>
      <c r="BTJ173" s="62"/>
      <c r="BTK173" s="62"/>
      <c r="BTL173" s="62"/>
      <c r="BTM173" s="62"/>
      <c r="BTN173" s="62"/>
      <c r="BTO173" s="62"/>
      <c r="BTP173" s="62"/>
      <c r="BTQ173" s="62"/>
      <c r="BTR173" s="62"/>
      <c r="BTS173" s="62"/>
      <c r="BTT173" s="62"/>
      <c r="BTU173" s="62"/>
      <c r="BTV173" s="62"/>
      <c r="BTW173" s="62"/>
      <c r="BTX173" s="62"/>
      <c r="BTY173" s="62"/>
      <c r="BTZ173" s="62"/>
      <c r="BUA173" s="62"/>
      <c r="BUB173" s="62"/>
      <c r="BUC173" s="62"/>
      <c r="BUD173" s="62"/>
      <c r="BUE173" s="62"/>
      <c r="BUF173" s="62"/>
      <c r="BUG173" s="62"/>
      <c r="BUH173" s="62"/>
      <c r="BUI173" s="62"/>
      <c r="BUJ173" s="62"/>
      <c r="BUK173" s="62"/>
      <c r="BUL173" s="62"/>
      <c r="BUM173" s="62"/>
      <c r="BUN173" s="62"/>
      <c r="BUO173" s="62"/>
      <c r="BUP173" s="62"/>
      <c r="BUQ173" s="62"/>
      <c r="BUR173" s="62"/>
      <c r="BUS173" s="62"/>
      <c r="BUT173" s="62"/>
      <c r="BUU173" s="62"/>
      <c r="BUV173" s="62"/>
      <c r="BUW173" s="62"/>
      <c r="BUX173" s="62"/>
      <c r="BUY173" s="62"/>
      <c r="BUZ173" s="62"/>
      <c r="BVA173" s="62"/>
      <c r="BVB173" s="62"/>
      <c r="BVC173" s="62"/>
      <c r="BVD173" s="62"/>
      <c r="BVE173" s="62"/>
      <c r="BVF173" s="62"/>
      <c r="BVG173" s="62"/>
      <c r="BVH173" s="62"/>
      <c r="BVI173" s="62"/>
      <c r="BVJ173" s="62"/>
      <c r="BVK173" s="62"/>
      <c r="BVL173" s="62"/>
      <c r="BVM173" s="62"/>
      <c r="BVN173" s="62"/>
      <c r="BVO173" s="62"/>
      <c r="BVP173" s="62"/>
      <c r="BVQ173" s="62"/>
      <c r="BVR173" s="62"/>
      <c r="BVS173" s="62"/>
      <c r="BVT173" s="62"/>
      <c r="BVU173" s="62"/>
      <c r="BVV173" s="62"/>
      <c r="BVW173" s="62"/>
      <c r="BVX173" s="62"/>
      <c r="BVY173" s="62"/>
      <c r="BVZ173" s="62"/>
      <c r="BWA173" s="62"/>
      <c r="BWB173" s="62"/>
      <c r="BWC173" s="62"/>
      <c r="BWD173" s="62"/>
      <c r="BWE173" s="62"/>
      <c r="BWF173" s="62"/>
      <c r="BWG173" s="62"/>
      <c r="BWH173" s="62"/>
      <c r="BWI173" s="62"/>
      <c r="BWJ173" s="62"/>
      <c r="BWK173" s="62"/>
      <c r="BWL173" s="62"/>
      <c r="BWM173" s="62"/>
      <c r="BWN173" s="62"/>
      <c r="BWO173" s="62"/>
      <c r="BWP173" s="62"/>
      <c r="BWQ173" s="62"/>
      <c r="BWR173" s="62"/>
      <c r="BWS173" s="62"/>
      <c r="BWT173" s="62"/>
      <c r="BWU173" s="62"/>
      <c r="BWV173" s="62"/>
      <c r="BWW173" s="62"/>
      <c r="BWX173" s="62"/>
      <c r="BWY173" s="62"/>
      <c r="BWZ173" s="62"/>
      <c r="BXA173" s="62"/>
      <c r="BXB173" s="62"/>
      <c r="BXC173" s="62"/>
      <c r="BXD173" s="62"/>
      <c r="BXE173" s="62"/>
      <c r="BXF173" s="62"/>
      <c r="BXG173" s="62"/>
      <c r="BXH173" s="62"/>
      <c r="BXI173" s="62"/>
      <c r="BXJ173" s="62"/>
      <c r="BXK173" s="62"/>
      <c r="BXL173" s="62"/>
      <c r="BXM173" s="62"/>
      <c r="BXN173" s="62"/>
      <c r="BXO173" s="62"/>
      <c r="BXP173" s="62"/>
      <c r="BXQ173" s="62"/>
      <c r="BXR173" s="62"/>
      <c r="BXS173" s="62"/>
      <c r="BXT173" s="62"/>
      <c r="BXU173" s="62"/>
      <c r="BXV173" s="62"/>
      <c r="BXW173" s="62"/>
      <c r="BXX173" s="62"/>
      <c r="BXY173" s="62"/>
      <c r="BXZ173" s="62"/>
      <c r="BYA173" s="62"/>
      <c r="BYB173" s="62"/>
      <c r="BYC173" s="62"/>
      <c r="BYD173" s="62"/>
      <c r="BYE173" s="62"/>
      <c r="BYF173" s="62"/>
      <c r="BYG173" s="62"/>
      <c r="BYH173" s="62"/>
      <c r="BYI173" s="62"/>
      <c r="BYJ173" s="62"/>
      <c r="BYK173" s="62"/>
      <c r="BYL173" s="62"/>
      <c r="BYM173" s="62"/>
      <c r="BYN173" s="62"/>
      <c r="BYO173" s="62"/>
      <c r="BYP173" s="62"/>
      <c r="BYQ173" s="62"/>
      <c r="BYR173" s="62"/>
      <c r="BYS173" s="62"/>
      <c r="BYT173" s="62"/>
      <c r="BYU173" s="62"/>
      <c r="BYV173" s="62"/>
      <c r="BYW173" s="62"/>
      <c r="BYX173" s="62"/>
      <c r="BYY173" s="62"/>
      <c r="BYZ173" s="62"/>
      <c r="BZA173" s="62"/>
      <c r="BZB173" s="62"/>
      <c r="BZC173" s="62"/>
      <c r="BZD173" s="62"/>
      <c r="BZE173" s="62"/>
      <c r="BZF173" s="62"/>
      <c r="BZG173" s="62"/>
      <c r="BZH173" s="62"/>
      <c r="BZI173" s="62"/>
      <c r="BZJ173" s="62"/>
      <c r="BZK173" s="62"/>
      <c r="BZL173" s="62"/>
      <c r="BZM173" s="62"/>
      <c r="BZN173" s="62"/>
      <c r="BZO173" s="62"/>
      <c r="BZP173" s="62"/>
      <c r="BZQ173" s="62"/>
      <c r="BZR173" s="62"/>
      <c r="BZS173" s="62"/>
      <c r="BZT173" s="62"/>
      <c r="BZU173" s="62"/>
      <c r="BZV173" s="62"/>
      <c r="BZW173" s="62"/>
      <c r="BZX173" s="62"/>
      <c r="BZY173" s="62"/>
      <c r="BZZ173" s="62"/>
      <c r="CAA173" s="62"/>
      <c r="CAB173" s="62"/>
      <c r="CAC173" s="62"/>
      <c r="CAD173" s="62"/>
      <c r="CAE173" s="62"/>
      <c r="CAF173" s="62"/>
      <c r="CAG173" s="62"/>
      <c r="CAH173" s="62"/>
      <c r="CAI173" s="62"/>
      <c r="CAJ173" s="62"/>
      <c r="CAK173" s="62"/>
      <c r="CAL173" s="62"/>
      <c r="CAM173" s="62"/>
      <c r="CAN173" s="62"/>
      <c r="CAO173" s="62"/>
      <c r="CAP173" s="62"/>
      <c r="CAQ173" s="62"/>
      <c r="CAR173" s="62"/>
      <c r="CAS173" s="62"/>
      <c r="CAT173" s="62"/>
      <c r="CAU173" s="62"/>
      <c r="CAV173" s="62"/>
      <c r="CAW173" s="62"/>
      <c r="CAX173" s="62"/>
      <c r="CAY173" s="62"/>
      <c r="CAZ173" s="62"/>
      <c r="CBA173" s="62"/>
      <c r="CBB173" s="62"/>
      <c r="CBC173" s="62"/>
      <c r="CBD173" s="62"/>
      <c r="CBE173" s="62"/>
      <c r="CBF173" s="62"/>
      <c r="CBG173" s="62"/>
      <c r="CBH173" s="62"/>
      <c r="CBI173" s="62"/>
      <c r="CBJ173" s="62"/>
      <c r="CBK173" s="62"/>
      <c r="CBL173" s="62"/>
      <c r="CBM173" s="62"/>
      <c r="CBN173" s="62"/>
      <c r="CBO173" s="62"/>
      <c r="CBP173" s="62"/>
      <c r="CBQ173" s="62"/>
      <c r="CBR173" s="62"/>
      <c r="CBS173" s="62"/>
      <c r="CBT173" s="62"/>
      <c r="CBU173" s="62"/>
      <c r="CBV173" s="62"/>
      <c r="CBW173" s="62"/>
      <c r="CBX173" s="62"/>
      <c r="CBY173" s="62"/>
      <c r="CBZ173" s="62"/>
      <c r="CCA173" s="62"/>
      <c r="CCB173" s="62"/>
      <c r="CCC173" s="62"/>
      <c r="CCD173" s="62"/>
      <c r="CCE173" s="62"/>
      <c r="CCF173" s="62"/>
      <c r="CCG173" s="62"/>
      <c r="CCH173" s="62"/>
      <c r="CCI173" s="62"/>
      <c r="CCJ173" s="62"/>
      <c r="CCK173" s="62"/>
      <c r="CCL173" s="62"/>
      <c r="CCM173" s="62"/>
      <c r="CCN173" s="62"/>
      <c r="CCO173" s="62"/>
      <c r="CCP173" s="62"/>
      <c r="CCQ173" s="62"/>
      <c r="CCR173" s="62"/>
      <c r="CCS173" s="62"/>
      <c r="CCT173" s="62"/>
      <c r="CCU173" s="62"/>
      <c r="CCV173" s="62"/>
      <c r="CCW173" s="62"/>
      <c r="CCX173" s="62"/>
      <c r="CCY173" s="62"/>
      <c r="CCZ173" s="62"/>
      <c r="CDA173" s="62"/>
      <c r="CDB173" s="62"/>
      <c r="CDC173" s="62"/>
      <c r="CDD173" s="62"/>
      <c r="CDE173" s="62"/>
      <c r="CDF173" s="62"/>
      <c r="CDG173" s="62"/>
      <c r="CDH173" s="62"/>
      <c r="CDI173" s="62"/>
      <c r="CDJ173" s="62"/>
      <c r="CDK173" s="62"/>
      <c r="CDL173" s="62"/>
      <c r="CDM173" s="62"/>
      <c r="CDN173" s="62"/>
      <c r="CDO173" s="62"/>
      <c r="CDP173" s="62"/>
      <c r="CDQ173" s="62"/>
      <c r="CDR173" s="62"/>
      <c r="CDS173" s="62"/>
      <c r="CDT173" s="62"/>
      <c r="CDU173" s="62"/>
      <c r="CDV173" s="62"/>
      <c r="CDW173" s="62"/>
      <c r="CDX173" s="62"/>
      <c r="CDY173" s="62"/>
      <c r="CDZ173" s="62"/>
      <c r="CEA173" s="62"/>
      <c r="CEB173" s="62"/>
      <c r="CEC173" s="62"/>
      <c r="CED173" s="62"/>
      <c r="CEE173" s="62"/>
      <c r="CEF173" s="62"/>
      <c r="CEG173" s="62"/>
      <c r="CEH173" s="62"/>
      <c r="CEI173" s="62"/>
      <c r="CEJ173" s="62"/>
      <c r="CEK173" s="62"/>
      <c r="CEL173" s="62"/>
      <c r="CEM173" s="62"/>
      <c r="CEN173" s="62"/>
      <c r="CEO173" s="62"/>
      <c r="CEP173" s="62"/>
      <c r="CEQ173" s="62"/>
      <c r="CER173" s="62"/>
      <c r="CES173" s="62"/>
      <c r="CET173" s="62"/>
      <c r="CEU173" s="62"/>
      <c r="CEV173" s="62"/>
      <c r="CEW173" s="62"/>
      <c r="CEX173" s="62"/>
      <c r="CEY173" s="62"/>
      <c r="CEZ173" s="62"/>
      <c r="CFA173" s="62"/>
      <c r="CFB173" s="62"/>
      <c r="CFC173" s="62"/>
      <c r="CFD173" s="62"/>
      <c r="CFE173" s="62"/>
      <c r="CFF173" s="62"/>
      <c r="CFG173" s="62"/>
      <c r="CFH173" s="62"/>
      <c r="CFI173" s="62"/>
      <c r="CFJ173" s="62"/>
      <c r="CFK173" s="62"/>
      <c r="CFL173" s="62"/>
      <c r="CFM173" s="62"/>
      <c r="CFN173" s="62"/>
      <c r="CFO173" s="62"/>
      <c r="CFP173" s="62"/>
      <c r="CFQ173" s="62"/>
      <c r="CFR173" s="62"/>
      <c r="CFS173" s="62"/>
      <c r="CFT173" s="62"/>
      <c r="CFU173" s="62"/>
      <c r="CFV173" s="62"/>
      <c r="CFW173" s="62"/>
      <c r="CFX173" s="62"/>
      <c r="CFY173" s="62"/>
      <c r="CFZ173" s="62"/>
      <c r="CGA173" s="62"/>
      <c r="CGB173" s="62"/>
      <c r="CGC173" s="62"/>
      <c r="CGD173" s="62"/>
      <c r="CGE173" s="62"/>
      <c r="CGF173" s="62"/>
      <c r="CGG173" s="62"/>
      <c r="CGH173" s="62"/>
      <c r="CGI173" s="62"/>
      <c r="CGJ173" s="62"/>
      <c r="CGK173" s="62"/>
      <c r="CGL173" s="62"/>
      <c r="CGM173" s="62"/>
      <c r="CGN173" s="62"/>
      <c r="CGO173" s="62"/>
      <c r="CGP173" s="62"/>
      <c r="CGQ173" s="62"/>
      <c r="CGR173" s="62"/>
      <c r="CGS173" s="62"/>
      <c r="CGT173" s="62"/>
      <c r="CGU173" s="62"/>
      <c r="CGV173" s="62"/>
      <c r="CGW173" s="62"/>
      <c r="CGX173" s="62"/>
      <c r="CGY173" s="62"/>
      <c r="CGZ173" s="62"/>
      <c r="CHA173" s="62"/>
      <c r="CHB173" s="62"/>
      <c r="CHC173" s="62"/>
      <c r="CHD173" s="62"/>
      <c r="CHE173" s="62"/>
      <c r="CHF173" s="62"/>
      <c r="CHG173" s="62"/>
      <c r="CHH173" s="62"/>
      <c r="CHI173" s="62"/>
      <c r="CHJ173" s="62"/>
      <c r="CHK173" s="62"/>
      <c r="CHL173" s="62"/>
      <c r="CHM173" s="62"/>
      <c r="CHN173" s="62"/>
      <c r="CHO173" s="62"/>
      <c r="CHP173" s="62"/>
      <c r="CHQ173" s="62"/>
      <c r="CHR173" s="62"/>
      <c r="CHS173" s="62"/>
      <c r="CHT173" s="62"/>
      <c r="CHU173" s="62"/>
      <c r="CHV173" s="62"/>
      <c r="CHW173" s="62"/>
      <c r="CHX173" s="62"/>
      <c r="CHY173" s="62"/>
      <c r="CHZ173" s="62"/>
      <c r="CIA173" s="62"/>
      <c r="CIB173" s="62"/>
      <c r="CIC173" s="62"/>
      <c r="CID173" s="62"/>
      <c r="CIE173" s="62"/>
      <c r="CIF173" s="62"/>
      <c r="CIG173" s="62"/>
      <c r="CIH173" s="62"/>
      <c r="CII173" s="62"/>
      <c r="CIJ173" s="62"/>
      <c r="CIK173" s="62"/>
      <c r="CIL173" s="62"/>
      <c r="CIM173" s="62"/>
      <c r="CIN173" s="62"/>
      <c r="CIO173" s="62"/>
      <c r="CIP173" s="62"/>
      <c r="CIQ173" s="62"/>
      <c r="CIR173" s="62"/>
      <c r="CIS173" s="62"/>
      <c r="CIT173" s="62"/>
      <c r="CIU173" s="62"/>
      <c r="CIV173" s="62"/>
      <c r="CIW173" s="62"/>
      <c r="CIX173" s="62"/>
      <c r="CIY173" s="62"/>
      <c r="CIZ173" s="62"/>
      <c r="CJA173" s="62"/>
      <c r="CJB173" s="62"/>
      <c r="CJC173" s="62"/>
      <c r="CJD173" s="62"/>
      <c r="CJE173" s="62"/>
      <c r="CJF173" s="62"/>
      <c r="CJG173" s="62"/>
      <c r="CJH173" s="62"/>
      <c r="CJI173" s="62"/>
      <c r="CJJ173" s="62"/>
      <c r="CJK173" s="62"/>
      <c r="CJL173" s="62"/>
      <c r="CJM173" s="62"/>
      <c r="CJN173" s="62"/>
      <c r="CJO173" s="62"/>
      <c r="CJP173" s="62"/>
      <c r="CJQ173" s="62"/>
      <c r="CJR173" s="62"/>
      <c r="CJS173" s="62"/>
      <c r="CJT173" s="62"/>
      <c r="CJU173" s="62"/>
      <c r="CJV173" s="62"/>
      <c r="CJW173" s="62"/>
      <c r="CJX173" s="62"/>
      <c r="CJY173" s="62"/>
      <c r="CJZ173" s="62"/>
      <c r="CKA173" s="62"/>
      <c r="CKB173" s="62"/>
      <c r="CKC173" s="62"/>
      <c r="CKD173" s="62"/>
      <c r="CKE173" s="62"/>
      <c r="CKF173" s="62"/>
      <c r="CKG173" s="62"/>
      <c r="CKH173" s="62"/>
      <c r="CKI173" s="62"/>
      <c r="CKJ173" s="62"/>
      <c r="CKK173" s="62"/>
      <c r="CKL173" s="62"/>
      <c r="CKM173" s="62"/>
      <c r="CKN173" s="62"/>
      <c r="CKO173" s="62"/>
      <c r="CKP173" s="62"/>
      <c r="CKQ173" s="62"/>
      <c r="CKR173" s="62"/>
      <c r="CKS173" s="62"/>
      <c r="CKT173" s="62"/>
      <c r="CKU173" s="62"/>
      <c r="CKV173" s="62"/>
      <c r="CKW173" s="62"/>
      <c r="CKX173" s="62"/>
      <c r="CKY173" s="62"/>
      <c r="CKZ173" s="62"/>
      <c r="CLA173" s="62"/>
      <c r="CLB173" s="62"/>
      <c r="CLC173" s="62"/>
      <c r="CLD173" s="62"/>
      <c r="CLE173" s="62"/>
      <c r="CLF173" s="62"/>
      <c r="CLG173" s="62"/>
      <c r="CLH173" s="62"/>
      <c r="CLI173" s="62"/>
      <c r="CLJ173" s="62"/>
      <c r="CLK173" s="62"/>
      <c r="CLL173" s="62"/>
      <c r="CLM173" s="62"/>
      <c r="CLN173" s="62"/>
      <c r="CLO173" s="62"/>
      <c r="CLP173" s="62"/>
      <c r="CLQ173" s="62"/>
      <c r="CLR173" s="62"/>
      <c r="CLS173" s="62"/>
      <c r="CLT173" s="62"/>
      <c r="CLU173" s="62"/>
      <c r="CLV173" s="62"/>
      <c r="CLW173" s="62"/>
      <c r="CLX173" s="62"/>
      <c r="CLY173" s="62"/>
      <c r="CLZ173" s="62"/>
      <c r="CMA173" s="62"/>
      <c r="CMB173" s="62"/>
      <c r="CMC173" s="62"/>
      <c r="CMD173" s="62"/>
      <c r="CME173" s="62"/>
      <c r="CMF173" s="62"/>
      <c r="CMG173" s="62"/>
      <c r="CMH173" s="62"/>
      <c r="CMI173" s="62"/>
      <c r="CMJ173" s="62"/>
      <c r="CMK173" s="62"/>
      <c r="CML173" s="62"/>
      <c r="CMM173" s="62"/>
      <c r="CMN173" s="62"/>
      <c r="CMO173" s="62"/>
      <c r="CMP173" s="62"/>
      <c r="CMQ173" s="62"/>
      <c r="CMR173" s="62"/>
      <c r="CMS173" s="62"/>
      <c r="CMT173" s="62"/>
      <c r="CMU173" s="62"/>
      <c r="CMV173" s="62"/>
      <c r="CMW173" s="62"/>
      <c r="CMX173" s="62"/>
      <c r="CMY173" s="62"/>
      <c r="CMZ173" s="62"/>
      <c r="CNA173" s="62"/>
      <c r="CNB173" s="62"/>
      <c r="CNC173" s="62"/>
      <c r="CND173" s="62"/>
      <c r="CNE173" s="62"/>
      <c r="CNF173" s="62"/>
      <c r="CNG173" s="62"/>
      <c r="CNH173" s="62"/>
      <c r="CNI173" s="62"/>
      <c r="CNJ173" s="62"/>
      <c r="CNK173" s="62"/>
      <c r="CNL173" s="62"/>
      <c r="CNM173" s="62"/>
      <c r="CNN173" s="62"/>
      <c r="CNO173" s="62"/>
      <c r="CNP173" s="62"/>
      <c r="CNQ173" s="62"/>
      <c r="CNR173" s="62"/>
      <c r="CNS173" s="62"/>
      <c r="CNT173" s="62"/>
      <c r="CNU173" s="62"/>
      <c r="CNV173" s="62"/>
      <c r="CNW173" s="62"/>
      <c r="CNX173" s="62"/>
      <c r="CNY173" s="62"/>
      <c r="CNZ173" s="62"/>
      <c r="COA173" s="62"/>
      <c r="COB173" s="62"/>
      <c r="COC173" s="62"/>
      <c r="COD173" s="62"/>
      <c r="COE173" s="62"/>
      <c r="COF173" s="62"/>
      <c r="COG173" s="62"/>
      <c r="COH173" s="62"/>
      <c r="COI173" s="62"/>
      <c r="COJ173" s="62"/>
      <c r="COK173" s="62"/>
      <c r="COL173" s="62"/>
      <c r="COM173" s="62"/>
      <c r="CON173" s="62"/>
      <c r="COO173" s="62"/>
      <c r="COP173" s="62"/>
      <c r="COQ173" s="62"/>
      <c r="COR173" s="62"/>
      <c r="COS173" s="62"/>
      <c r="COT173" s="62"/>
      <c r="COU173" s="62"/>
      <c r="COV173" s="62"/>
      <c r="COW173" s="62"/>
      <c r="COX173" s="62"/>
      <c r="COY173" s="62"/>
      <c r="COZ173" s="62"/>
      <c r="CPA173" s="62"/>
      <c r="CPB173" s="62"/>
      <c r="CPC173" s="62"/>
      <c r="CPD173" s="62"/>
      <c r="CPE173" s="62"/>
      <c r="CPF173" s="62"/>
      <c r="CPG173" s="62"/>
      <c r="CPH173" s="62"/>
      <c r="CPI173" s="62"/>
      <c r="CPJ173" s="62"/>
      <c r="CPK173" s="62"/>
      <c r="CPL173" s="62"/>
      <c r="CPM173" s="62"/>
      <c r="CPN173" s="62"/>
      <c r="CPO173" s="62"/>
      <c r="CPP173" s="62"/>
      <c r="CPQ173" s="62"/>
      <c r="CPR173" s="62"/>
      <c r="CPS173" s="62"/>
      <c r="CPT173" s="62"/>
      <c r="CPU173" s="62"/>
      <c r="CPV173" s="62"/>
      <c r="CPW173" s="62"/>
      <c r="CPX173" s="62"/>
      <c r="CPY173" s="62"/>
      <c r="CPZ173" s="62"/>
      <c r="CQA173" s="62"/>
      <c r="CQB173" s="62"/>
      <c r="CQC173" s="62"/>
      <c r="CQD173" s="62"/>
      <c r="CQE173" s="62"/>
      <c r="CQF173" s="62"/>
      <c r="CQG173" s="62"/>
      <c r="CQH173" s="62"/>
      <c r="CQI173" s="62"/>
      <c r="CQJ173" s="62"/>
      <c r="CQK173" s="62"/>
      <c r="CQL173" s="62"/>
      <c r="CQM173" s="62"/>
      <c r="CQN173" s="62"/>
      <c r="CQO173" s="62"/>
      <c r="CQP173" s="62"/>
      <c r="CQQ173" s="62"/>
      <c r="CQR173" s="62"/>
      <c r="CQS173" s="62"/>
      <c r="CQT173" s="62"/>
      <c r="CQU173" s="62"/>
      <c r="CQV173" s="62"/>
      <c r="CQW173" s="62"/>
      <c r="CQX173" s="62"/>
      <c r="CQY173" s="62"/>
      <c r="CQZ173" s="62"/>
      <c r="CRA173" s="62"/>
      <c r="CRB173" s="62"/>
      <c r="CRC173" s="62"/>
      <c r="CRD173" s="62"/>
      <c r="CRE173" s="62"/>
      <c r="CRF173" s="62"/>
      <c r="CRG173" s="62"/>
      <c r="CRH173" s="62"/>
      <c r="CRI173" s="62"/>
      <c r="CRJ173" s="62"/>
      <c r="CRK173" s="62"/>
      <c r="CRL173" s="62"/>
      <c r="CRM173" s="62"/>
      <c r="CRN173" s="62"/>
      <c r="CRO173" s="62"/>
      <c r="CRP173" s="62"/>
      <c r="CRQ173" s="62"/>
      <c r="CRR173" s="62"/>
      <c r="CRS173" s="62"/>
      <c r="CRT173" s="62"/>
      <c r="CRU173" s="62"/>
      <c r="CRV173" s="62"/>
      <c r="CRW173" s="62"/>
      <c r="CRX173" s="62"/>
      <c r="CRY173" s="62"/>
      <c r="CRZ173" s="62"/>
      <c r="CSA173" s="62"/>
      <c r="CSB173" s="62"/>
      <c r="CSC173" s="62"/>
      <c r="CSD173" s="62"/>
      <c r="CSE173" s="62"/>
      <c r="CSF173" s="62"/>
      <c r="CSG173" s="62"/>
      <c r="CSH173" s="62"/>
      <c r="CSI173" s="62"/>
      <c r="CSJ173" s="62"/>
      <c r="CSK173" s="62"/>
      <c r="CSL173" s="62"/>
      <c r="CSM173" s="62"/>
      <c r="CSN173" s="62"/>
      <c r="CSO173" s="62"/>
      <c r="CSP173" s="62"/>
      <c r="CSQ173" s="62"/>
      <c r="CSR173" s="62"/>
      <c r="CSS173" s="62"/>
      <c r="CST173" s="62"/>
      <c r="CSU173" s="62"/>
      <c r="CSV173" s="62"/>
      <c r="CSW173" s="62"/>
      <c r="CSX173" s="62"/>
      <c r="CSY173" s="62"/>
      <c r="CSZ173" s="62"/>
      <c r="CTA173" s="62"/>
      <c r="CTB173" s="62"/>
      <c r="CTC173" s="62"/>
      <c r="CTD173" s="62"/>
      <c r="CTE173" s="62"/>
      <c r="CTF173" s="62"/>
      <c r="CTG173" s="62"/>
      <c r="CTH173" s="62"/>
      <c r="CTI173" s="62"/>
      <c r="CTJ173" s="62"/>
      <c r="CTK173" s="62"/>
      <c r="CTL173" s="62"/>
      <c r="CTM173" s="62"/>
      <c r="CTN173" s="62"/>
      <c r="CTO173" s="62"/>
      <c r="CTP173" s="62"/>
      <c r="CTQ173" s="62"/>
      <c r="CTR173" s="62"/>
      <c r="CTS173" s="62"/>
      <c r="CTT173" s="62"/>
      <c r="CTU173" s="62"/>
      <c r="CTV173" s="62"/>
      <c r="CTW173" s="62"/>
      <c r="CTX173" s="62"/>
      <c r="CTY173" s="62"/>
      <c r="CTZ173" s="62"/>
      <c r="CUA173" s="62"/>
      <c r="CUB173" s="62"/>
      <c r="CUC173" s="62"/>
      <c r="CUD173" s="62"/>
      <c r="CUE173" s="62"/>
      <c r="CUF173" s="62"/>
      <c r="CUG173" s="62"/>
      <c r="CUH173" s="62"/>
      <c r="CUI173" s="62"/>
      <c r="CUJ173" s="62"/>
      <c r="CUK173" s="62"/>
      <c r="CUL173" s="62"/>
      <c r="CUM173" s="62"/>
      <c r="CUN173" s="62"/>
      <c r="CUO173" s="62"/>
      <c r="CUP173" s="62"/>
      <c r="CUQ173" s="62"/>
      <c r="CUR173" s="62"/>
      <c r="CUS173" s="62"/>
      <c r="CUT173" s="62"/>
      <c r="CUU173" s="62"/>
      <c r="CUV173" s="62"/>
      <c r="CUW173" s="62"/>
      <c r="CUX173" s="62"/>
      <c r="CUY173" s="62"/>
      <c r="CUZ173" s="62"/>
      <c r="CVA173" s="62"/>
      <c r="CVB173" s="62"/>
      <c r="CVC173" s="62"/>
      <c r="CVD173" s="62"/>
      <c r="CVE173" s="62"/>
      <c r="CVF173" s="62"/>
      <c r="CVG173" s="62"/>
      <c r="CVH173" s="62"/>
      <c r="CVI173" s="62"/>
      <c r="CVJ173" s="62"/>
      <c r="CVK173" s="62"/>
      <c r="CVL173" s="62"/>
      <c r="CVM173" s="62"/>
      <c r="CVN173" s="62"/>
      <c r="CVO173" s="62"/>
      <c r="CVP173" s="62"/>
      <c r="CVQ173" s="62"/>
      <c r="CVR173" s="62"/>
      <c r="CVS173" s="62"/>
      <c r="CVT173" s="62"/>
      <c r="CVU173" s="62"/>
      <c r="CVV173" s="62"/>
      <c r="CVW173" s="62"/>
      <c r="CVX173" s="62"/>
      <c r="CVY173" s="62"/>
      <c r="CVZ173" s="62"/>
      <c r="CWA173" s="62"/>
      <c r="CWB173" s="62"/>
      <c r="CWC173" s="62"/>
      <c r="CWD173" s="62"/>
      <c r="CWE173" s="62"/>
      <c r="CWF173" s="62"/>
      <c r="CWG173" s="62"/>
      <c r="CWH173" s="62"/>
      <c r="CWI173" s="62"/>
      <c r="CWJ173" s="62"/>
      <c r="CWK173" s="62"/>
      <c r="CWL173" s="62"/>
      <c r="CWM173" s="62"/>
      <c r="CWN173" s="62"/>
      <c r="CWO173" s="62"/>
      <c r="CWP173" s="62"/>
      <c r="CWQ173" s="62"/>
      <c r="CWR173" s="62"/>
      <c r="CWS173" s="62"/>
      <c r="CWT173" s="62"/>
      <c r="CWU173" s="62"/>
      <c r="CWV173" s="62"/>
      <c r="CWW173" s="62"/>
      <c r="CWX173" s="62"/>
      <c r="CWY173" s="62"/>
      <c r="CWZ173" s="62"/>
      <c r="CXA173" s="62"/>
      <c r="CXB173" s="62"/>
      <c r="CXC173" s="62"/>
      <c r="CXD173" s="62"/>
      <c r="CXE173" s="62"/>
      <c r="CXF173" s="62"/>
      <c r="CXG173" s="62"/>
      <c r="CXH173" s="62"/>
      <c r="CXI173" s="62"/>
      <c r="CXJ173" s="62"/>
      <c r="CXK173" s="62"/>
      <c r="CXL173" s="62"/>
      <c r="CXM173" s="62"/>
      <c r="CXN173" s="62"/>
      <c r="CXO173" s="62"/>
      <c r="CXP173" s="62"/>
      <c r="CXQ173" s="62"/>
      <c r="CXR173" s="62"/>
      <c r="CXS173" s="62"/>
      <c r="CXT173" s="62"/>
      <c r="CXU173" s="62"/>
      <c r="CXV173" s="62"/>
      <c r="CXW173" s="62"/>
      <c r="CXX173" s="62"/>
      <c r="CXY173" s="62"/>
      <c r="CXZ173" s="62"/>
      <c r="CYA173" s="62"/>
      <c r="CYB173" s="62"/>
      <c r="CYC173" s="62"/>
      <c r="CYD173" s="62"/>
      <c r="CYE173" s="62"/>
      <c r="CYF173" s="62"/>
      <c r="CYG173" s="62"/>
      <c r="CYH173" s="62"/>
      <c r="CYI173" s="62"/>
      <c r="CYJ173" s="62"/>
      <c r="CYK173" s="62"/>
      <c r="CYL173" s="62"/>
      <c r="CYM173" s="62"/>
      <c r="CYN173" s="62"/>
      <c r="CYO173" s="62"/>
      <c r="CYP173" s="62"/>
      <c r="CYQ173" s="62"/>
      <c r="CYR173" s="62"/>
      <c r="CYS173" s="62"/>
      <c r="CYT173" s="62"/>
      <c r="CYU173" s="62"/>
      <c r="CYV173" s="62"/>
      <c r="CYW173" s="62"/>
      <c r="CYX173" s="62"/>
      <c r="CYY173" s="62"/>
      <c r="CYZ173" s="62"/>
      <c r="CZA173" s="62"/>
      <c r="CZB173" s="62"/>
      <c r="CZC173" s="62"/>
      <c r="CZD173" s="62"/>
      <c r="CZE173" s="62"/>
      <c r="CZF173" s="62"/>
      <c r="CZG173" s="62"/>
      <c r="CZH173" s="62"/>
      <c r="CZI173" s="62"/>
      <c r="CZJ173" s="62"/>
      <c r="CZK173" s="62"/>
      <c r="CZL173" s="62"/>
      <c r="CZM173" s="62"/>
      <c r="CZN173" s="62"/>
      <c r="CZO173" s="62"/>
      <c r="CZP173" s="62"/>
      <c r="CZQ173" s="62"/>
      <c r="CZR173" s="62"/>
      <c r="CZS173" s="62"/>
      <c r="CZT173" s="62"/>
      <c r="CZU173" s="62"/>
      <c r="CZV173" s="62"/>
      <c r="CZW173" s="62"/>
      <c r="CZX173" s="62"/>
      <c r="CZY173" s="62"/>
      <c r="CZZ173" s="62"/>
      <c r="DAA173" s="62"/>
      <c r="DAB173" s="62"/>
      <c r="DAC173" s="62"/>
      <c r="DAD173" s="62"/>
      <c r="DAE173" s="62"/>
      <c r="DAF173" s="62"/>
      <c r="DAG173" s="62"/>
      <c r="DAH173" s="62"/>
      <c r="DAI173" s="62"/>
      <c r="DAJ173" s="62"/>
      <c r="DAK173" s="62"/>
      <c r="DAL173" s="62"/>
      <c r="DAM173" s="62"/>
      <c r="DAN173" s="62"/>
      <c r="DAO173" s="62"/>
      <c r="DAP173" s="62"/>
      <c r="DAQ173" s="62"/>
      <c r="DAR173" s="62"/>
      <c r="DAS173" s="62"/>
      <c r="DAT173" s="62"/>
      <c r="DAU173" s="62"/>
      <c r="DAV173" s="62"/>
      <c r="DAW173" s="62"/>
      <c r="DAX173" s="62"/>
      <c r="DAY173" s="62"/>
      <c r="DAZ173" s="62"/>
      <c r="DBA173" s="62"/>
      <c r="DBB173" s="62"/>
      <c r="DBC173" s="62"/>
      <c r="DBD173" s="62"/>
      <c r="DBE173" s="62"/>
      <c r="DBF173" s="62"/>
      <c r="DBG173" s="62"/>
      <c r="DBH173" s="62"/>
      <c r="DBI173" s="62"/>
      <c r="DBJ173" s="62"/>
      <c r="DBK173" s="62"/>
      <c r="DBL173" s="62"/>
      <c r="DBM173" s="62"/>
      <c r="DBN173" s="62"/>
      <c r="DBO173" s="62"/>
      <c r="DBP173" s="62"/>
      <c r="DBQ173" s="62"/>
      <c r="DBR173" s="62"/>
      <c r="DBS173" s="62"/>
      <c r="DBT173" s="62"/>
      <c r="DBU173" s="62"/>
      <c r="DBV173" s="62"/>
      <c r="DBW173" s="62"/>
      <c r="DBX173" s="62"/>
      <c r="DBY173" s="62"/>
      <c r="DBZ173" s="62"/>
      <c r="DCA173" s="62"/>
      <c r="DCB173" s="62"/>
      <c r="DCC173" s="62"/>
      <c r="DCD173" s="62"/>
      <c r="DCE173" s="62"/>
      <c r="DCF173" s="62"/>
      <c r="DCG173" s="62"/>
      <c r="DCH173" s="62"/>
      <c r="DCI173" s="62"/>
      <c r="DCJ173" s="62"/>
      <c r="DCK173" s="62"/>
      <c r="DCL173" s="62"/>
      <c r="DCM173" s="62"/>
      <c r="DCN173" s="62"/>
      <c r="DCO173" s="62"/>
      <c r="DCP173" s="62"/>
      <c r="DCQ173" s="62"/>
      <c r="DCR173" s="62"/>
      <c r="DCS173" s="62"/>
      <c r="DCT173" s="62"/>
      <c r="DCU173" s="62"/>
      <c r="DCV173" s="62"/>
      <c r="DCW173" s="62"/>
      <c r="DCX173" s="62"/>
      <c r="DCY173" s="62"/>
      <c r="DCZ173" s="62"/>
      <c r="DDA173" s="62"/>
      <c r="DDB173" s="62"/>
      <c r="DDC173" s="62"/>
      <c r="DDD173" s="62"/>
      <c r="DDE173" s="62"/>
      <c r="DDF173" s="62"/>
      <c r="DDG173" s="62"/>
      <c r="DDH173" s="62"/>
      <c r="DDI173" s="62"/>
      <c r="DDJ173" s="62"/>
      <c r="DDK173" s="62"/>
      <c r="DDL173" s="62"/>
      <c r="DDM173" s="62"/>
      <c r="DDN173" s="62"/>
      <c r="DDO173" s="62"/>
      <c r="DDP173" s="62"/>
      <c r="DDQ173" s="62"/>
      <c r="DDR173" s="62"/>
      <c r="DDS173" s="62"/>
      <c r="DDT173" s="62"/>
      <c r="DDU173" s="62"/>
      <c r="DDV173" s="62"/>
      <c r="DDW173" s="62"/>
      <c r="DDX173" s="62"/>
      <c r="DDY173" s="62"/>
      <c r="DDZ173" s="62"/>
      <c r="DEA173" s="62"/>
      <c r="DEB173" s="62"/>
      <c r="DEC173" s="62"/>
      <c r="DED173" s="62"/>
      <c r="DEE173" s="62"/>
      <c r="DEF173" s="62"/>
      <c r="DEG173" s="62"/>
      <c r="DEH173" s="62"/>
      <c r="DEI173" s="62"/>
      <c r="DEJ173" s="62"/>
      <c r="DEK173" s="62"/>
      <c r="DEL173" s="62"/>
      <c r="DEM173" s="62"/>
      <c r="DEN173" s="62"/>
      <c r="DEO173" s="62"/>
      <c r="DEP173" s="62"/>
      <c r="DEQ173" s="62"/>
      <c r="DER173" s="62"/>
      <c r="DES173" s="62"/>
      <c r="DET173" s="62"/>
      <c r="DEU173" s="62"/>
      <c r="DEV173" s="62"/>
      <c r="DEW173" s="62"/>
      <c r="DEX173" s="62"/>
      <c r="DEY173" s="62"/>
      <c r="DEZ173" s="62"/>
      <c r="DFA173" s="62"/>
      <c r="DFB173" s="62"/>
      <c r="DFC173" s="62"/>
      <c r="DFD173" s="62"/>
      <c r="DFE173" s="62"/>
      <c r="DFF173" s="62"/>
      <c r="DFG173" s="62"/>
      <c r="DFH173" s="62"/>
      <c r="DFI173" s="62"/>
      <c r="DFJ173" s="62"/>
      <c r="DFK173" s="62"/>
      <c r="DFL173" s="62"/>
      <c r="DFM173" s="62"/>
      <c r="DFN173" s="62"/>
      <c r="DFO173" s="62"/>
      <c r="DFP173" s="62"/>
      <c r="DFQ173" s="62"/>
      <c r="DFR173" s="62"/>
      <c r="DFS173" s="62"/>
      <c r="DFT173" s="62"/>
      <c r="DFU173" s="62"/>
      <c r="DFV173" s="62"/>
      <c r="DFW173" s="62"/>
      <c r="DFX173" s="62"/>
      <c r="DFY173" s="62"/>
      <c r="DFZ173" s="62"/>
      <c r="DGA173" s="62"/>
      <c r="DGB173" s="62"/>
      <c r="DGC173" s="62"/>
      <c r="DGD173" s="62"/>
      <c r="DGE173" s="62"/>
      <c r="DGF173" s="62"/>
      <c r="DGG173" s="62"/>
      <c r="DGH173" s="62"/>
      <c r="DGI173" s="62"/>
      <c r="DGJ173" s="62"/>
      <c r="DGK173" s="62"/>
      <c r="DGL173" s="62"/>
      <c r="DGM173" s="62"/>
      <c r="DGN173" s="62"/>
      <c r="DGO173" s="62"/>
      <c r="DGP173" s="62"/>
      <c r="DGQ173" s="62"/>
      <c r="DGR173" s="62"/>
      <c r="DGS173" s="62"/>
      <c r="DGT173" s="62"/>
      <c r="DGU173" s="62"/>
      <c r="DGV173" s="62"/>
      <c r="DGW173" s="62"/>
      <c r="DGX173" s="62"/>
      <c r="DGY173" s="62"/>
      <c r="DGZ173" s="62"/>
      <c r="DHA173" s="62"/>
      <c r="DHB173" s="62"/>
      <c r="DHC173" s="62"/>
      <c r="DHD173" s="62"/>
      <c r="DHE173" s="62"/>
      <c r="DHF173" s="62"/>
      <c r="DHG173" s="62"/>
      <c r="DHH173" s="62"/>
      <c r="DHI173" s="62"/>
      <c r="DHJ173" s="62"/>
      <c r="DHK173" s="62"/>
      <c r="DHL173" s="62"/>
      <c r="DHM173" s="62"/>
      <c r="DHN173" s="62"/>
      <c r="DHO173" s="62"/>
      <c r="DHP173" s="62"/>
      <c r="DHQ173" s="62"/>
      <c r="DHR173" s="62"/>
      <c r="DHS173" s="62"/>
      <c r="DHT173" s="62"/>
      <c r="DHU173" s="62"/>
      <c r="DHV173" s="62"/>
      <c r="DHW173" s="62"/>
      <c r="DHX173" s="62"/>
      <c r="DHY173" s="62"/>
      <c r="DHZ173" s="62"/>
      <c r="DIA173" s="62"/>
      <c r="DIB173" s="62"/>
      <c r="DIC173" s="62"/>
      <c r="DID173" s="62"/>
      <c r="DIE173" s="62"/>
      <c r="DIF173" s="62"/>
      <c r="DIG173" s="62"/>
      <c r="DIH173" s="62"/>
      <c r="DII173" s="62"/>
      <c r="DIJ173" s="62"/>
      <c r="DIK173" s="62"/>
      <c r="DIL173" s="62"/>
      <c r="DIM173" s="62"/>
      <c r="DIN173" s="62"/>
      <c r="DIO173" s="62"/>
      <c r="DIP173" s="62"/>
      <c r="DIQ173" s="62"/>
      <c r="DIR173" s="62"/>
      <c r="DIS173" s="62"/>
      <c r="DIT173" s="62"/>
      <c r="DIU173" s="62"/>
      <c r="DIV173" s="62"/>
      <c r="DIW173" s="62"/>
      <c r="DIX173" s="62"/>
      <c r="DIY173" s="62"/>
      <c r="DIZ173" s="62"/>
      <c r="DJA173" s="62"/>
      <c r="DJB173" s="62"/>
      <c r="DJC173" s="62"/>
      <c r="DJD173" s="62"/>
      <c r="DJE173" s="62"/>
      <c r="DJF173" s="62"/>
      <c r="DJG173" s="62"/>
      <c r="DJH173" s="62"/>
      <c r="DJI173" s="62"/>
      <c r="DJJ173" s="62"/>
      <c r="DJK173" s="62"/>
      <c r="DJL173" s="62"/>
      <c r="DJM173" s="62"/>
      <c r="DJN173" s="62"/>
      <c r="DJO173" s="62"/>
      <c r="DJP173" s="62"/>
      <c r="DJQ173" s="62"/>
      <c r="DJR173" s="62"/>
      <c r="DJS173" s="62"/>
      <c r="DJT173" s="62"/>
      <c r="DJU173" s="62"/>
      <c r="DJV173" s="62"/>
      <c r="DJW173" s="62"/>
      <c r="DJX173" s="62"/>
      <c r="DJY173" s="62"/>
      <c r="DJZ173" s="62"/>
      <c r="DKA173" s="62"/>
      <c r="DKB173" s="62"/>
      <c r="DKC173" s="62"/>
      <c r="DKD173" s="62"/>
      <c r="DKE173" s="62"/>
      <c r="DKF173" s="62"/>
      <c r="DKG173" s="62"/>
      <c r="DKH173" s="62"/>
      <c r="DKI173" s="62"/>
      <c r="DKJ173" s="62"/>
      <c r="DKK173" s="62"/>
      <c r="DKL173" s="62"/>
      <c r="DKM173" s="62"/>
      <c r="DKN173" s="62"/>
      <c r="DKO173" s="62"/>
      <c r="DKP173" s="62"/>
      <c r="DKQ173" s="62"/>
      <c r="DKR173" s="62"/>
      <c r="DKS173" s="62"/>
      <c r="DKT173" s="62"/>
      <c r="DKU173" s="62"/>
      <c r="DKV173" s="62"/>
      <c r="DKW173" s="62"/>
      <c r="DKX173" s="62"/>
      <c r="DKY173" s="62"/>
      <c r="DKZ173" s="62"/>
      <c r="DLA173" s="62"/>
      <c r="DLB173" s="62"/>
      <c r="DLC173" s="62"/>
      <c r="DLD173" s="62"/>
      <c r="DLE173" s="62"/>
      <c r="DLF173" s="62"/>
      <c r="DLG173" s="62"/>
      <c r="DLH173" s="62"/>
      <c r="DLI173" s="62"/>
      <c r="DLJ173" s="62"/>
      <c r="DLK173" s="62"/>
      <c r="DLL173" s="62"/>
      <c r="DLM173" s="62"/>
      <c r="DLN173" s="62"/>
      <c r="DLO173" s="62"/>
      <c r="DLP173" s="62"/>
      <c r="DLQ173" s="62"/>
      <c r="DLR173" s="62"/>
      <c r="DLS173" s="62"/>
      <c r="DLT173" s="62"/>
      <c r="DLU173" s="62"/>
      <c r="DLV173" s="62"/>
      <c r="DLW173" s="62"/>
      <c r="DLX173" s="62"/>
      <c r="DLY173" s="62"/>
      <c r="DLZ173" s="62"/>
      <c r="DMA173" s="62"/>
      <c r="DMB173" s="62"/>
      <c r="DMC173" s="62"/>
      <c r="DMD173" s="62"/>
      <c r="DME173" s="62"/>
      <c r="DMF173" s="62"/>
      <c r="DMG173" s="62"/>
      <c r="DMH173" s="62"/>
      <c r="DMI173" s="62"/>
      <c r="DMJ173" s="62"/>
      <c r="DMK173" s="62"/>
      <c r="DML173" s="62"/>
      <c r="DMM173" s="62"/>
      <c r="DMN173" s="62"/>
      <c r="DMO173" s="62"/>
      <c r="DMP173" s="62"/>
      <c r="DMQ173" s="62"/>
      <c r="DMR173" s="62"/>
      <c r="DMS173" s="62"/>
      <c r="DMT173" s="62"/>
      <c r="DMU173" s="62"/>
      <c r="DMV173" s="62"/>
      <c r="DMW173" s="62"/>
      <c r="DMX173" s="62"/>
      <c r="DMY173" s="62"/>
      <c r="DMZ173" s="62"/>
      <c r="DNA173" s="62"/>
      <c r="DNB173" s="62"/>
      <c r="DNC173" s="62"/>
      <c r="DND173" s="62"/>
      <c r="DNE173" s="62"/>
      <c r="DNF173" s="62"/>
      <c r="DNG173" s="62"/>
      <c r="DNH173" s="62"/>
      <c r="DNI173" s="62"/>
      <c r="DNJ173" s="62"/>
      <c r="DNK173" s="62"/>
      <c r="DNL173" s="62"/>
      <c r="DNM173" s="62"/>
      <c r="DNN173" s="62"/>
      <c r="DNO173" s="62"/>
      <c r="DNP173" s="62"/>
      <c r="DNQ173" s="62"/>
      <c r="DNR173" s="62"/>
      <c r="DNS173" s="62"/>
      <c r="DNT173" s="62"/>
      <c r="DNU173" s="62"/>
      <c r="DNV173" s="62"/>
      <c r="DNW173" s="62"/>
      <c r="DNX173" s="62"/>
      <c r="DNY173" s="62"/>
      <c r="DNZ173" s="62"/>
      <c r="DOA173" s="62"/>
      <c r="DOB173" s="62"/>
      <c r="DOC173" s="62"/>
      <c r="DOD173" s="62"/>
      <c r="DOE173" s="62"/>
      <c r="DOF173" s="62"/>
      <c r="DOG173" s="62"/>
      <c r="DOH173" s="62"/>
      <c r="DOI173" s="62"/>
      <c r="DOJ173" s="62"/>
      <c r="DOK173" s="62"/>
      <c r="DOL173" s="62"/>
      <c r="DOM173" s="62"/>
      <c r="DON173" s="62"/>
      <c r="DOO173" s="62"/>
      <c r="DOP173" s="62"/>
      <c r="DOQ173" s="62"/>
      <c r="DOR173" s="62"/>
      <c r="DOS173" s="62"/>
      <c r="DOT173" s="62"/>
      <c r="DOU173" s="62"/>
      <c r="DOV173" s="62"/>
      <c r="DOW173" s="62"/>
      <c r="DOX173" s="62"/>
      <c r="DOY173" s="62"/>
      <c r="DOZ173" s="62"/>
      <c r="DPA173" s="62"/>
      <c r="DPB173" s="62"/>
      <c r="DPC173" s="62"/>
      <c r="DPD173" s="62"/>
      <c r="DPE173" s="62"/>
      <c r="DPF173" s="62"/>
      <c r="DPG173" s="62"/>
      <c r="DPH173" s="62"/>
      <c r="DPI173" s="62"/>
      <c r="DPJ173" s="62"/>
      <c r="DPK173" s="62"/>
      <c r="DPL173" s="62"/>
      <c r="DPM173" s="62"/>
      <c r="DPN173" s="62"/>
      <c r="DPO173" s="62"/>
      <c r="DPP173" s="62"/>
      <c r="DPQ173" s="62"/>
      <c r="DPR173" s="62"/>
      <c r="DPS173" s="62"/>
      <c r="DPT173" s="62"/>
      <c r="DPU173" s="62"/>
      <c r="DPV173" s="62"/>
      <c r="DPW173" s="62"/>
      <c r="DPX173" s="62"/>
      <c r="DPY173" s="62"/>
      <c r="DPZ173" s="62"/>
      <c r="DQA173" s="62"/>
      <c r="DQB173" s="62"/>
      <c r="DQC173" s="62"/>
      <c r="DQD173" s="62"/>
      <c r="DQE173" s="62"/>
      <c r="DQF173" s="62"/>
      <c r="DQG173" s="62"/>
      <c r="DQH173" s="62"/>
      <c r="DQI173" s="62"/>
      <c r="DQJ173" s="62"/>
      <c r="DQK173" s="62"/>
      <c r="DQL173" s="62"/>
      <c r="DQM173" s="62"/>
      <c r="DQN173" s="62"/>
      <c r="DQO173" s="62"/>
      <c r="DQP173" s="62"/>
      <c r="DQQ173" s="62"/>
      <c r="DQR173" s="62"/>
      <c r="DQS173" s="62"/>
      <c r="DQT173" s="62"/>
      <c r="DQU173" s="62"/>
      <c r="DQV173" s="62"/>
      <c r="DQW173" s="62"/>
      <c r="DQX173" s="62"/>
      <c r="DQY173" s="62"/>
      <c r="DQZ173" s="62"/>
      <c r="DRA173" s="62"/>
      <c r="DRB173" s="62"/>
      <c r="DRC173" s="62"/>
      <c r="DRD173" s="62"/>
      <c r="DRE173" s="62"/>
      <c r="DRF173" s="62"/>
      <c r="DRG173" s="62"/>
      <c r="DRH173" s="62"/>
      <c r="DRI173" s="62"/>
      <c r="DRJ173" s="62"/>
      <c r="DRK173" s="62"/>
      <c r="DRL173" s="62"/>
      <c r="DRM173" s="62"/>
      <c r="DRN173" s="62"/>
      <c r="DRO173" s="62"/>
      <c r="DRP173" s="62"/>
      <c r="DRQ173" s="62"/>
      <c r="DRR173" s="62"/>
      <c r="DRS173" s="62"/>
      <c r="DRT173" s="62"/>
      <c r="DRU173" s="62"/>
      <c r="DRV173" s="62"/>
      <c r="DRW173" s="62"/>
      <c r="DRX173" s="62"/>
      <c r="DRY173" s="62"/>
      <c r="DRZ173" s="62"/>
      <c r="DSA173" s="62"/>
      <c r="DSB173" s="62"/>
      <c r="DSC173" s="62"/>
      <c r="DSD173" s="62"/>
      <c r="DSE173" s="62"/>
      <c r="DSF173" s="62"/>
      <c r="DSG173" s="62"/>
      <c r="DSH173" s="62"/>
      <c r="DSI173" s="62"/>
      <c r="DSJ173" s="62"/>
      <c r="DSK173" s="62"/>
      <c r="DSL173" s="62"/>
      <c r="DSM173" s="62"/>
      <c r="DSN173" s="62"/>
      <c r="DSO173" s="62"/>
      <c r="DSP173" s="62"/>
      <c r="DSQ173" s="62"/>
      <c r="DSR173" s="62"/>
      <c r="DSS173" s="62"/>
      <c r="DST173" s="62"/>
      <c r="DSU173" s="62"/>
      <c r="DSV173" s="62"/>
      <c r="DSW173" s="62"/>
      <c r="DSX173" s="62"/>
      <c r="DSY173" s="62"/>
      <c r="DSZ173" s="62"/>
      <c r="DTA173" s="62"/>
      <c r="DTB173" s="62"/>
      <c r="DTC173" s="62"/>
      <c r="DTD173" s="62"/>
      <c r="DTE173" s="62"/>
      <c r="DTF173" s="62"/>
      <c r="DTG173" s="62"/>
      <c r="DTH173" s="62"/>
      <c r="DTI173" s="62"/>
      <c r="DTJ173" s="62"/>
      <c r="DTK173" s="62"/>
      <c r="DTL173" s="62"/>
      <c r="DTM173" s="62"/>
      <c r="DTN173" s="62"/>
      <c r="DTO173" s="62"/>
      <c r="DTP173" s="62"/>
      <c r="DTQ173" s="62"/>
      <c r="DTR173" s="62"/>
      <c r="DTS173" s="62"/>
      <c r="DTT173" s="62"/>
      <c r="DTU173" s="62"/>
      <c r="DTV173" s="62"/>
      <c r="DTW173" s="62"/>
      <c r="DTX173" s="62"/>
      <c r="DTY173" s="62"/>
      <c r="DTZ173" s="62"/>
      <c r="DUA173" s="62"/>
      <c r="DUB173" s="62"/>
      <c r="DUC173" s="62"/>
      <c r="DUD173" s="62"/>
      <c r="DUE173" s="62"/>
      <c r="DUF173" s="62"/>
      <c r="DUG173" s="62"/>
      <c r="DUH173" s="62"/>
      <c r="DUI173" s="62"/>
      <c r="DUJ173" s="62"/>
      <c r="DUK173" s="62"/>
      <c r="DUL173" s="62"/>
      <c r="DUM173" s="62"/>
      <c r="DUN173" s="62"/>
      <c r="DUO173" s="62"/>
      <c r="DUP173" s="62"/>
      <c r="DUQ173" s="62"/>
      <c r="DUR173" s="62"/>
      <c r="DUS173" s="62"/>
      <c r="DUT173" s="62"/>
      <c r="DUU173" s="62"/>
      <c r="DUV173" s="62"/>
      <c r="DUW173" s="62"/>
      <c r="DUX173" s="62"/>
      <c r="DUY173" s="62"/>
      <c r="DUZ173" s="62"/>
      <c r="DVA173" s="62"/>
      <c r="DVB173" s="62"/>
      <c r="DVC173" s="62"/>
      <c r="DVD173" s="62"/>
      <c r="DVE173" s="62"/>
      <c r="DVF173" s="62"/>
      <c r="DVG173" s="62"/>
      <c r="DVH173" s="62"/>
      <c r="DVI173" s="62"/>
      <c r="DVJ173" s="62"/>
      <c r="DVK173" s="62"/>
      <c r="DVL173" s="62"/>
      <c r="DVM173" s="62"/>
      <c r="DVN173" s="62"/>
      <c r="DVO173" s="62"/>
      <c r="DVP173" s="62"/>
      <c r="DVQ173" s="62"/>
      <c r="DVR173" s="62"/>
      <c r="DVS173" s="62"/>
      <c r="DVT173" s="62"/>
      <c r="DVU173" s="62"/>
      <c r="DVV173" s="62"/>
      <c r="DVW173" s="62"/>
      <c r="DVX173" s="62"/>
      <c r="DVY173" s="62"/>
      <c r="DVZ173" s="62"/>
      <c r="DWA173" s="62"/>
      <c r="DWB173" s="62"/>
      <c r="DWC173" s="62"/>
      <c r="DWD173" s="62"/>
      <c r="DWE173" s="62"/>
      <c r="DWF173" s="62"/>
      <c r="DWG173" s="62"/>
      <c r="DWH173" s="62"/>
      <c r="DWI173" s="62"/>
      <c r="DWJ173" s="62"/>
      <c r="DWK173" s="62"/>
      <c r="DWL173" s="62"/>
      <c r="DWM173" s="62"/>
      <c r="DWN173" s="62"/>
      <c r="DWO173" s="62"/>
      <c r="DWP173" s="62"/>
      <c r="DWQ173" s="62"/>
      <c r="DWR173" s="62"/>
      <c r="DWS173" s="62"/>
      <c r="DWT173" s="62"/>
      <c r="DWU173" s="62"/>
      <c r="DWV173" s="62"/>
      <c r="DWW173" s="62"/>
      <c r="DWX173" s="62"/>
      <c r="DWY173" s="62"/>
      <c r="DWZ173" s="62"/>
      <c r="DXA173" s="62"/>
      <c r="DXB173" s="62"/>
      <c r="DXC173" s="62"/>
      <c r="DXD173" s="62"/>
      <c r="DXE173" s="62"/>
      <c r="DXF173" s="62"/>
      <c r="DXG173" s="62"/>
      <c r="DXH173" s="62"/>
      <c r="DXI173" s="62"/>
      <c r="DXJ173" s="62"/>
      <c r="DXK173" s="62"/>
      <c r="DXL173" s="62"/>
      <c r="DXM173" s="62"/>
      <c r="DXN173" s="62"/>
      <c r="DXO173" s="62"/>
      <c r="DXP173" s="62"/>
      <c r="DXQ173" s="62"/>
      <c r="DXR173" s="62"/>
      <c r="DXS173" s="62"/>
      <c r="DXT173" s="62"/>
      <c r="DXU173" s="62"/>
      <c r="DXV173" s="62"/>
      <c r="DXW173" s="62"/>
      <c r="DXX173" s="62"/>
      <c r="DXY173" s="62"/>
      <c r="DXZ173" s="62"/>
      <c r="DYA173" s="62"/>
      <c r="DYB173" s="62"/>
      <c r="DYC173" s="62"/>
      <c r="DYD173" s="62"/>
      <c r="DYE173" s="62"/>
      <c r="DYF173" s="62"/>
      <c r="DYG173" s="62"/>
      <c r="DYH173" s="62"/>
      <c r="DYI173" s="62"/>
      <c r="DYJ173" s="62"/>
      <c r="DYK173" s="62"/>
      <c r="DYL173" s="62"/>
      <c r="DYM173" s="62"/>
      <c r="DYN173" s="62"/>
      <c r="DYO173" s="62"/>
      <c r="DYP173" s="62"/>
      <c r="DYQ173" s="62"/>
      <c r="DYR173" s="62"/>
      <c r="DYS173" s="62"/>
      <c r="DYT173" s="62"/>
      <c r="DYU173" s="62"/>
      <c r="DYV173" s="62"/>
      <c r="DYW173" s="62"/>
      <c r="DYX173" s="62"/>
      <c r="DYY173" s="62"/>
      <c r="DYZ173" s="62"/>
      <c r="DZA173" s="62"/>
      <c r="DZB173" s="62"/>
      <c r="DZC173" s="62"/>
      <c r="DZD173" s="62"/>
      <c r="DZE173" s="62"/>
      <c r="DZF173" s="62"/>
      <c r="DZG173" s="62"/>
      <c r="DZH173" s="62"/>
      <c r="DZI173" s="62"/>
      <c r="DZJ173" s="62"/>
      <c r="DZK173" s="62"/>
      <c r="DZL173" s="62"/>
      <c r="DZM173" s="62"/>
      <c r="DZN173" s="62"/>
      <c r="DZO173" s="62"/>
      <c r="DZP173" s="62"/>
      <c r="DZQ173" s="62"/>
      <c r="DZR173" s="62"/>
      <c r="DZS173" s="62"/>
      <c r="DZT173" s="62"/>
      <c r="DZU173" s="62"/>
      <c r="DZV173" s="62"/>
      <c r="DZW173" s="62"/>
      <c r="DZX173" s="62"/>
      <c r="DZY173" s="62"/>
      <c r="DZZ173" s="62"/>
      <c r="EAA173" s="62"/>
      <c r="EAB173" s="62"/>
      <c r="EAC173" s="62"/>
      <c r="EAD173" s="62"/>
      <c r="EAE173" s="62"/>
      <c r="EAF173" s="62"/>
      <c r="EAG173" s="62"/>
      <c r="EAH173" s="62"/>
      <c r="EAI173" s="62"/>
      <c r="EAJ173" s="62"/>
      <c r="EAK173" s="62"/>
      <c r="EAL173" s="62"/>
      <c r="EAM173" s="62"/>
      <c r="EAN173" s="62"/>
      <c r="EAO173" s="62"/>
      <c r="EAP173" s="62"/>
      <c r="EAQ173" s="62"/>
      <c r="EAR173" s="62"/>
      <c r="EAS173" s="62"/>
      <c r="EAT173" s="62"/>
      <c r="EAU173" s="62"/>
      <c r="EAV173" s="62"/>
      <c r="EAW173" s="62"/>
      <c r="EAX173" s="62"/>
      <c r="EAY173" s="62"/>
      <c r="EAZ173" s="62"/>
      <c r="EBA173" s="62"/>
      <c r="EBB173" s="62"/>
      <c r="EBC173" s="62"/>
      <c r="EBD173" s="62"/>
      <c r="EBE173" s="62"/>
      <c r="EBF173" s="62"/>
      <c r="EBG173" s="62"/>
      <c r="EBH173" s="62"/>
      <c r="EBI173" s="62"/>
      <c r="EBJ173" s="62"/>
      <c r="EBK173" s="62"/>
      <c r="EBL173" s="62"/>
      <c r="EBM173" s="62"/>
      <c r="EBN173" s="62"/>
      <c r="EBO173" s="62"/>
      <c r="EBP173" s="62"/>
      <c r="EBQ173" s="62"/>
      <c r="EBR173" s="62"/>
      <c r="EBS173" s="62"/>
      <c r="EBT173" s="62"/>
      <c r="EBU173" s="62"/>
      <c r="EBV173" s="62"/>
      <c r="EBW173" s="62"/>
      <c r="EBX173" s="62"/>
      <c r="EBY173" s="62"/>
      <c r="EBZ173" s="62"/>
      <c r="ECA173" s="62"/>
      <c r="ECB173" s="62"/>
      <c r="ECC173" s="62"/>
      <c r="ECD173" s="62"/>
      <c r="ECE173" s="62"/>
      <c r="ECF173" s="62"/>
      <c r="ECG173" s="62"/>
      <c r="ECH173" s="62"/>
      <c r="ECI173" s="62"/>
      <c r="ECJ173" s="62"/>
      <c r="ECK173" s="62"/>
      <c r="ECL173" s="62"/>
      <c r="ECM173" s="62"/>
      <c r="ECN173" s="62"/>
      <c r="ECO173" s="62"/>
      <c r="ECP173" s="62"/>
      <c r="ECQ173" s="62"/>
      <c r="ECR173" s="62"/>
      <c r="ECS173" s="62"/>
      <c r="ECT173" s="62"/>
      <c r="ECU173" s="62"/>
      <c r="ECV173" s="62"/>
      <c r="ECW173" s="62"/>
      <c r="ECX173" s="62"/>
      <c r="ECY173" s="62"/>
      <c r="ECZ173" s="62"/>
      <c r="EDA173" s="62"/>
      <c r="EDB173" s="62"/>
      <c r="EDC173" s="62"/>
      <c r="EDD173" s="62"/>
      <c r="EDE173" s="62"/>
      <c r="EDF173" s="62"/>
      <c r="EDG173" s="62"/>
      <c r="EDH173" s="62"/>
      <c r="EDI173" s="62"/>
      <c r="EDJ173" s="62"/>
      <c r="EDK173" s="62"/>
      <c r="EDL173" s="62"/>
      <c r="EDM173" s="62"/>
      <c r="EDN173" s="62"/>
      <c r="EDO173" s="62"/>
      <c r="EDP173" s="62"/>
      <c r="EDQ173" s="62"/>
      <c r="EDR173" s="62"/>
      <c r="EDS173" s="62"/>
      <c r="EDT173" s="62"/>
      <c r="EDU173" s="62"/>
      <c r="EDV173" s="62"/>
      <c r="EDW173" s="62"/>
      <c r="EDX173" s="62"/>
      <c r="EDY173" s="62"/>
      <c r="EDZ173" s="62"/>
      <c r="EEA173" s="62"/>
      <c r="EEB173" s="62"/>
      <c r="EEC173" s="62"/>
      <c r="EED173" s="62"/>
      <c r="EEE173" s="62"/>
      <c r="EEF173" s="62"/>
      <c r="EEG173" s="62"/>
      <c r="EEH173" s="62"/>
      <c r="EEI173" s="62"/>
      <c r="EEJ173" s="62"/>
      <c r="EEK173" s="62"/>
      <c r="EEL173" s="62"/>
      <c r="EEM173" s="62"/>
      <c r="EEN173" s="62"/>
      <c r="EEO173" s="62"/>
      <c r="EEP173" s="62"/>
      <c r="EEQ173" s="62"/>
      <c r="EER173" s="62"/>
      <c r="EES173" s="62"/>
      <c r="EET173" s="62"/>
      <c r="EEU173" s="62"/>
      <c r="EEV173" s="62"/>
      <c r="EEW173" s="62"/>
      <c r="EEX173" s="62"/>
      <c r="EEY173" s="62"/>
      <c r="EEZ173" s="62"/>
      <c r="EFA173" s="62"/>
      <c r="EFB173" s="62"/>
      <c r="EFC173" s="62"/>
      <c r="EFD173" s="62"/>
      <c r="EFE173" s="62"/>
      <c r="EFF173" s="62"/>
      <c r="EFG173" s="62"/>
      <c r="EFH173" s="62"/>
      <c r="EFI173" s="62"/>
      <c r="EFJ173" s="62"/>
      <c r="EFK173" s="62"/>
      <c r="EFL173" s="62"/>
      <c r="EFM173" s="62"/>
      <c r="EFN173" s="62"/>
      <c r="EFO173" s="62"/>
      <c r="EFP173" s="62"/>
      <c r="EFQ173" s="62"/>
      <c r="EFR173" s="62"/>
      <c r="EFS173" s="62"/>
      <c r="EFT173" s="62"/>
      <c r="EFU173" s="62"/>
      <c r="EFV173" s="62"/>
      <c r="EFW173" s="62"/>
      <c r="EFX173" s="62"/>
      <c r="EFY173" s="62"/>
      <c r="EFZ173" s="62"/>
      <c r="EGA173" s="62"/>
      <c r="EGB173" s="62"/>
      <c r="EGC173" s="62"/>
      <c r="EGD173" s="62"/>
      <c r="EGE173" s="62"/>
      <c r="EGF173" s="62"/>
      <c r="EGG173" s="62"/>
      <c r="EGH173" s="62"/>
      <c r="EGI173" s="62"/>
      <c r="EGJ173" s="62"/>
      <c r="EGK173" s="62"/>
      <c r="EGL173" s="62"/>
      <c r="EGM173" s="62"/>
      <c r="EGN173" s="62"/>
      <c r="EGO173" s="62"/>
      <c r="EGP173" s="62"/>
      <c r="EGQ173" s="62"/>
      <c r="EGR173" s="62"/>
      <c r="EGS173" s="62"/>
      <c r="EGT173" s="62"/>
      <c r="EGU173" s="62"/>
      <c r="EGV173" s="62"/>
      <c r="EGW173" s="62"/>
      <c r="EGX173" s="62"/>
      <c r="EGY173" s="62"/>
      <c r="EGZ173" s="62"/>
      <c r="EHA173" s="62"/>
      <c r="EHB173" s="62"/>
      <c r="EHC173" s="62"/>
      <c r="EHD173" s="62"/>
      <c r="EHE173" s="62"/>
      <c r="EHF173" s="62"/>
      <c r="EHG173" s="62"/>
      <c r="EHH173" s="62"/>
      <c r="EHI173" s="62"/>
      <c r="EHJ173" s="62"/>
      <c r="EHK173" s="62"/>
      <c r="EHL173" s="62"/>
      <c r="EHM173" s="62"/>
      <c r="EHN173" s="62"/>
      <c r="EHO173" s="62"/>
      <c r="EHP173" s="62"/>
      <c r="EHQ173" s="62"/>
      <c r="EHR173" s="62"/>
      <c r="EHS173" s="62"/>
      <c r="EHT173" s="62"/>
      <c r="EHU173" s="62"/>
      <c r="EHV173" s="62"/>
      <c r="EHW173" s="62"/>
      <c r="EHX173" s="62"/>
      <c r="EHY173" s="62"/>
      <c r="EHZ173" s="62"/>
      <c r="EIA173" s="62"/>
      <c r="EIB173" s="62"/>
      <c r="EIC173" s="62"/>
      <c r="EID173" s="62"/>
      <c r="EIE173" s="62"/>
      <c r="EIF173" s="62"/>
      <c r="EIG173" s="62"/>
      <c r="EIH173" s="62"/>
      <c r="EII173" s="62"/>
      <c r="EIJ173" s="62"/>
      <c r="EIK173" s="62"/>
      <c r="EIL173" s="62"/>
      <c r="EIM173" s="62"/>
      <c r="EIN173" s="62"/>
      <c r="EIO173" s="62"/>
      <c r="EIP173" s="62"/>
      <c r="EIQ173" s="62"/>
      <c r="EIR173" s="62"/>
      <c r="EIS173" s="62"/>
      <c r="EIT173" s="62"/>
      <c r="EIU173" s="62"/>
      <c r="EIV173" s="62"/>
      <c r="EIW173" s="62"/>
      <c r="EIX173" s="62"/>
      <c r="EIY173" s="62"/>
      <c r="EIZ173" s="62"/>
      <c r="EJA173" s="62"/>
      <c r="EJB173" s="62"/>
      <c r="EJC173" s="62"/>
      <c r="EJD173" s="62"/>
      <c r="EJE173" s="62"/>
      <c r="EJF173" s="62"/>
      <c r="EJG173" s="62"/>
      <c r="EJH173" s="62"/>
      <c r="EJI173" s="62"/>
      <c r="EJJ173" s="62"/>
      <c r="EJK173" s="62"/>
      <c r="EJL173" s="62"/>
      <c r="EJM173" s="62"/>
      <c r="EJN173" s="62"/>
      <c r="EJO173" s="62"/>
      <c r="EJP173" s="62"/>
      <c r="EJQ173" s="62"/>
      <c r="EJR173" s="62"/>
      <c r="EJS173" s="62"/>
      <c r="EJT173" s="62"/>
      <c r="EJU173" s="62"/>
      <c r="EJV173" s="62"/>
      <c r="EJW173" s="62"/>
      <c r="EJX173" s="62"/>
      <c r="EJY173" s="62"/>
      <c r="EJZ173" s="62"/>
      <c r="EKA173" s="62"/>
      <c r="EKB173" s="62"/>
      <c r="EKC173" s="62"/>
      <c r="EKD173" s="62"/>
      <c r="EKE173" s="62"/>
      <c r="EKF173" s="62"/>
      <c r="EKG173" s="62"/>
      <c r="EKH173" s="62"/>
      <c r="EKI173" s="62"/>
      <c r="EKJ173" s="62"/>
      <c r="EKK173" s="62"/>
      <c r="EKL173" s="62"/>
      <c r="EKM173" s="62"/>
      <c r="EKN173" s="62"/>
      <c r="EKO173" s="62"/>
      <c r="EKP173" s="62"/>
      <c r="EKQ173" s="62"/>
      <c r="EKR173" s="62"/>
      <c r="EKS173" s="62"/>
      <c r="EKT173" s="62"/>
      <c r="EKU173" s="62"/>
      <c r="EKV173" s="62"/>
      <c r="EKW173" s="62"/>
      <c r="EKX173" s="62"/>
      <c r="EKY173" s="62"/>
      <c r="EKZ173" s="62"/>
      <c r="ELA173" s="62"/>
      <c r="ELB173" s="62"/>
      <c r="ELC173" s="62"/>
      <c r="ELD173" s="62"/>
      <c r="ELE173" s="62"/>
      <c r="ELF173" s="62"/>
      <c r="ELG173" s="62"/>
      <c r="ELH173" s="62"/>
      <c r="ELI173" s="62"/>
      <c r="ELJ173" s="62"/>
      <c r="ELK173" s="62"/>
      <c r="ELL173" s="62"/>
      <c r="ELM173" s="62"/>
      <c r="ELN173" s="62"/>
      <c r="ELO173" s="62"/>
      <c r="ELP173" s="62"/>
      <c r="ELQ173" s="62"/>
      <c r="ELR173" s="62"/>
      <c r="ELS173" s="62"/>
      <c r="ELT173" s="62"/>
      <c r="ELU173" s="62"/>
      <c r="ELV173" s="62"/>
      <c r="ELW173" s="62"/>
      <c r="ELX173" s="62"/>
      <c r="ELY173" s="62"/>
      <c r="ELZ173" s="62"/>
      <c r="EMA173" s="62"/>
      <c r="EMB173" s="62"/>
      <c r="EMC173" s="62"/>
      <c r="EMD173" s="62"/>
      <c r="EME173" s="62"/>
      <c r="EMF173" s="62"/>
      <c r="EMG173" s="62"/>
      <c r="EMH173" s="62"/>
      <c r="EMI173" s="62"/>
      <c r="EMJ173" s="62"/>
      <c r="EMK173" s="62"/>
      <c r="EML173" s="62"/>
      <c r="EMM173" s="62"/>
      <c r="EMN173" s="62"/>
      <c r="EMO173" s="62"/>
      <c r="EMP173" s="62"/>
      <c r="EMQ173" s="62"/>
      <c r="EMR173" s="62"/>
      <c r="EMS173" s="62"/>
      <c r="EMT173" s="62"/>
      <c r="EMU173" s="62"/>
      <c r="EMV173" s="62"/>
      <c r="EMW173" s="62"/>
      <c r="EMX173" s="62"/>
      <c r="EMY173" s="62"/>
      <c r="EMZ173" s="62"/>
      <c r="ENA173" s="62"/>
      <c r="ENB173" s="62"/>
      <c r="ENC173" s="62"/>
      <c r="END173" s="62"/>
      <c r="ENE173" s="62"/>
      <c r="ENF173" s="62"/>
      <c r="ENG173" s="62"/>
      <c r="ENH173" s="62"/>
      <c r="ENI173" s="62"/>
      <c r="ENJ173" s="62"/>
      <c r="ENK173" s="62"/>
      <c r="ENL173" s="62"/>
      <c r="ENM173" s="62"/>
      <c r="ENN173" s="62"/>
      <c r="ENO173" s="62"/>
      <c r="ENP173" s="62"/>
      <c r="ENQ173" s="62"/>
      <c r="ENR173" s="62"/>
      <c r="ENS173" s="62"/>
      <c r="ENT173" s="62"/>
      <c r="ENU173" s="62"/>
      <c r="ENV173" s="62"/>
      <c r="ENW173" s="62"/>
      <c r="ENX173" s="62"/>
      <c r="ENY173" s="62"/>
      <c r="ENZ173" s="62"/>
      <c r="EOA173" s="62"/>
      <c r="EOB173" s="62"/>
      <c r="EOC173" s="62"/>
      <c r="EOD173" s="62"/>
      <c r="EOE173" s="62"/>
      <c r="EOF173" s="62"/>
      <c r="EOG173" s="62"/>
      <c r="EOH173" s="62"/>
      <c r="EOI173" s="62"/>
      <c r="EOJ173" s="62"/>
      <c r="EOK173" s="62"/>
      <c r="EOL173" s="62"/>
      <c r="EOM173" s="62"/>
      <c r="EON173" s="62"/>
      <c r="EOO173" s="62"/>
      <c r="EOP173" s="62"/>
      <c r="EOQ173" s="62"/>
      <c r="EOR173" s="62"/>
      <c r="EOS173" s="62"/>
      <c r="EOT173" s="62"/>
      <c r="EOU173" s="62"/>
      <c r="EOV173" s="62"/>
      <c r="EOW173" s="62"/>
      <c r="EOX173" s="62"/>
      <c r="EOY173" s="62"/>
      <c r="EOZ173" s="62"/>
      <c r="EPA173" s="62"/>
      <c r="EPB173" s="62"/>
      <c r="EPC173" s="62"/>
      <c r="EPD173" s="62"/>
      <c r="EPE173" s="62"/>
      <c r="EPF173" s="62"/>
      <c r="EPG173" s="62"/>
      <c r="EPH173" s="62"/>
      <c r="EPI173" s="62"/>
      <c r="EPJ173" s="62"/>
      <c r="EPK173" s="62"/>
      <c r="EPL173" s="62"/>
      <c r="EPM173" s="62"/>
      <c r="EPN173" s="62"/>
      <c r="EPO173" s="62"/>
      <c r="EPP173" s="62"/>
      <c r="EPQ173" s="62"/>
      <c r="EPR173" s="62"/>
      <c r="EPS173" s="62"/>
      <c r="EPT173" s="62"/>
      <c r="EPU173" s="62"/>
      <c r="EPV173" s="62"/>
      <c r="EPW173" s="62"/>
      <c r="EPX173" s="62"/>
      <c r="EPY173" s="62"/>
      <c r="EPZ173" s="62"/>
      <c r="EQA173" s="62"/>
      <c r="EQB173" s="62"/>
      <c r="EQC173" s="62"/>
      <c r="EQD173" s="62"/>
      <c r="EQE173" s="62"/>
      <c r="EQF173" s="62"/>
      <c r="EQG173" s="62"/>
      <c r="EQH173" s="62"/>
      <c r="EQI173" s="62"/>
      <c r="EQJ173" s="62"/>
      <c r="EQK173" s="62"/>
      <c r="EQL173" s="62"/>
      <c r="EQM173" s="62"/>
      <c r="EQN173" s="62"/>
      <c r="EQO173" s="62"/>
      <c r="EQP173" s="62"/>
      <c r="EQQ173" s="62"/>
      <c r="EQR173" s="62"/>
      <c r="EQS173" s="62"/>
      <c r="EQT173" s="62"/>
      <c r="EQU173" s="62"/>
      <c r="EQV173" s="62"/>
      <c r="EQW173" s="62"/>
      <c r="EQX173" s="62"/>
      <c r="EQY173" s="62"/>
      <c r="EQZ173" s="62"/>
      <c r="ERA173" s="62"/>
      <c r="ERB173" s="62"/>
      <c r="ERC173" s="62"/>
      <c r="ERD173" s="62"/>
      <c r="ERE173" s="62"/>
      <c r="ERF173" s="62"/>
      <c r="ERG173" s="62"/>
      <c r="ERH173" s="62"/>
      <c r="ERI173" s="62"/>
      <c r="ERJ173" s="62"/>
      <c r="ERK173" s="62"/>
      <c r="ERL173" s="62"/>
      <c r="ERM173" s="62"/>
      <c r="ERN173" s="62"/>
      <c r="ERO173" s="62"/>
      <c r="ERP173" s="62"/>
      <c r="ERQ173" s="62"/>
      <c r="ERR173" s="62"/>
      <c r="ERS173" s="62"/>
      <c r="ERT173" s="62"/>
      <c r="ERU173" s="62"/>
      <c r="ERV173" s="62"/>
      <c r="ERW173" s="62"/>
      <c r="ERX173" s="62"/>
      <c r="ERY173" s="62"/>
      <c r="ERZ173" s="62"/>
      <c r="ESA173" s="62"/>
      <c r="ESB173" s="62"/>
      <c r="ESC173" s="62"/>
      <c r="ESD173" s="62"/>
      <c r="ESE173" s="62"/>
      <c r="ESF173" s="62"/>
      <c r="ESG173" s="62"/>
      <c r="ESH173" s="62"/>
      <c r="ESI173" s="62"/>
      <c r="ESJ173" s="62"/>
      <c r="ESK173" s="62"/>
      <c r="ESL173" s="62"/>
      <c r="ESM173" s="62"/>
      <c r="ESN173" s="62"/>
      <c r="ESO173" s="62"/>
      <c r="ESP173" s="62"/>
      <c r="ESQ173" s="62"/>
      <c r="ESR173" s="62"/>
      <c r="ESS173" s="62"/>
      <c r="EST173" s="62"/>
      <c r="ESU173" s="62"/>
      <c r="ESV173" s="62"/>
      <c r="ESW173" s="62"/>
      <c r="ESX173" s="62"/>
      <c r="ESY173" s="62"/>
      <c r="ESZ173" s="62"/>
      <c r="ETA173" s="62"/>
      <c r="ETB173" s="62"/>
      <c r="ETC173" s="62"/>
      <c r="ETD173" s="62"/>
      <c r="ETE173" s="62"/>
      <c r="ETF173" s="62"/>
      <c r="ETG173" s="62"/>
      <c r="ETH173" s="62"/>
      <c r="ETI173" s="62"/>
      <c r="ETJ173" s="62"/>
      <c r="ETK173" s="62"/>
      <c r="ETL173" s="62"/>
      <c r="ETM173" s="62"/>
      <c r="ETN173" s="62"/>
      <c r="ETO173" s="62"/>
      <c r="ETP173" s="62"/>
      <c r="ETQ173" s="62"/>
      <c r="ETR173" s="62"/>
      <c r="ETS173" s="62"/>
      <c r="ETT173" s="62"/>
      <c r="ETU173" s="62"/>
      <c r="ETV173" s="62"/>
      <c r="ETW173" s="62"/>
      <c r="ETX173" s="62"/>
      <c r="ETY173" s="62"/>
      <c r="ETZ173" s="62"/>
      <c r="EUA173" s="62"/>
      <c r="EUB173" s="62"/>
      <c r="EUC173" s="62"/>
      <c r="EUD173" s="62"/>
      <c r="EUE173" s="62"/>
      <c r="EUF173" s="62"/>
      <c r="EUG173" s="62"/>
      <c r="EUH173" s="62"/>
      <c r="EUI173" s="62"/>
      <c r="EUJ173" s="62"/>
      <c r="EUK173" s="62"/>
      <c r="EUL173" s="62"/>
      <c r="EUM173" s="62"/>
      <c r="EUN173" s="62"/>
      <c r="EUO173" s="62"/>
      <c r="EUP173" s="62"/>
      <c r="EUQ173" s="62"/>
      <c r="EUR173" s="62"/>
      <c r="EUS173" s="62"/>
      <c r="EUT173" s="62"/>
      <c r="EUU173" s="62"/>
      <c r="EUV173" s="62"/>
      <c r="EUW173" s="62"/>
      <c r="EUX173" s="62"/>
      <c r="EUY173" s="62"/>
      <c r="EUZ173" s="62"/>
      <c r="EVA173" s="62"/>
      <c r="EVB173" s="62"/>
      <c r="EVC173" s="62"/>
      <c r="EVD173" s="62"/>
      <c r="EVE173" s="62"/>
      <c r="EVF173" s="62"/>
      <c r="EVG173" s="62"/>
      <c r="EVH173" s="62"/>
      <c r="EVI173" s="62"/>
      <c r="EVJ173" s="62"/>
      <c r="EVK173" s="62"/>
      <c r="EVL173" s="62"/>
      <c r="EVM173" s="62"/>
      <c r="EVN173" s="62"/>
      <c r="EVO173" s="62"/>
      <c r="EVP173" s="62"/>
      <c r="EVQ173" s="62"/>
      <c r="EVR173" s="62"/>
      <c r="EVS173" s="62"/>
      <c r="EVT173" s="62"/>
      <c r="EVU173" s="62"/>
      <c r="EVV173" s="62"/>
      <c r="EVW173" s="62"/>
      <c r="EVX173" s="62"/>
      <c r="EVY173" s="62"/>
      <c r="EVZ173" s="62"/>
      <c r="EWA173" s="62"/>
      <c r="EWB173" s="62"/>
      <c r="EWC173" s="62"/>
      <c r="EWD173" s="62"/>
      <c r="EWE173" s="62"/>
      <c r="EWF173" s="62"/>
      <c r="EWG173" s="62"/>
      <c r="EWH173" s="62"/>
      <c r="EWI173" s="62"/>
      <c r="EWJ173" s="62"/>
      <c r="EWK173" s="62"/>
      <c r="EWL173" s="62"/>
      <c r="EWM173" s="62"/>
      <c r="EWN173" s="62"/>
      <c r="EWO173" s="62"/>
      <c r="EWP173" s="62"/>
      <c r="EWQ173" s="62"/>
      <c r="EWR173" s="62"/>
      <c r="EWS173" s="62"/>
      <c r="EWT173" s="62"/>
      <c r="EWU173" s="62"/>
      <c r="EWV173" s="62"/>
      <c r="EWW173" s="62"/>
      <c r="EWX173" s="62"/>
      <c r="EWY173" s="62"/>
      <c r="EWZ173" s="62"/>
      <c r="EXA173" s="62"/>
      <c r="EXB173" s="62"/>
      <c r="EXC173" s="62"/>
      <c r="EXD173" s="62"/>
      <c r="EXE173" s="62"/>
      <c r="EXF173" s="62"/>
      <c r="EXG173" s="62"/>
      <c r="EXH173" s="62"/>
      <c r="EXI173" s="62"/>
      <c r="EXJ173" s="62"/>
      <c r="EXK173" s="62"/>
      <c r="EXL173" s="62"/>
      <c r="EXM173" s="62"/>
      <c r="EXN173" s="62"/>
      <c r="EXO173" s="62"/>
      <c r="EXP173" s="62"/>
      <c r="EXQ173" s="62"/>
      <c r="EXR173" s="62"/>
      <c r="EXS173" s="62"/>
      <c r="EXT173" s="62"/>
      <c r="EXU173" s="62"/>
      <c r="EXV173" s="62"/>
      <c r="EXW173" s="62"/>
      <c r="EXX173" s="62"/>
      <c r="EXY173" s="62"/>
      <c r="EXZ173" s="62"/>
      <c r="EYA173" s="62"/>
      <c r="EYB173" s="62"/>
      <c r="EYC173" s="62"/>
      <c r="EYD173" s="62"/>
      <c r="EYE173" s="62"/>
      <c r="EYF173" s="62"/>
      <c r="EYG173" s="62"/>
      <c r="EYH173" s="62"/>
      <c r="EYI173" s="62"/>
      <c r="EYJ173" s="62"/>
      <c r="EYK173" s="62"/>
      <c r="EYL173" s="62"/>
      <c r="EYM173" s="62"/>
      <c r="EYN173" s="62"/>
      <c r="EYO173" s="62"/>
      <c r="EYP173" s="62"/>
      <c r="EYQ173" s="62"/>
      <c r="EYR173" s="62"/>
      <c r="EYS173" s="62"/>
      <c r="EYT173" s="62"/>
      <c r="EYU173" s="62"/>
      <c r="EYV173" s="62"/>
      <c r="EYW173" s="62"/>
      <c r="EYX173" s="62"/>
      <c r="EYY173" s="62"/>
      <c r="EYZ173" s="62"/>
      <c r="EZA173" s="62"/>
      <c r="EZB173" s="62"/>
      <c r="EZC173" s="62"/>
      <c r="EZD173" s="62"/>
      <c r="EZE173" s="62"/>
      <c r="EZF173" s="62"/>
      <c r="EZG173" s="62"/>
      <c r="EZH173" s="62"/>
      <c r="EZI173" s="62"/>
      <c r="EZJ173" s="62"/>
      <c r="EZK173" s="62"/>
      <c r="EZL173" s="62"/>
      <c r="EZM173" s="62"/>
      <c r="EZN173" s="62"/>
      <c r="EZO173" s="62"/>
      <c r="EZP173" s="62"/>
      <c r="EZQ173" s="62"/>
      <c r="EZR173" s="62"/>
      <c r="EZS173" s="62"/>
      <c r="EZT173" s="62"/>
      <c r="EZU173" s="62"/>
      <c r="EZV173" s="62"/>
      <c r="EZW173" s="62"/>
      <c r="EZX173" s="62"/>
      <c r="EZY173" s="62"/>
      <c r="EZZ173" s="62"/>
      <c r="FAA173" s="62"/>
      <c r="FAB173" s="62"/>
      <c r="FAC173" s="62"/>
      <c r="FAD173" s="62"/>
      <c r="FAE173" s="62"/>
      <c r="FAF173" s="62"/>
      <c r="FAG173" s="62"/>
      <c r="FAH173" s="62"/>
      <c r="FAI173" s="62"/>
      <c r="FAJ173" s="62"/>
      <c r="FAK173" s="62"/>
      <c r="FAL173" s="62"/>
      <c r="FAM173" s="62"/>
      <c r="FAN173" s="62"/>
      <c r="FAO173" s="62"/>
      <c r="FAP173" s="62"/>
      <c r="FAQ173" s="62"/>
      <c r="FAR173" s="62"/>
      <c r="FAS173" s="62"/>
      <c r="FAT173" s="62"/>
      <c r="FAU173" s="62"/>
      <c r="FAV173" s="62"/>
      <c r="FAW173" s="62"/>
      <c r="FAX173" s="62"/>
      <c r="FAY173" s="62"/>
      <c r="FAZ173" s="62"/>
      <c r="FBA173" s="62"/>
      <c r="FBB173" s="62"/>
      <c r="FBC173" s="62"/>
      <c r="FBD173" s="62"/>
      <c r="FBE173" s="62"/>
      <c r="FBF173" s="62"/>
      <c r="FBG173" s="62"/>
      <c r="FBH173" s="62"/>
      <c r="FBI173" s="62"/>
      <c r="FBJ173" s="62"/>
      <c r="FBK173" s="62"/>
      <c r="FBL173" s="62"/>
      <c r="FBM173" s="62"/>
      <c r="FBN173" s="62"/>
      <c r="FBO173" s="62"/>
      <c r="FBP173" s="62"/>
      <c r="FBQ173" s="62"/>
      <c r="FBR173" s="62"/>
      <c r="FBS173" s="62"/>
      <c r="FBT173" s="62"/>
      <c r="FBU173" s="62"/>
      <c r="FBV173" s="62"/>
      <c r="FBW173" s="62"/>
      <c r="FBX173" s="62"/>
      <c r="FBY173" s="62"/>
      <c r="FBZ173" s="62"/>
      <c r="FCA173" s="62"/>
      <c r="FCB173" s="62"/>
      <c r="FCC173" s="62"/>
      <c r="FCD173" s="62"/>
      <c r="FCE173" s="62"/>
      <c r="FCF173" s="62"/>
      <c r="FCG173" s="62"/>
      <c r="FCH173" s="62"/>
      <c r="FCI173" s="62"/>
      <c r="FCJ173" s="62"/>
      <c r="FCK173" s="62"/>
      <c r="FCL173" s="62"/>
      <c r="FCM173" s="62"/>
      <c r="FCN173" s="62"/>
      <c r="FCO173" s="62"/>
      <c r="FCP173" s="62"/>
      <c r="FCQ173" s="62"/>
      <c r="FCR173" s="62"/>
      <c r="FCS173" s="62"/>
      <c r="FCT173" s="62"/>
      <c r="FCU173" s="62"/>
      <c r="FCV173" s="62"/>
      <c r="FCW173" s="62"/>
      <c r="FCX173" s="62"/>
      <c r="FCY173" s="62"/>
      <c r="FCZ173" s="62"/>
      <c r="FDA173" s="62"/>
      <c r="FDB173" s="62"/>
      <c r="FDC173" s="62"/>
      <c r="FDD173" s="62"/>
      <c r="FDE173" s="62"/>
      <c r="FDF173" s="62"/>
      <c r="FDG173" s="62"/>
      <c r="FDH173" s="62"/>
      <c r="FDI173" s="62"/>
      <c r="FDJ173" s="62"/>
      <c r="FDK173" s="62"/>
      <c r="FDL173" s="62"/>
      <c r="FDM173" s="62"/>
      <c r="FDN173" s="62"/>
      <c r="FDO173" s="62"/>
      <c r="FDP173" s="62"/>
      <c r="FDQ173" s="62"/>
      <c r="FDR173" s="62"/>
      <c r="FDS173" s="62"/>
      <c r="FDT173" s="62"/>
      <c r="FDU173" s="62"/>
      <c r="FDV173" s="62"/>
      <c r="FDW173" s="62"/>
      <c r="FDX173" s="62"/>
      <c r="FDY173" s="62"/>
      <c r="FDZ173" s="62"/>
      <c r="FEA173" s="62"/>
      <c r="FEB173" s="62"/>
      <c r="FEC173" s="62"/>
      <c r="FED173" s="62"/>
      <c r="FEE173" s="62"/>
      <c r="FEF173" s="62"/>
      <c r="FEG173" s="62"/>
      <c r="FEH173" s="62"/>
      <c r="FEI173" s="62"/>
      <c r="FEJ173" s="62"/>
      <c r="FEK173" s="62"/>
      <c r="FEL173" s="62"/>
      <c r="FEM173" s="62"/>
      <c r="FEN173" s="62"/>
      <c r="FEO173" s="62"/>
      <c r="FEP173" s="62"/>
      <c r="FEQ173" s="62"/>
      <c r="FER173" s="62"/>
      <c r="FES173" s="62"/>
      <c r="FET173" s="62"/>
      <c r="FEU173" s="62"/>
      <c r="FEV173" s="62"/>
      <c r="FEW173" s="62"/>
      <c r="FEX173" s="62"/>
      <c r="FEY173" s="62"/>
      <c r="FEZ173" s="62"/>
      <c r="FFA173" s="62"/>
      <c r="FFB173" s="62"/>
      <c r="FFC173" s="62"/>
      <c r="FFD173" s="62"/>
      <c r="FFE173" s="62"/>
      <c r="FFF173" s="62"/>
      <c r="FFG173" s="62"/>
      <c r="FFH173" s="62"/>
      <c r="FFI173" s="62"/>
      <c r="FFJ173" s="62"/>
      <c r="FFK173" s="62"/>
      <c r="FFL173" s="62"/>
      <c r="FFM173" s="62"/>
      <c r="FFN173" s="62"/>
      <c r="FFO173" s="62"/>
      <c r="FFP173" s="62"/>
      <c r="FFQ173" s="62"/>
      <c r="FFR173" s="62"/>
      <c r="FFS173" s="62"/>
      <c r="FFT173" s="62"/>
      <c r="FFU173" s="62"/>
      <c r="FFV173" s="62"/>
      <c r="FFW173" s="62"/>
      <c r="FFX173" s="62"/>
      <c r="FFY173" s="62"/>
      <c r="FFZ173" s="62"/>
      <c r="FGA173" s="62"/>
      <c r="FGB173" s="62"/>
      <c r="FGC173" s="62"/>
      <c r="FGD173" s="62"/>
      <c r="FGE173" s="62"/>
      <c r="FGF173" s="62"/>
      <c r="FGG173" s="62"/>
      <c r="FGH173" s="62"/>
      <c r="FGI173" s="62"/>
      <c r="FGJ173" s="62"/>
      <c r="FGK173" s="62"/>
      <c r="FGL173" s="62"/>
      <c r="FGM173" s="62"/>
      <c r="FGN173" s="62"/>
      <c r="FGO173" s="62"/>
      <c r="FGP173" s="62"/>
      <c r="FGQ173" s="62"/>
      <c r="FGR173" s="62"/>
      <c r="FGS173" s="62"/>
      <c r="FGT173" s="62"/>
      <c r="FGU173" s="62"/>
      <c r="FGV173" s="62"/>
      <c r="FGW173" s="62"/>
      <c r="FGX173" s="62"/>
      <c r="FGY173" s="62"/>
      <c r="FGZ173" s="62"/>
      <c r="FHA173" s="62"/>
      <c r="FHB173" s="62"/>
      <c r="FHC173" s="62"/>
      <c r="FHD173" s="62"/>
      <c r="FHE173" s="62"/>
      <c r="FHF173" s="62"/>
      <c r="FHG173" s="62"/>
      <c r="FHH173" s="62"/>
      <c r="FHI173" s="62"/>
      <c r="FHJ173" s="62"/>
      <c r="FHK173" s="62"/>
      <c r="FHL173" s="62"/>
      <c r="FHM173" s="62"/>
      <c r="FHN173" s="62"/>
      <c r="FHO173" s="62"/>
      <c r="FHP173" s="62"/>
      <c r="FHQ173" s="62"/>
      <c r="FHR173" s="62"/>
      <c r="FHS173" s="62"/>
      <c r="FHT173" s="62"/>
      <c r="FHU173" s="62"/>
      <c r="FHV173" s="62"/>
      <c r="FHW173" s="62"/>
      <c r="FHX173" s="62"/>
      <c r="FHY173" s="62"/>
      <c r="FHZ173" s="62"/>
      <c r="FIA173" s="62"/>
      <c r="FIB173" s="62"/>
      <c r="FIC173" s="62"/>
      <c r="FID173" s="62"/>
      <c r="FIE173" s="62"/>
      <c r="FIF173" s="62"/>
      <c r="FIG173" s="62"/>
      <c r="FIH173" s="62"/>
      <c r="FII173" s="62"/>
      <c r="FIJ173" s="62"/>
      <c r="FIK173" s="62"/>
      <c r="FIL173" s="62"/>
      <c r="FIM173" s="62"/>
      <c r="FIN173" s="62"/>
      <c r="FIO173" s="62"/>
      <c r="FIP173" s="62"/>
      <c r="FIQ173" s="62"/>
      <c r="FIR173" s="62"/>
      <c r="FIS173" s="62"/>
      <c r="FIT173" s="62"/>
      <c r="FIU173" s="62"/>
      <c r="FIV173" s="62"/>
      <c r="FIW173" s="62"/>
      <c r="FIX173" s="62"/>
      <c r="FIY173" s="62"/>
      <c r="FIZ173" s="62"/>
      <c r="FJA173" s="62"/>
      <c r="FJB173" s="62"/>
      <c r="FJC173" s="62"/>
      <c r="FJD173" s="62"/>
      <c r="FJE173" s="62"/>
      <c r="FJF173" s="62"/>
      <c r="FJG173" s="62"/>
      <c r="FJH173" s="62"/>
      <c r="FJI173" s="62"/>
      <c r="FJJ173" s="62"/>
      <c r="FJK173" s="62"/>
      <c r="FJL173" s="62"/>
      <c r="FJM173" s="62"/>
      <c r="FJN173" s="62"/>
      <c r="FJO173" s="62"/>
      <c r="FJP173" s="62"/>
      <c r="FJQ173" s="62"/>
      <c r="FJR173" s="62"/>
      <c r="FJS173" s="62"/>
      <c r="FJT173" s="62"/>
      <c r="FJU173" s="62"/>
      <c r="FJV173" s="62"/>
      <c r="FJW173" s="62"/>
      <c r="FJX173" s="62"/>
      <c r="FJY173" s="62"/>
      <c r="FJZ173" s="62"/>
      <c r="FKA173" s="62"/>
      <c r="FKB173" s="62"/>
      <c r="FKC173" s="62"/>
      <c r="FKD173" s="62"/>
      <c r="FKE173" s="62"/>
      <c r="FKF173" s="62"/>
      <c r="FKG173" s="62"/>
      <c r="FKH173" s="62"/>
      <c r="FKI173" s="62"/>
      <c r="FKJ173" s="62"/>
      <c r="FKK173" s="62"/>
      <c r="FKL173" s="62"/>
      <c r="FKM173" s="62"/>
      <c r="FKN173" s="62"/>
      <c r="FKO173" s="62"/>
      <c r="FKP173" s="62"/>
      <c r="FKQ173" s="62"/>
      <c r="FKR173" s="62"/>
      <c r="FKS173" s="62"/>
      <c r="FKT173" s="62"/>
      <c r="FKU173" s="62"/>
      <c r="FKV173" s="62"/>
      <c r="FKW173" s="62"/>
      <c r="FKX173" s="62"/>
      <c r="FKY173" s="62"/>
      <c r="FKZ173" s="62"/>
      <c r="FLA173" s="62"/>
      <c r="FLB173" s="62"/>
      <c r="FLC173" s="62"/>
      <c r="FLD173" s="62"/>
      <c r="FLE173" s="62"/>
      <c r="FLF173" s="62"/>
      <c r="FLG173" s="62"/>
      <c r="FLH173" s="62"/>
      <c r="FLI173" s="62"/>
      <c r="FLJ173" s="62"/>
      <c r="FLK173" s="62"/>
      <c r="FLL173" s="62"/>
      <c r="FLM173" s="62"/>
      <c r="FLN173" s="62"/>
      <c r="FLO173" s="62"/>
      <c r="FLP173" s="62"/>
      <c r="FLQ173" s="62"/>
      <c r="FLR173" s="62"/>
      <c r="FLS173" s="62"/>
      <c r="FLT173" s="62"/>
      <c r="FLU173" s="62"/>
      <c r="FLV173" s="62"/>
      <c r="FLW173" s="62"/>
      <c r="FLX173" s="62"/>
      <c r="FLY173" s="62"/>
      <c r="FLZ173" s="62"/>
      <c r="FMA173" s="62"/>
      <c r="FMB173" s="62"/>
      <c r="FMC173" s="62"/>
      <c r="FMD173" s="62"/>
      <c r="FME173" s="62"/>
      <c r="FMF173" s="62"/>
      <c r="FMG173" s="62"/>
      <c r="FMH173" s="62"/>
      <c r="FMI173" s="62"/>
      <c r="FMJ173" s="62"/>
      <c r="FMK173" s="62"/>
      <c r="FML173" s="62"/>
      <c r="FMM173" s="62"/>
      <c r="FMN173" s="62"/>
      <c r="FMO173" s="62"/>
      <c r="FMP173" s="62"/>
      <c r="FMQ173" s="62"/>
      <c r="FMR173" s="62"/>
      <c r="FMS173" s="62"/>
      <c r="FMT173" s="62"/>
      <c r="FMU173" s="62"/>
      <c r="FMV173" s="62"/>
      <c r="FMW173" s="62"/>
      <c r="FMX173" s="62"/>
      <c r="FMY173" s="62"/>
      <c r="FMZ173" s="62"/>
      <c r="FNA173" s="62"/>
      <c r="FNB173" s="62"/>
      <c r="FNC173" s="62"/>
      <c r="FND173" s="62"/>
      <c r="FNE173" s="62"/>
      <c r="FNF173" s="62"/>
      <c r="FNG173" s="62"/>
      <c r="FNH173" s="62"/>
      <c r="FNI173" s="62"/>
      <c r="FNJ173" s="62"/>
      <c r="FNK173" s="62"/>
      <c r="FNL173" s="62"/>
      <c r="FNM173" s="62"/>
      <c r="FNN173" s="62"/>
      <c r="FNO173" s="62"/>
      <c r="FNP173" s="62"/>
      <c r="FNQ173" s="62"/>
      <c r="FNR173" s="62"/>
      <c r="FNS173" s="62"/>
      <c r="FNT173" s="62"/>
      <c r="FNU173" s="62"/>
      <c r="FNV173" s="62"/>
      <c r="FNW173" s="62"/>
      <c r="FNX173" s="62"/>
      <c r="FNY173" s="62"/>
      <c r="FNZ173" s="62"/>
      <c r="FOA173" s="62"/>
      <c r="FOB173" s="62"/>
      <c r="FOC173" s="62"/>
      <c r="FOD173" s="62"/>
      <c r="FOE173" s="62"/>
      <c r="FOF173" s="62"/>
      <c r="FOG173" s="62"/>
      <c r="FOH173" s="62"/>
      <c r="FOI173" s="62"/>
      <c r="FOJ173" s="62"/>
      <c r="FOK173" s="62"/>
      <c r="FOL173" s="62"/>
      <c r="FOM173" s="62"/>
      <c r="FON173" s="62"/>
      <c r="FOO173" s="62"/>
      <c r="FOP173" s="62"/>
      <c r="FOQ173" s="62"/>
      <c r="FOR173" s="62"/>
      <c r="FOS173" s="62"/>
      <c r="FOT173" s="62"/>
      <c r="FOU173" s="62"/>
      <c r="FOV173" s="62"/>
      <c r="FOW173" s="62"/>
      <c r="FOX173" s="62"/>
      <c r="FOY173" s="62"/>
      <c r="FOZ173" s="62"/>
      <c r="FPA173" s="62"/>
      <c r="FPB173" s="62"/>
      <c r="FPC173" s="62"/>
      <c r="FPD173" s="62"/>
      <c r="FPE173" s="62"/>
      <c r="FPF173" s="62"/>
      <c r="FPG173" s="62"/>
      <c r="FPH173" s="62"/>
      <c r="FPI173" s="62"/>
      <c r="FPJ173" s="62"/>
      <c r="FPK173" s="62"/>
      <c r="FPL173" s="62"/>
      <c r="FPM173" s="62"/>
      <c r="FPN173" s="62"/>
      <c r="FPO173" s="62"/>
      <c r="FPP173" s="62"/>
      <c r="FPQ173" s="62"/>
      <c r="FPR173" s="62"/>
      <c r="FPS173" s="62"/>
      <c r="FPT173" s="62"/>
      <c r="FPU173" s="62"/>
      <c r="FPV173" s="62"/>
      <c r="FPW173" s="62"/>
      <c r="FPX173" s="62"/>
      <c r="FPY173" s="62"/>
      <c r="FPZ173" s="62"/>
      <c r="FQA173" s="62"/>
      <c r="FQB173" s="62"/>
      <c r="FQC173" s="62"/>
      <c r="FQD173" s="62"/>
      <c r="FQE173" s="62"/>
      <c r="FQF173" s="62"/>
      <c r="FQG173" s="62"/>
      <c r="FQH173" s="62"/>
      <c r="FQI173" s="62"/>
      <c r="FQJ173" s="62"/>
      <c r="FQK173" s="62"/>
      <c r="FQL173" s="62"/>
      <c r="FQM173" s="62"/>
      <c r="FQN173" s="62"/>
      <c r="FQO173" s="62"/>
      <c r="FQP173" s="62"/>
      <c r="FQQ173" s="62"/>
      <c r="FQR173" s="62"/>
      <c r="FQS173" s="62"/>
      <c r="FQT173" s="62"/>
      <c r="FQU173" s="62"/>
      <c r="FQV173" s="62"/>
      <c r="FQW173" s="62"/>
      <c r="FQX173" s="62"/>
      <c r="FQY173" s="62"/>
      <c r="FQZ173" s="62"/>
      <c r="FRA173" s="62"/>
      <c r="FRB173" s="62"/>
      <c r="FRC173" s="62"/>
      <c r="FRD173" s="62"/>
      <c r="FRE173" s="62"/>
      <c r="FRF173" s="62"/>
      <c r="FRG173" s="62"/>
      <c r="FRH173" s="62"/>
      <c r="FRI173" s="62"/>
      <c r="FRJ173" s="62"/>
      <c r="FRK173" s="62"/>
      <c r="FRL173" s="62"/>
      <c r="FRM173" s="62"/>
      <c r="FRN173" s="62"/>
      <c r="FRO173" s="62"/>
      <c r="FRP173" s="62"/>
      <c r="FRQ173" s="62"/>
      <c r="FRR173" s="62"/>
      <c r="FRS173" s="62"/>
      <c r="FRT173" s="62"/>
      <c r="FRU173" s="62"/>
      <c r="FRV173" s="62"/>
      <c r="FRW173" s="62"/>
      <c r="FRX173" s="62"/>
      <c r="FRY173" s="62"/>
      <c r="FRZ173" s="62"/>
      <c r="FSA173" s="62"/>
      <c r="FSB173" s="62"/>
      <c r="FSC173" s="62"/>
      <c r="FSD173" s="62"/>
      <c r="FSE173" s="62"/>
      <c r="FSF173" s="62"/>
      <c r="FSG173" s="62"/>
      <c r="FSH173" s="62"/>
      <c r="FSI173" s="62"/>
      <c r="FSJ173" s="62"/>
      <c r="FSK173" s="62"/>
      <c r="FSL173" s="62"/>
      <c r="FSM173" s="62"/>
      <c r="FSN173" s="62"/>
      <c r="FSO173" s="62"/>
      <c r="FSP173" s="62"/>
      <c r="FSQ173" s="62"/>
      <c r="FSR173" s="62"/>
      <c r="FSS173" s="62"/>
      <c r="FST173" s="62"/>
      <c r="FSU173" s="62"/>
      <c r="FSV173" s="62"/>
      <c r="FSW173" s="62"/>
      <c r="FSX173" s="62"/>
      <c r="FSY173" s="62"/>
      <c r="FSZ173" s="62"/>
      <c r="FTA173" s="62"/>
      <c r="FTB173" s="62"/>
      <c r="FTC173" s="62"/>
      <c r="FTD173" s="62"/>
      <c r="FTE173" s="62"/>
      <c r="FTF173" s="62"/>
      <c r="FTG173" s="62"/>
      <c r="FTH173" s="62"/>
      <c r="FTI173" s="62"/>
      <c r="FTJ173" s="62"/>
      <c r="FTK173" s="62"/>
      <c r="FTL173" s="62"/>
      <c r="FTM173" s="62"/>
      <c r="FTN173" s="62"/>
      <c r="FTO173" s="62"/>
      <c r="FTP173" s="62"/>
      <c r="FTQ173" s="62"/>
      <c r="FTR173" s="62"/>
      <c r="FTS173" s="62"/>
      <c r="FTT173" s="62"/>
      <c r="FTU173" s="62"/>
      <c r="FTV173" s="62"/>
      <c r="FTW173" s="62"/>
      <c r="FTX173" s="62"/>
      <c r="FTY173" s="62"/>
      <c r="FTZ173" s="62"/>
      <c r="FUA173" s="62"/>
      <c r="FUB173" s="62"/>
      <c r="FUC173" s="62"/>
      <c r="FUD173" s="62"/>
      <c r="FUE173" s="62"/>
      <c r="FUF173" s="62"/>
      <c r="FUG173" s="62"/>
      <c r="FUH173" s="62"/>
      <c r="FUI173" s="62"/>
      <c r="FUJ173" s="62"/>
      <c r="FUK173" s="62"/>
      <c r="FUL173" s="62"/>
      <c r="FUM173" s="62"/>
      <c r="FUN173" s="62"/>
      <c r="FUO173" s="62"/>
      <c r="FUP173" s="62"/>
      <c r="FUQ173" s="62"/>
      <c r="FUR173" s="62"/>
      <c r="FUS173" s="62"/>
      <c r="FUT173" s="62"/>
      <c r="FUU173" s="62"/>
      <c r="FUV173" s="62"/>
      <c r="FUW173" s="62"/>
      <c r="FUX173" s="62"/>
      <c r="FUY173" s="62"/>
      <c r="FUZ173" s="62"/>
      <c r="FVA173" s="62"/>
      <c r="FVB173" s="62"/>
      <c r="FVC173" s="62"/>
      <c r="FVD173" s="62"/>
      <c r="FVE173" s="62"/>
      <c r="FVF173" s="62"/>
      <c r="FVG173" s="62"/>
      <c r="FVH173" s="62"/>
      <c r="FVI173" s="62"/>
      <c r="FVJ173" s="62"/>
      <c r="FVK173" s="62"/>
      <c r="FVL173" s="62"/>
      <c r="FVM173" s="62"/>
      <c r="FVN173" s="62"/>
      <c r="FVO173" s="62"/>
      <c r="FVP173" s="62"/>
      <c r="FVQ173" s="62"/>
      <c r="FVR173" s="62"/>
      <c r="FVS173" s="62"/>
      <c r="FVT173" s="62"/>
      <c r="FVU173" s="62"/>
      <c r="FVV173" s="62"/>
      <c r="FVW173" s="62"/>
      <c r="FVX173" s="62"/>
      <c r="FVY173" s="62"/>
      <c r="FVZ173" s="62"/>
      <c r="FWA173" s="62"/>
      <c r="FWB173" s="62"/>
      <c r="FWC173" s="62"/>
      <c r="FWD173" s="62"/>
      <c r="FWE173" s="62"/>
      <c r="FWF173" s="62"/>
      <c r="FWG173" s="62"/>
      <c r="FWH173" s="62"/>
      <c r="FWI173" s="62"/>
      <c r="FWJ173" s="62"/>
      <c r="FWK173" s="62"/>
      <c r="FWL173" s="62"/>
      <c r="FWM173" s="62"/>
      <c r="FWN173" s="62"/>
      <c r="FWO173" s="62"/>
      <c r="FWP173" s="62"/>
      <c r="FWQ173" s="62"/>
      <c r="FWR173" s="62"/>
      <c r="FWS173" s="62"/>
      <c r="FWT173" s="62"/>
      <c r="FWU173" s="62"/>
      <c r="FWV173" s="62"/>
      <c r="FWW173" s="62"/>
      <c r="FWX173" s="62"/>
      <c r="FWY173" s="62"/>
      <c r="FWZ173" s="62"/>
      <c r="FXA173" s="62"/>
      <c r="FXB173" s="62"/>
      <c r="FXC173" s="62"/>
      <c r="FXD173" s="62"/>
      <c r="FXE173" s="62"/>
      <c r="FXF173" s="62"/>
      <c r="FXG173" s="62"/>
      <c r="FXH173" s="62"/>
      <c r="FXI173" s="62"/>
      <c r="FXJ173" s="62"/>
      <c r="FXK173" s="62"/>
      <c r="FXL173" s="62"/>
      <c r="FXM173" s="62"/>
      <c r="FXN173" s="62"/>
      <c r="FXO173" s="62"/>
      <c r="FXP173" s="62"/>
      <c r="FXQ173" s="62"/>
      <c r="FXR173" s="62"/>
      <c r="FXS173" s="62"/>
      <c r="FXT173" s="62"/>
      <c r="FXU173" s="62"/>
      <c r="FXV173" s="62"/>
      <c r="FXW173" s="62"/>
      <c r="FXX173" s="62"/>
      <c r="FXY173" s="62"/>
      <c r="FXZ173" s="62"/>
      <c r="FYA173" s="62"/>
      <c r="FYB173" s="62"/>
      <c r="FYC173" s="62"/>
      <c r="FYD173" s="62"/>
      <c r="FYE173" s="62"/>
      <c r="FYF173" s="62"/>
      <c r="FYG173" s="62"/>
      <c r="FYH173" s="62"/>
      <c r="FYI173" s="62"/>
      <c r="FYJ173" s="62"/>
      <c r="FYK173" s="62"/>
      <c r="FYL173" s="62"/>
      <c r="FYM173" s="62"/>
      <c r="FYN173" s="62"/>
      <c r="FYO173" s="62"/>
      <c r="FYP173" s="62"/>
      <c r="FYQ173" s="62"/>
      <c r="FYR173" s="62"/>
      <c r="FYS173" s="62"/>
      <c r="FYT173" s="62"/>
      <c r="FYU173" s="62"/>
      <c r="FYV173" s="62"/>
      <c r="FYW173" s="62"/>
      <c r="FYX173" s="62"/>
      <c r="FYY173" s="62"/>
      <c r="FYZ173" s="62"/>
      <c r="FZA173" s="62"/>
      <c r="FZB173" s="62"/>
      <c r="FZC173" s="62"/>
      <c r="FZD173" s="62"/>
      <c r="FZE173" s="62"/>
      <c r="FZF173" s="62"/>
      <c r="FZG173" s="62"/>
      <c r="FZH173" s="62"/>
      <c r="FZI173" s="62"/>
      <c r="FZJ173" s="62"/>
      <c r="FZK173" s="62"/>
      <c r="FZL173" s="62"/>
      <c r="FZM173" s="62"/>
      <c r="FZN173" s="62"/>
      <c r="FZO173" s="62"/>
      <c r="FZP173" s="62"/>
      <c r="FZQ173" s="62"/>
      <c r="FZR173" s="62"/>
      <c r="FZS173" s="62"/>
      <c r="FZT173" s="62"/>
      <c r="FZU173" s="62"/>
      <c r="FZV173" s="62"/>
      <c r="FZW173" s="62"/>
      <c r="FZX173" s="62"/>
      <c r="FZY173" s="62"/>
      <c r="FZZ173" s="62"/>
      <c r="GAA173" s="62"/>
      <c r="GAB173" s="62"/>
      <c r="GAC173" s="62"/>
      <c r="GAD173" s="62"/>
      <c r="GAE173" s="62"/>
      <c r="GAF173" s="62"/>
      <c r="GAG173" s="62"/>
      <c r="GAH173" s="62"/>
      <c r="GAI173" s="62"/>
      <c r="GAJ173" s="62"/>
      <c r="GAK173" s="62"/>
      <c r="GAL173" s="62"/>
      <c r="GAM173" s="62"/>
      <c r="GAN173" s="62"/>
      <c r="GAO173" s="62"/>
      <c r="GAP173" s="62"/>
      <c r="GAQ173" s="62"/>
      <c r="GAR173" s="62"/>
      <c r="GAS173" s="62"/>
      <c r="GAT173" s="62"/>
      <c r="GAU173" s="62"/>
      <c r="GAV173" s="62"/>
      <c r="GAW173" s="62"/>
      <c r="GAX173" s="62"/>
      <c r="GAY173" s="62"/>
      <c r="GAZ173" s="62"/>
      <c r="GBA173" s="62"/>
      <c r="GBB173" s="62"/>
      <c r="GBC173" s="62"/>
      <c r="GBD173" s="62"/>
      <c r="GBE173" s="62"/>
      <c r="GBF173" s="62"/>
      <c r="GBG173" s="62"/>
      <c r="GBH173" s="62"/>
      <c r="GBI173" s="62"/>
      <c r="GBJ173" s="62"/>
      <c r="GBK173" s="62"/>
      <c r="GBL173" s="62"/>
      <c r="GBM173" s="62"/>
      <c r="GBN173" s="62"/>
      <c r="GBO173" s="62"/>
      <c r="GBP173" s="62"/>
      <c r="GBQ173" s="62"/>
      <c r="GBR173" s="62"/>
      <c r="GBS173" s="62"/>
      <c r="GBT173" s="62"/>
      <c r="GBU173" s="62"/>
      <c r="GBV173" s="62"/>
      <c r="GBW173" s="62"/>
      <c r="GBX173" s="62"/>
      <c r="GBY173" s="62"/>
      <c r="GBZ173" s="62"/>
      <c r="GCA173" s="62"/>
      <c r="GCB173" s="62"/>
      <c r="GCC173" s="62"/>
      <c r="GCD173" s="62"/>
      <c r="GCE173" s="62"/>
      <c r="GCF173" s="62"/>
      <c r="GCG173" s="62"/>
      <c r="GCH173" s="62"/>
      <c r="GCI173" s="62"/>
      <c r="GCJ173" s="62"/>
      <c r="GCK173" s="62"/>
      <c r="GCL173" s="62"/>
      <c r="GCM173" s="62"/>
      <c r="GCN173" s="62"/>
      <c r="GCO173" s="62"/>
      <c r="GCP173" s="62"/>
      <c r="GCQ173" s="62"/>
      <c r="GCR173" s="62"/>
      <c r="GCS173" s="62"/>
      <c r="GCT173" s="62"/>
      <c r="GCU173" s="62"/>
      <c r="GCV173" s="62"/>
      <c r="GCW173" s="62"/>
      <c r="GCX173" s="62"/>
      <c r="GCY173" s="62"/>
      <c r="GCZ173" s="62"/>
      <c r="GDA173" s="62"/>
      <c r="GDB173" s="62"/>
      <c r="GDC173" s="62"/>
      <c r="GDD173" s="62"/>
      <c r="GDE173" s="62"/>
      <c r="GDF173" s="62"/>
      <c r="GDG173" s="62"/>
      <c r="GDH173" s="62"/>
      <c r="GDI173" s="62"/>
      <c r="GDJ173" s="62"/>
      <c r="GDK173" s="62"/>
      <c r="GDL173" s="62"/>
      <c r="GDM173" s="62"/>
      <c r="GDN173" s="62"/>
      <c r="GDO173" s="62"/>
      <c r="GDP173" s="62"/>
      <c r="GDQ173" s="62"/>
      <c r="GDR173" s="62"/>
      <c r="GDS173" s="62"/>
      <c r="GDT173" s="62"/>
      <c r="GDU173" s="62"/>
      <c r="GDV173" s="62"/>
      <c r="GDW173" s="62"/>
      <c r="GDX173" s="62"/>
      <c r="GDY173" s="62"/>
      <c r="GDZ173" s="62"/>
      <c r="GEA173" s="62"/>
      <c r="GEB173" s="62"/>
      <c r="GEC173" s="62"/>
      <c r="GED173" s="62"/>
      <c r="GEE173" s="62"/>
      <c r="GEF173" s="62"/>
      <c r="GEG173" s="62"/>
      <c r="GEH173" s="62"/>
      <c r="GEI173" s="62"/>
      <c r="GEJ173" s="62"/>
      <c r="GEK173" s="62"/>
      <c r="GEL173" s="62"/>
      <c r="GEM173" s="62"/>
      <c r="GEN173" s="62"/>
      <c r="GEO173" s="62"/>
      <c r="GEP173" s="62"/>
      <c r="GEQ173" s="62"/>
      <c r="GER173" s="62"/>
      <c r="GES173" s="62"/>
      <c r="GET173" s="62"/>
      <c r="GEU173" s="62"/>
      <c r="GEV173" s="62"/>
      <c r="GEW173" s="62"/>
      <c r="GEX173" s="62"/>
      <c r="GEY173" s="62"/>
      <c r="GEZ173" s="62"/>
      <c r="GFA173" s="62"/>
      <c r="GFB173" s="62"/>
      <c r="GFC173" s="62"/>
      <c r="GFD173" s="62"/>
      <c r="GFE173" s="62"/>
      <c r="GFF173" s="62"/>
      <c r="GFG173" s="62"/>
      <c r="GFH173" s="62"/>
      <c r="GFI173" s="62"/>
      <c r="GFJ173" s="62"/>
      <c r="GFK173" s="62"/>
      <c r="GFL173" s="62"/>
      <c r="GFM173" s="62"/>
      <c r="GFN173" s="62"/>
      <c r="GFO173" s="62"/>
      <c r="GFP173" s="62"/>
      <c r="GFQ173" s="62"/>
      <c r="GFR173" s="62"/>
      <c r="GFS173" s="62"/>
      <c r="GFT173" s="62"/>
      <c r="GFU173" s="62"/>
      <c r="GFV173" s="62"/>
      <c r="GFW173" s="62"/>
      <c r="GFX173" s="62"/>
      <c r="GFY173" s="62"/>
      <c r="GFZ173" s="62"/>
      <c r="GGA173" s="62"/>
      <c r="GGB173" s="62"/>
      <c r="GGC173" s="62"/>
      <c r="GGD173" s="62"/>
      <c r="GGE173" s="62"/>
      <c r="GGF173" s="62"/>
      <c r="GGG173" s="62"/>
      <c r="GGH173" s="62"/>
      <c r="GGI173" s="62"/>
      <c r="GGJ173" s="62"/>
      <c r="GGK173" s="62"/>
      <c r="GGL173" s="62"/>
      <c r="GGM173" s="62"/>
      <c r="GGN173" s="62"/>
      <c r="GGO173" s="62"/>
      <c r="GGP173" s="62"/>
      <c r="GGQ173" s="62"/>
      <c r="GGR173" s="62"/>
      <c r="GGS173" s="62"/>
      <c r="GGT173" s="62"/>
      <c r="GGU173" s="62"/>
      <c r="GGV173" s="62"/>
      <c r="GGW173" s="62"/>
      <c r="GGX173" s="62"/>
      <c r="GGY173" s="62"/>
      <c r="GGZ173" s="62"/>
      <c r="GHA173" s="62"/>
      <c r="GHB173" s="62"/>
      <c r="GHC173" s="62"/>
      <c r="GHD173" s="62"/>
      <c r="GHE173" s="62"/>
      <c r="GHF173" s="62"/>
      <c r="GHG173" s="62"/>
      <c r="GHH173" s="62"/>
      <c r="GHI173" s="62"/>
      <c r="GHJ173" s="62"/>
      <c r="GHK173" s="62"/>
      <c r="GHL173" s="62"/>
      <c r="GHM173" s="62"/>
      <c r="GHN173" s="62"/>
      <c r="GHO173" s="62"/>
      <c r="GHP173" s="62"/>
      <c r="GHQ173" s="62"/>
      <c r="GHR173" s="62"/>
      <c r="GHS173" s="62"/>
      <c r="GHT173" s="62"/>
      <c r="GHU173" s="62"/>
      <c r="GHV173" s="62"/>
      <c r="GHW173" s="62"/>
      <c r="GHX173" s="62"/>
      <c r="GHY173" s="62"/>
      <c r="GHZ173" s="62"/>
      <c r="GIA173" s="62"/>
      <c r="GIB173" s="62"/>
      <c r="GIC173" s="62"/>
      <c r="GID173" s="62"/>
      <c r="GIE173" s="62"/>
      <c r="GIF173" s="62"/>
      <c r="GIG173" s="62"/>
      <c r="GIH173" s="62"/>
      <c r="GII173" s="62"/>
      <c r="GIJ173" s="62"/>
      <c r="GIK173" s="62"/>
      <c r="GIL173" s="62"/>
      <c r="GIM173" s="62"/>
      <c r="GIN173" s="62"/>
      <c r="GIO173" s="62"/>
      <c r="GIP173" s="62"/>
      <c r="GIQ173" s="62"/>
      <c r="GIR173" s="62"/>
      <c r="GIS173" s="62"/>
      <c r="GIT173" s="62"/>
      <c r="GIU173" s="62"/>
      <c r="GIV173" s="62"/>
      <c r="GIW173" s="62"/>
      <c r="GIX173" s="62"/>
      <c r="GIY173" s="62"/>
      <c r="GIZ173" s="62"/>
      <c r="GJA173" s="62"/>
      <c r="GJB173" s="62"/>
      <c r="GJC173" s="62"/>
      <c r="GJD173" s="62"/>
      <c r="GJE173" s="62"/>
      <c r="GJF173" s="62"/>
      <c r="GJG173" s="62"/>
      <c r="GJH173" s="62"/>
      <c r="GJI173" s="62"/>
      <c r="GJJ173" s="62"/>
      <c r="GJK173" s="62"/>
      <c r="GJL173" s="62"/>
      <c r="GJM173" s="62"/>
      <c r="GJN173" s="62"/>
      <c r="GJO173" s="62"/>
      <c r="GJP173" s="62"/>
      <c r="GJQ173" s="62"/>
      <c r="GJR173" s="62"/>
      <c r="GJS173" s="62"/>
      <c r="GJT173" s="62"/>
      <c r="GJU173" s="62"/>
      <c r="GJV173" s="62"/>
      <c r="GJW173" s="62"/>
      <c r="GJX173" s="62"/>
      <c r="GJY173" s="62"/>
      <c r="GJZ173" s="62"/>
      <c r="GKA173" s="62"/>
      <c r="GKB173" s="62"/>
      <c r="GKC173" s="62"/>
      <c r="GKD173" s="62"/>
      <c r="GKE173" s="62"/>
      <c r="GKF173" s="62"/>
      <c r="GKG173" s="62"/>
      <c r="GKH173" s="62"/>
      <c r="GKI173" s="62"/>
      <c r="GKJ173" s="62"/>
      <c r="GKK173" s="62"/>
      <c r="GKL173" s="62"/>
      <c r="GKM173" s="62"/>
      <c r="GKN173" s="62"/>
      <c r="GKO173" s="62"/>
      <c r="GKP173" s="62"/>
      <c r="GKQ173" s="62"/>
      <c r="GKR173" s="62"/>
      <c r="GKS173" s="62"/>
      <c r="GKT173" s="62"/>
      <c r="GKU173" s="62"/>
      <c r="GKV173" s="62"/>
      <c r="GKW173" s="62"/>
      <c r="GKX173" s="62"/>
      <c r="GKY173" s="62"/>
      <c r="GKZ173" s="62"/>
      <c r="GLA173" s="62"/>
      <c r="GLB173" s="62"/>
      <c r="GLC173" s="62"/>
      <c r="GLD173" s="62"/>
      <c r="GLE173" s="62"/>
      <c r="GLF173" s="62"/>
      <c r="GLG173" s="62"/>
      <c r="GLH173" s="62"/>
      <c r="GLI173" s="62"/>
      <c r="GLJ173" s="62"/>
      <c r="GLK173" s="62"/>
      <c r="GLL173" s="62"/>
      <c r="GLM173" s="62"/>
      <c r="GLN173" s="62"/>
      <c r="GLO173" s="62"/>
      <c r="GLP173" s="62"/>
      <c r="GLQ173" s="62"/>
      <c r="GLR173" s="62"/>
      <c r="GLS173" s="62"/>
      <c r="GLT173" s="62"/>
      <c r="GLU173" s="62"/>
      <c r="GLV173" s="62"/>
      <c r="GLW173" s="62"/>
      <c r="GLX173" s="62"/>
      <c r="GLY173" s="62"/>
      <c r="GLZ173" s="62"/>
      <c r="GMA173" s="62"/>
      <c r="GMB173" s="62"/>
      <c r="GMC173" s="62"/>
      <c r="GMD173" s="62"/>
      <c r="GME173" s="62"/>
      <c r="GMF173" s="62"/>
      <c r="GMG173" s="62"/>
      <c r="GMH173" s="62"/>
      <c r="GMI173" s="62"/>
      <c r="GMJ173" s="62"/>
      <c r="GMK173" s="62"/>
      <c r="GML173" s="62"/>
      <c r="GMM173" s="62"/>
      <c r="GMN173" s="62"/>
      <c r="GMO173" s="62"/>
      <c r="GMP173" s="62"/>
      <c r="GMQ173" s="62"/>
      <c r="GMR173" s="62"/>
      <c r="GMS173" s="62"/>
      <c r="GMT173" s="62"/>
      <c r="GMU173" s="62"/>
      <c r="GMV173" s="62"/>
      <c r="GMW173" s="62"/>
      <c r="GMX173" s="62"/>
      <c r="GMY173" s="62"/>
      <c r="GMZ173" s="62"/>
      <c r="GNA173" s="62"/>
      <c r="GNB173" s="62"/>
      <c r="GNC173" s="62"/>
      <c r="GND173" s="62"/>
      <c r="GNE173" s="62"/>
      <c r="GNF173" s="62"/>
      <c r="GNG173" s="62"/>
      <c r="GNH173" s="62"/>
      <c r="GNI173" s="62"/>
      <c r="GNJ173" s="62"/>
      <c r="GNK173" s="62"/>
      <c r="GNL173" s="62"/>
      <c r="GNM173" s="62"/>
      <c r="GNN173" s="62"/>
      <c r="GNO173" s="62"/>
      <c r="GNP173" s="62"/>
      <c r="GNQ173" s="62"/>
      <c r="GNR173" s="62"/>
      <c r="GNS173" s="62"/>
      <c r="GNT173" s="62"/>
      <c r="GNU173" s="62"/>
      <c r="GNV173" s="62"/>
      <c r="GNW173" s="62"/>
      <c r="GNX173" s="62"/>
      <c r="GNY173" s="62"/>
      <c r="GNZ173" s="62"/>
      <c r="GOA173" s="62"/>
      <c r="GOB173" s="62"/>
      <c r="GOC173" s="62"/>
      <c r="GOD173" s="62"/>
      <c r="GOE173" s="62"/>
      <c r="GOF173" s="62"/>
      <c r="GOG173" s="62"/>
      <c r="GOH173" s="62"/>
      <c r="GOI173" s="62"/>
      <c r="GOJ173" s="62"/>
      <c r="GOK173" s="62"/>
      <c r="GOL173" s="62"/>
      <c r="GOM173" s="62"/>
      <c r="GON173" s="62"/>
      <c r="GOO173" s="62"/>
      <c r="GOP173" s="62"/>
      <c r="GOQ173" s="62"/>
      <c r="GOR173" s="62"/>
      <c r="GOS173" s="62"/>
      <c r="GOT173" s="62"/>
      <c r="GOU173" s="62"/>
      <c r="GOV173" s="62"/>
      <c r="GOW173" s="62"/>
      <c r="GOX173" s="62"/>
      <c r="GOY173" s="62"/>
      <c r="GOZ173" s="62"/>
      <c r="GPA173" s="62"/>
      <c r="GPB173" s="62"/>
      <c r="GPC173" s="62"/>
      <c r="GPD173" s="62"/>
      <c r="GPE173" s="62"/>
      <c r="GPF173" s="62"/>
      <c r="GPG173" s="62"/>
      <c r="GPH173" s="62"/>
      <c r="GPI173" s="62"/>
      <c r="GPJ173" s="62"/>
      <c r="GPK173" s="62"/>
      <c r="GPL173" s="62"/>
      <c r="GPM173" s="62"/>
      <c r="GPN173" s="62"/>
      <c r="GPO173" s="62"/>
      <c r="GPP173" s="62"/>
      <c r="GPQ173" s="62"/>
      <c r="GPR173" s="62"/>
      <c r="GPS173" s="62"/>
      <c r="GPT173" s="62"/>
      <c r="GPU173" s="62"/>
      <c r="GPV173" s="62"/>
      <c r="GPW173" s="62"/>
      <c r="GPX173" s="62"/>
      <c r="GPY173" s="62"/>
      <c r="GPZ173" s="62"/>
      <c r="GQA173" s="62"/>
      <c r="GQB173" s="62"/>
      <c r="GQC173" s="62"/>
      <c r="GQD173" s="62"/>
      <c r="GQE173" s="62"/>
      <c r="GQF173" s="62"/>
      <c r="GQG173" s="62"/>
      <c r="GQH173" s="62"/>
      <c r="GQI173" s="62"/>
      <c r="GQJ173" s="62"/>
      <c r="GQK173" s="62"/>
      <c r="GQL173" s="62"/>
      <c r="GQM173" s="62"/>
      <c r="GQN173" s="62"/>
      <c r="GQO173" s="62"/>
      <c r="GQP173" s="62"/>
      <c r="GQQ173" s="62"/>
      <c r="GQR173" s="62"/>
      <c r="GQS173" s="62"/>
      <c r="GQT173" s="62"/>
      <c r="GQU173" s="62"/>
      <c r="GQV173" s="62"/>
      <c r="GQW173" s="62"/>
      <c r="GQX173" s="62"/>
      <c r="GQY173" s="62"/>
      <c r="GQZ173" s="62"/>
      <c r="GRA173" s="62"/>
      <c r="GRB173" s="62"/>
      <c r="GRC173" s="62"/>
      <c r="GRD173" s="62"/>
      <c r="GRE173" s="62"/>
      <c r="GRF173" s="62"/>
      <c r="GRG173" s="62"/>
      <c r="GRH173" s="62"/>
      <c r="GRI173" s="62"/>
      <c r="GRJ173" s="62"/>
      <c r="GRK173" s="62"/>
      <c r="GRL173" s="62"/>
      <c r="GRM173" s="62"/>
      <c r="GRN173" s="62"/>
      <c r="GRO173" s="62"/>
      <c r="GRP173" s="62"/>
      <c r="GRQ173" s="62"/>
      <c r="GRR173" s="62"/>
      <c r="GRS173" s="62"/>
      <c r="GRT173" s="62"/>
      <c r="GRU173" s="62"/>
      <c r="GRV173" s="62"/>
      <c r="GRW173" s="62"/>
      <c r="GRX173" s="62"/>
      <c r="GRY173" s="62"/>
      <c r="GRZ173" s="62"/>
      <c r="GSA173" s="62"/>
      <c r="GSB173" s="62"/>
      <c r="GSC173" s="62"/>
      <c r="GSD173" s="62"/>
      <c r="GSE173" s="62"/>
      <c r="GSF173" s="62"/>
      <c r="GSG173" s="62"/>
      <c r="GSH173" s="62"/>
      <c r="GSI173" s="62"/>
      <c r="GSJ173" s="62"/>
      <c r="GSK173" s="62"/>
      <c r="GSL173" s="62"/>
      <c r="GSM173" s="62"/>
      <c r="GSN173" s="62"/>
      <c r="GSO173" s="62"/>
      <c r="GSP173" s="62"/>
      <c r="GSQ173" s="62"/>
      <c r="GSR173" s="62"/>
      <c r="GSS173" s="62"/>
      <c r="GST173" s="62"/>
      <c r="GSU173" s="62"/>
      <c r="GSV173" s="62"/>
      <c r="GSW173" s="62"/>
      <c r="GSX173" s="62"/>
      <c r="GSY173" s="62"/>
      <c r="GSZ173" s="62"/>
      <c r="GTA173" s="62"/>
      <c r="GTB173" s="62"/>
      <c r="GTC173" s="62"/>
      <c r="GTD173" s="62"/>
      <c r="GTE173" s="62"/>
      <c r="GTF173" s="62"/>
      <c r="GTG173" s="62"/>
      <c r="GTH173" s="62"/>
      <c r="GTI173" s="62"/>
      <c r="GTJ173" s="62"/>
      <c r="GTK173" s="62"/>
      <c r="GTL173" s="62"/>
      <c r="GTM173" s="62"/>
      <c r="GTN173" s="62"/>
      <c r="GTO173" s="62"/>
      <c r="GTP173" s="62"/>
      <c r="GTQ173" s="62"/>
      <c r="GTR173" s="62"/>
      <c r="GTS173" s="62"/>
      <c r="GTT173" s="62"/>
      <c r="GTU173" s="62"/>
      <c r="GTV173" s="62"/>
      <c r="GTW173" s="62"/>
      <c r="GTX173" s="62"/>
      <c r="GTY173" s="62"/>
      <c r="GTZ173" s="62"/>
      <c r="GUA173" s="62"/>
      <c r="GUB173" s="62"/>
      <c r="GUC173" s="62"/>
      <c r="GUD173" s="62"/>
      <c r="GUE173" s="62"/>
      <c r="GUF173" s="62"/>
      <c r="GUG173" s="62"/>
      <c r="GUH173" s="62"/>
      <c r="GUI173" s="62"/>
      <c r="GUJ173" s="62"/>
      <c r="GUK173" s="62"/>
      <c r="GUL173" s="62"/>
      <c r="GUM173" s="62"/>
      <c r="GUN173" s="62"/>
      <c r="GUO173" s="62"/>
      <c r="GUP173" s="62"/>
      <c r="GUQ173" s="62"/>
      <c r="GUR173" s="62"/>
      <c r="GUS173" s="62"/>
      <c r="GUT173" s="62"/>
      <c r="GUU173" s="62"/>
      <c r="GUV173" s="62"/>
      <c r="GUW173" s="62"/>
      <c r="GUX173" s="62"/>
      <c r="GUY173" s="62"/>
      <c r="GUZ173" s="62"/>
      <c r="GVA173" s="62"/>
      <c r="GVB173" s="62"/>
      <c r="GVC173" s="62"/>
      <c r="GVD173" s="62"/>
      <c r="GVE173" s="62"/>
      <c r="GVF173" s="62"/>
      <c r="GVG173" s="62"/>
      <c r="GVH173" s="62"/>
      <c r="GVI173" s="62"/>
      <c r="GVJ173" s="62"/>
      <c r="GVK173" s="62"/>
      <c r="GVL173" s="62"/>
      <c r="GVM173" s="62"/>
      <c r="GVN173" s="62"/>
      <c r="GVO173" s="62"/>
      <c r="GVP173" s="62"/>
      <c r="GVQ173" s="62"/>
      <c r="GVR173" s="62"/>
      <c r="GVS173" s="62"/>
      <c r="GVT173" s="62"/>
      <c r="GVU173" s="62"/>
      <c r="GVV173" s="62"/>
      <c r="GVW173" s="62"/>
      <c r="GVX173" s="62"/>
      <c r="GVY173" s="62"/>
      <c r="GVZ173" s="62"/>
      <c r="GWA173" s="62"/>
      <c r="GWB173" s="62"/>
      <c r="GWC173" s="62"/>
      <c r="GWD173" s="62"/>
      <c r="GWE173" s="62"/>
      <c r="GWF173" s="62"/>
      <c r="GWG173" s="62"/>
      <c r="GWH173" s="62"/>
      <c r="GWI173" s="62"/>
      <c r="GWJ173" s="62"/>
      <c r="GWK173" s="62"/>
      <c r="GWL173" s="62"/>
      <c r="GWM173" s="62"/>
      <c r="GWN173" s="62"/>
      <c r="GWO173" s="62"/>
      <c r="GWP173" s="62"/>
      <c r="GWQ173" s="62"/>
      <c r="GWR173" s="62"/>
      <c r="GWS173" s="62"/>
      <c r="GWT173" s="62"/>
      <c r="GWU173" s="62"/>
      <c r="GWV173" s="62"/>
      <c r="GWW173" s="62"/>
      <c r="GWX173" s="62"/>
      <c r="GWY173" s="62"/>
      <c r="GWZ173" s="62"/>
      <c r="GXA173" s="62"/>
      <c r="GXB173" s="62"/>
      <c r="GXC173" s="62"/>
      <c r="GXD173" s="62"/>
      <c r="GXE173" s="62"/>
      <c r="GXF173" s="62"/>
      <c r="GXG173" s="62"/>
      <c r="GXH173" s="62"/>
      <c r="GXI173" s="62"/>
      <c r="GXJ173" s="62"/>
      <c r="GXK173" s="62"/>
      <c r="GXL173" s="62"/>
      <c r="GXM173" s="62"/>
      <c r="GXN173" s="62"/>
      <c r="GXO173" s="62"/>
      <c r="GXP173" s="62"/>
      <c r="GXQ173" s="62"/>
      <c r="GXR173" s="62"/>
      <c r="GXS173" s="62"/>
      <c r="GXT173" s="62"/>
      <c r="GXU173" s="62"/>
      <c r="GXV173" s="62"/>
      <c r="GXW173" s="62"/>
      <c r="GXX173" s="62"/>
      <c r="GXY173" s="62"/>
      <c r="GXZ173" s="62"/>
      <c r="GYA173" s="62"/>
      <c r="GYB173" s="62"/>
      <c r="GYC173" s="62"/>
      <c r="GYD173" s="62"/>
      <c r="GYE173" s="62"/>
      <c r="GYF173" s="62"/>
      <c r="GYG173" s="62"/>
      <c r="GYH173" s="62"/>
      <c r="GYI173" s="62"/>
      <c r="GYJ173" s="62"/>
      <c r="GYK173" s="62"/>
      <c r="GYL173" s="62"/>
      <c r="GYM173" s="62"/>
      <c r="GYN173" s="62"/>
      <c r="GYO173" s="62"/>
      <c r="GYP173" s="62"/>
      <c r="GYQ173" s="62"/>
      <c r="GYR173" s="62"/>
      <c r="GYS173" s="62"/>
      <c r="GYT173" s="62"/>
      <c r="GYU173" s="62"/>
      <c r="GYV173" s="62"/>
      <c r="GYW173" s="62"/>
      <c r="GYX173" s="62"/>
      <c r="GYY173" s="62"/>
      <c r="GYZ173" s="62"/>
      <c r="GZA173" s="62"/>
      <c r="GZB173" s="62"/>
      <c r="GZC173" s="62"/>
      <c r="GZD173" s="62"/>
      <c r="GZE173" s="62"/>
      <c r="GZF173" s="62"/>
      <c r="GZG173" s="62"/>
      <c r="GZH173" s="62"/>
      <c r="GZI173" s="62"/>
      <c r="GZJ173" s="62"/>
      <c r="GZK173" s="62"/>
      <c r="GZL173" s="62"/>
      <c r="GZM173" s="62"/>
      <c r="GZN173" s="62"/>
      <c r="GZO173" s="62"/>
      <c r="GZP173" s="62"/>
      <c r="GZQ173" s="62"/>
      <c r="GZR173" s="62"/>
      <c r="GZS173" s="62"/>
      <c r="GZT173" s="62"/>
      <c r="GZU173" s="62"/>
      <c r="GZV173" s="62"/>
      <c r="GZW173" s="62"/>
      <c r="GZX173" s="62"/>
      <c r="GZY173" s="62"/>
      <c r="GZZ173" s="62"/>
      <c r="HAA173" s="62"/>
      <c r="HAB173" s="62"/>
      <c r="HAC173" s="62"/>
      <c r="HAD173" s="62"/>
      <c r="HAE173" s="62"/>
      <c r="HAF173" s="62"/>
      <c r="HAG173" s="62"/>
      <c r="HAH173" s="62"/>
      <c r="HAI173" s="62"/>
      <c r="HAJ173" s="62"/>
      <c r="HAK173" s="62"/>
      <c r="HAL173" s="62"/>
      <c r="HAM173" s="62"/>
      <c r="HAN173" s="62"/>
      <c r="HAO173" s="62"/>
      <c r="HAP173" s="62"/>
      <c r="HAQ173" s="62"/>
      <c r="HAR173" s="62"/>
      <c r="HAS173" s="62"/>
      <c r="HAT173" s="62"/>
      <c r="HAU173" s="62"/>
      <c r="HAV173" s="62"/>
      <c r="HAW173" s="62"/>
      <c r="HAX173" s="62"/>
      <c r="HAY173" s="62"/>
      <c r="HAZ173" s="62"/>
      <c r="HBA173" s="62"/>
      <c r="HBB173" s="62"/>
      <c r="HBC173" s="62"/>
      <c r="HBD173" s="62"/>
      <c r="HBE173" s="62"/>
      <c r="HBF173" s="62"/>
      <c r="HBG173" s="62"/>
      <c r="HBH173" s="62"/>
      <c r="HBI173" s="62"/>
      <c r="HBJ173" s="62"/>
      <c r="HBK173" s="62"/>
      <c r="HBL173" s="62"/>
      <c r="HBM173" s="62"/>
      <c r="HBN173" s="62"/>
      <c r="HBO173" s="62"/>
      <c r="HBP173" s="62"/>
      <c r="HBQ173" s="62"/>
      <c r="HBR173" s="62"/>
      <c r="HBS173" s="62"/>
      <c r="HBT173" s="62"/>
      <c r="HBU173" s="62"/>
      <c r="HBV173" s="62"/>
      <c r="HBW173" s="62"/>
      <c r="HBX173" s="62"/>
      <c r="HBY173" s="62"/>
      <c r="HBZ173" s="62"/>
      <c r="HCA173" s="62"/>
      <c r="HCB173" s="62"/>
      <c r="HCC173" s="62"/>
      <c r="HCD173" s="62"/>
      <c r="HCE173" s="62"/>
      <c r="HCF173" s="62"/>
      <c r="HCG173" s="62"/>
      <c r="HCH173" s="62"/>
      <c r="HCI173" s="62"/>
      <c r="HCJ173" s="62"/>
      <c r="HCK173" s="62"/>
      <c r="HCL173" s="62"/>
      <c r="HCM173" s="62"/>
      <c r="HCN173" s="62"/>
      <c r="HCO173" s="62"/>
      <c r="HCP173" s="62"/>
      <c r="HCQ173" s="62"/>
      <c r="HCR173" s="62"/>
      <c r="HCS173" s="62"/>
      <c r="HCT173" s="62"/>
      <c r="HCU173" s="62"/>
      <c r="HCV173" s="62"/>
      <c r="HCW173" s="62"/>
      <c r="HCX173" s="62"/>
      <c r="HCY173" s="62"/>
      <c r="HCZ173" s="62"/>
      <c r="HDA173" s="62"/>
      <c r="HDB173" s="62"/>
      <c r="HDC173" s="62"/>
      <c r="HDD173" s="62"/>
      <c r="HDE173" s="62"/>
      <c r="HDF173" s="62"/>
      <c r="HDG173" s="62"/>
      <c r="HDH173" s="62"/>
      <c r="HDI173" s="62"/>
      <c r="HDJ173" s="62"/>
      <c r="HDK173" s="62"/>
      <c r="HDL173" s="62"/>
      <c r="HDM173" s="62"/>
      <c r="HDN173" s="62"/>
      <c r="HDO173" s="62"/>
      <c r="HDP173" s="62"/>
      <c r="HDQ173" s="62"/>
      <c r="HDR173" s="62"/>
      <c r="HDS173" s="62"/>
      <c r="HDT173" s="62"/>
      <c r="HDU173" s="62"/>
      <c r="HDV173" s="62"/>
      <c r="HDW173" s="62"/>
      <c r="HDX173" s="62"/>
      <c r="HDY173" s="62"/>
      <c r="HDZ173" s="62"/>
      <c r="HEA173" s="62"/>
      <c r="HEB173" s="62"/>
      <c r="HEC173" s="62"/>
      <c r="HED173" s="62"/>
      <c r="HEE173" s="62"/>
      <c r="HEF173" s="62"/>
      <c r="HEG173" s="62"/>
      <c r="HEH173" s="62"/>
      <c r="HEI173" s="62"/>
      <c r="HEJ173" s="62"/>
      <c r="HEK173" s="62"/>
      <c r="HEL173" s="62"/>
      <c r="HEM173" s="62"/>
      <c r="HEN173" s="62"/>
      <c r="HEO173" s="62"/>
      <c r="HEP173" s="62"/>
      <c r="HEQ173" s="62"/>
      <c r="HER173" s="62"/>
      <c r="HES173" s="62"/>
      <c r="HET173" s="62"/>
      <c r="HEU173" s="62"/>
      <c r="HEV173" s="62"/>
      <c r="HEW173" s="62"/>
      <c r="HEX173" s="62"/>
      <c r="HEY173" s="62"/>
      <c r="HEZ173" s="62"/>
      <c r="HFA173" s="62"/>
      <c r="HFB173" s="62"/>
      <c r="HFC173" s="62"/>
      <c r="HFD173" s="62"/>
      <c r="HFE173" s="62"/>
      <c r="HFF173" s="62"/>
      <c r="HFG173" s="62"/>
      <c r="HFH173" s="62"/>
      <c r="HFI173" s="62"/>
      <c r="HFJ173" s="62"/>
      <c r="HFK173" s="62"/>
      <c r="HFL173" s="62"/>
      <c r="HFM173" s="62"/>
      <c r="HFN173" s="62"/>
      <c r="HFO173" s="62"/>
      <c r="HFP173" s="62"/>
      <c r="HFQ173" s="62"/>
      <c r="HFR173" s="62"/>
      <c r="HFS173" s="62"/>
      <c r="HFT173" s="62"/>
      <c r="HFU173" s="62"/>
      <c r="HFV173" s="62"/>
      <c r="HFW173" s="62"/>
      <c r="HFX173" s="62"/>
      <c r="HFY173" s="62"/>
      <c r="HFZ173" s="62"/>
      <c r="HGA173" s="62"/>
      <c r="HGB173" s="62"/>
      <c r="HGC173" s="62"/>
      <c r="HGD173" s="62"/>
      <c r="HGE173" s="62"/>
      <c r="HGF173" s="62"/>
      <c r="HGG173" s="62"/>
      <c r="HGH173" s="62"/>
      <c r="HGI173" s="62"/>
      <c r="HGJ173" s="62"/>
      <c r="HGK173" s="62"/>
      <c r="HGL173" s="62"/>
      <c r="HGM173" s="62"/>
      <c r="HGN173" s="62"/>
      <c r="HGO173" s="62"/>
      <c r="HGP173" s="62"/>
      <c r="HGQ173" s="62"/>
      <c r="HGR173" s="62"/>
      <c r="HGS173" s="62"/>
      <c r="HGT173" s="62"/>
      <c r="HGU173" s="62"/>
      <c r="HGV173" s="62"/>
      <c r="HGW173" s="62"/>
      <c r="HGX173" s="62"/>
      <c r="HGY173" s="62"/>
      <c r="HGZ173" s="62"/>
      <c r="HHA173" s="62"/>
      <c r="HHB173" s="62"/>
      <c r="HHC173" s="62"/>
      <c r="HHD173" s="62"/>
      <c r="HHE173" s="62"/>
      <c r="HHF173" s="62"/>
      <c r="HHG173" s="62"/>
      <c r="HHH173" s="62"/>
      <c r="HHI173" s="62"/>
      <c r="HHJ173" s="62"/>
      <c r="HHK173" s="62"/>
      <c r="HHL173" s="62"/>
      <c r="HHM173" s="62"/>
      <c r="HHN173" s="62"/>
      <c r="HHO173" s="62"/>
      <c r="HHP173" s="62"/>
      <c r="HHQ173" s="62"/>
      <c r="HHR173" s="62"/>
      <c r="HHS173" s="62"/>
      <c r="HHT173" s="62"/>
      <c r="HHU173" s="62"/>
      <c r="HHV173" s="62"/>
      <c r="HHW173" s="62"/>
      <c r="HHX173" s="62"/>
      <c r="HHY173" s="62"/>
      <c r="HHZ173" s="62"/>
      <c r="HIA173" s="62"/>
      <c r="HIB173" s="62"/>
      <c r="HIC173" s="62"/>
      <c r="HID173" s="62"/>
      <c r="HIE173" s="62"/>
      <c r="HIF173" s="62"/>
      <c r="HIG173" s="62"/>
      <c r="HIH173" s="62"/>
      <c r="HII173" s="62"/>
      <c r="HIJ173" s="62"/>
      <c r="HIK173" s="62"/>
      <c r="HIL173" s="62"/>
      <c r="HIM173" s="62"/>
      <c r="HIN173" s="62"/>
      <c r="HIO173" s="62"/>
      <c r="HIP173" s="62"/>
      <c r="HIQ173" s="62"/>
      <c r="HIR173" s="62"/>
      <c r="HIS173" s="62"/>
      <c r="HIT173" s="62"/>
      <c r="HIU173" s="62"/>
      <c r="HIV173" s="62"/>
      <c r="HIW173" s="62"/>
      <c r="HIX173" s="62"/>
      <c r="HIY173" s="62"/>
      <c r="HIZ173" s="62"/>
      <c r="HJA173" s="62"/>
      <c r="HJB173" s="62"/>
      <c r="HJC173" s="62"/>
      <c r="HJD173" s="62"/>
      <c r="HJE173" s="62"/>
      <c r="HJF173" s="62"/>
      <c r="HJG173" s="62"/>
      <c r="HJH173" s="62"/>
      <c r="HJI173" s="62"/>
      <c r="HJJ173" s="62"/>
      <c r="HJK173" s="62"/>
      <c r="HJL173" s="62"/>
      <c r="HJM173" s="62"/>
      <c r="HJN173" s="62"/>
      <c r="HJO173" s="62"/>
      <c r="HJP173" s="62"/>
      <c r="HJQ173" s="62"/>
      <c r="HJR173" s="62"/>
      <c r="HJS173" s="62"/>
      <c r="HJT173" s="62"/>
      <c r="HJU173" s="62"/>
      <c r="HJV173" s="62"/>
      <c r="HJW173" s="62"/>
      <c r="HJX173" s="62"/>
      <c r="HJY173" s="62"/>
      <c r="HJZ173" s="62"/>
      <c r="HKA173" s="62"/>
      <c r="HKB173" s="62"/>
      <c r="HKC173" s="62"/>
      <c r="HKD173" s="62"/>
      <c r="HKE173" s="62"/>
      <c r="HKF173" s="62"/>
      <c r="HKG173" s="62"/>
      <c r="HKH173" s="62"/>
      <c r="HKI173" s="62"/>
      <c r="HKJ173" s="62"/>
      <c r="HKK173" s="62"/>
      <c r="HKL173" s="62"/>
      <c r="HKM173" s="62"/>
      <c r="HKN173" s="62"/>
      <c r="HKO173" s="62"/>
      <c r="HKP173" s="62"/>
      <c r="HKQ173" s="62"/>
      <c r="HKR173" s="62"/>
      <c r="HKS173" s="62"/>
      <c r="HKT173" s="62"/>
      <c r="HKU173" s="62"/>
      <c r="HKV173" s="62"/>
      <c r="HKW173" s="62"/>
      <c r="HKX173" s="62"/>
      <c r="HKY173" s="62"/>
      <c r="HKZ173" s="62"/>
      <c r="HLA173" s="62"/>
      <c r="HLB173" s="62"/>
      <c r="HLC173" s="62"/>
      <c r="HLD173" s="62"/>
      <c r="HLE173" s="62"/>
      <c r="HLF173" s="62"/>
      <c r="HLG173" s="62"/>
      <c r="HLH173" s="62"/>
      <c r="HLI173" s="62"/>
      <c r="HLJ173" s="62"/>
      <c r="HLK173" s="62"/>
      <c r="HLL173" s="62"/>
      <c r="HLM173" s="62"/>
      <c r="HLN173" s="62"/>
      <c r="HLO173" s="62"/>
      <c r="HLP173" s="62"/>
      <c r="HLQ173" s="62"/>
      <c r="HLR173" s="62"/>
      <c r="HLS173" s="62"/>
      <c r="HLT173" s="62"/>
      <c r="HLU173" s="62"/>
      <c r="HLV173" s="62"/>
      <c r="HLW173" s="62"/>
      <c r="HLX173" s="62"/>
      <c r="HLY173" s="62"/>
      <c r="HLZ173" s="62"/>
      <c r="HMA173" s="62"/>
      <c r="HMB173" s="62"/>
      <c r="HMC173" s="62"/>
      <c r="HMD173" s="62"/>
      <c r="HME173" s="62"/>
      <c r="HMF173" s="62"/>
      <c r="HMG173" s="62"/>
      <c r="HMH173" s="62"/>
      <c r="HMI173" s="62"/>
      <c r="HMJ173" s="62"/>
      <c r="HMK173" s="62"/>
      <c r="HML173" s="62"/>
      <c r="HMM173" s="62"/>
      <c r="HMN173" s="62"/>
      <c r="HMO173" s="62"/>
      <c r="HMP173" s="62"/>
      <c r="HMQ173" s="62"/>
      <c r="HMR173" s="62"/>
      <c r="HMS173" s="62"/>
      <c r="HMT173" s="62"/>
      <c r="HMU173" s="62"/>
      <c r="HMV173" s="62"/>
      <c r="HMW173" s="62"/>
      <c r="HMX173" s="62"/>
      <c r="HMY173" s="62"/>
      <c r="HMZ173" s="62"/>
      <c r="HNA173" s="62"/>
      <c r="HNB173" s="62"/>
      <c r="HNC173" s="62"/>
      <c r="HND173" s="62"/>
      <c r="HNE173" s="62"/>
      <c r="HNF173" s="62"/>
      <c r="HNG173" s="62"/>
      <c r="HNH173" s="62"/>
      <c r="HNI173" s="62"/>
      <c r="HNJ173" s="62"/>
      <c r="HNK173" s="62"/>
      <c r="HNL173" s="62"/>
      <c r="HNM173" s="62"/>
      <c r="HNN173" s="62"/>
      <c r="HNO173" s="62"/>
      <c r="HNP173" s="62"/>
      <c r="HNQ173" s="62"/>
      <c r="HNR173" s="62"/>
      <c r="HNS173" s="62"/>
      <c r="HNT173" s="62"/>
      <c r="HNU173" s="62"/>
      <c r="HNV173" s="62"/>
      <c r="HNW173" s="62"/>
      <c r="HNX173" s="62"/>
      <c r="HNY173" s="62"/>
      <c r="HNZ173" s="62"/>
      <c r="HOA173" s="62"/>
      <c r="HOB173" s="62"/>
      <c r="HOC173" s="62"/>
      <c r="HOD173" s="62"/>
      <c r="HOE173" s="62"/>
      <c r="HOF173" s="62"/>
      <c r="HOG173" s="62"/>
      <c r="HOH173" s="62"/>
      <c r="HOI173" s="62"/>
      <c r="HOJ173" s="62"/>
      <c r="HOK173" s="62"/>
      <c r="HOL173" s="62"/>
      <c r="HOM173" s="62"/>
      <c r="HON173" s="62"/>
      <c r="HOO173" s="62"/>
      <c r="HOP173" s="62"/>
      <c r="HOQ173" s="62"/>
      <c r="HOR173" s="62"/>
      <c r="HOS173" s="62"/>
      <c r="HOT173" s="62"/>
      <c r="HOU173" s="62"/>
      <c r="HOV173" s="62"/>
      <c r="HOW173" s="62"/>
      <c r="HOX173" s="62"/>
      <c r="HOY173" s="62"/>
      <c r="HOZ173" s="62"/>
      <c r="HPA173" s="62"/>
      <c r="HPB173" s="62"/>
      <c r="HPC173" s="62"/>
      <c r="HPD173" s="62"/>
      <c r="HPE173" s="62"/>
      <c r="HPF173" s="62"/>
      <c r="HPG173" s="62"/>
      <c r="HPH173" s="62"/>
      <c r="HPI173" s="62"/>
      <c r="HPJ173" s="62"/>
      <c r="HPK173" s="62"/>
      <c r="HPL173" s="62"/>
      <c r="HPM173" s="62"/>
      <c r="HPN173" s="62"/>
      <c r="HPO173" s="62"/>
      <c r="HPP173" s="62"/>
      <c r="HPQ173" s="62"/>
      <c r="HPR173" s="62"/>
      <c r="HPS173" s="62"/>
      <c r="HPT173" s="62"/>
      <c r="HPU173" s="62"/>
      <c r="HPV173" s="62"/>
      <c r="HPW173" s="62"/>
      <c r="HPX173" s="62"/>
      <c r="HPY173" s="62"/>
      <c r="HPZ173" s="62"/>
      <c r="HQA173" s="62"/>
      <c r="HQB173" s="62"/>
      <c r="HQC173" s="62"/>
      <c r="HQD173" s="62"/>
      <c r="HQE173" s="62"/>
      <c r="HQF173" s="62"/>
      <c r="HQG173" s="62"/>
      <c r="HQH173" s="62"/>
      <c r="HQI173" s="62"/>
      <c r="HQJ173" s="62"/>
      <c r="HQK173" s="62"/>
      <c r="HQL173" s="62"/>
      <c r="HQM173" s="62"/>
      <c r="HQN173" s="62"/>
      <c r="HQO173" s="62"/>
      <c r="HQP173" s="62"/>
      <c r="HQQ173" s="62"/>
      <c r="HQR173" s="62"/>
      <c r="HQS173" s="62"/>
      <c r="HQT173" s="62"/>
      <c r="HQU173" s="62"/>
      <c r="HQV173" s="62"/>
      <c r="HQW173" s="62"/>
      <c r="HQX173" s="62"/>
      <c r="HQY173" s="62"/>
      <c r="HQZ173" s="62"/>
      <c r="HRA173" s="62"/>
      <c r="HRB173" s="62"/>
      <c r="HRC173" s="62"/>
      <c r="HRD173" s="62"/>
      <c r="HRE173" s="62"/>
      <c r="HRF173" s="62"/>
      <c r="HRG173" s="62"/>
      <c r="HRH173" s="62"/>
      <c r="HRI173" s="62"/>
      <c r="HRJ173" s="62"/>
      <c r="HRK173" s="62"/>
      <c r="HRL173" s="62"/>
      <c r="HRM173" s="62"/>
      <c r="HRN173" s="62"/>
      <c r="HRO173" s="62"/>
      <c r="HRP173" s="62"/>
      <c r="HRQ173" s="62"/>
      <c r="HRR173" s="62"/>
      <c r="HRS173" s="62"/>
      <c r="HRT173" s="62"/>
      <c r="HRU173" s="62"/>
      <c r="HRV173" s="62"/>
      <c r="HRW173" s="62"/>
      <c r="HRX173" s="62"/>
      <c r="HRY173" s="62"/>
      <c r="HRZ173" s="62"/>
      <c r="HSA173" s="62"/>
      <c r="HSB173" s="62"/>
      <c r="HSC173" s="62"/>
      <c r="HSD173" s="62"/>
      <c r="HSE173" s="62"/>
      <c r="HSF173" s="62"/>
      <c r="HSG173" s="62"/>
      <c r="HSH173" s="62"/>
      <c r="HSI173" s="62"/>
      <c r="HSJ173" s="62"/>
      <c r="HSK173" s="62"/>
      <c r="HSL173" s="62"/>
      <c r="HSM173" s="62"/>
      <c r="HSN173" s="62"/>
      <c r="HSO173" s="62"/>
      <c r="HSP173" s="62"/>
      <c r="HSQ173" s="62"/>
      <c r="HSR173" s="62"/>
      <c r="HSS173" s="62"/>
      <c r="HST173" s="62"/>
      <c r="HSU173" s="62"/>
      <c r="HSV173" s="62"/>
      <c r="HSW173" s="62"/>
      <c r="HSX173" s="62"/>
      <c r="HSY173" s="62"/>
      <c r="HSZ173" s="62"/>
      <c r="HTA173" s="62"/>
      <c r="HTB173" s="62"/>
      <c r="HTC173" s="62"/>
      <c r="HTD173" s="62"/>
      <c r="HTE173" s="62"/>
      <c r="HTF173" s="62"/>
      <c r="HTG173" s="62"/>
      <c r="HTH173" s="62"/>
      <c r="HTI173" s="62"/>
      <c r="HTJ173" s="62"/>
      <c r="HTK173" s="62"/>
      <c r="HTL173" s="62"/>
      <c r="HTM173" s="62"/>
      <c r="HTN173" s="62"/>
      <c r="HTO173" s="62"/>
      <c r="HTP173" s="62"/>
      <c r="HTQ173" s="62"/>
      <c r="HTR173" s="62"/>
      <c r="HTS173" s="62"/>
      <c r="HTT173" s="62"/>
      <c r="HTU173" s="62"/>
      <c r="HTV173" s="62"/>
      <c r="HTW173" s="62"/>
      <c r="HTX173" s="62"/>
      <c r="HTY173" s="62"/>
      <c r="HTZ173" s="62"/>
      <c r="HUA173" s="62"/>
      <c r="HUB173" s="62"/>
      <c r="HUC173" s="62"/>
      <c r="HUD173" s="62"/>
      <c r="HUE173" s="62"/>
      <c r="HUF173" s="62"/>
      <c r="HUG173" s="62"/>
      <c r="HUH173" s="62"/>
      <c r="HUI173" s="62"/>
      <c r="HUJ173" s="62"/>
      <c r="HUK173" s="62"/>
      <c r="HUL173" s="62"/>
      <c r="HUM173" s="62"/>
      <c r="HUN173" s="62"/>
      <c r="HUO173" s="62"/>
      <c r="HUP173" s="62"/>
      <c r="HUQ173" s="62"/>
      <c r="HUR173" s="62"/>
      <c r="HUS173" s="62"/>
      <c r="HUT173" s="62"/>
      <c r="HUU173" s="62"/>
      <c r="HUV173" s="62"/>
      <c r="HUW173" s="62"/>
      <c r="HUX173" s="62"/>
      <c r="HUY173" s="62"/>
      <c r="HUZ173" s="62"/>
      <c r="HVA173" s="62"/>
      <c r="HVB173" s="62"/>
      <c r="HVC173" s="62"/>
      <c r="HVD173" s="62"/>
      <c r="HVE173" s="62"/>
      <c r="HVF173" s="62"/>
      <c r="HVG173" s="62"/>
      <c r="HVH173" s="62"/>
      <c r="HVI173" s="62"/>
      <c r="HVJ173" s="62"/>
      <c r="HVK173" s="62"/>
      <c r="HVL173" s="62"/>
      <c r="HVM173" s="62"/>
      <c r="HVN173" s="62"/>
      <c r="HVO173" s="62"/>
      <c r="HVP173" s="62"/>
      <c r="HVQ173" s="62"/>
      <c r="HVR173" s="62"/>
      <c r="HVS173" s="62"/>
      <c r="HVT173" s="62"/>
      <c r="HVU173" s="62"/>
      <c r="HVV173" s="62"/>
      <c r="HVW173" s="62"/>
      <c r="HVX173" s="62"/>
      <c r="HVY173" s="62"/>
      <c r="HVZ173" s="62"/>
      <c r="HWA173" s="62"/>
      <c r="HWB173" s="62"/>
      <c r="HWC173" s="62"/>
      <c r="HWD173" s="62"/>
      <c r="HWE173" s="62"/>
      <c r="HWF173" s="62"/>
      <c r="HWG173" s="62"/>
      <c r="HWH173" s="62"/>
      <c r="HWI173" s="62"/>
      <c r="HWJ173" s="62"/>
      <c r="HWK173" s="62"/>
      <c r="HWL173" s="62"/>
      <c r="HWM173" s="62"/>
      <c r="HWN173" s="62"/>
      <c r="HWO173" s="62"/>
      <c r="HWP173" s="62"/>
      <c r="HWQ173" s="62"/>
      <c r="HWR173" s="62"/>
      <c r="HWS173" s="62"/>
      <c r="HWT173" s="62"/>
      <c r="HWU173" s="62"/>
      <c r="HWV173" s="62"/>
      <c r="HWW173" s="62"/>
      <c r="HWX173" s="62"/>
      <c r="HWY173" s="62"/>
      <c r="HWZ173" s="62"/>
      <c r="HXA173" s="62"/>
      <c r="HXB173" s="62"/>
      <c r="HXC173" s="62"/>
      <c r="HXD173" s="62"/>
      <c r="HXE173" s="62"/>
      <c r="HXF173" s="62"/>
      <c r="HXG173" s="62"/>
      <c r="HXH173" s="62"/>
      <c r="HXI173" s="62"/>
      <c r="HXJ173" s="62"/>
      <c r="HXK173" s="62"/>
      <c r="HXL173" s="62"/>
      <c r="HXM173" s="62"/>
      <c r="HXN173" s="62"/>
      <c r="HXO173" s="62"/>
      <c r="HXP173" s="62"/>
      <c r="HXQ173" s="62"/>
      <c r="HXR173" s="62"/>
      <c r="HXS173" s="62"/>
      <c r="HXT173" s="62"/>
      <c r="HXU173" s="62"/>
      <c r="HXV173" s="62"/>
      <c r="HXW173" s="62"/>
      <c r="HXX173" s="62"/>
      <c r="HXY173" s="62"/>
      <c r="HXZ173" s="62"/>
      <c r="HYA173" s="62"/>
      <c r="HYB173" s="62"/>
      <c r="HYC173" s="62"/>
      <c r="HYD173" s="62"/>
      <c r="HYE173" s="62"/>
      <c r="HYF173" s="62"/>
      <c r="HYG173" s="62"/>
      <c r="HYH173" s="62"/>
      <c r="HYI173" s="62"/>
      <c r="HYJ173" s="62"/>
      <c r="HYK173" s="62"/>
      <c r="HYL173" s="62"/>
      <c r="HYM173" s="62"/>
      <c r="HYN173" s="62"/>
      <c r="HYO173" s="62"/>
      <c r="HYP173" s="62"/>
      <c r="HYQ173" s="62"/>
      <c r="HYR173" s="62"/>
      <c r="HYS173" s="62"/>
      <c r="HYT173" s="62"/>
      <c r="HYU173" s="62"/>
      <c r="HYV173" s="62"/>
      <c r="HYW173" s="62"/>
      <c r="HYX173" s="62"/>
      <c r="HYY173" s="62"/>
      <c r="HYZ173" s="62"/>
      <c r="HZA173" s="62"/>
      <c r="HZB173" s="62"/>
      <c r="HZC173" s="62"/>
      <c r="HZD173" s="62"/>
      <c r="HZE173" s="62"/>
      <c r="HZF173" s="62"/>
      <c r="HZG173" s="62"/>
      <c r="HZH173" s="62"/>
      <c r="HZI173" s="62"/>
      <c r="HZJ173" s="62"/>
      <c r="HZK173" s="62"/>
      <c r="HZL173" s="62"/>
      <c r="HZM173" s="62"/>
      <c r="HZN173" s="62"/>
      <c r="HZO173" s="62"/>
      <c r="HZP173" s="62"/>
      <c r="HZQ173" s="62"/>
      <c r="HZR173" s="62"/>
      <c r="HZS173" s="62"/>
      <c r="HZT173" s="62"/>
      <c r="HZU173" s="62"/>
      <c r="HZV173" s="62"/>
      <c r="HZW173" s="62"/>
      <c r="HZX173" s="62"/>
      <c r="HZY173" s="62"/>
      <c r="HZZ173" s="62"/>
      <c r="IAA173" s="62"/>
      <c r="IAB173" s="62"/>
      <c r="IAC173" s="62"/>
      <c r="IAD173" s="62"/>
      <c r="IAE173" s="62"/>
      <c r="IAF173" s="62"/>
      <c r="IAG173" s="62"/>
      <c r="IAH173" s="62"/>
      <c r="IAI173" s="62"/>
      <c r="IAJ173" s="62"/>
      <c r="IAK173" s="62"/>
      <c r="IAL173" s="62"/>
      <c r="IAM173" s="62"/>
      <c r="IAN173" s="62"/>
      <c r="IAO173" s="62"/>
      <c r="IAP173" s="62"/>
      <c r="IAQ173" s="62"/>
      <c r="IAR173" s="62"/>
      <c r="IAS173" s="62"/>
      <c r="IAT173" s="62"/>
      <c r="IAU173" s="62"/>
      <c r="IAV173" s="62"/>
      <c r="IAW173" s="62"/>
      <c r="IAX173" s="62"/>
      <c r="IAY173" s="62"/>
      <c r="IAZ173" s="62"/>
      <c r="IBA173" s="62"/>
      <c r="IBB173" s="62"/>
      <c r="IBC173" s="62"/>
      <c r="IBD173" s="62"/>
      <c r="IBE173" s="62"/>
      <c r="IBF173" s="62"/>
      <c r="IBG173" s="62"/>
      <c r="IBH173" s="62"/>
      <c r="IBI173" s="62"/>
      <c r="IBJ173" s="62"/>
      <c r="IBK173" s="62"/>
      <c r="IBL173" s="62"/>
      <c r="IBM173" s="62"/>
      <c r="IBN173" s="62"/>
      <c r="IBO173" s="62"/>
      <c r="IBP173" s="62"/>
      <c r="IBQ173" s="62"/>
      <c r="IBR173" s="62"/>
      <c r="IBS173" s="62"/>
      <c r="IBT173" s="62"/>
      <c r="IBU173" s="62"/>
      <c r="IBV173" s="62"/>
      <c r="IBW173" s="62"/>
      <c r="IBX173" s="62"/>
      <c r="IBY173" s="62"/>
      <c r="IBZ173" s="62"/>
      <c r="ICA173" s="62"/>
      <c r="ICB173" s="62"/>
      <c r="ICC173" s="62"/>
      <c r="ICD173" s="62"/>
      <c r="ICE173" s="62"/>
      <c r="ICF173" s="62"/>
      <c r="ICG173" s="62"/>
      <c r="ICH173" s="62"/>
      <c r="ICI173" s="62"/>
      <c r="ICJ173" s="62"/>
      <c r="ICK173" s="62"/>
      <c r="ICL173" s="62"/>
      <c r="ICM173" s="62"/>
      <c r="ICN173" s="62"/>
      <c r="ICO173" s="62"/>
      <c r="ICP173" s="62"/>
      <c r="ICQ173" s="62"/>
      <c r="ICR173" s="62"/>
      <c r="ICS173" s="62"/>
      <c r="ICT173" s="62"/>
      <c r="ICU173" s="62"/>
      <c r="ICV173" s="62"/>
      <c r="ICW173" s="62"/>
      <c r="ICX173" s="62"/>
      <c r="ICY173" s="62"/>
      <c r="ICZ173" s="62"/>
      <c r="IDA173" s="62"/>
      <c r="IDB173" s="62"/>
      <c r="IDC173" s="62"/>
      <c r="IDD173" s="62"/>
      <c r="IDE173" s="62"/>
      <c r="IDF173" s="62"/>
      <c r="IDG173" s="62"/>
      <c r="IDH173" s="62"/>
      <c r="IDI173" s="62"/>
      <c r="IDJ173" s="62"/>
      <c r="IDK173" s="62"/>
      <c r="IDL173" s="62"/>
      <c r="IDM173" s="62"/>
      <c r="IDN173" s="62"/>
      <c r="IDO173" s="62"/>
      <c r="IDP173" s="62"/>
      <c r="IDQ173" s="62"/>
      <c r="IDR173" s="62"/>
      <c r="IDS173" s="62"/>
      <c r="IDT173" s="62"/>
      <c r="IDU173" s="62"/>
      <c r="IDV173" s="62"/>
      <c r="IDW173" s="62"/>
      <c r="IDX173" s="62"/>
      <c r="IDY173" s="62"/>
      <c r="IDZ173" s="62"/>
      <c r="IEA173" s="62"/>
      <c r="IEB173" s="62"/>
      <c r="IEC173" s="62"/>
      <c r="IED173" s="62"/>
      <c r="IEE173" s="62"/>
      <c r="IEF173" s="62"/>
      <c r="IEG173" s="62"/>
      <c r="IEH173" s="62"/>
      <c r="IEI173" s="62"/>
      <c r="IEJ173" s="62"/>
      <c r="IEK173" s="62"/>
      <c r="IEL173" s="62"/>
      <c r="IEM173" s="62"/>
      <c r="IEN173" s="62"/>
      <c r="IEO173" s="62"/>
      <c r="IEP173" s="62"/>
      <c r="IEQ173" s="62"/>
      <c r="IER173" s="62"/>
      <c r="IES173" s="62"/>
      <c r="IET173" s="62"/>
      <c r="IEU173" s="62"/>
      <c r="IEV173" s="62"/>
      <c r="IEW173" s="62"/>
      <c r="IEX173" s="62"/>
      <c r="IEY173" s="62"/>
      <c r="IEZ173" s="62"/>
      <c r="IFA173" s="62"/>
      <c r="IFB173" s="62"/>
      <c r="IFC173" s="62"/>
      <c r="IFD173" s="62"/>
      <c r="IFE173" s="62"/>
      <c r="IFF173" s="62"/>
      <c r="IFG173" s="62"/>
      <c r="IFH173" s="62"/>
      <c r="IFI173" s="62"/>
      <c r="IFJ173" s="62"/>
      <c r="IFK173" s="62"/>
      <c r="IFL173" s="62"/>
      <c r="IFM173" s="62"/>
      <c r="IFN173" s="62"/>
      <c r="IFO173" s="62"/>
      <c r="IFP173" s="62"/>
      <c r="IFQ173" s="62"/>
      <c r="IFR173" s="62"/>
      <c r="IFS173" s="62"/>
      <c r="IFT173" s="62"/>
      <c r="IFU173" s="62"/>
      <c r="IFV173" s="62"/>
      <c r="IFW173" s="62"/>
      <c r="IFX173" s="62"/>
      <c r="IFY173" s="62"/>
      <c r="IFZ173" s="62"/>
      <c r="IGA173" s="62"/>
      <c r="IGB173" s="62"/>
      <c r="IGC173" s="62"/>
      <c r="IGD173" s="62"/>
      <c r="IGE173" s="62"/>
      <c r="IGF173" s="62"/>
      <c r="IGG173" s="62"/>
      <c r="IGH173" s="62"/>
      <c r="IGI173" s="62"/>
      <c r="IGJ173" s="62"/>
      <c r="IGK173" s="62"/>
      <c r="IGL173" s="62"/>
      <c r="IGM173" s="62"/>
      <c r="IGN173" s="62"/>
      <c r="IGO173" s="62"/>
      <c r="IGP173" s="62"/>
      <c r="IGQ173" s="62"/>
      <c r="IGR173" s="62"/>
      <c r="IGS173" s="62"/>
      <c r="IGT173" s="62"/>
      <c r="IGU173" s="62"/>
      <c r="IGV173" s="62"/>
      <c r="IGW173" s="62"/>
      <c r="IGX173" s="62"/>
      <c r="IGY173" s="62"/>
      <c r="IGZ173" s="62"/>
      <c r="IHA173" s="62"/>
      <c r="IHB173" s="62"/>
      <c r="IHC173" s="62"/>
      <c r="IHD173" s="62"/>
      <c r="IHE173" s="62"/>
      <c r="IHF173" s="62"/>
      <c r="IHG173" s="62"/>
      <c r="IHH173" s="62"/>
      <c r="IHI173" s="62"/>
      <c r="IHJ173" s="62"/>
      <c r="IHK173" s="62"/>
      <c r="IHL173" s="62"/>
      <c r="IHM173" s="62"/>
      <c r="IHN173" s="62"/>
      <c r="IHO173" s="62"/>
      <c r="IHP173" s="62"/>
      <c r="IHQ173" s="62"/>
      <c r="IHR173" s="62"/>
      <c r="IHS173" s="62"/>
      <c r="IHT173" s="62"/>
      <c r="IHU173" s="62"/>
      <c r="IHV173" s="62"/>
      <c r="IHW173" s="62"/>
      <c r="IHX173" s="62"/>
      <c r="IHY173" s="62"/>
      <c r="IHZ173" s="62"/>
      <c r="IIA173" s="62"/>
      <c r="IIB173" s="62"/>
      <c r="IIC173" s="62"/>
      <c r="IID173" s="62"/>
      <c r="IIE173" s="62"/>
      <c r="IIF173" s="62"/>
      <c r="IIG173" s="62"/>
      <c r="IIH173" s="62"/>
      <c r="III173" s="62"/>
      <c r="IIJ173" s="62"/>
      <c r="IIK173" s="62"/>
      <c r="IIL173" s="62"/>
      <c r="IIM173" s="62"/>
      <c r="IIN173" s="62"/>
      <c r="IIO173" s="62"/>
      <c r="IIP173" s="62"/>
      <c r="IIQ173" s="62"/>
      <c r="IIR173" s="62"/>
      <c r="IIS173" s="62"/>
      <c r="IIT173" s="62"/>
      <c r="IIU173" s="62"/>
      <c r="IIV173" s="62"/>
      <c r="IIW173" s="62"/>
      <c r="IIX173" s="62"/>
      <c r="IIY173" s="62"/>
      <c r="IIZ173" s="62"/>
      <c r="IJA173" s="62"/>
      <c r="IJB173" s="62"/>
      <c r="IJC173" s="62"/>
      <c r="IJD173" s="62"/>
      <c r="IJE173" s="62"/>
      <c r="IJF173" s="62"/>
      <c r="IJG173" s="62"/>
      <c r="IJH173" s="62"/>
      <c r="IJI173" s="62"/>
      <c r="IJJ173" s="62"/>
      <c r="IJK173" s="62"/>
      <c r="IJL173" s="62"/>
      <c r="IJM173" s="62"/>
      <c r="IJN173" s="62"/>
      <c r="IJO173" s="62"/>
      <c r="IJP173" s="62"/>
      <c r="IJQ173" s="62"/>
      <c r="IJR173" s="62"/>
      <c r="IJS173" s="62"/>
      <c r="IJT173" s="62"/>
      <c r="IJU173" s="62"/>
      <c r="IJV173" s="62"/>
      <c r="IJW173" s="62"/>
      <c r="IJX173" s="62"/>
      <c r="IJY173" s="62"/>
      <c r="IJZ173" s="62"/>
      <c r="IKA173" s="62"/>
      <c r="IKB173" s="62"/>
      <c r="IKC173" s="62"/>
      <c r="IKD173" s="62"/>
      <c r="IKE173" s="62"/>
      <c r="IKF173" s="62"/>
      <c r="IKG173" s="62"/>
      <c r="IKH173" s="62"/>
      <c r="IKI173" s="62"/>
      <c r="IKJ173" s="62"/>
      <c r="IKK173" s="62"/>
      <c r="IKL173" s="62"/>
      <c r="IKM173" s="62"/>
      <c r="IKN173" s="62"/>
      <c r="IKO173" s="62"/>
      <c r="IKP173" s="62"/>
      <c r="IKQ173" s="62"/>
      <c r="IKR173" s="62"/>
      <c r="IKS173" s="62"/>
      <c r="IKT173" s="62"/>
      <c r="IKU173" s="62"/>
      <c r="IKV173" s="62"/>
      <c r="IKW173" s="62"/>
      <c r="IKX173" s="62"/>
      <c r="IKY173" s="62"/>
      <c r="IKZ173" s="62"/>
      <c r="ILA173" s="62"/>
      <c r="ILB173" s="62"/>
      <c r="ILC173" s="62"/>
      <c r="ILD173" s="62"/>
      <c r="ILE173" s="62"/>
      <c r="ILF173" s="62"/>
      <c r="ILG173" s="62"/>
      <c r="ILH173" s="62"/>
      <c r="ILI173" s="62"/>
      <c r="ILJ173" s="62"/>
      <c r="ILK173" s="62"/>
      <c r="ILL173" s="62"/>
      <c r="ILM173" s="62"/>
      <c r="ILN173" s="62"/>
      <c r="ILO173" s="62"/>
      <c r="ILP173" s="62"/>
      <c r="ILQ173" s="62"/>
      <c r="ILR173" s="62"/>
      <c r="ILS173" s="62"/>
      <c r="ILT173" s="62"/>
      <c r="ILU173" s="62"/>
      <c r="ILV173" s="62"/>
      <c r="ILW173" s="62"/>
      <c r="ILX173" s="62"/>
      <c r="ILY173" s="62"/>
      <c r="ILZ173" s="62"/>
      <c r="IMA173" s="62"/>
      <c r="IMB173" s="62"/>
      <c r="IMC173" s="62"/>
      <c r="IMD173" s="62"/>
      <c r="IME173" s="62"/>
      <c r="IMF173" s="62"/>
      <c r="IMG173" s="62"/>
      <c r="IMH173" s="62"/>
      <c r="IMI173" s="62"/>
      <c r="IMJ173" s="62"/>
      <c r="IMK173" s="62"/>
      <c r="IML173" s="62"/>
      <c r="IMM173" s="62"/>
      <c r="IMN173" s="62"/>
      <c r="IMO173" s="62"/>
      <c r="IMP173" s="62"/>
      <c r="IMQ173" s="62"/>
      <c r="IMR173" s="62"/>
      <c r="IMS173" s="62"/>
      <c r="IMT173" s="62"/>
      <c r="IMU173" s="62"/>
      <c r="IMV173" s="62"/>
      <c r="IMW173" s="62"/>
      <c r="IMX173" s="62"/>
      <c r="IMY173" s="62"/>
      <c r="IMZ173" s="62"/>
      <c r="INA173" s="62"/>
      <c r="INB173" s="62"/>
      <c r="INC173" s="62"/>
      <c r="IND173" s="62"/>
      <c r="INE173" s="62"/>
      <c r="INF173" s="62"/>
      <c r="ING173" s="62"/>
      <c r="INH173" s="62"/>
      <c r="INI173" s="62"/>
      <c r="INJ173" s="62"/>
      <c r="INK173" s="62"/>
      <c r="INL173" s="62"/>
      <c r="INM173" s="62"/>
      <c r="INN173" s="62"/>
      <c r="INO173" s="62"/>
      <c r="INP173" s="62"/>
      <c r="INQ173" s="62"/>
      <c r="INR173" s="62"/>
      <c r="INS173" s="62"/>
      <c r="INT173" s="62"/>
      <c r="INU173" s="62"/>
      <c r="INV173" s="62"/>
      <c r="INW173" s="62"/>
      <c r="INX173" s="62"/>
      <c r="INY173" s="62"/>
      <c r="INZ173" s="62"/>
      <c r="IOA173" s="62"/>
      <c r="IOB173" s="62"/>
      <c r="IOC173" s="62"/>
      <c r="IOD173" s="62"/>
      <c r="IOE173" s="62"/>
      <c r="IOF173" s="62"/>
      <c r="IOG173" s="62"/>
      <c r="IOH173" s="62"/>
      <c r="IOI173" s="62"/>
      <c r="IOJ173" s="62"/>
      <c r="IOK173" s="62"/>
      <c r="IOL173" s="62"/>
      <c r="IOM173" s="62"/>
      <c r="ION173" s="62"/>
      <c r="IOO173" s="62"/>
      <c r="IOP173" s="62"/>
      <c r="IOQ173" s="62"/>
      <c r="IOR173" s="62"/>
      <c r="IOS173" s="62"/>
      <c r="IOT173" s="62"/>
      <c r="IOU173" s="62"/>
      <c r="IOV173" s="62"/>
      <c r="IOW173" s="62"/>
      <c r="IOX173" s="62"/>
      <c r="IOY173" s="62"/>
      <c r="IOZ173" s="62"/>
      <c r="IPA173" s="62"/>
      <c r="IPB173" s="62"/>
      <c r="IPC173" s="62"/>
      <c r="IPD173" s="62"/>
      <c r="IPE173" s="62"/>
      <c r="IPF173" s="62"/>
      <c r="IPG173" s="62"/>
      <c r="IPH173" s="62"/>
      <c r="IPI173" s="62"/>
      <c r="IPJ173" s="62"/>
      <c r="IPK173" s="62"/>
      <c r="IPL173" s="62"/>
      <c r="IPM173" s="62"/>
      <c r="IPN173" s="62"/>
      <c r="IPO173" s="62"/>
      <c r="IPP173" s="62"/>
      <c r="IPQ173" s="62"/>
      <c r="IPR173" s="62"/>
      <c r="IPS173" s="62"/>
      <c r="IPT173" s="62"/>
      <c r="IPU173" s="62"/>
      <c r="IPV173" s="62"/>
      <c r="IPW173" s="62"/>
      <c r="IPX173" s="62"/>
      <c r="IPY173" s="62"/>
      <c r="IPZ173" s="62"/>
      <c r="IQA173" s="62"/>
      <c r="IQB173" s="62"/>
      <c r="IQC173" s="62"/>
      <c r="IQD173" s="62"/>
      <c r="IQE173" s="62"/>
      <c r="IQF173" s="62"/>
      <c r="IQG173" s="62"/>
      <c r="IQH173" s="62"/>
      <c r="IQI173" s="62"/>
      <c r="IQJ173" s="62"/>
      <c r="IQK173" s="62"/>
      <c r="IQL173" s="62"/>
      <c r="IQM173" s="62"/>
      <c r="IQN173" s="62"/>
      <c r="IQO173" s="62"/>
      <c r="IQP173" s="62"/>
      <c r="IQQ173" s="62"/>
      <c r="IQR173" s="62"/>
      <c r="IQS173" s="62"/>
      <c r="IQT173" s="62"/>
      <c r="IQU173" s="62"/>
      <c r="IQV173" s="62"/>
      <c r="IQW173" s="62"/>
      <c r="IQX173" s="62"/>
      <c r="IQY173" s="62"/>
      <c r="IQZ173" s="62"/>
      <c r="IRA173" s="62"/>
      <c r="IRB173" s="62"/>
      <c r="IRC173" s="62"/>
      <c r="IRD173" s="62"/>
      <c r="IRE173" s="62"/>
      <c r="IRF173" s="62"/>
      <c r="IRG173" s="62"/>
      <c r="IRH173" s="62"/>
      <c r="IRI173" s="62"/>
      <c r="IRJ173" s="62"/>
      <c r="IRK173" s="62"/>
      <c r="IRL173" s="62"/>
      <c r="IRM173" s="62"/>
      <c r="IRN173" s="62"/>
      <c r="IRO173" s="62"/>
      <c r="IRP173" s="62"/>
      <c r="IRQ173" s="62"/>
      <c r="IRR173" s="62"/>
      <c r="IRS173" s="62"/>
      <c r="IRT173" s="62"/>
      <c r="IRU173" s="62"/>
      <c r="IRV173" s="62"/>
      <c r="IRW173" s="62"/>
      <c r="IRX173" s="62"/>
      <c r="IRY173" s="62"/>
      <c r="IRZ173" s="62"/>
      <c r="ISA173" s="62"/>
      <c r="ISB173" s="62"/>
      <c r="ISC173" s="62"/>
      <c r="ISD173" s="62"/>
      <c r="ISE173" s="62"/>
      <c r="ISF173" s="62"/>
      <c r="ISG173" s="62"/>
      <c r="ISH173" s="62"/>
      <c r="ISI173" s="62"/>
      <c r="ISJ173" s="62"/>
      <c r="ISK173" s="62"/>
      <c r="ISL173" s="62"/>
      <c r="ISM173" s="62"/>
      <c r="ISN173" s="62"/>
      <c r="ISO173" s="62"/>
      <c r="ISP173" s="62"/>
      <c r="ISQ173" s="62"/>
      <c r="ISR173" s="62"/>
      <c r="ISS173" s="62"/>
      <c r="IST173" s="62"/>
      <c r="ISU173" s="62"/>
      <c r="ISV173" s="62"/>
      <c r="ISW173" s="62"/>
      <c r="ISX173" s="62"/>
      <c r="ISY173" s="62"/>
      <c r="ISZ173" s="62"/>
      <c r="ITA173" s="62"/>
      <c r="ITB173" s="62"/>
      <c r="ITC173" s="62"/>
      <c r="ITD173" s="62"/>
      <c r="ITE173" s="62"/>
      <c r="ITF173" s="62"/>
      <c r="ITG173" s="62"/>
      <c r="ITH173" s="62"/>
      <c r="ITI173" s="62"/>
      <c r="ITJ173" s="62"/>
      <c r="ITK173" s="62"/>
      <c r="ITL173" s="62"/>
      <c r="ITM173" s="62"/>
      <c r="ITN173" s="62"/>
      <c r="ITO173" s="62"/>
      <c r="ITP173" s="62"/>
      <c r="ITQ173" s="62"/>
      <c r="ITR173" s="62"/>
      <c r="ITS173" s="62"/>
      <c r="ITT173" s="62"/>
      <c r="ITU173" s="62"/>
      <c r="ITV173" s="62"/>
      <c r="ITW173" s="62"/>
      <c r="ITX173" s="62"/>
      <c r="ITY173" s="62"/>
      <c r="ITZ173" s="62"/>
      <c r="IUA173" s="62"/>
      <c r="IUB173" s="62"/>
      <c r="IUC173" s="62"/>
      <c r="IUD173" s="62"/>
      <c r="IUE173" s="62"/>
      <c r="IUF173" s="62"/>
      <c r="IUG173" s="62"/>
      <c r="IUH173" s="62"/>
      <c r="IUI173" s="62"/>
      <c r="IUJ173" s="62"/>
      <c r="IUK173" s="62"/>
      <c r="IUL173" s="62"/>
      <c r="IUM173" s="62"/>
      <c r="IUN173" s="62"/>
      <c r="IUO173" s="62"/>
      <c r="IUP173" s="62"/>
      <c r="IUQ173" s="62"/>
      <c r="IUR173" s="62"/>
      <c r="IUS173" s="62"/>
      <c r="IUT173" s="62"/>
      <c r="IUU173" s="62"/>
      <c r="IUV173" s="62"/>
      <c r="IUW173" s="62"/>
      <c r="IUX173" s="62"/>
      <c r="IUY173" s="62"/>
      <c r="IUZ173" s="62"/>
      <c r="IVA173" s="62"/>
      <c r="IVB173" s="62"/>
      <c r="IVC173" s="62"/>
      <c r="IVD173" s="62"/>
      <c r="IVE173" s="62"/>
      <c r="IVF173" s="62"/>
      <c r="IVG173" s="62"/>
      <c r="IVH173" s="62"/>
      <c r="IVI173" s="62"/>
      <c r="IVJ173" s="62"/>
      <c r="IVK173" s="62"/>
      <c r="IVL173" s="62"/>
      <c r="IVM173" s="62"/>
      <c r="IVN173" s="62"/>
      <c r="IVO173" s="62"/>
      <c r="IVP173" s="62"/>
      <c r="IVQ173" s="62"/>
      <c r="IVR173" s="62"/>
      <c r="IVS173" s="62"/>
      <c r="IVT173" s="62"/>
      <c r="IVU173" s="62"/>
      <c r="IVV173" s="62"/>
      <c r="IVW173" s="62"/>
      <c r="IVX173" s="62"/>
      <c r="IVY173" s="62"/>
      <c r="IVZ173" s="62"/>
      <c r="IWA173" s="62"/>
      <c r="IWB173" s="62"/>
      <c r="IWC173" s="62"/>
      <c r="IWD173" s="62"/>
      <c r="IWE173" s="62"/>
      <c r="IWF173" s="62"/>
      <c r="IWG173" s="62"/>
      <c r="IWH173" s="62"/>
      <c r="IWI173" s="62"/>
      <c r="IWJ173" s="62"/>
      <c r="IWK173" s="62"/>
      <c r="IWL173" s="62"/>
      <c r="IWM173" s="62"/>
      <c r="IWN173" s="62"/>
      <c r="IWO173" s="62"/>
      <c r="IWP173" s="62"/>
      <c r="IWQ173" s="62"/>
      <c r="IWR173" s="62"/>
      <c r="IWS173" s="62"/>
      <c r="IWT173" s="62"/>
      <c r="IWU173" s="62"/>
      <c r="IWV173" s="62"/>
      <c r="IWW173" s="62"/>
      <c r="IWX173" s="62"/>
      <c r="IWY173" s="62"/>
      <c r="IWZ173" s="62"/>
      <c r="IXA173" s="62"/>
      <c r="IXB173" s="62"/>
      <c r="IXC173" s="62"/>
      <c r="IXD173" s="62"/>
      <c r="IXE173" s="62"/>
      <c r="IXF173" s="62"/>
      <c r="IXG173" s="62"/>
      <c r="IXH173" s="62"/>
      <c r="IXI173" s="62"/>
      <c r="IXJ173" s="62"/>
      <c r="IXK173" s="62"/>
      <c r="IXL173" s="62"/>
      <c r="IXM173" s="62"/>
      <c r="IXN173" s="62"/>
      <c r="IXO173" s="62"/>
      <c r="IXP173" s="62"/>
      <c r="IXQ173" s="62"/>
      <c r="IXR173" s="62"/>
      <c r="IXS173" s="62"/>
      <c r="IXT173" s="62"/>
      <c r="IXU173" s="62"/>
      <c r="IXV173" s="62"/>
      <c r="IXW173" s="62"/>
      <c r="IXX173" s="62"/>
      <c r="IXY173" s="62"/>
      <c r="IXZ173" s="62"/>
      <c r="IYA173" s="62"/>
      <c r="IYB173" s="62"/>
      <c r="IYC173" s="62"/>
      <c r="IYD173" s="62"/>
      <c r="IYE173" s="62"/>
      <c r="IYF173" s="62"/>
      <c r="IYG173" s="62"/>
      <c r="IYH173" s="62"/>
      <c r="IYI173" s="62"/>
      <c r="IYJ173" s="62"/>
      <c r="IYK173" s="62"/>
      <c r="IYL173" s="62"/>
      <c r="IYM173" s="62"/>
      <c r="IYN173" s="62"/>
      <c r="IYO173" s="62"/>
      <c r="IYP173" s="62"/>
      <c r="IYQ173" s="62"/>
      <c r="IYR173" s="62"/>
      <c r="IYS173" s="62"/>
      <c r="IYT173" s="62"/>
      <c r="IYU173" s="62"/>
      <c r="IYV173" s="62"/>
      <c r="IYW173" s="62"/>
      <c r="IYX173" s="62"/>
      <c r="IYY173" s="62"/>
      <c r="IYZ173" s="62"/>
      <c r="IZA173" s="62"/>
      <c r="IZB173" s="62"/>
      <c r="IZC173" s="62"/>
      <c r="IZD173" s="62"/>
      <c r="IZE173" s="62"/>
      <c r="IZF173" s="62"/>
      <c r="IZG173" s="62"/>
      <c r="IZH173" s="62"/>
      <c r="IZI173" s="62"/>
      <c r="IZJ173" s="62"/>
      <c r="IZK173" s="62"/>
      <c r="IZL173" s="62"/>
      <c r="IZM173" s="62"/>
      <c r="IZN173" s="62"/>
      <c r="IZO173" s="62"/>
      <c r="IZP173" s="62"/>
      <c r="IZQ173" s="62"/>
      <c r="IZR173" s="62"/>
      <c r="IZS173" s="62"/>
      <c r="IZT173" s="62"/>
      <c r="IZU173" s="62"/>
      <c r="IZV173" s="62"/>
      <c r="IZW173" s="62"/>
      <c r="IZX173" s="62"/>
      <c r="IZY173" s="62"/>
      <c r="IZZ173" s="62"/>
      <c r="JAA173" s="62"/>
      <c r="JAB173" s="62"/>
      <c r="JAC173" s="62"/>
      <c r="JAD173" s="62"/>
      <c r="JAE173" s="62"/>
      <c r="JAF173" s="62"/>
      <c r="JAG173" s="62"/>
      <c r="JAH173" s="62"/>
      <c r="JAI173" s="62"/>
      <c r="JAJ173" s="62"/>
      <c r="JAK173" s="62"/>
      <c r="JAL173" s="62"/>
      <c r="JAM173" s="62"/>
      <c r="JAN173" s="62"/>
      <c r="JAO173" s="62"/>
      <c r="JAP173" s="62"/>
      <c r="JAQ173" s="62"/>
      <c r="JAR173" s="62"/>
      <c r="JAS173" s="62"/>
      <c r="JAT173" s="62"/>
      <c r="JAU173" s="62"/>
      <c r="JAV173" s="62"/>
      <c r="JAW173" s="62"/>
      <c r="JAX173" s="62"/>
      <c r="JAY173" s="62"/>
      <c r="JAZ173" s="62"/>
      <c r="JBA173" s="62"/>
      <c r="JBB173" s="62"/>
      <c r="JBC173" s="62"/>
      <c r="JBD173" s="62"/>
      <c r="JBE173" s="62"/>
      <c r="JBF173" s="62"/>
      <c r="JBG173" s="62"/>
      <c r="JBH173" s="62"/>
      <c r="JBI173" s="62"/>
      <c r="JBJ173" s="62"/>
      <c r="JBK173" s="62"/>
      <c r="JBL173" s="62"/>
      <c r="JBM173" s="62"/>
      <c r="JBN173" s="62"/>
      <c r="JBO173" s="62"/>
      <c r="JBP173" s="62"/>
      <c r="JBQ173" s="62"/>
      <c r="JBR173" s="62"/>
      <c r="JBS173" s="62"/>
      <c r="JBT173" s="62"/>
      <c r="JBU173" s="62"/>
      <c r="JBV173" s="62"/>
      <c r="JBW173" s="62"/>
      <c r="JBX173" s="62"/>
      <c r="JBY173" s="62"/>
      <c r="JBZ173" s="62"/>
      <c r="JCA173" s="62"/>
      <c r="JCB173" s="62"/>
      <c r="JCC173" s="62"/>
      <c r="JCD173" s="62"/>
      <c r="JCE173" s="62"/>
      <c r="JCF173" s="62"/>
      <c r="JCG173" s="62"/>
      <c r="JCH173" s="62"/>
      <c r="JCI173" s="62"/>
      <c r="JCJ173" s="62"/>
      <c r="JCK173" s="62"/>
      <c r="JCL173" s="62"/>
      <c r="JCM173" s="62"/>
      <c r="JCN173" s="62"/>
      <c r="JCO173" s="62"/>
      <c r="JCP173" s="62"/>
      <c r="JCQ173" s="62"/>
      <c r="JCR173" s="62"/>
      <c r="JCS173" s="62"/>
      <c r="JCT173" s="62"/>
      <c r="JCU173" s="62"/>
      <c r="JCV173" s="62"/>
      <c r="JCW173" s="62"/>
      <c r="JCX173" s="62"/>
      <c r="JCY173" s="62"/>
      <c r="JCZ173" s="62"/>
      <c r="JDA173" s="62"/>
      <c r="JDB173" s="62"/>
      <c r="JDC173" s="62"/>
      <c r="JDD173" s="62"/>
      <c r="JDE173" s="62"/>
      <c r="JDF173" s="62"/>
      <c r="JDG173" s="62"/>
      <c r="JDH173" s="62"/>
      <c r="JDI173" s="62"/>
      <c r="JDJ173" s="62"/>
      <c r="JDK173" s="62"/>
      <c r="JDL173" s="62"/>
      <c r="JDM173" s="62"/>
      <c r="JDN173" s="62"/>
      <c r="JDO173" s="62"/>
      <c r="JDP173" s="62"/>
      <c r="JDQ173" s="62"/>
      <c r="JDR173" s="62"/>
      <c r="JDS173" s="62"/>
      <c r="JDT173" s="62"/>
      <c r="JDU173" s="62"/>
      <c r="JDV173" s="62"/>
      <c r="JDW173" s="62"/>
      <c r="JDX173" s="62"/>
      <c r="JDY173" s="62"/>
      <c r="JDZ173" s="62"/>
      <c r="JEA173" s="62"/>
      <c r="JEB173" s="62"/>
      <c r="JEC173" s="62"/>
      <c r="JED173" s="62"/>
      <c r="JEE173" s="62"/>
      <c r="JEF173" s="62"/>
      <c r="JEG173" s="62"/>
      <c r="JEH173" s="62"/>
      <c r="JEI173" s="62"/>
      <c r="JEJ173" s="62"/>
      <c r="JEK173" s="62"/>
      <c r="JEL173" s="62"/>
      <c r="JEM173" s="62"/>
      <c r="JEN173" s="62"/>
      <c r="JEO173" s="62"/>
      <c r="JEP173" s="62"/>
      <c r="JEQ173" s="62"/>
      <c r="JER173" s="62"/>
      <c r="JES173" s="62"/>
      <c r="JET173" s="62"/>
      <c r="JEU173" s="62"/>
      <c r="JEV173" s="62"/>
      <c r="JEW173" s="62"/>
      <c r="JEX173" s="62"/>
      <c r="JEY173" s="62"/>
      <c r="JEZ173" s="62"/>
      <c r="JFA173" s="62"/>
      <c r="JFB173" s="62"/>
      <c r="JFC173" s="62"/>
      <c r="JFD173" s="62"/>
      <c r="JFE173" s="62"/>
      <c r="JFF173" s="62"/>
      <c r="JFG173" s="62"/>
      <c r="JFH173" s="62"/>
      <c r="JFI173" s="62"/>
      <c r="JFJ173" s="62"/>
      <c r="JFK173" s="62"/>
      <c r="JFL173" s="62"/>
      <c r="JFM173" s="62"/>
      <c r="JFN173" s="62"/>
      <c r="JFO173" s="62"/>
      <c r="JFP173" s="62"/>
      <c r="JFQ173" s="62"/>
      <c r="JFR173" s="62"/>
      <c r="JFS173" s="62"/>
      <c r="JFT173" s="62"/>
      <c r="JFU173" s="62"/>
      <c r="JFV173" s="62"/>
      <c r="JFW173" s="62"/>
      <c r="JFX173" s="62"/>
      <c r="JFY173" s="62"/>
      <c r="JFZ173" s="62"/>
      <c r="JGA173" s="62"/>
      <c r="JGB173" s="62"/>
      <c r="JGC173" s="62"/>
      <c r="JGD173" s="62"/>
      <c r="JGE173" s="62"/>
      <c r="JGF173" s="62"/>
      <c r="JGG173" s="62"/>
      <c r="JGH173" s="62"/>
      <c r="JGI173" s="62"/>
      <c r="JGJ173" s="62"/>
      <c r="JGK173" s="62"/>
      <c r="JGL173" s="62"/>
      <c r="JGM173" s="62"/>
      <c r="JGN173" s="62"/>
      <c r="JGO173" s="62"/>
      <c r="JGP173" s="62"/>
      <c r="JGQ173" s="62"/>
      <c r="JGR173" s="62"/>
      <c r="JGS173" s="62"/>
      <c r="JGT173" s="62"/>
      <c r="JGU173" s="62"/>
      <c r="JGV173" s="62"/>
      <c r="JGW173" s="62"/>
      <c r="JGX173" s="62"/>
      <c r="JGY173" s="62"/>
      <c r="JGZ173" s="62"/>
      <c r="JHA173" s="62"/>
      <c r="JHB173" s="62"/>
      <c r="JHC173" s="62"/>
      <c r="JHD173" s="62"/>
      <c r="JHE173" s="62"/>
      <c r="JHF173" s="62"/>
      <c r="JHG173" s="62"/>
      <c r="JHH173" s="62"/>
      <c r="JHI173" s="62"/>
      <c r="JHJ173" s="62"/>
      <c r="JHK173" s="62"/>
      <c r="JHL173" s="62"/>
      <c r="JHM173" s="62"/>
      <c r="JHN173" s="62"/>
      <c r="JHO173" s="62"/>
      <c r="JHP173" s="62"/>
      <c r="JHQ173" s="62"/>
      <c r="JHR173" s="62"/>
      <c r="JHS173" s="62"/>
      <c r="JHT173" s="62"/>
      <c r="JHU173" s="62"/>
      <c r="JHV173" s="62"/>
      <c r="JHW173" s="62"/>
      <c r="JHX173" s="62"/>
      <c r="JHY173" s="62"/>
      <c r="JHZ173" s="62"/>
      <c r="JIA173" s="62"/>
      <c r="JIB173" s="62"/>
      <c r="JIC173" s="62"/>
      <c r="JID173" s="62"/>
      <c r="JIE173" s="62"/>
      <c r="JIF173" s="62"/>
      <c r="JIG173" s="62"/>
      <c r="JIH173" s="62"/>
      <c r="JII173" s="62"/>
      <c r="JIJ173" s="62"/>
      <c r="JIK173" s="62"/>
      <c r="JIL173" s="62"/>
      <c r="JIM173" s="62"/>
      <c r="JIN173" s="62"/>
      <c r="JIO173" s="62"/>
      <c r="JIP173" s="62"/>
      <c r="JIQ173" s="62"/>
      <c r="JIR173" s="62"/>
      <c r="JIS173" s="62"/>
      <c r="JIT173" s="62"/>
      <c r="JIU173" s="62"/>
      <c r="JIV173" s="62"/>
      <c r="JIW173" s="62"/>
      <c r="JIX173" s="62"/>
      <c r="JIY173" s="62"/>
      <c r="JIZ173" s="62"/>
      <c r="JJA173" s="62"/>
      <c r="JJB173" s="62"/>
      <c r="JJC173" s="62"/>
      <c r="JJD173" s="62"/>
      <c r="JJE173" s="62"/>
      <c r="JJF173" s="62"/>
      <c r="JJG173" s="62"/>
      <c r="JJH173" s="62"/>
      <c r="JJI173" s="62"/>
      <c r="JJJ173" s="62"/>
      <c r="JJK173" s="62"/>
      <c r="JJL173" s="62"/>
      <c r="JJM173" s="62"/>
      <c r="JJN173" s="62"/>
      <c r="JJO173" s="62"/>
      <c r="JJP173" s="62"/>
      <c r="JJQ173" s="62"/>
      <c r="JJR173" s="62"/>
      <c r="JJS173" s="62"/>
      <c r="JJT173" s="62"/>
      <c r="JJU173" s="62"/>
      <c r="JJV173" s="62"/>
      <c r="JJW173" s="62"/>
      <c r="JJX173" s="62"/>
      <c r="JJY173" s="62"/>
      <c r="JJZ173" s="62"/>
      <c r="JKA173" s="62"/>
      <c r="JKB173" s="62"/>
      <c r="JKC173" s="62"/>
      <c r="JKD173" s="62"/>
      <c r="JKE173" s="62"/>
      <c r="JKF173" s="62"/>
      <c r="JKG173" s="62"/>
      <c r="JKH173" s="62"/>
      <c r="JKI173" s="62"/>
      <c r="JKJ173" s="62"/>
      <c r="JKK173" s="62"/>
      <c r="JKL173" s="62"/>
      <c r="JKM173" s="62"/>
      <c r="JKN173" s="62"/>
      <c r="JKO173" s="62"/>
      <c r="JKP173" s="62"/>
      <c r="JKQ173" s="62"/>
      <c r="JKR173" s="62"/>
      <c r="JKS173" s="62"/>
      <c r="JKT173" s="62"/>
      <c r="JKU173" s="62"/>
      <c r="JKV173" s="62"/>
      <c r="JKW173" s="62"/>
      <c r="JKX173" s="62"/>
      <c r="JKY173" s="62"/>
      <c r="JKZ173" s="62"/>
      <c r="JLA173" s="62"/>
      <c r="JLB173" s="62"/>
      <c r="JLC173" s="62"/>
      <c r="JLD173" s="62"/>
      <c r="JLE173" s="62"/>
      <c r="JLF173" s="62"/>
      <c r="JLG173" s="62"/>
      <c r="JLH173" s="62"/>
      <c r="JLI173" s="62"/>
      <c r="JLJ173" s="62"/>
      <c r="JLK173" s="62"/>
      <c r="JLL173" s="62"/>
      <c r="JLM173" s="62"/>
      <c r="JLN173" s="62"/>
      <c r="JLO173" s="62"/>
      <c r="JLP173" s="62"/>
      <c r="JLQ173" s="62"/>
      <c r="JLR173" s="62"/>
      <c r="JLS173" s="62"/>
      <c r="JLT173" s="62"/>
      <c r="JLU173" s="62"/>
      <c r="JLV173" s="62"/>
      <c r="JLW173" s="62"/>
      <c r="JLX173" s="62"/>
      <c r="JLY173" s="62"/>
      <c r="JLZ173" s="62"/>
      <c r="JMA173" s="62"/>
      <c r="JMB173" s="62"/>
      <c r="JMC173" s="62"/>
      <c r="JMD173" s="62"/>
      <c r="JME173" s="62"/>
      <c r="JMF173" s="62"/>
      <c r="JMG173" s="62"/>
      <c r="JMH173" s="62"/>
      <c r="JMI173" s="62"/>
      <c r="JMJ173" s="62"/>
      <c r="JMK173" s="62"/>
      <c r="JML173" s="62"/>
      <c r="JMM173" s="62"/>
      <c r="JMN173" s="62"/>
      <c r="JMO173" s="62"/>
      <c r="JMP173" s="62"/>
      <c r="JMQ173" s="62"/>
      <c r="JMR173" s="62"/>
      <c r="JMS173" s="62"/>
      <c r="JMT173" s="62"/>
      <c r="JMU173" s="62"/>
      <c r="JMV173" s="62"/>
      <c r="JMW173" s="62"/>
      <c r="JMX173" s="62"/>
      <c r="JMY173" s="62"/>
      <c r="JMZ173" s="62"/>
      <c r="JNA173" s="62"/>
      <c r="JNB173" s="62"/>
      <c r="JNC173" s="62"/>
      <c r="JND173" s="62"/>
      <c r="JNE173" s="62"/>
      <c r="JNF173" s="62"/>
      <c r="JNG173" s="62"/>
      <c r="JNH173" s="62"/>
      <c r="JNI173" s="62"/>
      <c r="JNJ173" s="62"/>
      <c r="JNK173" s="62"/>
      <c r="JNL173" s="62"/>
      <c r="JNM173" s="62"/>
      <c r="JNN173" s="62"/>
      <c r="JNO173" s="62"/>
      <c r="JNP173" s="62"/>
      <c r="JNQ173" s="62"/>
      <c r="JNR173" s="62"/>
      <c r="JNS173" s="62"/>
      <c r="JNT173" s="62"/>
      <c r="JNU173" s="62"/>
      <c r="JNV173" s="62"/>
      <c r="JNW173" s="62"/>
      <c r="JNX173" s="62"/>
      <c r="JNY173" s="62"/>
      <c r="JNZ173" s="62"/>
      <c r="JOA173" s="62"/>
      <c r="JOB173" s="62"/>
      <c r="JOC173" s="62"/>
      <c r="JOD173" s="62"/>
      <c r="JOE173" s="62"/>
      <c r="JOF173" s="62"/>
      <c r="JOG173" s="62"/>
      <c r="JOH173" s="62"/>
      <c r="JOI173" s="62"/>
      <c r="JOJ173" s="62"/>
      <c r="JOK173" s="62"/>
      <c r="JOL173" s="62"/>
      <c r="JOM173" s="62"/>
      <c r="JON173" s="62"/>
      <c r="JOO173" s="62"/>
      <c r="JOP173" s="62"/>
      <c r="JOQ173" s="62"/>
      <c r="JOR173" s="62"/>
      <c r="JOS173" s="62"/>
      <c r="JOT173" s="62"/>
      <c r="JOU173" s="62"/>
      <c r="JOV173" s="62"/>
      <c r="JOW173" s="62"/>
      <c r="JOX173" s="62"/>
      <c r="JOY173" s="62"/>
      <c r="JOZ173" s="62"/>
      <c r="JPA173" s="62"/>
      <c r="JPB173" s="62"/>
      <c r="JPC173" s="62"/>
      <c r="JPD173" s="62"/>
      <c r="JPE173" s="62"/>
      <c r="JPF173" s="62"/>
      <c r="JPG173" s="62"/>
      <c r="JPH173" s="62"/>
      <c r="JPI173" s="62"/>
      <c r="JPJ173" s="62"/>
      <c r="JPK173" s="62"/>
      <c r="JPL173" s="62"/>
      <c r="JPM173" s="62"/>
      <c r="JPN173" s="62"/>
      <c r="JPO173" s="62"/>
      <c r="JPP173" s="62"/>
      <c r="JPQ173" s="62"/>
      <c r="JPR173" s="62"/>
      <c r="JPS173" s="62"/>
      <c r="JPT173" s="62"/>
      <c r="JPU173" s="62"/>
      <c r="JPV173" s="62"/>
      <c r="JPW173" s="62"/>
      <c r="JPX173" s="62"/>
      <c r="JPY173" s="62"/>
      <c r="JPZ173" s="62"/>
      <c r="JQA173" s="62"/>
      <c r="JQB173" s="62"/>
      <c r="JQC173" s="62"/>
      <c r="JQD173" s="62"/>
      <c r="JQE173" s="62"/>
      <c r="JQF173" s="62"/>
      <c r="JQG173" s="62"/>
      <c r="JQH173" s="62"/>
      <c r="JQI173" s="62"/>
      <c r="JQJ173" s="62"/>
      <c r="JQK173" s="62"/>
      <c r="JQL173" s="62"/>
      <c r="JQM173" s="62"/>
      <c r="JQN173" s="62"/>
      <c r="JQO173" s="62"/>
      <c r="JQP173" s="62"/>
      <c r="JQQ173" s="62"/>
      <c r="JQR173" s="62"/>
      <c r="JQS173" s="62"/>
      <c r="JQT173" s="62"/>
      <c r="JQU173" s="62"/>
      <c r="JQV173" s="62"/>
      <c r="JQW173" s="62"/>
      <c r="JQX173" s="62"/>
      <c r="JQY173" s="62"/>
      <c r="JQZ173" s="62"/>
      <c r="JRA173" s="62"/>
      <c r="JRB173" s="62"/>
      <c r="JRC173" s="62"/>
      <c r="JRD173" s="62"/>
      <c r="JRE173" s="62"/>
      <c r="JRF173" s="62"/>
      <c r="JRG173" s="62"/>
      <c r="JRH173" s="62"/>
      <c r="JRI173" s="62"/>
      <c r="JRJ173" s="62"/>
      <c r="JRK173" s="62"/>
      <c r="JRL173" s="62"/>
      <c r="JRM173" s="62"/>
      <c r="JRN173" s="62"/>
      <c r="JRO173" s="62"/>
      <c r="JRP173" s="62"/>
      <c r="JRQ173" s="62"/>
      <c r="JRR173" s="62"/>
      <c r="JRS173" s="62"/>
      <c r="JRT173" s="62"/>
      <c r="JRU173" s="62"/>
      <c r="JRV173" s="62"/>
      <c r="JRW173" s="62"/>
      <c r="JRX173" s="62"/>
      <c r="JRY173" s="62"/>
      <c r="JRZ173" s="62"/>
      <c r="JSA173" s="62"/>
      <c r="JSB173" s="62"/>
      <c r="JSC173" s="62"/>
      <c r="JSD173" s="62"/>
      <c r="JSE173" s="62"/>
      <c r="JSF173" s="62"/>
      <c r="JSG173" s="62"/>
      <c r="JSH173" s="62"/>
      <c r="JSI173" s="62"/>
      <c r="JSJ173" s="62"/>
      <c r="JSK173" s="62"/>
      <c r="JSL173" s="62"/>
      <c r="JSM173" s="62"/>
      <c r="JSN173" s="62"/>
      <c r="JSO173" s="62"/>
      <c r="JSP173" s="62"/>
      <c r="JSQ173" s="62"/>
      <c r="JSR173" s="62"/>
      <c r="JSS173" s="62"/>
      <c r="JST173" s="62"/>
      <c r="JSU173" s="62"/>
      <c r="JSV173" s="62"/>
      <c r="JSW173" s="62"/>
      <c r="JSX173" s="62"/>
      <c r="JSY173" s="62"/>
      <c r="JSZ173" s="62"/>
      <c r="JTA173" s="62"/>
      <c r="JTB173" s="62"/>
      <c r="JTC173" s="62"/>
      <c r="JTD173" s="62"/>
      <c r="JTE173" s="62"/>
      <c r="JTF173" s="62"/>
      <c r="JTG173" s="62"/>
      <c r="JTH173" s="62"/>
      <c r="JTI173" s="62"/>
      <c r="JTJ173" s="62"/>
      <c r="JTK173" s="62"/>
      <c r="JTL173" s="62"/>
      <c r="JTM173" s="62"/>
      <c r="JTN173" s="62"/>
      <c r="JTO173" s="62"/>
      <c r="JTP173" s="62"/>
      <c r="JTQ173" s="62"/>
      <c r="JTR173" s="62"/>
      <c r="JTS173" s="62"/>
      <c r="JTT173" s="62"/>
      <c r="JTU173" s="62"/>
      <c r="JTV173" s="62"/>
      <c r="JTW173" s="62"/>
      <c r="JTX173" s="62"/>
      <c r="JTY173" s="62"/>
      <c r="JTZ173" s="62"/>
      <c r="JUA173" s="62"/>
      <c r="JUB173" s="62"/>
      <c r="JUC173" s="62"/>
      <c r="JUD173" s="62"/>
      <c r="JUE173" s="62"/>
      <c r="JUF173" s="62"/>
      <c r="JUG173" s="62"/>
      <c r="JUH173" s="62"/>
      <c r="JUI173" s="62"/>
      <c r="JUJ173" s="62"/>
      <c r="JUK173" s="62"/>
      <c r="JUL173" s="62"/>
      <c r="JUM173" s="62"/>
      <c r="JUN173" s="62"/>
      <c r="JUO173" s="62"/>
      <c r="JUP173" s="62"/>
      <c r="JUQ173" s="62"/>
      <c r="JUR173" s="62"/>
      <c r="JUS173" s="62"/>
      <c r="JUT173" s="62"/>
      <c r="JUU173" s="62"/>
      <c r="JUV173" s="62"/>
      <c r="JUW173" s="62"/>
      <c r="JUX173" s="62"/>
      <c r="JUY173" s="62"/>
      <c r="JUZ173" s="62"/>
      <c r="JVA173" s="62"/>
      <c r="JVB173" s="62"/>
      <c r="JVC173" s="62"/>
      <c r="JVD173" s="62"/>
      <c r="JVE173" s="62"/>
      <c r="JVF173" s="62"/>
      <c r="JVG173" s="62"/>
      <c r="JVH173" s="62"/>
      <c r="JVI173" s="62"/>
      <c r="JVJ173" s="62"/>
      <c r="JVK173" s="62"/>
      <c r="JVL173" s="62"/>
      <c r="JVM173" s="62"/>
      <c r="JVN173" s="62"/>
      <c r="JVO173" s="62"/>
      <c r="JVP173" s="62"/>
      <c r="JVQ173" s="62"/>
      <c r="JVR173" s="62"/>
      <c r="JVS173" s="62"/>
      <c r="JVT173" s="62"/>
      <c r="JVU173" s="62"/>
      <c r="JVV173" s="62"/>
      <c r="JVW173" s="62"/>
      <c r="JVX173" s="62"/>
      <c r="JVY173" s="62"/>
      <c r="JVZ173" s="62"/>
      <c r="JWA173" s="62"/>
      <c r="JWB173" s="62"/>
      <c r="JWC173" s="62"/>
      <c r="JWD173" s="62"/>
      <c r="JWE173" s="62"/>
      <c r="JWF173" s="62"/>
      <c r="JWG173" s="62"/>
      <c r="JWH173" s="62"/>
      <c r="JWI173" s="62"/>
      <c r="JWJ173" s="62"/>
      <c r="JWK173" s="62"/>
      <c r="JWL173" s="62"/>
      <c r="JWM173" s="62"/>
      <c r="JWN173" s="62"/>
      <c r="JWO173" s="62"/>
      <c r="JWP173" s="62"/>
      <c r="JWQ173" s="62"/>
      <c r="JWR173" s="62"/>
      <c r="JWS173" s="62"/>
      <c r="JWT173" s="62"/>
      <c r="JWU173" s="62"/>
      <c r="JWV173" s="62"/>
      <c r="JWW173" s="62"/>
      <c r="JWX173" s="62"/>
      <c r="JWY173" s="62"/>
      <c r="JWZ173" s="62"/>
      <c r="JXA173" s="62"/>
      <c r="JXB173" s="62"/>
      <c r="JXC173" s="62"/>
      <c r="JXD173" s="62"/>
      <c r="JXE173" s="62"/>
      <c r="JXF173" s="62"/>
      <c r="JXG173" s="62"/>
      <c r="JXH173" s="62"/>
      <c r="JXI173" s="62"/>
      <c r="JXJ173" s="62"/>
      <c r="JXK173" s="62"/>
      <c r="JXL173" s="62"/>
      <c r="JXM173" s="62"/>
      <c r="JXN173" s="62"/>
      <c r="JXO173" s="62"/>
      <c r="JXP173" s="62"/>
      <c r="JXQ173" s="62"/>
      <c r="JXR173" s="62"/>
      <c r="JXS173" s="62"/>
      <c r="JXT173" s="62"/>
      <c r="JXU173" s="62"/>
      <c r="JXV173" s="62"/>
      <c r="JXW173" s="62"/>
      <c r="JXX173" s="62"/>
      <c r="JXY173" s="62"/>
      <c r="JXZ173" s="62"/>
      <c r="JYA173" s="62"/>
      <c r="JYB173" s="62"/>
      <c r="JYC173" s="62"/>
      <c r="JYD173" s="62"/>
      <c r="JYE173" s="62"/>
      <c r="JYF173" s="62"/>
      <c r="JYG173" s="62"/>
      <c r="JYH173" s="62"/>
      <c r="JYI173" s="62"/>
      <c r="JYJ173" s="62"/>
      <c r="JYK173" s="62"/>
      <c r="JYL173" s="62"/>
      <c r="JYM173" s="62"/>
      <c r="JYN173" s="62"/>
      <c r="JYO173" s="62"/>
      <c r="JYP173" s="62"/>
      <c r="JYQ173" s="62"/>
      <c r="JYR173" s="62"/>
      <c r="JYS173" s="62"/>
      <c r="JYT173" s="62"/>
      <c r="JYU173" s="62"/>
      <c r="JYV173" s="62"/>
      <c r="JYW173" s="62"/>
      <c r="JYX173" s="62"/>
      <c r="JYY173" s="62"/>
      <c r="JYZ173" s="62"/>
      <c r="JZA173" s="62"/>
      <c r="JZB173" s="62"/>
      <c r="JZC173" s="62"/>
      <c r="JZD173" s="62"/>
      <c r="JZE173" s="62"/>
      <c r="JZF173" s="62"/>
      <c r="JZG173" s="62"/>
      <c r="JZH173" s="62"/>
      <c r="JZI173" s="62"/>
      <c r="JZJ173" s="62"/>
      <c r="JZK173" s="62"/>
      <c r="JZL173" s="62"/>
      <c r="JZM173" s="62"/>
      <c r="JZN173" s="62"/>
      <c r="JZO173" s="62"/>
      <c r="JZP173" s="62"/>
      <c r="JZQ173" s="62"/>
      <c r="JZR173" s="62"/>
      <c r="JZS173" s="62"/>
      <c r="JZT173" s="62"/>
      <c r="JZU173" s="62"/>
      <c r="JZV173" s="62"/>
      <c r="JZW173" s="62"/>
      <c r="JZX173" s="62"/>
      <c r="JZY173" s="62"/>
      <c r="JZZ173" s="62"/>
      <c r="KAA173" s="62"/>
      <c r="KAB173" s="62"/>
      <c r="KAC173" s="62"/>
      <c r="KAD173" s="62"/>
      <c r="KAE173" s="62"/>
      <c r="KAF173" s="62"/>
      <c r="KAG173" s="62"/>
      <c r="KAH173" s="62"/>
      <c r="KAI173" s="62"/>
      <c r="KAJ173" s="62"/>
      <c r="KAK173" s="62"/>
      <c r="KAL173" s="62"/>
      <c r="KAM173" s="62"/>
      <c r="KAN173" s="62"/>
      <c r="KAO173" s="62"/>
      <c r="KAP173" s="62"/>
      <c r="KAQ173" s="62"/>
      <c r="KAR173" s="62"/>
      <c r="KAS173" s="62"/>
      <c r="KAT173" s="62"/>
      <c r="KAU173" s="62"/>
      <c r="KAV173" s="62"/>
      <c r="KAW173" s="62"/>
      <c r="KAX173" s="62"/>
      <c r="KAY173" s="62"/>
      <c r="KAZ173" s="62"/>
      <c r="KBA173" s="62"/>
      <c r="KBB173" s="62"/>
      <c r="KBC173" s="62"/>
      <c r="KBD173" s="62"/>
      <c r="KBE173" s="62"/>
      <c r="KBF173" s="62"/>
      <c r="KBG173" s="62"/>
      <c r="KBH173" s="62"/>
      <c r="KBI173" s="62"/>
      <c r="KBJ173" s="62"/>
      <c r="KBK173" s="62"/>
      <c r="KBL173" s="62"/>
      <c r="KBM173" s="62"/>
      <c r="KBN173" s="62"/>
      <c r="KBO173" s="62"/>
      <c r="KBP173" s="62"/>
      <c r="KBQ173" s="62"/>
      <c r="KBR173" s="62"/>
      <c r="KBS173" s="62"/>
      <c r="KBT173" s="62"/>
      <c r="KBU173" s="62"/>
      <c r="KBV173" s="62"/>
      <c r="KBW173" s="62"/>
      <c r="KBX173" s="62"/>
      <c r="KBY173" s="62"/>
      <c r="KBZ173" s="62"/>
      <c r="KCA173" s="62"/>
      <c r="KCB173" s="62"/>
      <c r="KCC173" s="62"/>
      <c r="KCD173" s="62"/>
      <c r="KCE173" s="62"/>
      <c r="KCF173" s="62"/>
      <c r="KCG173" s="62"/>
      <c r="KCH173" s="62"/>
      <c r="KCI173" s="62"/>
      <c r="KCJ173" s="62"/>
      <c r="KCK173" s="62"/>
      <c r="KCL173" s="62"/>
      <c r="KCM173" s="62"/>
      <c r="KCN173" s="62"/>
      <c r="KCO173" s="62"/>
      <c r="KCP173" s="62"/>
      <c r="KCQ173" s="62"/>
      <c r="KCR173" s="62"/>
      <c r="KCS173" s="62"/>
      <c r="KCT173" s="62"/>
      <c r="KCU173" s="62"/>
      <c r="KCV173" s="62"/>
      <c r="KCW173" s="62"/>
      <c r="KCX173" s="62"/>
      <c r="KCY173" s="62"/>
      <c r="KCZ173" s="62"/>
      <c r="KDA173" s="62"/>
      <c r="KDB173" s="62"/>
      <c r="KDC173" s="62"/>
      <c r="KDD173" s="62"/>
      <c r="KDE173" s="62"/>
      <c r="KDF173" s="62"/>
      <c r="KDG173" s="62"/>
      <c r="KDH173" s="62"/>
      <c r="KDI173" s="62"/>
      <c r="KDJ173" s="62"/>
      <c r="KDK173" s="62"/>
      <c r="KDL173" s="62"/>
      <c r="KDM173" s="62"/>
      <c r="KDN173" s="62"/>
      <c r="KDO173" s="62"/>
      <c r="KDP173" s="62"/>
      <c r="KDQ173" s="62"/>
      <c r="KDR173" s="62"/>
      <c r="KDS173" s="62"/>
      <c r="KDT173" s="62"/>
      <c r="KDU173" s="62"/>
      <c r="KDV173" s="62"/>
      <c r="KDW173" s="62"/>
      <c r="KDX173" s="62"/>
      <c r="KDY173" s="62"/>
      <c r="KDZ173" s="62"/>
      <c r="KEA173" s="62"/>
      <c r="KEB173" s="62"/>
      <c r="KEC173" s="62"/>
      <c r="KED173" s="62"/>
      <c r="KEE173" s="62"/>
      <c r="KEF173" s="62"/>
      <c r="KEG173" s="62"/>
      <c r="KEH173" s="62"/>
      <c r="KEI173" s="62"/>
      <c r="KEJ173" s="62"/>
      <c r="KEK173" s="62"/>
      <c r="KEL173" s="62"/>
      <c r="KEM173" s="62"/>
      <c r="KEN173" s="62"/>
      <c r="KEO173" s="62"/>
      <c r="KEP173" s="62"/>
      <c r="KEQ173" s="62"/>
      <c r="KER173" s="62"/>
      <c r="KES173" s="62"/>
      <c r="KET173" s="62"/>
      <c r="KEU173" s="62"/>
      <c r="KEV173" s="62"/>
      <c r="KEW173" s="62"/>
      <c r="KEX173" s="62"/>
      <c r="KEY173" s="62"/>
      <c r="KEZ173" s="62"/>
      <c r="KFA173" s="62"/>
      <c r="KFB173" s="62"/>
      <c r="KFC173" s="62"/>
      <c r="KFD173" s="62"/>
      <c r="KFE173" s="62"/>
      <c r="KFF173" s="62"/>
      <c r="KFG173" s="62"/>
      <c r="KFH173" s="62"/>
      <c r="KFI173" s="62"/>
      <c r="KFJ173" s="62"/>
      <c r="KFK173" s="62"/>
      <c r="KFL173" s="62"/>
      <c r="KFM173" s="62"/>
      <c r="KFN173" s="62"/>
      <c r="KFO173" s="62"/>
      <c r="KFP173" s="62"/>
      <c r="KFQ173" s="62"/>
      <c r="KFR173" s="62"/>
      <c r="KFS173" s="62"/>
      <c r="KFT173" s="62"/>
      <c r="KFU173" s="62"/>
      <c r="KFV173" s="62"/>
      <c r="KFW173" s="62"/>
      <c r="KFX173" s="62"/>
      <c r="KFY173" s="62"/>
      <c r="KFZ173" s="62"/>
      <c r="KGA173" s="62"/>
      <c r="KGB173" s="62"/>
      <c r="KGC173" s="62"/>
      <c r="KGD173" s="62"/>
      <c r="KGE173" s="62"/>
      <c r="KGF173" s="62"/>
      <c r="KGG173" s="62"/>
      <c r="KGH173" s="62"/>
      <c r="KGI173" s="62"/>
      <c r="KGJ173" s="62"/>
      <c r="KGK173" s="62"/>
      <c r="KGL173" s="62"/>
      <c r="KGM173" s="62"/>
      <c r="KGN173" s="62"/>
      <c r="KGO173" s="62"/>
      <c r="KGP173" s="62"/>
      <c r="KGQ173" s="62"/>
      <c r="KGR173" s="62"/>
      <c r="KGS173" s="62"/>
      <c r="KGT173" s="62"/>
      <c r="KGU173" s="62"/>
      <c r="KGV173" s="62"/>
      <c r="KGW173" s="62"/>
      <c r="KGX173" s="62"/>
      <c r="KGY173" s="62"/>
      <c r="KGZ173" s="62"/>
      <c r="KHA173" s="62"/>
      <c r="KHB173" s="62"/>
      <c r="KHC173" s="62"/>
      <c r="KHD173" s="62"/>
      <c r="KHE173" s="62"/>
      <c r="KHF173" s="62"/>
      <c r="KHG173" s="62"/>
      <c r="KHH173" s="62"/>
      <c r="KHI173" s="62"/>
      <c r="KHJ173" s="62"/>
      <c r="KHK173" s="62"/>
      <c r="KHL173" s="62"/>
      <c r="KHM173" s="62"/>
      <c r="KHN173" s="62"/>
      <c r="KHO173" s="62"/>
      <c r="KHP173" s="62"/>
      <c r="KHQ173" s="62"/>
      <c r="KHR173" s="62"/>
      <c r="KHS173" s="62"/>
      <c r="KHT173" s="62"/>
      <c r="KHU173" s="62"/>
      <c r="KHV173" s="62"/>
      <c r="KHW173" s="62"/>
      <c r="KHX173" s="62"/>
      <c r="KHY173" s="62"/>
      <c r="KHZ173" s="62"/>
      <c r="KIA173" s="62"/>
      <c r="KIB173" s="62"/>
      <c r="KIC173" s="62"/>
      <c r="KID173" s="62"/>
      <c r="KIE173" s="62"/>
      <c r="KIF173" s="62"/>
      <c r="KIG173" s="62"/>
      <c r="KIH173" s="62"/>
      <c r="KII173" s="62"/>
      <c r="KIJ173" s="62"/>
      <c r="KIK173" s="62"/>
      <c r="KIL173" s="62"/>
      <c r="KIM173" s="62"/>
      <c r="KIN173" s="62"/>
      <c r="KIO173" s="62"/>
      <c r="KIP173" s="62"/>
      <c r="KIQ173" s="62"/>
      <c r="KIR173" s="62"/>
      <c r="KIS173" s="62"/>
      <c r="KIT173" s="62"/>
      <c r="KIU173" s="62"/>
      <c r="KIV173" s="62"/>
      <c r="KIW173" s="62"/>
      <c r="KIX173" s="62"/>
      <c r="KIY173" s="62"/>
      <c r="KIZ173" s="62"/>
      <c r="KJA173" s="62"/>
      <c r="KJB173" s="62"/>
      <c r="KJC173" s="62"/>
      <c r="KJD173" s="62"/>
      <c r="KJE173" s="62"/>
      <c r="KJF173" s="62"/>
      <c r="KJG173" s="62"/>
      <c r="KJH173" s="62"/>
      <c r="KJI173" s="62"/>
      <c r="KJJ173" s="62"/>
      <c r="KJK173" s="62"/>
      <c r="KJL173" s="62"/>
      <c r="KJM173" s="62"/>
      <c r="KJN173" s="62"/>
      <c r="KJO173" s="62"/>
      <c r="KJP173" s="62"/>
      <c r="KJQ173" s="62"/>
      <c r="KJR173" s="62"/>
      <c r="KJS173" s="62"/>
      <c r="KJT173" s="62"/>
      <c r="KJU173" s="62"/>
      <c r="KJV173" s="62"/>
      <c r="KJW173" s="62"/>
      <c r="KJX173" s="62"/>
      <c r="KJY173" s="62"/>
      <c r="KJZ173" s="62"/>
      <c r="KKA173" s="62"/>
      <c r="KKB173" s="62"/>
      <c r="KKC173" s="62"/>
      <c r="KKD173" s="62"/>
      <c r="KKE173" s="62"/>
      <c r="KKF173" s="62"/>
      <c r="KKG173" s="62"/>
      <c r="KKH173" s="62"/>
      <c r="KKI173" s="62"/>
      <c r="KKJ173" s="62"/>
      <c r="KKK173" s="62"/>
      <c r="KKL173" s="62"/>
      <c r="KKM173" s="62"/>
      <c r="KKN173" s="62"/>
      <c r="KKO173" s="62"/>
      <c r="KKP173" s="62"/>
      <c r="KKQ173" s="62"/>
      <c r="KKR173" s="62"/>
      <c r="KKS173" s="62"/>
      <c r="KKT173" s="62"/>
      <c r="KKU173" s="62"/>
      <c r="KKV173" s="62"/>
      <c r="KKW173" s="62"/>
      <c r="KKX173" s="62"/>
      <c r="KKY173" s="62"/>
      <c r="KKZ173" s="62"/>
      <c r="KLA173" s="62"/>
      <c r="KLB173" s="62"/>
      <c r="KLC173" s="62"/>
      <c r="KLD173" s="62"/>
      <c r="KLE173" s="62"/>
      <c r="KLF173" s="62"/>
      <c r="KLG173" s="62"/>
      <c r="KLH173" s="62"/>
      <c r="KLI173" s="62"/>
      <c r="KLJ173" s="62"/>
      <c r="KLK173" s="62"/>
      <c r="KLL173" s="62"/>
      <c r="KLM173" s="62"/>
      <c r="KLN173" s="62"/>
      <c r="KLO173" s="62"/>
      <c r="KLP173" s="62"/>
      <c r="KLQ173" s="62"/>
      <c r="KLR173" s="62"/>
      <c r="KLS173" s="62"/>
      <c r="KLT173" s="62"/>
      <c r="KLU173" s="62"/>
      <c r="KLV173" s="62"/>
      <c r="KLW173" s="62"/>
      <c r="KLX173" s="62"/>
      <c r="KLY173" s="62"/>
      <c r="KLZ173" s="62"/>
      <c r="KMA173" s="62"/>
      <c r="KMB173" s="62"/>
      <c r="KMC173" s="62"/>
      <c r="KMD173" s="62"/>
      <c r="KME173" s="62"/>
      <c r="KMF173" s="62"/>
      <c r="KMG173" s="62"/>
      <c r="KMH173" s="62"/>
      <c r="KMI173" s="62"/>
      <c r="KMJ173" s="62"/>
      <c r="KMK173" s="62"/>
      <c r="KML173" s="62"/>
      <c r="KMM173" s="62"/>
      <c r="KMN173" s="62"/>
      <c r="KMO173" s="62"/>
      <c r="KMP173" s="62"/>
      <c r="KMQ173" s="62"/>
      <c r="KMR173" s="62"/>
      <c r="KMS173" s="62"/>
      <c r="KMT173" s="62"/>
      <c r="KMU173" s="62"/>
      <c r="KMV173" s="62"/>
      <c r="KMW173" s="62"/>
      <c r="KMX173" s="62"/>
      <c r="KMY173" s="62"/>
      <c r="KMZ173" s="62"/>
      <c r="KNA173" s="62"/>
      <c r="KNB173" s="62"/>
      <c r="KNC173" s="62"/>
      <c r="KND173" s="62"/>
      <c r="KNE173" s="62"/>
      <c r="KNF173" s="62"/>
      <c r="KNG173" s="62"/>
      <c r="KNH173" s="62"/>
      <c r="KNI173" s="62"/>
      <c r="KNJ173" s="62"/>
      <c r="KNK173" s="62"/>
      <c r="KNL173" s="62"/>
      <c r="KNM173" s="62"/>
      <c r="KNN173" s="62"/>
      <c r="KNO173" s="62"/>
      <c r="KNP173" s="62"/>
      <c r="KNQ173" s="62"/>
      <c r="KNR173" s="62"/>
      <c r="KNS173" s="62"/>
      <c r="KNT173" s="62"/>
      <c r="KNU173" s="62"/>
      <c r="KNV173" s="62"/>
      <c r="KNW173" s="62"/>
      <c r="KNX173" s="62"/>
      <c r="KNY173" s="62"/>
      <c r="KNZ173" s="62"/>
      <c r="KOA173" s="62"/>
      <c r="KOB173" s="62"/>
      <c r="KOC173" s="62"/>
      <c r="KOD173" s="62"/>
      <c r="KOE173" s="62"/>
      <c r="KOF173" s="62"/>
      <c r="KOG173" s="62"/>
      <c r="KOH173" s="62"/>
      <c r="KOI173" s="62"/>
      <c r="KOJ173" s="62"/>
      <c r="KOK173" s="62"/>
      <c r="KOL173" s="62"/>
      <c r="KOM173" s="62"/>
      <c r="KON173" s="62"/>
      <c r="KOO173" s="62"/>
      <c r="KOP173" s="62"/>
      <c r="KOQ173" s="62"/>
      <c r="KOR173" s="62"/>
      <c r="KOS173" s="62"/>
      <c r="KOT173" s="62"/>
      <c r="KOU173" s="62"/>
      <c r="KOV173" s="62"/>
      <c r="KOW173" s="62"/>
      <c r="KOX173" s="62"/>
      <c r="KOY173" s="62"/>
      <c r="KOZ173" s="62"/>
      <c r="KPA173" s="62"/>
      <c r="KPB173" s="62"/>
      <c r="KPC173" s="62"/>
      <c r="KPD173" s="62"/>
      <c r="KPE173" s="62"/>
      <c r="KPF173" s="62"/>
      <c r="KPG173" s="62"/>
      <c r="KPH173" s="62"/>
      <c r="KPI173" s="62"/>
      <c r="KPJ173" s="62"/>
      <c r="KPK173" s="62"/>
      <c r="KPL173" s="62"/>
      <c r="KPM173" s="62"/>
      <c r="KPN173" s="62"/>
      <c r="KPO173" s="62"/>
      <c r="KPP173" s="62"/>
      <c r="KPQ173" s="62"/>
      <c r="KPR173" s="62"/>
      <c r="KPS173" s="62"/>
      <c r="KPT173" s="62"/>
      <c r="KPU173" s="62"/>
      <c r="KPV173" s="62"/>
      <c r="KPW173" s="62"/>
      <c r="KPX173" s="62"/>
      <c r="KPY173" s="62"/>
      <c r="KPZ173" s="62"/>
      <c r="KQA173" s="62"/>
      <c r="KQB173" s="62"/>
      <c r="KQC173" s="62"/>
      <c r="KQD173" s="62"/>
      <c r="KQE173" s="62"/>
      <c r="KQF173" s="62"/>
      <c r="KQG173" s="62"/>
      <c r="KQH173" s="62"/>
      <c r="KQI173" s="62"/>
      <c r="KQJ173" s="62"/>
      <c r="KQK173" s="62"/>
      <c r="KQL173" s="62"/>
      <c r="KQM173" s="62"/>
      <c r="KQN173" s="62"/>
      <c r="KQO173" s="62"/>
      <c r="KQP173" s="62"/>
      <c r="KQQ173" s="62"/>
      <c r="KQR173" s="62"/>
      <c r="KQS173" s="62"/>
      <c r="KQT173" s="62"/>
      <c r="KQU173" s="62"/>
      <c r="KQV173" s="62"/>
      <c r="KQW173" s="62"/>
      <c r="KQX173" s="62"/>
      <c r="KQY173" s="62"/>
      <c r="KQZ173" s="62"/>
      <c r="KRA173" s="62"/>
      <c r="KRB173" s="62"/>
      <c r="KRC173" s="62"/>
      <c r="KRD173" s="62"/>
      <c r="KRE173" s="62"/>
      <c r="KRF173" s="62"/>
      <c r="KRG173" s="62"/>
      <c r="KRH173" s="62"/>
      <c r="KRI173" s="62"/>
      <c r="KRJ173" s="62"/>
      <c r="KRK173" s="62"/>
      <c r="KRL173" s="62"/>
      <c r="KRM173" s="62"/>
      <c r="KRN173" s="62"/>
      <c r="KRO173" s="62"/>
      <c r="KRP173" s="62"/>
      <c r="KRQ173" s="62"/>
      <c r="KRR173" s="62"/>
      <c r="KRS173" s="62"/>
      <c r="KRT173" s="62"/>
      <c r="KRU173" s="62"/>
      <c r="KRV173" s="62"/>
      <c r="KRW173" s="62"/>
      <c r="KRX173" s="62"/>
      <c r="KRY173" s="62"/>
      <c r="KRZ173" s="62"/>
      <c r="KSA173" s="62"/>
      <c r="KSB173" s="62"/>
      <c r="KSC173" s="62"/>
      <c r="KSD173" s="62"/>
      <c r="KSE173" s="62"/>
      <c r="KSF173" s="62"/>
      <c r="KSG173" s="62"/>
      <c r="KSH173" s="62"/>
      <c r="KSI173" s="62"/>
      <c r="KSJ173" s="62"/>
      <c r="KSK173" s="62"/>
      <c r="KSL173" s="62"/>
      <c r="KSM173" s="62"/>
      <c r="KSN173" s="62"/>
      <c r="KSO173" s="62"/>
      <c r="KSP173" s="62"/>
      <c r="KSQ173" s="62"/>
      <c r="KSR173" s="62"/>
      <c r="KSS173" s="62"/>
      <c r="KST173" s="62"/>
      <c r="KSU173" s="62"/>
      <c r="KSV173" s="62"/>
      <c r="KSW173" s="62"/>
      <c r="KSX173" s="62"/>
      <c r="KSY173" s="62"/>
      <c r="KSZ173" s="62"/>
      <c r="KTA173" s="62"/>
      <c r="KTB173" s="62"/>
      <c r="KTC173" s="62"/>
      <c r="KTD173" s="62"/>
      <c r="KTE173" s="62"/>
      <c r="KTF173" s="62"/>
      <c r="KTG173" s="62"/>
      <c r="KTH173" s="62"/>
      <c r="KTI173" s="62"/>
      <c r="KTJ173" s="62"/>
      <c r="KTK173" s="62"/>
      <c r="KTL173" s="62"/>
      <c r="KTM173" s="62"/>
      <c r="KTN173" s="62"/>
      <c r="KTO173" s="62"/>
      <c r="KTP173" s="62"/>
      <c r="KTQ173" s="62"/>
      <c r="KTR173" s="62"/>
      <c r="KTS173" s="62"/>
      <c r="KTT173" s="62"/>
      <c r="KTU173" s="62"/>
      <c r="KTV173" s="62"/>
      <c r="KTW173" s="62"/>
      <c r="KTX173" s="62"/>
      <c r="KTY173" s="62"/>
      <c r="KTZ173" s="62"/>
      <c r="KUA173" s="62"/>
      <c r="KUB173" s="62"/>
      <c r="KUC173" s="62"/>
      <c r="KUD173" s="62"/>
      <c r="KUE173" s="62"/>
      <c r="KUF173" s="62"/>
      <c r="KUG173" s="62"/>
      <c r="KUH173" s="62"/>
      <c r="KUI173" s="62"/>
      <c r="KUJ173" s="62"/>
      <c r="KUK173" s="62"/>
      <c r="KUL173" s="62"/>
      <c r="KUM173" s="62"/>
      <c r="KUN173" s="62"/>
      <c r="KUO173" s="62"/>
      <c r="KUP173" s="62"/>
      <c r="KUQ173" s="62"/>
      <c r="KUR173" s="62"/>
      <c r="KUS173" s="62"/>
      <c r="KUT173" s="62"/>
      <c r="KUU173" s="62"/>
      <c r="KUV173" s="62"/>
      <c r="KUW173" s="62"/>
      <c r="KUX173" s="62"/>
      <c r="KUY173" s="62"/>
      <c r="KUZ173" s="62"/>
      <c r="KVA173" s="62"/>
      <c r="KVB173" s="62"/>
      <c r="KVC173" s="62"/>
      <c r="KVD173" s="62"/>
      <c r="KVE173" s="62"/>
      <c r="KVF173" s="62"/>
      <c r="KVG173" s="62"/>
      <c r="KVH173" s="62"/>
      <c r="KVI173" s="62"/>
      <c r="KVJ173" s="62"/>
      <c r="KVK173" s="62"/>
      <c r="KVL173" s="62"/>
      <c r="KVM173" s="62"/>
      <c r="KVN173" s="62"/>
      <c r="KVO173" s="62"/>
      <c r="KVP173" s="62"/>
      <c r="KVQ173" s="62"/>
      <c r="KVR173" s="62"/>
      <c r="KVS173" s="62"/>
      <c r="KVT173" s="62"/>
      <c r="KVU173" s="62"/>
      <c r="KVV173" s="62"/>
      <c r="KVW173" s="62"/>
      <c r="KVX173" s="62"/>
      <c r="KVY173" s="62"/>
      <c r="KVZ173" s="62"/>
      <c r="KWA173" s="62"/>
      <c r="KWB173" s="62"/>
      <c r="KWC173" s="62"/>
      <c r="KWD173" s="62"/>
      <c r="KWE173" s="62"/>
      <c r="KWF173" s="62"/>
      <c r="KWG173" s="62"/>
      <c r="KWH173" s="62"/>
      <c r="KWI173" s="62"/>
      <c r="KWJ173" s="62"/>
      <c r="KWK173" s="62"/>
      <c r="KWL173" s="62"/>
      <c r="KWM173" s="62"/>
      <c r="KWN173" s="62"/>
      <c r="KWO173" s="62"/>
      <c r="KWP173" s="62"/>
      <c r="KWQ173" s="62"/>
      <c r="KWR173" s="62"/>
      <c r="KWS173" s="62"/>
      <c r="KWT173" s="62"/>
      <c r="KWU173" s="62"/>
      <c r="KWV173" s="62"/>
      <c r="KWW173" s="62"/>
      <c r="KWX173" s="62"/>
      <c r="KWY173" s="62"/>
      <c r="KWZ173" s="62"/>
      <c r="KXA173" s="62"/>
      <c r="KXB173" s="62"/>
      <c r="KXC173" s="62"/>
      <c r="KXD173" s="62"/>
      <c r="KXE173" s="62"/>
      <c r="KXF173" s="62"/>
      <c r="KXG173" s="62"/>
      <c r="KXH173" s="62"/>
      <c r="KXI173" s="62"/>
      <c r="KXJ173" s="62"/>
      <c r="KXK173" s="62"/>
      <c r="KXL173" s="62"/>
      <c r="KXM173" s="62"/>
      <c r="KXN173" s="62"/>
      <c r="KXO173" s="62"/>
      <c r="KXP173" s="62"/>
      <c r="KXQ173" s="62"/>
      <c r="KXR173" s="62"/>
      <c r="KXS173" s="62"/>
      <c r="KXT173" s="62"/>
      <c r="KXU173" s="62"/>
      <c r="KXV173" s="62"/>
      <c r="KXW173" s="62"/>
      <c r="KXX173" s="62"/>
      <c r="KXY173" s="62"/>
      <c r="KXZ173" s="62"/>
      <c r="KYA173" s="62"/>
      <c r="KYB173" s="62"/>
      <c r="KYC173" s="62"/>
      <c r="KYD173" s="62"/>
      <c r="KYE173" s="62"/>
      <c r="KYF173" s="62"/>
      <c r="KYG173" s="62"/>
      <c r="KYH173" s="62"/>
      <c r="KYI173" s="62"/>
      <c r="KYJ173" s="62"/>
      <c r="KYK173" s="62"/>
      <c r="KYL173" s="62"/>
      <c r="KYM173" s="62"/>
      <c r="KYN173" s="62"/>
      <c r="KYO173" s="62"/>
      <c r="KYP173" s="62"/>
      <c r="KYQ173" s="62"/>
      <c r="KYR173" s="62"/>
      <c r="KYS173" s="62"/>
      <c r="KYT173" s="62"/>
      <c r="KYU173" s="62"/>
      <c r="KYV173" s="62"/>
      <c r="KYW173" s="62"/>
      <c r="KYX173" s="62"/>
      <c r="KYY173" s="62"/>
      <c r="KYZ173" s="62"/>
      <c r="KZA173" s="62"/>
      <c r="KZB173" s="62"/>
      <c r="KZC173" s="62"/>
      <c r="KZD173" s="62"/>
      <c r="KZE173" s="62"/>
      <c r="KZF173" s="62"/>
      <c r="KZG173" s="62"/>
      <c r="KZH173" s="62"/>
      <c r="KZI173" s="62"/>
      <c r="KZJ173" s="62"/>
      <c r="KZK173" s="62"/>
      <c r="KZL173" s="62"/>
      <c r="KZM173" s="62"/>
      <c r="KZN173" s="62"/>
      <c r="KZO173" s="62"/>
      <c r="KZP173" s="62"/>
      <c r="KZQ173" s="62"/>
      <c r="KZR173" s="62"/>
      <c r="KZS173" s="62"/>
      <c r="KZT173" s="62"/>
      <c r="KZU173" s="62"/>
      <c r="KZV173" s="62"/>
      <c r="KZW173" s="62"/>
      <c r="KZX173" s="62"/>
      <c r="KZY173" s="62"/>
      <c r="KZZ173" s="62"/>
      <c r="LAA173" s="62"/>
      <c r="LAB173" s="62"/>
      <c r="LAC173" s="62"/>
      <c r="LAD173" s="62"/>
      <c r="LAE173" s="62"/>
      <c r="LAF173" s="62"/>
      <c r="LAG173" s="62"/>
      <c r="LAH173" s="62"/>
      <c r="LAI173" s="62"/>
      <c r="LAJ173" s="62"/>
      <c r="LAK173" s="62"/>
      <c r="LAL173" s="62"/>
      <c r="LAM173" s="62"/>
      <c r="LAN173" s="62"/>
      <c r="LAO173" s="62"/>
      <c r="LAP173" s="62"/>
      <c r="LAQ173" s="62"/>
      <c r="LAR173" s="62"/>
      <c r="LAS173" s="62"/>
      <c r="LAT173" s="62"/>
      <c r="LAU173" s="62"/>
      <c r="LAV173" s="62"/>
      <c r="LAW173" s="62"/>
      <c r="LAX173" s="62"/>
      <c r="LAY173" s="62"/>
      <c r="LAZ173" s="62"/>
      <c r="LBA173" s="62"/>
      <c r="LBB173" s="62"/>
      <c r="LBC173" s="62"/>
      <c r="LBD173" s="62"/>
      <c r="LBE173" s="62"/>
      <c r="LBF173" s="62"/>
      <c r="LBG173" s="62"/>
      <c r="LBH173" s="62"/>
      <c r="LBI173" s="62"/>
      <c r="LBJ173" s="62"/>
      <c r="LBK173" s="62"/>
      <c r="LBL173" s="62"/>
      <c r="LBM173" s="62"/>
      <c r="LBN173" s="62"/>
      <c r="LBO173" s="62"/>
      <c r="LBP173" s="62"/>
      <c r="LBQ173" s="62"/>
      <c r="LBR173" s="62"/>
      <c r="LBS173" s="62"/>
      <c r="LBT173" s="62"/>
      <c r="LBU173" s="62"/>
      <c r="LBV173" s="62"/>
      <c r="LBW173" s="62"/>
      <c r="LBX173" s="62"/>
      <c r="LBY173" s="62"/>
      <c r="LBZ173" s="62"/>
      <c r="LCA173" s="62"/>
      <c r="LCB173" s="62"/>
      <c r="LCC173" s="62"/>
      <c r="LCD173" s="62"/>
      <c r="LCE173" s="62"/>
      <c r="LCF173" s="62"/>
      <c r="LCG173" s="62"/>
      <c r="LCH173" s="62"/>
      <c r="LCI173" s="62"/>
      <c r="LCJ173" s="62"/>
      <c r="LCK173" s="62"/>
      <c r="LCL173" s="62"/>
      <c r="LCM173" s="62"/>
      <c r="LCN173" s="62"/>
      <c r="LCO173" s="62"/>
      <c r="LCP173" s="62"/>
      <c r="LCQ173" s="62"/>
      <c r="LCR173" s="62"/>
      <c r="LCS173" s="62"/>
      <c r="LCT173" s="62"/>
      <c r="LCU173" s="62"/>
      <c r="LCV173" s="62"/>
      <c r="LCW173" s="62"/>
      <c r="LCX173" s="62"/>
      <c r="LCY173" s="62"/>
      <c r="LCZ173" s="62"/>
      <c r="LDA173" s="62"/>
      <c r="LDB173" s="62"/>
      <c r="LDC173" s="62"/>
      <c r="LDD173" s="62"/>
      <c r="LDE173" s="62"/>
      <c r="LDF173" s="62"/>
      <c r="LDG173" s="62"/>
      <c r="LDH173" s="62"/>
      <c r="LDI173" s="62"/>
      <c r="LDJ173" s="62"/>
      <c r="LDK173" s="62"/>
      <c r="LDL173" s="62"/>
      <c r="LDM173" s="62"/>
      <c r="LDN173" s="62"/>
      <c r="LDO173" s="62"/>
      <c r="LDP173" s="62"/>
      <c r="LDQ173" s="62"/>
      <c r="LDR173" s="62"/>
      <c r="LDS173" s="62"/>
      <c r="LDT173" s="62"/>
      <c r="LDU173" s="62"/>
      <c r="LDV173" s="62"/>
      <c r="LDW173" s="62"/>
      <c r="LDX173" s="62"/>
      <c r="LDY173" s="62"/>
      <c r="LDZ173" s="62"/>
      <c r="LEA173" s="62"/>
      <c r="LEB173" s="62"/>
      <c r="LEC173" s="62"/>
      <c r="LED173" s="62"/>
      <c r="LEE173" s="62"/>
      <c r="LEF173" s="62"/>
      <c r="LEG173" s="62"/>
      <c r="LEH173" s="62"/>
      <c r="LEI173" s="62"/>
      <c r="LEJ173" s="62"/>
      <c r="LEK173" s="62"/>
      <c r="LEL173" s="62"/>
      <c r="LEM173" s="62"/>
      <c r="LEN173" s="62"/>
      <c r="LEO173" s="62"/>
      <c r="LEP173" s="62"/>
      <c r="LEQ173" s="62"/>
      <c r="LER173" s="62"/>
      <c r="LES173" s="62"/>
      <c r="LET173" s="62"/>
      <c r="LEU173" s="62"/>
      <c r="LEV173" s="62"/>
      <c r="LEW173" s="62"/>
      <c r="LEX173" s="62"/>
      <c r="LEY173" s="62"/>
      <c r="LEZ173" s="62"/>
      <c r="LFA173" s="62"/>
      <c r="LFB173" s="62"/>
      <c r="LFC173" s="62"/>
      <c r="LFD173" s="62"/>
      <c r="LFE173" s="62"/>
      <c r="LFF173" s="62"/>
      <c r="LFG173" s="62"/>
      <c r="LFH173" s="62"/>
      <c r="LFI173" s="62"/>
      <c r="LFJ173" s="62"/>
      <c r="LFK173" s="62"/>
      <c r="LFL173" s="62"/>
      <c r="LFM173" s="62"/>
      <c r="LFN173" s="62"/>
      <c r="LFO173" s="62"/>
      <c r="LFP173" s="62"/>
      <c r="LFQ173" s="62"/>
      <c r="LFR173" s="62"/>
      <c r="LFS173" s="62"/>
      <c r="LFT173" s="62"/>
      <c r="LFU173" s="62"/>
      <c r="LFV173" s="62"/>
      <c r="LFW173" s="62"/>
      <c r="LFX173" s="62"/>
      <c r="LFY173" s="62"/>
      <c r="LFZ173" s="62"/>
      <c r="LGA173" s="62"/>
      <c r="LGB173" s="62"/>
      <c r="LGC173" s="62"/>
      <c r="LGD173" s="62"/>
      <c r="LGE173" s="62"/>
      <c r="LGF173" s="62"/>
      <c r="LGG173" s="62"/>
      <c r="LGH173" s="62"/>
      <c r="LGI173" s="62"/>
      <c r="LGJ173" s="62"/>
      <c r="LGK173" s="62"/>
      <c r="LGL173" s="62"/>
      <c r="LGM173" s="62"/>
      <c r="LGN173" s="62"/>
      <c r="LGO173" s="62"/>
      <c r="LGP173" s="62"/>
      <c r="LGQ173" s="62"/>
      <c r="LGR173" s="62"/>
      <c r="LGS173" s="62"/>
      <c r="LGT173" s="62"/>
      <c r="LGU173" s="62"/>
      <c r="LGV173" s="62"/>
      <c r="LGW173" s="62"/>
      <c r="LGX173" s="62"/>
      <c r="LGY173" s="62"/>
      <c r="LGZ173" s="62"/>
      <c r="LHA173" s="62"/>
      <c r="LHB173" s="62"/>
      <c r="LHC173" s="62"/>
      <c r="LHD173" s="62"/>
      <c r="LHE173" s="62"/>
      <c r="LHF173" s="62"/>
      <c r="LHG173" s="62"/>
      <c r="LHH173" s="62"/>
      <c r="LHI173" s="62"/>
      <c r="LHJ173" s="62"/>
      <c r="LHK173" s="62"/>
      <c r="LHL173" s="62"/>
      <c r="LHM173" s="62"/>
      <c r="LHN173" s="62"/>
      <c r="LHO173" s="62"/>
      <c r="LHP173" s="62"/>
      <c r="LHQ173" s="62"/>
      <c r="LHR173" s="62"/>
      <c r="LHS173" s="62"/>
      <c r="LHT173" s="62"/>
      <c r="LHU173" s="62"/>
      <c r="LHV173" s="62"/>
      <c r="LHW173" s="62"/>
      <c r="LHX173" s="62"/>
      <c r="LHY173" s="62"/>
      <c r="LHZ173" s="62"/>
      <c r="LIA173" s="62"/>
      <c r="LIB173" s="62"/>
      <c r="LIC173" s="62"/>
      <c r="LID173" s="62"/>
      <c r="LIE173" s="62"/>
      <c r="LIF173" s="62"/>
      <c r="LIG173" s="62"/>
      <c r="LIH173" s="62"/>
      <c r="LII173" s="62"/>
      <c r="LIJ173" s="62"/>
      <c r="LIK173" s="62"/>
      <c r="LIL173" s="62"/>
      <c r="LIM173" s="62"/>
      <c r="LIN173" s="62"/>
      <c r="LIO173" s="62"/>
      <c r="LIP173" s="62"/>
      <c r="LIQ173" s="62"/>
      <c r="LIR173" s="62"/>
      <c r="LIS173" s="62"/>
      <c r="LIT173" s="62"/>
      <c r="LIU173" s="62"/>
      <c r="LIV173" s="62"/>
      <c r="LIW173" s="62"/>
      <c r="LIX173" s="62"/>
      <c r="LIY173" s="62"/>
      <c r="LIZ173" s="62"/>
      <c r="LJA173" s="62"/>
      <c r="LJB173" s="62"/>
      <c r="LJC173" s="62"/>
      <c r="LJD173" s="62"/>
      <c r="LJE173" s="62"/>
      <c r="LJF173" s="62"/>
      <c r="LJG173" s="62"/>
      <c r="LJH173" s="62"/>
      <c r="LJI173" s="62"/>
      <c r="LJJ173" s="62"/>
      <c r="LJK173" s="62"/>
      <c r="LJL173" s="62"/>
      <c r="LJM173" s="62"/>
      <c r="LJN173" s="62"/>
      <c r="LJO173" s="62"/>
      <c r="LJP173" s="62"/>
      <c r="LJQ173" s="62"/>
      <c r="LJR173" s="62"/>
      <c r="LJS173" s="62"/>
      <c r="LJT173" s="62"/>
      <c r="LJU173" s="62"/>
      <c r="LJV173" s="62"/>
      <c r="LJW173" s="62"/>
      <c r="LJX173" s="62"/>
      <c r="LJY173" s="62"/>
      <c r="LJZ173" s="62"/>
      <c r="LKA173" s="62"/>
      <c r="LKB173" s="62"/>
      <c r="LKC173" s="62"/>
      <c r="LKD173" s="62"/>
      <c r="LKE173" s="62"/>
      <c r="LKF173" s="62"/>
      <c r="LKG173" s="62"/>
      <c r="LKH173" s="62"/>
      <c r="LKI173" s="62"/>
      <c r="LKJ173" s="62"/>
      <c r="LKK173" s="62"/>
      <c r="LKL173" s="62"/>
      <c r="LKM173" s="62"/>
      <c r="LKN173" s="62"/>
      <c r="LKO173" s="62"/>
      <c r="LKP173" s="62"/>
      <c r="LKQ173" s="62"/>
      <c r="LKR173" s="62"/>
      <c r="LKS173" s="62"/>
      <c r="LKT173" s="62"/>
      <c r="LKU173" s="62"/>
      <c r="LKV173" s="62"/>
      <c r="LKW173" s="62"/>
      <c r="LKX173" s="62"/>
      <c r="LKY173" s="62"/>
      <c r="LKZ173" s="62"/>
      <c r="LLA173" s="62"/>
      <c r="LLB173" s="62"/>
      <c r="LLC173" s="62"/>
      <c r="LLD173" s="62"/>
      <c r="LLE173" s="62"/>
      <c r="LLF173" s="62"/>
      <c r="LLG173" s="62"/>
      <c r="LLH173" s="62"/>
      <c r="LLI173" s="62"/>
      <c r="LLJ173" s="62"/>
      <c r="LLK173" s="62"/>
      <c r="LLL173" s="62"/>
      <c r="LLM173" s="62"/>
      <c r="LLN173" s="62"/>
      <c r="LLO173" s="62"/>
      <c r="LLP173" s="62"/>
      <c r="LLQ173" s="62"/>
      <c r="LLR173" s="62"/>
      <c r="LLS173" s="62"/>
      <c r="LLT173" s="62"/>
      <c r="LLU173" s="62"/>
      <c r="LLV173" s="62"/>
      <c r="LLW173" s="62"/>
      <c r="LLX173" s="62"/>
      <c r="LLY173" s="62"/>
      <c r="LLZ173" s="62"/>
      <c r="LMA173" s="62"/>
      <c r="LMB173" s="62"/>
      <c r="LMC173" s="62"/>
      <c r="LMD173" s="62"/>
      <c r="LME173" s="62"/>
      <c r="LMF173" s="62"/>
      <c r="LMG173" s="62"/>
      <c r="LMH173" s="62"/>
      <c r="LMI173" s="62"/>
      <c r="LMJ173" s="62"/>
      <c r="LMK173" s="62"/>
      <c r="LML173" s="62"/>
      <c r="LMM173" s="62"/>
      <c r="LMN173" s="62"/>
      <c r="LMO173" s="62"/>
      <c r="LMP173" s="62"/>
      <c r="LMQ173" s="62"/>
      <c r="LMR173" s="62"/>
      <c r="LMS173" s="62"/>
      <c r="LMT173" s="62"/>
      <c r="LMU173" s="62"/>
      <c r="LMV173" s="62"/>
      <c r="LMW173" s="62"/>
      <c r="LMX173" s="62"/>
      <c r="LMY173" s="62"/>
      <c r="LMZ173" s="62"/>
      <c r="LNA173" s="62"/>
      <c r="LNB173" s="62"/>
      <c r="LNC173" s="62"/>
      <c r="LND173" s="62"/>
      <c r="LNE173" s="62"/>
      <c r="LNF173" s="62"/>
      <c r="LNG173" s="62"/>
      <c r="LNH173" s="62"/>
      <c r="LNI173" s="62"/>
      <c r="LNJ173" s="62"/>
      <c r="LNK173" s="62"/>
      <c r="LNL173" s="62"/>
      <c r="LNM173" s="62"/>
      <c r="LNN173" s="62"/>
      <c r="LNO173" s="62"/>
      <c r="LNP173" s="62"/>
      <c r="LNQ173" s="62"/>
      <c r="LNR173" s="62"/>
      <c r="LNS173" s="62"/>
      <c r="LNT173" s="62"/>
      <c r="LNU173" s="62"/>
      <c r="LNV173" s="62"/>
      <c r="LNW173" s="62"/>
      <c r="LNX173" s="62"/>
      <c r="LNY173" s="62"/>
      <c r="LNZ173" s="62"/>
      <c r="LOA173" s="62"/>
      <c r="LOB173" s="62"/>
      <c r="LOC173" s="62"/>
      <c r="LOD173" s="62"/>
      <c r="LOE173" s="62"/>
      <c r="LOF173" s="62"/>
      <c r="LOG173" s="62"/>
      <c r="LOH173" s="62"/>
      <c r="LOI173" s="62"/>
      <c r="LOJ173" s="62"/>
      <c r="LOK173" s="62"/>
      <c r="LOL173" s="62"/>
      <c r="LOM173" s="62"/>
      <c r="LON173" s="62"/>
      <c r="LOO173" s="62"/>
      <c r="LOP173" s="62"/>
      <c r="LOQ173" s="62"/>
      <c r="LOR173" s="62"/>
      <c r="LOS173" s="62"/>
      <c r="LOT173" s="62"/>
      <c r="LOU173" s="62"/>
      <c r="LOV173" s="62"/>
      <c r="LOW173" s="62"/>
      <c r="LOX173" s="62"/>
      <c r="LOY173" s="62"/>
      <c r="LOZ173" s="62"/>
      <c r="LPA173" s="62"/>
      <c r="LPB173" s="62"/>
      <c r="LPC173" s="62"/>
      <c r="LPD173" s="62"/>
      <c r="LPE173" s="62"/>
      <c r="LPF173" s="62"/>
      <c r="LPG173" s="62"/>
      <c r="LPH173" s="62"/>
      <c r="LPI173" s="62"/>
      <c r="LPJ173" s="62"/>
      <c r="LPK173" s="62"/>
      <c r="LPL173" s="62"/>
      <c r="LPM173" s="62"/>
      <c r="LPN173" s="62"/>
      <c r="LPO173" s="62"/>
      <c r="LPP173" s="62"/>
      <c r="LPQ173" s="62"/>
      <c r="LPR173" s="62"/>
      <c r="LPS173" s="62"/>
      <c r="LPT173" s="62"/>
      <c r="LPU173" s="62"/>
      <c r="LPV173" s="62"/>
      <c r="LPW173" s="62"/>
      <c r="LPX173" s="62"/>
      <c r="LPY173" s="62"/>
      <c r="LPZ173" s="62"/>
      <c r="LQA173" s="62"/>
      <c r="LQB173" s="62"/>
      <c r="LQC173" s="62"/>
      <c r="LQD173" s="62"/>
      <c r="LQE173" s="62"/>
      <c r="LQF173" s="62"/>
      <c r="LQG173" s="62"/>
      <c r="LQH173" s="62"/>
      <c r="LQI173" s="62"/>
      <c r="LQJ173" s="62"/>
      <c r="LQK173" s="62"/>
      <c r="LQL173" s="62"/>
      <c r="LQM173" s="62"/>
      <c r="LQN173" s="62"/>
      <c r="LQO173" s="62"/>
      <c r="LQP173" s="62"/>
      <c r="LQQ173" s="62"/>
      <c r="LQR173" s="62"/>
      <c r="LQS173" s="62"/>
      <c r="LQT173" s="62"/>
      <c r="LQU173" s="62"/>
      <c r="LQV173" s="62"/>
      <c r="LQW173" s="62"/>
      <c r="LQX173" s="62"/>
      <c r="LQY173" s="62"/>
      <c r="LQZ173" s="62"/>
      <c r="LRA173" s="62"/>
      <c r="LRB173" s="62"/>
      <c r="LRC173" s="62"/>
      <c r="LRD173" s="62"/>
      <c r="LRE173" s="62"/>
      <c r="LRF173" s="62"/>
      <c r="LRG173" s="62"/>
      <c r="LRH173" s="62"/>
      <c r="LRI173" s="62"/>
      <c r="LRJ173" s="62"/>
      <c r="LRK173" s="62"/>
      <c r="LRL173" s="62"/>
      <c r="LRM173" s="62"/>
      <c r="LRN173" s="62"/>
      <c r="LRO173" s="62"/>
      <c r="LRP173" s="62"/>
      <c r="LRQ173" s="62"/>
      <c r="LRR173" s="62"/>
      <c r="LRS173" s="62"/>
      <c r="LRT173" s="62"/>
      <c r="LRU173" s="62"/>
      <c r="LRV173" s="62"/>
      <c r="LRW173" s="62"/>
      <c r="LRX173" s="62"/>
      <c r="LRY173" s="62"/>
      <c r="LRZ173" s="62"/>
      <c r="LSA173" s="62"/>
      <c r="LSB173" s="62"/>
      <c r="LSC173" s="62"/>
      <c r="LSD173" s="62"/>
      <c r="LSE173" s="62"/>
      <c r="LSF173" s="62"/>
      <c r="LSG173" s="62"/>
      <c r="LSH173" s="62"/>
      <c r="LSI173" s="62"/>
      <c r="LSJ173" s="62"/>
      <c r="LSK173" s="62"/>
      <c r="LSL173" s="62"/>
      <c r="LSM173" s="62"/>
      <c r="LSN173" s="62"/>
      <c r="LSO173" s="62"/>
      <c r="LSP173" s="62"/>
      <c r="LSQ173" s="62"/>
      <c r="LSR173" s="62"/>
      <c r="LSS173" s="62"/>
      <c r="LST173" s="62"/>
      <c r="LSU173" s="62"/>
      <c r="LSV173" s="62"/>
      <c r="LSW173" s="62"/>
      <c r="LSX173" s="62"/>
      <c r="LSY173" s="62"/>
      <c r="LSZ173" s="62"/>
      <c r="LTA173" s="62"/>
      <c r="LTB173" s="62"/>
      <c r="LTC173" s="62"/>
      <c r="LTD173" s="62"/>
      <c r="LTE173" s="62"/>
      <c r="LTF173" s="62"/>
      <c r="LTG173" s="62"/>
      <c r="LTH173" s="62"/>
      <c r="LTI173" s="62"/>
      <c r="LTJ173" s="62"/>
      <c r="LTK173" s="62"/>
      <c r="LTL173" s="62"/>
      <c r="LTM173" s="62"/>
      <c r="LTN173" s="62"/>
      <c r="LTO173" s="62"/>
      <c r="LTP173" s="62"/>
      <c r="LTQ173" s="62"/>
      <c r="LTR173" s="62"/>
      <c r="LTS173" s="62"/>
      <c r="LTT173" s="62"/>
      <c r="LTU173" s="62"/>
      <c r="LTV173" s="62"/>
      <c r="LTW173" s="62"/>
      <c r="LTX173" s="62"/>
      <c r="LTY173" s="62"/>
      <c r="LTZ173" s="62"/>
      <c r="LUA173" s="62"/>
      <c r="LUB173" s="62"/>
      <c r="LUC173" s="62"/>
      <c r="LUD173" s="62"/>
      <c r="LUE173" s="62"/>
      <c r="LUF173" s="62"/>
      <c r="LUG173" s="62"/>
      <c r="LUH173" s="62"/>
      <c r="LUI173" s="62"/>
      <c r="LUJ173" s="62"/>
      <c r="LUK173" s="62"/>
      <c r="LUL173" s="62"/>
      <c r="LUM173" s="62"/>
      <c r="LUN173" s="62"/>
      <c r="LUO173" s="62"/>
      <c r="LUP173" s="62"/>
      <c r="LUQ173" s="62"/>
      <c r="LUR173" s="62"/>
      <c r="LUS173" s="62"/>
      <c r="LUT173" s="62"/>
      <c r="LUU173" s="62"/>
      <c r="LUV173" s="62"/>
      <c r="LUW173" s="62"/>
      <c r="LUX173" s="62"/>
      <c r="LUY173" s="62"/>
      <c r="LUZ173" s="62"/>
      <c r="LVA173" s="62"/>
      <c r="LVB173" s="62"/>
      <c r="LVC173" s="62"/>
      <c r="LVD173" s="62"/>
      <c r="LVE173" s="62"/>
      <c r="LVF173" s="62"/>
      <c r="LVG173" s="62"/>
      <c r="LVH173" s="62"/>
      <c r="LVI173" s="62"/>
      <c r="LVJ173" s="62"/>
      <c r="LVK173" s="62"/>
      <c r="LVL173" s="62"/>
      <c r="LVM173" s="62"/>
      <c r="LVN173" s="62"/>
      <c r="LVO173" s="62"/>
      <c r="LVP173" s="62"/>
      <c r="LVQ173" s="62"/>
      <c r="LVR173" s="62"/>
      <c r="LVS173" s="62"/>
      <c r="LVT173" s="62"/>
      <c r="LVU173" s="62"/>
      <c r="LVV173" s="62"/>
      <c r="LVW173" s="62"/>
      <c r="LVX173" s="62"/>
      <c r="LVY173" s="62"/>
      <c r="LVZ173" s="62"/>
      <c r="LWA173" s="62"/>
      <c r="LWB173" s="62"/>
      <c r="LWC173" s="62"/>
      <c r="LWD173" s="62"/>
      <c r="LWE173" s="62"/>
      <c r="LWF173" s="62"/>
      <c r="LWG173" s="62"/>
      <c r="LWH173" s="62"/>
      <c r="LWI173" s="62"/>
      <c r="LWJ173" s="62"/>
      <c r="LWK173" s="62"/>
      <c r="LWL173" s="62"/>
      <c r="LWM173" s="62"/>
      <c r="LWN173" s="62"/>
      <c r="LWO173" s="62"/>
      <c r="LWP173" s="62"/>
      <c r="LWQ173" s="62"/>
      <c r="LWR173" s="62"/>
      <c r="LWS173" s="62"/>
      <c r="LWT173" s="62"/>
      <c r="LWU173" s="62"/>
      <c r="LWV173" s="62"/>
      <c r="LWW173" s="62"/>
      <c r="LWX173" s="62"/>
      <c r="LWY173" s="62"/>
      <c r="LWZ173" s="62"/>
      <c r="LXA173" s="62"/>
      <c r="LXB173" s="62"/>
      <c r="LXC173" s="62"/>
      <c r="LXD173" s="62"/>
      <c r="LXE173" s="62"/>
      <c r="LXF173" s="62"/>
      <c r="LXG173" s="62"/>
      <c r="LXH173" s="62"/>
      <c r="LXI173" s="62"/>
      <c r="LXJ173" s="62"/>
      <c r="LXK173" s="62"/>
      <c r="LXL173" s="62"/>
      <c r="LXM173" s="62"/>
      <c r="LXN173" s="62"/>
      <c r="LXO173" s="62"/>
      <c r="LXP173" s="62"/>
      <c r="LXQ173" s="62"/>
      <c r="LXR173" s="62"/>
      <c r="LXS173" s="62"/>
      <c r="LXT173" s="62"/>
      <c r="LXU173" s="62"/>
      <c r="LXV173" s="62"/>
      <c r="LXW173" s="62"/>
      <c r="LXX173" s="62"/>
      <c r="LXY173" s="62"/>
      <c r="LXZ173" s="62"/>
      <c r="LYA173" s="62"/>
      <c r="LYB173" s="62"/>
      <c r="LYC173" s="62"/>
      <c r="LYD173" s="62"/>
      <c r="LYE173" s="62"/>
      <c r="LYF173" s="62"/>
      <c r="LYG173" s="62"/>
      <c r="LYH173" s="62"/>
      <c r="LYI173" s="62"/>
      <c r="LYJ173" s="62"/>
      <c r="LYK173" s="62"/>
      <c r="LYL173" s="62"/>
      <c r="LYM173" s="62"/>
      <c r="LYN173" s="62"/>
      <c r="LYO173" s="62"/>
      <c r="LYP173" s="62"/>
      <c r="LYQ173" s="62"/>
      <c r="LYR173" s="62"/>
      <c r="LYS173" s="62"/>
      <c r="LYT173" s="62"/>
      <c r="LYU173" s="62"/>
      <c r="LYV173" s="62"/>
      <c r="LYW173" s="62"/>
      <c r="LYX173" s="62"/>
      <c r="LYY173" s="62"/>
      <c r="LYZ173" s="62"/>
      <c r="LZA173" s="62"/>
      <c r="LZB173" s="62"/>
      <c r="LZC173" s="62"/>
      <c r="LZD173" s="62"/>
      <c r="LZE173" s="62"/>
      <c r="LZF173" s="62"/>
      <c r="LZG173" s="62"/>
      <c r="LZH173" s="62"/>
      <c r="LZI173" s="62"/>
      <c r="LZJ173" s="62"/>
      <c r="LZK173" s="62"/>
      <c r="LZL173" s="62"/>
      <c r="LZM173" s="62"/>
      <c r="LZN173" s="62"/>
      <c r="LZO173" s="62"/>
      <c r="LZP173" s="62"/>
      <c r="LZQ173" s="62"/>
      <c r="LZR173" s="62"/>
      <c r="LZS173" s="62"/>
      <c r="LZT173" s="62"/>
      <c r="LZU173" s="62"/>
      <c r="LZV173" s="62"/>
      <c r="LZW173" s="62"/>
      <c r="LZX173" s="62"/>
      <c r="LZY173" s="62"/>
      <c r="LZZ173" s="62"/>
      <c r="MAA173" s="62"/>
      <c r="MAB173" s="62"/>
      <c r="MAC173" s="62"/>
      <c r="MAD173" s="62"/>
      <c r="MAE173" s="62"/>
      <c r="MAF173" s="62"/>
      <c r="MAG173" s="62"/>
      <c r="MAH173" s="62"/>
      <c r="MAI173" s="62"/>
      <c r="MAJ173" s="62"/>
      <c r="MAK173" s="62"/>
      <c r="MAL173" s="62"/>
      <c r="MAM173" s="62"/>
      <c r="MAN173" s="62"/>
      <c r="MAO173" s="62"/>
      <c r="MAP173" s="62"/>
      <c r="MAQ173" s="62"/>
      <c r="MAR173" s="62"/>
      <c r="MAS173" s="62"/>
      <c r="MAT173" s="62"/>
      <c r="MAU173" s="62"/>
      <c r="MAV173" s="62"/>
      <c r="MAW173" s="62"/>
      <c r="MAX173" s="62"/>
      <c r="MAY173" s="62"/>
      <c r="MAZ173" s="62"/>
      <c r="MBA173" s="62"/>
      <c r="MBB173" s="62"/>
      <c r="MBC173" s="62"/>
      <c r="MBD173" s="62"/>
      <c r="MBE173" s="62"/>
      <c r="MBF173" s="62"/>
      <c r="MBG173" s="62"/>
      <c r="MBH173" s="62"/>
      <c r="MBI173" s="62"/>
      <c r="MBJ173" s="62"/>
      <c r="MBK173" s="62"/>
      <c r="MBL173" s="62"/>
      <c r="MBM173" s="62"/>
      <c r="MBN173" s="62"/>
      <c r="MBO173" s="62"/>
      <c r="MBP173" s="62"/>
      <c r="MBQ173" s="62"/>
      <c r="MBR173" s="62"/>
      <c r="MBS173" s="62"/>
      <c r="MBT173" s="62"/>
      <c r="MBU173" s="62"/>
      <c r="MBV173" s="62"/>
      <c r="MBW173" s="62"/>
      <c r="MBX173" s="62"/>
      <c r="MBY173" s="62"/>
      <c r="MBZ173" s="62"/>
      <c r="MCA173" s="62"/>
      <c r="MCB173" s="62"/>
      <c r="MCC173" s="62"/>
      <c r="MCD173" s="62"/>
      <c r="MCE173" s="62"/>
      <c r="MCF173" s="62"/>
      <c r="MCG173" s="62"/>
      <c r="MCH173" s="62"/>
      <c r="MCI173" s="62"/>
      <c r="MCJ173" s="62"/>
      <c r="MCK173" s="62"/>
      <c r="MCL173" s="62"/>
      <c r="MCM173" s="62"/>
      <c r="MCN173" s="62"/>
      <c r="MCO173" s="62"/>
      <c r="MCP173" s="62"/>
      <c r="MCQ173" s="62"/>
      <c r="MCR173" s="62"/>
      <c r="MCS173" s="62"/>
      <c r="MCT173" s="62"/>
      <c r="MCU173" s="62"/>
      <c r="MCV173" s="62"/>
      <c r="MCW173" s="62"/>
      <c r="MCX173" s="62"/>
      <c r="MCY173" s="62"/>
      <c r="MCZ173" s="62"/>
      <c r="MDA173" s="62"/>
      <c r="MDB173" s="62"/>
      <c r="MDC173" s="62"/>
      <c r="MDD173" s="62"/>
      <c r="MDE173" s="62"/>
      <c r="MDF173" s="62"/>
      <c r="MDG173" s="62"/>
      <c r="MDH173" s="62"/>
      <c r="MDI173" s="62"/>
      <c r="MDJ173" s="62"/>
      <c r="MDK173" s="62"/>
      <c r="MDL173" s="62"/>
      <c r="MDM173" s="62"/>
      <c r="MDN173" s="62"/>
      <c r="MDO173" s="62"/>
      <c r="MDP173" s="62"/>
      <c r="MDQ173" s="62"/>
      <c r="MDR173" s="62"/>
      <c r="MDS173" s="62"/>
      <c r="MDT173" s="62"/>
      <c r="MDU173" s="62"/>
      <c r="MDV173" s="62"/>
      <c r="MDW173" s="62"/>
      <c r="MDX173" s="62"/>
      <c r="MDY173" s="62"/>
      <c r="MDZ173" s="62"/>
      <c r="MEA173" s="62"/>
      <c r="MEB173" s="62"/>
      <c r="MEC173" s="62"/>
      <c r="MED173" s="62"/>
      <c r="MEE173" s="62"/>
      <c r="MEF173" s="62"/>
      <c r="MEG173" s="62"/>
      <c r="MEH173" s="62"/>
      <c r="MEI173" s="62"/>
      <c r="MEJ173" s="62"/>
      <c r="MEK173" s="62"/>
      <c r="MEL173" s="62"/>
      <c r="MEM173" s="62"/>
      <c r="MEN173" s="62"/>
      <c r="MEO173" s="62"/>
      <c r="MEP173" s="62"/>
      <c r="MEQ173" s="62"/>
      <c r="MER173" s="62"/>
      <c r="MES173" s="62"/>
      <c r="MET173" s="62"/>
      <c r="MEU173" s="62"/>
      <c r="MEV173" s="62"/>
      <c r="MEW173" s="62"/>
      <c r="MEX173" s="62"/>
      <c r="MEY173" s="62"/>
      <c r="MEZ173" s="62"/>
      <c r="MFA173" s="62"/>
      <c r="MFB173" s="62"/>
      <c r="MFC173" s="62"/>
      <c r="MFD173" s="62"/>
      <c r="MFE173" s="62"/>
      <c r="MFF173" s="62"/>
      <c r="MFG173" s="62"/>
      <c r="MFH173" s="62"/>
      <c r="MFI173" s="62"/>
      <c r="MFJ173" s="62"/>
      <c r="MFK173" s="62"/>
      <c r="MFL173" s="62"/>
      <c r="MFM173" s="62"/>
      <c r="MFN173" s="62"/>
      <c r="MFO173" s="62"/>
      <c r="MFP173" s="62"/>
      <c r="MFQ173" s="62"/>
      <c r="MFR173" s="62"/>
      <c r="MFS173" s="62"/>
      <c r="MFT173" s="62"/>
      <c r="MFU173" s="62"/>
      <c r="MFV173" s="62"/>
      <c r="MFW173" s="62"/>
      <c r="MFX173" s="62"/>
      <c r="MFY173" s="62"/>
      <c r="MFZ173" s="62"/>
      <c r="MGA173" s="62"/>
      <c r="MGB173" s="62"/>
      <c r="MGC173" s="62"/>
      <c r="MGD173" s="62"/>
      <c r="MGE173" s="62"/>
      <c r="MGF173" s="62"/>
      <c r="MGG173" s="62"/>
      <c r="MGH173" s="62"/>
      <c r="MGI173" s="62"/>
      <c r="MGJ173" s="62"/>
      <c r="MGK173" s="62"/>
      <c r="MGL173" s="62"/>
      <c r="MGM173" s="62"/>
      <c r="MGN173" s="62"/>
      <c r="MGO173" s="62"/>
      <c r="MGP173" s="62"/>
      <c r="MGQ173" s="62"/>
      <c r="MGR173" s="62"/>
      <c r="MGS173" s="62"/>
      <c r="MGT173" s="62"/>
      <c r="MGU173" s="62"/>
      <c r="MGV173" s="62"/>
      <c r="MGW173" s="62"/>
      <c r="MGX173" s="62"/>
      <c r="MGY173" s="62"/>
      <c r="MGZ173" s="62"/>
      <c r="MHA173" s="62"/>
      <c r="MHB173" s="62"/>
      <c r="MHC173" s="62"/>
      <c r="MHD173" s="62"/>
      <c r="MHE173" s="62"/>
      <c r="MHF173" s="62"/>
      <c r="MHG173" s="62"/>
      <c r="MHH173" s="62"/>
      <c r="MHI173" s="62"/>
      <c r="MHJ173" s="62"/>
      <c r="MHK173" s="62"/>
      <c r="MHL173" s="62"/>
      <c r="MHM173" s="62"/>
      <c r="MHN173" s="62"/>
      <c r="MHO173" s="62"/>
      <c r="MHP173" s="62"/>
      <c r="MHQ173" s="62"/>
      <c r="MHR173" s="62"/>
      <c r="MHS173" s="62"/>
      <c r="MHT173" s="62"/>
      <c r="MHU173" s="62"/>
      <c r="MHV173" s="62"/>
      <c r="MHW173" s="62"/>
      <c r="MHX173" s="62"/>
      <c r="MHY173" s="62"/>
      <c r="MHZ173" s="62"/>
      <c r="MIA173" s="62"/>
      <c r="MIB173" s="62"/>
      <c r="MIC173" s="62"/>
      <c r="MID173" s="62"/>
      <c r="MIE173" s="62"/>
      <c r="MIF173" s="62"/>
      <c r="MIG173" s="62"/>
      <c r="MIH173" s="62"/>
      <c r="MII173" s="62"/>
      <c r="MIJ173" s="62"/>
      <c r="MIK173" s="62"/>
      <c r="MIL173" s="62"/>
      <c r="MIM173" s="62"/>
      <c r="MIN173" s="62"/>
      <c r="MIO173" s="62"/>
      <c r="MIP173" s="62"/>
      <c r="MIQ173" s="62"/>
      <c r="MIR173" s="62"/>
      <c r="MIS173" s="62"/>
      <c r="MIT173" s="62"/>
      <c r="MIU173" s="62"/>
      <c r="MIV173" s="62"/>
      <c r="MIW173" s="62"/>
      <c r="MIX173" s="62"/>
      <c r="MIY173" s="62"/>
      <c r="MIZ173" s="62"/>
      <c r="MJA173" s="62"/>
      <c r="MJB173" s="62"/>
      <c r="MJC173" s="62"/>
      <c r="MJD173" s="62"/>
      <c r="MJE173" s="62"/>
      <c r="MJF173" s="62"/>
      <c r="MJG173" s="62"/>
      <c r="MJH173" s="62"/>
      <c r="MJI173" s="62"/>
      <c r="MJJ173" s="62"/>
      <c r="MJK173" s="62"/>
      <c r="MJL173" s="62"/>
      <c r="MJM173" s="62"/>
      <c r="MJN173" s="62"/>
      <c r="MJO173" s="62"/>
      <c r="MJP173" s="62"/>
      <c r="MJQ173" s="62"/>
      <c r="MJR173" s="62"/>
      <c r="MJS173" s="62"/>
      <c r="MJT173" s="62"/>
      <c r="MJU173" s="62"/>
      <c r="MJV173" s="62"/>
      <c r="MJW173" s="62"/>
      <c r="MJX173" s="62"/>
      <c r="MJY173" s="62"/>
      <c r="MJZ173" s="62"/>
      <c r="MKA173" s="62"/>
      <c r="MKB173" s="62"/>
      <c r="MKC173" s="62"/>
      <c r="MKD173" s="62"/>
      <c r="MKE173" s="62"/>
      <c r="MKF173" s="62"/>
      <c r="MKG173" s="62"/>
      <c r="MKH173" s="62"/>
      <c r="MKI173" s="62"/>
      <c r="MKJ173" s="62"/>
      <c r="MKK173" s="62"/>
      <c r="MKL173" s="62"/>
      <c r="MKM173" s="62"/>
      <c r="MKN173" s="62"/>
      <c r="MKO173" s="62"/>
      <c r="MKP173" s="62"/>
      <c r="MKQ173" s="62"/>
      <c r="MKR173" s="62"/>
      <c r="MKS173" s="62"/>
      <c r="MKT173" s="62"/>
      <c r="MKU173" s="62"/>
      <c r="MKV173" s="62"/>
      <c r="MKW173" s="62"/>
      <c r="MKX173" s="62"/>
      <c r="MKY173" s="62"/>
      <c r="MKZ173" s="62"/>
      <c r="MLA173" s="62"/>
      <c r="MLB173" s="62"/>
      <c r="MLC173" s="62"/>
      <c r="MLD173" s="62"/>
      <c r="MLE173" s="62"/>
      <c r="MLF173" s="62"/>
      <c r="MLG173" s="62"/>
      <c r="MLH173" s="62"/>
      <c r="MLI173" s="62"/>
      <c r="MLJ173" s="62"/>
      <c r="MLK173" s="62"/>
      <c r="MLL173" s="62"/>
      <c r="MLM173" s="62"/>
      <c r="MLN173" s="62"/>
      <c r="MLO173" s="62"/>
      <c r="MLP173" s="62"/>
      <c r="MLQ173" s="62"/>
      <c r="MLR173" s="62"/>
      <c r="MLS173" s="62"/>
      <c r="MLT173" s="62"/>
      <c r="MLU173" s="62"/>
      <c r="MLV173" s="62"/>
      <c r="MLW173" s="62"/>
      <c r="MLX173" s="62"/>
      <c r="MLY173" s="62"/>
      <c r="MLZ173" s="62"/>
      <c r="MMA173" s="62"/>
      <c r="MMB173" s="62"/>
      <c r="MMC173" s="62"/>
      <c r="MMD173" s="62"/>
      <c r="MME173" s="62"/>
      <c r="MMF173" s="62"/>
      <c r="MMG173" s="62"/>
      <c r="MMH173" s="62"/>
      <c r="MMI173" s="62"/>
      <c r="MMJ173" s="62"/>
      <c r="MMK173" s="62"/>
      <c r="MML173" s="62"/>
      <c r="MMM173" s="62"/>
      <c r="MMN173" s="62"/>
      <c r="MMO173" s="62"/>
      <c r="MMP173" s="62"/>
      <c r="MMQ173" s="62"/>
      <c r="MMR173" s="62"/>
      <c r="MMS173" s="62"/>
      <c r="MMT173" s="62"/>
      <c r="MMU173" s="62"/>
      <c r="MMV173" s="62"/>
      <c r="MMW173" s="62"/>
      <c r="MMX173" s="62"/>
      <c r="MMY173" s="62"/>
      <c r="MMZ173" s="62"/>
      <c r="MNA173" s="62"/>
      <c r="MNB173" s="62"/>
      <c r="MNC173" s="62"/>
      <c r="MND173" s="62"/>
      <c r="MNE173" s="62"/>
      <c r="MNF173" s="62"/>
      <c r="MNG173" s="62"/>
      <c r="MNH173" s="62"/>
      <c r="MNI173" s="62"/>
      <c r="MNJ173" s="62"/>
      <c r="MNK173" s="62"/>
      <c r="MNL173" s="62"/>
      <c r="MNM173" s="62"/>
      <c r="MNN173" s="62"/>
      <c r="MNO173" s="62"/>
      <c r="MNP173" s="62"/>
      <c r="MNQ173" s="62"/>
      <c r="MNR173" s="62"/>
      <c r="MNS173" s="62"/>
      <c r="MNT173" s="62"/>
      <c r="MNU173" s="62"/>
      <c r="MNV173" s="62"/>
      <c r="MNW173" s="62"/>
      <c r="MNX173" s="62"/>
      <c r="MNY173" s="62"/>
      <c r="MNZ173" s="62"/>
      <c r="MOA173" s="62"/>
      <c r="MOB173" s="62"/>
      <c r="MOC173" s="62"/>
      <c r="MOD173" s="62"/>
      <c r="MOE173" s="62"/>
      <c r="MOF173" s="62"/>
      <c r="MOG173" s="62"/>
      <c r="MOH173" s="62"/>
      <c r="MOI173" s="62"/>
      <c r="MOJ173" s="62"/>
      <c r="MOK173" s="62"/>
      <c r="MOL173" s="62"/>
      <c r="MOM173" s="62"/>
      <c r="MON173" s="62"/>
      <c r="MOO173" s="62"/>
      <c r="MOP173" s="62"/>
      <c r="MOQ173" s="62"/>
      <c r="MOR173" s="62"/>
      <c r="MOS173" s="62"/>
      <c r="MOT173" s="62"/>
      <c r="MOU173" s="62"/>
      <c r="MOV173" s="62"/>
      <c r="MOW173" s="62"/>
      <c r="MOX173" s="62"/>
      <c r="MOY173" s="62"/>
      <c r="MOZ173" s="62"/>
      <c r="MPA173" s="62"/>
      <c r="MPB173" s="62"/>
      <c r="MPC173" s="62"/>
      <c r="MPD173" s="62"/>
      <c r="MPE173" s="62"/>
      <c r="MPF173" s="62"/>
      <c r="MPG173" s="62"/>
      <c r="MPH173" s="62"/>
      <c r="MPI173" s="62"/>
      <c r="MPJ173" s="62"/>
      <c r="MPK173" s="62"/>
      <c r="MPL173" s="62"/>
      <c r="MPM173" s="62"/>
      <c r="MPN173" s="62"/>
      <c r="MPO173" s="62"/>
      <c r="MPP173" s="62"/>
      <c r="MPQ173" s="62"/>
      <c r="MPR173" s="62"/>
      <c r="MPS173" s="62"/>
      <c r="MPT173" s="62"/>
      <c r="MPU173" s="62"/>
      <c r="MPV173" s="62"/>
      <c r="MPW173" s="62"/>
      <c r="MPX173" s="62"/>
      <c r="MPY173" s="62"/>
      <c r="MPZ173" s="62"/>
      <c r="MQA173" s="62"/>
      <c r="MQB173" s="62"/>
      <c r="MQC173" s="62"/>
      <c r="MQD173" s="62"/>
      <c r="MQE173" s="62"/>
      <c r="MQF173" s="62"/>
      <c r="MQG173" s="62"/>
      <c r="MQH173" s="62"/>
      <c r="MQI173" s="62"/>
      <c r="MQJ173" s="62"/>
      <c r="MQK173" s="62"/>
      <c r="MQL173" s="62"/>
      <c r="MQM173" s="62"/>
      <c r="MQN173" s="62"/>
      <c r="MQO173" s="62"/>
      <c r="MQP173" s="62"/>
      <c r="MQQ173" s="62"/>
      <c r="MQR173" s="62"/>
      <c r="MQS173" s="62"/>
      <c r="MQT173" s="62"/>
      <c r="MQU173" s="62"/>
      <c r="MQV173" s="62"/>
      <c r="MQW173" s="62"/>
      <c r="MQX173" s="62"/>
      <c r="MQY173" s="62"/>
      <c r="MQZ173" s="62"/>
      <c r="MRA173" s="62"/>
      <c r="MRB173" s="62"/>
      <c r="MRC173" s="62"/>
      <c r="MRD173" s="62"/>
      <c r="MRE173" s="62"/>
      <c r="MRF173" s="62"/>
      <c r="MRG173" s="62"/>
      <c r="MRH173" s="62"/>
      <c r="MRI173" s="62"/>
      <c r="MRJ173" s="62"/>
      <c r="MRK173" s="62"/>
      <c r="MRL173" s="62"/>
      <c r="MRM173" s="62"/>
      <c r="MRN173" s="62"/>
      <c r="MRO173" s="62"/>
      <c r="MRP173" s="62"/>
      <c r="MRQ173" s="62"/>
      <c r="MRR173" s="62"/>
      <c r="MRS173" s="62"/>
      <c r="MRT173" s="62"/>
      <c r="MRU173" s="62"/>
      <c r="MRV173" s="62"/>
      <c r="MRW173" s="62"/>
      <c r="MRX173" s="62"/>
      <c r="MRY173" s="62"/>
      <c r="MRZ173" s="62"/>
      <c r="MSA173" s="62"/>
      <c r="MSB173" s="62"/>
      <c r="MSC173" s="62"/>
      <c r="MSD173" s="62"/>
      <c r="MSE173" s="62"/>
      <c r="MSF173" s="62"/>
      <c r="MSG173" s="62"/>
      <c r="MSH173" s="62"/>
      <c r="MSI173" s="62"/>
      <c r="MSJ173" s="62"/>
      <c r="MSK173" s="62"/>
      <c r="MSL173" s="62"/>
      <c r="MSM173" s="62"/>
      <c r="MSN173" s="62"/>
      <c r="MSO173" s="62"/>
      <c r="MSP173" s="62"/>
      <c r="MSQ173" s="62"/>
      <c r="MSR173" s="62"/>
      <c r="MSS173" s="62"/>
      <c r="MST173" s="62"/>
      <c r="MSU173" s="62"/>
      <c r="MSV173" s="62"/>
      <c r="MSW173" s="62"/>
      <c r="MSX173" s="62"/>
      <c r="MSY173" s="62"/>
      <c r="MSZ173" s="62"/>
      <c r="MTA173" s="62"/>
      <c r="MTB173" s="62"/>
      <c r="MTC173" s="62"/>
      <c r="MTD173" s="62"/>
      <c r="MTE173" s="62"/>
      <c r="MTF173" s="62"/>
      <c r="MTG173" s="62"/>
      <c r="MTH173" s="62"/>
      <c r="MTI173" s="62"/>
      <c r="MTJ173" s="62"/>
      <c r="MTK173" s="62"/>
      <c r="MTL173" s="62"/>
      <c r="MTM173" s="62"/>
      <c r="MTN173" s="62"/>
      <c r="MTO173" s="62"/>
      <c r="MTP173" s="62"/>
      <c r="MTQ173" s="62"/>
      <c r="MTR173" s="62"/>
      <c r="MTS173" s="62"/>
      <c r="MTT173" s="62"/>
      <c r="MTU173" s="62"/>
      <c r="MTV173" s="62"/>
      <c r="MTW173" s="62"/>
      <c r="MTX173" s="62"/>
      <c r="MTY173" s="62"/>
      <c r="MTZ173" s="62"/>
      <c r="MUA173" s="62"/>
      <c r="MUB173" s="62"/>
      <c r="MUC173" s="62"/>
      <c r="MUD173" s="62"/>
      <c r="MUE173" s="62"/>
      <c r="MUF173" s="62"/>
      <c r="MUG173" s="62"/>
      <c r="MUH173" s="62"/>
      <c r="MUI173" s="62"/>
      <c r="MUJ173" s="62"/>
      <c r="MUK173" s="62"/>
      <c r="MUL173" s="62"/>
      <c r="MUM173" s="62"/>
      <c r="MUN173" s="62"/>
      <c r="MUO173" s="62"/>
      <c r="MUP173" s="62"/>
      <c r="MUQ173" s="62"/>
      <c r="MUR173" s="62"/>
      <c r="MUS173" s="62"/>
      <c r="MUT173" s="62"/>
      <c r="MUU173" s="62"/>
      <c r="MUV173" s="62"/>
      <c r="MUW173" s="62"/>
      <c r="MUX173" s="62"/>
      <c r="MUY173" s="62"/>
      <c r="MUZ173" s="62"/>
      <c r="MVA173" s="62"/>
      <c r="MVB173" s="62"/>
      <c r="MVC173" s="62"/>
      <c r="MVD173" s="62"/>
      <c r="MVE173" s="62"/>
      <c r="MVF173" s="62"/>
      <c r="MVG173" s="62"/>
      <c r="MVH173" s="62"/>
      <c r="MVI173" s="62"/>
      <c r="MVJ173" s="62"/>
      <c r="MVK173" s="62"/>
      <c r="MVL173" s="62"/>
      <c r="MVM173" s="62"/>
      <c r="MVN173" s="62"/>
      <c r="MVO173" s="62"/>
      <c r="MVP173" s="62"/>
      <c r="MVQ173" s="62"/>
      <c r="MVR173" s="62"/>
      <c r="MVS173" s="62"/>
      <c r="MVT173" s="62"/>
      <c r="MVU173" s="62"/>
      <c r="MVV173" s="62"/>
      <c r="MVW173" s="62"/>
      <c r="MVX173" s="62"/>
      <c r="MVY173" s="62"/>
      <c r="MVZ173" s="62"/>
      <c r="MWA173" s="62"/>
      <c r="MWB173" s="62"/>
      <c r="MWC173" s="62"/>
      <c r="MWD173" s="62"/>
      <c r="MWE173" s="62"/>
      <c r="MWF173" s="62"/>
      <c r="MWG173" s="62"/>
      <c r="MWH173" s="62"/>
      <c r="MWI173" s="62"/>
      <c r="MWJ173" s="62"/>
      <c r="MWK173" s="62"/>
      <c r="MWL173" s="62"/>
      <c r="MWM173" s="62"/>
      <c r="MWN173" s="62"/>
      <c r="MWO173" s="62"/>
      <c r="MWP173" s="62"/>
      <c r="MWQ173" s="62"/>
      <c r="MWR173" s="62"/>
      <c r="MWS173" s="62"/>
      <c r="MWT173" s="62"/>
      <c r="MWU173" s="62"/>
      <c r="MWV173" s="62"/>
      <c r="MWW173" s="62"/>
      <c r="MWX173" s="62"/>
      <c r="MWY173" s="62"/>
      <c r="MWZ173" s="62"/>
      <c r="MXA173" s="62"/>
      <c r="MXB173" s="62"/>
      <c r="MXC173" s="62"/>
      <c r="MXD173" s="62"/>
      <c r="MXE173" s="62"/>
      <c r="MXF173" s="62"/>
      <c r="MXG173" s="62"/>
      <c r="MXH173" s="62"/>
      <c r="MXI173" s="62"/>
      <c r="MXJ173" s="62"/>
      <c r="MXK173" s="62"/>
      <c r="MXL173" s="62"/>
      <c r="MXM173" s="62"/>
      <c r="MXN173" s="62"/>
      <c r="MXO173" s="62"/>
      <c r="MXP173" s="62"/>
      <c r="MXQ173" s="62"/>
      <c r="MXR173" s="62"/>
      <c r="MXS173" s="62"/>
      <c r="MXT173" s="62"/>
      <c r="MXU173" s="62"/>
      <c r="MXV173" s="62"/>
      <c r="MXW173" s="62"/>
      <c r="MXX173" s="62"/>
      <c r="MXY173" s="62"/>
      <c r="MXZ173" s="62"/>
      <c r="MYA173" s="62"/>
      <c r="MYB173" s="62"/>
      <c r="MYC173" s="62"/>
      <c r="MYD173" s="62"/>
      <c r="MYE173" s="62"/>
      <c r="MYF173" s="62"/>
      <c r="MYG173" s="62"/>
      <c r="MYH173" s="62"/>
      <c r="MYI173" s="62"/>
      <c r="MYJ173" s="62"/>
      <c r="MYK173" s="62"/>
      <c r="MYL173" s="62"/>
      <c r="MYM173" s="62"/>
      <c r="MYN173" s="62"/>
      <c r="MYO173" s="62"/>
      <c r="MYP173" s="62"/>
      <c r="MYQ173" s="62"/>
      <c r="MYR173" s="62"/>
      <c r="MYS173" s="62"/>
      <c r="MYT173" s="62"/>
      <c r="MYU173" s="62"/>
      <c r="MYV173" s="62"/>
      <c r="MYW173" s="62"/>
      <c r="MYX173" s="62"/>
      <c r="MYY173" s="62"/>
      <c r="MYZ173" s="62"/>
      <c r="MZA173" s="62"/>
      <c r="MZB173" s="62"/>
      <c r="MZC173" s="62"/>
      <c r="MZD173" s="62"/>
      <c r="MZE173" s="62"/>
      <c r="MZF173" s="62"/>
      <c r="MZG173" s="62"/>
      <c r="MZH173" s="62"/>
      <c r="MZI173" s="62"/>
      <c r="MZJ173" s="62"/>
      <c r="MZK173" s="62"/>
      <c r="MZL173" s="62"/>
      <c r="MZM173" s="62"/>
      <c r="MZN173" s="62"/>
      <c r="MZO173" s="62"/>
      <c r="MZP173" s="62"/>
      <c r="MZQ173" s="62"/>
      <c r="MZR173" s="62"/>
      <c r="MZS173" s="62"/>
      <c r="MZT173" s="62"/>
      <c r="MZU173" s="62"/>
      <c r="MZV173" s="62"/>
      <c r="MZW173" s="62"/>
      <c r="MZX173" s="62"/>
      <c r="MZY173" s="62"/>
      <c r="MZZ173" s="62"/>
      <c r="NAA173" s="62"/>
      <c r="NAB173" s="62"/>
      <c r="NAC173" s="62"/>
      <c r="NAD173" s="62"/>
      <c r="NAE173" s="62"/>
      <c r="NAF173" s="62"/>
      <c r="NAG173" s="62"/>
      <c r="NAH173" s="62"/>
      <c r="NAI173" s="62"/>
      <c r="NAJ173" s="62"/>
      <c r="NAK173" s="62"/>
      <c r="NAL173" s="62"/>
      <c r="NAM173" s="62"/>
      <c r="NAN173" s="62"/>
      <c r="NAO173" s="62"/>
      <c r="NAP173" s="62"/>
      <c r="NAQ173" s="62"/>
      <c r="NAR173" s="62"/>
      <c r="NAS173" s="62"/>
      <c r="NAT173" s="62"/>
      <c r="NAU173" s="62"/>
      <c r="NAV173" s="62"/>
      <c r="NAW173" s="62"/>
      <c r="NAX173" s="62"/>
      <c r="NAY173" s="62"/>
      <c r="NAZ173" s="62"/>
      <c r="NBA173" s="62"/>
      <c r="NBB173" s="62"/>
      <c r="NBC173" s="62"/>
      <c r="NBD173" s="62"/>
      <c r="NBE173" s="62"/>
      <c r="NBF173" s="62"/>
      <c r="NBG173" s="62"/>
      <c r="NBH173" s="62"/>
      <c r="NBI173" s="62"/>
      <c r="NBJ173" s="62"/>
      <c r="NBK173" s="62"/>
      <c r="NBL173" s="62"/>
      <c r="NBM173" s="62"/>
      <c r="NBN173" s="62"/>
      <c r="NBO173" s="62"/>
      <c r="NBP173" s="62"/>
      <c r="NBQ173" s="62"/>
      <c r="NBR173" s="62"/>
      <c r="NBS173" s="62"/>
      <c r="NBT173" s="62"/>
      <c r="NBU173" s="62"/>
      <c r="NBV173" s="62"/>
      <c r="NBW173" s="62"/>
      <c r="NBX173" s="62"/>
      <c r="NBY173" s="62"/>
      <c r="NBZ173" s="62"/>
      <c r="NCA173" s="62"/>
      <c r="NCB173" s="62"/>
      <c r="NCC173" s="62"/>
      <c r="NCD173" s="62"/>
      <c r="NCE173" s="62"/>
      <c r="NCF173" s="62"/>
      <c r="NCG173" s="62"/>
      <c r="NCH173" s="62"/>
      <c r="NCI173" s="62"/>
      <c r="NCJ173" s="62"/>
      <c r="NCK173" s="62"/>
      <c r="NCL173" s="62"/>
      <c r="NCM173" s="62"/>
      <c r="NCN173" s="62"/>
      <c r="NCO173" s="62"/>
      <c r="NCP173" s="62"/>
      <c r="NCQ173" s="62"/>
      <c r="NCR173" s="62"/>
      <c r="NCS173" s="62"/>
      <c r="NCT173" s="62"/>
      <c r="NCU173" s="62"/>
      <c r="NCV173" s="62"/>
      <c r="NCW173" s="62"/>
      <c r="NCX173" s="62"/>
      <c r="NCY173" s="62"/>
      <c r="NCZ173" s="62"/>
      <c r="NDA173" s="62"/>
      <c r="NDB173" s="62"/>
      <c r="NDC173" s="62"/>
      <c r="NDD173" s="62"/>
      <c r="NDE173" s="62"/>
      <c r="NDF173" s="62"/>
      <c r="NDG173" s="62"/>
      <c r="NDH173" s="62"/>
      <c r="NDI173" s="62"/>
      <c r="NDJ173" s="62"/>
      <c r="NDK173" s="62"/>
      <c r="NDL173" s="62"/>
      <c r="NDM173" s="62"/>
      <c r="NDN173" s="62"/>
      <c r="NDO173" s="62"/>
      <c r="NDP173" s="62"/>
      <c r="NDQ173" s="62"/>
      <c r="NDR173" s="62"/>
      <c r="NDS173" s="62"/>
      <c r="NDT173" s="62"/>
      <c r="NDU173" s="62"/>
      <c r="NDV173" s="62"/>
      <c r="NDW173" s="62"/>
      <c r="NDX173" s="62"/>
      <c r="NDY173" s="62"/>
      <c r="NDZ173" s="62"/>
      <c r="NEA173" s="62"/>
      <c r="NEB173" s="62"/>
      <c r="NEC173" s="62"/>
      <c r="NED173" s="62"/>
      <c r="NEE173" s="62"/>
      <c r="NEF173" s="62"/>
      <c r="NEG173" s="62"/>
      <c r="NEH173" s="62"/>
      <c r="NEI173" s="62"/>
      <c r="NEJ173" s="62"/>
      <c r="NEK173" s="62"/>
      <c r="NEL173" s="62"/>
      <c r="NEM173" s="62"/>
      <c r="NEN173" s="62"/>
      <c r="NEO173" s="62"/>
      <c r="NEP173" s="62"/>
      <c r="NEQ173" s="62"/>
      <c r="NER173" s="62"/>
      <c r="NES173" s="62"/>
      <c r="NET173" s="62"/>
      <c r="NEU173" s="62"/>
      <c r="NEV173" s="62"/>
      <c r="NEW173" s="62"/>
      <c r="NEX173" s="62"/>
      <c r="NEY173" s="62"/>
      <c r="NEZ173" s="62"/>
      <c r="NFA173" s="62"/>
      <c r="NFB173" s="62"/>
      <c r="NFC173" s="62"/>
      <c r="NFD173" s="62"/>
      <c r="NFE173" s="62"/>
      <c r="NFF173" s="62"/>
      <c r="NFG173" s="62"/>
      <c r="NFH173" s="62"/>
      <c r="NFI173" s="62"/>
      <c r="NFJ173" s="62"/>
      <c r="NFK173" s="62"/>
      <c r="NFL173" s="62"/>
      <c r="NFM173" s="62"/>
      <c r="NFN173" s="62"/>
      <c r="NFO173" s="62"/>
      <c r="NFP173" s="62"/>
      <c r="NFQ173" s="62"/>
      <c r="NFR173" s="62"/>
      <c r="NFS173" s="62"/>
      <c r="NFT173" s="62"/>
      <c r="NFU173" s="62"/>
      <c r="NFV173" s="62"/>
      <c r="NFW173" s="62"/>
      <c r="NFX173" s="62"/>
      <c r="NFY173" s="62"/>
      <c r="NFZ173" s="62"/>
      <c r="NGA173" s="62"/>
      <c r="NGB173" s="62"/>
      <c r="NGC173" s="62"/>
      <c r="NGD173" s="62"/>
      <c r="NGE173" s="62"/>
      <c r="NGF173" s="62"/>
      <c r="NGG173" s="62"/>
      <c r="NGH173" s="62"/>
      <c r="NGI173" s="62"/>
      <c r="NGJ173" s="62"/>
      <c r="NGK173" s="62"/>
      <c r="NGL173" s="62"/>
      <c r="NGM173" s="62"/>
      <c r="NGN173" s="62"/>
      <c r="NGO173" s="62"/>
      <c r="NGP173" s="62"/>
      <c r="NGQ173" s="62"/>
      <c r="NGR173" s="62"/>
      <c r="NGS173" s="62"/>
      <c r="NGT173" s="62"/>
      <c r="NGU173" s="62"/>
      <c r="NGV173" s="62"/>
      <c r="NGW173" s="62"/>
      <c r="NGX173" s="62"/>
      <c r="NGY173" s="62"/>
      <c r="NGZ173" s="62"/>
      <c r="NHA173" s="62"/>
      <c r="NHB173" s="62"/>
      <c r="NHC173" s="62"/>
      <c r="NHD173" s="62"/>
      <c r="NHE173" s="62"/>
      <c r="NHF173" s="62"/>
      <c r="NHG173" s="62"/>
      <c r="NHH173" s="62"/>
      <c r="NHI173" s="62"/>
      <c r="NHJ173" s="62"/>
      <c r="NHK173" s="62"/>
      <c r="NHL173" s="62"/>
      <c r="NHM173" s="62"/>
      <c r="NHN173" s="62"/>
      <c r="NHO173" s="62"/>
      <c r="NHP173" s="62"/>
      <c r="NHQ173" s="62"/>
      <c r="NHR173" s="62"/>
      <c r="NHS173" s="62"/>
      <c r="NHT173" s="62"/>
      <c r="NHU173" s="62"/>
      <c r="NHV173" s="62"/>
      <c r="NHW173" s="62"/>
      <c r="NHX173" s="62"/>
      <c r="NHY173" s="62"/>
      <c r="NHZ173" s="62"/>
      <c r="NIA173" s="62"/>
      <c r="NIB173" s="62"/>
      <c r="NIC173" s="62"/>
      <c r="NID173" s="62"/>
      <c r="NIE173" s="62"/>
      <c r="NIF173" s="62"/>
      <c r="NIG173" s="62"/>
      <c r="NIH173" s="62"/>
      <c r="NII173" s="62"/>
      <c r="NIJ173" s="62"/>
      <c r="NIK173" s="62"/>
      <c r="NIL173" s="62"/>
      <c r="NIM173" s="62"/>
      <c r="NIN173" s="62"/>
      <c r="NIO173" s="62"/>
      <c r="NIP173" s="62"/>
      <c r="NIQ173" s="62"/>
      <c r="NIR173" s="62"/>
      <c r="NIS173" s="62"/>
      <c r="NIT173" s="62"/>
      <c r="NIU173" s="62"/>
      <c r="NIV173" s="62"/>
      <c r="NIW173" s="62"/>
      <c r="NIX173" s="62"/>
      <c r="NIY173" s="62"/>
      <c r="NIZ173" s="62"/>
      <c r="NJA173" s="62"/>
      <c r="NJB173" s="62"/>
      <c r="NJC173" s="62"/>
      <c r="NJD173" s="62"/>
      <c r="NJE173" s="62"/>
      <c r="NJF173" s="62"/>
      <c r="NJG173" s="62"/>
      <c r="NJH173" s="62"/>
      <c r="NJI173" s="62"/>
      <c r="NJJ173" s="62"/>
      <c r="NJK173" s="62"/>
      <c r="NJL173" s="62"/>
      <c r="NJM173" s="62"/>
      <c r="NJN173" s="62"/>
      <c r="NJO173" s="62"/>
      <c r="NJP173" s="62"/>
      <c r="NJQ173" s="62"/>
      <c r="NJR173" s="62"/>
      <c r="NJS173" s="62"/>
      <c r="NJT173" s="62"/>
      <c r="NJU173" s="62"/>
      <c r="NJV173" s="62"/>
      <c r="NJW173" s="62"/>
      <c r="NJX173" s="62"/>
      <c r="NJY173" s="62"/>
      <c r="NJZ173" s="62"/>
      <c r="NKA173" s="62"/>
      <c r="NKB173" s="62"/>
      <c r="NKC173" s="62"/>
      <c r="NKD173" s="62"/>
      <c r="NKE173" s="62"/>
      <c r="NKF173" s="62"/>
      <c r="NKG173" s="62"/>
      <c r="NKH173" s="62"/>
      <c r="NKI173" s="62"/>
      <c r="NKJ173" s="62"/>
      <c r="NKK173" s="62"/>
      <c r="NKL173" s="62"/>
      <c r="NKM173" s="62"/>
      <c r="NKN173" s="62"/>
      <c r="NKO173" s="62"/>
      <c r="NKP173" s="62"/>
      <c r="NKQ173" s="62"/>
      <c r="NKR173" s="62"/>
      <c r="NKS173" s="62"/>
      <c r="NKT173" s="62"/>
      <c r="NKU173" s="62"/>
      <c r="NKV173" s="62"/>
      <c r="NKW173" s="62"/>
      <c r="NKX173" s="62"/>
      <c r="NKY173" s="62"/>
      <c r="NKZ173" s="62"/>
      <c r="NLA173" s="62"/>
      <c r="NLB173" s="62"/>
      <c r="NLC173" s="62"/>
      <c r="NLD173" s="62"/>
      <c r="NLE173" s="62"/>
      <c r="NLF173" s="62"/>
      <c r="NLG173" s="62"/>
      <c r="NLH173" s="62"/>
      <c r="NLI173" s="62"/>
      <c r="NLJ173" s="62"/>
      <c r="NLK173" s="62"/>
      <c r="NLL173" s="62"/>
      <c r="NLM173" s="62"/>
      <c r="NLN173" s="62"/>
      <c r="NLO173" s="62"/>
      <c r="NLP173" s="62"/>
      <c r="NLQ173" s="62"/>
      <c r="NLR173" s="62"/>
      <c r="NLS173" s="62"/>
      <c r="NLT173" s="62"/>
      <c r="NLU173" s="62"/>
      <c r="NLV173" s="62"/>
      <c r="NLW173" s="62"/>
      <c r="NLX173" s="62"/>
      <c r="NLY173" s="62"/>
      <c r="NLZ173" s="62"/>
      <c r="NMA173" s="62"/>
      <c r="NMB173" s="62"/>
      <c r="NMC173" s="62"/>
      <c r="NMD173" s="62"/>
      <c r="NME173" s="62"/>
      <c r="NMF173" s="62"/>
      <c r="NMG173" s="62"/>
      <c r="NMH173" s="62"/>
      <c r="NMI173" s="62"/>
      <c r="NMJ173" s="62"/>
      <c r="NMK173" s="62"/>
      <c r="NML173" s="62"/>
      <c r="NMM173" s="62"/>
      <c r="NMN173" s="62"/>
      <c r="NMO173" s="62"/>
      <c r="NMP173" s="62"/>
      <c r="NMQ173" s="62"/>
      <c r="NMR173" s="62"/>
      <c r="NMS173" s="62"/>
      <c r="NMT173" s="62"/>
      <c r="NMU173" s="62"/>
      <c r="NMV173" s="62"/>
      <c r="NMW173" s="62"/>
      <c r="NMX173" s="62"/>
      <c r="NMY173" s="62"/>
      <c r="NMZ173" s="62"/>
      <c r="NNA173" s="62"/>
      <c r="NNB173" s="62"/>
      <c r="NNC173" s="62"/>
      <c r="NND173" s="62"/>
      <c r="NNE173" s="62"/>
      <c r="NNF173" s="62"/>
      <c r="NNG173" s="62"/>
      <c r="NNH173" s="62"/>
      <c r="NNI173" s="62"/>
      <c r="NNJ173" s="62"/>
      <c r="NNK173" s="62"/>
      <c r="NNL173" s="62"/>
      <c r="NNM173" s="62"/>
      <c r="NNN173" s="62"/>
      <c r="NNO173" s="62"/>
      <c r="NNP173" s="62"/>
      <c r="NNQ173" s="62"/>
      <c r="NNR173" s="62"/>
      <c r="NNS173" s="62"/>
      <c r="NNT173" s="62"/>
      <c r="NNU173" s="62"/>
      <c r="NNV173" s="62"/>
      <c r="NNW173" s="62"/>
      <c r="NNX173" s="62"/>
      <c r="NNY173" s="62"/>
      <c r="NNZ173" s="62"/>
      <c r="NOA173" s="62"/>
      <c r="NOB173" s="62"/>
      <c r="NOC173" s="62"/>
      <c r="NOD173" s="62"/>
      <c r="NOE173" s="62"/>
      <c r="NOF173" s="62"/>
      <c r="NOG173" s="62"/>
      <c r="NOH173" s="62"/>
      <c r="NOI173" s="62"/>
      <c r="NOJ173" s="62"/>
      <c r="NOK173" s="62"/>
      <c r="NOL173" s="62"/>
      <c r="NOM173" s="62"/>
      <c r="NON173" s="62"/>
      <c r="NOO173" s="62"/>
      <c r="NOP173" s="62"/>
      <c r="NOQ173" s="62"/>
      <c r="NOR173" s="62"/>
      <c r="NOS173" s="62"/>
      <c r="NOT173" s="62"/>
      <c r="NOU173" s="62"/>
      <c r="NOV173" s="62"/>
      <c r="NOW173" s="62"/>
      <c r="NOX173" s="62"/>
      <c r="NOY173" s="62"/>
      <c r="NOZ173" s="62"/>
      <c r="NPA173" s="62"/>
      <c r="NPB173" s="62"/>
      <c r="NPC173" s="62"/>
      <c r="NPD173" s="62"/>
      <c r="NPE173" s="62"/>
      <c r="NPF173" s="62"/>
      <c r="NPG173" s="62"/>
      <c r="NPH173" s="62"/>
      <c r="NPI173" s="62"/>
      <c r="NPJ173" s="62"/>
      <c r="NPK173" s="62"/>
      <c r="NPL173" s="62"/>
      <c r="NPM173" s="62"/>
      <c r="NPN173" s="62"/>
      <c r="NPO173" s="62"/>
      <c r="NPP173" s="62"/>
      <c r="NPQ173" s="62"/>
      <c r="NPR173" s="62"/>
      <c r="NPS173" s="62"/>
      <c r="NPT173" s="62"/>
      <c r="NPU173" s="62"/>
      <c r="NPV173" s="62"/>
      <c r="NPW173" s="62"/>
      <c r="NPX173" s="62"/>
      <c r="NPY173" s="62"/>
      <c r="NPZ173" s="62"/>
      <c r="NQA173" s="62"/>
      <c r="NQB173" s="62"/>
      <c r="NQC173" s="62"/>
      <c r="NQD173" s="62"/>
      <c r="NQE173" s="62"/>
      <c r="NQF173" s="62"/>
      <c r="NQG173" s="62"/>
      <c r="NQH173" s="62"/>
      <c r="NQI173" s="62"/>
      <c r="NQJ173" s="62"/>
      <c r="NQK173" s="62"/>
      <c r="NQL173" s="62"/>
      <c r="NQM173" s="62"/>
      <c r="NQN173" s="62"/>
      <c r="NQO173" s="62"/>
      <c r="NQP173" s="62"/>
      <c r="NQQ173" s="62"/>
      <c r="NQR173" s="62"/>
      <c r="NQS173" s="62"/>
      <c r="NQT173" s="62"/>
      <c r="NQU173" s="62"/>
      <c r="NQV173" s="62"/>
      <c r="NQW173" s="62"/>
      <c r="NQX173" s="62"/>
      <c r="NQY173" s="62"/>
      <c r="NQZ173" s="62"/>
      <c r="NRA173" s="62"/>
      <c r="NRB173" s="62"/>
      <c r="NRC173" s="62"/>
      <c r="NRD173" s="62"/>
      <c r="NRE173" s="62"/>
      <c r="NRF173" s="62"/>
      <c r="NRG173" s="62"/>
      <c r="NRH173" s="62"/>
      <c r="NRI173" s="62"/>
      <c r="NRJ173" s="62"/>
      <c r="NRK173" s="62"/>
      <c r="NRL173" s="62"/>
      <c r="NRM173" s="62"/>
      <c r="NRN173" s="62"/>
      <c r="NRO173" s="62"/>
      <c r="NRP173" s="62"/>
      <c r="NRQ173" s="62"/>
      <c r="NRR173" s="62"/>
      <c r="NRS173" s="62"/>
      <c r="NRT173" s="62"/>
      <c r="NRU173" s="62"/>
      <c r="NRV173" s="62"/>
      <c r="NRW173" s="62"/>
      <c r="NRX173" s="62"/>
      <c r="NRY173" s="62"/>
      <c r="NRZ173" s="62"/>
      <c r="NSA173" s="62"/>
      <c r="NSB173" s="62"/>
      <c r="NSC173" s="62"/>
      <c r="NSD173" s="62"/>
      <c r="NSE173" s="62"/>
      <c r="NSF173" s="62"/>
      <c r="NSG173" s="62"/>
      <c r="NSH173" s="62"/>
      <c r="NSI173" s="62"/>
      <c r="NSJ173" s="62"/>
      <c r="NSK173" s="62"/>
      <c r="NSL173" s="62"/>
      <c r="NSM173" s="62"/>
      <c r="NSN173" s="62"/>
      <c r="NSO173" s="62"/>
      <c r="NSP173" s="62"/>
      <c r="NSQ173" s="62"/>
      <c r="NSR173" s="62"/>
      <c r="NSS173" s="62"/>
      <c r="NST173" s="62"/>
      <c r="NSU173" s="62"/>
      <c r="NSV173" s="62"/>
      <c r="NSW173" s="62"/>
      <c r="NSX173" s="62"/>
      <c r="NSY173" s="62"/>
      <c r="NSZ173" s="62"/>
      <c r="NTA173" s="62"/>
      <c r="NTB173" s="62"/>
      <c r="NTC173" s="62"/>
      <c r="NTD173" s="62"/>
      <c r="NTE173" s="62"/>
      <c r="NTF173" s="62"/>
      <c r="NTG173" s="62"/>
      <c r="NTH173" s="62"/>
      <c r="NTI173" s="62"/>
      <c r="NTJ173" s="62"/>
      <c r="NTK173" s="62"/>
      <c r="NTL173" s="62"/>
      <c r="NTM173" s="62"/>
      <c r="NTN173" s="62"/>
      <c r="NTO173" s="62"/>
      <c r="NTP173" s="62"/>
      <c r="NTQ173" s="62"/>
      <c r="NTR173" s="62"/>
      <c r="NTS173" s="62"/>
      <c r="NTT173" s="62"/>
      <c r="NTU173" s="62"/>
      <c r="NTV173" s="62"/>
      <c r="NTW173" s="62"/>
      <c r="NTX173" s="62"/>
      <c r="NTY173" s="62"/>
      <c r="NTZ173" s="62"/>
      <c r="NUA173" s="62"/>
      <c r="NUB173" s="62"/>
      <c r="NUC173" s="62"/>
      <c r="NUD173" s="62"/>
      <c r="NUE173" s="62"/>
      <c r="NUF173" s="62"/>
      <c r="NUG173" s="62"/>
      <c r="NUH173" s="62"/>
      <c r="NUI173" s="62"/>
      <c r="NUJ173" s="62"/>
      <c r="NUK173" s="62"/>
      <c r="NUL173" s="62"/>
      <c r="NUM173" s="62"/>
      <c r="NUN173" s="62"/>
      <c r="NUO173" s="62"/>
      <c r="NUP173" s="62"/>
      <c r="NUQ173" s="62"/>
      <c r="NUR173" s="62"/>
      <c r="NUS173" s="62"/>
      <c r="NUT173" s="62"/>
      <c r="NUU173" s="62"/>
      <c r="NUV173" s="62"/>
      <c r="NUW173" s="62"/>
      <c r="NUX173" s="62"/>
      <c r="NUY173" s="62"/>
      <c r="NUZ173" s="62"/>
      <c r="NVA173" s="62"/>
      <c r="NVB173" s="62"/>
      <c r="NVC173" s="62"/>
      <c r="NVD173" s="62"/>
      <c r="NVE173" s="62"/>
      <c r="NVF173" s="62"/>
      <c r="NVG173" s="62"/>
      <c r="NVH173" s="62"/>
      <c r="NVI173" s="62"/>
      <c r="NVJ173" s="62"/>
      <c r="NVK173" s="62"/>
      <c r="NVL173" s="62"/>
      <c r="NVM173" s="62"/>
      <c r="NVN173" s="62"/>
      <c r="NVO173" s="62"/>
      <c r="NVP173" s="62"/>
      <c r="NVQ173" s="62"/>
      <c r="NVR173" s="62"/>
      <c r="NVS173" s="62"/>
      <c r="NVT173" s="62"/>
      <c r="NVU173" s="62"/>
      <c r="NVV173" s="62"/>
      <c r="NVW173" s="62"/>
      <c r="NVX173" s="62"/>
      <c r="NVY173" s="62"/>
      <c r="NVZ173" s="62"/>
      <c r="NWA173" s="62"/>
      <c r="NWB173" s="62"/>
      <c r="NWC173" s="62"/>
      <c r="NWD173" s="62"/>
      <c r="NWE173" s="62"/>
      <c r="NWF173" s="62"/>
      <c r="NWG173" s="62"/>
      <c r="NWH173" s="62"/>
      <c r="NWI173" s="62"/>
      <c r="NWJ173" s="62"/>
      <c r="NWK173" s="62"/>
      <c r="NWL173" s="62"/>
      <c r="NWM173" s="62"/>
      <c r="NWN173" s="62"/>
      <c r="NWO173" s="62"/>
      <c r="NWP173" s="62"/>
      <c r="NWQ173" s="62"/>
      <c r="NWR173" s="62"/>
      <c r="NWS173" s="62"/>
      <c r="NWT173" s="62"/>
      <c r="NWU173" s="62"/>
      <c r="NWV173" s="62"/>
      <c r="NWW173" s="62"/>
      <c r="NWX173" s="62"/>
      <c r="NWY173" s="62"/>
      <c r="NWZ173" s="62"/>
      <c r="NXA173" s="62"/>
      <c r="NXB173" s="62"/>
      <c r="NXC173" s="62"/>
      <c r="NXD173" s="62"/>
      <c r="NXE173" s="62"/>
      <c r="NXF173" s="62"/>
      <c r="NXG173" s="62"/>
      <c r="NXH173" s="62"/>
      <c r="NXI173" s="62"/>
      <c r="NXJ173" s="62"/>
      <c r="NXK173" s="62"/>
      <c r="NXL173" s="62"/>
      <c r="NXM173" s="62"/>
      <c r="NXN173" s="62"/>
      <c r="NXO173" s="62"/>
      <c r="NXP173" s="62"/>
      <c r="NXQ173" s="62"/>
      <c r="NXR173" s="62"/>
      <c r="NXS173" s="62"/>
      <c r="NXT173" s="62"/>
      <c r="NXU173" s="62"/>
      <c r="NXV173" s="62"/>
      <c r="NXW173" s="62"/>
      <c r="NXX173" s="62"/>
      <c r="NXY173" s="62"/>
      <c r="NXZ173" s="62"/>
      <c r="NYA173" s="62"/>
      <c r="NYB173" s="62"/>
      <c r="NYC173" s="62"/>
      <c r="NYD173" s="62"/>
      <c r="NYE173" s="62"/>
      <c r="NYF173" s="62"/>
      <c r="NYG173" s="62"/>
      <c r="NYH173" s="62"/>
      <c r="NYI173" s="62"/>
      <c r="NYJ173" s="62"/>
      <c r="NYK173" s="62"/>
      <c r="NYL173" s="62"/>
      <c r="NYM173" s="62"/>
      <c r="NYN173" s="62"/>
      <c r="NYO173" s="62"/>
      <c r="NYP173" s="62"/>
      <c r="NYQ173" s="62"/>
      <c r="NYR173" s="62"/>
      <c r="NYS173" s="62"/>
      <c r="NYT173" s="62"/>
      <c r="NYU173" s="62"/>
      <c r="NYV173" s="62"/>
      <c r="NYW173" s="62"/>
      <c r="NYX173" s="62"/>
      <c r="NYY173" s="62"/>
      <c r="NYZ173" s="62"/>
      <c r="NZA173" s="62"/>
      <c r="NZB173" s="62"/>
      <c r="NZC173" s="62"/>
      <c r="NZD173" s="62"/>
      <c r="NZE173" s="62"/>
      <c r="NZF173" s="62"/>
      <c r="NZG173" s="62"/>
      <c r="NZH173" s="62"/>
      <c r="NZI173" s="62"/>
      <c r="NZJ173" s="62"/>
      <c r="NZK173" s="62"/>
      <c r="NZL173" s="62"/>
      <c r="NZM173" s="62"/>
      <c r="NZN173" s="62"/>
      <c r="NZO173" s="62"/>
      <c r="NZP173" s="62"/>
      <c r="NZQ173" s="62"/>
      <c r="NZR173" s="62"/>
      <c r="NZS173" s="62"/>
      <c r="NZT173" s="62"/>
      <c r="NZU173" s="62"/>
      <c r="NZV173" s="62"/>
      <c r="NZW173" s="62"/>
      <c r="NZX173" s="62"/>
      <c r="NZY173" s="62"/>
      <c r="NZZ173" s="62"/>
      <c r="OAA173" s="62"/>
      <c r="OAB173" s="62"/>
      <c r="OAC173" s="62"/>
      <c r="OAD173" s="62"/>
      <c r="OAE173" s="62"/>
      <c r="OAF173" s="62"/>
      <c r="OAG173" s="62"/>
      <c r="OAH173" s="62"/>
      <c r="OAI173" s="62"/>
      <c r="OAJ173" s="62"/>
      <c r="OAK173" s="62"/>
      <c r="OAL173" s="62"/>
      <c r="OAM173" s="62"/>
      <c r="OAN173" s="62"/>
      <c r="OAO173" s="62"/>
      <c r="OAP173" s="62"/>
      <c r="OAQ173" s="62"/>
      <c r="OAR173" s="62"/>
      <c r="OAS173" s="62"/>
      <c r="OAT173" s="62"/>
      <c r="OAU173" s="62"/>
      <c r="OAV173" s="62"/>
      <c r="OAW173" s="62"/>
      <c r="OAX173" s="62"/>
      <c r="OAY173" s="62"/>
      <c r="OAZ173" s="62"/>
      <c r="OBA173" s="62"/>
      <c r="OBB173" s="62"/>
      <c r="OBC173" s="62"/>
      <c r="OBD173" s="62"/>
      <c r="OBE173" s="62"/>
      <c r="OBF173" s="62"/>
      <c r="OBG173" s="62"/>
      <c r="OBH173" s="62"/>
      <c r="OBI173" s="62"/>
      <c r="OBJ173" s="62"/>
      <c r="OBK173" s="62"/>
      <c r="OBL173" s="62"/>
      <c r="OBM173" s="62"/>
      <c r="OBN173" s="62"/>
      <c r="OBO173" s="62"/>
      <c r="OBP173" s="62"/>
      <c r="OBQ173" s="62"/>
      <c r="OBR173" s="62"/>
      <c r="OBS173" s="62"/>
      <c r="OBT173" s="62"/>
      <c r="OBU173" s="62"/>
      <c r="OBV173" s="62"/>
      <c r="OBW173" s="62"/>
      <c r="OBX173" s="62"/>
      <c r="OBY173" s="62"/>
      <c r="OBZ173" s="62"/>
      <c r="OCA173" s="62"/>
      <c r="OCB173" s="62"/>
      <c r="OCC173" s="62"/>
      <c r="OCD173" s="62"/>
      <c r="OCE173" s="62"/>
      <c r="OCF173" s="62"/>
      <c r="OCG173" s="62"/>
      <c r="OCH173" s="62"/>
      <c r="OCI173" s="62"/>
      <c r="OCJ173" s="62"/>
      <c r="OCK173" s="62"/>
      <c r="OCL173" s="62"/>
      <c r="OCM173" s="62"/>
      <c r="OCN173" s="62"/>
      <c r="OCO173" s="62"/>
      <c r="OCP173" s="62"/>
      <c r="OCQ173" s="62"/>
      <c r="OCR173" s="62"/>
      <c r="OCS173" s="62"/>
      <c r="OCT173" s="62"/>
      <c r="OCU173" s="62"/>
      <c r="OCV173" s="62"/>
      <c r="OCW173" s="62"/>
      <c r="OCX173" s="62"/>
      <c r="OCY173" s="62"/>
      <c r="OCZ173" s="62"/>
      <c r="ODA173" s="62"/>
      <c r="ODB173" s="62"/>
      <c r="ODC173" s="62"/>
      <c r="ODD173" s="62"/>
      <c r="ODE173" s="62"/>
      <c r="ODF173" s="62"/>
      <c r="ODG173" s="62"/>
      <c r="ODH173" s="62"/>
      <c r="ODI173" s="62"/>
      <c r="ODJ173" s="62"/>
      <c r="ODK173" s="62"/>
      <c r="ODL173" s="62"/>
      <c r="ODM173" s="62"/>
      <c r="ODN173" s="62"/>
      <c r="ODO173" s="62"/>
      <c r="ODP173" s="62"/>
      <c r="ODQ173" s="62"/>
      <c r="ODR173" s="62"/>
      <c r="ODS173" s="62"/>
      <c r="ODT173" s="62"/>
      <c r="ODU173" s="62"/>
      <c r="ODV173" s="62"/>
      <c r="ODW173" s="62"/>
      <c r="ODX173" s="62"/>
      <c r="ODY173" s="62"/>
      <c r="ODZ173" s="62"/>
      <c r="OEA173" s="62"/>
      <c r="OEB173" s="62"/>
      <c r="OEC173" s="62"/>
      <c r="OED173" s="62"/>
      <c r="OEE173" s="62"/>
      <c r="OEF173" s="62"/>
      <c r="OEG173" s="62"/>
      <c r="OEH173" s="62"/>
      <c r="OEI173" s="62"/>
      <c r="OEJ173" s="62"/>
      <c r="OEK173" s="62"/>
      <c r="OEL173" s="62"/>
      <c r="OEM173" s="62"/>
      <c r="OEN173" s="62"/>
      <c r="OEO173" s="62"/>
      <c r="OEP173" s="62"/>
      <c r="OEQ173" s="62"/>
      <c r="OER173" s="62"/>
      <c r="OES173" s="62"/>
      <c r="OET173" s="62"/>
      <c r="OEU173" s="62"/>
      <c r="OEV173" s="62"/>
      <c r="OEW173" s="62"/>
      <c r="OEX173" s="62"/>
      <c r="OEY173" s="62"/>
      <c r="OEZ173" s="62"/>
      <c r="OFA173" s="62"/>
      <c r="OFB173" s="62"/>
      <c r="OFC173" s="62"/>
      <c r="OFD173" s="62"/>
      <c r="OFE173" s="62"/>
      <c r="OFF173" s="62"/>
      <c r="OFG173" s="62"/>
      <c r="OFH173" s="62"/>
      <c r="OFI173" s="62"/>
      <c r="OFJ173" s="62"/>
      <c r="OFK173" s="62"/>
      <c r="OFL173" s="62"/>
      <c r="OFM173" s="62"/>
      <c r="OFN173" s="62"/>
      <c r="OFO173" s="62"/>
      <c r="OFP173" s="62"/>
      <c r="OFQ173" s="62"/>
      <c r="OFR173" s="62"/>
      <c r="OFS173" s="62"/>
      <c r="OFT173" s="62"/>
      <c r="OFU173" s="62"/>
      <c r="OFV173" s="62"/>
      <c r="OFW173" s="62"/>
      <c r="OFX173" s="62"/>
      <c r="OFY173" s="62"/>
      <c r="OFZ173" s="62"/>
      <c r="OGA173" s="62"/>
      <c r="OGB173" s="62"/>
      <c r="OGC173" s="62"/>
      <c r="OGD173" s="62"/>
      <c r="OGE173" s="62"/>
      <c r="OGF173" s="62"/>
      <c r="OGG173" s="62"/>
      <c r="OGH173" s="62"/>
      <c r="OGI173" s="62"/>
      <c r="OGJ173" s="62"/>
      <c r="OGK173" s="62"/>
      <c r="OGL173" s="62"/>
      <c r="OGM173" s="62"/>
      <c r="OGN173" s="62"/>
      <c r="OGO173" s="62"/>
      <c r="OGP173" s="62"/>
      <c r="OGQ173" s="62"/>
      <c r="OGR173" s="62"/>
      <c r="OGS173" s="62"/>
      <c r="OGT173" s="62"/>
      <c r="OGU173" s="62"/>
      <c r="OGV173" s="62"/>
      <c r="OGW173" s="62"/>
      <c r="OGX173" s="62"/>
      <c r="OGY173" s="62"/>
      <c r="OGZ173" s="62"/>
      <c r="OHA173" s="62"/>
      <c r="OHB173" s="62"/>
      <c r="OHC173" s="62"/>
      <c r="OHD173" s="62"/>
      <c r="OHE173" s="62"/>
      <c r="OHF173" s="62"/>
      <c r="OHG173" s="62"/>
      <c r="OHH173" s="62"/>
      <c r="OHI173" s="62"/>
      <c r="OHJ173" s="62"/>
      <c r="OHK173" s="62"/>
      <c r="OHL173" s="62"/>
      <c r="OHM173" s="62"/>
      <c r="OHN173" s="62"/>
      <c r="OHO173" s="62"/>
      <c r="OHP173" s="62"/>
      <c r="OHQ173" s="62"/>
      <c r="OHR173" s="62"/>
      <c r="OHS173" s="62"/>
      <c r="OHT173" s="62"/>
      <c r="OHU173" s="62"/>
      <c r="OHV173" s="62"/>
      <c r="OHW173" s="62"/>
      <c r="OHX173" s="62"/>
      <c r="OHY173" s="62"/>
      <c r="OHZ173" s="62"/>
      <c r="OIA173" s="62"/>
      <c r="OIB173" s="62"/>
      <c r="OIC173" s="62"/>
      <c r="OID173" s="62"/>
      <c r="OIE173" s="62"/>
      <c r="OIF173" s="62"/>
      <c r="OIG173" s="62"/>
      <c r="OIH173" s="62"/>
      <c r="OII173" s="62"/>
      <c r="OIJ173" s="62"/>
      <c r="OIK173" s="62"/>
      <c r="OIL173" s="62"/>
      <c r="OIM173" s="62"/>
      <c r="OIN173" s="62"/>
      <c r="OIO173" s="62"/>
      <c r="OIP173" s="62"/>
      <c r="OIQ173" s="62"/>
      <c r="OIR173" s="62"/>
      <c r="OIS173" s="62"/>
      <c r="OIT173" s="62"/>
      <c r="OIU173" s="62"/>
      <c r="OIV173" s="62"/>
      <c r="OIW173" s="62"/>
      <c r="OIX173" s="62"/>
      <c r="OIY173" s="62"/>
      <c r="OIZ173" s="62"/>
      <c r="OJA173" s="62"/>
      <c r="OJB173" s="62"/>
      <c r="OJC173" s="62"/>
      <c r="OJD173" s="62"/>
      <c r="OJE173" s="62"/>
      <c r="OJF173" s="62"/>
      <c r="OJG173" s="62"/>
      <c r="OJH173" s="62"/>
      <c r="OJI173" s="62"/>
      <c r="OJJ173" s="62"/>
      <c r="OJK173" s="62"/>
      <c r="OJL173" s="62"/>
      <c r="OJM173" s="62"/>
      <c r="OJN173" s="62"/>
      <c r="OJO173" s="62"/>
      <c r="OJP173" s="62"/>
      <c r="OJQ173" s="62"/>
      <c r="OJR173" s="62"/>
      <c r="OJS173" s="62"/>
      <c r="OJT173" s="62"/>
      <c r="OJU173" s="62"/>
      <c r="OJV173" s="62"/>
      <c r="OJW173" s="62"/>
      <c r="OJX173" s="62"/>
      <c r="OJY173" s="62"/>
      <c r="OJZ173" s="62"/>
      <c r="OKA173" s="62"/>
      <c r="OKB173" s="62"/>
      <c r="OKC173" s="62"/>
      <c r="OKD173" s="62"/>
      <c r="OKE173" s="62"/>
      <c r="OKF173" s="62"/>
      <c r="OKG173" s="62"/>
      <c r="OKH173" s="62"/>
      <c r="OKI173" s="62"/>
      <c r="OKJ173" s="62"/>
      <c r="OKK173" s="62"/>
      <c r="OKL173" s="62"/>
      <c r="OKM173" s="62"/>
      <c r="OKN173" s="62"/>
      <c r="OKO173" s="62"/>
      <c r="OKP173" s="62"/>
      <c r="OKQ173" s="62"/>
      <c r="OKR173" s="62"/>
      <c r="OKS173" s="62"/>
      <c r="OKT173" s="62"/>
      <c r="OKU173" s="62"/>
      <c r="OKV173" s="62"/>
      <c r="OKW173" s="62"/>
      <c r="OKX173" s="62"/>
      <c r="OKY173" s="62"/>
      <c r="OKZ173" s="62"/>
      <c r="OLA173" s="62"/>
      <c r="OLB173" s="62"/>
      <c r="OLC173" s="62"/>
      <c r="OLD173" s="62"/>
      <c r="OLE173" s="62"/>
      <c r="OLF173" s="62"/>
      <c r="OLG173" s="62"/>
      <c r="OLH173" s="62"/>
      <c r="OLI173" s="62"/>
      <c r="OLJ173" s="62"/>
      <c r="OLK173" s="62"/>
      <c r="OLL173" s="62"/>
      <c r="OLM173" s="62"/>
      <c r="OLN173" s="62"/>
      <c r="OLO173" s="62"/>
      <c r="OLP173" s="62"/>
      <c r="OLQ173" s="62"/>
      <c r="OLR173" s="62"/>
      <c r="OLS173" s="62"/>
      <c r="OLT173" s="62"/>
      <c r="OLU173" s="62"/>
      <c r="OLV173" s="62"/>
      <c r="OLW173" s="62"/>
      <c r="OLX173" s="62"/>
      <c r="OLY173" s="62"/>
      <c r="OLZ173" s="62"/>
      <c r="OMA173" s="62"/>
      <c r="OMB173" s="62"/>
      <c r="OMC173" s="62"/>
      <c r="OMD173" s="62"/>
      <c r="OME173" s="62"/>
      <c r="OMF173" s="62"/>
      <c r="OMG173" s="62"/>
      <c r="OMH173" s="62"/>
      <c r="OMI173" s="62"/>
      <c r="OMJ173" s="62"/>
      <c r="OMK173" s="62"/>
      <c r="OML173" s="62"/>
      <c r="OMM173" s="62"/>
      <c r="OMN173" s="62"/>
      <c r="OMO173" s="62"/>
      <c r="OMP173" s="62"/>
      <c r="OMQ173" s="62"/>
      <c r="OMR173" s="62"/>
      <c r="OMS173" s="62"/>
      <c r="OMT173" s="62"/>
      <c r="OMU173" s="62"/>
      <c r="OMV173" s="62"/>
      <c r="OMW173" s="62"/>
      <c r="OMX173" s="62"/>
      <c r="OMY173" s="62"/>
      <c r="OMZ173" s="62"/>
      <c r="ONA173" s="62"/>
      <c r="ONB173" s="62"/>
      <c r="ONC173" s="62"/>
      <c r="OND173" s="62"/>
      <c r="ONE173" s="62"/>
      <c r="ONF173" s="62"/>
      <c r="ONG173" s="62"/>
      <c r="ONH173" s="62"/>
      <c r="ONI173" s="62"/>
      <c r="ONJ173" s="62"/>
      <c r="ONK173" s="62"/>
      <c r="ONL173" s="62"/>
      <c r="ONM173" s="62"/>
      <c r="ONN173" s="62"/>
      <c r="ONO173" s="62"/>
      <c r="ONP173" s="62"/>
      <c r="ONQ173" s="62"/>
      <c r="ONR173" s="62"/>
      <c r="ONS173" s="62"/>
      <c r="ONT173" s="62"/>
      <c r="ONU173" s="62"/>
      <c r="ONV173" s="62"/>
      <c r="ONW173" s="62"/>
      <c r="ONX173" s="62"/>
      <c r="ONY173" s="62"/>
      <c r="ONZ173" s="62"/>
      <c r="OOA173" s="62"/>
      <c r="OOB173" s="62"/>
      <c r="OOC173" s="62"/>
      <c r="OOD173" s="62"/>
      <c r="OOE173" s="62"/>
      <c r="OOF173" s="62"/>
      <c r="OOG173" s="62"/>
      <c r="OOH173" s="62"/>
      <c r="OOI173" s="62"/>
      <c r="OOJ173" s="62"/>
      <c r="OOK173" s="62"/>
      <c r="OOL173" s="62"/>
      <c r="OOM173" s="62"/>
      <c r="OON173" s="62"/>
      <c r="OOO173" s="62"/>
      <c r="OOP173" s="62"/>
      <c r="OOQ173" s="62"/>
      <c r="OOR173" s="62"/>
      <c r="OOS173" s="62"/>
      <c r="OOT173" s="62"/>
      <c r="OOU173" s="62"/>
      <c r="OOV173" s="62"/>
      <c r="OOW173" s="62"/>
      <c r="OOX173" s="62"/>
      <c r="OOY173" s="62"/>
      <c r="OOZ173" s="62"/>
      <c r="OPA173" s="62"/>
      <c r="OPB173" s="62"/>
      <c r="OPC173" s="62"/>
      <c r="OPD173" s="62"/>
      <c r="OPE173" s="62"/>
      <c r="OPF173" s="62"/>
      <c r="OPG173" s="62"/>
      <c r="OPH173" s="62"/>
      <c r="OPI173" s="62"/>
      <c r="OPJ173" s="62"/>
      <c r="OPK173" s="62"/>
      <c r="OPL173" s="62"/>
      <c r="OPM173" s="62"/>
      <c r="OPN173" s="62"/>
      <c r="OPO173" s="62"/>
      <c r="OPP173" s="62"/>
      <c r="OPQ173" s="62"/>
      <c r="OPR173" s="62"/>
      <c r="OPS173" s="62"/>
      <c r="OPT173" s="62"/>
      <c r="OPU173" s="62"/>
      <c r="OPV173" s="62"/>
      <c r="OPW173" s="62"/>
      <c r="OPX173" s="62"/>
      <c r="OPY173" s="62"/>
      <c r="OPZ173" s="62"/>
      <c r="OQA173" s="62"/>
      <c r="OQB173" s="62"/>
      <c r="OQC173" s="62"/>
      <c r="OQD173" s="62"/>
      <c r="OQE173" s="62"/>
      <c r="OQF173" s="62"/>
      <c r="OQG173" s="62"/>
      <c r="OQH173" s="62"/>
      <c r="OQI173" s="62"/>
      <c r="OQJ173" s="62"/>
      <c r="OQK173" s="62"/>
      <c r="OQL173" s="62"/>
      <c r="OQM173" s="62"/>
      <c r="OQN173" s="62"/>
      <c r="OQO173" s="62"/>
      <c r="OQP173" s="62"/>
      <c r="OQQ173" s="62"/>
      <c r="OQR173" s="62"/>
      <c r="OQS173" s="62"/>
      <c r="OQT173" s="62"/>
      <c r="OQU173" s="62"/>
      <c r="OQV173" s="62"/>
      <c r="OQW173" s="62"/>
      <c r="OQX173" s="62"/>
      <c r="OQY173" s="62"/>
      <c r="OQZ173" s="62"/>
      <c r="ORA173" s="62"/>
      <c r="ORB173" s="62"/>
      <c r="ORC173" s="62"/>
      <c r="ORD173" s="62"/>
      <c r="ORE173" s="62"/>
      <c r="ORF173" s="62"/>
      <c r="ORG173" s="62"/>
      <c r="ORH173" s="62"/>
      <c r="ORI173" s="62"/>
      <c r="ORJ173" s="62"/>
      <c r="ORK173" s="62"/>
      <c r="ORL173" s="62"/>
      <c r="ORM173" s="62"/>
      <c r="ORN173" s="62"/>
      <c r="ORO173" s="62"/>
      <c r="ORP173" s="62"/>
      <c r="ORQ173" s="62"/>
      <c r="ORR173" s="62"/>
      <c r="ORS173" s="62"/>
      <c r="ORT173" s="62"/>
      <c r="ORU173" s="62"/>
      <c r="ORV173" s="62"/>
      <c r="ORW173" s="62"/>
      <c r="ORX173" s="62"/>
      <c r="ORY173" s="62"/>
      <c r="ORZ173" s="62"/>
      <c r="OSA173" s="62"/>
      <c r="OSB173" s="62"/>
      <c r="OSC173" s="62"/>
      <c r="OSD173" s="62"/>
      <c r="OSE173" s="62"/>
      <c r="OSF173" s="62"/>
      <c r="OSG173" s="62"/>
      <c r="OSH173" s="62"/>
      <c r="OSI173" s="62"/>
      <c r="OSJ173" s="62"/>
      <c r="OSK173" s="62"/>
      <c r="OSL173" s="62"/>
      <c r="OSM173" s="62"/>
      <c r="OSN173" s="62"/>
      <c r="OSO173" s="62"/>
      <c r="OSP173" s="62"/>
      <c r="OSQ173" s="62"/>
      <c r="OSR173" s="62"/>
      <c r="OSS173" s="62"/>
      <c r="OST173" s="62"/>
      <c r="OSU173" s="62"/>
      <c r="OSV173" s="62"/>
      <c r="OSW173" s="62"/>
      <c r="OSX173" s="62"/>
      <c r="OSY173" s="62"/>
      <c r="OSZ173" s="62"/>
      <c r="OTA173" s="62"/>
      <c r="OTB173" s="62"/>
      <c r="OTC173" s="62"/>
      <c r="OTD173" s="62"/>
      <c r="OTE173" s="62"/>
      <c r="OTF173" s="62"/>
      <c r="OTG173" s="62"/>
      <c r="OTH173" s="62"/>
      <c r="OTI173" s="62"/>
      <c r="OTJ173" s="62"/>
      <c r="OTK173" s="62"/>
      <c r="OTL173" s="62"/>
      <c r="OTM173" s="62"/>
      <c r="OTN173" s="62"/>
      <c r="OTO173" s="62"/>
      <c r="OTP173" s="62"/>
      <c r="OTQ173" s="62"/>
      <c r="OTR173" s="62"/>
      <c r="OTS173" s="62"/>
      <c r="OTT173" s="62"/>
      <c r="OTU173" s="62"/>
      <c r="OTV173" s="62"/>
      <c r="OTW173" s="62"/>
      <c r="OTX173" s="62"/>
      <c r="OTY173" s="62"/>
      <c r="OTZ173" s="62"/>
      <c r="OUA173" s="62"/>
      <c r="OUB173" s="62"/>
      <c r="OUC173" s="62"/>
      <c r="OUD173" s="62"/>
      <c r="OUE173" s="62"/>
      <c r="OUF173" s="62"/>
      <c r="OUG173" s="62"/>
      <c r="OUH173" s="62"/>
      <c r="OUI173" s="62"/>
      <c r="OUJ173" s="62"/>
      <c r="OUK173" s="62"/>
      <c r="OUL173" s="62"/>
      <c r="OUM173" s="62"/>
      <c r="OUN173" s="62"/>
      <c r="OUO173" s="62"/>
      <c r="OUP173" s="62"/>
      <c r="OUQ173" s="62"/>
      <c r="OUR173" s="62"/>
      <c r="OUS173" s="62"/>
      <c r="OUT173" s="62"/>
      <c r="OUU173" s="62"/>
      <c r="OUV173" s="62"/>
      <c r="OUW173" s="62"/>
      <c r="OUX173" s="62"/>
      <c r="OUY173" s="62"/>
      <c r="OUZ173" s="62"/>
      <c r="OVA173" s="62"/>
      <c r="OVB173" s="62"/>
      <c r="OVC173" s="62"/>
      <c r="OVD173" s="62"/>
      <c r="OVE173" s="62"/>
      <c r="OVF173" s="62"/>
      <c r="OVG173" s="62"/>
      <c r="OVH173" s="62"/>
      <c r="OVI173" s="62"/>
      <c r="OVJ173" s="62"/>
      <c r="OVK173" s="62"/>
      <c r="OVL173" s="62"/>
      <c r="OVM173" s="62"/>
      <c r="OVN173" s="62"/>
      <c r="OVO173" s="62"/>
      <c r="OVP173" s="62"/>
      <c r="OVQ173" s="62"/>
      <c r="OVR173" s="62"/>
      <c r="OVS173" s="62"/>
      <c r="OVT173" s="62"/>
      <c r="OVU173" s="62"/>
      <c r="OVV173" s="62"/>
      <c r="OVW173" s="62"/>
      <c r="OVX173" s="62"/>
      <c r="OVY173" s="62"/>
      <c r="OVZ173" s="62"/>
      <c r="OWA173" s="62"/>
      <c r="OWB173" s="62"/>
      <c r="OWC173" s="62"/>
      <c r="OWD173" s="62"/>
      <c r="OWE173" s="62"/>
      <c r="OWF173" s="62"/>
      <c r="OWG173" s="62"/>
      <c r="OWH173" s="62"/>
      <c r="OWI173" s="62"/>
      <c r="OWJ173" s="62"/>
      <c r="OWK173" s="62"/>
      <c r="OWL173" s="62"/>
      <c r="OWM173" s="62"/>
      <c r="OWN173" s="62"/>
      <c r="OWO173" s="62"/>
      <c r="OWP173" s="62"/>
      <c r="OWQ173" s="62"/>
      <c r="OWR173" s="62"/>
      <c r="OWS173" s="62"/>
      <c r="OWT173" s="62"/>
      <c r="OWU173" s="62"/>
      <c r="OWV173" s="62"/>
      <c r="OWW173" s="62"/>
      <c r="OWX173" s="62"/>
      <c r="OWY173" s="62"/>
      <c r="OWZ173" s="62"/>
      <c r="OXA173" s="62"/>
      <c r="OXB173" s="62"/>
      <c r="OXC173" s="62"/>
      <c r="OXD173" s="62"/>
      <c r="OXE173" s="62"/>
      <c r="OXF173" s="62"/>
      <c r="OXG173" s="62"/>
      <c r="OXH173" s="62"/>
      <c r="OXI173" s="62"/>
      <c r="OXJ173" s="62"/>
      <c r="OXK173" s="62"/>
      <c r="OXL173" s="62"/>
      <c r="OXM173" s="62"/>
      <c r="OXN173" s="62"/>
      <c r="OXO173" s="62"/>
      <c r="OXP173" s="62"/>
      <c r="OXQ173" s="62"/>
      <c r="OXR173" s="62"/>
      <c r="OXS173" s="62"/>
      <c r="OXT173" s="62"/>
      <c r="OXU173" s="62"/>
      <c r="OXV173" s="62"/>
      <c r="OXW173" s="62"/>
      <c r="OXX173" s="62"/>
      <c r="OXY173" s="62"/>
      <c r="OXZ173" s="62"/>
      <c r="OYA173" s="62"/>
      <c r="OYB173" s="62"/>
      <c r="OYC173" s="62"/>
      <c r="OYD173" s="62"/>
      <c r="OYE173" s="62"/>
      <c r="OYF173" s="62"/>
      <c r="OYG173" s="62"/>
      <c r="OYH173" s="62"/>
      <c r="OYI173" s="62"/>
      <c r="OYJ173" s="62"/>
      <c r="OYK173" s="62"/>
      <c r="OYL173" s="62"/>
      <c r="OYM173" s="62"/>
      <c r="OYN173" s="62"/>
      <c r="OYO173" s="62"/>
      <c r="OYP173" s="62"/>
      <c r="OYQ173" s="62"/>
      <c r="OYR173" s="62"/>
      <c r="OYS173" s="62"/>
      <c r="OYT173" s="62"/>
      <c r="OYU173" s="62"/>
      <c r="OYV173" s="62"/>
      <c r="OYW173" s="62"/>
      <c r="OYX173" s="62"/>
      <c r="OYY173" s="62"/>
      <c r="OYZ173" s="62"/>
      <c r="OZA173" s="62"/>
      <c r="OZB173" s="62"/>
      <c r="OZC173" s="62"/>
      <c r="OZD173" s="62"/>
      <c r="OZE173" s="62"/>
      <c r="OZF173" s="62"/>
      <c r="OZG173" s="62"/>
      <c r="OZH173" s="62"/>
      <c r="OZI173" s="62"/>
      <c r="OZJ173" s="62"/>
      <c r="OZK173" s="62"/>
      <c r="OZL173" s="62"/>
      <c r="OZM173" s="62"/>
      <c r="OZN173" s="62"/>
      <c r="OZO173" s="62"/>
      <c r="OZP173" s="62"/>
      <c r="OZQ173" s="62"/>
      <c r="OZR173" s="62"/>
      <c r="OZS173" s="62"/>
      <c r="OZT173" s="62"/>
      <c r="OZU173" s="62"/>
      <c r="OZV173" s="62"/>
      <c r="OZW173" s="62"/>
      <c r="OZX173" s="62"/>
      <c r="OZY173" s="62"/>
      <c r="OZZ173" s="62"/>
      <c r="PAA173" s="62"/>
      <c r="PAB173" s="62"/>
      <c r="PAC173" s="62"/>
      <c r="PAD173" s="62"/>
      <c r="PAE173" s="62"/>
      <c r="PAF173" s="62"/>
      <c r="PAG173" s="62"/>
      <c r="PAH173" s="62"/>
      <c r="PAI173" s="62"/>
      <c r="PAJ173" s="62"/>
      <c r="PAK173" s="62"/>
      <c r="PAL173" s="62"/>
      <c r="PAM173" s="62"/>
      <c r="PAN173" s="62"/>
      <c r="PAO173" s="62"/>
      <c r="PAP173" s="62"/>
      <c r="PAQ173" s="62"/>
      <c r="PAR173" s="62"/>
      <c r="PAS173" s="62"/>
      <c r="PAT173" s="62"/>
      <c r="PAU173" s="62"/>
      <c r="PAV173" s="62"/>
      <c r="PAW173" s="62"/>
      <c r="PAX173" s="62"/>
      <c r="PAY173" s="62"/>
      <c r="PAZ173" s="62"/>
      <c r="PBA173" s="62"/>
      <c r="PBB173" s="62"/>
      <c r="PBC173" s="62"/>
      <c r="PBD173" s="62"/>
      <c r="PBE173" s="62"/>
      <c r="PBF173" s="62"/>
      <c r="PBG173" s="62"/>
      <c r="PBH173" s="62"/>
      <c r="PBI173" s="62"/>
      <c r="PBJ173" s="62"/>
      <c r="PBK173" s="62"/>
      <c r="PBL173" s="62"/>
      <c r="PBM173" s="62"/>
      <c r="PBN173" s="62"/>
      <c r="PBO173" s="62"/>
      <c r="PBP173" s="62"/>
      <c r="PBQ173" s="62"/>
      <c r="PBR173" s="62"/>
      <c r="PBS173" s="62"/>
      <c r="PBT173" s="62"/>
      <c r="PBU173" s="62"/>
      <c r="PBV173" s="62"/>
      <c r="PBW173" s="62"/>
      <c r="PBX173" s="62"/>
      <c r="PBY173" s="62"/>
      <c r="PBZ173" s="62"/>
      <c r="PCA173" s="62"/>
      <c r="PCB173" s="62"/>
      <c r="PCC173" s="62"/>
      <c r="PCD173" s="62"/>
      <c r="PCE173" s="62"/>
      <c r="PCF173" s="62"/>
      <c r="PCG173" s="62"/>
      <c r="PCH173" s="62"/>
      <c r="PCI173" s="62"/>
      <c r="PCJ173" s="62"/>
      <c r="PCK173" s="62"/>
      <c r="PCL173" s="62"/>
      <c r="PCM173" s="62"/>
      <c r="PCN173" s="62"/>
      <c r="PCO173" s="62"/>
      <c r="PCP173" s="62"/>
      <c r="PCQ173" s="62"/>
      <c r="PCR173" s="62"/>
      <c r="PCS173" s="62"/>
      <c r="PCT173" s="62"/>
      <c r="PCU173" s="62"/>
      <c r="PCV173" s="62"/>
      <c r="PCW173" s="62"/>
      <c r="PCX173" s="62"/>
      <c r="PCY173" s="62"/>
      <c r="PCZ173" s="62"/>
      <c r="PDA173" s="62"/>
      <c r="PDB173" s="62"/>
      <c r="PDC173" s="62"/>
      <c r="PDD173" s="62"/>
      <c r="PDE173" s="62"/>
      <c r="PDF173" s="62"/>
      <c r="PDG173" s="62"/>
      <c r="PDH173" s="62"/>
      <c r="PDI173" s="62"/>
      <c r="PDJ173" s="62"/>
      <c r="PDK173" s="62"/>
      <c r="PDL173" s="62"/>
      <c r="PDM173" s="62"/>
      <c r="PDN173" s="62"/>
      <c r="PDO173" s="62"/>
      <c r="PDP173" s="62"/>
      <c r="PDQ173" s="62"/>
      <c r="PDR173" s="62"/>
      <c r="PDS173" s="62"/>
      <c r="PDT173" s="62"/>
      <c r="PDU173" s="62"/>
      <c r="PDV173" s="62"/>
      <c r="PDW173" s="62"/>
      <c r="PDX173" s="62"/>
      <c r="PDY173" s="62"/>
      <c r="PDZ173" s="62"/>
      <c r="PEA173" s="62"/>
      <c r="PEB173" s="62"/>
      <c r="PEC173" s="62"/>
      <c r="PED173" s="62"/>
      <c r="PEE173" s="62"/>
      <c r="PEF173" s="62"/>
      <c r="PEG173" s="62"/>
      <c r="PEH173" s="62"/>
      <c r="PEI173" s="62"/>
      <c r="PEJ173" s="62"/>
      <c r="PEK173" s="62"/>
      <c r="PEL173" s="62"/>
      <c r="PEM173" s="62"/>
      <c r="PEN173" s="62"/>
      <c r="PEO173" s="62"/>
      <c r="PEP173" s="62"/>
      <c r="PEQ173" s="62"/>
      <c r="PER173" s="62"/>
      <c r="PES173" s="62"/>
      <c r="PET173" s="62"/>
      <c r="PEU173" s="62"/>
      <c r="PEV173" s="62"/>
      <c r="PEW173" s="62"/>
      <c r="PEX173" s="62"/>
      <c r="PEY173" s="62"/>
      <c r="PEZ173" s="62"/>
      <c r="PFA173" s="62"/>
      <c r="PFB173" s="62"/>
      <c r="PFC173" s="62"/>
      <c r="PFD173" s="62"/>
      <c r="PFE173" s="62"/>
      <c r="PFF173" s="62"/>
      <c r="PFG173" s="62"/>
      <c r="PFH173" s="62"/>
      <c r="PFI173" s="62"/>
      <c r="PFJ173" s="62"/>
      <c r="PFK173" s="62"/>
      <c r="PFL173" s="62"/>
      <c r="PFM173" s="62"/>
      <c r="PFN173" s="62"/>
      <c r="PFO173" s="62"/>
      <c r="PFP173" s="62"/>
      <c r="PFQ173" s="62"/>
      <c r="PFR173" s="62"/>
      <c r="PFS173" s="62"/>
      <c r="PFT173" s="62"/>
      <c r="PFU173" s="62"/>
      <c r="PFV173" s="62"/>
      <c r="PFW173" s="62"/>
      <c r="PFX173" s="62"/>
      <c r="PFY173" s="62"/>
      <c r="PFZ173" s="62"/>
      <c r="PGA173" s="62"/>
      <c r="PGB173" s="62"/>
      <c r="PGC173" s="62"/>
      <c r="PGD173" s="62"/>
      <c r="PGE173" s="62"/>
      <c r="PGF173" s="62"/>
      <c r="PGG173" s="62"/>
      <c r="PGH173" s="62"/>
      <c r="PGI173" s="62"/>
      <c r="PGJ173" s="62"/>
      <c r="PGK173" s="62"/>
      <c r="PGL173" s="62"/>
      <c r="PGM173" s="62"/>
      <c r="PGN173" s="62"/>
      <c r="PGO173" s="62"/>
      <c r="PGP173" s="62"/>
      <c r="PGQ173" s="62"/>
      <c r="PGR173" s="62"/>
      <c r="PGS173" s="62"/>
      <c r="PGT173" s="62"/>
      <c r="PGU173" s="62"/>
      <c r="PGV173" s="62"/>
      <c r="PGW173" s="62"/>
      <c r="PGX173" s="62"/>
      <c r="PGY173" s="62"/>
      <c r="PGZ173" s="62"/>
      <c r="PHA173" s="62"/>
      <c r="PHB173" s="62"/>
      <c r="PHC173" s="62"/>
      <c r="PHD173" s="62"/>
      <c r="PHE173" s="62"/>
      <c r="PHF173" s="62"/>
      <c r="PHG173" s="62"/>
      <c r="PHH173" s="62"/>
      <c r="PHI173" s="62"/>
      <c r="PHJ173" s="62"/>
      <c r="PHK173" s="62"/>
      <c r="PHL173" s="62"/>
      <c r="PHM173" s="62"/>
      <c r="PHN173" s="62"/>
      <c r="PHO173" s="62"/>
      <c r="PHP173" s="62"/>
      <c r="PHQ173" s="62"/>
      <c r="PHR173" s="62"/>
      <c r="PHS173" s="62"/>
      <c r="PHT173" s="62"/>
      <c r="PHU173" s="62"/>
      <c r="PHV173" s="62"/>
      <c r="PHW173" s="62"/>
      <c r="PHX173" s="62"/>
      <c r="PHY173" s="62"/>
      <c r="PHZ173" s="62"/>
      <c r="PIA173" s="62"/>
      <c r="PIB173" s="62"/>
      <c r="PIC173" s="62"/>
      <c r="PID173" s="62"/>
      <c r="PIE173" s="62"/>
      <c r="PIF173" s="62"/>
      <c r="PIG173" s="62"/>
      <c r="PIH173" s="62"/>
      <c r="PII173" s="62"/>
      <c r="PIJ173" s="62"/>
      <c r="PIK173" s="62"/>
      <c r="PIL173" s="62"/>
      <c r="PIM173" s="62"/>
      <c r="PIN173" s="62"/>
      <c r="PIO173" s="62"/>
      <c r="PIP173" s="62"/>
      <c r="PIQ173" s="62"/>
      <c r="PIR173" s="62"/>
      <c r="PIS173" s="62"/>
      <c r="PIT173" s="62"/>
      <c r="PIU173" s="62"/>
      <c r="PIV173" s="62"/>
      <c r="PIW173" s="62"/>
      <c r="PIX173" s="62"/>
      <c r="PIY173" s="62"/>
      <c r="PIZ173" s="62"/>
      <c r="PJA173" s="62"/>
      <c r="PJB173" s="62"/>
      <c r="PJC173" s="62"/>
      <c r="PJD173" s="62"/>
      <c r="PJE173" s="62"/>
      <c r="PJF173" s="62"/>
      <c r="PJG173" s="62"/>
      <c r="PJH173" s="62"/>
      <c r="PJI173" s="62"/>
      <c r="PJJ173" s="62"/>
      <c r="PJK173" s="62"/>
      <c r="PJL173" s="62"/>
      <c r="PJM173" s="62"/>
      <c r="PJN173" s="62"/>
      <c r="PJO173" s="62"/>
      <c r="PJP173" s="62"/>
      <c r="PJQ173" s="62"/>
      <c r="PJR173" s="62"/>
      <c r="PJS173" s="62"/>
      <c r="PJT173" s="62"/>
      <c r="PJU173" s="62"/>
      <c r="PJV173" s="62"/>
      <c r="PJW173" s="62"/>
      <c r="PJX173" s="62"/>
      <c r="PJY173" s="62"/>
      <c r="PJZ173" s="62"/>
      <c r="PKA173" s="62"/>
      <c r="PKB173" s="62"/>
      <c r="PKC173" s="62"/>
      <c r="PKD173" s="62"/>
      <c r="PKE173" s="62"/>
      <c r="PKF173" s="62"/>
      <c r="PKG173" s="62"/>
      <c r="PKH173" s="62"/>
      <c r="PKI173" s="62"/>
      <c r="PKJ173" s="62"/>
      <c r="PKK173" s="62"/>
      <c r="PKL173" s="62"/>
      <c r="PKM173" s="62"/>
      <c r="PKN173" s="62"/>
      <c r="PKO173" s="62"/>
      <c r="PKP173" s="62"/>
      <c r="PKQ173" s="62"/>
      <c r="PKR173" s="62"/>
      <c r="PKS173" s="62"/>
      <c r="PKT173" s="62"/>
      <c r="PKU173" s="62"/>
      <c r="PKV173" s="62"/>
      <c r="PKW173" s="62"/>
      <c r="PKX173" s="62"/>
      <c r="PKY173" s="62"/>
      <c r="PKZ173" s="62"/>
      <c r="PLA173" s="62"/>
      <c r="PLB173" s="62"/>
      <c r="PLC173" s="62"/>
      <c r="PLD173" s="62"/>
      <c r="PLE173" s="62"/>
      <c r="PLF173" s="62"/>
      <c r="PLG173" s="62"/>
      <c r="PLH173" s="62"/>
      <c r="PLI173" s="62"/>
      <c r="PLJ173" s="62"/>
      <c r="PLK173" s="62"/>
      <c r="PLL173" s="62"/>
      <c r="PLM173" s="62"/>
      <c r="PLN173" s="62"/>
      <c r="PLO173" s="62"/>
      <c r="PLP173" s="62"/>
      <c r="PLQ173" s="62"/>
      <c r="PLR173" s="62"/>
      <c r="PLS173" s="62"/>
      <c r="PLT173" s="62"/>
      <c r="PLU173" s="62"/>
      <c r="PLV173" s="62"/>
      <c r="PLW173" s="62"/>
      <c r="PLX173" s="62"/>
      <c r="PLY173" s="62"/>
      <c r="PLZ173" s="62"/>
      <c r="PMA173" s="62"/>
      <c r="PMB173" s="62"/>
      <c r="PMC173" s="62"/>
      <c r="PMD173" s="62"/>
      <c r="PME173" s="62"/>
      <c r="PMF173" s="62"/>
      <c r="PMG173" s="62"/>
      <c r="PMH173" s="62"/>
      <c r="PMI173" s="62"/>
      <c r="PMJ173" s="62"/>
      <c r="PMK173" s="62"/>
      <c r="PML173" s="62"/>
      <c r="PMM173" s="62"/>
      <c r="PMN173" s="62"/>
      <c r="PMO173" s="62"/>
      <c r="PMP173" s="62"/>
      <c r="PMQ173" s="62"/>
      <c r="PMR173" s="62"/>
      <c r="PMS173" s="62"/>
      <c r="PMT173" s="62"/>
      <c r="PMU173" s="62"/>
      <c r="PMV173" s="62"/>
      <c r="PMW173" s="62"/>
      <c r="PMX173" s="62"/>
      <c r="PMY173" s="62"/>
      <c r="PMZ173" s="62"/>
      <c r="PNA173" s="62"/>
      <c r="PNB173" s="62"/>
      <c r="PNC173" s="62"/>
      <c r="PND173" s="62"/>
      <c r="PNE173" s="62"/>
      <c r="PNF173" s="62"/>
      <c r="PNG173" s="62"/>
      <c r="PNH173" s="62"/>
      <c r="PNI173" s="62"/>
      <c r="PNJ173" s="62"/>
      <c r="PNK173" s="62"/>
      <c r="PNL173" s="62"/>
      <c r="PNM173" s="62"/>
      <c r="PNN173" s="62"/>
      <c r="PNO173" s="62"/>
      <c r="PNP173" s="62"/>
      <c r="PNQ173" s="62"/>
      <c r="PNR173" s="62"/>
      <c r="PNS173" s="62"/>
      <c r="PNT173" s="62"/>
      <c r="PNU173" s="62"/>
      <c r="PNV173" s="62"/>
      <c r="PNW173" s="62"/>
      <c r="PNX173" s="62"/>
      <c r="PNY173" s="62"/>
      <c r="PNZ173" s="62"/>
      <c r="POA173" s="62"/>
      <c r="POB173" s="62"/>
      <c r="POC173" s="62"/>
      <c r="POD173" s="62"/>
      <c r="POE173" s="62"/>
      <c r="POF173" s="62"/>
      <c r="POG173" s="62"/>
      <c r="POH173" s="62"/>
      <c r="POI173" s="62"/>
      <c r="POJ173" s="62"/>
      <c r="POK173" s="62"/>
      <c r="POL173" s="62"/>
      <c r="POM173" s="62"/>
      <c r="PON173" s="62"/>
      <c r="POO173" s="62"/>
      <c r="POP173" s="62"/>
      <c r="POQ173" s="62"/>
      <c r="POR173" s="62"/>
      <c r="POS173" s="62"/>
      <c r="POT173" s="62"/>
      <c r="POU173" s="62"/>
      <c r="POV173" s="62"/>
      <c r="POW173" s="62"/>
      <c r="POX173" s="62"/>
      <c r="POY173" s="62"/>
      <c r="POZ173" s="62"/>
      <c r="PPA173" s="62"/>
      <c r="PPB173" s="62"/>
      <c r="PPC173" s="62"/>
      <c r="PPD173" s="62"/>
      <c r="PPE173" s="62"/>
      <c r="PPF173" s="62"/>
      <c r="PPG173" s="62"/>
      <c r="PPH173" s="62"/>
      <c r="PPI173" s="62"/>
      <c r="PPJ173" s="62"/>
      <c r="PPK173" s="62"/>
      <c r="PPL173" s="62"/>
      <c r="PPM173" s="62"/>
      <c r="PPN173" s="62"/>
      <c r="PPO173" s="62"/>
      <c r="PPP173" s="62"/>
      <c r="PPQ173" s="62"/>
      <c r="PPR173" s="62"/>
      <c r="PPS173" s="62"/>
      <c r="PPT173" s="62"/>
      <c r="PPU173" s="62"/>
      <c r="PPV173" s="62"/>
      <c r="PPW173" s="62"/>
      <c r="PPX173" s="62"/>
      <c r="PPY173" s="62"/>
      <c r="PPZ173" s="62"/>
      <c r="PQA173" s="62"/>
      <c r="PQB173" s="62"/>
      <c r="PQC173" s="62"/>
      <c r="PQD173" s="62"/>
      <c r="PQE173" s="62"/>
      <c r="PQF173" s="62"/>
      <c r="PQG173" s="62"/>
      <c r="PQH173" s="62"/>
      <c r="PQI173" s="62"/>
      <c r="PQJ173" s="62"/>
      <c r="PQK173" s="62"/>
      <c r="PQL173" s="62"/>
      <c r="PQM173" s="62"/>
      <c r="PQN173" s="62"/>
      <c r="PQO173" s="62"/>
      <c r="PQP173" s="62"/>
      <c r="PQQ173" s="62"/>
      <c r="PQR173" s="62"/>
      <c r="PQS173" s="62"/>
      <c r="PQT173" s="62"/>
      <c r="PQU173" s="62"/>
      <c r="PQV173" s="62"/>
      <c r="PQW173" s="62"/>
      <c r="PQX173" s="62"/>
      <c r="PQY173" s="62"/>
      <c r="PQZ173" s="62"/>
      <c r="PRA173" s="62"/>
      <c r="PRB173" s="62"/>
      <c r="PRC173" s="62"/>
      <c r="PRD173" s="62"/>
      <c r="PRE173" s="62"/>
      <c r="PRF173" s="62"/>
      <c r="PRG173" s="62"/>
      <c r="PRH173" s="62"/>
      <c r="PRI173" s="62"/>
      <c r="PRJ173" s="62"/>
      <c r="PRK173" s="62"/>
      <c r="PRL173" s="62"/>
      <c r="PRM173" s="62"/>
      <c r="PRN173" s="62"/>
      <c r="PRO173" s="62"/>
      <c r="PRP173" s="62"/>
      <c r="PRQ173" s="62"/>
      <c r="PRR173" s="62"/>
      <c r="PRS173" s="62"/>
      <c r="PRT173" s="62"/>
      <c r="PRU173" s="62"/>
      <c r="PRV173" s="62"/>
      <c r="PRW173" s="62"/>
      <c r="PRX173" s="62"/>
      <c r="PRY173" s="62"/>
      <c r="PRZ173" s="62"/>
      <c r="PSA173" s="62"/>
      <c r="PSB173" s="62"/>
      <c r="PSC173" s="62"/>
      <c r="PSD173" s="62"/>
      <c r="PSE173" s="62"/>
      <c r="PSF173" s="62"/>
      <c r="PSG173" s="62"/>
      <c r="PSH173" s="62"/>
      <c r="PSI173" s="62"/>
      <c r="PSJ173" s="62"/>
      <c r="PSK173" s="62"/>
      <c r="PSL173" s="62"/>
      <c r="PSM173" s="62"/>
      <c r="PSN173" s="62"/>
      <c r="PSO173" s="62"/>
      <c r="PSP173" s="62"/>
      <c r="PSQ173" s="62"/>
      <c r="PSR173" s="62"/>
      <c r="PSS173" s="62"/>
      <c r="PST173" s="62"/>
      <c r="PSU173" s="62"/>
      <c r="PSV173" s="62"/>
      <c r="PSW173" s="62"/>
      <c r="PSX173" s="62"/>
      <c r="PSY173" s="62"/>
      <c r="PSZ173" s="62"/>
      <c r="PTA173" s="62"/>
      <c r="PTB173" s="62"/>
      <c r="PTC173" s="62"/>
      <c r="PTD173" s="62"/>
      <c r="PTE173" s="62"/>
      <c r="PTF173" s="62"/>
      <c r="PTG173" s="62"/>
      <c r="PTH173" s="62"/>
      <c r="PTI173" s="62"/>
      <c r="PTJ173" s="62"/>
      <c r="PTK173" s="62"/>
      <c r="PTL173" s="62"/>
      <c r="PTM173" s="62"/>
      <c r="PTN173" s="62"/>
      <c r="PTO173" s="62"/>
      <c r="PTP173" s="62"/>
      <c r="PTQ173" s="62"/>
      <c r="PTR173" s="62"/>
      <c r="PTS173" s="62"/>
      <c r="PTT173" s="62"/>
      <c r="PTU173" s="62"/>
      <c r="PTV173" s="62"/>
      <c r="PTW173" s="62"/>
      <c r="PTX173" s="62"/>
      <c r="PTY173" s="62"/>
      <c r="PTZ173" s="62"/>
      <c r="PUA173" s="62"/>
      <c r="PUB173" s="62"/>
      <c r="PUC173" s="62"/>
      <c r="PUD173" s="62"/>
      <c r="PUE173" s="62"/>
      <c r="PUF173" s="62"/>
      <c r="PUG173" s="62"/>
      <c r="PUH173" s="62"/>
      <c r="PUI173" s="62"/>
      <c r="PUJ173" s="62"/>
      <c r="PUK173" s="62"/>
      <c r="PUL173" s="62"/>
      <c r="PUM173" s="62"/>
      <c r="PUN173" s="62"/>
      <c r="PUO173" s="62"/>
      <c r="PUP173" s="62"/>
      <c r="PUQ173" s="62"/>
      <c r="PUR173" s="62"/>
      <c r="PUS173" s="62"/>
      <c r="PUT173" s="62"/>
      <c r="PUU173" s="62"/>
      <c r="PUV173" s="62"/>
      <c r="PUW173" s="62"/>
      <c r="PUX173" s="62"/>
      <c r="PUY173" s="62"/>
      <c r="PUZ173" s="62"/>
      <c r="PVA173" s="62"/>
      <c r="PVB173" s="62"/>
      <c r="PVC173" s="62"/>
      <c r="PVD173" s="62"/>
      <c r="PVE173" s="62"/>
      <c r="PVF173" s="62"/>
      <c r="PVG173" s="62"/>
      <c r="PVH173" s="62"/>
      <c r="PVI173" s="62"/>
      <c r="PVJ173" s="62"/>
      <c r="PVK173" s="62"/>
      <c r="PVL173" s="62"/>
      <c r="PVM173" s="62"/>
      <c r="PVN173" s="62"/>
      <c r="PVO173" s="62"/>
      <c r="PVP173" s="62"/>
      <c r="PVQ173" s="62"/>
      <c r="PVR173" s="62"/>
      <c r="PVS173" s="62"/>
      <c r="PVT173" s="62"/>
      <c r="PVU173" s="62"/>
      <c r="PVV173" s="62"/>
      <c r="PVW173" s="62"/>
      <c r="PVX173" s="62"/>
      <c r="PVY173" s="62"/>
      <c r="PVZ173" s="62"/>
      <c r="PWA173" s="62"/>
      <c r="PWB173" s="62"/>
      <c r="PWC173" s="62"/>
      <c r="PWD173" s="62"/>
      <c r="PWE173" s="62"/>
      <c r="PWF173" s="62"/>
      <c r="PWG173" s="62"/>
      <c r="PWH173" s="62"/>
      <c r="PWI173" s="62"/>
      <c r="PWJ173" s="62"/>
      <c r="PWK173" s="62"/>
      <c r="PWL173" s="62"/>
      <c r="PWM173" s="62"/>
      <c r="PWN173" s="62"/>
      <c r="PWO173" s="62"/>
      <c r="PWP173" s="62"/>
      <c r="PWQ173" s="62"/>
      <c r="PWR173" s="62"/>
      <c r="PWS173" s="62"/>
      <c r="PWT173" s="62"/>
      <c r="PWU173" s="62"/>
      <c r="PWV173" s="62"/>
      <c r="PWW173" s="62"/>
      <c r="PWX173" s="62"/>
      <c r="PWY173" s="62"/>
      <c r="PWZ173" s="62"/>
      <c r="PXA173" s="62"/>
      <c r="PXB173" s="62"/>
      <c r="PXC173" s="62"/>
      <c r="PXD173" s="62"/>
      <c r="PXE173" s="62"/>
      <c r="PXF173" s="62"/>
      <c r="PXG173" s="62"/>
      <c r="PXH173" s="62"/>
      <c r="PXI173" s="62"/>
      <c r="PXJ173" s="62"/>
      <c r="PXK173" s="62"/>
      <c r="PXL173" s="62"/>
      <c r="PXM173" s="62"/>
      <c r="PXN173" s="62"/>
      <c r="PXO173" s="62"/>
      <c r="PXP173" s="62"/>
      <c r="PXQ173" s="62"/>
      <c r="PXR173" s="62"/>
      <c r="PXS173" s="62"/>
      <c r="PXT173" s="62"/>
      <c r="PXU173" s="62"/>
      <c r="PXV173" s="62"/>
      <c r="PXW173" s="62"/>
      <c r="PXX173" s="62"/>
      <c r="PXY173" s="62"/>
      <c r="PXZ173" s="62"/>
      <c r="PYA173" s="62"/>
      <c r="PYB173" s="62"/>
      <c r="PYC173" s="62"/>
      <c r="PYD173" s="62"/>
      <c r="PYE173" s="62"/>
      <c r="PYF173" s="62"/>
      <c r="PYG173" s="62"/>
      <c r="PYH173" s="62"/>
      <c r="PYI173" s="62"/>
      <c r="PYJ173" s="62"/>
      <c r="PYK173" s="62"/>
      <c r="PYL173" s="62"/>
      <c r="PYM173" s="62"/>
      <c r="PYN173" s="62"/>
      <c r="PYO173" s="62"/>
      <c r="PYP173" s="62"/>
      <c r="PYQ173" s="62"/>
      <c r="PYR173" s="62"/>
      <c r="PYS173" s="62"/>
      <c r="PYT173" s="62"/>
      <c r="PYU173" s="62"/>
      <c r="PYV173" s="62"/>
      <c r="PYW173" s="62"/>
      <c r="PYX173" s="62"/>
      <c r="PYY173" s="62"/>
      <c r="PYZ173" s="62"/>
      <c r="PZA173" s="62"/>
      <c r="PZB173" s="62"/>
      <c r="PZC173" s="62"/>
      <c r="PZD173" s="62"/>
      <c r="PZE173" s="62"/>
      <c r="PZF173" s="62"/>
      <c r="PZG173" s="62"/>
      <c r="PZH173" s="62"/>
      <c r="PZI173" s="62"/>
      <c r="PZJ173" s="62"/>
      <c r="PZK173" s="62"/>
      <c r="PZL173" s="62"/>
      <c r="PZM173" s="62"/>
      <c r="PZN173" s="62"/>
      <c r="PZO173" s="62"/>
      <c r="PZP173" s="62"/>
      <c r="PZQ173" s="62"/>
      <c r="PZR173" s="62"/>
      <c r="PZS173" s="62"/>
      <c r="PZT173" s="62"/>
      <c r="PZU173" s="62"/>
      <c r="PZV173" s="62"/>
      <c r="PZW173" s="62"/>
      <c r="PZX173" s="62"/>
      <c r="PZY173" s="62"/>
      <c r="PZZ173" s="62"/>
      <c r="QAA173" s="62"/>
      <c r="QAB173" s="62"/>
      <c r="QAC173" s="62"/>
      <c r="QAD173" s="62"/>
      <c r="QAE173" s="62"/>
      <c r="QAF173" s="62"/>
      <c r="QAG173" s="62"/>
      <c r="QAH173" s="62"/>
      <c r="QAI173" s="62"/>
      <c r="QAJ173" s="62"/>
      <c r="QAK173" s="62"/>
      <c r="QAL173" s="62"/>
      <c r="QAM173" s="62"/>
      <c r="QAN173" s="62"/>
      <c r="QAO173" s="62"/>
      <c r="QAP173" s="62"/>
      <c r="QAQ173" s="62"/>
      <c r="QAR173" s="62"/>
      <c r="QAS173" s="62"/>
      <c r="QAT173" s="62"/>
      <c r="QAU173" s="62"/>
      <c r="QAV173" s="62"/>
      <c r="QAW173" s="62"/>
      <c r="QAX173" s="62"/>
      <c r="QAY173" s="62"/>
      <c r="QAZ173" s="62"/>
      <c r="QBA173" s="62"/>
      <c r="QBB173" s="62"/>
      <c r="QBC173" s="62"/>
      <c r="QBD173" s="62"/>
      <c r="QBE173" s="62"/>
      <c r="QBF173" s="62"/>
      <c r="QBG173" s="62"/>
      <c r="QBH173" s="62"/>
      <c r="QBI173" s="62"/>
      <c r="QBJ173" s="62"/>
      <c r="QBK173" s="62"/>
      <c r="QBL173" s="62"/>
      <c r="QBM173" s="62"/>
      <c r="QBN173" s="62"/>
      <c r="QBO173" s="62"/>
      <c r="QBP173" s="62"/>
      <c r="QBQ173" s="62"/>
      <c r="QBR173" s="62"/>
      <c r="QBS173" s="62"/>
      <c r="QBT173" s="62"/>
      <c r="QBU173" s="62"/>
      <c r="QBV173" s="62"/>
      <c r="QBW173" s="62"/>
      <c r="QBX173" s="62"/>
      <c r="QBY173" s="62"/>
      <c r="QBZ173" s="62"/>
      <c r="QCA173" s="62"/>
      <c r="QCB173" s="62"/>
      <c r="QCC173" s="62"/>
      <c r="QCD173" s="62"/>
      <c r="QCE173" s="62"/>
      <c r="QCF173" s="62"/>
      <c r="QCG173" s="62"/>
      <c r="QCH173" s="62"/>
      <c r="QCI173" s="62"/>
      <c r="QCJ173" s="62"/>
      <c r="QCK173" s="62"/>
      <c r="QCL173" s="62"/>
      <c r="QCM173" s="62"/>
      <c r="QCN173" s="62"/>
      <c r="QCO173" s="62"/>
      <c r="QCP173" s="62"/>
      <c r="QCQ173" s="62"/>
      <c r="QCR173" s="62"/>
      <c r="QCS173" s="62"/>
      <c r="QCT173" s="62"/>
      <c r="QCU173" s="62"/>
      <c r="QCV173" s="62"/>
      <c r="QCW173" s="62"/>
      <c r="QCX173" s="62"/>
      <c r="QCY173" s="62"/>
      <c r="QCZ173" s="62"/>
      <c r="QDA173" s="62"/>
      <c r="QDB173" s="62"/>
      <c r="QDC173" s="62"/>
      <c r="QDD173" s="62"/>
      <c r="QDE173" s="62"/>
      <c r="QDF173" s="62"/>
      <c r="QDG173" s="62"/>
      <c r="QDH173" s="62"/>
      <c r="QDI173" s="62"/>
      <c r="QDJ173" s="62"/>
      <c r="QDK173" s="62"/>
      <c r="QDL173" s="62"/>
      <c r="QDM173" s="62"/>
      <c r="QDN173" s="62"/>
      <c r="QDO173" s="62"/>
      <c r="QDP173" s="62"/>
      <c r="QDQ173" s="62"/>
      <c r="QDR173" s="62"/>
      <c r="QDS173" s="62"/>
      <c r="QDT173" s="62"/>
      <c r="QDU173" s="62"/>
      <c r="QDV173" s="62"/>
      <c r="QDW173" s="62"/>
      <c r="QDX173" s="62"/>
      <c r="QDY173" s="62"/>
      <c r="QDZ173" s="62"/>
      <c r="QEA173" s="62"/>
      <c r="QEB173" s="62"/>
      <c r="QEC173" s="62"/>
      <c r="QED173" s="62"/>
      <c r="QEE173" s="62"/>
      <c r="QEF173" s="62"/>
      <c r="QEG173" s="62"/>
      <c r="QEH173" s="62"/>
      <c r="QEI173" s="62"/>
      <c r="QEJ173" s="62"/>
      <c r="QEK173" s="62"/>
      <c r="QEL173" s="62"/>
      <c r="QEM173" s="62"/>
      <c r="QEN173" s="62"/>
      <c r="QEO173" s="62"/>
      <c r="QEP173" s="62"/>
      <c r="QEQ173" s="62"/>
      <c r="QER173" s="62"/>
      <c r="QES173" s="62"/>
      <c r="QET173" s="62"/>
      <c r="QEU173" s="62"/>
      <c r="QEV173" s="62"/>
      <c r="QEW173" s="62"/>
      <c r="QEX173" s="62"/>
      <c r="QEY173" s="62"/>
      <c r="QEZ173" s="62"/>
      <c r="QFA173" s="62"/>
      <c r="QFB173" s="62"/>
      <c r="QFC173" s="62"/>
      <c r="QFD173" s="62"/>
      <c r="QFE173" s="62"/>
      <c r="QFF173" s="62"/>
      <c r="QFG173" s="62"/>
      <c r="QFH173" s="62"/>
      <c r="QFI173" s="62"/>
      <c r="QFJ173" s="62"/>
      <c r="QFK173" s="62"/>
      <c r="QFL173" s="62"/>
      <c r="QFM173" s="62"/>
      <c r="QFN173" s="62"/>
      <c r="QFO173" s="62"/>
      <c r="QFP173" s="62"/>
      <c r="QFQ173" s="62"/>
      <c r="QFR173" s="62"/>
      <c r="QFS173" s="62"/>
      <c r="QFT173" s="62"/>
      <c r="QFU173" s="62"/>
      <c r="QFV173" s="62"/>
      <c r="QFW173" s="62"/>
      <c r="QFX173" s="62"/>
      <c r="QFY173" s="62"/>
      <c r="QFZ173" s="62"/>
      <c r="QGA173" s="62"/>
      <c r="QGB173" s="62"/>
      <c r="QGC173" s="62"/>
      <c r="QGD173" s="62"/>
      <c r="QGE173" s="62"/>
      <c r="QGF173" s="62"/>
      <c r="QGG173" s="62"/>
      <c r="QGH173" s="62"/>
      <c r="QGI173" s="62"/>
      <c r="QGJ173" s="62"/>
      <c r="QGK173" s="62"/>
      <c r="QGL173" s="62"/>
      <c r="QGM173" s="62"/>
      <c r="QGN173" s="62"/>
      <c r="QGO173" s="62"/>
      <c r="QGP173" s="62"/>
      <c r="QGQ173" s="62"/>
      <c r="QGR173" s="62"/>
      <c r="QGS173" s="62"/>
      <c r="QGT173" s="62"/>
      <c r="QGU173" s="62"/>
      <c r="QGV173" s="62"/>
      <c r="QGW173" s="62"/>
      <c r="QGX173" s="62"/>
      <c r="QGY173" s="62"/>
      <c r="QGZ173" s="62"/>
      <c r="QHA173" s="62"/>
      <c r="QHB173" s="62"/>
      <c r="QHC173" s="62"/>
      <c r="QHD173" s="62"/>
      <c r="QHE173" s="62"/>
      <c r="QHF173" s="62"/>
      <c r="QHG173" s="62"/>
      <c r="QHH173" s="62"/>
      <c r="QHI173" s="62"/>
      <c r="QHJ173" s="62"/>
      <c r="QHK173" s="62"/>
      <c r="QHL173" s="62"/>
      <c r="QHM173" s="62"/>
      <c r="QHN173" s="62"/>
      <c r="QHO173" s="62"/>
      <c r="QHP173" s="62"/>
      <c r="QHQ173" s="62"/>
      <c r="QHR173" s="62"/>
      <c r="QHS173" s="62"/>
      <c r="QHT173" s="62"/>
      <c r="QHU173" s="62"/>
      <c r="QHV173" s="62"/>
      <c r="QHW173" s="62"/>
      <c r="QHX173" s="62"/>
      <c r="QHY173" s="62"/>
      <c r="QHZ173" s="62"/>
      <c r="QIA173" s="62"/>
      <c r="QIB173" s="62"/>
      <c r="QIC173" s="62"/>
      <c r="QID173" s="62"/>
      <c r="QIE173" s="62"/>
      <c r="QIF173" s="62"/>
      <c r="QIG173" s="62"/>
      <c r="QIH173" s="62"/>
      <c r="QII173" s="62"/>
      <c r="QIJ173" s="62"/>
      <c r="QIK173" s="62"/>
      <c r="QIL173" s="62"/>
      <c r="QIM173" s="62"/>
      <c r="QIN173" s="62"/>
      <c r="QIO173" s="62"/>
      <c r="QIP173" s="62"/>
      <c r="QIQ173" s="62"/>
      <c r="QIR173" s="62"/>
      <c r="QIS173" s="62"/>
      <c r="QIT173" s="62"/>
      <c r="QIU173" s="62"/>
      <c r="QIV173" s="62"/>
      <c r="QIW173" s="62"/>
      <c r="QIX173" s="62"/>
      <c r="QIY173" s="62"/>
      <c r="QIZ173" s="62"/>
      <c r="QJA173" s="62"/>
      <c r="QJB173" s="62"/>
      <c r="QJC173" s="62"/>
      <c r="QJD173" s="62"/>
      <c r="QJE173" s="62"/>
      <c r="QJF173" s="62"/>
      <c r="QJG173" s="62"/>
      <c r="QJH173" s="62"/>
      <c r="QJI173" s="62"/>
      <c r="QJJ173" s="62"/>
      <c r="QJK173" s="62"/>
      <c r="QJL173" s="62"/>
      <c r="QJM173" s="62"/>
      <c r="QJN173" s="62"/>
      <c r="QJO173" s="62"/>
      <c r="QJP173" s="62"/>
      <c r="QJQ173" s="62"/>
      <c r="QJR173" s="62"/>
      <c r="QJS173" s="62"/>
      <c r="QJT173" s="62"/>
      <c r="QJU173" s="62"/>
      <c r="QJV173" s="62"/>
      <c r="QJW173" s="62"/>
      <c r="QJX173" s="62"/>
      <c r="QJY173" s="62"/>
      <c r="QJZ173" s="62"/>
      <c r="QKA173" s="62"/>
      <c r="QKB173" s="62"/>
      <c r="QKC173" s="62"/>
      <c r="QKD173" s="62"/>
      <c r="QKE173" s="62"/>
      <c r="QKF173" s="62"/>
      <c r="QKG173" s="62"/>
      <c r="QKH173" s="62"/>
      <c r="QKI173" s="62"/>
      <c r="QKJ173" s="62"/>
      <c r="QKK173" s="62"/>
      <c r="QKL173" s="62"/>
      <c r="QKM173" s="62"/>
      <c r="QKN173" s="62"/>
      <c r="QKO173" s="62"/>
      <c r="QKP173" s="62"/>
      <c r="QKQ173" s="62"/>
      <c r="QKR173" s="62"/>
      <c r="QKS173" s="62"/>
      <c r="QKT173" s="62"/>
      <c r="QKU173" s="62"/>
      <c r="QKV173" s="62"/>
      <c r="QKW173" s="62"/>
      <c r="QKX173" s="62"/>
      <c r="QKY173" s="62"/>
      <c r="QKZ173" s="62"/>
      <c r="QLA173" s="62"/>
      <c r="QLB173" s="62"/>
      <c r="QLC173" s="62"/>
      <c r="QLD173" s="62"/>
      <c r="QLE173" s="62"/>
      <c r="QLF173" s="62"/>
      <c r="QLG173" s="62"/>
      <c r="QLH173" s="62"/>
      <c r="QLI173" s="62"/>
      <c r="QLJ173" s="62"/>
      <c r="QLK173" s="62"/>
      <c r="QLL173" s="62"/>
      <c r="QLM173" s="62"/>
      <c r="QLN173" s="62"/>
      <c r="QLO173" s="62"/>
      <c r="QLP173" s="62"/>
      <c r="QLQ173" s="62"/>
      <c r="QLR173" s="62"/>
      <c r="QLS173" s="62"/>
      <c r="QLT173" s="62"/>
      <c r="QLU173" s="62"/>
      <c r="QLV173" s="62"/>
      <c r="QLW173" s="62"/>
      <c r="QLX173" s="62"/>
      <c r="QLY173" s="62"/>
      <c r="QLZ173" s="62"/>
      <c r="QMA173" s="62"/>
      <c r="QMB173" s="62"/>
      <c r="QMC173" s="62"/>
      <c r="QMD173" s="62"/>
      <c r="QME173" s="62"/>
      <c r="QMF173" s="62"/>
      <c r="QMG173" s="62"/>
      <c r="QMH173" s="62"/>
      <c r="QMI173" s="62"/>
      <c r="QMJ173" s="62"/>
      <c r="QMK173" s="62"/>
      <c r="QML173" s="62"/>
      <c r="QMM173" s="62"/>
      <c r="QMN173" s="62"/>
      <c r="QMO173" s="62"/>
      <c r="QMP173" s="62"/>
      <c r="QMQ173" s="62"/>
      <c r="QMR173" s="62"/>
      <c r="QMS173" s="62"/>
      <c r="QMT173" s="62"/>
      <c r="QMU173" s="62"/>
      <c r="QMV173" s="62"/>
      <c r="QMW173" s="62"/>
      <c r="QMX173" s="62"/>
      <c r="QMY173" s="62"/>
      <c r="QMZ173" s="62"/>
      <c r="QNA173" s="62"/>
      <c r="QNB173" s="62"/>
      <c r="QNC173" s="62"/>
      <c r="QND173" s="62"/>
      <c r="QNE173" s="62"/>
      <c r="QNF173" s="62"/>
      <c r="QNG173" s="62"/>
      <c r="QNH173" s="62"/>
      <c r="QNI173" s="62"/>
      <c r="QNJ173" s="62"/>
      <c r="QNK173" s="62"/>
      <c r="QNL173" s="62"/>
      <c r="QNM173" s="62"/>
      <c r="QNN173" s="62"/>
      <c r="QNO173" s="62"/>
      <c r="QNP173" s="62"/>
      <c r="QNQ173" s="62"/>
      <c r="QNR173" s="62"/>
      <c r="QNS173" s="62"/>
      <c r="QNT173" s="62"/>
      <c r="QNU173" s="62"/>
      <c r="QNV173" s="62"/>
      <c r="QNW173" s="62"/>
      <c r="QNX173" s="62"/>
      <c r="QNY173" s="62"/>
      <c r="QNZ173" s="62"/>
      <c r="QOA173" s="62"/>
      <c r="QOB173" s="62"/>
      <c r="QOC173" s="62"/>
      <c r="QOD173" s="62"/>
      <c r="QOE173" s="62"/>
      <c r="QOF173" s="62"/>
      <c r="QOG173" s="62"/>
      <c r="QOH173" s="62"/>
      <c r="QOI173" s="62"/>
      <c r="QOJ173" s="62"/>
      <c r="QOK173" s="62"/>
      <c r="QOL173" s="62"/>
      <c r="QOM173" s="62"/>
      <c r="QON173" s="62"/>
      <c r="QOO173" s="62"/>
      <c r="QOP173" s="62"/>
      <c r="QOQ173" s="62"/>
      <c r="QOR173" s="62"/>
      <c r="QOS173" s="62"/>
      <c r="QOT173" s="62"/>
      <c r="QOU173" s="62"/>
      <c r="QOV173" s="62"/>
      <c r="QOW173" s="62"/>
      <c r="QOX173" s="62"/>
      <c r="QOY173" s="62"/>
      <c r="QOZ173" s="62"/>
      <c r="QPA173" s="62"/>
      <c r="QPB173" s="62"/>
      <c r="QPC173" s="62"/>
      <c r="QPD173" s="62"/>
      <c r="QPE173" s="62"/>
      <c r="QPF173" s="62"/>
      <c r="QPG173" s="62"/>
      <c r="QPH173" s="62"/>
      <c r="QPI173" s="62"/>
      <c r="QPJ173" s="62"/>
      <c r="QPK173" s="62"/>
      <c r="QPL173" s="62"/>
      <c r="QPM173" s="62"/>
      <c r="QPN173" s="62"/>
      <c r="QPO173" s="62"/>
      <c r="QPP173" s="62"/>
      <c r="QPQ173" s="62"/>
      <c r="QPR173" s="62"/>
      <c r="QPS173" s="62"/>
      <c r="QPT173" s="62"/>
      <c r="QPU173" s="62"/>
      <c r="QPV173" s="62"/>
      <c r="QPW173" s="62"/>
      <c r="QPX173" s="62"/>
      <c r="QPY173" s="62"/>
      <c r="QPZ173" s="62"/>
      <c r="QQA173" s="62"/>
      <c r="QQB173" s="62"/>
      <c r="QQC173" s="62"/>
      <c r="QQD173" s="62"/>
      <c r="QQE173" s="62"/>
      <c r="QQF173" s="62"/>
      <c r="QQG173" s="62"/>
      <c r="QQH173" s="62"/>
      <c r="QQI173" s="62"/>
      <c r="QQJ173" s="62"/>
      <c r="QQK173" s="62"/>
      <c r="QQL173" s="62"/>
      <c r="QQM173" s="62"/>
      <c r="QQN173" s="62"/>
      <c r="QQO173" s="62"/>
      <c r="QQP173" s="62"/>
      <c r="QQQ173" s="62"/>
      <c r="QQR173" s="62"/>
      <c r="QQS173" s="62"/>
      <c r="QQT173" s="62"/>
      <c r="QQU173" s="62"/>
      <c r="QQV173" s="62"/>
      <c r="QQW173" s="62"/>
      <c r="QQX173" s="62"/>
      <c r="QQY173" s="62"/>
      <c r="QQZ173" s="62"/>
      <c r="QRA173" s="62"/>
      <c r="QRB173" s="62"/>
      <c r="QRC173" s="62"/>
      <c r="QRD173" s="62"/>
      <c r="QRE173" s="62"/>
      <c r="QRF173" s="62"/>
      <c r="QRG173" s="62"/>
      <c r="QRH173" s="62"/>
      <c r="QRI173" s="62"/>
      <c r="QRJ173" s="62"/>
      <c r="QRK173" s="62"/>
      <c r="QRL173" s="62"/>
      <c r="QRM173" s="62"/>
      <c r="QRN173" s="62"/>
      <c r="QRO173" s="62"/>
      <c r="QRP173" s="62"/>
      <c r="QRQ173" s="62"/>
      <c r="QRR173" s="62"/>
      <c r="QRS173" s="62"/>
      <c r="QRT173" s="62"/>
      <c r="QRU173" s="62"/>
      <c r="QRV173" s="62"/>
      <c r="QRW173" s="62"/>
      <c r="QRX173" s="62"/>
      <c r="QRY173" s="62"/>
      <c r="QRZ173" s="62"/>
      <c r="QSA173" s="62"/>
      <c r="QSB173" s="62"/>
      <c r="QSC173" s="62"/>
      <c r="QSD173" s="62"/>
      <c r="QSE173" s="62"/>
      <c r="QSF173" s="62"/>
      <c r="QSG173" s="62"/>
      <c r="QSH173" s="62"/>
      <c r="QSI173" s="62"/>
      <c r="QSJ173" s="62"/>
      <c r="QSK173" s="62"/>
      <c r="QSL173" s="62"/>
      <c r="QSM173" s="62"/>
      <c r="QSN173" s="62"/>
      <c r="QSO173" s="62"/>
      <c r="QSP173" s="62"/>
      <c r="QSQ173" s="62"/>
      <c r="QSR173" s="62"/>
      <c r="QSS173" s="62"/>
      <c r="QST173" s="62"/>
      <c r="QSU173" s="62"/>
      <c r="QSV173" s="62"/>
      <c r="QSW173" s="62"/>
      <c r="QSX173" s="62"/>
      <c r="QSY173" s="62"/>
      <c r="QSZ173" s="62"/>
      <c r="QTA173" s="62"/>
      <c r="QTB173" s="62"/>
      <c r="QTC173" s="62"/>
      <c r="QTD173" s="62"/>
      <c r="QTE173" s="62"/>
      <c r="QTF173" s="62"/>
      <c r="QTG173" s="62"/>
      <c r="QTH173" s="62"/>
      <c r="QTI173" s="62"/>
      <c r="QTJ173" s="62"/>
      <c r="QTK173" s="62"/>
      <c r="QTL173" s="62"/>
      <c r="QTM173" s="62"/>
      <c r="QTN173" s="62"/>
      <c r="QTO173" s="62"/>
      <c r="QTP173" s="62"/>
      <c r="QTQ173" s="62"/>
      <c r="QTR173" s="62"/>
      <c r="QTS173" s="62"/>
      <c r="QTT173" s="62"/>
      <c r="QTU173" s="62"/>
      <c r="QTV173" s="62"/>
      <c r="QTW173" s="62"/>
      <c r="QTX173" s="62"/>
      <c r="QTY173" s="62"/>
      <c r="QTZ173" s="62"/>
      <c r="QUA173" s="62"/>
      <c r="QUB173" s="62"/>
      <c r="QUC173" s="62"/>
      <c r="QUD173" s="62"/>
      <c r="QUE173" s="62"/>
      <c r="QUF173" s="62"/>
      <c r="QUG173" s="62"/>
      <c r="QUH173" s="62"/>
      <c r="QUI173" s="62"/>
      <c r="QUJ173" s="62"/>
      <c r="QUK173" s="62"/>
      <c r="QUL173" s="62"/>
      <c r="QUM173" s="62"/>
      <c r="QUN173" s="62"/>
      <c r="QUO173" s="62"/>
      <c r="QUP173" s="62"/>
      <c r="QUQ173" s="62"/>
      <c r="QUR173" s="62"/>
      <c r="QUS173" s="62"/>
      <c r="QUT173" s="62"/>
      <c r="QUU173" s="62"/>
      <c r="QUV173" s="62"/>
      <c r="QUW173" s="62"/>
      <c r="QUX173" s="62"/>
      <c r="QUY173" s="62"/>
      <c r="QUZ173" s="62"/>
      <c r="QVA173" s="62"/>
      <c r="QVB173" s="62"/>
      <c r="QVC173" s="62"/>
      <c r="QVD173" s="62"/>
      <c r="QVE173" s="62"/>
      <c r="QVF173" s="62"/>
      <c r="QVG173" s="62"/>
      <c r="QVH173" s="62"/>
      <c r="QVI173" s="62"/>
      <c r="QVJ173" s="62"/>
      <c r="QVK173" s="62"/>
      <c r="QVL173" s="62"/>
      <c r="QVM173" s="62"/>
      <c r="QVN173" s="62"/>
      <c r="QVO173" s="62"/>
      <c r="QVP173" s="62"/>
      <c r="QVQ173" s="62"/>
      <c r="QVR173" s="62"/>
      <c r="QVS173" s="62"/>
      <c r="QVT173" s="62"/>
      <c r="QVU173" s="62"/>
      <c r="QVV173" s="62"/>
      <c r="QVW173" s="62"/>
      <c r="QVX173" s="62"/>
      <c r="QVY173" s="62"/>
      <c r="QVZ173" s="62"/>
      <c r="QWA173" s="62"/>
      <c r="QWB173" s="62"/>
      <c r="QWC173" s="62"/>
      <c r="QWD173" s="62"/>
      <c r="QWE173" s="62"/>
      <c r="QWF173" s="62"/>
      <c r="QWG173" s="62"/>
      <c r="QWH173" s="62"/>
      <c r="QWI173" s="62"/>
      <c r="QWJ173" s="62"/>
      <c r="QWK173" s="62"/>
      <c r="QWL173" s="62"/>
      <c r="QWM173" s="62"/>
      <c r="QWN173" s="62"/>
      <c r="QWO173" s="62"/>
      <c r="QWP173" s="62"/>
      <c r="QWQ173" s="62"/>
      <c r="QWR173" s="62"/>
      <c r="QWS173" s="62"/>
      <c r="QWT173" s="62"/>
      <c r="QWU173" s="62"/>
      <c r="QWV173" s="62"/>
      <c r="QWW173" s="62"/>
      <c r="QWX173" s="62"/>
      <c r="QWY173" s="62"/>
      <c r="QWZ173" s="62"/>
      <c r="QXA173" s="62"/>
      <c r="QXB173" s="62"/>
      <c r="QXC173" s="62"/>
      <c r="QXD173" s="62"/>
      <c r="QXE173" s="62"/>
      <c r="QXF173" s="62"/>
      <c r="QXG173" s="62"/>
      <c r="QXH173" s="62"/>
      <c r="QXI173" s="62"/>
      <c r="QXJ173" s="62"/>
      <c r="QXK173" s="62"/>
      <c r="QXL173" s="62"/>
      <c r="QXM173" s="62"/>
      <c r="QXN173" s="62"/>
      <c r="QXO173" s="62"/>
      <c r="QXP173" s="62"/>
      <c r="QXQ173" s="62"/>
      <c r="QXR173" s="62"/>
      <c r="QXS173" s="62"/>
      <c r="QXT173" s="62"/>
      <c r="QXU173" s="62"/>
      <c r="QXV173" s="62"/>
      <c r="QXW173" s="62"/>
      <c r="QXX173" s="62"/>
      <c r="QXY173" s="62"/>
      <c r="QXZ173" s="62"/>
      <c r="QYA173" s="62"/>
      <c r="QYB173" s="62"/>
      <c r="QYC173" s="62"/>
      <c r="QYD173" s="62"/>
      <c r="QYE173" s="62"/>
      <c r="QYF173" s="62"/>
      <c r="QYG173" s="62"/>
      <c r="QYH173" s="62"/>
      <c r="QYI173" s="62"/>
      <c r="QYJ173" s="62"/>
      <c r="QYK173" s="62"/>
      <c r="QYL173" s="62"/>
      <c r="QYM173" s="62"/>
      <c r="QYN173" s="62"/>
      <c r="QYO173" s="62"/>
      <c r="QYP173" s="62"/>
      <c r="QYQ173" s="62"/>
      <c r="QYR173" s="62"/>
      <c r="QYS173" s="62"/>
      <c r="QYT173" s="62"/>
      <c r="QYU173" s="62"/>
      <c r="QYV173" s="62"/>
      <c r="QYW173" s="62"/>
      <c r="QYX173" s="62"/>
      <c r="QYY173" s="62"/>
      <c r="QYZ173" s="62"/>
      <c r="QZA173" s="62"/>
      <c r="QZB173" s="62"/>
      <c r="QZC173" s="62"/>
      <c r="QZD173" s="62"/>
      <c r="QZE173" s="62"/>
      <c r="QZF173" s="62"/>
      <c r="QZG173" s="62"/>
      <c r="QZH173" s="62"/>
      <c r="QZI173" s="62"/>
      <c r="QZJ173" s="62"/>
      <c r="QZK173" s="62"/>
      <c r="QZL173" s="62"/>
      <c r="QZM173" s="62"/>
      <c r="QZN173" s="62"/>
      <c r="QZO173" s="62"/>
      <c r="QZP173" s="62"/>
      <c r="QZQ173" s="62"/>
      <c r="QZR173" s="62"/>
      <c r="QZS173" s="62"/>
      <c r="QZT173" s="62"/>
      <c r="QZU173" s="62"/>
      <c r="QZV173" s="62"/>
      <c r="QZW173" s="62"/>
      <c r="QZX173" s="62"/>
      <c r="QZY173" s="62"/>
      <c r="QZZ173" s="62"/>
      <c r="RAA173" s="62"/>
      <c r="RAB173" s="62"/>
      <c r="RAC173" s="62"/>
      <c r="RAD173" s="62"/>
      <c r="RAE173" s="62"/>
      <c r="RAF173" s="62"/>
      <c r="RAG173" s="62"/>
      <c r="RAH173" s="62"/>
      <c r="RAI173" s="62"/>
      <c r="RAJ173" s="62"/>
      <c r="RAK173" s="62"/>
      <c r="RAL173" s="62"/>
      <c r="RAM173" s="62"/>
      <c r="RAN173" s="62"/>
      <c r="RAO173" s="62"/>
      <c r="RAP173" s="62"/>
      <c r="RAQ173" s="62"/>
      <c r="RAR173" s="62"/>
      <c r="RAS173" s="62"/>
      <c r="RAT173" s="62"/>
      <c r="RAU173" s="62"/>
      <c r="RAV173" s="62"/>
      <c r="RAW173" s="62"/>
      <c r="RAX173" s="62"/>
      <c r="RAY173" s="62"/>
      <c r="RAZ173" s="62"/>
      <c r="RBA173" s="62"/>
      <c r="RBB173" s="62"/>
      <c r="RBC173" s="62"/>
      <c r="RBD173" s="62"/>
      <c r="RBE173" s="62"/>
      <c r="RBF173" s="62"/>
      <c r="RBG173" s="62"/>
      <c r="RBH173" s="62"/>
      <c r="RBI173" s="62"/>
      <c r="RBJ173" s="62"/>
      <c r="RBK173" s="62"/>
      <c r="RBL173" s="62"/>
      <c r="RBM173" s="62"/>
      <c r="RBN173" s="62"/>
      <c r="RBO173" s="62"/>
      <c r="RBP173" s="62"/>
      <c r="RBQ173" s="62"/>
      <c r="RBR173" s="62"/>
      <c r="RBS173" s="62"/>
      <c r="RBT173" s="62"/>
      <c r="RBU173" s="62"/>
      <c r="RBV173" s="62"/>
      <c r="RBW173" s="62"/>
      <c r="RBX173" s="62"/>
      <c r="RBY173" s="62"/>
      <c r="RBZ173" s="62"/>
      <c r="RCA173" s="62"/>
      <c r="RCB173" s="62"/>
      <c r="RCC173" s="62"/>
      <c r="RCD173" s="62"/>
      <c r="RCE173" s="62"/>
      <c r="RCF173" s="62"/>
      <c r="RCG173" s="62"/>
      <c r="RCH173" s="62"/>
      <c r="RCI173" s="62"/>
      <c r="RCJ173" s="62"/>
      <c r="RCK173" s="62"/>
      <c r="RCL173" s="62"/>
      <c r="RCM173" s="62"/>
      <c r="RCN173" s="62"/>
      <c r="RCO173" s="62"/>
      <c r="RCP173" s="62"/>
      <c r="RCQ173" s="62"/>
      <c r="RCR173" s="62"/>
      <c r="RCS173" s="62"/>
      <c r="RCT173" s="62"/>
      <c r="RCU173" s="62"/>
      <c r="RCV173" s="62"/>
      <c r="RCW173" s="62"/>
      <c r="RCX173" s="62"/>
      <c r="RCY173" s="62"/>
      <c r="RCZ173" s="62"/>
      <c r="RDA173" s="62"/>
      <c r="RDB173" s="62"/>
      <c r="RDC173" s="62"/>
      <c r="RDD173" s="62"/>
      <c r="RDE173" s="62"/>
      <c r="RDF173" s="62"/>
      <c r="RDG173" s="62"/>
      <c r="RDH173" s="62"/>
      <c r="RDI173" s="62"/>
      <c r="RDJ173" s="62"/>
      <c r="RDK173" s="62"/>
      <c r="RDL173" s="62"/>
      <c r="RDM173" s="62"/>
      <c r="RDN173" s="62"/>
      <c r="RDO173" s="62"/>
      <c r="RDP173" s="62"/>
      <c r="RDQ173" s="62"/>
      <c r="RDR173" s="62"/>
      <c r="RDS173" s="62"/>
      <c r="RDT173" s="62"/>
      <c r="RDU173" s="62"/>
      <c r="RDV173" s="62"/>
      <c r="RDW173" s="62"/>
      <c r="RDX173" s="62"/>
      <c r="RDY173" s="62"/>
      <c r="RDZ173" s="62"/>
      <c r="REA173" s="62"/>
      <c r="REB173" s="62"/>
      <c r="REC173" s="62"/>
      <c r="RED173" s="62"/>
      <c r="REE173" s="62"/>
      <c r="REF173" s="62"/>
      <c r="REG173" s="62"/>
      <c r="REH173" s="62"/>
      <c r="REI173" s="62"/>
      <c r="REJ173" s="62"/>
      <c r="REK173" s="62"/>
      <c r="REL173" s="62"/>
      <c r="REM173" s="62"/>
      <c r="REN173" s="62"/>
      <c r="REO173" s="62"/>
      <c r="REP173" s="62"/>
      <c r="REQ173" s="62"/>
      <c r="RER173" s="62"/>
      <c r="RES173" s="62"/>
      <c r="RET173" s="62"/>
      <c r="REU173" s="62"/>
      <c r="REV173" s="62"/>
      <c r="REW173" s="62"/>
      <c r="REX173" s="62"/>
      <c r="REY173" s="62"/>
      <c r="REZ173" s="62"/>
      <c r="RFA173" s="62"/>
      <c r="RFB173" s="62"/>
      <c r="RFC173" s="62"/>
      <c r="RFD173" s="62"/>
      <c r="RFE173" s="62"/>
      <c r="RFF173" s="62"/>
      <c r="RFG173" s="62"/>
      <c r="RFH173" s="62"/>
      <c r="RFI173" s="62"/>
      <c r="RFJ173" s="62"/>
      <c r="RFK173" s="62"/>
      <c r="RFL173" s="62"/>
      <c r="RFM173" s="62"/>
      <c r="RFN173" s="62"/>
      <c r="RFO173" s="62"/>
      <c r="RFP173" s="62"/>
      <c r="RFQ173" s="62"/>
      <c r="RFR173" s="62"/>
      <c r="RFS173" s="62"/>
      <c r="RFT173" s="62"/>
      <c r="RFU173" s="62"/>
      <c r="RFV173" s="62"/>
      <c r="RFW173" s="62"/>
      <c r="RFX173" s="62"/>
      <c r="RFY173" s="62"/>
      <c r="RFZ173" s="62"/>
      <c r="RGA173" s="62"/>
      <c r="RGB173" s="62"/>
      <c r="RGC173" s="62"/>
      <c r="RGD173" s="62"/>
      <c r="RGE173" s="62"/>
      <c r="RGF173" s="62"/>
      <c r="RGG173" s="62"/>
      <c r="RGH173" s="62"/>
      <c r="RGI173" s="62"/>
      <c r="RGJ173" s="62"/>
      <c r="RGK173" s="62"/>
      <c r="RGL173" s="62"/>
      <c r="RGM173" s="62"/>
      <c r="RGN173" s="62"/>
      <c r="RGO173" s="62"/>
      <c r="RGP173" s="62"/>
      <c r="RGQ173" s="62"/>
      <c r="RGR173" s="62"/>
      <c r="RGS173" s="62"/>
      <c r="RGT173" s="62"/>
      <c r="RGU173" s="62"/>
      <c r="RGV173" s="62"/>
      <c r="RGW173" s="62"/>
      <c r="RGX173" s="62"/>
      <c r="RGY173" s="62"/>
      <c r="RGZ173" s="62"/>
      <c r="RHA173" s="62"/>
      <c r="RHB173" s="62"/>
      <c r="RHC173" s="62"/>
      <c r="RHD173" s="62"/>
      <c r="RHE173" s="62"/>
      <c r="RHF173" s="62"/>
      <c r="RHG173" s="62"/>
      <c r="RHH173" s="62"/>
      <c r="RHI173" s="62"/>
      <c r="RHJ173" s="62"/>
      <c r="RHK173" s="62"/>
      <c r="RHL173" s="62"/>
      <c r="RHM173" s="62"/>
      <c r="RHN173" s="62"/>
      <c r="RHO173" s="62"/>
      <c r="RHP173" s="62"/>
      <c r="RHQ173" s="62"/>
      <c r="RHR173" s="62"/>
      <c r="RHS173" s="62"/>
      <c r="RHT173" s="62"/>
      <c r="RHU173" s="62"/>
      <c r="RHV173" s="62"/>
      <c r="RHW173" s="62"/>
      <c r="RHX173" s="62"/>
      <c r="RHY173" s="62"/>
      <c r="RHZ173" s="62"/>
      <c r="RIA173" s="62"/>
      <c r="RIB173" s="62"/>
      <c r="RIC173" s="62"/>
      <c r="RID173" s="62"/>
      <c r="RIE173" s="62"/>
      <c r="RIF173" s="62"/>
      <c r="RIG173" s="62"/>
      <c r="RIH173" s="62"/>
      <c r="RII173" s="62"/>
      <c r="RIJ173" s="62"/>
      <c r="RIK173" s="62"/>
      <c r="RIL173" s="62"/>
      <c r="RIM173" s="62"/>
      <c r="RIN173" s="62"/>
      <c r="RIO173" s="62"/>
      <c r="RIP173" s="62"/>
      <c r="RIQ173" s="62"/>
      <c r="RIR173" s="62"/>
      <c r="RIS173" s="62"/>
      <c r="RIT173" s="62"/>
      <c r="RIU173" s="62"/>
      <c r="RIV173" s="62"/>
      <c r="RIW173" s="62"/>
      <c r="RIX173" s="62"/>
      <c r="RIY173" s="62"/>
      <c r="RIZ173" s="62"/>
      <c r="RJA173" s="62"/>
      <c r="RJB173" s="62"/>
      <c r="RJC173" s="62"/>
      <c r="RJD173" s="62"/>
      <c r="RJE173" s="62"/>
      <c r="RJF173" s="62"/>
      <c r="RJG173" s="62"/>
      <c r="RJH173" s="62"/>
      <c r="RJI173" s="62"/>
      <c r="RJJ173" s="62"/>
      <c r="RJK173" s="62"/>
      <c r="RJL173" s="62"/>
      <c r="RJM173" s="62"/>
      <c r="RJN173" s="62"/>
      <c r="RJO173" s="62"/>
      <c r="RJP173" s="62"/>
      <c r="RJQ173" s="62"/>
      <c r="RJR173" s="62"/>
      <c r="RJS173" s="62"/>
      <c r="RJT173" s="62"/>
      <c r="RJU173" s="62"/>
      <c r="RJV173" s="62"/>
      <c r="RJW173" s="62"/>
      <c r="RJX173" s="62"/>
      <c r="RJY173" s="62"/>
      <c r="RJZ173" s="62"/>
      <c r="RKA173" s="62"/>
      <c r="RKB173" s="62"/>
      <c r="RKC173" s="62"/>
      <c r="RKD173" s="62"/>
      <c r="RKE173" s="62"/>
      <c r="RKF173" s="62"/>
      <c r="RKG173" s="62"/>
      <c r="RKH173" s="62"/>
      <c r="RKI173" s="62"/>
      <c r="RKJ173" s="62"/>
      <c r="RKK173" s="62"/>
      <c r="RKL173" s="62"/>
      <c r="RKM173" s="62"/>
      <c r="RKN173" s="62"/>
      <c r="RKO173" s="62"/>
      <c r="RKP173" s="62"/>
      <c r="RKQ173" s="62"/>
      <c r="RKR173" s="62"/>
      <c r="RKS173" s="62"/>
      <c r="RKT173" s="62"/>
      <c r="RKU173" s="62"/>
      <c r="RKV173" s="62"/>
      <c r="RKW173" s="62"/>
      <c r="RKX173" s="62"/>
      <c r="RKY173" s="62"/>
      <c r="RKZ173" s="62"/>
      <c r="RLA173" s="62"/>
      <c r="RLB173" s="62"/>
      <c r="RLC173" s="62"/>
      <c r="RLD173" s="62"/>
      <c r="RLE173" s="62"/>
      <c r="RLF173" s="62"/>
      <c r="RLG173" s="62"/>
      <c r="RLH173" s="62"/>
      <c r="RLI173" s="62"/>
      <c r="RLJ173" s="62"/>
      <c r="RLK173" s="62"/>
      <c r="RLL173" s="62"/>
      <c r="RLM173" s="62"/>
      <c r="RLN173" s="62"/>
      <c r="RLO173" s="62"/>
      <c r="RLP173" s="62"/>
      <c r="RLQ173" s="62"/>
      <c r="RLR173" s="62"/>
      <c r="RLS173" s="62"/>
      <c r="RLT173" s="62"/>
      <c r="RLU173" s="62"/>
      <c r="RLV173" s="62"/>
      <c r="RLW173" s="62"/>
      <c r="RLX173" s="62"/>
      <c r="RLY173" s="62"/>
      <c r="RLZ173" s="62"/>
      <c r="RMA173" s="62"/>
      <c r="RMB173" s="62"/>
      <c r="RMC173" s="62"/>
      <c r="RMD173" s="62"/>
      <c r="RME173" s="62"/>
      <c r="RMF173" s="62"/>
      <c r="RMG173" s="62"/>
      <c r="RMH173" s="62"/>
      <c r="RMI173" s="62"/>
      <c r="RMJ173" s="62"/>
      <c r="RMK173" s="62"/>
      <c r="RML173" s="62"/>
      <c r="RMM173" s="62"/>
      <c r="RMN173" s="62"/>
      <c r="RMO173" s="62"/>
      <c r="RMP173" s="62"/>
      <c r="RMQ173" s="62"/>
      <c r="RMR173" s="62"/>
      <c r="RMS173" s="62"/>
      <c r="RMT173" s="62"/>
      <c r="RMU173" s="62"/>
      <c r="RMV173" s="62"/>
      <c r="RMW173" s="62"/>
      <c r="RMX173" s="62"/>
      <c r="RMY173" s="62"/>
      <c r="RMZ173" s="62"/>
      <c r="RNA173" s="62"/>
      <c r="RNB173" s="62"/>
      <c r="RNC173" s="62"/>
      <c r="RND173" s="62"/>
      <c r="RNE173" s="62"/>
      <c r="RNF173" s="62"/>
      <c r="RNG173" s="62"/>
      <c r="RNH173" s="62"/>
      <c r="RNI173" s="62"/>
      <c r="RNJ173" s="62"/>
      <c r="RNK173" s="62"/>
      <c r="RNL173" s="62"/>
      <c r="RNM173" s="62"/>
      <c r="RNN173" s="62"/>
      <c r="RNO173" s="62"/>
      <c r="RNP173" s="62"/>
      <c r="RNQ173" s="62"/>
      <c r="RNR173" s="62"/>
      <c r="RNS173" s="62"/>
      <c r="RNT173" s="62"/>
      <c r="RNU173" s="62"/>
      <c r="RNV173" s="62"/>
      <c r="RNW173" s="62"/>
      <c r="RNX173" s="62"/>
      <c r="RNY173" s="62"/>
      <c r="RNZ173" s="62"/>
      <c r="ROA173" s="62"/>
      <c r="ROB173" s="62"/>
      <c r="ROC173" s="62"/>
      <c r="ROD173" s="62"/>
      <c r="ROE173" s="62"/>
      <c r="ROF173" s="62"/>
      <c r="ROG173" s="62"/>
      <c r="ROH173" s="62"/>
      <c r="ROI173" s="62"/>
      <c r="ROJ173" s="62"/>
      <c r="ROK173" s="62"/>
      <c r="ROL173" s="62"/>
      <c r="ROM173" s="62"/>
      <c r="RON173" s="62"/>
      <c r="ROO173" s="62"/>
      <c r="ROP173" s="62"/>
      <c r="ROQ173" s="62"/>
      <c r="ROR173" s="62"/>
      <c r="ROS173" s="62"/>
      <c r="ROT173" s="62"/>
      <c r="ROU173" s="62"/>
      <c r="ROV173" s="62"/>
      <c r="ROW173" s="62"/>
      <c r="ROX173" s="62"/>
      <c r="ROY173" s="62"/>
      <c r="ROZ173" s="62"/>
      <c r="RPA173" s="62"/>
      <c r="RPB173" s="62"/>
      <c r="RPC173" s="62"/>
      <c r="RPD173" s="62"/>
      <c r="RPE173" s="62"/>
      <c r="RPF173" s="62"/>
      <c r="RPG173" s="62"/>
      <c r="RPH173" s="62"/>
      <c r="RPI173" s="62"/>
      <c r="RPJ173" s="62"/>
      <c r="RPK173" s="62"/>
      <c r="RPL173" s="62"/>
      <c r="RPM173" s="62"/>
      <c r="RPN173" s="62"/>
      <c r="RPO173" s="62"/>
      <c r="RPP173" s="62"/>
      <c r="RPQ173" s="62"/>
      <c r="RPR173" s="62"/>
      <c r="RPS173" s="62"/>
      <c r="RPT173" s="62"/>
      <c r="RPU173" s="62"/>
      <c r="RPV173" s="62"/>
      <c r="RPW173" s="62"/>
      <c r="RPX173" s="62"/>
      <c r="RPY173" s="62"/>
      <c r="RPZ173" s="62"/>
      <c r="RQA173" s="62"/>
      <c r="RQB173" s="62"/>
      <c r="RQC173" s="62"/>
      <c r="RQD173" s="62"/>
      <c r="RQE173" s="62"/>
      <c r="RQF173" s="62"/>
      <c r="RQG173" s="62"/>
      <c r="RQH173" s="62"/>
      <c r="RQI173" s="62"/>
      <c r="RQJ173" s="62"/>
      <c r="RQK173" s="62"/>
      <c r="RQL173" s="62"/>
      <c r="RQM173" s="62"/>
      <c r="RQN173" s="62"/>
      <c r="RQO173" s="62"/>
      <c r="RQP173" s="62"/>
      <c r="RQQ173" s="62"/>
      <c r="RQR173" s="62"/>
      <c r="RQS173" s="62"/>
      <c r="RQT173" s="62"/>
      <c r="RQU173" s="62"/>
      <c r="RQV173" s="62"/>
      <c r="RQW173" s="62"/>
      <c r="RQX173" s="62"/>
      <c r="RQY173" s="62"/>
      <c r="RQZ173" s="62"/>
      <c r="RRA173" s="62"/>
      <c r="RRB173" s="62"/>
      <c r="RRC173" s="62"/>
      <c r="RRD173" s="62"/>
      <c r="RRE173" s="62"/>
      <c r="RRF173" s="62"/>
      <c r="RRG173" s="62"/>
      <c r="RRH173" s="62"/>
      <c r="RRI173" s="62"/>
      <c r="RRJ173" s="62"/>
      <c r="RRK173" s="62"/>
      <c r="RRL173" s="62"/>
      <c r="RRM173" s="62"/>
      <c r="RRN173" s="62"/>
      <c r="RRO173" s="62"/>
      <c r="RRP173" s="62"/>
      <c r="RRQ173" s="62"/>
      <c r="RRR173" s="62"/>
      <c r="RRS173" s="62"/>
      <c r="RRT173" s="62"/>
      <c r="RRU173" s="62"/>
      <c r="RRV173" s="62"/>
      <c r="RRW173" s="62"/>
      <c r="RRX173" s="62"/>
      <c r="RRY173" s="62"/>
      <c r="RRZ173" s="62"/>
      <c r="RSA173" s="62"/>
      <c r="RSB173" s="62"/>
      <c r="RSC173" s="62"/>
      <c r="RSD173" s="62"/>
      <c r="RSE173" s="62"/>
      <c r="RSF173" s="62"/>
      <c r="RSG173" s="62"/>
      <c r="RSH173" s="62"/>
      <c r="RSI173" s="62"/>
      <c r="RSJ173" s="62"/>
      <c r="RSK173" s="62"/>
      <c r="RSL173" s="62"/>
      <c r="RSM173" s="62"/>
      <c r="RSN173" s="62"/>
      <c r="RSO173" s="62"/>
      <c r="RSP173" s="62"/>
      <c r="RSQ173" s="62"/>
      <c r="RSR173" s="62"/>
      <c r="RSS173" s="62"/>
      <c r="RST173" s="62"/>
      <c r="RSU173" s="62"/>
      <c r="RSV173" s="62"/>
      <c r="RSW173" s="62"/>
      <c r="RSX173" s="62"/>
      <c r="RSY173" s="62"/>
      <c r="RSZ173" s="62"/>
      <c r="RTA173" s="62"/>
      <c r="RTB173" s="62"/>
      <c r="RTC173" s="62"/>
      <c r="RTD173" s="62"/>
      <c r="RTE173" s="62"/>
      <c r="RTF173" s="62"/>
      <c r="RTG173" s="62"/>
      <c r="RTH173" s="62"/>
      <c r="RTI173" s="62"/>
      <c r="RTJ173" s="62"/>
      <c r="RTK173" s="62"/>
      <c r="RTL173" s="62"/>
      <c r="RTM173" s="62"/>
      <c r="RTN173" s="62"/>
      <c r="RTO173" s="62"/>
      <c r="RTP173" s="62"/>
      <c r="RTQ173" s="62"/>
      <c r="RTR173" s="62"/>
      <c r="RTS173" s="62"/>
      <c r="RTT173" s="62"/>
      <c r="RTU173" s="62"/>
      <c r="RTV173" s="62"/>
      <c r="RTW173" s="62"/>
      <c r="RTX173" s="62"/>
      <c r="RTY173" s="62"/>
      <c r="RTZ173" s="62"/>
      <c r="RUA173" s="62"/>
      <c r="RUB173" s="62"/>
      <c r="RUC173" s="62"/>
      <c r="RUD173" s="62"/>
      <c r="RUE173" s="62"/>
      <c r="RUF173" s="62"/>
      <c r="RUG173" s="62"/>
      <c r="RUH173" s="62"/>
      <c r="RUI173" s="62"/>
      <c r="RUJ173" s="62"/>
      <c r="RUK173" s="62"/>
      <c r="RUL173" s="62"/>
      <c r="RUM173" s="62"/>
      <c r="RUN173" s="62"/>
      <c r="RUO173" s="62"/>
      <c r="RUP173" s="62"/>
      <c r="RUQ173" s="62"/>
      <c r="RUR173" s="62"/>
      <c r="RUS173" s="62"/>
      <c r="RUT173" s="62"/>
      <c r="RUU173" s="62"/>
      <c r="RUV173" s="62"/>
      <c r="RUW173" s="62"/>
      <c r="RUX173" s="62"/>
      <c r="RUY173" s="62"/>
      <c r="RUZ173" s="62"/>
      <c r="RVA173" s="62"/>
      <c r="RVB173" s="62"/>
      <c r="RVC173" s="62"/>
      <c r="RVD173" s="62"/>
      <c r="RVE173" s="62"/>
      <c r="RVF173" s="62"/>
      <c r="RVG173" s="62"/>
      <c r="RVH173" s="62"/>
      <c r="RVI173" s="62"/>
      <c r="RVJ173" s="62"/>
      <c r="RVK173" s="62"/>
      <c r="RVL173" s="62"/>
      <c r="RVM173" s="62"/>
      <c r="RVN173" s="62"/>
      <c r="RVO173" s="62"/>
      <c r="RVP173" s="62"/>
      <c r="RVQ173" s="62"/>
      <c r="RVR173" s="62"/>
      <c r="RVS173" s="62"/>
      <c r="RVT173" s="62"/>
      <c r="RVU173" s="62"/>
      <c r="RVV173" s="62"/>
      <c r="RVW173" s="62"/>
      <c r="RVX173" s="62"/>
      <c r="RVY173" s="62"/>
      <c r="RVZ173" s="62"/>
      <c r="RWA173" s="62"/>
      <c r="RWB173" s="62"/>
      <c r="RWC173" s="62"/>
      <c r="RWD173" s="62"/>
      <c r="RWE173" s="62"/>
      <c r="RWF173" s="62"/>
      <c r="RWG173" s="62"/>
      <c r="RWH173" s="62"/>
      <c r="RWI173" s="62"/>
      <c r="RWJ173" s="62"/>
      <c r="RWK173" s="62"/>
      <c r="RWL173" s="62"/>
      <c r="RWM173" s="62"/>
      <c r="RWN173" s="62"/>
      <c r="RWO173" s="62"/>
      <c r="RWP173" s="62"/>
      <c r="RWQ173" s="62"/>
      <c r="RWR173" s="62"/>
      <c r="RWS173" s="62"/>
      <c r="RWT173" s="62"/>
      <c r="RWU173" s="62"/>
      <c r="RWV173" s="62"/>
      <c r="RWW173" s="62"/>
      <c r="RWX173" s="62"/>
      <c r="RWY173" s="62"/>
      <c r="RWZ173" s="62"/>
      <c r="RXA173" s="62"/>
      <c r="RXB173" s="62"/>
      <c r="RXC173" s="62"/>
      <c r="RXD173" s="62"/>
      <c r="RXE173" s="62"/>
      <c r="RXF173" s="62"/>
      <c r="RXG173" s="62"/>
      <c r="RXH173" s="62"/>
      <c r="RXI173" s="62"/>
      <c r="RXJ173" s="62"/>
      <c r="RXK173" s="62"/>
      <c r="RXL173" s="62"/>
      <c r="RXM173" s="62"/>
      <c r="RXN173" s="62"/>
      <c r="RXO173" s="62"/>
      <c r="RXP173" s="62"/>
      <c r="RXQ173" s="62"/>
      <c r="RXR173" s="62"/>
      <c r="RXS173" s="62"/>
      <c r="RXT173" s="62"/>
      <c r="RXU173" s="62"/>
      <c r="RXV173" s="62"/>
      <c r="RXW173" s="62"/>
      <c r="RXX173" s="62"/>
      <c r="RXY173" s="62"/>
      <c r="RXZ173" s="62"/>
      <c r="RYA173" s="62"/>
      <c r="RYB173" s="62"/>
      <c r="RYC173" s="62"/>
      <c r="RYD173" s="62"/>
      <c r="RYE173" s="62"/>
      <c r="RYF173" s="62"/>
      <c r="RYG173" s="62"/>
      <c r="RYH173" s="62"/>
      <c r="RYI173" s="62"/>
      <c r="RYJ173" s="62"/>
      <c r="RYK173" s="62"/>
      <c r="RYL173" s="62"/>
      <c r="RYM173" s="62"/>
      <c r="RYN173" s="62"/>
      <c r="RYO173" s="62"/>
      <c r="RYP173" s="62"/>
      <c r="RYQ173" s="62"/>
      <c r="RYR173" s="62"/>
      <c r="RYS173" s="62"/>
      <c r="RYT173" s="62"/>
      <c r="RYU173" s="62"/>
      <c r="RYV173" s="62"/>
      <c r="RYW173" s="62"/>
      <c r="RYX173" s="62"/>
      <c r="RYY173" s="62"/>
      <c r="RYZ173" s="62"/>
      <c r="RZA173" s="62"/>
      <c r="RZB173" s="62"/>
      <c r="RZC173" s="62"/>
      <c r="RZD173" s="62"/>
      <c r="RZE173" s="62"/>
      <c r="RZF173" s="62"/>
      <c r="RZG173" s="62"/>
      <c r="RZH173" s="62"/>
      <c r="RZI173" s="62"/>
      <c r="RZJ173" s="62"/>
      <c r="RZK173" s="62"/>
      <c r="RZL173" s="62"/>
      <c r="RZM173" s="62"/>
      <c r="RZN173" s="62"/>
      <c r="RZO173" s="62"/>
      <c r="RZP173" s="62"/>
      <c r="RZQ173" s="62"/>
      <c r="RZR173" s="62"/>
      <c r="RZS173" s="62"/>
      <c r="RZT173" s="62"/>
      <c r="RZU173" s="62"/>
      <c r="RZV173" s="62"/>
      <c r="RZW173" s="62"/>
      <c r="RZX173" s="62"/>
      <c r="RZY173" s="62"/>
      <c r="RZZ173" s="62"/>
      <c r="SAA173" s="62"/>
      <c r="SAB173" s="62"/>
      <c r="SAC173" s="62"/>
      <c r="SAD173" s="62"/>
      <c r="SAE173" s="62"/>
      <c r="SAF173" s="62"/>
      <c r="SAG173" s="62"/>
      <c r="SAH173" s="62"/>
      <c r="SAI173" s="62"/>
      <c r="SAJ173" s="62"/>
      <c r="SAK173" s="62"/>
      <c r="SAL173" s="62"/>
      <c r="SAM173" s="62"/>
      <c r="SAN173" s="62"/>
      <c r="SAO173" s="62"/>
      <c r="SAP173" s="62"/>
      <c r="SAQ173" s="62"/>
      <c r="SAR173" s="62"/>
      <c r="SAS173" s="62"/>
      <c r="SAT173" s="62"/>
      <c r="SAU173" s="62"/>
      <c r="SAV173" s="62"/>
      <c r="SAW173" s="62"/>
      <c r="SAX173" s="62"/>
      <c r="SAY173" s="62"/>
      <c r="SAZ173" s="62"/>
      <c r="SBA173" s="62"/>
      <c r="SBB173" s="62"/>
      <c r="SBC173" s="62"/>
      <c r="SBD173" s="62"/>
      <c r="SBE173" s="62"/>
      <c r="SBF173" s="62"/>
      <c r="SBG173" s="62"/>
      <c r="SBH173" s="62"/>
      <c r="SBI173" s="62"/>
      <c r="SBJ173" s="62"/>
      <c r="SBK173" s="62"/>
      <c r="SBL173" s="62"/>
      <c r="SBM173" s="62"/>
      <c r="SBN173" s="62"/>
      <c r="SBO173" s="62"/>
      <c r="SBP173" s="62"/>
      <c r="SBQ173" s="62"/>
      <c r="SBR173" s="62"/>
      <c r="SBS173" s="62"/>
      <c r="SBT173" s="62"/>
      <c r="SBU173" s="62"/>
      <c r="SBV173" s="62"/>
      <c r="SBW173" s="62"/>
      <c r="SBX173" s="62"/>
      <c r="SBY173" s="62"/>
      <c r="SBZ173" s="62"/>
      <c r="SCA173" s="62"/>
      <c r="SCB173" s="62"/>
      <c r="SCC173" s="62"/>
      <c r="SCD173" s="62"/>
      <c r="SCE173" s="62"/>
      <c r="SCF173" s="62"/>
      <c r="SCG173" s="62"/>
      <c r="SCH173" s="62"/>
      <c r="SCI173" s="62"/>
      <c r="SCJ173" s="62"/>
      <c r="SCK173" s="62"/>
      <c r="SCL173" s="62"/>
      <c r="SCM173" s="62"/>
      <c r="SCN173" s="62"/>
      <c r="SCO173" s="62"/>
      <c r="SCP173" s="62"/>
      <c r="SCQ173" s="62"/>
      <c r="SCR173" s="62"/>
      <c r="SCS173" s="62"/>
      <c r="SCT173" s="62"/>
      <c r="SCU173" s="62"/>
      <c r="SCV173" s="62"/>
      <c r="SCW173" s="62"/>
      <c r="SCX173" s="62"/>
      <c r="SCY173" s="62"/>
      <c r="SCZ173" s="62"/>
      <c r="SDA173" s="62"/>
      <c r="SDB173" s="62"/>
      <c r="SDC173" s="62"/>
      <c r="SDD173" s="62"/>
      <c r="SDE173" s="62"/>
      <c r="SDF173" s="62"/>
      <c r="SDG173" s="62"/>
      <c r="SDH173" s="62"/>
      <c r="SDI173" s="62"/>
      <c r="SDJ173" s="62"/>
      <c r="SDK173" s="62"/>
      <c r="SDL173" s="62"/>
      <c r="SDM173" s="62"/>
      <c r="SDN173" s="62"/>
      <c r="SDO173" s="62"/>
      <c r="SDP173" s="62"/>
      <c r="SDQ173" s="62"/>
      <c r="SDR173" s="62"/>
      <c r="SDS173" s="62"/>
      <c r="SDT173" s="62"/>
      <c r="SDU173" s="62"/>
      <c r="SDV173" s="62"/>
      <c r="SDW173" s="62"/>
      <c r="SDX173" s="62"/>
      <c r="SDY173" s="62"/>
      <c r="SDZ173" s="62"/>
      <c r="SEA173" s="62"/>
      <c r="SEB173" s="62"/>
      <c r="SEC173" s="62"/>
      <c r="SED173" s="62"/>
      <c r="SEE173" s="62"/>
      <c r="SEF173" s="62"/>
      <c r="SEG173" s="62"/>
      <c r="SEH173" s="62"/>
      <c r="SEI173" s="62"/>
      <c r="SEJ173" s="62"/>
      <c r="SEK173" s="62"/>
      <c r="SEL173" s="62"/>
      <c r="SEM173" s="62"/>
      <c r="SEN173" s="62"/>
      <c r="SEO173" s="62"/>
      <c r="SEP173" s="62"/>
      <c r="SEQ173" s="62"/>
      <c r="SER173" s="62"/>
      <c r="SES173" s="62"/>
      <c r="SET173" s="62"/>
      <c r="SEU173" s="62"/>
      <c r="SEV173" s="62"/>
      <c r="SEW173" s="62"/>
      <c r="SEX173" s="62"/>
      <c r="SEY173" s="62"/>
      <c r="SEZ173" s="62"/>
      <c r="SFA173" s="62"/>
      <c r="SFB173" s="62"/>
      <c r="SFC173" s="62"/>
      <c r="SFD173" s="62"/>
      <c r="SFE173" s="62"/>
      <c r="SFF173" s="62"/>
      <c r="SFG173" s="62"/>
      <c r="SFH173" s="62"/>
      <c r="SFI173" s="62"/>
      <c r="SFJ173" s="62"/>
      <c r="SFK173" s="62"/>
      <c r="SFL173" s="62"/>
      <c r="SFM173" s="62"/>
      <c r="SFN173" s="62"/>
      <c r="SFO173" s="62"/>
      <c r="SFP173" s="62"/>
      <c r="SFQ173" s="62"/>
      <c r="SFR173" s="62"/>
      <c r="SFS173" s="62"/>
      <c r="SFT173" s="62"/>
      <c r="SFU173" s="62"/>
      <c r="SFV173" s="62"/>
      <c r="SFW173" s="62"/>
      <c r="SFX173" s="62"/>
      <c r="SFY173" s="62"/>
      <c r="SFZ173" s="62"/>
      <c r="SGA173" s="62"/>
      <c r="SGB173" s="62"/>
      <c r="SGC173" s="62"/>
      <c r="SGD173" s="62"/>
      <c r="SGE173" s="62"/>
      <c r="SGF173" s="62"/>
      <c r="SGG173" s="62"/>
      <c r="SGH173" s="62"/>
      <c r="SGI173" s="62"/>
      <c r="SGJ173" s="62"/>
      <c r="SGK173" s="62"/>
      <c r="SGL173" s="62"/>
      <c r="SGM173" s="62"/>
      <c r="SGN173" s="62"/>
      <c r="SGO173" s="62"/>
      <c r="SGP173" s="62"/>
      <c r="SGQ173" s="62"/>
      <c r="SGR173" s="62"/>
      <c r="SGS173" s="62"/>
      <c r="SGT173" s="62"/>
      <c r="SGU173" s="62"/>
      <c r="SGV173" s="62"/>
      <c r="SGW173" s="62"/>
      <c r="SGX173" s="62"/>
      <c r="SGY173" s="62"/>
      <c r="SGZ173" s="62"/>
      <c r="SHA173" s="62"/>
      <c r="SHB173" s="62"/>
      <c r="SHC173" s="62"/>
      <c r="SHD173" s="62"/>
      <c r="SHE173" s="62"/>
      <c r="SHF173" s="62"/>
      <c r="SHG173" s="62"/>
      <c r="SHH173" s="62"/>
      <c r="SHI173" s="62"/>
      <c r="SHJ173" s="62"/>
      <c r="SHK173" s="62"/>
      <c r="SHL173" s="62"/>
      <c r="SHM173" s="62"/>
      <c r="SHN173" s="62"/>
      <c r="SHO173" s="62"/>
      <c r="SHP173" s="62"/>
      <c r="SHQ173" s="62"/>
      <c r="SHR173" s="62"/>
      <c r="SHS173" s="62"/>
      <c r="SHT173" s="62"/>
      <c r="SHU173" s="62"/>
      <c r="SHV173" s="62"/>
      <c r="SHW173" s="62"/>
      <c r="SHX173" s="62"/>
      <c r="SHY173" s="62"/>
      <c r="SHZ173" s="62"/>
      <c r="SIA173" s="62"/>
      <c r="SIB173" s="62"/>
      <c r="SIC173" s="62"/>
      <c r="SID173" s="62"/>
      <c r="SIE173" s="62"/>
      <c r="SIF173" s="62"/>
      <c r="SIG173" s="62"/>
      <c r="SIH173" s="62"/>
      <c r="SII173" s="62"/>
      <c r="SIJ173" s="62"/>
      <c r="SIK173" s="62"/>
      <c r="SIL173" s="62"/>
      <c r="SIM173" s="62"/>
      <c r="SIN173" s="62"/>
      <c r="SIO173" s="62"/>
      <c r="SIP173" s="62"/>
      <c r="SIQ173" s="62"/>
      <c r="SIR173" s="62"/>
      <c r="SIS173" s="62"/>
      <c r="SIT173" s="62"/>
      <c r="SIU173" s="62"/>
      <c r="SIV173" s="62"/>
      <c r="SIW173" s="62"/>
      <c r="SIX173" s="62"/>
      <c r="SIY173" s="62"/>
      <c r="SIZ173" s="62"/>
      <c r="SJA173" s="62"/>
      <c r="SJB173" s="62"/>
      <c r="SJC173" s="62"/>
      <c r="SJD173" s="62"/>
      <c r="SJE173" s="62"/>
      <c r="SJF173" s="62"/>
      <c r="SJG173" s="62"/>
      <c r="SJH173" s="62"/>
      <c r="SJI173" s="62"/>
      <c r="SJJ173" s="62"/>
      <c r="SJK173" s="62"/>
      <c r="SJL173" s="62"/>
      <c r="SJM173" s="62"/>
      <c r="SJN173" s="62"/>
      <c r="SJO173" s="62"/>
      <c r="SJP173" s="62"/>
      <c r="SJQ173" s="62"/>
      <c r="SJR173" s="62"/>
      <c r="SJS173" s="62"/>
      <c r="SJT173" s="62"/>
      <c r="SJU173" s="62"/>
      <c r="SJV173" s="62"/>
      <c r="SJW173" s="62"/>
      <c r="SJX173" s="62"/>
      <c r="SJY173" s="62"/>
      <c r="SJZ173" s="62"/>
      <c r="SKA173" s="62"/>
      <c r="SKB173" s="62"/>
      <c r="SKC173" s="62"/>
      <c r="SKD173" s="62"/>
      <c r="SKE173" s="62"/>
      <c r="SKF173" s="62"/>
      <c r="SKG173" s="62"/>
      <c r="SKH173" s="62"/>
      <c r="SKI173" s="62"/>
      <c r="SKJ173" s="62"/>
      <c r="SKK173" s="62"/>
      <c r="SKL173" s="62"/>
      <c r="SKM173" s="62"/>
      <c r="SKN173" s="62"/>
      <c r="SKO173" s="62"/>
      <c r="SKP173" s="62"/>
      <c r="SKQ173" s="62"/>
      <c r="SKR173" s="62"/>
      <c r="SKS173" s="62"/>
      <c r="SKT173" s="62"/>
      <c r="SKU173" s="62"/>
      <c r="SKV173" s="62"/>
      <c r="SKW173" s="62"/>
      <c r="SKX173" s="62"/>
      <c r="SKY173" s="62"/>
      <c r="SKZ173" s="62"/>
      <c r="SLA173" s="62"/>
      <c r="SLB173" s="62"/>
      <c r="SLC173" s="62"/>
      <c r="SLD173" s="62"/>
      <c r="SLE173" s="62"/>
      <c r="SLF173" s="62"/>
      <c r="SLG173" s="62"/>
      <c r="SLH173" s="62"/>
      <c r="SLI173" s="62"/>
      <c r="SLJ173" s="62"/>
      <c r="SLK173" s="62"/>
      <c r="SLL173" s="62"/>
      <c r="SLM173" s="62"/>
      <c r="SLN173" s="62"/>
      <c r="SLO173" s="62"/>
      <c r="SLP173" s="62"/>
      <c r="SLQ173" s="62"/>
      <c r="SLR173" s="62"/>
      <c r="SLS173" s="62"/>
      <c r="SLT173" s="62"/>
      <c r="SLU173" s="62"/>
      <c r="SLV173" s="62"/>
      <c r="SLW173" s="62"/>
      <c r="SLX173" s="62"/>
      <c r="SLY173" s="62"/>
      <c r="SLZ173" s="62"/>
      <c r="SMA173" s="62"/>
      <c r="SMB173" s="62"/>
      <c r="SMC173" s="62"/>
      <c r="SMD173" s="62"/>
      <c r="SME173" s="62"/>
      <c r="SMF173" s="62"/>
      <c r="SMG173" s="62"/>
      <c r="SMH173" s="62"/>
      <c r="SMI173" s="62"/>
      <c r="SMJ173" s="62"/>
      <c r="SMK173" s="62"/>
      <c r="SML173" s="62"/>
      <c r="SMM173" s="62"/>
      <c r="SMN173" s="62"/>
      <c r="SMO173" s="62"/>
      <c r="SMP173" s="62"/>
      <c r="SMQ173" s="62"/>
      <c r="SMR173" s="62"/>
      <c r="SMS173" s="62"/>
      <c r="SMT173" s="62"/>
      <c r="SMU173" s="62"/>
      <c r="SMV173" s="62"/>
      <c r="SMW173" s="62"/>
      <c r="SMX173" s="62"/>
      <c r="SMY173" s="62"/>
      <c r="SMZ173" s="62"/>
      <c r="SNA173" s="62"/>
      <c r="SNB173" s="62"/>
      <c r="SNC173" s="62"/>
      <c r="SND173" s="62"/>
      <c r="SNE173" s="62"/>
      <c r="SNF173" s="62"/>
      <c r="SNG173" s="62"/>
      <c r="SNH173" s="62"/>
      <c r="SNI173" s="62"/>
      <c r="SNJ173" s="62"/>
      <c r="SNK173" s="62"/>
      <c r="SNL173" s="62"/>
      <c r="SNM173" s="62"/>
      <c r="SNN173" s="62"/>
      <c r="SNO173" s="62"/>
      <c r="SNP173" s="62"/>
      <c r="SNQ173" s="62"/>
      <c r="SNR173" s="62"/>
      <c r="SNS173" s="62"/>
      <c r="SNT173" s="62"/>
      <c r="SNU173" s="62"/>
      <c r="SNV173" s="62"/>
      <c r="SNW173" s="62"/>
      <c r="SNX173" s="62"/>
      <c r="SNY173" s="62"/>
      <c r="SNZ173" s="62"/>
      <c r="SOA173" s="62"/>
      <c r="SOB173" s="62"/>
      <c r="SOC173" s="62"/>
      <c r="SOD173" s="62"/>
      <c r="SOE173" s="62"/>
      <c r="SOF173" s="62"/>
      <c r="SOG173" s="62"/>
      <c r="SOH173" s="62"/>
      <c r="SOI173" s="62"/>
      <c r="SOJ173" s="62"/>
      <c r="SOK173" s="62"/>
      <c r="SOL173" s="62"/>
      <c r="SOM173" s="62"/>
      <c r="SON173" s="62"/>
      <c r="SOO173" s="62"/>
      <c r="SOP173" s="62"/>
      <c r="SOQ173" s="62"/>
      <c r="SOR173" s="62"/>
      <c r="SOS173" s="62"/>
      <c r="SOT173" s="62"/>
      <c r="SOU173" s="62"/>
      <c r="SOV173" s="62"/>
      <c r="SOW173" s="62"/>
      <c r="SOX173" s="62"/>
      <c r="SOY173" s="62"/>
      <c r="SOZ173" s="62"/>
      <c r="SPA173" s="62"/>
      <c r="SPB173" s="62"/>
      <c r="SPC173" s="62"/>
      <c r="SPD173" s="62"/>
      <c r="SPE173" s="62"/>
      <c r="SPF173" s="62"/>
      <c r="SPG173" s="62"/>
      <c r="SPH173" s="62"/>
      <c r="SPI173" s="62"/>
      <c r="SPJ173" s="62"/>
      <c r="SPK173" s="62"/>
      <c r="SPL173" s="62"/>
      <c r="SPM173" s="62"/>
      <c r="SPN173" s="62"/>
      <c r="SPO173" s="62"/>
      <c r="SPP173" s="62"/>
      <c r="SPQ173" s="62"/>
      <c r="SPR173" s="62"/>
      <c r="SPS173" s="62"/>
      <c r="SPT173" s="62"/>
      <c r="SPU173" s="62"/>
      <c r="SPV173" s="62"/>
      <c r="SPW173" s="62"/>
      <c r="SPX173" s="62"/>
      <c r="SPY173" s="62"/>
      <c r="SPZ173" s="62"/>
      <c r="SQA173" s="62"/>
      <c r="SQB173" s="62"/>
      <c r="SQC173" s="62"/>
      <c r="SQD173" s="62"/>
      <c r="SQE173" s="62"/>
      <c r="SQF173" s="62"/>
      <c r="SQG173" s="62"/>
      <c r="SQH173" s="62"/>
      <c r="SQI173" s="62"/>
      <c r="SQJ173" s="62"/>
      <c r="SQK173" s="62"/>
      <c r="SQL173" s="62"/>
      <c r="SQM173" s="62"/>
      <c r="SQN173" s="62"/>
      <c r="SQO173" s="62"/>
      <c r="SQP173" s="62"/>
      <c r="SQQ173" s="62"/>
      <c r="SQR173" s="62"/>
      <c r="SQS173" s="62"/>
      <c r="SQT173" s="62"/>
      <c r="SQU173" s="62"/>
      <c r="SQV173" s="62"/>
      <c r="SQW173" s="62"/>
      <c r="SQX173" s="62"/>
      <c r="SQY173" s="62"/>
      <c r="SQZ173" s="62"/>
      <c r="SRA173" s="62"/>
      <c r="SRB173" s="62"/>
      <c r="SRC173" s="62"/>
      <c r="SRD173" s="62"/>
      <c r="SRE173" s="62"/>
      <c r="SRF173" s="62"/>
      <c r="SRG173" s="62"/>
      <c r="SRH173" s="62"/>
      <c r="SRI173" s="62"/>
      <c r="SRJ173" s="62"/>
      <c r="SRK173" s="62"/>
      <c r="SRL173" s="62"/>
      <c r="SRM173" s="62"/>
      <c r="SRN173" s="62"/>
      <c r="SRO173" s="62"/>
      <c r="SRP173" s="62"/>
      <c r="SRQ173" s="62"/>
      <c r="SRR173" s="62"/>
      <c r="SRS173" s="62"/>
      <c r="SRT173" s="62"/>
      <c r="SRU173" s="62"/>
      <c r="SRV173" s="62"/>
      <c r="SRW173" s="62"/>
      <c r="SRX173" s="62"/>
      <c r="SRY173" s="62"/>
      <c r="SRZ173" s="62"/>
      <c r="SSA173" s="62"/>
      <c r="SSB173" s="62"/>
      <c r="SSC173" s="62"/>
      <c r="SSD173" s="62"/>
      <c r="SSE173" s="62"/>
      <c r="SSF173" s="62"/>
      <c r="SSG173" s="62"/>
      <c r="SSH173" s="62"/>
      <c r="SSI173" s="62"/>
      <c r="SSJ173" s="62"/>
      <c r="SSK173" s="62"/>
      <c r="SSL173" s="62"/>
      <c r="SSM173" s="62"/>
      <c r="SSN173" s="62"/>
      <c r="SSO173" s="62"/>
      <c r="SSP173" s="62"/>
      <c r="SSQ173" s="62"/>
      <c r="SSR173" s="62"/>
      <c r="SSS173" s="62"/>
      <c r="SST173" s="62"/>
      <c r="SSU173" s="62"/>
      <c r="SSV173" s="62"/>
      <c r="SSW173" s="62"/>
      <c r="SSX173" s="62"/>
      <c r="SSY173" s="62"/>
      <c r="SSZ173" s="62"/>
      <c r="STA173" s="62"/>
      <c r="STB173" s="62"/>
      <c r="STC173" s="62"/>
      <c r="STD173" s="62"/>
      <c r="STE173" s="62"/>
      <c r="STF173" s="62"/>
      <c r="STG173" s="62"/>
      <c r="STH173" s="62"/>
      <c r="STI173" s="62"/>
      <c r="STJ173" s="62"/>
      <c r="STK173" s="62"/>
      <c r="STL173" s="62"/>
      <c r="STM173" s="62"/>
      <c r="STN173" s="62"/>
      <c r="STO173" s="62"/>
      <c r="STP173" s="62"/>
      <c r="STQ173" s="62"/>
      <c r="STR173" s="62"/>
      <c r="STS173" s="62"/>
      <c r="STT173" s="62"/>
      <c r="STU173" s="62"/>
      <c r="STV173" s="62"/>
      <c r="STW173" s="62"/>
      <c r="STX173" s="62"/>
      <c r="STY173" s="62"/>
      <c r="STZ173" s="62"/>
      <c r="SUA173" s="62"/>
      <c r="SUB173" s="62"/>
      <c r="SUC173" s="62"/>
      <c r="SUD173" s="62"/>
      <c r="SUE173" s="62"/>
      <c r="SUF173" s="62"/>
      <c r="SUG173" s="62"/>
      <c r="SUH173" s="62"/>
      <c r="SUI173" s="62"/>
      <c r="SUJ173" s="62"/>
      <c r="SUK173" s="62"/>
      <c r="SUL173" s="62"/>
      <c r="SUM173" s="62"/>
      <c r="SUN173" s="62"/>
      <c r="SUO173" s="62"/>
      <c r="SUP173" s="62"/>
      <c r="SUQ173" s="62"/>
      <c r="SUR173" s="62"/>
      <c r="SUS173" s="62"/>
      <c r="SUT173" s="62"/>
      <c r="SUU173" s="62"/>
      <c r="SUV173" s="62"/>
      <c r="SUW173" s="62"/>
      <c r="SUX173" s="62"/>
      <c r="SUY173" s="62"/>
      <c r="SUZ173" s="62"/>
      <c r="SVA173" s="62"/>
      <c r="SVB173" s="62"/>
      <c r="SVC173" s="62"/>
      <c r="SVD173" s="62"/>
      <c r="SVE173" s="62"/>
      <c r="SVF173" s="62"/>
      <c r="SVG173" s="62"/>
      <c r="SVH173" s="62"/>
      <c r="SVI173" s="62"/>
      <c r="SVJ173" s="62"/>
      <c r="SVK173" s="62"/>
      <c r="SVL173" s="62"/>
      <c r="SVM173" s="62"/>
      <c r="SVN173" s="62"/>
      <c r="SVO173" s="62"/>
      <c r="SVP173" s="62"/>
      <c r="SVQ173" s="62"/>
      <c r="SVR173" s="62"/>
      <c r="SVS173" s="62"/>
      <c r="SVT173" s="62"/>
      <c r="SVU173" s="62"/>
      <c r="SVV173" s="62"/>
      <c r="SVW173" s="62"/>
      <c r="SVX173" s="62"/>
      <c r="SVY173" s="62"/>
      <c r="SVZ173" s="62"/>
      <c r="SWA173" s="62"/>
      <c r="SWB173" s="62"/>
      <c r="SWC173" s="62"/>
      <c r="SWD173" s="62"/>
      <c r="SWE173" s="62"/>
      <c r="SWF173" s="62"/>
      <c r="SWG173" s="62"/>
      <c r="SWH173" s="62"/>
      <c r="SWI173" s="62"/>
      <c r="SWJ173" s="62"/>
      <c r="SWK173" s="62"/>
      <c r="SWL173" s="62"/>
      <c r="SWM173" s="62"/>
      <c r="SWN173" s="62"/>
      <c r="SWO173" s="62"/>
      <c r="SWP173" s="62"/>
      <c r="SWQ173" s="62"/>
      <c r="SWR173" s="62"/>
      <c r="SWS173" s="62"/>
      <c r="SWT173" s="62"/>
      <c r="SWU173" s="62"/>
      <c r="SWV173" s="62"/>
      <c r="SWW173" s="62"/>
      <c r="SWX173" s="62"/>
      <c r="SWY173" s="62"/>
      <c r="SWZ173" s="62"/>
      <c r="SXA173" s="62"/>
      <c r="SXB173" s="62"/>
      <c r="SXC173" s="62"/>
      <c r="SXD173" s="62"/>
      <c r="SXE173" s="62"/>
      <c r="SXF173" s="62"/>
      <c r="SXG173" s="62"/>
      <c r="SXH173" s="62"/>
      <c r="SXI173" s="62"/>
      <c r="SXJ173" s="62"/>
      <c r="SXK173" s="62"/>
      <c r="SXL173" s="62"/>
      <c r="SXM173" s="62"/>
      <c r="SXN173" s="62"/>
      <c r="SXO173" s="62"/>
      <c r="SXP173" s="62"/>
      <c r="SXQ173" s="62"/>
      <c r="SXR173" s="62"/>
      <c r="SXS173" s="62"/>
      <c r="SXT173" s="62"/>
      <c r="SXU173" s="62"/>
      <c r="SXV173" s="62"/>
      <c r="SXW173" s="62"/>
      <c r="SXX173" s="62"/>
      <c r="SXY173" s="62"/>
      <c r="SXZ173" s="62"/>
      <c r="SYA173" s="62"/>
      <c r="SYB173" s="62"/>
      <c r="SYC173" s="62"/>
      <c r="SYD173" s="62"/>
      <c r="SYE173" s="62"/>
      <c r="SYF173" s="62"/>
      <c r="SYG173" s="62"/>
      <c r="SYH173" s="62"/>
      <c r="SYI173" s="62"/>
      <c r="SYJ173" s="62"/>
      <c r="SYK173" s="62"/>
      <c r="SYL173" s="62"/>
      <c r="SYM173" s="62"/>
      <c r="SYN173" s="62"/>
      <c r="SYO173" s="62"/>
      <c r="SYP173" s="62"/>
      <c r="SYQ173" s="62"/>
      <c r="SYR173" s="62"/>
      <c r="SYS173" s="62"/>
      <c r="SYT173" s="62"/>
      <c r="SYU173" s="62"/>
      <c r="SYV173" s="62"/>
      <c r="SYW173" s="62"/>
      <c r="SYX173" s="62"/>
      <c r="SYY173" s="62"/>
      <c r="SYZ173" s="62"/>
      <c r="SZA173" s="62"/>
      <c r="SZB173" s="62"/>
      <c r="SZC173" s="62"/>
      <c r="SZD173" s="62"/>
      <c r="SZE173" s="62"/>
      <c r="SZF173" s="62"/>
      <c r="SZG173" s="62"/>
      <c r="SZH173" s="62"/>
      <c r="SZI173" s="62"/>
      <c r="SZJ173" s="62"/>
      <c r="SZK173" s="62"/>
      <c r="SZL173" s="62"/>
      <c r="SZM173" s="62"/>
      <c r="SZN173" s="62"/>
      <c r="SZO173" s="62"/>
      <c r="SZP173" s="62"/>
      <c r="SZQ173" s="62"/>
      <c r="SZR173" s="62"/>
      <c r="SZS173" s="62"/>
      <c r="SZT173" s="62"/>
      <c r="SZU173" s="62"/>
      <c r="SZV173" s="62"/>
      <c r="SZW173" s="62"/>
      <c r="SZX173" s="62"/>
      <c r="SZY173" s="62"/>
      <c r="SZZ173" s="62"/>
      <c r="TAA173" s="62"/>
      <c r="TAB173" s="62"/>
      <c r="TAC173" s="62"/>
      <c r="TAD173" s="62"/>
      <c r="TAE173" s="62"/>
      <c r="TAF173" s="62"/>
      <c r="TAG173" s="62"/>
      <c r="TAH173" s="62"/>
      <c r="TAI173" s="62"/>
      <c r="TAJ173" s="62"/>
      <c r="TAK173" s="62"/>
      <c r="TAL173" s="62"/>
      <c r="TAM173" s="62"/>
      <c r="TAN173" s="62"/>
      <c r="TAO173" s="62"/>
      <c r="TAP173" s="62"/>
      <c r="TAQ173" s="62"/>
      <c r="TAR173" s="62"/>
      <c r="TAS173" s="62"/>
      <c r="TAT173" s="62"/>
      <c r="TAU173" s="62"/>
      <c r="TAV173" s="62"/>
      <c r="TAW173" s="62"/>
      <c r="TAX173" s="62"/>
      <c r="TAY173" s="62"/>
      <c r="TAZ173" s="62"/>
      <c r="TBA173" s="62"/>
      <c r="TBB173" s="62"/>
      <c r="TBC173" s="62"/>
      <c r="TBD173" s="62"/>
      <c r="TBE173" s="62"/>
      <c r="TBF173" s="62"/>
      <c r="TBG173" s="62"/>
      <c r="TBH173" s="62"/>
      <c r="TBI173" s="62"/>
      <c r="TBJ173" s="62"/>
      <c r="TBK173" s="62"/>
      <c r="TBL173" s="62"/>
      <c r="TBM173" s="62"/>
      <c r="TBN173" s="62"/>
      <c r="TBO173" s="62"/>
      <c r="TBP173" s="62"/>
      <c r="TBQ173" s="62"/>
      <c r="TBR173" s="62"/>
      <c r="TBS173" s="62"/>
      <c r="TBT173" s="62"/>
      <c r="TBU173" s="62"/>
      <c r="TBV173" s="62"/>
      <c r="TBW173" s="62"/>
      <c r="TBX173" s="62"/>
      <c r="TBY173" s="62"/>
      <c r="TBZ173" s="62"/>
      <c r="TCA173" s="62"/>
      <c r="TCB173" s="62"/>
      <c r="TCC173" s="62"/>
      <c r="TCD173" s="62"/>
      <c r="TCE173" s="62"/>
      <c r="TCF173" s="62"/>
      <c r="TCG173" s="62"/>
      <c r="TCH173" s="62"/>
      <c r="TCI173" s="62"/>
      <c r="TCJ173" s="62"/>
      <c r="TCK173" s="62"/>
      <c r="TCL173" s="62"/>
      <c r="TCM173" s="62"/>
      <c r="TCN173" s="62"/>
      <c r="TCO173" s="62"/>
      <c r="TCP173" s="62"/>
      <c r="TCQ173" s="62"/>
      <c r="TCR173" s="62"/>
      <c r="TCS173" s="62"/>
      <c r="TCT173" s="62"/>
      <c r="TCU173" s="62"/>
      <c r="TCV173" s="62"/>
      <c r="TCW173" s="62"/>
      <c r="TCX173" s="62"/>
      <c r="TCY173" s="62"/>
      <c r="TCZ173" s="62"/>
      <c r="TDA173" s="62"/>
      <c r="TDB173" s="62"/>
      <c r="TDC173" s="62"/>
      <c r="TDD173" s="62"/>
      <c r="TDE173" s="62"/>
      <c r="TDF173" s="62"/>
      <c r="TDG173" s="62"/>
      <c r="TDH173" s="62"/>
      <c r="TDI173" s="62"/>
      <c r="TDJ173" s="62"/>
      <c r="TDK173" s="62"/>
      <c r="TDL173" s="62"/>
      <c r="TDM173" s="62"/>
      <c r="TDN173" s="62"/>
      <c r="TDO173" s="62"/>
      <c r="TDP173" s="62"/>
      <c r="TDQ173" s="62"/>
      <c r="TDR173" s="62"/>
      <c r="TDS173" s="62"/>
      <c r="TDT173" s="62"/>
      <c r="TDU173" s="62"/>
      <c r="TDV173" s="62"/>
      <c r="TDW173" s="62"/>
      <c r="TDX173" s="62"/>
      <c r="TDY173" s="62"/>
      <c r="TDZ173" s="62"/>
      <c r="TEA173" s="62"/>
      <c r="TEB173" s="62"/>
      <c r="TEC173" s="62"/>
      <c r="TED173" s="62"/>
      <c r="TEE173" s="62"/>
      <c r="TEF173" s="62"/>
      <c r="TEG173" s="62"/>
      <c r="TEH173" s="62"/>
      <c r="TEI173" s="62"/>
      <c r="TEJ173" s="62"/>
      <c r="TEK173" s="62"/>
      <c r="TEL173" s="62"/>
      <c r="TEM173" s="62"/>
      <c r="TEN173" s="62"/>
      <c r="TEO173" s="62"/>
      <c r="TEP173" s="62"/>
      <c r="TEQ173" s="62"/>
      <c r="TER173" s="62"/>
      <c r="TES173" s="62"/>
      <c r="TET173" s="62"/>
      <c r="TEU173" s="62"/>
      <c r="TEV173" s="62"/>
      <c r="TEW173" s="62"/>
      <c r="TEX173" s="62"/>
      <c r="TEY173" s="62"/>
      <c r="TEZ173" s="62"/>
      <c r="TFA173" s="62"/>
      <c r="TFB173" s="62"/>
      <c r="TFC173" s="62"/>
      <c r="TFD173" s="62"/>
      <c r="TFE173" s="62"/>
      <c r="TFF173" s="62"/>
      <c r="TFG173" s="62"/>
      <c r="TFH173" s="62"/>
      <c r="TFI173" s="62"/>
      <c r="TFJ173" s="62"/>
      <c r="TFK173" s="62"/>
      <c r="TFL173" s="62"/>
      <c r="TFM173" s="62"/>
      <c r="TFN173" s="62"/>
      <c r="TFO173" s="62"/>
      <c r="TFP173" s="62"/>
      <c r="TFQ173" s="62"/>
      <c r="TFR173" s="62"/>
      <c r="TFS173" s="62"/>
      <c r="TFT173" s="62"/>
      <c r="TFU173" s="62"/>
      <c r="TFV173" s="62"/>
      <c r="TFW173" s="62"/>
      <c r="TFX173" s="62"/>
      <c r="TFY173" s="62"/>
      <c r="TFZ173" s="62"/>
      <c r="TGA173" s="62"/>
      <c r="TGB173" s="62"/>
      <c r="TGC173" s="62"/>
      <c r="TGD173" s="62"/>
      <c r="TGE173" s="62"/>
      <c r="TGF173" s="62"/>
      <c r="TGG173" s="62"/>
      <c r="TGH173" s="62"/>
      <c r="TGI173" s="62"/>
      <c r="TGJ173" s="62"/>
      <c r="TGK173" s="62"/>
      <c r="TGL173" s="62"/>
      <c r="TGM173" s="62"/>
      <c r="TGN173" s="62"/>
      <c r="TGO173" s="62"/>
      <c r="TGP173" s="62"/>
      <c r="TGQ173" s="62"/>
      <c r="TGR173" s="62"/>
      <c r="TGS173" s="62"/>
      <c r="TGT173" s="62"/>
      <c r="TGU173" s="62"/>
      <c r="TGV173" s="62"/>
      <c r="TGW173" s="62"/>
      <c r="TGX173" s="62"/>
      <c r="TGY173" s="62"/>
      <c r="TGZ173" s="62"/>
      <c r="THA173" s="62"/>
      <c r="THB173" s="62"/>
      <c r="THC173" s="62"/>
      <c r="THD173" s="62"/>
      <c r="THE173" s="62"/>
      <c r="THF173" s="62"/>
      <c r="THG173" s="62"/>
      <c r="THH173" s="62"/>
      <c r="THI173" s="62"/>
      <c r="THJ173" s="62"/>
      <c r="THK173" s="62"/>
      <c r="THL173" s="62"/>
      <c r="THM173" s="62"/>
      <c r="THN173" s="62"/>
      <c r="THO173" s="62"/>
      <c r="THP173" s="62"/>
      <c r="THQ173" s="62"/>
      <c r="THR173" s="62"/>
      <c r="THS173" s="62"/>
      <c r="THT173" s="62"/>
      <c r="THU173" s="62"/>
      <c r="THV173" s="62"/>
      <c r="THW173" s="62"/>
      <c r="THX173" s="62"/>
      <c r="THY173" s="62"/>
      <c r="THZ173" s="62"/>
      <c r="TIA173" s="62"/>
      <c r="TIB173" s="62"/>
      <c r="TIC173" s="62"/>
      <c r="TID173" s="62"/>
      <c r="TIE173" s="62"/>
      <c r="TIF173" s="62"/>
      <c r="TIG173" s="62"/>
      <c r="TIH173" s="62"/>
      <c r="TII173" s="62"/>
      <c r="TIJ173" s="62"/>
      <c r="TIK173" s="62"/>
      <c r="TIL173" s="62"/>
      <c r="TIM173" s="62"/>
      <c r="TIN173" s="62"/>
      <c r="TIO173" s="62"/>
      <c r="TIP173" s="62"/>
      <c r="TIQ173" s="62"/>
      <c r="TIR173" s="62"/>
      <c r="TIS173" s="62"/>
      <c r="TIT173" s="62"/>
      <c r="TIU173" s="62"/>
      <c r="TIV173" s="62"/>
      <c r="TIW173" s="62"/>
      <c r="TIX173" s="62"/>
      <c r="TIY173" s="62"/>
      <c r="TIZ173" s="62"/>
      <c r="TJA173" s="62"/>
      <c r="TJB173" s="62"/>
      <c r="TJC173" s="62"/>
      <c r="TJD173" s="62"/>
      <c r="TJE173" s="62"/>
      <c r="TJF173" s="62"/>
      <c r="TJG173" s="62"/>
      <c r="TJH173" s="62"/>
      <c r="TJI173" s="62"/>
      <c r="TJJ173" s="62"/>
      <c r="TJK173" s="62"/>
      <c r="TJL173" s="62"/>
      <c r="TJM173" s="62"/>
      <c r="TJN173" s="62"/>
      <c r="TJO173" s="62"/>
      <c r="TJP173" s="62"/>
      <c r="TJQ173" s="62"/>
      <c r="TJR173" s="62"/>
      <c r="TJS173" s="62"/>
      <c r="TJT173" s="62"/>
      <c r="TJU173" s="62"/>
      <c r="TJV173" s="62"/>
      <c r="TJW173" s="62"/>
      <c r="TJX173" s="62"/>
      <c r="TJY173" s="62"/>
      <c r="TJZ173" s="62"/>
      <c r="TKA173" s="62"/>
      <c r="TKB173" s="62"/>
      <c r="TKC173" s="62"/>
      <c r="TKD173" s="62"/>
      <c r="TKE173" s="62"/>
      <c r="TKF173" s="62"/>
      <c r="TKG173" s="62"/>
      <c r="TKH173" s="62"/>
      <c r="TKI173" s="62"/>
      <c r="TKJ173" s="62"/>
      <c r="TKK173" s="62"/>
      <c r="TKL173" s="62"/>
      <c r="TKM173" s="62"/>
      <c r="TKN173" s="62"/>
      <c r="TKO173" s="62"/>
      <c r="TKP173" s="62"/>
      <c r="TKQ173" s="62"/>
      <c r="TKR173" s="62"/>
      <c r="TKS173" s="62"/>
      <c r="TKT173" s="62"/>
      <c r="TKU173" s="62"/>
      <c r="TKV173" s="62"/>
      <c r="TKW173" s="62"/>
      <c r="TKX173" s="62"/>
      <c r="TKY173" s="62"/>
      <c r="TKZ173" s="62"/>
      <c r="TLA173" s="62"/>
      <c r="TLB173" s="62"/>
      <c r="TLC173" s="62"/>
      <c r="TLD173" s="62"/>
      <c r="TLE173" s="62"/>
      <c r="TLF173" s="62"/>
      <c r="TLG173" s="62"/>
      <c r="TLH173" s="62"/>
      <c r="TLI173" s="62"/>
      <c r="TLJ173" s="62"/>
      <c r="TLK173" s="62"/>
      <c r="TLL173" s="62"/>
      <c r="TLM173" s="62"/>
      <c r="TLN173" s="62"/>
      <c r="TLO173" s="62"/>
      <c r="TLP173" s="62"/>
      <c r="TLQ173" s="62"/>
      <c r="TLR173" s="62"/>
      <c r="TLS173" s="62"/>
      <c r="TLT173" s="62"/>
      <c r="TLU173" s="62"/>
      <c r="TLV173" s="62"/>
      <c r="TLW173" s="62"/>
      <c r="TLX173" s="62"/>
      <c r="TLY173" s="62"/>
      <c r="TLZ173" s="62"/>
      <c r="TMA173" s="62"/>
      <c r="TMB173" s="62"/>
      <c r="TMC173" s="62"/>
      <c r="TMD173" s="62"/>
      <c r="TME173" s="62"/>
      <c r="TMF173" s="62"/>
      <c r="TMG173" s="62"/>
      <c r="TMH173" s="62"/>
      <c r="TMI173" s="62"/>
      <c r="TMJ173" s="62"/>
      <c r="TMK173" s="62"/>
      <c r="TML173" s="62"/>
      <c r="TMM173" s="62"/>
      <c r="TMN173" s="62"/>
      <c r="TMO173" s="62"/>
      <c r="TMP173" s="62"/>
      <c r="TMQ173" s="62"/>
      <c r="TMR173" s="62"/>
      <c r="TMS173" s="62"/>
      <c r="TMT173" s="62"/>
      <c r="TMU173" s="62"/>
      <c r="TMV173" s="62"/>
      <c r="TMW173" s="62"/>
      <c r="TMX173" s="62"/>
      <c r="TMY173" s="62"/>
      <c r="TMZ173" s="62"/>
      <c r="TNA173" s="62"/>
      <c r="TNB173" s="62"/>
      <c r="TNC173" s="62"/>
      <c r="TND173" s="62"/>
      <c r="TNE173" s="62"/>
      <c r="TNF173" s="62"/>
      <c r="TNG173" s="62"/>
      <c r="TNH173" s="62"/>
      <c r="TNI173" s="62"/>
      <c r="TNJ173" s="62"/>
      <c r="TNK173" s="62"/>
      <c r="TNL173" s="62"/>
      <c r="TNM173" s="62"/>
      <c r="TNN173" s="62"/>
      <c r="TNO173" s="62"/>
      <c r="TNP173" s="62"/>
      <c r="TNQ173" s="62"/>
      <c r="TNR173" s="62"/>
      <c r="TNS173" s="62"/>
      <c r="TNT173" s="62"/>
      <c r="TNU173" s="62"/>
      <c r="TNV173" s="62"/>
      <c r="TNW173" s="62"/>
      <c r="TNX173" s="62"/>
      <c r="TNY173" s="62"/>
      <c r="TNZ173" s="62"/>
      <c r="TOA173" s="62"/>
      <c r="TOB173" s="62"/>
      <c r="TOC173" s="62"/>
      <c r="TOD173" s="62"/>
      <c r="TOE173" s="62"/>
      <c r="TOF173" s="62"/>
      <c r="TOG173" s="62"/>
      <c r="TOH173" s="62"/>
      <c r="TOI173" s="62"/>
      <c r="TOJ173" s="62"/>
      <c r="TOK173" s="62"/>
      <c r="TOL173" s="62"/>
      <c r="TOM173" s="62"/>
      <c r="TON173" s="62"/>
      <c r="TOO173" s="62"/>
      <c r="TOP173" s="62"/>
      <c r="TOQ173" s="62"/>
      <c r="TOR173" s="62"/>
      <c r="TOS173" s="62"/>
      <c r="TOT173" s="62"/>
      <c r="TOU173" s="62"/>
      <c r="TOV173" s="62"/>
      <c r="TOW173" s="62"/>
      <c r="TOX173" s="62"/>
      <c r="TOY173" s="62"/>
      <c r="TOZ173" s="62"/>
      <c r="TPA173" s="62"/>
      <c r="TPB173" s="62"/>
      <c r="TPC173" s="62"/>
      <c r="TPD173" s="62"/>
      <c r="TPE173" s="62"/>
      <c r="TPF173" s="62"/>
      <c r="TPG173" s="62"/>
      <c r="TPH173" s="62"/>
      <c r="TPI173" s="62"/>
      <c r="TPJ173" s="62"/>
      <c r="TPK173" s="62"/>
      <c r="TPL173" s="62"/>
      <c r="TPM173" s="62"/>
      <c r="TPN173" s="62"/>
      <c r="TPO173" s="62"/>
      <c r="TPP173" s="62"/>
      <c r="TPQ173" s="62"/>
      <c r="TPR173" s="62"/>
      <c r="TPS173" s="62"/>
      <c r="TPT173" s="62"/>
      <c r="TPU173" s="62"/>
      <c r="TPV173" s="62"/>
      <c r="TPW173" s="62"/>
      <c r="TPX173" s="62"/>
      <c r="TPY173" s="62"/>
      <c r="TPZ173" s="62"/>
      <c r="TQA173" s="62"/>
      <c r="TQB173" s="62"/>
      <c r="TQC173" s="62"/>
      <c r="TQD173" s="62"/>
      <c r="TQE173" s="62"/>
      <c r="TQF173" s="62"/>
      <c r="TQG173" s="62"/>
      <c r="TQH173" s="62"/>
      <c r="TQI173" s="62"/>
      <c r="TQJ173" s="62"/>
      <c r="TQK173" s="62"/>
      <c r="TQL173" s="62"/>
      <c r="TQM173" s="62"/>
      <c r="TQN173" s="62"/>
      <c r="TQO173" s="62"/>
      <c r="TQP173" s="62"/>
      <c r="TQQ173" s="62"/>
      <c r="TQR173" s="62"/>
      <c r="TQS173" s="62"/>
      <c r="TQT173" s="62"/>
      <c r="TQU173" s="62"/>
      <c r="TQV173" s="62"/>
      <c r="TQW173" s="62"/>
      <c r="TQX173" s="62"/>
      <c r="TQY173" s="62"/>
      <c r="TQZ173" s="62"/>
      <c r="TRA173" s="62"/>
      <c r="TRB173" s="62"/>
      <c r="TRC173" s="62"/>
      <c r="TRD173" s="62"/>
      <c r="TRE173" s="62"/>
      <c r="TRF173" s="62"/>
      <c r="TRG173" s="62"/>
      <c r="TRH173" s="62"/>
      <c r="TRI173" s="62"/>
      <c r="TRJ173" s="62"/>
      <c r="TRK173" s="62"/>
      <c r="TRL173" s="62"/>
      <c r="TRM173" s="62"/>
      <c r="TRN173" s="62"/>
      <c r="TRO173" s="62"/>
      <c r="TRP173" s="62"/>
      <c r="TRQ173" s="62"/>
      <c r="TRR173" s="62"/>
      <c r="TRS173" s="62"/>
      <c r="TRT173" s="62"/>
      <c r="TRU173" s="62"/>
      <c r="TRV173" s="62"/>
      <c r="TRW173" s="62"/>
      <c r="TRX173" s="62"/>
      <c r="TRY173" s="62"/>
      <c r="TRZ173" s="62"/>
      <c r="TSA173" s="62"/>
      <c r="TSB173" s="62"/>
      <c r="TSC173" s="62"/>
      <c r="TSD173" s="62"/>
      <c r="TSE173" s="62"/>
      <c r="TSF173" s="62"/>
      <c r="TSG173" s="62"/>
      <c r="TSH173" s="62"/>
      <c r="TSI173" s="62"/>
      <c r="TSJ173" s="62"/>
      <c r="TSK173" s="62"/>
      <c r="TSL173" s="62"/>
      <c r="TSM173" s="62"/>
      <c r="TSN173" s="62"/>
      <c r="TSO173" s="62"/>
      <c r="TSP173" s="62"/>
      <c r="TSQ173" s="62"/>
      <c r="TSR173" s="62"/>
      <c r="TSS173" s="62"/>
      <c r="TST173" s="62"/>
      <c r="TSU173" s="62"/>
      <c r="TSV173" s="62"/>
      <c r="TSW173" s="62"/>
      <c r="TSX173" s="62"/>
      <c r="TSY173" s="62"/>
      <c r="TSZ173" s="62"/>
      <c r="TTA173" s="62"/>
      <c r="TTB173" s="62"/>
      <c r="TTC173" s="62"/>
      <c r="TTD173" s="62"/>
      <c r="TTE173" s="62"/>
      <c r="TTF173" s="62"/>
      <c r="TTG173" s="62"/>
      <c r="TTH173" s="62"/>
      <c r="TTI173" s="62"/>
      <c r="TTJ173" s="62"/>
      <c r="TTK173" s="62"/>
      <c r="TTL173" s="62"/>
      <c r="TTM173" s="62"/>
      <c r="TTN173" s="62"/>
      <c r="TTO173" s="62"/>
      <c r="TTP173" s="62"/>
      <c r="TTQ173" s="62"/>
      <c r="TTR173" s="62"/>
      <c r="TTS173" s="62"/>
      <c r="TTT173" s="62"/>
      <c r="TTU173" s="62"/>
      <c r="TTV173" s="62"/>
      <c r="TTW173" s="62"/>
      <c r="TTX173" s="62"/>
      <c r="TTY173" s="62"/>
      <c r="TTZ173" s="62"/>
      <c r="TUA173" s="62"/>
      <c r="TUB173" s="62"/>
      <c r="TUC173" s="62"/>
      <c r="TUD173" s="62"/>
      <c r="TUE173" s="62"/>
      <c r="TUF173" s="62"/>
      <c r="TUG173" s="62"/>
      <c r="TUH173" s="62"/>
      <c r="TUI173" s="62"/>
      <c r="TUJ173" s="62"/>
      <c r="TUK173" s="62"/>
      <c r="TUL173" s="62"/>
      <c r="TUM173" s="62"/>
      <c r="TUN173" s="62"/>
      <c r="TUO173" s="62"/>
      <c r="TUP173" s="62"/>
      <c r="TUQ173" s="62"/>
      <c r="TUR173" s="62"/>
      <c r="TUS173" s="62"/>
      <c r="TUT173" s="62"/>
      <c r="TUU173" s="62"/>
      <c r="TUV173" s="62"/>
      <c r="TUW173" s="62"/>
      <c r="TUX173" s="62"/>
      <c r="TUY173" s="62"/>
      <c r="TUZ173" s="62"/>
      <c r="TVA173" s="62"/>
      <c r="TVB173" s="62"/>
      <c r="TVC173" s="62"/>
      <c r="TVD173" s="62"/>
      <c r="TVE173" s="62"/>
      <c r="TVF173" s="62"/>
      <c r="TVG173" s="62"/>
      <c r="TVH173" s="62"/>
      <c r="TVI173" s="62"/>
      <c r="TVJ173" s="62"/>
      <c r="TVK173" s="62"/>
      <c r="TVL173" s="62"/>
      <c r="TVM173" s="62"/>
      <c r="TVN173" s="62"/>
      <c r="TVO173" s="62"/>
      <c r="TVP173" s="62"/>
      <c r="TVQ173" s="62"/>
      <c r="TVR173" s="62"/>
      <c r="TVS173" s="62"/>
      <c r="TVT173" s="62"/>
      <c r="TVU173" s="62"/>
      <c r="TVV173" s="62"/>
      <c r="TVW173" s="62"/>
      <c r="TVX173" s="62"/>
      <c r="TVY173" s="62"/>
      <c r="TVZ173" s="62"/>
      <c r="TWA173" s="62"/>
      <c r="TWB173" s="62"/>
      <c r="TWC173" s="62"/>
      <c r="TWD173" s="62"/>
      <c r="TWE173" s="62"/>
      <c r="TWF173" s="62"/>
      <c r="TWG173" s="62"/>
      <c r="TWH173" s="62"/>
      <c r="TWI173" s="62"/>
      <c r="TWJ173" s="62"/>
      <c r="TWK173" s="62"/>
      <c r="TWL173" s="62"/>
      <c r="TWM173" s="62"/>
      <c r="TWN173" s="62"/>
      <c r="TWO173" s="62"/>
      <c r="TWP173" s="62"/>
      <c r="TWQ173" s="62"/>
      <c r="TWR173" s="62"/>
      <c r="TWS173" s="62"/>
      <c r="TWT173" s="62"/>
      <c r="TWU173" s="62"/>
      <c r="TWV173" s="62"/>
      <c r="TWW173" s="62"/>
      <c r="TWX173" s="62"/>
      <c r="TWY173" s="62"/>
      <c r="TWZ173" s="62"/>
      <c r="TXA173" s="62"/>
      <c r="TXB173" s="62"/>
      <c r="TXC173" s="62"/>
      <c r="TXD173" s="62"/>
      <c r="TXE173" s="62"/>
      <c r="TXF173" s="62"/>
      <c r="TXG173" s="62"/>
      <c r="TXH173" s="62"/>
      <c r="TXI173" s="62"/>
      <c r="TXJ173" s="62"/>
      <c r="TXK173" s="62"/>
      <c r="TXL173" s="62"/>
      <c r="TXM173" s="62"/>
      <c r="TXN173" s="62"/>
      <c r="TXO173" s="62"/>
      <c r="TXP173" s="62"/>
      <c r="TXQ173" s="62"/>
      <c r="TXR173" s="62"/>
      <c r="TXS173" s="62"/>
      <c r="TXT173" s="62"/>
      <c r="TXU173" s="62"/>
      <c r="TXV173" s="62"/>
      <c r="TXW173" s="62"/>
      <c r="TXX173" s="62"/>
      <c r="TXY173" s="62"/>
      <c r="TXZ173" s="62"/>
      <c r="TYA173" s="62"/>
      <c r="TYB173" s="62"/>
      <c r="TYC173" s="62"/>
      <c r="TYD173" s="62"/>
      <c r="TYE173" s="62"/>
      <c r="TYF173" s="62"/>
      <c r="TYG173" s="62"/>
      <c r="TYH173" s="62"/>
      <c r="TYI173" s="62"/>
      <c r="TYJ173" s="62"/>
      <c r="TYK173" s="62"/>
      <c r="TYL173" s="62"/>
      <c r="TYM173" s="62"/>
      <c r="TYN173" s="62"/>
      <c r="TYO173" s="62"/>
      <c r="TYP173" s="62"/>
      <c r="TYQ173" s="62"/>
      <c r="TYR173" s="62"/>
      <c r="TYS173" s="62"/>
      <c r="TYT173" s="62"/>
      <c r="TYU173" s="62"/>
      <c r="TYV173" s="62"/>
      <c r="TYW173" s="62"/>
      <c r="TYX173" s="62"/>
      <c r="TYY173" s="62"/>
      <c r="TYZ173" s="62"/>
      <c r="TZA173" s="62"/>
      <c r="TZB173" s="62"/>
      <c r="TZC173" s="62"/>
      <c r="TZD173" s="62"/>
      <c r="TZE173" s="62"/>
      <c r="TZF173" s="62"/>
      <c r="TZG173" s="62"/>
      <c r="TZH173" s="62"/>
      <c r="TZI173" s="62"/>
      <c r="TZJ173" s="62"/>
      <c r="TZK173" s="62"/>
      <c r="TZL173" s="62"/>
      <c r="TZM173" s="62"/>
      <c r="TZN173" s="62"/>
      <c r="TZO173" s="62"/>
      <c r="TZP173" s="62"/>
      <c r="TZQ173" s="62"/>
      <c r="TZR173" s="62"/>
      <c r="TZS173" s="62"/>
      <c r="TZT173" s="62"/>
      <c r="TZU173" s="62"/>
      <c r="TZV173" s="62"/>
      <c r="TZW173" s="62"/>
      <c r="TZX173" s="62"/>
      <c r="TZY173" s="62"/>
      <c r="TZZ173" s="62"/>
      <c r="UAA173" s="62"/>
      <c r="UAB173" s="62"/>
      <c r="UAC173" s="62"/>
      <c r="UAD173" s="62"/>
      <c r="UAE173" s="62"/>
      <c r="UAF173" s="62"/>
      <c r="UAG173" s="62"/>
      <c r="UAH173" s="62"/>
      <c r="UAI173" s="62"/>
      <c r="UAJ173" s="62"/>
      <c r="UAK173" s="62"/>
      <c r="UAL173" s="62"/>
      <c r="UAM173" s="62"/>
      <c r="UAN173" s="62"/>
      <c r="UAO173" s="62"/>
      <c r="UAP173" s="62"/>
      <c r="UAQ173" s="62"/>
      <c r="UAR173" s="62"/>
      <c r="UAS173" s="62"/>
      <c r="UAT173" s="62"/>
      <c r="UAU173" s="62"/>
      <c r="UAV173" s="62"/>
      <c r="UAW173" s="62"/>
      <c r="UAX173" s="62"/>
      <c r="UAY173" s="62"/>
      <c r="UAZ173" s="62"/>
      <c r="UBA173" s="62"/>
      <c r="UBB173" s="62"/>
      <c r="UBC173" s="62"/>
      <c r="UBD173" s="62"/>
      <c r="UBE173" s="62"/>
      <c r="UBF173" s="62"/>
      <c r="UBG173" s="62"/>
      <c r="UBH173" s="62"/>
      <c r="UBI173" s="62"/>
      <c r="UBJ173" s="62"/>
      <c r="UBK173" s="62"/>
      <c r="UBL173" s="62"/>
      <c r="UBM173" s="62"/>
      <c r="UBN173" s="62"/>
      <c r="UBO173" s="62"/>
      <c r="UBP173" s="62"/>
      <c r="UBQ173" s="62"/>
      <c r="UBR173" s="62"/>
      <c r="UBS173" s="62"/>
      <c r="UBT173" s="62"/>
      <c r="UBU173" s="62"/>
      <c r="UBV173" s="62"/>
      <c r="UBW173" s="62"/>
      <c r="UBX173" s="62"/>
      <c r="UBY173" s="62"/>
      <c r="UBZ173" s="62"/>
      <c r="UCA173" s="62"/>
      <c r="UCB173" s="62"/>
      <c r="UCC173" s="62"/>
      <c r="UCD173" s="62"/>
      <c r="UCE173" s="62"/>
      <c r="UCF173" s="62"/>
      <c r="UCG173" s="62"/>
      <c r="UCH173" s="62"/>
      <c r="UCI173" s="62"/>
      <c r="UCJ173" s="62"/>
      <c r="UCK173" s="62"/>
      <c r="UCL173" s="62"/>
      <c r="UCM173" s="62"/>
      <c r="UCN173" s="62"/>
      <c r="UCO173" s="62"/>
      <c r="UCP173" s="62"/>
      <c r="UCQ173" s="62"/>
      <c r="UCR173" s="62"/>
      <c r="UCS173" s="62"/>
      <c r="UCT173" s="62"/>
      <c r="UCU173" s="62"/>
      <c r="UCV173" s="62"/>
      <c r="UCW173" s="62"/>
      <c r="UCX173" s="62"/>
      <c r="UCY173" s="62"/>
      <c r="UCZ173" s="62"/>
      <c r="UDA173" s="62"/>
      <c r="UDB173" s="62"/>
      <c r="UDC173" s="62"/>
      <c r="UDD173" s="62"/>
      <c r="UDE173" s="62"/>
      <c r="UDF173" s="62"/>
      <c r="UDG173" s="62"/>
      <c r="UDH173" s="62"/>
      <c r="UDI173" s="62"/>
      <c r="UDJ173" s="62"/>
      <c r="UDK173" s="62"/>
      <c r="UDL173" s="62"/>
      <c r="UDM173" s="62"/>
      <c r="UDN173" s="62"/>
      <c r="UDO173" s="62"/>
      <c r="UDP173" s="62"/>
      <c r="UDQ173" s="62"/>
      <c r="UDR173" s="62"/>
      <c r="UDS173" s="62"/>
      <c r="UDT173" s="62"/>
      <c r="UDU173" s="62"/>
      <c r="UDV173" s="62"/>
      <c r="UDW173" s="62"/>
      <c r="UDX173" s="62"/>
      <c r="UDY173" s="62"/>
      <c r="UDZ173" s="62"/>
      <c r="UEA173" s="62"/>
      <c r="UEB173" s="62"/>
      <c r="UEC173" s="62"/>
      <c r="UED173" s="62"/>
      <c r="UEE173" s="62"/>
      <c r="UEF173" s="62"/>
      <c r="UEG173" s="62"/>
      <c r="UEH173" s="62"/>
      <c r="UEI173" s="62"/>
      <c r="UEJ173" s="62"/>
      <c r="UEK173" s="62"/>
      <c r="UEL173" s="62"/>
      <c r="UEM173" s="62"/>
      <c r="UEN173" s="62"/>
      <c r="UEO173" s="62"/>
      <c r="UEP173" s="62"/>
      <c r="UEQ173" s="62"/>
      <c r="UER173" s="62"/>
      <c r="UES173" s="62"/>
      <c r="UET173" s="62"/>
      <c r="UEU173" s="62"/>
      <c r="UEV173" s="62"/>
      <c r="UEW173" s="62"/>
      <c r="UEX173" s="62"/>
      <c r="UEY173" s="62"/>
      <c r="UEZ173" s="62"/>
      <c r="UFA173" s="62"/>
      <c r="UFB173" s="62"/>
      <c r="UFC173" s="62"/>
      <c r="UFD173" s="62"/>
      <c r="UFE173" s="62"/>
      <c r="UFF173" s="62"/>
      <c r="UFG173" s="62"/>
      <c r="UFH173" s="62"/>
      <c r="UFI173" s="62"/>
      <c r="UFJ173" s="62"/>
      <c r="UFK173" s="62"/>
      <c r="UFL173" s="62"/>
      <c r="UFM173" s="62"/>
      <c r="UFN173" s="62"/>
      <c r="UFO173" s="62"/>
      <c r="UFP173" s="62"/>
      <c r="UFQ173" s="62"/>
      <c r="UFR173" s="62"/>
      <c r="UFS173" s="62"/>
      <c r="UFT173" s="62"/>
      <c r="UFU173" s="62"/>
      <c r="UFV173" s="62"/>
      <c r="UFW173" s="62"/>
      <c r="UFX173" s="62"/>
      <c r="UFY173" s="62"/>
      <c r="UFZ173" s="62"/>
      <c r="UGA173" s="62"/>
      <c r="UGB173" s="62"/>
      <c r="UGC173" s="62"/>
      <c r="UGD173" s="62"/>
      <c r="UGE173" s="62"/>
      <c r="UGF173" s="62"/>
      <c r="UGG173" s="62"/>
      <c r="UGH173" s="62"/>
      <c r="UGI173" s="62"/>
      <c r="UGJ173" s="62"/>
      <c r="UGK173" s="62"/>
      <c r="UGL173" s="62"/>
      <c r="UGM173" s="62"/>
      <c r="UGN173" s="62"/>
      <c r="UGO173" s="62"/>
      <c r="UGP173" s="62"/>
      <c r="UGQ173" s="62"/>
      <c r="UGR173" s="62"/>
      <c r="UGS173" s="62"/>
      <c r="UGT173" s="62"/>
      <c r="UGU173" s="62"/>
      <c r="UGV173" s="62"/>
      <c r="UGW173" s="62"/>
      <c r="UGX173" s="62"/>
      <c r="UGY173" s="62"/>
      <c r="UGZ173" s="62"/>
      <c r="UHA173" s="62"/>
      <c r="UHB173" s="62"/>
      <c r="UHC173" s="62"/>
      <c r="UHD173" s="62"/>
      <c r="UHE173" s="62"/>
      <c r="UHF173" s="62"/>
      <c r="UHG173" s="62"/>
      <c r="UHH173" s="62"/>
      <c r="UHI173" s="62"/>
      <c r="UHJ173" s="62"/>
      <c r="UHK173" s="62"/>
      <c r="UHL173" s="62"/>
      <c r="UHM173" s="62"/>
      <c r="UHN173" s="62"/>
      <c r="UHO173" s="62"/>
      <c r="UHP173" s="62"/>
      <c r="UHQ173" s="62"/>
      <c r="UHR173" s="62"/>
      <c r="UHS173" s="62"/>
      <c r="UHT173" s="62"/>
      <c r="UHU173" s="62"/>
      <c r="UHV173" s="62"/>
      <c r="UHW173" s="62"/>
      <c r="UHX173" s="62"/>
      <c r="UHY173" s="62"/>
      <c r="UHZ173" s="62"/>
      <c r="UIA173" s="62"/>
      <c r="UIB173" s="62"/>
      <c r="UIC173" s="62"/>
      <c r="UID173" s="62"/>
      <c r="UIE173" s="62"/>
      <c r="UIF173" s="62"/>
      <c r="UIG173" s="62"/>
      <c r="UIH173" s="62"/>
      <c r="UII173" s="62"/>
      <c r="UIJ173" s="62"/>
      <c r="UIK173" s="62"/>
      <c r="UIL173" s="62"/>
      <c r="UIM173" s="62"/>
      <c r="UIN173" s="62"/>
      <c r="UIO173" s="62"/>
      <c r="UIP173" s="62"/>
      <c r="UIQ173" s="62"/>
      <c r="UIR173" s="62"/>
      <c r="UIS173" s="62"/>
      <c r="UIT173" s="62"/>
      <c r="UIU173" s="62"/>
      <c r="UIV173" s="62"/>
      <c r="UIW173" s="62"/>
      <c r="UIX173" s="62"/>
      <c r="UIY173" s="62"/>
      <c r="UIZ173" s="62"/>
      <c r="UJA173" s="62"/>
      <c r="UJB173" s="62"/>
      <c r="UJC173" s="62"/>
      <c r="UJD173" s="62"/>
      <c r="UJE173" s="62"/>
      <c r="UJF173" s="62"/>
      <c r="UJG173" s="62"/>
      <c r="UJH173" s="62"/>
      <c r="UJI173" s="62"/>
      <c r="UJJ173" s="62"/>
      <c r="UJK173" s="62"/>
      <c r="UJL173" s="62"/>
      <c r="UJM173" s="62"/>
      <c r="UJN173" s="62"/>
      <c r="UJO173" s="62"/>
      <c r="UJP173" s="62"/>
      <c r="UJQ173" s="62"/>
      <c r="UJR173" s="62"/>
      <c r="UJS173" s="62"/>
      <c r="UJT173" s="62"/>
      <c r="UJU173" s="62"/>
      <c r="UJV173" s="62"/>
      <c r="UJW173" s="62"/>
      <c r="UJX173" s="62"/>
      <c r="UJY173" s="62"/>
      <c r="UJZ173" s="62"/>
      <c r="UKA173" s="62"/>
      <c r="UKB173" s="62"/>
      <c r="UKC173" s="62"/>
      <c r="UKD173" s="62"/>
      <c r="UKE173" s="62"/>
      <c r="UKF173" s="62"/>
      <c r="UKG173" s="62"/>
      <c r="UKH173" s="62"/>
      <c r="UKI173" s="62"/>
      <c r="UKJ173" s="62"/>
      <c r="UKK173" s="62"/>
      <c r="UKL173" s="62"/>
      <c r="UKM173" s="62"/>
      <c r="UKN173" s="62"/>
      <c r="UKO173" s="62"/>
      <c r="UKP173" s="62"/>
      <c r="UKQ173" s="62"/>
      <c r="UKR173" s="62"/>
      <c r="UKS173" s="62"/>
      <c r="UKT173" s="62"/>
      <c r="UKU173" s="62"/>
      <c r="UKV173" s="62"/>
      <c r="UKW173" s="62"/>
      <c r="UKX173" s="62"/>
      <c r="UKY173" s="62"/>
      <c r="UKZ173" s="62"/>
      <c r="ULA173" s="62"/>
      <c r="ULB173" s="62"/>
      <c r="ULC173" s="62"/>
      <c r="ULD173" s="62"/>
      <c r="ULE173" s="62"/>
      <c r="ULF173" s="62"/>
      <c r="ULG173" s="62"/>
      <c r="ULH173" s="62"/>
      <c r="ULI173" s="62"/>
      <c r="ULJ173" s="62"/>
      <c r="ULK173" s="62"/>
      <c r="ULL173" s="62"/>
      <c r="ULM173" s="62"/>
      <c r="ULN173" s="62"/>
      <c r="ULO173" s="62"/>
      <c r="ULP173" s="62"/>
      <c r="ULQ173" s="62"/>
      <c r="ULR173" s="62"/>
      <c r="ULS173" s="62"/>
      <c r="ULT173" s="62"/>
      <c r="ULU173" s="62"/>
      <c r="ULV173" s="62"/>
      <c r="ULW173" s="62"/>
      <c r="ULX173" s="62"/>
      <c r="ULY173" s="62"/>
      <c r="ULZ173" s="62"/>
      <c r="UMA173" s="62"/>
      <c r="UMB173" s="62"/>
      <c r="UMC173" s="62"/>
      <c r="UMD173" s="62"/>
      <c r="UME173" s="62"/>
      <c r="UMF173" s="62"/>
      <c r="UMG173" s="62"/>
      <c r="UMH173" s="62"/>
      <c r="UMI173" s="62"/>
      <c r="UMJ173" s="62"/>
      <c r="UMK173" s="62"/>
      <c r="UML173" s="62"/>
      <c r="UMM173" s="62"/>
      <c r="UMN173" s="62"/>
      <c r="UMO173" s="62"/>
      <c r="UMP173" s="62"/>
      <c r="UMQ173" s="62"/>
      <c r="UMR173" s="62"/>
      <c r="UMS173" s="62"/>
      <c r="UMT173" s="62"/>
      <c r="UMU173" s="62"/>
      <c r="UMV173" s="62"/>
      <c r="UMW173" s="62"/>
      <c r="UMX173" s="62"/>
      <c r="UMY173" s="62"/>
      <c r="UMZ173" s="62"/>
      <c r="UNA173" s="62"/>
      <c r="UNB173" s="62"/>
      <c r="UNC173" s="62"/>
      <c r="UND173" s="62"/>
      <c r="UNE173" s="62"/>
      <c r="UNF173" s="62"/>
      <c r="UNG173" s="62"/>
      <c r="UNH173" s="62"/>
      <c r="UNI173" s="62"/>
      <c r="UNJ173" s="62"/>
      <c r="UNK173" s="62"/>
      <c r="UNL173" s="62"/>
      <c r="UNM173" s="62"/>
      <c r="UNN173" s="62"/>
      <c r="UNO173" s="62"/>
      <c r="UNP173" s="62"/>
      <c r="UNQ173" s="62"/>
      <c r="UNR173" s="62"/>
      <c r="UNS173" s="62"/>
      <c r="UNT173" s="62"/>
      <c r="UNU173" s="62"/>
      <c r="UNV173" s="62"/>
      <c r="UNW173" s="62"/>
      <c r="UNX173" s="62"/>
      <c r="UNY173" s="62"/>
      <c r="UNZ173" s="62"/>
      <c r="UOA173" s="62"/>
      <c r="UOB173" s="62"/>
      <c r="UOC173" s="62"/>
      <c r="UOD173" s="62"/>
      <c r="UOE173" s="62"/>
      <c r="UOF173" s="62"/>
      <c r="UOG173" s="62"/>
      <c r="UOH173" s="62"/>
      <c r="UOI173" s="62"/>
      <c r="UOJ173" s="62"/>
      <c r="UOK173" s="62"/>
      <c r="UOL173" s="62"/>
      <c r="UOM173" s="62"/>
      <c r="UON173" s="62"/>
      <c r="UOO173" s="62"/>
      <c r="UOP173" s="62"/>
      <c r="UOQ173" s="62"/>
      <c r="UOR173" s="62"/>
      <c r="UOS173" s="62"/>
      <c r="UOT173" s="62"/>
      <c r="UOU173" s="62"/>
      <c r="UOV173" s="62"/>
      <c r="UOW173" s="62"/>
      <c r="UOX173" s="62"/>
      <c r="UOY173" s="62"/>
      <c r="UOZ173" s="62"/>
      <c r="UPA173" s="62"/>
      <c r="UPB173" s="62"/>
      <c r="UPC173" s="62"/>
      <c r="UPD173" s="62"/>
      <c r="UPE173" s="62"/>
      <c r="UPF173" s="62"/>
      <c r="UPG173" s="62"/>
      <c r="UPH173" s="62"/>
      <c r="UPI173" s="62"/>
      <c r="UPJ173" s="62"/>
      <c r="UPK173" s="62"/>
      <c r="UPL173" s="62"/>
      <c r="UPM173" s="62"/>
      <c r="UPN173" s="62"/>
      <c r="UPO173" s="62"/>
      <c r="UPP173" s="62"/>
      <c r="UPQ173" s="62"/>
      <c r="UPR173" s="62"/>
      <c r="UPS173" s="62"/>
      <c r="UPT173" s="62"/>
      <c r="UPU173" s="62"/>
      <c r="UPV173" s="62"/>
      <c r="UPW173" s="62"/>
      <c r="UPX173" s="62"/>
      <c r="UPY173" s="62"/>
      <c r="UPZ173" s="62"/>
      <c r="UQA173" s="62"/>
      <c r="UQB173" s="62"/>
      <c r="UQC173" s="62"/>
      <c r="UQD173" s="62"/>
      <c r="UQE173" s="62"/>
      <c r="UQF173" s="62"/>
      <c r="UQG173" s="62"/>
      <c r="UQH173" s="62"/>
      <c r="UQI173" s="62"/>
      <c r="UQJ173" s="62"/>
      <c r="UQK173" s="62"/>
      <c r="UQL173" s="62"/>
      <c r="UQM173" s="62"/>
      <c r="UQN173" s="62"/>
      <c r="UQO173" s="62"/>
      <c r="UQP173" s="62"/>
      <c r="UQQ173" s="62"/>
      <c r="UQR173" s="62"/>
      <c r="UQS173" s="62"/>
      <c r="UQT173" s="62"/>
      <c r="UQU173" s="62"/>
      <c r="UQV173" s="62"/>
      <c r="UQW173" s="62"/>
      <c r="UQX173" s="62"/>
      <c r="UQY173" s="62"/>
      <c r="UQZ173" s="62"/>
      <c r="URA173" s="62"/>
      <c r="URB173" s="62"/>
      <c r="URC173" s="62"/>
      <c r="URD173" s="62"/>
      <c r="URE173" s="62"/>
      <c r="URF173" s="62"/>
      <c r="URG173" s="62"/>
      <c r="URH173" s="62"/>
      <c r="URI173" s="62"/>
      <c r="URJ173" s="62"/>
      <c r="URK173" s="62"/>
      <c r="URL173" s="62"/>
      <c r="URM173" s="62"/>
      <c r="URN173" s="62"/>
      <c r="URO173" s="62"/>
      <c r="URP173" s="62"/>
      <c r="URQ173" s="62"/>
      <c r="URR173" s="62"/>
      <c r="URS173" s="62"/>
      <c r="URT173" s="62"/>
      <c r="URU173" s="62"/>
      <c r="URV173" s="62"/>
      <c r="URW173" s="62"/>
      <c r="URX173" s="62"/>
      <c r="URY173" s="62"/>
      <c r="URZ173" s="62"/>
      <c r="USA173" s="62"/>
      <c r="USB173" s="62"/>
      <c r="USC173" s="62"/>
      <c r="USD173" s="62"/>
      <c r="USE173" s="62"/>
      <c r="USF173" s="62"/>
      <c r="USG173" s="62"/>
      <c r="USH173" s="62"/>
      <c r="USI173" s="62"/>
      <c r="USJ173" s="62"/>
      <c r="USK173" s="62"/>
      <c r="USL173" s="62"/>
      <c r="USM173" s="62"/>
      <c r="USN173" s="62"/>
      <c r="USO173" s="62"/>
      <c r="USP173" s="62"/>
      <c r="USQ173" s="62"/>
      <c r="USR173" s="62"/>
      <c r="USS173" s="62"/>
      <c r="UST173" s="62"/>
      <c r="USU173" s="62"/>
      <c r="USV173" s="62"/>
      <c r="USW173" s="62"/>
      <c r="USX173" s="62"/>
      <c r="USY173" s="62"/>
      <c r="USZ173" s="62"/>
      <c r="UTA173" s="62"/>
      <c r="UTB173" s="62"/>
      <c r="UTC173" s="62"/>
      <c r="UTD173" s="62"/>
      <c r="UTE173" s="62"/>
      <c r="UTF173" s="62"/>
      <c r="UTG173" s="62"/>
      <c r="UTH173" s="62"/>
      <c r="UTI173" s="62"/>
      <c r="UTJ173" s="62"/>
      <c r="UTK173" s="62"/>
      <c r="UTL173" s="62"/>
      <c r="UTM173" s="62"/>
      <c r="UTN173" s="62"/>
      <c r="UTO173" s="62"/>
      <c r="UTP173" s="62"/>
      <c r="UTQ173" s="62"/>
      <c r="UTR173" s="62"/>
      <c r="UTS173" s="62"/>
      <c r="UTT173" s="62"/>
      <c r="UTU173" s="62"/>
      <c r="UTV173" s="62"/>
      <c r="UTW173" s="62"/>
      <c r="UTX173" s="62"/>
      <c r="UTY173" s="62"/>
      <c r="UTZ173" s="62"/>
      <c r="UUA173" s="62"/>
      <c r="UUB173" s="62"/>
      <c r="UUC173" s="62"/>
      <c r="UUD173" s="62"/>
      <c r="UUE173" s="62"/>
      <c r="UUF173" s="62"/>
      <c r="UUG173" s="62"/>
      <c r="UUH173" s="62"/>
      <c r="UUI173" s="62"/>
      <c r="UUJ173" s="62"/>
      <c r="UUK173" s="62"/>
      <c r="UUL173" s="62"/>
      <c r="UUM173" s="62"/>
      <c r="UUN173" s="62"/>
      <c r="UUO173" s="62"/>
      <c r="UUP173" s="62"/>
      <c r="UUQ173" s="62"/>
      <c r="UUR173" s="62"/>
      <c r="UUS173" s="62"/>
      <c r="UUT173" s="62"/>
      <c r="UUU173" s="62"/>
      <c r="UUV173" s="62"/>
      <c r="UUW173" s="62"/>
      <c r="UUX173" s="62"/>
      <c r="UUY173" s="62"/>
      <c r="UUZ173" s="62"/>
      <c r="UVA173" s="62"/>
      <c r="UVB173" s="62"/>
      <c r="UVC173" s="62"/>
      <c r="UVD173" s="62"/>
      <c r="UVE173" s="62"/>
      <c r="UVF173" s="62"/>
      <c r="UVG173" s="62"/>
      <c r="UVH173" s="62"/>
      <c r="UVI173" s="62"/>
      <c r="UVJ173" s="62"/>
      <c r="UVK173" s="62"/>
      <c r="UVL173" s="62"/>
      <c r="UVM173" s="62"/>
      <c r="UVN173" s="62"/>
      <c r="UVO173" s="62"/>
      <c r="UVP173" s="62"/>
      <c r="UVQ173" s="62"/>
      <c r="UVR173" s="62"/>
      <c r="UVS173" s="62"/>
      <c r="UVT173" s="62"/>
      <c r="UVU173" s="62"/>
      <c r="UVV173" s="62"/>
      <c r="UVW173" s="62"/>
      <c r="UVX173" s="62"/>
      <c r="UVY173" s="62"/>
      <c r="UVZ173" s="62"/>
      <c r="UWA173" s="62"/>
      <c r="UWB173" s="62"/>
      <c r="UWC173" s="62"/>
      <c r="UWD173" s="62"/>
      <c r="UWE173" s="62"/>
      <c r="UWF173" s="62"/>
      <c r="UWG173" s="62"/>
      <c r="UWH173" s="62"/>
      <c r="UWI173" s="62"/>
      <c r="UWJ173" s="62"/>
      <c r="UWK173" s="62"/>
      <c r="UWL173" s="62"/>
      <c r="UWM173" s="62"/>
      <c r="UWN173" s="62"/>
      <c r="UWO173" s="62"/>
      <c r="UWP173" s="62"/>
      <c r="UWQ173" s="62"/>
      <c r="UWR173" s="62"/>
      <c r="UWS173" s="62"/>
      <c r="UWT173" s="62"/>
      <c r="UWU173" s="62"/>
      <c r="UWV173" s="62"/>
      <c r="UWW173" s="62"/>
      <c r="UWX173" s="62"/>
      <c r="UWY173" s="62"/>
      <c r="UWZ173" s="62"/>
      <c r="UXA173" s="62"/>
      <c r="UXB173" s="62"/>
      <c r="UXC173" s="62"/>
      <c r="UXD173" s="62"/>
      <c r="UXE173" s="62"/>
      <c r="UXF173" s="62"/>
      <c r="UXG173" s="62"/>
      <c r="UXH173" s="62"/>
      <c r="UXI173" s="62"/>
      <c r="UXJ173" s="62"/>
      <c r="UXK173" s="62"/>
      <c r="UXL173" s="62"/>
      <c r="UXM173" s="62"/>
      <c r="UXN173" s="62"/>
      <c r="UXO173" s="62"/>
      <c r="UXP173" s="62"/>
      <c r="UXQ173" s="62"/>
      <c r="UXR173" s="62"/>
      <c r="UXS173" s="62"/>
      <c r="UXT173" s="62"/>
      <c r="UXU173" s="62"/>
      <c r="UXV173" s="62"/>
      <c r="UXW173" s="62"/>
      <c r="UXX173" s="62"/>
      <c r="UXY173" s="62"/>
      <c r="UXZ173" s="62"/>
      <c r="UYA173" s="62"/>
      <c r="UYB173" s="62"/>
      <c r="UYC173" s="62"/>
      <c r="UYD173" s="62"/>
      <c r="UYE173" s="62"/>
      <c r="UYF173" s="62"/>
      <c r="UYG173" s="62"/>
      <c r="UYH173" s="62"/>
      <c r="UYI173" s="62"/>
      <c r="UYJ173" s="62"/>
      <c r="UYK173" s="62"/>
      <c r="UYL173" s="62"/>
      <c r="UYM173" s="62"/>
      <c r="UYN173" s="62"/>
      <c r="UYO173" s="62"/>
      <c r="UYP173" s="62"/>
      <c r="UYQ173" s="62"/>
      <c r="UYR173" s="62"/>
      <c r="UYS173" s="62"/>
      <c r="UYT173" s="62"/>
      <c r="UYU173" s="62"/>
      <c r="UYV173" s="62"/>
      <c r="UYW173" s="62"/>
      <c r="UYX173" s="62"/>
      <c r="UYY173" s="62"/>
      <c r="UYZ173" s="62"/>
      <c r="UZA173" s="62"/>
      <c r="UZB173" s="62"/>
      <c r="UZC173" s="62"/>
      <c r="UZD173" s="62"/>
      <c r="UZE173" s="62"/>
      <c r="UZF173" s="62"/>
      <c r="UZG173" s="62"/>
      <c r="UZH173" s="62"/>
      <c r="UZI173" s="62"/>
      <c r="UZJ173" s="62"/>
      <c r="UZK173" s="62"/>
      <c r="UZL173" s="62"/>
      <c r="UZM173" s="62"/>
      <c r="UZN173" s="62"/>
      <c r="UZO173" s="62"/>
      <c r="UZP173" s="62"/>
      <c r="UZQ173" s="62"/>
      <c r="UZR173" s="62"/>
      <c r="UZS173" s="62"/>
      <c r="UZT173" s="62"/>
      <c r="UZU173" s="62"/>
      <c r="UZV173" s="62"/>
      <c r="UZW173" s="62"/>
      <c r="UZX173" s="62"/>
      <c r="UZY173" s="62"/>
      <c r="UZZ173" s="62"/>
      <c r="VAA173" s="62"/>
      <c r="VAB173" s="62"/>
      <c r="VAC173" s="62"/>
      <c r="VAD173" s="62"/>
      <c r="VAE173" s="62"/>
      <c r="VAF173" s="62"/>
      <c r="VAG173" s="62"/>
      <c r="VAH173" s="62"/>
      <c r="VAI173" s="62"/>
      <c r="VAJ173" s="62"/>
      <c r="VAK173" s="62"/>
      <c r="VAL173" s="62"/>
      <c r="VAM173" s="62"/>
      <c r="VAN173" s="62"/>
      <c r="VAO173" s="62"/>
      <c r="VAP173" s="62"/>
      <c r="VAQ173" s="62"/>
      <c r="VAR173" s="62"/>
      <c r="VAS173" s="62"/>
      <c r="VAT173" s="62"/>
      <c r="VAU173" s="62"/>
      <c r="VAV173" s="62"/>
      <c r="VAW173" s="62"/>
      <c r="VAX173" s="62"/>
      <c r="VAY173" s="62"/>
      <c r="VAZ173" s="62"/>
      <c r="VBA173" s="62"/>
      <c r="VBB173" s="62"/>
      <c r="VBC173" s="62"/>
      <c r="VBD173" s="62"/>
      <c r="VBE173" s="62"/>
      <c r="VBF173" s="62"/>
      <c r="VBG173" s="62"/>
      <c r="VBH173" s="62"/>
      <c r="VBI173" s="62"/>
      <c r="VBJ173" s="62"/>
      <c r="VBK173" s="62"/>
      <c r="VBL173" s="62"/>
      <c r="VBM173" s="62"/>
      <c r="VBN173" s="62"/>
      <c r="VBO173" s="62"/>
      <c r="VBP173" s="62"/>
      <c r="VBQ173" s="62"/>
      <c r="VBR173" s="62"/>
      <c r="VBS173" s="62"/>
      <c r="VBT173" s="62"/>
      <c r="VBU173" s="62"/>
      <c r="VBV173" s="62"/>
      <c r="VBW173" s="62"/>
      <c r="VBX173" s="62"/>
      <c r="VBY173" s="62"/>
      <c r="VBZ173" s="62"/>
      <c r="VCA173" s="62"/>
      <c r="VCB173" s="62"/>
      <c r="VCC173" s="62"/>
      <c r="VCD173" s="62"/>
      <c r="VCE173" s="62"/>
      <c r="VCF173" s="62"/>
      <c r="VCG173" s="62"/>
      <c r="VCH173" s="62"/>
      <c r="VCI173" s="62"/>
      <c r="VCJ173" s="62"/>
      <c r="VCK173" s="62"/>
      <c r="VCL173" s="62"/>
      <c r="VCM173" s="62"/>
      <c r="VCN173" s="62"/>
      <c r="VCO173" s="62"/>
      <c r="VCP173" s="62"/>
      <c r="VCQ173" s="62"/>
      <c r="VCR173" s="62"/>
      <c r="VCS173" s="62"/>
      <c r="VCT173" s="62"/>
      <c r="VCU173" s="62"/>
      <c r="VCV173" s="62"/>
      <c r="VCW173" s="62"/>
      <c r="VCX173" s="62"/>
      <c r="VCY173" s="62"/>
      <c r="VCZ173" s="62"/>
      <c r="VDA173" s="62"/>
      <c r="VDB173" s="62"/>
      <c r="VDC173" s="62"/>
      <c r="VDD173" s="62"/>
      <c r="VDE173" s="62"/>
      <c r="VDF173" s="62"/>
      <c r="VDG173" s="62"/>
      <c r="VDH173" s="62"/>
      <c r="VDI173" s="62"/>
      <c r="VDJ173" s="62"/>
      <c r="VDK173" s="62"/>
      <c r="VDL173" s="62"/>
      <c r="VDM173" s="62"/>
      <c r="VDN173" s="62"/>
      <c r="VDO173" s="62"/>
      <c r="VDP173" s="62"/>
      <c r="VDQ173" s="62"/>
      <c r="VDR173" s="62"/>
      <c r="VDS173" s="62"/>
      <c r="VDT173" s="62"/>
      <c r="VDU173" s="62"/>
      <c r="VDV173" s="62"/>
      <c r="VDW173" s="62"/>
      <c r="VDX173" s="62"/>
      <c r="VDY173" s="62"/>
      <c r="VDZ173" s="62"/>
      <c r="VEA173" s="62"/>
      <c r="VEB173" s="62"/>
      <c r="VEC173" s="62"/>
      <c r="VED173" s="62"/>
      <c r="VEE173" s="62"/>
      <c r="VEF173" s="62"/>
      <c r="VEG173" s="62"/>
      <c r="VEH173" s="62"/>
      <c r="VEI173" s="62"/>
      <c r="VEJ173" s="62"/>
      <c r="VEK173" s="62"/>
      <c r="VEL173" s="62"/>
      <c r="VEM173" s="62"/>
      <c r="VEN173" s="62"/>
      <c r="VEO173" s="62"/>
      <c r="VEP173" s="62"/>
      <c r="VEQ173" s="62"/>
      <c r="VER173" s="62"/>
      <c r="VES173" s="62"/>
      <c r="VET173" s="62"/>
      <c r="VEU173" s="62"/>
      <c r="VEV173" s="62"/>
      <c r="VEW173" s="62"/>
      <c r="VEX173" s="62"/>
      <c r="VEY173" s="62"/>
      <c r="VEZ173" s="62"/>
      <c r="VFA173" s="62"/>
      <c r="VFB173" s="62"/>
      <c r="VFC173" s="62"/>
      <c r="VFD173" s="62"/>
      <c r="VFE173" s="62"/>
      <c r="VFF173" s="62"/>
      <c r="VFG173" s="62"/>
      <c r="VFH173" s="62"/>
      <c r="VFI173" s="62"/>
      <c r="VFJ173" s="62"/>
      <c r="VFK173" s="62"/>
      <c r="VFL173" s="62"/>
      <c r="VFM173" s="62"/>
      <c r="VFN173" s="62"/>
      <c r="VFO173" s="62"/>
      <c r="VFP173" s="62"/>
      <c r="VFQ173" s="62"/>
      <c r="VFR173" s="62"/>
      <c r="VFS173" s="62"/>
      <c r="VFT173" s="62"/>
      <c r="VFU173" s="62"/>
      <c r="VFV173" s="62"/>
      <c r="VFW173" s="62"/>
      <c r="VFX173" s="62"/>
      <c r="VFY173" s="62"/>
      <c r="VFZ173" s="62"/>
      <c r="VGA173" s="62"/>
      <c r="VGB173" s="62"/>
      <c r="VGC173" s="62"/>
      <c r="VGD173" s="62"/>
      <c r="VGE173" s="62"/>
      <c r="VGF173" s="62"/>
      <c r="VGG173" s="62"/>
      <c r="VGH173" s="62"/>
      <c r="VGI173" s="62"/>
      <c r="VGJ173" s="62"/>
      <c r="VGK173" s="62"/>
      <c r="VGL173" s="62"/>
      <c r="VGM173" s="62"/>
      <c r="VGN173" s="62"/>
      <c r="VGO173" s="62"/>
      <c r="VGP173" s="62"/>
      <c r="VGQ173" s="62"/>
      <c r="VGR173" s="62"/>
      <c r="VGS173" s="62"/>
      <c r="VGT173" s="62"/>
      <c r="VGU173" s="62"/>
      <c r="VGV173" s="62"/>
      <c r="VGW173" s="62"/>
      <c r="VGX173" s="62"/>
      <c r="VGY173" s="62"/>
      <c r="VGZ173" s="62"/>
      <c r="VHA173" s="62"/>
      <c r="VHB173" s="62"/>
      <c r="VHC173" s="62"/>
      <c r="VHD173" s="62"/>
      <c r="VHE173" s="62"/>
      <c r="VHF173" s="62"/>
      <c r="VHG173" s="62"/>
      <c r="VHH173" s="62"/>
      <c r="VHI173" s="62"/>
      <c r="VHJ173" s="62"/>
      <c r="VHK173" s="62"/>
      <c r="VHL173" s="62"/>
      <c r="VHM173" s="62"/>
      <c r="VHN173" s="62"/>
      <c r="VHO173" s="62"/>
      <c r="VHP173" s="62"/>
      <c r="VHQ173" s="62"/>
      <c r="VHR173" s="62"/>
      <c r="VHS173" s="62"/>
      <c r="VHT173" s="62"/>
      <c r="VHU173" s="62"/>
      <c r="VHV173" s="62"/>
      <c r="VHW173" s="62"/>
      <c r="VHX173" s="62"/>
      <c r="VHY173" s="62"/>
      <c r="VHZ173" s="62"/>
      <c r="VIA173" s="62"/>
      <c r="VIB173" s="62"/>
      <c r="VIC173" s="62"/>
      <c r="VID173" s="62"/>
      <c r="VIE173" s="62"/>
      <c r="VIF173" s="62"/>
      <c r="VIG173" s="62"/>
      <c r="VIH173" s="62"/>
      <c r="VII173" s="62"/>
      <c r="VIJ173" s="62"/>
      <c r="VIK173" s="62"/>
      <c r="VIL173" s="62"/>
      <c r="VIM173" s="62"/>
      <c r="VIN173" s="62"/>
      <c r="VIO173" s="62"/>
      <c r="VIP173" s="62"/>
      <c r="VIQ173" s="62"/>
      <c r="VIR173" s="62"/>
      <c r="VIS173" s="62"/>
      <c r="VIT173" s="62"/>
      <c r="VIU173" s="62"/>
      <c r="VIV173" s="62"/>
      <c r="VIW173" s="62"/>
      <c r="VIX173" s="62"/>
      <c r="VIY173" s="62"/>
      <c r="VIZ173" s="62"/>
      <c r="VJA173" s="62"/>
      <c r="VJB173" s="62"/>
      <c r="VJC173" s="62"/>
      <c r="VJD173" s="62"/>
      <c r="VJE173" s="62"/>
      <c r="VJF173" s="62"/>
      <c r="VJG173" s="62"/>
      <c r="VJH173" s="62"/>
      <c r="VJI173" s="62"/>
      <c r="VJJ173" s="62"/>
      <c r="VJK173" s="62"/>
      <c r="VJL173" s="62"/>
      <c r="VJM173" s="62"/>
      <c r="VJN173" s="62"/>
      <c r="VJO173" s="62"/>
      <c r="VJP173" s="62"/>
      <c r="VJQ173" s="62"/>
      <c r="VJR173" s="62"/>
      <c r="VJS173" s="62"/>
      <c r="VJT173" s="62"/>
      <c r="VJU173" s="62"/>
      <c r="VJV173" s="62"/>
      <c r="VJW173" s="62"/>
      <c r="VJX173" s="62"/>
      <c r="VJY173" s="62"/>
      <c r="VJZ173" s="62"/>
      <c r="VKA173" s="62"/>
      <c r="VKB173" s="62"/>
      <c r="VKC173" s="62"/>
      <c r="VKD173" s="62"/>
      <c r="VKE173" s="62"/>
      <c r="VKF173" s="62"/>
      <c r="VKG173" s="62"/>
      <c r="VKH173" s="62"/>
      <c r="VKI173" s="62"/>
      <c r="VKJ173" s="62"/>
      <c r="VKK173" s="62"/>
      <c r="VKL173" s="62"/>
      <c r="VKM173" s="62"/>
      <c r="VKN173" s="62"/>
      <c r="VKO173" s="62"/>
      <c r="VKP173" s="62"/>
      <c r="VKQ173" s="62"/>
      <c r="VKR173" s="62"/>
      <c r="VKS173" s="62"/>
      <c r="VKT173" s="62"/>
      <c r="VKU173" s="62"/>
      <c r="VKV173" s="62"/>
      <c r="VKW173" s="62"/>
      <c r="VKX173" s="62"/>
      <c r="VKY173" s="62"/>
      <c r="VKZ173" s="62"/>
      <c r="VLA173" s="62"/>
      <c r="VLB173" s="62"/>
      <c r="VLC173" s="62"/>
      <c r="VLD173" s="62"/>
      <c r="VLE173" s="62"/>
      <c r="VLF173" s="62"/>
      <c r="VLG173" s="62"/>
      <c r="VLH173" s="62"/>
      <c r="VLI173" s="62"/>
      <c r="VLJ173" s="62"/>
      <c r="VLK173" s="62"/>
      <c r="VLL173" s="62"/>
      <c r="VLM173" s="62"/>
      <c r="VLN173" s="62"/>
      <c r="VLO173" s="62"/>
      <c r="VLP173" s="62"/>
      <c r="VLQ173" s="62"/>
      <c r="VLR173" s="62"/>
      <c r="VLS173" s="62"/>
      <c r="VLT173" s="62"/>
      <c r="VLU173" s="62"/>
      <c r="VLV173" s="62"/>
      <c r="VLW173" s="62"/>
      <c r="VLX173" s="62"/>
      <c r="VLY173" s="62"/>
      <c r="VLZ173" s="62"/>
      <c r="VMA173" s="62"/>
      <c r="VMB173" s="62"/>
      <c r="VMC173" s="62"/>
      <c r="VMD173" s="62"/>
      <c r="VME173" s="62"/>
      <c r="VMF173" s="62"/>
      <c r="VMG173" s="62"/>
      <c r="VMH173" s="62"/>
      <c r="VMI173" s="62"/>
      <c r="VMJ173" s="62"/>
      <c r="VMK173" s="62"/>
      <c r="VML173" s="62"/>
      <c r="VMM173" s="62"/>
      <c r="VMN173" s="62"/>
      <c r="VMO173" s="62"/>
      <c r="VMP173" s="62"/>
      <c r="VMQ173" s="62"/>
      <c r="VMR173" s="62"/>
      <c r="VMS173" s="62"/>
      <c r="VMT173" s="62"/>
      <c r="VMU173" s="62"/>
      <c r="VMV173" s="62"/>
      <c r="VMW173" s="62"/>
      <c r="VMX173" s="62"/>
      <c r="VMY173" s="62"/>
      <c r="VMZ173" s="62"/>
      <c r="VNA173" s="62"/>
      <c r="VNB173" s="62"/>
      <c r="VNC173" s="62"/>
      <c r="VND173" s="62"/>
      <c r="VNE173" s="62"/>
      <c r="VNF173" s="62"/>
      <c r="VNG173" s="62"/>
      <c r="VNH173" s="62"/>
      <c r="VNI173" s="62"/>
      <c r="VNJ173" s="62"/>
      <c r="VNK173" s="62"/>
      <c r="VNL173" s="62"/>
      <c r="VNM173" s="62"/>
      <c r="VNN173" s="62"/>
      <c r="VNO173" s="62"/>
      <c r="VNP173" s="62"/>
      <c r="VNQ173" s="62"/>
      <c r="VNR173" s="62"/>
      <c r="VNS173" s="62"/>
      <c r="VNT173" s="62"/>
      <c r="VNU173" s="62"/>
      <c r="VNV173" s="62"/>
      <c r="VNW173" s="62"/>
      <c r="VNX173" s="62"/>
      <c r="VNY173" s="62"/>
      <c r="VNZ173" s="62"/>
      <c r="VOA173" s="62"/>
      <c r="VOB173" s="62"/>
      <c r="VOC173" s="62"/>
      <c r="VOD173" s="62"/>
      <c r="VOE173" s="62"/>
      <c r="VOF173" s="62"/>
      <c r="VOG173" s="62"/>
      <c r="VOH173" s="62"/>
      <c r="VOI173" s="62"/>
      <c r="VOJ173" s="62"/>
      <c r="VOK173" s="62"/>
      <c r="VOL173" s="62"/>
      <c r="VOM173" s="62"/>
      <c r="VON173" s="62"/>
      <c r="VOO173" s="62"/>
      <c r="VOP173" s="62"/>
      <c r="VOQ173" s="62"/>
      <c r="VOR173" s="62"/>
      <c r="VOS173" s="62"/>
      <c r="VOT173" s="62"/>
      <c r="VOU173" s="62"/>
      <c r="VOV173" s="62"/>
      <c r="VOW173" s="62"/>
      <c r="VOX173" s="62"/>
      <c r="VOY173" s="62"/>
      <c r="VOZ173" s="62"/>
      <c r="VPA173" s="62"/>
      <c r="VPB173" s="62"/>
      <c r="VPC173" s="62"/>
      <c r="VPD173" s="62"/>
      <c r="VPE173" s="62"/>
      <c r="VPF173" s="62"/>
      <c r="VPG173" s="62"/>
      <c r="VPH173" s="62"/>
      <c r="VPI173" s="62"/>
      <c r="VPJ173" s="62"/>
      <c r="VPK173" s="62"/>
      <c r="VPL173" s="62"/>
      <c r="VPM173" s="62"/>
      <c r="VPN173" s="62"/>
      <c r="VPO173" s="62"/>
      <c r="VPP173" s="62"/>
      <c r="VPQ173" s="62"/>
      <c r="VPR173" s="62"/>
      <c r="VPS173" s="62"/>
      <c r="VPT173" s="62"/>
      <c r="VPU173" s="62"/>
      <c r="VPV173" s="62"/>
      <c r="VPW173" s="62"/>
      <c r="VPX173" s="62"/>
      <c r="VPY173" s="62"/>
      <c r="VPZ173" s="62"/>
      <c r="VQA173" s="62"/>
      <c r="VQB173" s="62"/>
      <c r="VQC173" s="62"/>
      <c r="VQD173" s="62"/>
      <c r="VQE173" s="62"/>
      <c r="VQF173" s="62"/>
      <c r="VQG173" s="62"/>
      <c r="VQH173" s="62"/>
      <c r="VQI173" s="62"/>
      <c r="VQJ173" s="62"/>
      <c r="VQK173" s="62"/>
      <c r="VQL173" s="62"/>
      <c r="VQM173" s="62"/>
      <c r="VQN173" s="62"/>
      <c r="VQO173" s="62"/>
      <c r="VQP173" s="62"/>
      <c r="VQQ173" s="62"/>
      <c r="VQR173" s="62"/>
      <c r="VQS173" s="62"/>
      <c r="VQT173" s="62"/>
      <c r="VQU173" s="62"/>
      <c r="VQV173" s="62"/>
      <c r="VQW173" s="62"/>
      <c r="VQX173" s="62"/>
      <c r="VQY173" s="62"/>
      <c r="VQZ173" s="62"/>
      <c r="VRA173" s="62"/>
      <c r="VRB173" s="62"/>
      <c r="VRC173" s="62"/>
      <c r="VRD173" s="62"/>
      <c r="VRE173" s="62"/>
      <c r="VRF173" s="62"/>
      <c r="VRG173" s="62"/>
      <c r="VRH173" s="62"/>
      <c r="VRI173" s="62"/>
      <c r="VRJ173" s="62"/>
      <c r="VRK173" s="62"/>
      <c r="VRL173" s="62"/>
      <c r="VRM173" s="62"/>
      <c r="VRN173" s="62"/>
      <c r="VRO173" s="62"/>
      <c r="VRP173" s="62"/>
      <c r="VRQ173" s="62"/>
      <c r="VRR173" s="62"/>
      <c r="VRS173" s="62"/>
      <c r="VRT173" s="62"/>
      <c r="VRU173" s="62"/>
      <c r="VRV173" s="62"/>
      <c r="VRW173" s="62"/>
      <c r="VRX173" s="62"/>
      <c r="VRY173" s="62"/>
      <c r="VRZ173" s="62"/>
      <c r="VSA173" s="62"/>
      <c r="VSB173" s="62"/>
      <c r="VSC173" s="62"/>
      <c r="VSD173" s="62"/>
      <c r="VSE173" s="62"/>
      <c r="VSF173" s="62"/>
      <c r="VSG173" s="62"/>
      <c r="VSH173" s="62"/>
      <c r="VSI173" s="62"/>
      <c r="VSJ173" s="62"/>
      <c r="VSK173" s="62"/>
      <c r="VSL173" s="62"/>
      <c r="VSM173" s="62"/>
      <c r="VSN173" s="62"/>
      <c r="VSO173" s="62"/>
      <c r="VSP173" s="62"/>
      <c r="VSQ173" s="62"/>
      <c r="VSR173" s="62"/>
      <c r="VSS173" s="62"/>
      <c r="VST173" s="62"/>
      <c r="VSU173" s="62"/>
      <c r="VSV173" s="62"/>
      <c r="VSW173" s="62"/>
      <c r="VSX173" s="62"/>
      <c r="VSY173" s="62"/>
      <c r="VSZ173" s="62"/>
      <c r="VTA173" s="62"/>
      <c r="VTB173" s="62"/>
      <c r="VTC173" s="62"/>
      <c r="VTD173" s="62"/>
      <c r="VTE173" s="62"/>
      <c r="VTF173" s="62"/>
      <c r="VTG173" s="62"/>
      <c r="VTH173" s="62"/>
      <c r="VTI173" s="62"/>
      <c r="VTJ173" s="62"/>
      <c r="VTK173" s="62"/>
      <c r="VTL173" s="62"/>
      <c r="VTM173" s="62"/>
      <c r="VTN173" s="62"/>
      <c r="VTO173" s="62"/>
      <c r="VTP173" s="62"/>
      <c r="VTQ173" s="62"/>
      <c r="VTR173" s="62"/>
      <c r="VTS173" s="62"/>
      <c r="VTT173" s="62"/>
      <c r="VTU173" s="62"/>
      <c r="VTV173" s="62"/>
      <c r="VTW173" s="62"/>
      <c r="VTX173" s="62"/>
      <c r="VTY173" s="62"/>
      <c r="VTZ173" s="62"/>
      <c r="VUA173" s="62"/>
      <c r="VUB173" s="62"/>
      <c r="VUC173" s="62"/>
      <c r="VUD173" s="62"/>
      <c r="VUE173" s="62"/>
      <c r="VUF173" s="62"/>
      <c r="VUG173" s="62"/>
      <c r="VUH173" s="62"/>
      <c r="VUI173" s="62"/>
      <c r="VUJ173" s="62"/>
      <c r="VUK173" s="62"/>
      <c r="VUL173" s="62"/>
      <c r="VUM173" s="62"/>
      <c r="VUN173" s="62"/>
      <c r="VUO173" s="62"/>
      <c r="VUP173" s="62"/>
      <c r="VUQ173" s="62"/>
      <c r="VUR173" s="62"/>
      <c r="VUS173" s="62"/>
      <c r="VUT173" s="62"/>
      <c r="VUU173" s="62"/>
      <c r="VUV173" s="62"/>
      <c r="VUW173" s="62"/>
      <c r="VUX173" s="62"/>
      <c r="VUY173" s="62"/>
      <c r="VUZ173" s="62"/>
      <c r="VVA173" s="62"/>
      <c r="VVB173" s="62"/>
      <c r="VVC173" s="62"/>
      <c r="VVD173" s="62"/>
      <c r="VVE173" s="62"/>
      <c r="VVF173" s="62"/>
      <c r="VVG173" s="62"/>
      <c r="VVH173" s="62"/>
      <c r="VVI173" s="62"/>
      <c r="VVJ173" s="62"/>
      <c r="VVK173" s="62"/>
      <c r="VVL173" s="62"/>
      <c r="VVM173" s="62"/>
      <c r="VVN173" s="62"/>
      <c r="VVO173" s="62"/>
      <c r="VVP173" s="62"/>
      <c r="VVQ173" s="62"/>
      <c r="VVR173" s="62"/>
      <c r="VVS173" s="62"/>
      <c r="VVT173" s="62"/>
      <c r="VVU173" s="62"/>
      <c r="VVV173" s="62"/>
      <c r="VVW173" s="62"/>
      <c r="VVX173" s="62"/>
      <c r="VVY173" s="62"/>
      <c r="VVZ173" s="62"/>
      <c r="VWA173" s="62"/>
      <c r="VWB173" s="62"/>
      <c r="VWC173" s="62"/>
      <c r="VWD173" s="62"/>
      <c r="VWE173" s="62"/>
      <c r="VWF173" s="62"/>
      <c r="VWG173" s="62"/>
      <c r="VWH173" s="62"/>
      <c r="VWI173" s="62"/>
      <c r="VWJ173" s="62"/>
      <c r="VWK173" s="62"/>
      <c r="VWL173" s="62"/>
      <c r="VWM173" s="62"/>
      <c r="VWN173" s="62"/>
      <c r="VWO173" s="62"/>
      <c r="VWP173" s="62"/>
      <c r="VWQ173" s="62"/>
      <c r="VWR173" s="62"/>
      <c r="VWS173" s="62"/>
      <c r="VWT173" s="62"/>
      <c r="VWU173" s="62"/>
      <c r="VWV173" s="62"/>
      <c r="VWW173" s="62"/>
      <c r="VWX173" s="62"/>
      <c r="VWY173" s="62"/>
      <c r="VWZ173" s="62"/>
      <c r="VXA173" s="62"/>
      <c r="VXB173" s="62"/>
      <c r="VXC173" s="62"/>
      <c r="VXD173" s="62"/>
      <c r="VXE173" s="62"/>
      <c r="VXF173" s="62"/>
      <c r="VXG173" s="62"/>
      <c r="VXH173" s="62"/>
      <c r="VXI173" s="62"/>
      <c r="VXJ173" s="62"/>
      <c r="VXK173" s="62"/>
      <c r="VXL173" s="62"/>
      <c r="VXM173" s="62"/>
      <c r="VXN173" s="62"/>
      <c r="VXO173" s="62"/>
      <c r="VXP173" s="62"/>
      <c r="VXQ173" s="62"/>
      <c r="VXR173" s="62"/>
      <c r="VXS173" s="62"/>
      <c r="VXT173" s="62"/>
      <c r="VXU173" s="62"/>
      <c r="VXV173" s="62"/>
      <c r="VXW173" s="62"/>
      <c r="VXX173" s="62"/>
      <c r="VXY173" s="62"/>
      <c r="VXZ173" s="62"/>
      <c r="VYA173" s="62"/>
      <c r="VYB173" s="62"/>
      <c r="VYC173" s="62"/>
      <c r="VYD173" s="62"/>
      <c r="VYE173" s="62"/>
      <c r="VYF173" s="62"/>
      <c r="VYG173" s="62"/>
      <c r="VYH173" s="62"/>
      <c r="VYI173" s="62"/>
      <c r="VYJ173" s="62"/>
      <c r="VYK173" s="62"/>
      <c r="VYL173" s="62"/>
      <c r="VYM173" s="62"/>
      <c r="VYN173" s="62"/>
      <c r="VYO173" s="62"/>
      <c r="VYP173" s="62"/>
      <c r="VYQ173" s="62"/>
      <c r="VYR173" s="62"/>
      <c r="VYS173" s="62"/>
      <c r="VYT173" s="62"/>
      <c r="VYU173" s="62"/>
      <c r="VYV173" s="62"/>
      <c r="VYW173" s="62"/>
      <c r="VYX173" s="62"/>
      <c r="VYY173" s="62"/>
      <c r="VYZ173" s="62"/>
      <c r="VZA173" s="62"/>
      <c r="VZB173" s="62"/>
      <c r="VZC173" s="62"/>
      <c r="VZD173" s="62"/>
      <c r="VZE173" s="62"/>
      <c r="VZF173" s="62"/>
      <c r="VZG173" s="62"/>
      <c r="VZH173" s="62"/>
      <c r="VZI173" s="62"/>
      <c r="VZJ173" s="62"/>
      <c r="VZK173" s="62"/>
      <c r="VZL173" s="62"/>
      <c r="VZM173" s="62"/>
      <c r="VZN173" s="62"/>
      <c r="VZO173" s="62"/>
      <c r="VZP173" s="62"/>
      <c r="VZQ173" s="62"/>
      <c r="VZR173" s="62"/>
      <c r="VZS173" s="62"/>
      <c r="VZT173" s="62"/>
      <c r="VZU173" s="62"/>
      <c r="VZV173" s="62"/>
      <c r="VZW173" s="62"/>
      <c r="VZX173" s="62"/>
      <c r="VZY173" s="62"/>
      <c r="VZZ173" s="62"/>
      <c r="WAA173" s="62"/>
      <c r="WAB173" s="62"/>
      <c r="WAC173" s="62"/>
      <c r="WAD173" s="62"/>
      <c r="WAE173" s="62"/>
      <c r="WAF173" s="62"/>
      <c r="WAG173" s="62"/>
      <c r="WAH173" s="62"/>
      <c r="WAI173" s="62"/>
      <c r="WAJ173" s="62"/>
      <c r="WAK173" s="62"/>
      <c r="WAL173" s="62"/>
      <c r="WAM173" s="62"/>
      <c r="WAN173" s="62"/>
      <c r="WAO173" s="62"/>
      <c r="WAP173" s="62"/>
      <c r="WAQ173" s="62"/>
      <c r="WAR173" s="62"/>
      <c r="WAS173" s="62"/>
      <c r="WAT173" s="62"/>
      <c r="WAU173" s="62"/>
      <c r="WAV173" s="62"/>
      <c r="WAW173" s="62"/>
      <c r="WAX173" s="62"/>
      <c r="WAY173" s="62"/>
      <c r="WAZ173" s="62"/>
      <c r="WBA173" s="62"/>
      <c r="WBB173" s="62"/>
      <c r="WBC173" s="62"/>
      <c r="WBD173" s="62"/>
      <c r="WBE173" s="62"/>
      <c r="WBF173" s="62"/>
      <c r="WBG173" s="62"/>
      <c r="WBH173" s="62"/>
      <c r="WBI173" s="62"/>
      <c r="WBJ173" s="62"/>
      <c r="WBK173" s="62"/>
      <c r="WBL173" s="62"/>
      <c r="WBM173" s="62"/>
      <c r="WBN173" s="62"/>
      <c r="WBO173" s="62"/>
      <c r="WBP173" s="62"/>
      <c r="WBQ173" s="62"/>
      <c r="WBR173" s="62"/>
      <c r="WBS173" s="62"/>
      <c r="WBT173" s="62"/>
      <c r="WBU173" s="62"/>
      <c r="WBV173" s="62"/>
      <c r="WBW173" s="62"/>
      <c r="WBX173" s="62"/>
      <c r="WBY173" s="62"/>
      <c r="WBZ173" s="62"/>
      <c r="WCA173" s="62"/>
      <c r="WCB173" s="62"/>
      <c r="WCC173" s="62"/>
      <c r="WCD173" s="62"/>
      <c r="WCE173" s="62"/>
      <c r="WCF173" s="62"/>
      <c r="WCG173" s="62"/>
      <c r="WCH173" s="62"/>
      <c r="WCI173" s="62"/>
      <c r="WCJ173" s="62"/>
      <c r="WCK173" s="62"/>
      <c r="WCL173" s="62"/>
      <c r="WCM173" s="62"/>
      <c r="WCN173" s="62"/>
      <c r="WCO173" s="62"/>
      <c r="WCP173" s="62"/>
      <c r="WCQ173" s="62"/>
      <c r="WCR173" s="62"/>
      <c r="WCS173" s="62"/>
      <c r="WCT173" s="62"/>
      <c r="WCU173" s="62"/>
      <c r="WCV173" s="62"/>
      <c r="WCW173" s="62"/>
      <c r="WCX173" s="62"/>
      <c r="WCY173" s="62"/>
      <c r="WCZ173" s="62"/>
      <c r="WDA173" s="62"/>
      <c r="WDB173" s="62"/>
      <c r="WDC173" s="62"/>
      <c r="WDD173" s="62"/>
      <c r="WDE173" s="62"/>
      <c r="WDF173" s="62"/>
      <c r="WDG173" s="62"/>
      <c r="WDH173" s="62"/>
      <c r="WDI173" s="62"/>
      <c r="WDJ173" s="62"/>
      <c r="WDK173" s="62"/>
      <c r="WDL173" s="62"/>
      <c r="WDM173" s="62"/>
      <c r="WDN173" s="62"/>
      <c r="WDO173" s="62"/>
      <c r="WDP173" s="62"/>
      <c r="WDQ173" s="62"/>
      <c r="WDR173" s="62"/>
      <c r="WDS173" s="62"/>
      <c r="WDT173" s="62"/>
      <c r="WDU173" s="62"/>
      <c r="WDV173" s="62"/>
      <c r="WDW173" s="62"/>
      <c r="WDX173" s="62"/>
      <c r="WDY173" s="62"/>
      <c r="WDZ173" s="62"/>
      <c r="WEA173" s="62"/>
      <c r="WEB173" s="62"/>
      <c r="WEC173" s="62"/>
      <c r="WED173" s="62"/>
      <c r="WEE173" s="62"/>
      <c r="WEF173" s="62"/>
      <c r="WEG173" s="62"/>
      <c r="WEH173" s="62"/>
      <c r="WEI173" s="62"/>
      <c r="WEJ173" s="62"/>
      <c r="WEK173" s="62"/>
      <c r="WEL173" s="62"/>
      <c r="WEM173" s="62"/>
      <c r="WEN173" s="62"/>
      <c r="WEO173" s="62"/>
      <c r="WEP173" s="62"/>
      <c r="WEQ173" s="62"/>
      <c r="WER173" s="62"/>
      <c r="WES173" s="62"/>
      <c r="WET173" s="62"/>
      <c r="WEU173" s="62"/>
      <c r="WEV173" s="62"/>
      <c r="WEW173" s="62"/>
      <c r="WEX173" s="62"/>
      <c r="WEY173" s="62"/>
      <c r="WEZ173" s="62"/>
      <c r="WFA173" s="62"/>
      <c r="WFB173" s="62"/>
      <c r="WFC173" s="62"/>
      <c r="WFD173" s="62"/>
      <c r="WFE173" s="62"/>
      <c r="WFF173" s="62"/>
      <c r="WFG173" s="62"/>
      <c r="WFH173" s="62"/>
      <c r="WFI173" s="62"/>
      <c r="WFJ173" s="62"/>
      <c r="WFK173" s="62"/>
      <c r="WFL173" s="62"/>
      <c r="WFM173" s="62"/>
      <c r="WFN173" s="62"/>
      <c r="WFO173" s="62"/>
      <c r="WFP173" s="62"/>
      <c r="WFQ173" s="62"/>
      <c r="WFR173" s="62"/>
      <c r="WFS173" s="62"/>
      <c r="WFT173" s="62"/>
      <c r="WFU173" s="62"/>
      <c r="WFV173" s="62"/>
      <c r="WFW173" s="62"/>
      <c r="WFX173" s="62"/>
      <c r="WFY173" s="62"/>
      <c r="WFZ173" s="62"/>
      <c r="WGA173" s="62"/>
      <c r="WGB173" s="62"/>
      <c r="WGC173" s="62"/>
      <c r="WGD173" s="62"/>
      <c r="WGE173" s="62"/>
      <c r="WGF173" s="62"/>
      <c r="WGG173" s="62"/>
      <c r="WGH173" s="62"/>
      <c r="WGI173" s="62"/>
      <c r="WGJ173" s="62"/>
      <c r="WGK173" s="62"/>
      <c r="WGL173" s="62"/>
      <c r="WGM173" s="62"/>
      <c r="WGN173" s="62"/>
      <c r="WGO173" s="62"/>
      <c r="WGP173" s="62"/>
      <c r="WGQ173" s="62"/>
      <c r="WGR173" s="62"/>
      <c r="WGS173" s="62"/>
      <c r="WGT173" s="62"/>
      <c r="WGU173" s="62"/>
      <c r="WGV173" s="62"/>
      <c r="WGW173" s="62"/>
      <c r="WGX173" s="62"/>
      <c r="WGY173" s="62"/>
      <c r="WGZ173" s="62"/>
      <c r="WHA173" s="62"/>
      <c r="WHB173" s="62"/>
      <c r="WHC173" s="62"/>
      <c r="WHD173" s="62"/>
      <c r="WHE173" s="62"/>
      <c r="WHF173" s="62"/>
      <c r="WHG173" s="62"/>
      <c r="WHH173" s="62"/>
      <c r="WHI173" s="62"/>
      <c r="WHJ173" s="62"/>
      <c r="WHK173" s="62"/>
      <c r="WHL173" s="62"/>
      <c r="WHM173" s="62"/>
      <c r="WHN173" s="62"/>
      <c r="WHO173" s="62"/>
      <c r="WHP173" s="62"/>
      <c r="WHQ173" s="62"/>
      <c r="WHR173" s="62"/>
      <c r="WHS173" s="62"/>
      <c r="WHT173" s="62"/>
      <c r="WHU173" s="62"/>
      <c r="WHV173" s="62"/>
      <c r="WHW173" s="62"/>
      <c r="WHX173" s="62"/>
      <c r="WHY173" s="62"/>
      <c r="WHZ173" s="62"/>
      <c r="WIA173" s="62"/>
      <c r="WIB173" s="62"/>
      <c r="WIC173" s="62"/>
      <c r="WID173" s="62"/>
      <c r="WIE173" s="62"/>
      <c r="WIF173" s="62"/>
      <c r="WIG173" s="62"/>
      <c r="WIH173" s="62"/>
      <c r="WII173" s="62"/>
      <c r="WIJ173" s="62"/>
      <c r="WIK173" s="62"/>
      <c r="WIL173" s="62"/>
      <c r="WIM173" s="62"/>
      <c r="WIN173" s="62"/>
      <c r="WIO173" s="62"/>
      <c r="WIP173" s="62"/>
      <c r="WIQ173" s="62"/>
      <c r="WIR173" s="62"/>
      <c r="WIS173" s="62"/>
      <c r="WIT173" s="62"/>
      <c r="WIU173" s="62"/>
      <c r="WIV173" s="62"/>
      <c r="WIW173" s="62"/>
      <c r="WIX173" s="62"/>
      <c r="WIY173" s="62"/>
      <c r="WIZ173" s="62"/>
      <c r="WJA173" s="62"/>
      <c r="WJB173" s="62"/>
      <c r="WJC173" s="62"/>
      <c r="WJD173" s="62"/>
      <c r="WJE173" s="62"/>
      <c r="WJF173" s="62"/>
      <c r="WJG173" s="62"/>
      <c r="WJH173" s="62"/>
      <c r="WJI173" s="62"/>
      <c r="WJJ173" s="62"/>
      <c r="WJK173" s="62"/>
      <c r="WJL173" s="62"/>
      <c r="WJM173" s="62"/>
      <c r="WJN173" s="62"/>
      <c r="WJO173" s="62"/>
      <c r="WJP173" s="62"/>
      <c r="WJQ173" s="62"/>
      <c r="WJR173" s="62"/>
      <c r="WJS173" s="62"/>
      <c r="WJT173" s="62"/>
      <c r="WJU173" s="62"/>
      <c r="WJV173" s="62"/>
      <c r="WJW173" s="62"/>
      <c r="WJX173" s="62"/>
      <c r="WJY173" s="62"/>
      <c r="WJZ173" s="62"/>
      <c r="WKA173" s="62"/>
      <c r="WKB173" s="62"/>
      <c r="WKC173" s="62"/>
      <c r="WKD173" s="62"/>
      <c r="WKE173" s="62"/>
      <c r="WKF173" s="62"/>
      <c r="WKG173" s="62"/>
      <c r="WKH173" s="62"/>
      <c r="WKI173" s="62"/>
      <c r="WKJ173" s="62"/>
      <c r="WKK173" s="62"/>
      <c r="WKL173" s="62"/>
      <c r="WKM173" s="62"/>
      <c r="WKN173" s="62"/>
      <c r="WKO173" s="62"/>
      <c r="WKP173" s="62"/>
      <c r="WKQ173" s="62"/>
      <c r="WKR173" s="62"/>
      <c r="WKS173" s="62"/>
      <c r="WKT173" s="62"/>
      <c r="WKU173" s="62"/>
      <c r="WKV173" s="62"/>
      <c r="WKW173" s="62"/>
      <c r="WKX173" s="62"/>
      <c r="WKY173" s="62"/>
      <c r="WKZ173" s="62"/>
      <c r="WLA173" s="62"/>
      <c r="WLB173" s="62"/>
      <c r="WLC173" s="62"/>
      <c r="WLD173" s="62"/>
      <c r="WLE173" s="62"/>
      <c r="WLF173" s="62"/>
      <c r="WLG173" s="62"/>
      <c r="WLH173" s="62"/>
      <c r="WLI173" s="62"/>
      <c r="WLJ173" s="62"/>
      <c r="WLK173" s="62"/>
      <c r="WLL173" s="62"/>
      <c r="WLM173" s="62"/>
      <c r="WLN173" s="62"/>
      <c r="WLO173" s="62"/>
      <c r="WLP173" s="62"/>
      <c r="WLQ173" s="62"/>
      <c r="WLR173" s="62"/>
      <c r="WLS173" s="62"/>
      <c r="WLT173" s="62"/>
      <c r="WLU173" s="62"/>
      <c r="WLV173" s="62"/>
      <c r="WLW173" s="62"/>
      <c r="WLX173" s="62"/>
      <c r="WLY173" s="62"/>
      <c r="WLZ173" s="62"/>
      <c r="WMA173" s="62"/>
      <c r="WMB173" s="62"/>
      <c r="WMC173" s="62"/>
      <c r="WMD173" s="62"/>
      <c r="WME173" s="62"/>
      <c r="WMF173" s="62"/>
      <c r="WMG173" s="62"/>
      <c r="WMH173" s="62"/>
      <c r="WMI173" s="62"/>
      <c r="WMJ173" s="62"/>
      <c r="WMK173" s="62"/>
      <c r="WML173" s="62"/>
      <c r="WMM173" s="62"/>
      <c r="WMN173" s="62"/>
      <c r="WMO173" s="62"/>
      <c r="WMP173" s="62"/>
      <c r="WMQ173" s="62"/>
      <c r="WMR173" s="62"/>
      <c r="WMS173" s="62"/>
      <c r="WMT173" s="62"/>
      <c r="WMU173" s="62"/>
      <c r="WMV173" s="62"/>
      <c r="WMW173" s="62"/>
      <c r="WMX173" s="62"/>
      <c r="WMY173" s="62"/>
      <c r="WMZ173" s="62"/>
      <c r="WNA173" s="62"/>
      <c r="WNB173" s="62"/>
      <c r="WNC173" s="62"/>
      <c r="WND173" s="62"/>
      <c r="WNE173" s="62"/>
      <c r="WNF173" s="62"/>
      <c r="WNG173" s="62"/>
      <c r="WNH173" s="62"/>
      <c r="WNI173" s="62"/>
      <c r="WNJ173" s="62"/>
      <c r="WNK173" s="62"/>
      <c r="WNL173" s="62"/>
      <c r="WNM173" s="62"/>
      <c r="WNN173" s="62"/>
      <c r="WNO173" s="62"/>
      <c r="WNP173" s="62"/>
      <c r="WNQ173" s="62"/>
      <c r="WNR173" s="62"/>
      <c r="WNS173" s="62"/>
      <c r="WNT173" s="62"/>
      <c r="WNU173" s="62"/>
      <c r="WNV173" s="62"/>
      <c r="WNW173" s="62"/>
      <c r="WNX173" s="62"/>
      <c r="WNY173" s="62"/>
      <c r="WNZ173" s="62"/>
      <c r="WOA173" s="62"/>
      <c r="WOB173" s="62"/>
      <c r="WOC173" s="62"/>
      <c r="WOD173" s="62"/>
      <c r="WOE173" s="62"/>
      <c r="WOF173" s="62"/>
      <c r="WOG173" s="62"/>
      <c r="WOH173" s="62"/>
      <c r="WOI173" s="62"/>
      <c r="WOJ173" s="62"/>
      <c r="WOK173" s="62"/>
      <c r="WOL173" s="62"/>
      <c r="WOM173" s="62"/>
      <c r="WON173" s="62"/>
      <c r="WOO173" s="62"/>
      <c r="WOP173" s="62"/>
      <c r="WOQ173" s="62"/>
      <c r="WOR173" s="62"/>
      <c r="WOS173" s="62"/>
      <c r="WOT173" s="62"/>
      <c r="WOU173" s="62"/>
      <c r="WOV173" s="62"/>
      <c r="WOW173" s="62"/>
      <c r="WOX173" s="62"/>
      <c r="WOY173" s="62"/>
      <c r="WOZ173" s="62"/>
      <c r="WPA173" s="62"/>
      <c r="WPB173" s="62"/>
      <c r="WPC173" s="62"/>
      <c r="WPD173" s="62"/>
      <c r="WPE173" s="62"/>
      <c r="WPF173" s="62"/>
      <c r="WPG173" s="62"/>
      <c r="WPH173" s="62"/>
      <c r="WPI173" s="62"/>
      <c r="WPJ173" s="62"/>
      <c r="WPK173" s="62"/>
      <c r="WPL173" s="62"/>
      <c r="WPM173" s="62"/>
      <c r="WPN173" s="62"/>
      <c r="WPO173" s="62"/>
      <c r="WPP173" s="62"/>
      <c r="WPQ173" s="62"/>
      <c r="WPR173" s="62"/>
      <c r="WPS173" s="62"/>
      <c r="WPT173" s="62"/>
      <c r="WPU173" s="62"/>
      <c r="WPV173" s="62"/>
      <c r="WPW173" s="62"/>
      <c r="WPX173" s="62"/>
      <c r="WPY173" s="62"/>
      <c r="WPZ173" s="62"/>
      <c r="WQA173" s="62"/>
      <c r="WQB173" s="62"/>
      <c r="WQC173" s="62"/>
      <c r="WQD173" s="62"/>
      <c r="WQE173" s="62"/>
      <c r="WQF173" s="62"/>
      <c r="WQG173" s="62"/>
      <c r="WQH173" s="62"/>
      <c r="WQI173" s="62"/>
      <c r="WQJ173" s="62"/>
      <c r="WQK173" s="62"/>
      <c r="WQL173" s="62"/>
      <c r="WQM173" s="62"/>
      <c r="WQN173" s="62"/>
      <c r="WQO173" s="62"/>
      <c r="WQP173" s="62"/>
      <c r="WQQ173" s="62"/>
      <c r="WQR173" s="62"/>
      <c r="WQS173" s="62"/>
      <c r="WQT173" s="62"/>
      <c r="WQU173" s="62"/>
      <c r="WQV173" s="62"/>
      <c r="WQW173" s="62"/>
      <c r="WQX173" s="62"/>
      <c r="WQY173" s="62"/>
      <c r="WQZ173" s="62"/>
      <c r="WRA173" s="62"/>
      <c r="WRB173" s="62"/>
      <c r="WRC173" s="62"/>
      <c r="WRD173" s="62"/>
      <c r="WRE173" s="62"/>
      <c r="WRF173" s="62"/>
      <c r="WRG173" s="62"/>
      <c r="WRH173" s="62"/>
      <c r="WRI173" s="62"/>
      <c r="WRJ173" s="62"/>
      <c r="WRK173" s="62"/>
      <c r="WRL173" s="62"/>
      <c r="WRM173" s="62"/>
      <c r="WRN173" s="62"/>
      <c r="WRO173" s="62"/>
      <c r="WRP173" s="62"/>
      <c r="WRQ173" s="62"/>
      <c r="WRR173" s="62"/>
      <c r="WRS173" s="62"/>
      <c r="WRT173" s="62"/>
      <c r="WRU173" s="62"/>
      <c r="WRV173" s="62"/>
      <c r="WRW173" s="62"/>
      <c r="WRX173" s="62"/>
      <c r="WRY173" s="62"/>
      <c r="WRZ173" s="62"/>
      <c r="WSA173" s="62"/>
      <c r="WSB173" s="62"/>
      <c r="WSC173" s="62"/>
      <c r="WSD173" s="62"/>
      <c r="WSE173" s="62"/>
      <c r="WSF173" s="62"/>
      <c r="WSG173" s="62"/>
      <c r="WSH173" s="62"/>
      <c r="WSI173" s="62"/>
      <c r="WSJ173" s="62"/>
      <c r="WSK173" s="62"/>
      <c r="WSL173" s="62"/>
      <c r="WSM173" s="62"/>
      <c r="WSN173" s="62"/>
      <c r="WSO173" s="62"/>
      <c r="WSP173" s="62"/>
      <c r="WSQ173" s="62"/>
      <c r="WSR173" s="62"/>
      <c r="WSS173" s="62"/>
      <c r="WST173" s="62"/>
      <c r="WSU173" s="62"/>
      <c r="WSV173" s="62"/>
      <c r="WSW173" s="62"/>
      <c r="WSX173" s="62"/>
      <c r="WSY173" s="62"/>
      <c r="WSZ173" s="62"/>
      <c r="WTA173" s="62"/>
      <c r="WTB173" s="62"/>
      <c r="WTC173" s="62"/>
      <c r="WTD173" s="62"/>
      <c r="WTE173" s="62"/>
      <c r="WTF173" s="62"/>
      <c r="WTG173" s="62"/>
      <c r="WTH173" s="62"/>
      <c r="WTI173" s="62"/>
      <c r="WTJ173" s="62"/>
      <c r="WTK173" s="62"/>
      <c r="WTL173" s="62"/>
      <c r="WTM173" s="62"/>
      <c r="WTN173" s="62"/>
      <c r="WTO173" s="62"/>
      <c r="WTP173" s="62"/>
      <c r="WTQ173" s="62"/>
      <c r="WTR173" s="62"/>
      <c r="WTS173" s="62"/>
      <c r="WTT173" s="62"/>
      <c r="WTU173" s="62"/>
      <c r="WTV173" s="62"/>
      <c r="WTW173" s="62"/>
      <c r="WTX173" s="62"/>
      <c r="WTY173" s="62"/>
      <c r="WTZ173" s="62"/>
      <c r="WUA173" s="62"/>
      <c r="WUB173" s="62"/>
      <c r="WUC173" s="62"/>
      <c r="WUD173" s="62"/>
      <c r="WUE173" s="62"/>
      <c r="WUF173" s="62"/>
      <c r="WUG173" s="62"/>
      <c r="WUH173" s="62"/>
      <c r="WUI173" s="62"/>
      <c r="WUJ173" s="62"/>
      <c r="WUK173" s="62"/>
      <c r="WUL173" s="62"/>
      <c r="WUM173" s="62"/>
      <c r="WUN173" s="62"/>
      <c r="WUO173" s="62"/>
      <c r="WUP173" s="62"/>
      <c r="WUQ173" s="62"/>
      <c r="WUR173" s="62"/>
      <c r="WUS173" s="62"/>
      <c r="WUT173" s="62"/>
      <c r="WUU173" s="62"/>
      <c r="WUV173" s="62"/>
      <c r="WUW173" s="62"/>
      <c r="WUX173" s="62"/>
      <c r="WUY173" s="62"/>
      <c r="WUZ173" s="62"/>
      <c r="WVA173" s="62"/>
      <c r="WVB173" s="62"/>
      <c r="WVC173" s="62"/>
      <c r="WVD173" s="62"/>
      <c r="WVE173" s="62"/>
      <c r="WVF173" s="62"/>
      <c r="WVG173" s="62"/>
      <c r="WVH173" s="62"/>
      <c r="WVI173" s="62"/>
      <c r="WVJ173" s="62"/>
      <c r="WVK173" s="62"/>
      <c r="WVL173" s="62"/>
      <c r="WVM173" s="62"/>
      <c r="WVN173" s="62"/>
      <c r="WVO173" s="62"/>
      <c r="WVP173" s="62"/>
      <c r="WVQ173" s="62"/>
      <c r="WVR173" s="62"/>
      <c r="WVS173" s="62"/>
      <c r="WVT173" s="62"/>
      <c r="WVU173" s="62"/>
      <c r="WVV173" s="62"/>
      <c r="WVW173" s="62"/>
      <c r="WVX173" s="62"/>
      <c r="WVY173" s="62"/>
      <c r="WVZ173" s="62"/>
      <c r="WWA173" s="62"/>
      <c r="WWB173" s="62"/>
      <c r="WWC173" s="62"/>
      <c r="WWD173" s="62"/>
      <c r="WWE173" s="62"/>
      <c r="WWF173" s="62"/>
      <c r="WWG173" s="62"/>
      <c r="WWH173" s="62"/>
      <c r="WWI173" s="62"/>
      <c r="WWJ173" s="62"/>
      <c r="WWK173" s="62"/>
      <c r="WWL173" s="62"/>
      <c r="WWM173" s="62"/>
      <c r="WWN173" s="62"/>
      <c r="WWO173" s="62"/>
      <c r="WWP173" s="62"/>
      <c r="WWQ173" s="62"/>
      <c r="WWR173" s="62"/>
      <c r="WWS173" s="62"/>
      <c r="WWT173" s="62"/>
      <c r="WWU173" s="62"/>
      <c r="WWV173" s="62"/>
      <c r="WWW173" s="62"/>
      <c r="WWX173" s="62"/>
      <c r="WWY173" s="62"/>
      <c r="WWZ173" s="62"/>
      <c r="WXA173" s="62"/>
      <c r="WXB173" s="62"/>
      <c r="WXC173" s="62"/>
      <c r="WXD173" s="62"/>
      <c r="WXE173" s="62"/>
      <c r="WXF173" s="62"/>
      <c r="WXG173" s="62"/>
      <c r="WXH173" s="62"/>
      <c r="WXI173" s="62"/>
      <c r="WXJ173" s="62"/>
      <c r="WXK173" s="62"/>
      <c r="WXL173" s="62"/>
      <c r="WXM173" s="62"/>
      <c r="WXN173" s="62"/>
      <c r="WXO173" s="62"/>
      <c r="WXP173" s="62"/>
      <c r="WXQ173" s="62"/>
      <c r="WXR173" s="62"/>
      <c r="WXS173" s="62"/>
      <c r="WXT173" s="62"/>
      <c r="WXU173" s="62"/>
      <c r="WXV173" s="62"/>
      <c r="WXW173" s="62"/>
      <c r="WXX173" s="62"/>
      <c r="WXY173" s="62"/>
      <c r="WXZ173" s="62"/>
      <c r="WYA173" s="62"/>
      <c r="WYB173" s="62"/>
      <c r="WYC173" s="62"/>
      <c r="WYD173" s="62"/>
      <c r="WYE173" s="62"/>
      <c r="WYF173" s="62"/>
      <c r="WYG173" s="62"/>
      <c r="WYH173" s="62"/>
      <c r="WYI173" s="62"/>
      <c r="WYJ173" s="62"/>
      <c r="WYK173" s="62"/>
      <c r="WYL173" s="62"/>
      <c r="WYM173" s="62"/>
      <c r="WYN173" s="62"/>
      <c r="WYO173" s="62"/>
      <c r="WYP173" s="62"/>
      <c r="WYQ173" s="62"/>
      <c r="WYR173" s="62"/>
      <c r="WYS173" s="62"/>
      <c r="WYT173" s="62"/>
      <c r="WYU173" s="62"/>
      <c r="WYV173" s="62"/>
      <c r="WYW173" s="62"/>
      <c r="WYX173" s="62"/>
      <c r="WYY173" s="62"/>
      <c r="WYZ173" s="62"/>
      <c r="WZA173" s="62"/>
      <c r="WZB173" s="62"/>
      <c r="WZC173" s="62"/>
      <c r="WZD173" s="62"/>
      <c r="WZE173" s="62"/>
      <c r="WZF173" s="62"/>
      <c r="WZG173" s="62"/>
      <c r="WZH173" s="62"/>
      <c r="WZI173" s="62"/>
      <c r="WZJ173" s="62"/>
      <c r="WZK173" s="62"/>
      <c r="WZL173" s="62"/>
      <c r="WZM173" s="62"/>
      <c r="WZN173" s="62"/>
      <c r="WZO173" s="62"/>
      <c r="WZP173" s="62"/>
      <c r="WZQ173" s="62"/>
      <c r="WZR173" s="62"/>
      <c r="WZS173" s="62"/>
      <c r="WZT173" s="62"/>
      <c r="WZU173" s="62"/>
      <c r="WZV173" s="62"/>
      <c r="WZW173" s="62"/>
      <c r="WZX173" s="62"/>
      <c r="WZY173" s="62"/>
      <c r="WZZ173" s="62"/>
      <c r="XAA173" s="62"/>
      <c r="XAB173" s="62"/>
      <c r="XAC173" s="62"/>
      <c r="XAD173" s="62"/>
      <c r="XAE173" s="62"/>
      <c r="XAF173" s="62"/>
      <c r="XAG173" s="62"/>
      <c r="XAH173" s="62"/>
      <c r="XAI173" s="62"/>
      <c r="XAJ173" s="62"/>
      <c r="XAK173" s="62"/>
      <c r="XAL173" s="62"/>
      <c r="XAM173" s="62"/>
      <c r="XAN173" s="62"/>
      <c r="XAO173" s="62"/>
      <c r="XAP173" s="62"/>
      <c r="XAQ173" s="62"/>
      <c r="XAR173" s="62"/>
      <c r="XAS173" s="62"/>
      <c r="XAT173" s="62"/>
      <c r="XAU173" s="62"/>
      <c r="XAV173" s="62"/>
      <c r="XAW173" s="62"/>
      <c r="XAX173" s="62"/>
      <c r="XAY173" s="62"/>
      <c r="XAZ173" s="62"/>
      <c r="XBA173" s="62"/>
      <c r="XBB173" s="62"/>
      <c r="XBC173" s="62"/>
      <c r="XBD173" s="62"/>
      <c r="XBE173" s="62"/>
      <c r="XBF173" s="62"/>
      <c r="XBG173" s="62"/>
      <c r="XBH173" s="62"/>
      <c r="XBI173" s="62"/>
      <c r="XBJ173" s="62"/>
      <c r="XBK173" s="62"/>
      <c r="XBL173" s="62"/>
      <c r="XBM173" s="62"/>
      <c r="XBN173" s="62"/>
      <c r="XBO173" s="62"/>
      <c r="XBP173" s="62"/>
      <c r="XBQ173" s="62"/>
      <c r="XBR173" s="62"/>
      <c r="XBS173" s="62"/>
      <c r="XBT173" s="62"/>
      <c r="XBU173" s="62"/>
      <c r="XBV173" s="62"/>
      <c r="XBW173" s="62"/>
      <c r="XBX173" s="62"/>
      <c r="XBY173" s="62"/>
      <c r="XBZ173" s="62"/>
      <c r="XCA173" s="62"/>
      <c r="XCB173" s="62"/>
      <c r="XCC173" s="62"/>
      <c r="XCD173" s="62"/>
      <c r="XCE173" s="62"/>
      <c r="XCF173" s="62"/>
      <c r="XCG173" s="62"/>
      <c r="XCH173" s="62"/>
      <c r="XCI173" s="62"/>
      <c r="XCJ173" s="62"/>
      <c r="XCK173" s="62"/>
      <c r="XCL173" s="62"/>
      <c r="XCM173" s="62"/>
      <c r="XCN173" s="62"/>
      <c r="XCO173" s="62"/>
      <c r="XCP173" s="62"/>
      <c r="XCQ173" s="62"/>
      <c r="XCR173" s="62"/>
      <c r="XCS173" s="62"/>
      <c r="XCT173" s="62"/>
      <c r="XCU173" s="62"/>
      <c r="XCV173" s="62"/>
      <c r="XCW173" s="62"/>
      <c r="XCX173" s="62"/>
      <c r="XCY173" s="62"/>
      <c r="XCZ173" s="62"/>
      <c r="XDA173" s="62"/>
      <c r="XDB173" s="62"/>
      <c r="XDC173" s="62"/>
      <c r="XDD173" s="62"/>
      <c r="XDE173" s="62"/>
      <c r="XDF173" s="62"/>
      <c r="XDG173" s="62"/>
      <c r="XDH173" s="62"/>
      <c r="XDI173" s="62"/>
      <c r="XDJ173" s="62"/>
      <c r="XDK173" s="62"/>
      <c r="XDL173" s="62"/>
      <c r="XDM173" s="62"/>
      <c r="XDN173" s="62"/>
      <c r="XDO173" s="62"/>
      <c r="XDP173" s="62"/>
      <c r="XDQ173" s="62"/>
      <c r="XDR173" s="62"/>
      <c r="XDS173" s="62"/>
      <c r="XDT173" s="62"/>
      <c r="XDU173" s="62"/>
      <c r="XDV173" s="62"/>
      <c r="XDW173" s="62"/>
      <c r="XDX173" s="62"/>
      <c r="XDY173" s="62"/>
      <c r="XDZ173" s="62"/>
      <c r="XEA173" s="62"/>
      <c r="XEB173" s="62"/>
      <c r="XEC173" s="62"/>
      <c r="XED173" s="62"/>
      <c r="XEE173" s="62"/>
      <c r="XEF173" s="62"/>
      <c r="XEG173" s="62"/>
      <c r="XEH173" s="62"/>
      <c r="XEI173" s="62"/>
      <c r="XEJ173" s="62"/>
      <c r="XEK173" s="62"/>
      <c r="XEL173" s="62"/>
      <c r="XEM173" s="62"/>
      <c r="XEN173" s="62"/>
      <c r="XEO173" s="62"/>
      <c r="XEP173" s="62"/>
      <c r="XEQ173" s="62"/>
      <c r="XER173" s="62"/>
      <c r="XES173" s="62"/>
      <c r="XET173" s="62"/>
      <c r="XEU173" s="62"/>
      <c r="XEV173" s="62"/>
      <c r="XEW173" s="62"/>
      <c r="XEX173" s="62"/>
      <c r="XEY173" s="62"/>
      <c r="XEZ173" s="62"/>
      <c r="XFA173" s="62"/>
      <c r="XFB173" s="62"/>
      <c r="XFC173" s="62"/>
    </row>
    <row r="174" spans="1:16383" ht="30" x14ac:dyDescent="0.25">
      <c r="A174" s="19">
        <v>169</v>
      </c>
      <c r="B174" s="103">
        <v>33</v>
      </c>
      <c r="C174" s="111">
        <v>45162</v>
      </c>
      <c r="D174" s="99" t="s">
        <v>2979</v>
      </c>
      <c r="E174" s="99" t="s">
        <v>10</v>
      </c>
      <c r="F174" s="102" t="s">
        <v>3061</v>
      </c>
      <c r="G174" s="100" t="s">
        <v>25</v>
      </c>
      <c r="H174" s="102" t="s">
        <v>38</v>
      </c>
      <c r="I174" s="99">
        <v>23853</v>
      </c>
      <c r="J174" s="99" t="str">
        <f t="shared" si="12"/>
        <v>Sr. DR1</v>
      </c>
      <c r="K174" s="99"/>
      <c r="L174" s="99" t="s">
        <v>3234</v>
      </c>
      <c r="M174" s="132">
        <v>45162</v>
      </c>
    </row>
    <row r="175" spans="1:16383" s="10" customFormat="1" ht="30" x14ac:dyDescent="0.25">
      <c r="A175" s="15">
        <v>170</v>
      </c>
      <c r="B175" s="99">
        <v>34</v>
      </c>
      <c r="C175" s="111">
        <v>45162</v>
      </c>
      <c r="D175" s="99" t="s">
        <v>2980</v>
      </c>
      <c r="E175" s="99" t="s">
        <v>10</v>
      </c>
      <c r="F175" s="102" t="s">
        <v>3061</v>
      </c>
      <c r="G175" s="100" t="s">
        <v>28</v>
      </c>
      <c r="H175" s="102" t="s">
        <v>38</v>
      </c>
      <c r="I175" s="99">
        <v>110152</v>
      </c>
      <c r="J175" s="99" t="str">
        <f t="shared" si="12"/>
        <v>Sr. DR1</v>
      </c>
      <c r="K175" s="99"/>
      <c r="L175" s="99" t="s">
        <v>3234</v>
      </c>
      <c r="M175" s="132">
        <v>45162</v>
      </c>
    </row>
    <row r="176" spans="1:16383" x14ac:dyDescent="0.25">
      <c r="A176" s="19">
        <v>171</v>
      </c>
      <c r="B176" s="103">
        <v>35</v>
      </c>
      <c r="C176" s="111">
        <v>45162</v>
      </c>
      <c r="D176" s="99" t="s">
        <v>2981</v>
      </c>
      <c r="E176" s="99" t="s">
        <v>10</v>
      </c>
      <c r="F176" s="102" t="s">
        <v>3062</v>
      </c>
      <c r="G176" s="100" t="s">
        <v>25</v>
      </c>
      <c r="H176" s="102" t="s">
        <v>38</v>
      </c>
      <c r="I176" s="99">
        <v>220956</v>
      </c>
      <c r="J176" s="99" t="str">
        <f t="shared" si="12"/>
        <v>Sr. DR1</v>
      </c>
      <c r="K176" s="99"/>
      <c r="L176" s="99" t="s">
        <v>3234</v>
      </c>
      <c r="M176" s="132">
        <v>45162</v>
      </c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  <c r="BF176" s="62"/>
      <c r="BG176" s="62"/>
      <c r="BH176" s="62"/>
      <c r="BI176" s="62"/>
      <c r="BJ176" s="62"/>
      <c r="BK176" s="62"/>
      <c r="BL176" s="62"/>
      <c r="BM176" s="62"/>
      <c r="BN176" s="62"/>
      <c r="BO176" s="62"/>
      <c r="BP176" s="62"/>
      <c r="BQ176" s="62"/>
      <c r="BR176" s="62"/>
      <c r="BS176" s="62"/>
      <c r="BT176" s="62"/>
      <c r="BU176" s="62"/>
      <c r="BV176" s="62"/>
      <c r="BW176" s="62"/>
      <c r="BX176" s="62"/>
      <c r="BY176" s="62"/>
      <c r="BZ176" s="62"/>
      <c r="CA176" s="62"/>
      <c r="CB176" s="62"/>
      <c r="CC176" s="62"/>
      <c r="CD176" s="62"/>
      <c r="CE176" s="62"/>
      <c r="CF176" s="62"/>
      <c r="CG176" s="62"/>
      <c r="CH176" s="62"/>
      <c r="CI176" s="62"/>
      <c r="CJ176" s="62"/>
      <c r="CK176" s="62"/>
      <c r="CL176" s="62"/>
      <c r="CM176" s="62"/>
      <c r="CN176" s="62"/>
      <c r="CO176" s="62"/>
      <c r="CP176" s="62"/>
      <c r="CQ176" s="62"/>
      <c r="CR176" s="62"/>
      <c r="CS176" s="62"/>
      <c r="CT176" s="62"/>
      <c r="CU176" s="62"/>
      <c r="CV176" s="62"/>
      <c r="CW176" s="62"/>
      <c r="CX176" s="62"/>
      <c r="CY176" s="62"/>
      <c r="CZ176" s="62"/>
      <c r="DA176" s="62"/>
      <c r="DB176" s="62"/>
      <c r="DC176" s="62"/>
      <c r="DD176" s="62"/>
      <c r="DE176" s="62"/>
      <c r="DF176" s="62"/>
      <c r="DG176" s="62"/>
      <c r="DH176" s="62"/>
      <c r="DI176" s="62"/>
      <c r="DJ176" s="62"/>
      <c r="DK176" s="62"/>
      <c r="DL176" s="62"/>
      <c r="DM176" s="62"/>
      <c r="DN176" s="62"/>
      <c r="DO176" s="62"/>
      <c r="DP176" s="62"/>
      <c r="DQ176" s="62"/>
      <c r="DR176" s="62"/>
      <c r="DS176" s="62"/>
      <c r="DT176" s="62"/>
      <c r="DU176" s="62"/>
      <c r="DV176" s="62"/>
      <c r="DW176" s="62"/>
      <c r="DX176" s="62"/>
      <c r="DY176" s="62"/>
      <c r="DZ176" s="62"/>
      <c r="EA176" s="62"/>
      <c r="EB176" s="62"/>
      <c r="EC176" s="62"/>
      <c r="ED176" s="62"/>
      <c r="EE176" s="62"/>
      <c r="EF176" s="62"/>
      <c r="EG176" s="62"/>
      <c r="EH176" s="62"/>
      <c r="EI176" s="62"/>
      <c r="EJ176" s="62"/>
      <c r="EK176" s="62"/>
      <c r="EL176" s="62"/>
      <c r="EM176" s="62"/>
      <c r="EN176" s="62"/>
      <c r="EO176" s="62"/>
      <c r="EP176" s="62"/>
      <c r="EQ176" s="62"/>
      <c r="ER176" s="62"/>
      <c r="ES176" s="62"/>
      <c r="ET176" s="62"/>
      <c r="EU176" s="62"/>
      <c r="EV176" s="62"/>
      <c r="EW176" s="62"/>
      <c r="EX176" s="62"/>
      <c r="EY176" s="62"/>
      <c r="EZ176" s="62"/>
      <c r="FA176" s="62"/>
      <c r="FB176" s="62"/>
      <c r="FC176" s="62"/>
      <c r="FD176" s="62"/>
      <c r="FE176" s="62"/>
      <c r="FF176" s="62"/>
      <c r="FG176" s="62"/>
      <c r="FH176" s="62"/>
      <c r="FI176" s="62"/>
      <c r="FJ176" s="62"/>
      <c r="FK176" s="62"/>
      <c r="FL176" s="62"/>
      <c r="FM176" s="62"/>
      <c r="FN176" s="62"/>
      <c r="FO176" s="62"/>
      <c r="FP176" s="62"/>
      <c r="FQ176" s="62"/>
      <c r="FR176" s="62"/>
      <c r="FS176" s="62"/>
      <c r="FT176" s="62"/>
      <c r="FU176" s="62"/>
      <c r="FV176" s="62"/>
      <c r="FW176" s="62"/>
      <c r="FX176" s="62"/>
      <c r="FY176" s="62"/>
      <c r="FZ176" s="62"/>
      <c r="GA176" s="62"/>
      <c r="GB176" s="62"/>
      <c r="GC176" s="62"/>
      <c r="GD176" s="62"/>
      <c r="GE176" s="62"/>
      <c r="GF176" s="62"/>
      <c r="GG176" s="62"/>
      <c r="GH176" s="62"/>
      <c r="GI176" s="62"/>
      <c r="GJ176" s="62"/>
      <c r="GK176" s="62"/>
      <c r="GL176" s="62"/>
      <c r="GM176" s="62"/>
      <c r="GN176" s="62"/>
      <c r="GO176" s="62"/>
      <c r="GP176" s="62"/>
      <c r="GQ176" s="62"/>
      <c r="GR176" s="62"/>
      <c r="GS176" s="62"/>
      <c r="GT176" s="62"/>
      <c r="GU176" s="62"/>
      <c r="GV176" s="62"/>
      <c r="GW176" s="62"/>
      <c r="GX176" s="62"/>
      <c r="GY176" s="62"/>
      <c r="GZ176" s="62"/>
      <c r="HA176" s="62"/>
      <c r="HB176" s="62"/>
      <c r="HC176" s="62"/>
      <c r="HD176" s="62"/>
      <c r="HE176" s="62"/>
      <c r="HF176" s="62"/>
      <c r="HG176" s="62"/>
      <c r="HH176" s="62"/>
      <c r="HI176" s="62"/>
      <c r="HJ176" s="62"/>
      <c r="HK176" s="62"/>
      <c r="HL176" s="62"/>
      <c r="HM176" s="62"/>
      <c r="HN176" s="62"/>
      <c r="HO176" s="62"/>
      <c r="HP176" s="62"/>
      <c r="HQ176" s="62"/>
      <c r="HR176" s="62"/>
      <c r="HS176" s="62"/>
      <c r="HT176" s="62"/>
      <c r="HU176" s="62"/>
      <c r="HV176" s="62"/>
      <c r="HW176" s="62"/>
      <c r="HX176" s="62"/>
      <c r="HY176" s="62"/>
      <c r="HZ176" s="62"/>
      <c r="IA176" s="62"/>
      <c r="IB176" s="62"/>
      <c r="IC176" s="62"/>
      <c r="ID176" s="62"/>
      <c r="IE176" s="62"/>
      <c r="IF176" s="62"/>
      <c r="IG176" s="62"/>
      <c r="IH176" s="62"/>
      <c r="II176" s="62"/>
      <c r="IJ176" s="62"/>
      <c r="IK176" s="62"/>
      <c r="IL176" s="62"/>
      <c r="IM176" s="62"/>
      <c r="IN176" s="62"/>
      <c r="IO176" s="62"/>
      <c r="IP176" s="62"/>
      <c r="IQ176" s="62"/>
      <c r="IR176" s="62"/>
      <c r="IS176" s="62"/>
      <c r="IT176" s="62"/>
      <c r="IU176" s="62"/>
      <c r="IV176" s="62"/>
      <c r="IW176" s="62"/>
      <c r="IX176" s="62"/>
      <c r="IY176" s="62"/>
      <c r="IZ176" s="62"/>
      <c r="JA176" s="62"/>
      <c r="JB176" s="62"/>
      <c r="JC176" s="62"/>
      <c r="JD176" s="62"/>
      <c r="JE176" s="62"/>
      <c r="JF176" s="62"/>
      <c r="JG176" s="62"/>
      <c r="JH176" s="62"/>
      <c r="JI176" s="62"/>
      <c r="JJ176" s="62"/>
      <c r="JK176" s="62"/>
      <c r="JL176" s="62"/>
      <c r="JM176" s="62"/>
      <c r="JN176" s="62"/>
      <c r="JO176" s="62"/>
      <c r="JP176" s="62"/>
      <c r="JQ176" s="62"/>
      <c r="JR176" s="62"/>
      <c r="JS176" s="62"/>
      <c r="JT176" s="62"/>
      <c r="JU176" s="62"/>
      <c r="JV176" s="62"/>
      <c r="JW176" s="62"/>
      <c r="JX176" s="62"/>
      <c r="JY176" s="62"/>
      <c r="JZ176" s="62"/>
      <c r="KA176" s="62"/>
      <c r="KB176" s="62"/>
      <c r="KC176" s="62"/>
      <c r="KD176" s="62"/>
      <c r="KE176" s="62"/>
      <c r="KF176" s="62"/>
      <c r="KG176" s="62"/>
      <c r="KH176" s="62"/>
      <c r="KI176" s="62"/>
      <c r="KJ176" s="62"/>
      <c r="KK176" s="62"/>
      <c r="KL176" s="62"/>
      <c r="KM176" s="62"/>
      <c r="KN176" s="62"/>
      <c r="KO176" s="62"/>
      <c r="KP176" s="62"/>
      <c r="KQ176" s="62"/>
      <c r="KR176" s="62"/>
      <c r="KS176" s="62"/>
      <c r="KT176" s="62"/>
      <c r="KU176" s="62"/>
      <c r="KV176" s="62"/>
      <c r="KW176" s="62"/>
      <c r="KX176" s="62"/>
      <c r="KY176" s="62"/>
      <c r="KZ176" s="62"/>
      <c r="LA176" s="62"/>
      <c r="LB176" s="62"/>
      <c r="LC176" s="62"/>
      <c r="LD176" s="62"/>
      <c r="LE176" s="62"/>
      <c r="LF176" s="62"/>
      <c r="LG176" s="62"/>
      <c r="LH176" s="62"/>
      <c r="LI176" s="62"/>
      <c r="LJ176" s="62"/>
      <c r="LK176" s="62"/>
      <c r="LL176" s="62"/>
      <c r="LM176" s="62"/>
      <c r="LN176" s="62"/>
      <c r="LO176" s="62"/>
      <c r="LP176" s="62"/>
      <c r="LQ176" s="62"/>
      <c r="LR176" s="62"/>
      <c r="LS176" s="62"/>
      <c r="LT176" s="62"/>
      <c r="LU176" s="62"/>
      <c r="LV176" s="62"/>
      <c r="LW176" s="62"/>
      <c r="LX176" s="62"/>
      <c r="LY176" s="62"/>
      <c r="LZ176" s="62"/>
      <c r="MA176" s="62"/>
      <c r="MB176" s="62"/>
      <c r="MC176" s="62"/>
      <c r="MD176" s="62"/>
      <c r="ME176" s="62"/>
      <c r="MF176" s="62"/>
      <c r="MG176" s="62"/>
      <c r="MH176" s="62"/>
      <c r="MI176" s="62"/>
      <c r="MJ176" s="62"/>
      <c r="MK176" s="62"/>
      <c r="ML176" s="62"/>
      <c r="MM176" s="62"/>
      <c r="MN176" s="62"/>
      <c r="MO176" s="62"/>
      <c r="MP176" s="62"/>
      <c r="MQ176" s="62"/>
      <c r="MR176" s="62"/>
      <c r="MS176" s="62"/>
      <c r="MT176" s="62"/>
      <c r="MU176" s="62"/>
      <c r="MV176" s="62"/>
      <c r="MW176" s="62"/>
      <c r="MX176" s="62"/>
      <c r="MY176" s="62"/>
      <c r="MZ176" s="62"/>
      <c r="NA176" s="62"/>
      <c r="NB176" s="62"/>
      <c r="NC176" s="62"/>
      <c r="ND176" s="62"/>
      <c r="NE176" s="62"/>
      <c r="NF176" s="62"/>
      <c r="NG176" s="62"/>
      <c r="NH176" s="62"/>
      <c r="NI176" s="62"/>
      <c r="NJ176" s="62"/>
      <c r="NK176" s="62"/>
      <c r="NL176" s="62"/>
      <c r="NM176" s="62"/>
      <c r="NN176" s="62"/>
      <c r="NO176" s="62"/>
      <c r="NP176" s="62"/>
      <c r="NQ176" s="62"/>
      <c r="NR176" s="62"/>
      <c r="NS176" s="62"/>
      <c r="NT176" s="62"/>
      <c r="NU176" s="62"/>
      <c r="NV176" s="62"/>
      <c r="NW176" s="62"/>
      <c r="NX176" s="62"/>
      <c r="NY176" s="62"/>
      <c r="NZ176" s="62"/>
      <c r="OA176" s="62"/>
      <c r="OB176" s="62"/>
      <c r="OC176" s="62"/>
      <c r="OD176" s="62"/>
      <c r="OE176" s="62"/>
      <c r="OF176" s="62"/>
      <c r="OG176" s="62"/>
      <c r="OH176" s="62"/>
      <c r="OI176" s="62"/>
      <c r="OJ176" s="62"/>
      <c r="OK176" s="62"/>
      <c r="OL176" s="62"/>
      <c r="OM176" s="62"/>
      <c r="ON176" s="62"/>
      <c r="OO176" s="62"/>
      <c r="OP176" s="62"/>
      <c r="OQ176" s="62"/>
      <c r="OR176" s="62"/>
      <c r="OS176" s="62"/>
      <c r="OT176" s="62"/>
      <c r="OU176" s="62"/>
      <c r="OV176" s="62"/>
      <c r="OW176" s="62"/>
      <c r="OX176" s="62"/>
      <c r="OY176" s="62"/>
      <c r="OZ176" s="62"/>
      <c r="PA176" s="62"/>
      <c r="PB176" s="62"/>
      <c r="PC176" s="62"/>
      <c r="PD176" s="62"/>
      <c r="PE176" s="62"/>
      <c r="PF176" s="62"/>
      <c r="PG176" s="62"/>
      <c r="PH176" s="62"/>
      <c r="PI176" s="62"/>
      <c r="PJ176" s="62"/>
      <c r="PK176" s="62"/>
      <c r="PL176" s="62"/>
      <c r="PM176" s="62"/>
      <c r="PN176" s="62"/>
      <c r="PO176" s="62"/>
      <c r="PP176" s="62"/>
      <c r="PQ176" s="62"/>
      <c r="PR176" s="62"/>
      <c r="PS176" s="62"/>
      <c r="PT176" s="62"/>
      <c r="PU176" s="62"/>
      <c r="PV176" s="62"/>
      <c r="PW176" s="62"/>
      <c r="PX176" s="62"/>
      <c r="PY176" s="62"/>
      <c r="PZ176" s="62"/>
      <c r="QA176" s="62"/>
      <c r="QB176" s="62"/>
      <c r="QC176" s="62"/>
      <c r="QD176" s="62"/>
      <c r="QE176" s="62"/>
      <c r="QF176" s="62"/>
      <c r="QG176" s="62"/>
      <c r="QH176" s="62"/>
      <c r="QI176" s="62"/>
      <c r="QJ176" s="62"/>
      <c r="QK176" s="62"/>
      <c r="QL176" s="62"/>
      <c r="QM176" s="62"/>
      <c r="QN176" s="62"/>
      <c r="QO176" s="62"/>
      <c r="QP176" s="62"/>
      <c r="QQ176" s="62"/>
      <c r="QR176" s="62"/>
      <c r="QS176" s="62"/>
      <c r="QT176" s="62"/>
      <c r="QU176" s="62"/>
      <c r="QV176" s="62"/>
      <c r="QW176" s="62"/>
      <c r="QX176" s="62"/>
      <c r="QY176" s="62"/>
      <c r="QZ176" s="62"/>
      <c r="RA176" s="62"/>
      <c r="RB176" s="62"/>
      <c r="RC176" s="62"/>
      <c r="RD176" s="62"/>
      <c r="RE176" s="62"/>
      <c r="RF176" s="62"/>
      <c r="RG176" s="62"/>
      <c r="RH176" s="62"/>
      <c r="RI176" s="62"/>
      <c r="RJ176" s="62"/>
      <c r="RK176" s="62"/>
      <c r="RL176" s="62"/>
      <c r="RM176" s="62"/>
      <c r="RN176" s="62"/>
      <c r="RO176" s="62"/>
      <c r="RP176" s="62"/>
      <c r="RQ176" s="62"/>
      <c r="RR176" s="62"/>
      <c r="RS176" s="62"/>
      <c r="RT176" s="62"/>
      <c r="RU176" s="62"/>
      <c r="RV176" s="62"/>
      <c r="RW176" s="62"/>
      <c r="RX176" s="62"/>
      <c r="RY176" s="62"/>
      <c r="RZ176" s="62"/>
      <c r="SA176" s="62"/>
      <c r="SB176" s="62"/>
      <c r="SC176" s="62"/>
      <c r="SD176" s="62"/>
      <c r="SE176" s="62"/>
      <c r="SF176" s="62"/>
      <c r="SG176" s="62"/>
      <c r="SH176" s="62"/>
      <c r="SI176" s="62"/>
      <c r="SJ176" s="62"/>
      <c r="SK176" s="62"/>
      <c r="SL176" s="62"/>
      <c r="SM176" s="62"/>
      <c r="SN176" s="62"/>
      <c r="SO176" s="62"/>
      <c r="SP176" s="62"/>
      <c r="SQ176" s="62"/>
      <c r="SR176" s="62"/>
      <c r="SS176" s="62"/>
      <c r="ST176" s="62"/>
      <c r="SU176" s="62"/>
      <c r="SV176" s="62"/>
      <c r="SW176" s="62"/>
      <c r="SX176" s="62"/>
      <c r="SY176" s="62"/>
      <c r="SZ176" s="62"/>
      <c r="TA176" s="62"/>
      <c r="TB176" s="62"/>
      <c r="TC176" s="62"/>
      <c r="TD176" s="62"/>
      <c r="TE176" s="62"/>
      <c r="TF176" s="62"/>
      <c r="TG176" s="62"/>
      <c r="TH176" s="62"/>
      <c r="TI176" s="62"/>
      <c r="TJ176" s="62"/>
      <c r="TK176" s="62"/>
      <c r="TL176" s="62"/>
      <c r="TM176" s="62"/>
      <c r="TN176" s="62"/>
      <c r="TO176" s="62"/>
      <c r="TP176" s="62"/>
      <c r="TQ176" s="62"/>
      <c r="TR176" s="62"/>
      <c r="TS176" s="62"/>
      <c r="TT176" s="62"/>
      <c r="TU176" s="62"/>
      <c r="TV176" s="62"/>
      <c r="TW176" s="62"/>
      <c r="TX176" s="62"/>
      <c r="TY176" s="62"/>
      <c r="TZ176" s="62"/>
      <c r="UA176" s="62"/>
      <c r="UB176" s="62"/>
      <c r="UC176" s="62"/>
      <c r="UD176" s="62"/>
      <c r="UE176" s="62"/>
      <c r="UF176" s="62"/>
      <c r="UG176" s="62"/>
      <c r="UH176" s="62"/>
      <c r="UI176" s="62"/>
      <c r="UJ176" s="62"/>
      <c r="UK176" s="62"/>
      <c r="UL176" s="62"/>
      <c r="UM176" s="62"/>
      <c r="UN176" s="62"/>
      <c r="UO176" s="62"/>
      <c r="UP176" s="62"/>
      <c r="UQ176" s="62"/>
      <c r="UR176" s="62"/>
      <c r="US176" s="62"/>
      <c r="UT176" s="62"/>
      <c r="UU176" s="62"/>
      <c r="UV176" s="62"/>
      <c r="UW176" s="62"/>
      <c r="UX176" s="62"/>
      <c r="UY176" s="62"/>
      <c r="UZ176" s="62"/>
      <c r="VA176" s="62"/>
      <c r="VB176" s="62"/>
      <c r="VC176" s="62"/>
      <c r="VD176" s="62"/>
      <c r="VE176" s="62"/>
      <c r="VF176" s="62"/>
      <c r="VG176" s="62"/>
      <c r="VH176" s="62"/>
      <c r="VI176" s="62"/>
      <c r="VJ176" s="62"/>
      <c r="VK176" s="62"/>
      <c r="VL176" s="62"/>
      <c r="VM176" s="62"/>
      <c r="VN176" s="62"/>
      <c r="VO176" s="62"/>
      <c r="VP176" s="62"/>
      <c r="VQ176" s="62"/>
      <c r="VR176" s="62"/>
      <c r="VS176" s="62"/>
      <c r="VT176" s="62"/>
      <c r="VU176" s="62"/>
      <c r="VV176" s="62"/>
      <c r="VW176" s="62"/>
      <c r="VX176" s="62"/>
      <c r="VY176" s="62"/>
      <c r="VZ176" s="62"/>
      <c r="WA176" s="62"/>
      <c r="WB176" s="62"/>
      <c r="WC176" s="62"/>
      <c r="WD176" s="62"/>
      <c r="WE176" s="62"/>
      <c r="WF176" s="62"/>
      <c r="WG176" s="62"/>
      <c r="WH176" s="62"/>
      <c r="WI176" s="62"/>
      <c r="WJ176" s="62"/>
      <c r="WK176" s="62"/>
      <c r="WL176" s="62"/>
      <c r="WM176" s="62"/>
      <c r="WN176" s="62"/>
      <c r="WO176" s="62"/>
      <c r="WP176" s="62"/>
      <c r="WQ176" s="62"/>
      <c r="WR176" s="62"/>
      <c r="WS176" s="62"/>
      <c r="WT176" s="62"/>
      <c r="WU176" s="62"/>
      <c r="WV176" s="62"/>
      <c r="WW176" s="62"/>
      <c r="WX176" s="62"/>
      <c r="WY176" s="62"/>
      <c r="WZ176" s="62"/>
      <c r="XA176" s="62"/>
      <c r="XB176" s="62"/>
      <c r="XC176" s="62"/>
      <c r="XD176" s="62"/>
      <c r="XE176" s="62"/>
      <c r="XF176" s="62"/>
      <c r="XG176" s="62"/>
      <c r="XH176" s="62"/>
      <c r="XI176" s="62"/>
      <c r="XJ176" s="62"/>
      <c r="XK176" s="62"/>
      <c r="XL176" s="62"/>
      <c r="XM176" s="62"/>
      <c r="XN176" s="62"/>
      <c r="XO176" s="62"/>
      <c r="XP176" s="62"/>
      <c r="XQ176" s="62"/>
      <c r="XR176" s="62"/>
      <c r="XS176" s="62"/>
      <c r="XT176" s="62"/>
      <c r="XU176" s="62"/>
      <c r="XV176" s="62"/>
      <c r="XW176" s="62"/>
      <c r="XX176" s="62"/>
      <c r="XY176" s="62"/>
      <c r="XZ176" s="62"/>
      <c r="YA176" s="62"/>
      <c r="YB176" s="62"/>
      <c r="YC176" s="62"/>
      <c r="YD176" s="62"/>
      <c r="YE176" s="62"/>
      <c r="YF176" s="62"/>
      <c r="YG176" s="62"/>
      <c r="YH176" s="62"/>
      <c r="YI176" s="62"/>
      <c r="YJ176" s="62"/>
      <c r="YK176" s="62"/>
      <c r="YL176" s="62"/>
      <c r="YM176" s="62"/>
      <c r="YN176" s="62"/>
      <c r="YO176" s="62"/>
      <c r="YP176" s="62"/>
      <c r="YQ176" s="62"/>
      <c r="YR176" s="62"/>
      <c r="YS176" s="62"/>
      <c r="YT176" s="62"/>
      <c r="YU176" s="62"/>
      <c r="YV176" s="62"/>
      <c r="YW176" s="62"/>
      <c r="YX176" s="62"/>
      <c r="YY176" s="62"/>
      <c r="YZ176" s="62"/>
      <c r="ZA176" s="62"/>
      <c r="ZB176" s="62"/>
      <c r="ZC176" s="62"/>
      <c r="ZD176" s="62"/>
      <c r="ZE176" s="62"/>
      <c r="ZF176" s="62"/>
      <c r="ZG176" s="62"/>
      <c r="ZH176" s="62"/>
      <c r="ZI176" s="62"/>
      <c r="ZJ176" s="62"/>
      <c r="ZK176" s="62"/>
      <c r="ZL176" s="62"/>
      <c r="ZM176" s="62"/>
      <c r="ZN176" s="62"/>
      <c r="ZO176" s="62"/>
      <c r="ZP176" s="62"/>
      <c r="ZQ176" s="62"/>
      <c r="ZR176" s="62"/>
      <c r="ZS176" s="62"/>
      <c r="ZT176" s="62"/>
      <c r="ZU176" s="62"/>
      <c r="ZV176" s="62"/>
      <c r="ZW176" s="62"/>
      <c r="ZX176" s="62"/>
      <c r="ZY176" s="62"/>
      <c r="ZZ176" s="62"/>
      <c r="AAA176" s="62"/>
      <c r="AAB176" s="62"/>
      <c r="AAC176" s="62"/>
      <c r="AAD176" s="62"/>
      <c r="AAE176" s="62"/>
      <c r="AAF176" s="62"/>
      <c r="AAG176" s="62"/>
      <c r="AAH176" s="62"/>
      <c r="AAI176" s="62"/>
      <c r="AAJ176" s="62"/>
      <c r="AAK176" s="62"/>
      <c r="AAL176" s="62"/>
      <c r="AAM176" s="62"/>
      <c r="AAN176" s="62"/>
      <c r="AAO176" s="62"/>
      <c r="AAP176" s="62"/>
      <c r="AAQ176" s="62"/>
      <c r="AAR176" s="62"/>
      <c r="AAS176" s="62"/>
      <c r="AAT176" s="62"/>
      <c r="AAU176" s="62"/>
      <c r="AAV176" s="62"/>
      <c r="AAW176" s="62"/>
      <c r="AAX176" s="62"/>
      <c r="AAY176" s="62"/>
      <c r="AAZ176" s="62"/>
      <c r="ABA176" s="62"/>
      <c r="ABB176" s="62"/>
      <c r="ABC176" s="62"/>
      <c r="ABD176" s="62"/>
      <c r="ABE176" s="62"/>
      <c r="ABF176" s="62"/>
      <c r="ABG176" s="62"/>
      <c r="ABH176" s="62"/>
      <c r="ABI176" s="62"/>
      <c r="ABJ176" s="62"/>
      <c r="ABK176" s="62"/>
      <c r="ABL176" s="62"/>
      <c r="ABM176" s="62"/>
      <c r="ABN176" s="62"/>
      <c r="ABO176" s="62"/>
      <c r="ABP176" s="62"/>
      <c r="ABQ176" s="62"/>
      <c r="ABR176" s="62"/>
      <c r="ABS176" s="62"/>
      <c r="ABT176" s="62"/>
      <c r="ABU176" s="62"/>
      <c r="ABV176" s="62"/>
      <c r="ABW176" s="62"/>
      <c r="ABX176" s="62"/>
      <c r="ABY176" s="62"/>
      <c r="ABZ176" s="62"/>
      <c r="ACA176" s="62"/>
      <c r="ACB176" s="62"/>
      <c r="ACC176" s="62"/>
      <c r="ACD176" s="62"/>
      <c r="ACE176" s="62"/>
      <c r="ACF176" s="62"/>
      <c r="ACG176" s="62"/>
      <c r="ACH176" s="62"/>
      <c r="ACI176" s="62"/>
      <c r="ACJ176" s="62"/>
      <c r="ACK176" s="62"/>
      <c r="ACL176" s="62"/>
      <c r="ACM176" s="62"/>
      <c r="ACN176" s="62"/>
      <c r="ACO176" s="62"/>
      <c r="ACP176" s="62"/>
      <c r="ACQ176" s="62"/>
      <c r="ACR176" s="62"/>
      <c r="ACS176" s="62"/>
      <c r="ACT176" s="62"/>
      <c r="ACU176" s="62"/>
      <c r="ACV176" s="62"/>
      <c r="ACW176" s="62"/>
      <c r="ACX176" s="62"/>
      <c r="ACY176" s="62"/>
      <c r="ACZ176" s="62"/>
      <c r="ADA176" s="62"/>
      <c r="ADB176" s="62"/>
      <c r="ADC176" s="62"/>
      <c r="ADD176" s="62"/>
      <c r="ADE176" s="62"/>
      <c r="ADF176" s="62"/>
      <c r="ADG176" s="62"/>
      <c r="ADH176" s="62"/>
      <c r="ADI176" s="62"/>
      <c r="ADJ176" s="62"/>
      <c r="ADK176" s="62"/>
      <c r="ADL176" s="62"/>
      <c r="ADM176" s="62"/>
      <c r="ADN176" s="62"/>
      <c r="ADO176" s="62"/>
      <c r="ADP176" s="62"/>
      <c r="ADQ176" s="62"/>
      <c r="ADR176" s="62"/>
      <c r="ADS176" s="62"/>
      <c r="ADT176" s="62"/>
      <c r="ADU176" s="62"/>
      <c r="ADV176" s="62"/>
      <c r="ADW176" s="62"/>
      <c r="ADX176" s="62"/>
      <c r="ADY176" s="62"/>
      <c r="ADZ176" s="62"/>
      <c r="AEA176" s="62"/>
      <c r="AEB176" s="62"/>
      <c r="AEC176" s="62"/>
      <c r="AED176" s="62"/>
      <c r="AEE176" s="62"/>
      <c r="AEF176" s="62"/>
      <c r="AEG176" s="62"/>
      <c r="AEH176" s="62"/>
      <c r="AEI176" s="62"/>
      <c r="AEJ176" s="62"/>
      <c r="AEK176" s="62"/>
      <c r="AEL176" s="62"/>
      <c r="AEM176" s="62"/>
      <c r="AEN176" s="62"/>
      <c r="AEO176" s="62"/>
      <c r="AEP176" s="62"/>
      <c r="AEQ176" s="62"/>
      <c r="AER176" s="62"/>
      <c r="AES176" s="62"/>
      <c r="AET176" s="62"/>
      <c r="AEU176" s="62"/>
      <c r="AEV176" s="62"/>
      <c r="AEW176" s="62"/>
      <c r="AEX176" s="62"/>
      <c r="AEY176" s="62"/>
      <c r="AEZ176" s="62"/>
      <c r="AFA176" s="62"/>
      <c r="AFB176" s="62"/>
      <c r="AFC176" s="62"/>
      <c r="AFD176" s="62"/>
      <c r="AFE176" s="62"/>
      <c r="AFF176" s="62"/>
      <c r="AFG176" s="62"/>
      <c r="AFH176" s="62"/>
      <c r="AFI176" s="62"/>
      <c r="AFJ176" s="62"/>
      <c r="AFK176" s="62"/>
      <c r="AFL176" s="62"/>
      <c r="AFM176" s="62"/>
      <c r="AFN176" s="62"/>
      <c r="AFO176" s="62"/>
      <c r="AFP176" s="62"/>
      <c r="AFQ176" s="62"/>
      <c r="AFR176" s="62"/>
      <c r="AFS176" s="62"/>
      <c r="AFT176" s="62"/>
      <c r="AFU176" s="62"/>
      <c r="AFV176" s="62"/>
      <c r="AFW176" s="62"/>
      <c r="AFX176" s="62"/>
      <c r="AFY176" s="62"/>
      <c r="AFZ176" s="62"/>
      <c r="AGA176" s="62"/>
      <c r="AGB176" s="62"/>
      <c r="AGC176" s="62"/>
      <c r="AGD176" s="62"/>
      <c r="AGE176" s="62"/>
      <c r="AGF176" s="62"/>
      <c r="AGG176" s="62"/>
      <c r="AGH176" s="62"/>
      <c r="AGI176" s="62"/>
      <c r="AGJ176" s="62"/>
      <c r="AGK176" s="62"/>
      <c r="AGL176" s="62"/>
      <c r="AGM176" s="62"/>
      <c r="AGN176" s="62"/>
      <c r="AGO176" s="62"/>
      <c r="AGP176" s="62"/>
      <c r="AGQ176" s="62"/>
      <c r="AGR176" s="62"/>
      <c r="AGS176" s="62"/>
      <c r="AGT176" s="62"/>
      <c r="AGU176" s="62"/>
      <c r="AGV176" s="62"/>
      <c r="AGW176" s="62"/>
      <c r="AGX176" s="62"/>
      <c r="AGY176" s="62"/>
      <c r="AGZ176" s="62"/>
      <c r="AHA176" s="62"/>
      <c r="AHB176" s="62"/>
      <c r="AHC176" s="62"/>
      <c r="AHD176" s="62"/>
      <c r="AHE176" s="62"/>
      <c r="AHF176" s="62"/>
      <c r="AHG176" s="62"/>
      <c r="AHH176" s="62"/>
      <c r="AHI176" s="62"/>
      <c r="AHJ176" s="62"/>
      <c r="AHK176" s="62"/>
      <c r="AHL176" s="62"/>
      <c r="AHM176" s="62"/>
      <c r="AHN176" s="62"/>
      <c r="AHO176" s="62"/>
      <c r="AHP176" s="62"/>
      <c r="AHQ176" s="62"/>
      <c r="AHR176" s="62"/>
      <c r="AHS176" s="62"/>
      <c r="AHT176" s="62"/>
      <c r="AHU176" s="62"/>
      <c r="AHV176" s="62"/>
      <c r="AHW176" s="62"/>
      <c r="AHX176" s="62"/>
      <c r="AHY176" s="62"/>
      <c r="AHZ176" s="62"/>
      <c r="AIA176" s="62"/>
      <c r="AIB176" s="62"/>
      <c r="AIC176" s="62"/>
      <c r="AID176" s="62"/>
      <c r="AIE176" s="62"/>
      <c r="AIF176" s="62"/>
      <c r="AIG176" s="62"/>
      <c r="AIH176" s="62"/>
      <c r="AII176" s="62"/>
      <c r="AIJ176" s="62"/>
      <c r="AIK176" s="62"/>
      <c r="AIL176" s="62"/>
      <c r="AIM176" s="62"/>
      <c r="AIN176" s="62"/>
      <c r="AIO176" s="62"/>
      <c r="AIP176" s="62"/>
      <c r="AIQ176" s="62"/>
      <c r="AIR176" s="62"/>
      <c r="AIS176" s="62"/>
      <c r="AIT176" s="62"/>
      <c r="AIU176" s="62"/>
      <c r="AIV176" s="62"/>
      <c r="AIW176" s="62"/>
      <c r="AIX176" s="62"/>
      <c r="AIY176" s="62"/>
      <c r="AIZ176" s="62"/>
      <c r="AJA176" s="62"/>
      <c r="AJB176" s="62"/>
      <c r="AJC176" s="62"/>
      <c r="AJD176" s="62"/>
      <c r="AJE176" s="62"/>
      <c r="AJF176" s="62"/>
      <c r="AJG176" s="62"/>
      <c r="AJH176" s="62"/>
      <c r="AJI176" s="62"/>
      <c r="AJJ176" s="62"/>
      <c r="AJK176" s="62"/>
      <c r="AJL176" s="62"/>
      <c r="AJM176" s="62"/>
      <c r="AJN176" s="62"/>
      <c r="AJO176" s="62"/>
      <c r="AJP176" s="62"/>
      <c r="AJQ176" s="62"/>
      <c r="AJR176" s="62"/>
      <c r="AJS176" s="62"/>
      <c r="AJT176" s="62"/>
      <c r="AJU176" s="62"/>
      <c r="AJV176" s="62"/>
      <c r="AJW176" s="62"/>
      <c r="AJX176" s="62"/>
      <c r="AJY176" s="62"/>
      <c r="AJZ176" s="62"/>
      <c r="AKA176" s="62"/>
      <c r="AKB176" s="62"/>
      <c r="AKC176" s="62"/>
      <c r="AKD176" s="62"/>
      <c r="AKE176" s="62"/>
      <c r="AKF176" s="62"/>
      <c r="AKG176" s="62"/>
      <c r="AKH176" s="62"/>
      <c r="AKI176" s="62"/>
      <c r="AKJ176" s="62"/>
      <c r="AKK176" s="62"/>
      <c r="AKL176" s="62"/>
      <c r="AKM176" s="62"/>
      <c r="AKN176" s="62"/>
      <c r="AKO176" s="62"/>
      <c r="AKP176" s="62"/>
      <c r="AKQ176" s="62"/>
      <c r="AKR176" s="62"/>
      <c r="AKS176" s="62"/>
      <c r="AKT176" s="62"/>
      <c r="AKU176" s="62"/>
      <c r="AKV176" s="62"/>
      <c r="AKW176" s="62"/>
      <c r="AKX176" s="62"/>
      <c r="AKY176" s="62"/>
      <c r="AKZ176" s="62"/>
      <c r="ALA176" s="62"/>
      <c r="ALB176" s="62"/>
      <c r="ALC176" s="62"/>
      <c r="ALD176" s="62"/>
      <c r="ALE176" s="62"/>
      <c r="ALF176" s="62"/>
      <c r="ALG176" s="62"/>
      <c r="ALH176" s="62"/>
      <c r="ALI176" s="62"/>
      <c r="ALJ176" s="62"/>
      <c r="ALK176" s="62"/>
      <c r="ALL176" s="62"/>
      <c r="ALM176" s="62"/>
      <c r="ALN176" s="62"/>
      <c r="ALO176" s="62"/>
      <c r="ALP176" s="62"/>
      <c r="ALQ176" s="62"/>
      <c r="ALR176" s="62"/>
      <c r="ALS176" s="62"/>
      <c r="ALT176" s="62"/>
      <c r="ALU176" s="62"/>
      <c r="ALV176" s="62"/>
      <c r="ALW176" s="62"/>
      <c r="ALX176" s="62"/>
      <c r="ALY176" s="62"/>
      <c r="ALZ176" s="62"/>
      <c r="AMA176" s="62"/>
      <c r="AMB176" s="62"/>
      <c r="AMC176" s="62"/>
      <c r="AMD176" s="62"/>
      <c r="AME176" s="62"/>
      <c r="AMF176" s="62"/>
      <c r="AMG176" s="62"/>
      <c r="AMH176" s="62"/>
      <c r="AMI176" s="62"/>
      <c r="AMJ176" s="62"/>
      <c r="AMK176" s="62"/>
      <c r="AML176" s="62"/>
      <c r="AMM176" s="62"/>
      <c r="AMN176" s="62"/>
      <c r="AMO176" s="62"/>
      <c r="AMP176" s="62"/>
      <c r="AMQ176" s="62"/>
      <c r="AMR176" s="62"/>
      <c r="AMS176" s="62"/>
      <c r="AMT176" s="62"/>
      <c r="AMU176" s="62"/>
      <c r="AMV176" s="62"/>
      <c r="AMW176" s="62"/>
      <c r="AMX176" s="62"/>
      <c r="AMY176" s="62"/>
      <c r="AMZ176" s="62"/>
      <c r="ANA176" s="62"/>
      <c r="ANB176" s="62"/>
      <c r="ANC176" s="62"/>
      <c r="AND176" s="62"/>
      <c r="ANE176" s="62"/>
      <c r="ANF176" s="62"/>
      <c r="ANG176" s="62"/>
      <c r="ANH176" s="62"/>
      <c r="ANI176" s="62"/>
      <c r="ANJ176" s="62"/>
      <c r="ANK176" s="62"/>
      <c r="ANL176" s="62"/>
      <c r="ANM176" s="62"/>
      <c r="ANN176" s="62"/>
      <c r="ANO176" s="62"/>
      <c r="ANP176" s="62"/>
      <c r="ANQ176" s="62"/>
      <c r="ANR176" s="62"/>
      <c r="ANS176" s="62"/>
      <c r="ANT176" s="62"/>
      <c r="ANU176" s="62"/>
      <c r="ANV176" s="62"/>
      <c r="ANW176" s="62"/>
      <c r="ANX176" s="62"/>
      <c r="ANY176" s="62"/>
      <c r="ANZ176" s="62"/>
      <c r="AOA176" s="62"/>
      <c r="AOB176" s="62"/>
      <c r="AOC176" s="62"/>
      <c r="AOD176" s="62"/>
      <c r="AOE176" s="62"/>
      <c r="AOF176" s="62"/>
      <c r="AOG176" s="62"/>
      <c r="AOH176" s="62"/>
      <c r="AOI176" s="62"/>
      <c r="AOJ176" s="62"/>
      <c r="AOK176" s="62"/>
      <c r="AOL176" s="62"/>
      <c r="AOM176" s="62"/>
      <c r="AON176" s="62"/>
      <c r="AOO176" s="62"/>
      <c r="AOP176" s="62"/>
      <c r="AOQ176" s="62"/>
      <c r="AOR176" s="62"/>
      <c r="AOS176" s="62"/>
      <c r="AOT176" s="62"/>
      <c r="AOU176" s="62"/>
      <c r="AOV176" s="62"/>
      <c r="AOW176" s="62"/>
      <c r="AOX176" s="62"/>
      <c r="AOY176" s="62"/>
      <c r="AOZ176" s="62"/>
      <c r="APA176" s="62"/>
      <c r="APB176" s="62"/>
      <c r="APC176" s="62"/>
      <c r="APD176" s="62"/>
      <c r="APE176" s="62"/>
      <c r="APF176" s="62"/>
      <c r="APG176" s="62"/>
      <c r="APH176" s="62"/>
      <c r="API176" s="62"/>
      <c r="APJ176" s="62"/>
      <c r="APK176" s="62"/>
      <c r="APL176" s="62"/>
      <c r="APM176" s="62"/>
      <c r="APN176" s="62"/>
      <c r="APO176" s="62"/>
      <c r="APP176" s="62"/>
      <c r="APQ176" s="62"/>
      <c r="APR176" s="62"/>
      <c r="APS176" s="62"/>
      <c r="APT176" s="62"/>
      <c r="APU176" s="62"/>
      <c r="APV176" s="62"/>
      <c r="APW176" s="62"/>
      <c r="APX176" s="62"/>
      <c r="APY176" s="62"/>
      <c r="APZ176" s="62"/>
      <c r="AQA176" s="62"/>
      <c r="AQB176" s="62"/>
      <c r="AQC176" s="62"/>
      <c r="AQD176" s="62"/>
      <c r="AQE176" s="62"/>
      <c r="AQF176" s="62"/>
      <c r="AQG176" s="62"/>
      <c r="AQH176" s="62"/>
      <c r="AQI176" s="62"/>
      <c r="AQJ176" s="62"/>
      <c r="AQK176" s="62"/>
      <c r="AQL176" s="62"/>
      <c r="AQM176" s="62"/>
      <c r="AQN176" s="62"/>
      <c r="AQO176" s="62"/>
      <c r="AQP176" s="62"/>
      <c r="AQQ176" s="62"/>
      <c r="AQR176" s="62"/>
      <c r="AQS176" s="62"/>
      <c r="AQT176" s="62"/>
      <c r="AQU176" s="62"/>
      <c r="AQV176" s="62"/>
      <c r="AQW176" s="62"/>
      <c r="AQX176" s="62"/>
      <c r="AQY176" s="62"/>
      <c r="AQZ176" s="62"/>
      <c r="ARA176" s="62"/>
      <c r="ARB176" s="62"/>
      <c r="ARC176" s="62"/>
      <c r="ARD176" s="62"/>
      <c r="ARE176" s="62"/>
      <c r="ARF176" s="62"/>
      <c r="ARG176" s="62"/>
      <c r="ARH176" s="62"/>
      <c r="ARI176" s="62"/>
      <c r="ARJ176" s="62"/>
      <c r="ARK176" s="62"/>
      <c r="ARL176" s="62"/>
      <c r="ARM176" s="62"/>
      <c r="ARN176" s="62"/>
      <c r="ARO176" s="62"/>
      <c r="ARP176" s="62"/>
      <c r="ARQ176" s="62"/>
      <c r="ARR176" s="62"/>
      <c r="ARS176" s="62"/>
      <c r="ART176" s="62"/>
      <c r="ARU176" s="62"/>
      <c r="ARV176" s="62"/>
      <c r="ARW176" s="62"/>
      <c r="ARX176" s="62"/>
      <c r="ARY176" s="62"/>
      <c r="ARZ176" s="62"/>
      <c r="ASA176" s="62"/>
      <c r="ASB176" s="62"/>
      <c r="ASC176" s="62"/>
      <c r="ASD176" s="62"/>
      <c r="ASE176" s="62"/>
      <c r="ASF176" s="62"/>
      <c r="ASG176" s="62"/>
      <c r="ASH176" s="62"/>
      <c r="ASI176" s="62"/>
      <c r="ASJ176" s="62"/>
      <c r="ASK176" s="62"/>
      <c r="ASL176" s="62"/>
      <c r="ASM176" s="62"/>
      <c r="ASN176" s="62"/>
      <c r="ASO176" s="62"/>
      <c r="ASP176" s="62"/>
      <c r="ASQ176" s="62"/>
      <c r="ASR176" s="62"/>
      <c r="ASS176" s="62"/>
      <c r="AST176" s="62"/>
      <c r="ASU176" s="62"/>
      <c r="ASV176" s="62"/>
      <c r="ASW176" s="62"/>
      <c r="ASX176" s="62"/>
      <c r="ASY176" s="62"/>
      <c r="ASZ176" s="62"/>
      <c r="ATA176" s="62"/>
      <c r="ATB176" s="62"/>
      <c r="ATC176" s="62"/>
      <c r="ATD176" s="62"/>
      <c r="ATE176" s="62"/>
      <c r="ATF176" s="62"/>
      <c r="ATG176" s="62"/>
      <c r="ATH176" s="62"/>
      <c r="ATI176" s="62"/>
      <c r="ATJ176" s="62"/>
      <c r="ATK176" s="62"/>
      <c r="ATL176" s="62"/>
      <c r="ATM176" s="62"/>
      <c r="ATN176" s="62"/>
      <c r="ATO176" s="62"/>
      <c r="ATP176" s="62"/>
      <c r="ATQ176" s="62"/>
      <c r="ATR176" s="62"/>
      <c r="ATS176" s="62"/>
      <c r="ATT176" s="62"/>
      <c r="ATU176" s="62"/>
      <c r="ATV176" s="62"/>
      <c r="ATW176" s="62"/>
      <c r="ATX176" s="62"/>
      <c r="ATY176" s="62"/>
      <c r="ATZ176" s="62"/>
      <c r="AUA176" s="62"/>
      <c r="AUB176" s="62"/>
      <c r="AUC176" s="62"/>
      <c r="AUD176" s="62"/>
      <c r="AUE176" s="62"/>
      <c r="AUF176" s="62"/>
      <c r="AUG176" s="62"/>
      <c r="AUH176" s="62"/>
      <c r="AUI176" s="62"/>
      <c r="AUJ176" s="62"/>
      <c r="AUK176" s="62"/>
      <c r="AUL176" s="62"/>
      <c r="AUM176" s="62"/>
      <c r="AUN176" s="62"/>
      <c r="AUO176" s="62"/>
      <c r="AUP176" s="62"/>
      <c r="AUQ176" s="62"/>
      <c r="AUR176" s="62"/>
      <c r="AUS176" s="62"/>
      <c r="AUT176" s="62"/>
      <c r="AUU176" s="62"/>
      <c r="AUV176" s="62"/>
      <c r="AUW176" s="62"/>
      <c r="AUX176" s="62"/>
      <c r="AUY176" s="62"/>
      <c r="AUZ176" s="62"/>
      <c r="AVA176" s="62"/>
      <c r="AVB176" s="62"/>
      <c r="AVC176" s="62"/>
      <c r="AVD176" s="62"/>
      <c r="AVE176" s="62"/>
      <c r="AVF176" s="62"/>
      <c r="AVG176" s="62"/>
      <c r="AVH176" s="62"/>
      <c r="AVI176" s="62"/>
      <c r="AVJ176" s="62"/>
      <c r="AVK176" s="62"/>
      <c r="AVL176" s="62"/>
      <c r="AVM176" s="62"/>
      <c r="AVN176" s="62"/>
      <c r="AVO176" s="62"/>
      <c r="AVP176" s="62"/>
      <c r="AVQ176" s="62"/>
      <c r="AVR176" s="62"/>
      <c r="AVS176" s="62"/>
      <c r="AVT176" s="62"/>
      <c r="AVU176" s="62"/>
      <c r="AVV176" s="62"/>
      <c r="AVW176" s="62"/>
      <c r="AVX176" s="62"/>
      <c r="AVY176" s="62"/>
      <c r="AVZ176" s="62"/>
      <c r="AWA176" s="62"/>
      <c r="AWB176" s="62"/>
      <c r="AWC176" s="62"/>
      <c r="AWD176" s="62"/>
      <c r="AWE176" s="62"/>
      <c r="AWF176" s="62"/>
      <c r="AWG176" s="62"/>
      <c r="AWH176" s="62"/>
      <c r="AWI176" s="62"/>
      <c r="AWJ176" s="62"/>
      <c r="AWK176" s="62"/>
      <c r="AWL176" s="62"/>
      <c r="AWM176" s="62"/>
      <c r="AWN176" s="62"/>
      <c r="AWO176" s="62"/>
      <c r="AWP176" s="62"/>
      <c r="AWQ176" s="62"/>
      <c r="AWR176" s="62"/>
      <c r="AWS176" s="62"/>
      <c r="AWT176" s="62"/>
      <c r="AWU176" s="62"/>
      <c r="AWV176" s="62"/>
      <c r="AWW176" s="62"/>
      <c r="AWX176" s="62"/>
      <c r="AWY176" s="62"/>
      <c r="AWZ176" s="62"/>
      <c r="AXA176" s="62"/>
      <c r="AXB176" s="62"/>
      <c r="AXC176" s="62"/>
      <c r="AXD176" s="62"/>
      <c r="AXE176" s="62"/>
      <c r="AXF176" s="62"/>
      <c r="AXG176" s="62"/>
      <c r="AXH176" s="62"/>
      <c r="AXI176" s="62"/>
      <c r="AXJ176" s="62"/>
      <c r="AXK176" s="62"/>
      <c r="AXL176" s="62"/>
      <c r="AXM176" s="62"/>
      <c r="AXN176" s="62"/>
      <c r="AXO176" s="62"/>
      <c r="AXP176" s="62"/>
      <c r="AXQ176" s="62"/>
      <c r="AXR176" s="62"/>
      <c r="AXS176" s="62"/>
      <c r="AXT176" s="62"/>
      <c r="AXU176" s="62"/>
      <c r="AXV176" s="62"/>
      <c r="AXW176" s="62"/>
      <c r="AXX176" s="62"/>
      <c r="AXY176" s="62"/>
      <c r="AXZ176" s="62"/>
      <c r="AYA176" s="62"/>
      <c r="AYB176" s="62"/>
      <c r="AYC176" s="62"/>
      <c r="AYD176" s="62"/>
      <c r="AYE176" s="62"/>
      <c r="AYF176" s="62"/>
      <c r="AYG176" s="62"/>
      <c r="AYH176" s="62"/>
      <c r="AYI176" s="62"/>
      <c r="AYJ176" s="62"/>
      <c r="AYK176" s="62"/>
      <c r="AYL176" s="62"/>
      <c r="AYM176" s="62"/>
      <c r="AYN176" s="62"/>
      <c r="AYO176" s="62"/>
      <c r="AYP176" s="62"/>
      <c r="AYQ176" s="62"/>
      <c r="AYR176" s="62"/>
      <c r="AYS176" s="62"/>
      <c r="AYT176" s="62"/>
      <c r="AYU176" s="62"/>
      <c r="AYV176" s="62"/>
      <c r="AYW176" s="62"/>
      <c r="AYX176" s="62"/>
      <c r="AYY176" s="62"/>
      <c r="AYZ176" s="62"/>
      <c r="AZA176" s="62"/>
      <c r="AZB176" s="62"/>
      <c r="AZC176" s="62"/>
      <c r="AZD176" s="62"/>
      <c r="AZE176" s="62"/>
      <c r="AZF176" s="62"/>
      <c r="AZG176" s="62"/>
      <c r="AZH176" s="62"/>
      <c r="AZI176" s="62"/>
      <c r="AZJ176" s="62"/>
      <c r="AZK176" s="62"/>
      <c r="AZL176" s="62"/>
      <c r="AZM176" s="62"/>
      <c r="AZN176" s="62"/>
      <c r="AZO176" s="62"/>
      <c r="AZP176" s="62"/>
      <c r="AZQ176" s="62"/>
      <c r="AZR176" s="62"/>
      <c r="AZS176" s="62"/>
      <c r="AZT176" s="62"/>
      <c r="AZU176" s="62"/>
      <c r="AZV176" s="62"/>
      <c r="AZW176" s="62"/>
      <c r="AZX176" s="62"/>
      <c r="AZY176" s="62"/>
      <c r="AZZ176" s="62"/>
      <c r="BAA176" s="62"/>
      <c r="BAB176" s="62"/>
      <c r="BAC176" s="62"/>
      <c r="BAD176" s="62"/>
      <c r="BAE176" s="62"/>
      <c r="BAF176" s="62"/>
      <c r="BAG176" s="62"/>
      <c r="BAH176" s="62"/>
      <c r="BAI176" s="62"/>
      <c r="BAJ176" s="62"/>
      <c r="BAK176" s="62"/>
      <c r="BAL176" s="62"/>
      <c r="BAM176" s="62"/>
      <c r="BAN176" s="62"/>
      <c r="BAO176" s="62"/>
      <c r="BAP176" s="62"/>
      <c r="BAQ176" s="62"/>
      <c r="BAR176" s="62"/>
      <c r="BAS176" s="62"/>
      <c r="BAT176" s="62"/>
      <c r="BAU176" s="62"/>
      <c r="BAV176" s="62"/>
      <c r="BAW176" s="62"/>
      <c r="BAX176" s="62"/>
      <c r="BAY176" s="62"/>
      <c r="BAZ176" s="62"/>
      <c r="BBA176" s="62"/>
      <c r="BBB176" s="62"/>
      <c r="BBC176" s="62"/>
      <c r="BBD176" s="62"/>
      <c r="BBE176" s="62"/>
      <c r="BBF176" s="62"/>
      <c r="BBG176" s="62"/>
      <c r="BBH176" s="62"/>
      <c r="BBI176" s="62"/>
      <c r="BBJ176" s="62"/>
      <c r="BBK176" s="62"/>
      <c r="BBL176" s="62"/>
      <c r="BBM176" s="62"/>
      <c r="BBN176" s="62"/>
      <c r="BBO176" s="62"/>
      <c r="BBP176" s="62"/>
      <c r="BBQ176" s="62"/>
      <c r="BBR176" s="62"/>
      <c r="BBS176" s="62"/>
      <c r="BBT176" s="62"/>
      <c r="BBU176" s="62"/>
      <c r="BBV176" s="62"/>
      <c r="BBW176" s="62"/>
      <c r="BBX176" s="62"/>
      <c r="BBY176" s="62"/>
      <c r="BBZ176" s="62"/>
      <c r="BCA176" s="62"/>
      <c r="BCB176" s="62"/>
      <c r="BCC176" s="62"/>
      <c r="BCD176" s="62"/>
      <c r="BCE176" s="62"/>
      <c r="BCF176" s="62"/>
      <c r="BCG176" s="62"/>
      <c r="BCH176" s="62"/>
      <c r="BCI176" s="62"/>
      <c r="BCJ176" s="62"/>
      <c r="BCK176" s="62"/>
      <c r="BCL176" s="62"/>
      <c r="BCM176" s="62"/>
      <c r="BCN176" s="62"/>
      <c r="BCO176" s="62"/>
      <c r="BCP176" s="62"/>
      <c r="BCQ176" s="62"/>
      <c r="BCR176" s="62"/>
      <c r="BCS176" s="62"/>
      <c r="BCT176" s="62"/>
      <c r="BCU176" s="62"/>
      <c r="BCV176" s="62"/>
      <c r="BCW176" s="62"/>
      <c r="BCX176" s="62"/>
      <c r="BCY176" s="62"/>
      <c r="BCZ176" s="62"/>
      <c r="BDA176" s="62"/>
      <c r="BDB176" s="62"/>
      <c r="BDC176" s="62"/>
      <c r="BDD176" s="62"/>
      <c r="BDE176" s="62"/>
      <c r="BDF176" s="62"/>
      <c r="BDG176" s="62"/>
      <c r="BDH176" s="62"/>
      <c r="BDI176" s="62"/>
      <c r="BDJ176" s="62"/>
      <c r="BDK176" s="62"/>
      <c r="BDL176" s="62"/>
      <c r="BDM176" s="62"/>
      <c r="BDN176" s="62"/>
      <c r="BDO176" s="62"/>
      <c r="BDP176" s="62"/>
      <c r="BDQ176" s="62"/>
      <c r="BDR176" s="62"/>
      <c r="BDS176" s="62"/>
      <c r="BDT176" s="62"/>
      <c r="BDU176" s="62"/>
      <c r="BDV176" s="62"/>
      <c r="BDW176" s="62"/>
      <c r="BDX176" s="62"/>
      <c r="BDY176" s="62"/>
      <c r="BDZ176" s="62"/>
      <c r="BEA176" s="62"/>
      <c r="BEB176" s="62"/>
      <c r="BEC176" s="62"/>
      <c r="BED176" s="62"/>
      <c r="BEE176" s="62"/>
      <c r="BEF176" s="62"/>
      <c r="BEG176" s="62"/>
      <c r="BEH176" s="62"/>
      <c r="BEI176" s="62"/>
      <c r="BEJ176" s="62"/>
      <c r="BEK176" s="62"/>
      <c r="BEL176" s="62"/>
      <c r="BEM176" s="62"/>
      <c r="BEN176" s="62"/>
      <c r="BEO176" s="62"/>
      <c r="BEP176" s="62"/>
      <c r="BEQ176" s="62"/>
      <c r="BER176" s="62"/>
      <c r="BES176" s="62"/>
      <c r="BET176" s="62"/>
      <c r="BEU176" s="62"/>
      <c r="BEV176" s="62"/>
      <c r="BEW176" s="62"/>
      <c r="BEX176" s="62"/>
      <c r="BEY176" s="62"/>
      <c r="BEZ176" s="62"/>
      <c r="BFA176" s="62"/>
      <c r="BFB176" s="62"/>
      <c r="BFC176" s="62"/>
      <c r="BFD176" s="62"/>
      <c r="BFE176" s="62"/>
      <c r="BFF176" s="62"/>
      <c r="BFG176" s="62"/>
      <c r="BFH176" s="62"/>
      <c r="BFI176" s="62"/>
      <c r="BFJ176" s="62"/>
      <c r="BFK176" s="62"/>
      <c r="BFL176" s="62"/>
      <c r="BFM176" s="62"/>
      <c r="BFN176" s="62"/>
      <c r="BFO176" s="62"/>
      <c r="BFP176" s="62"/>
      <c r="BFQ176" s="62"/>
      <c r="BFR176" s="62"/>
      <c r="BFS176" s="62"/>
      <c r="BFT176" s="62"/>
      <c r="BFU176" s="62"/>
      <c r="BFV176" s="62"/>
      <c r="BFW176" s="62"/>
      <c r="BFX176" s="62"/>
      <c r="BFY176" s="62"/>
      <c r="BFZ176" s="62"/>
      <c r="BGA176" s="62"/>
      <c r="BGB176" s="62"/>
      <c r="BGC176" s="62"/>
      <c r="BGD176" s="62"/>
      <c r="BGE176" s="62"/>
      <c r="BGF176" s="62"/>
      <c r="BGG176" s="62"/>
      <c r="BGH176" s="62"/>
      <c r="BGI176" s="62"/>
      <c r="BGJ176" s="62"/>
      <c r="BGK176" s="62"/>
      <c r="BGL176" s="62"/>
      <c r="BGM176" s="62"/>
      <c r="BGN176" s="62"/>
      <c r="BGO176" s="62"/>
      <c r="BGP176" s="62"/>
      <c r="BGQ176" s="62"/>
      <c r="BGR176" s="62"/>
      <c r="BGS176" s="62"/>
      <c r="BGT176" s="62"/>
      <c r="BGU176" s="62"/>
      <c r="BGV176" s="62"/>
      <c r="BGW176" s="62"/>
      <c r="BGX176" s="62"/>
      <c r="BGY176" s="62"/>
      <c r="BGZ176" s="62"/>
      <c r="BHA176" s="62"/>
      <c r="BHB176" s="62"/>
      <c r="BHC176" s="62"/>
      <c r="BHD176" s="62"/>
      <c r="BHE176" s="62"/>
      <c r="BHF176" s="62"/>
      <c r="BHG176" s="62"/>
      <c r="BHH176" s="62"/>
      <c r="BHI176" s="62"/>
      <c r="BHJ176" s="62"/>
      <c r="BHK176" s="62"/>
      <c r="BHL176" s="62"/>
      <c r="BHM176" s="62"/>
      <c r="BHN176" s="62"/>
      <c r="BHO176" s="62"/>
      <c r="BHP176" s="62"/>
      <c r="BHQ176" s="62"/>
      <c r="BHR176" s="62"/>
      <c r="BHS176" s="62"/>
      <c r="BHT176" s="62"/>
      <c r="BHU176" s="62"/>
      <c r="BHV176" s="62"/>
      <c r="BHW176" s="62"/>
      <c r="BHX176" s="62"/>
      <c r="BHY176" s="62"/>
      <c r="BHZ176" s="62"/>
      <c r="BIA176" s="62"/>
      <c r="BIB176" s="62"/>
      <c r="BIC176" s="62"/>
      <c r="BID176" s="62"/>
      <c r="BIE176" s="62"/>
      <c r="BIF176" s="62"/>
      <c r="BIG176" s="62"/>
      <c r="BIH176" s="62"/>
      <c r="BII176" s="62"/>
      <c r="BIJ176" s="62"/>
      <c r="BIK176" s="62"/>
      <c r="BIL176" s="62"/>
      <c r="BIM176" s="62"/>
      <c r="BIN176" s="62"/>
      <c r="BIO176" s="62"/>
      <c r="BIP176" s="62"/>
      <c r="BIQ176" s="62"/>
      <c r="BIR176" s="62"/>
      <c r="BIS176" s="62"/>
      <c r="BIT176" s="62"/>
      <c r="BIU176" s="62"/>
      <c r="BIV176" s="62"/>
      <c r="BIW176" s="62"/>
      <c r="BIX176" s="62"/>
      <c r="BIY176" s="62"/>
      <c r="BIZ176" s="62"/>
      <c r="BJA176" s="62"/>
      <c r="BJB176" s="62"/>
      <c r="BJC176" s="62"/>
      <c r="BJD176" s="62"/>
      <c r="BJE176" s="62"/>
      <c r="BJF176" s="62"/>
      <c r="BJG176" s="62"/>
      <c r="BJH176" s="62"/>
      <c r="BJI176" s="62"/>
      <c r="BJJ176" s="62"/>
      <c r="BJK176" s="62"/>
      <c r="BJL176" s="62"/>
      <c r="BJM176" s="62"/>
      <c r="BJN176" s="62"/>
      <c r="BJO176" s="62"/>
      <c r="BJP176" s="62"/>
      <c r="BJQ176" s="62"/>
      <c r="BJR176" s="62"/>
      <c r="BJS176" s="62"/>
      <c r="BJT176" s="62"/>
      <c r="BJU176" s="62"/>
      <c r="BJV176" s="62"/>
      <c r="BJW176" s="62"/>
      <c r="BJX176" s="62"/>
      <c r="BJY176" s="62"/>
      <c r="BJZ176" s="62"/>
      <c r="BKA176" s="62"/>
      <c r="BKB176" s="62"/>
      <c r="BKC176" s="62"/>
      <c r="BKD176" s="62"/>
      <c r="BKE176" s="62"/>
      <c r="BKF176" s="62"/>
      <c r="BKG176" s="62"/>
      <c r="BKH176" s="62"/>
      <c r="BKI176" s="62"/>
      <c r="BKJ176" s="62"/>
      <c r="BKK176" s="62"/>
      <c r="BKL176" s="62"/>
      <c r="BKM176" s="62"/>
      <c r="BKN176" s="62"/>
      <c r="BKO176" s="62"/>
      <c r="BKP176" s="62"/>
      <c r="BKQ176" s="62"/>
      <c r="BKR176" s="62"/>
      <c r="BKS176" s="62"/>
      <c r="BKT176" s="62"/>
      <c r="BKU176" s="62"/>
      <c r="BKV176" s="62"/>
      <c r="BKW176" s="62"/>
      <c r="BKX176" s="62"/>
      <c r="BKY176" s="62"/>
      <c r="BKZ176" s="62"/>
      <c r="BLA176" s="62"/>
      <c r="BLB176" s="62"/>
      <c r="BLC176" s="62"/>
      <c r="BLD176" s="62"/>
      <c r="BLE176" s="62"/>
      <c r="BLF176" s="62"/>
      <c r="BLG176" s="62"/>
      <c r="BLH176" s="62"/>
      <c r="BLI176" s="62"/>
      <c r="BLJ176" s="62"/>
      <c r="BLK176" s="62"/>
      <c r="BLL176" s="62"/>
      <c r="BLM176" s="62"/>
      <c r="BLN176" s="62"/>
      <c r="BLO176" s="62"/>
      <c r="BLP176" s="62"/>
      <c r="BLQ176" s="62"/>
      <c r="BLR176" s="62"/>
      <c r="BLS176" s="62"/>
      <c r="BLT176" s="62"/>
      <c r="BLU176" s="62"/>
      <c r="BLV176" s="62"/>
      <c r="BLW176" s="62"/>
      <c r="BLX176" s="62"/>
      <c r="BLY176" s="62"/>
      <c r="BLZ176" s="62"/>
      <c r="BMA176" s="62"/>
      <c r="BMB176" s="62"/>
      <c r="BMC176" s="62"/>
      <c r="BMD176" s="62"/>
      <c r="BME176" s="62"/>
      <c r="BMF176" s="62"/>
      <c r="BMG176" s="62"/>
      <c r="BMH176" s="62"/>
      <c r="BMI176" s="62"/>
      <c r="BMJ176" s="62"/>
      <c r="BMK176" s="62"/>
      <c r="BML176" s="62"/>
      <c r="BMM176" s="62"/>
      <c r="BMN176" s="62"/>
      <c r="BMO176" s="62"/>
      <c r="BMP176" s="62"/>
      <c r="BMQ176" s="62"/>
      <c r="BMR176" s="62"/>
      <c r="BMS176" s="62"/>
      <c r="BMT176" s="62"/>
      <c r="BMU176" s="62"/>
      <c r="BMV176" s="62"/>
      <c r="BMW176" s="62"/>
      <c r="BMX176" s="62"/>
      <c r="BMY176" s="62"/>
      <c r="BMZ176" s="62"/>
      <c r="BNA176" s="62"/>
      <c r="BNB176" s="62"/>
      <c r="BNC176" s="62"/>
      <c r="BND176" s="62"/>
      <c r="BNE176" s="62"/>
      <c r="BNF176" s="62"/>
      <c r="BNG176" s="62"/>
      <c r="BNH176" s="62"/>
      <c r="BNI176" s="62"/>
      <c r="BNJ176" s="62"/>
      <c r="BNK176" s="62"/>
      <c r="BNL176" s="62"/>
      <c r="BNM176" s="62"/>
      <c r="BNN176" s="62"/>
      <c r="BNO176" s="62"/>
      <c r="BNP176" s="62"/>
      <c r="BNQ176" s="62"/>
      <c r="BNR176" s="62"/>
      <c r="BNS176" s="62"/>
      <c r="BNT176" s="62"/>
      <c r="BNU176" s="62"/>
      <c r="BNV176" s="62"/>
      <c r="BNW176" s="62"/>
      <c r="BNX176" s="62"/>
      <c r="BNY176" s="62"/>
      <c r="BNZ176" s="62"/>
      <c r="BOA176" s="62"/>
      <c r="BOB176" s="62"/>
      <c r="BOC176" s="62"/>
      <c r="BOD176" s="62"/>
      <c r="BOE176" s="62"/>
      <c r="BOF176" s="62"/>
      <c r="BOG176" s="62"/>
      <c r="BOH176" s="62"/>
      <c r="BOI176" s="62"/>
      <c r="BOJ176" s="62"/>
      <c r="BOK176" s="62"/>
      <c r="BOL176" s="62"/>
      <c r="BOM176" s="62"/>
      <c r="BON176" s="62"/>
      <c r="BOO176" s="62"/>
      <c r="BOP176" s="62"/>
      <c r="BOQ176" s="62"/>
      <c r="BOR176" s="62"/>
      <c r="BOS176" s="62"/>
      <c r="BOT176" s="62"/>
      <c r="BOU176" s="62"/>
      <c r="BOV176" s="62"/>
      <c r="BOW176" s="62"/>
      <c r="BOX176" s="62"/>
      <c r="BOY176" s="62"/>
      <c r="BOZ176" s="62"/>
      <c r="BPA176" s="62"/>
      <c r="BPB176" s="62"/>
      <c r="BPC176" s="62"/>
      <c r="BPD176" s="62"/>
      <c r="BPE176" s="62"/>
      <c r="BPF176" s="62"/>
      <c r="BPG176" s="62"/>
      <c r="BPH176" s="62"/>
      <c r="BPI176" s="62"/>
      <c r="BPJ176" s="62"/>
      <c r="BPK176" s="62"/>
      <c r="BPL176" s="62"/>
      <c r="BPM176" s="62"/>
      <c r="BPN176" s="62"/>
      <c r="BPO176" s="62"/>
      <c r="BPP176" s="62"/>
      <c r="BPQ176" s="62"/>
      <c r="BPR176" s="62"/>
      <c r="BPS176" s="62"/>
      <c r="BPT176" s="62"/>
      <c r="BPU176" s="62"/>
      <c r="BPV176" s="62"/>
      <c r="BPW176" s="62"/>
      <c r="BPX176" s="62"/>
      <c r="BPY176" s="62"/>
      <c r="BPZ176" s="62"/>
      <c r="BQA176" s="62"/>
      <c r="BQB176" s="62"/>
      <c r="BQC176" s="62"/>
      <c r="BQD176" s="62"/>
      <c r="BQE176" s="62"/>
      <c r="BQF176" s="62"/>
      <c r="BQG176" s="62"/>
      <c r="BQH176" s="62"/>
      <c r="BQI176" s="62"/>
      <c r="BQJ176" s="62"/>
      <c r="BQK176" s="62"/>
      <c r="BQL176" s="62"/>
      <c r="BQM176" s="62"/>
      <c r="BQN176" s="62"/>
      <c r="BQO176" s="62"/>
      <c r="BQP176" s="62"/>
      <c r="BQQ176" s="62"/>
      <c r="BQR176" s="62"/>
      <c r="BQS176" s="62"/>
      <c r="BQT176" s="62"/>
      <c r="BQU176" s="62"/>
      <c r="BQV176" s="62"/>
      <c r="BQW176" s="62"/>
      <c r="BQX176" s="62"/>
      <c r="BQY176" s="62"/>
      <c r="BQZ176" s="62"/>
      <c r="BRA176" s="62"/>
      <c r="BRB176" s="62"/>
      <c r="BRC176" s="62"/>
      <c r="BRD176" s="62"/>
      <c r="BRE176" s="62"/>
      <c r="BRF176" s="62"/>
      <c r="BRG176" s="62"/>
      <c r="BRH176" s="62"/>
      <c r="BRI176" s="62"/>
      <c r="BRJ176" s="62"/>
      <c r="BRK176" s="62"/>
      <c r="BRL176" s="62"/>
      <c r="BRM176" s="62"/>
      <c r="BRN176" s="62"/>
      <c r="BRO176" s="62"/>
      <c r="BRP176" s="62"/>
      <c r="BRQ176" s="62"/>
      <c r="BRR176" s="62"/>
      <c r="BRS176" s="62"/>
      <c r="BRT176" s="62"/>
      <c r="BRU176" s="62"/>
      <c r="BRV176" s="62"/>
      <c r="BRW176" s="62"/>
      <c r="BRX176" s="62"/>
      <c r="BRY176" s="62"/>
      <c r="BRZ176" s="62"/>
      <c r="BSA176" s="62"/>
      <c r="BSB176" s="62"/>
      <c r="BSC176" s="62"/>
      <c r="BSD176" s="62"/>
      <c r="BSE176" s="62"/>
      <c r="BSF176" s="62"/>
      <c r="BSG176" s="62"/>
      <c r="BSH176" s="62"/>
      <c r="BSI176" s="62"/>
      <c r="BSJ176" s="62"/>
      <c r="BSK176" s="62"/>
      <c r="BSL176" s="62"/>
      <c r="BSM176" s="62"/>
      <c r="BSN176" s="62"/>
      <c r="BSO176" s="62"/>
      <c r="BSP176" s="62"/>
      <c r="BSQ176" s="62"/>
      <c r="BSR176" s="62"/>
      <c r="BSS176" s="62"/>
      <c r="BST176" s="62"/>
      <c r="BSU176" s="62"/>
      <c r="BSV176" s="62"/>
      <c r="BSW176" s="62"/>
      <c r="BSX176" s="62"/>
      <c r="BSY176" s="62"/>
      <c r="BSZ176" s="62"/>
      <c r="BTA176" s="62"/>
      <c r="BTB176" s="62"/>
      <c r="BTC176" s="62"/>
      <c r="BTD176" s="62"/>
      <c r="BTE176" s="62"/>
      <c r="BTF176" s="62"/>
      <c r="BTG176" s="62"/>
      <c r="BTH176" s="62"/>
      <c r="BTI176" s="62"/>
      <c r="BTJ176" s="62"/>
      <c r="BTK176" s="62"/>
      <c r="BTL176" s="62"/>
      <c r="BTM176" s="62"/>
      <c r="BTN176" s="62"/>
      <c r="BTO176" s="62"/>
      <c r="BTP176" s="62"/>
      <c r="BTQ176" s="62"/>
      <c r="BTR176" s="62"/>
      <c r="BTS176" s="62"/>
      <c r="BTT176" s="62"/>
      <c r="BTU176" s="62"/>
      <c r="BTV176" s="62"/>
      <c r="BTW176" s="62"/>
      <c r="BTX176" s="62"/>
      <c r="BTY176" s="62"/>
      <c r="BTZ176" s="62"/>
      <c r="BUA176" s="62"/>
      <c r="BUB176" s="62"/>
      <c r="BUC176" s="62"/>
      <c r="BUD176" s="62"/>
      <c r="BUE176" s="62"/>
      <c r="BUF176" s="62"/>
      <c r="BUG176" s="62"/>
      <c r="BUH176" s="62"/>
      <c r="BUI176" s="62"/>
      <c r="BUJ176" s="62"/>
      <c r="BUK176" s="62"/>
      <c r="BUL176" s="62"/>
      <c r="BUM176" s="62"/>
      <c r="BUN176" s="62"/>
      <c r="BUO176" s="62"/>
      <c r="BUP176" s="62"/>
      <c r="BUQ176" s="62"/>
      <c r="BUR176" s="62"/>
      <c r="BUS176" s="62"/>
      <c r="BUT176" s="62"/>
      <c r="BUU176" s="62"/>
      <c r="BUV176" s="62"/>
      <c r="BUW176" s="62"/>
      <c r="BUX176" s="62"/>
      <c r="BUY176" s="62"/>
      <c r="BUZ176" s="62"/>
      <c r="BVA176" s="62"/>
      <c r="BVB176" s="62"/>
      <c r="BVC176" s="62"/>
      <c r="BVD176" s="62"/>
      <c r="BVE176" s="62"/>
      <c r="BVF176" s="62"/>
      <c r="BVG176" s="62"/>
      <c r="BVH176" s="62"/>
      <c r="BVI176" s="62"/>
      <c r="BVJ176" s="62"/>
      <c r="BVK176" s="62"/>
      <c r="BVL176" s="62"/>
      <c r="BVM176" s="62"/>
      <c r="BVN176" s="62"/>
      <c r="BVO176" s="62"/>
      <c r="BVP176" s="62"/>
      <c r="BVQ176" s="62"/>
      <c r="BVR176" s="62"/>
      <c r="BVS176" s="62"/>
      <c r="BVT176" s="62"/>
      <c r="BVU176" s="62"/>
      <c r="BVV176" s="62"/>
      <c r="BVW176" s="62"/>
      <c r="BVX176" s="62"/>
      <c r="BVY176" s="62"/>
      <c r="BVZ176" s="62"/>
      <c r="BWA176" s="62"/>
      <c r="BWB176" s="62"/>
      <c r="BWC176" s="62"/>
      <c r="BWD176" s="62"/>
      <c r="BWE176" s="62"/>
      <c r="BWF176" s="62"/>
      <c r="BWG176" s="62"/>
      <c r="BWH176" s="62"/>
      <c r="BWI176" s="62"/>
      <c r="BWJ176" s="62"/>
      <c r="BWK176" s="62"/>
      <c r="BWL176" s="62"/>
      <c r="BWM176" s="62"/>
      <c r="BWN176" s="62"/>
      <c r="BWO176" s="62"/>
      <c r="BWP176" s="62"/>
      <c r="BWQ176" s="62"/>
      <c r="BWR176" s="62"/>
      <c r="BWS176" s="62"/>
      <c r="BWT176" s="62"/>
      <c r="BWU176" s="62"/>
      <c r="BWV176" s="62"/>
      <c r="BWW176" s="62"/>
      <c r="BWX176" s="62"/>
      <c r="BWY176" s="62"/>
      <c r="BWZ176" s="62"/>
      <c r="BXA176" s="62"/>
      <c r="BXB176" s="62"/>
      <c r="BXC176" s="62"/>
      <c r="BXD176" s="62"/>
      <c r="BXE176" s="62"/>
      <c r="BXF176" s="62"/>
      <c r="BXG176" s="62"/>
      <c r="BXH176" s="62"/>
      <c r="BXI176" s="62"/>
      <c r="BXJ176" s="62"/>
      <c r="BXK176" s="62"/>
      <c r="BXL176" s="62"/>
      <c r="BXM176" s="62"/>
      <c r="BXN176" s="62"/>
      <c r="BXO176" s="62"/>
      <c r="BXP176" s="62"/>
      <c r="BXQ176" s="62"/>
      <c r="BXR176" s="62"/>
      <c r="BXS176" s="62"/>
      <c r="BXT176" s="62"/>
      <c r="BXU176" s="62"/>
      <c r="BXV176" s="62"/>
      <c r="BXW176" s="62"/>
      <c r="BXX176" s="62"/>
      <c r="BXY176" s="62"/>
      <c r="BXZ176" s="62"/>
      <c r="BYA176" s="62"/>
      <c r="BYB176" s="62"/>
      <c r="BYC176" s="62"/>
      <c r="BYD176" s="62"/>
      <c r="BYE176" s="62"/>
      <c r="BYF176" s="62"/>
      <c r="BYG176" s="62"/>
      <c r="BYH176" s="62"/>
      <c r="BYI176" s="62"/>
      <c r="BYJ176" s="62"/>
      <c r="BYK176" s="62"/>
      <c r="BYL176" s="62"/>
      <c r="BYM176" s="62"/>
      <c r="BYN176" s="62"/>
      <c r="BYO176" s="62"/>
      <c r="BYP176" s="62"/>
      <c r="BYQ176" s="62"/>
      <c r="BYR176" s="62"/>
      <c r="BYS176" s="62"/>
      <c r="BYT176" s="62"/>
      <c r="BYU176" s="62"/>
      <c r="BYV176" s="62"/>
      <c r="BYW176" s="62"/>
      <c r="BYX176" s="62"/>
      <c r="BYY176" s="62"/>
      <c r="BYZ176" s="62"/>
      <c r="BZA176" s="62"/>
      <c r="BZB176" s="62"/>
      <c r="BZC176" s="62"/>
      <c r="BZD176" s="62"/>
      <c r="BZE176" s="62"/>
      <c r="BZF176" s="62"/>
      <c r="BZG176" s="62"/>
      <c r="BZH176" s="62"/>
      <c r="BZI176" s="62"/>
      <c r="BZJ176" s="62"/>
      <c r="BZK176" s="62"/>
      <c r="BZL176" s="62"/>
      <c r="BZM176" s="62"/>
      <c r="BZN176" s="62"/>
      <c r="BZO176" s="62"/>
      <c r="BZP176" s="62"/>
      <c r="BZQ176" s="62"/>
      <c r="BZR176" s="62"/>
      <c r="BZS176" s="62"/>
      <c r="BZT176" s="62"/>
      <c r="BZU176" s="62"/>
      <c r="BZV176" s="62"/>
      <c r="BZW176" s="62"/>
      <c r="BZX176" s="62"/>
      <c r="BZY176" s="62"/>
      <c r="BZZ176" s="62"/>
      <c r="CAA176" s="62"/>
      <c r="CAB176" s="62"/>
      <c r="CAC176" s="62"/>
      <c r="CAD176" s="62"/>
      <c r="CAE176" s="62"/>
      <c r="CAF176" s="62"/>
      <c r="CAG176" s="62"/>
      <c r="CAH176" s="62"/>
      <c r="CAI176" s="62"/>
      <c r="CAJ176" s="62"/>
      <c r="CAK176" s="62"/>
      <c r="CAL176" s="62"/>
      <c r="CAM176" s="62"/>
      <c r="CAN176" s="62"/>
      <c r="CAO176" s="62"/>
      <c r="CAP176" s="62"/>
      <c r="CAQ176" s="62"/>
      <c r="CAR176" s="62"/>
      <c r="CAS176" s="62"/>
      <c r="CAT176" s="62"/>
      <c r="CAU176" s="62"/>
      <c r="CAV176" s="62"/>
      <c r="CAW176" s="62"/>
      <c r="CAX176" s="62"/>
      <c r="CAY176" s="62"/>
      <c r="CAZ176" s="62"/>
      <c r="CBA176" s="62"/>
      <c r="CBB176" s="62"/>
      <c r="CBC176" s="62"/>
      <c r="CBD176" s="62"/>
      <c r="CBE176" s="62"/>
      <c r="CBF176" s="62"/>
      <c r="CBG176" s="62"/>
      <c r="CBH176" s="62"/>
      <c r="CBI176" s="62"/>
      <c r="CBJ176" s="62"/>
      <c r="CBK176" s="62"/>
      <c r="CBL176" s="62"/>
      <c r="CBM176" s="62"/>
      <c r="CBN176" s="62"/>
      <c r="CBO176" s="62"/>
      <c r="CBP176" s="62"/>
      <c r="CBQ176" s="62"/>
      <c r="CBR176" s="62"/>
      <c r="CBS176" s="62"/>
      <c r="CBT176" s="62"/>
      <c r="CBU176" s="62"/>
      <c r="CBV176" s="62"/>
      <c r="CBW176" s="62"/>
      <c r="CBX176" s="62"/>
      <c r="CBY176" s="62"/>
      <c r="CBZ176" s="62"/>
      <c r="CCA176" s="62"/>
      <c r="CCB176" s="62"/>
      <c r="CCC176" s="62"/>
      <c r="CCD176" s="62"/>
      <c r="CCE176" s="62"/>
      <c r="CCF176" s="62"/>
      <c r="CCG176" s="62"/>
      <c r="CCH176" s="62"/>
      <c r="CCI176" s="62"/>
      <c r="CCJ176" s="62"/>
      <c r="CCK176" s="62"/>
      <c r="CCL176" s="62"/>
      <c r="CCM176" s="62"/>
      <c r="CCN176" s="62"/>
      <c r="CCO176" s="62"/>
      <c r="CCP176" s="62"/>
      <c r="CCQ176" s="62"/>
      <c r="CCR176" s="62"/>
      <c r="CCS176" s="62"/>
      <c r="CCT176" s="62"/>
      <c r="CCU176" s="62"/>
      <c r="CCV176" s="62"/>
      <c r="CCW176" s="62"/>
      <c r="CCX176" s="62"/>
      <c r="CCY176" s="62"/>
      <c r="CCZ176" s="62"/>
      <c r="CDA176" s="62"/>
      <c r="CDB176" s="62"/>
      <c r="CDC176" s="62"/>
      <c r="CDD176" s="62"/>
      <c r="CDE176" s="62"/>
      <c r="CDF176" s="62"/>
      <c r="CDG176" s="62"/>
      <c r="CDH176" s="62"/>
      <c r="CDI176" s="62"/>
      <c r="CDJ176" s="62"/>
      <c r="CDK176" s="62"/>
      <c r="CDL176" s="62"/>
      <c r="CDM176" s="62"/>
      <c r="CDN176" s="62"/>
      <c r="CDO176" s="62"/>
      <c r="CDP176" s="62"/>
      <c r="CDQ176" s="62"/>
      <c r="CDR176" s="62"/>
      <c r="CDS176" s="62"/>
      <c r="CDT176" s="62"/>
      <c r="CDU176" s="62"/>
      <c r="CDV176" s="62"/>
      <c r="CDW176" s="62"/>
      <c r="CDX176" s="62"/>
      <c r="CDY176" s="62"/>
      <c r="CDZ176" s="62"/>
      <c r="CEA176" s="62"/>
      <c r="CEB176" s="62"/>
      <c r="CEC176" s="62"/>
      <c r="CED176" s="62"/>
      <c r="CEE176" s="62"/>
      <c r="CEF176" s="62"/>
      <c r="CEG176" s="62"/>
      <c r="CEH176" s="62"/>
      <c r="CEI176" s="62"/>
      <c r="CEJ176" s="62"/>
      <c r="CEK176" s="62"/>
      <c r="CEL176" s="62"/>
      <c r="CEM176" s="62"/>
      <c r="CEN176" s="62"/>
      <c r="CEO176" s="62"/>
      <c r="CEP176" s="62"/>
      <c r="CEQ176" s="62"/>
      <c r="CER176" s="62"/>
      <c r="CES176" s="62"/>
      <c r="CET176" s="62"/>
      <c r="CEU176" s="62"/>
      <c r="CEV176" s="62"/>
      <c r="CEW176" s="62"/>
      <c r="CEX176" s="62"/>
      <c r="CEY176" s="62"/>
      <c r="CEZ176" s="62"/>
      <c r="CFA176" s="62"/>
      <c r="CFB176" s="62"/>
      <c r="CFC176" s="62"/>
      <c r="CFD176" s="62"/>
      <c r="CFE176" s="62"/>
      <c r="CFF176" s="62"/>
      <c r="CFG176" s="62"/>
      <c r="CFH176" s="62"/>
      <c r="CFI176" s="62"/>
      <c r="CFJ176" s="62"/>
      <c r="CFK176" s="62"/>
      <c r="CFL176" s="62"/>
      <c r="CFM176" s="62"/>
      <c r="CFN176" s="62"/>
      <c r="CFO176" s="62"/>
      <c r="CFP176" s="62"/>
      <c r="CFQ176" s="62"/>
      <c r="CFR176" s="62"/>
      <c r="CFS176" s="62"/>
      <c r="CFT176" s="62"/>
      <c r="CFU176" s="62"/>
      <c r="CFV176" s="62"/>
      <c r="CFW176" s="62"/>
      <c r="CFX176" s="62"/>
      <c r="CFY176" s="62"/>
      <c r="CFZ176" s="62"/>
      <c r="CGA176" s="62"/>
      <c r="CGB176" s="62"/>
      <c r="CGC176" s="62"/>
      <c r="CGD176" s="62"/>
      <c r="CGE176" s="62"/>
      <c r="CGF176" s="62"/>
      <c r="CGG176" s="62"/>
      <c r="CGH176" s="62"/>
      <c r="CGI176" s="62"/>
      <c r="CGJ176" s="62"/>
      <c r="CGK176" s="62"/>
      <c r="CGL176" s="62"/>
      <c r="CGM176" s="62"/>
      <c r="CGN176" s="62"/>
      <c r="CGO176" s="62"/>
      <c r="CGP176" s="62"/>
      <c r="CGQ176" s="62"/>
      <c r="CGR176" s="62"/>
      <c r="CGS176" s="62"/>
      <c r="CGT176" s="62"/>
      <c r="CGU176" s="62"/>
      <c r="CGV176" s="62"/>
      <c r="CGW176" s="62"/>
      <c r="CGX176" s="62"/>
      <c r="CGY176" s="62"/>
      <c r="CGZ176" s="62"/>
      <c r="CHA176" s="62"/>
      <c r="CHB176" s="62"/>
      <c r="CHC176" s="62"/>
      <c r="CHD176" s="62"/>
      <c r="CHE176" s="62"/>
      <c r="CHF176" s="62"/>
      <c r="CHG176" s="62"/>
      <c r="CHH176" s="62"/>
      <c r="CHI176" s="62"/>
      <c r="CHJ176" s="62"/>
      <c r="CHK176" s="62"/>
      <c r="CHL176" s="62"/>
      <c r="CHM176" s="62"/>
      <c r="CHN176" s="62"/>
      <c r="CHO176" s="62"/>
      <c r="CHP176" s="62"/>
      <c r="CHQ176" s="62"/>
      <c r="CHR176" s="62"/>
      <c r="CHS176" s="62"/>
      <c r="CHT176" s="62"/>
      <c r="CHU176" s="62"/>
      <c r="CHV176" s="62"/>
      <c r="CHW176" s="62"/>
      <c r="CHX176" s="62"/>
      <c r="CHY176" s="62"/>
      <c r="CHZ176" s="62"/>
      <c r="CIA176" s="62"/>
      <c r="CIB176" s="62"/>
      <c r="CIC176" s="62"/>
      <c r="CID176" s="62"/>
      <c r="CIE176" s="62"/>
      <c r="CIF176" s="62"/>
      <c r="CIG176" s="62"/>
      <c r="CIH176" s="62"/>
      <c r="CII176" s="62"/>
      <c r="CIJ176" s="62"/>
      <c r="CIK176" s="62"/>
      <c r="CIL176" s="62"/>
      <c r="CIM176" s="62"/>
      <c r="CIN176" s="62"/>
      <c r="CIO176" s="62"/>
      <c r="CIP176" s="62"/>
      <c r="CIQ176" s="62"/>
      <c r="CIR176" s="62"/>
      <c r="CIS176" s="62"/>
      <c r="CIT176" s="62"/>
      <c r="CIU176" s="62"/>
      <c r="CIV176" s="62"/>
      <c r="CIW176" s="62"/>
      <c r="CIX176" s="62"/>
      <c r="CIY176" s="62"/>
      <c r="CIZ176" s="62"/>
      <c r="CJA176" s="62"/>
      <c r="CJB176" s="62"/>
      <c r="CJC176" s="62"/>
      <c r="CJD176" s="62"/>
      <c r="CJE176" s="62"/>
      <c r="CJF176" s="62"/>
      <c r="CJG176" s="62"/>
      <c r="CJH176" s="62"/>
      <c r="CJI176" s="62"/>
      <c r="CJJ176" s="62"/>
      <c r="CJK176" s="62"/>
      <c r="CJL176" s="62"/>
      <c r="CJM176" s="62"/>
      <c r="CJN176" s="62"/>
      <c r="CJO176" s="62"/>
      <c r="CJP176" s="62"/>
      <c r="CJQ176" s="62"/>
      <c r="CJR176" s="62"/>
      <c r="CJS176" s="62"/>
      <c r="CJT176" s="62"/>
      <c r="CJU176" s="62"/>
      <c r="CJV176" s="62"/>
      <c r="CJW176" s="62"/>
      <c r="CJX176" s="62"/>
      <c r="CJY176" s="62"/>
      <c r="CJZ176" s="62"/>
      <c r="CKA176" s="62"/>
      <c r="CKB176" s="62"/>
      <c r="CKC176" s="62"/>
      <c r="CKD176" s="62"/>
      <c r="CKE176" s="62"/>
      <c r="CKF176" s="62"/>
      <c r="CKG176" s="62"/>
      <c r="CKH176" s="62"/>
      <c r="CKI176" s="62"/>
      <c r="CKJ176" s="62"/>
      <c r="CKK176" s="62"/>
      <c r="CKL176" s="62"/>
      <c r="CKM176" s="62"/>
      <c r="CKN176" s="62"/>
      <c r="CKO176" s="62"/>
      <c r="CKP176" s="62"/>
      <c r="CKQ176" s="62"/>
      <c r="CKR176" s="62"/>
      <c r="CKS176" s="62"/>
      <c r="CKT176" s="62"/>
      <c r="CKU176" s="62"/>
      <c r="CKV176" s="62"/>
      <c r="CKW176" s="62"/>
      <c r="CKX176" s="62"/>
      <c r="CKY176" s="62"/>
      <c r="CKZ176" s="62"/>
      <c r="CLA176" s="62"/>
      <c r="CLB176" s="62"/>
      <c r="CLC176" s="62"/>
      <c r="CLD176" s="62"/>
      <c r="CLE176" s="62"/>
      <c r="CLF176" s="62"/>
      <c r="CLG176" s="62"/>
      <c r="CLH176" s="62"/>
      <c r="CLI176" s="62"/>
      <c r="CLJ176" s="62"/>
      <c r="CLK176" s="62"/>
      <c r="CLL176" s="62"/>
      <c r="CLM176" s="62"/>
      <c r="CLN176" s="62"/>
      <c r="CLO176" s="62"/>
      <c r="CLP176" s="62"/>
      <c r="CLQ176" s="62"/>
      <c r="CLR176" s="62"/>
      <c r="CLS176" s="62"/>
      <c r="CLT176" s="62"/>
      <c r="CLU176" s="62"/>
      <c r="CLV176" s="62"/>
      <c r="CLW176" s="62"/>
      <c r="CLX176" s="62"/>
      <c r="CLY176" s="62"/>
      <c r="CLZ176" s="62"/>
      <c r="CMA176" s="62"/>
      <c r="CMB176" s="62"/>
      <c r="CMC176" s="62"/>
      <c r="CMD176" s="62"/>
      <c r="CME176" s="62"/>
      <c r="CMF176" s="62"/>
      <c r="CMG176" s="62"/>
      <c r="CMH176" s="62"/>
      <c r="CMI176" s="62"/>
      <c r="CMJ176" s="62"/>
      <c r="CMK176" s="62"/>
      <c r="CML176" s="62"/>
      <c r="CMM176" s="62"/>
      <c r="CMN176" s="62"/>
      <c r="CMO176" s="62"/>
      <c r="CMP176" s="62"/>
      <c r="CMQ176" s="62"/>
      <c r="CMR176" s="62"/>
      <c r="CMS176" s="62"/>
      <c r="CMT176" s="62"/>
      <c r="CMU176" s="62"/>
      <c r="CMV176" s="62"/>
      <c r="CMW176" s="62"/>
      <c r="CMX176" s="62"/>
      <c r="CMY176" s="62"/>
      <c r="CMZ176" s="62"/>
      <c r="CNA176" s="62"/>
      <c r="CNB176" s="62"/>
      <c r="CNC176" s="62"/>
      <c r="CND176" s="62"/>
      <c r="CNE176" s="62"/>
      <c r="CNF176" s="62"/>
      <c r="CNG176" s="62"/>
      <c r="CNH176" s="62"/>
      <c r="CNI176" s="62"/>
      <c r="CNJ176" s="62"/>
      <c r="CNK176" s="62"/>
      <c r="CNL176" s="62"/>
      <c r="CNM176" s="62"/>
      <c r="CNN176" s="62"/>
      <c r="CNO176" s="62"/>
      <c r="CNP176" s="62"/>
      <c r="CNQ176" s="62"/>
      <c r="CNR176" s="62"/>
      <c r="CNS176" s="62"/>
      <c r="CNT176" s="62"/>
      <c r="CNU176" s="62"/>
      <c r="CNV176" s="62"/>
      <c r="CNW176" s="62"/>
      <c r="CNX176" s="62"/>
      <c r="CNY176" s="62"/>
      <c r="CNZ176" s="62"/>
      <c r="COA176" s="62"/>
      <c r="COB176" s="62"/>
      <c r="COC176" s="62"/>
      <c r="COD176" s="62"/>
      <c r="COE176" s="62"/>
      <c r="COF176" s="62"/>
      <c r="COG176" s="62"/>
      <c r="COH176" s="62"/>
      <c r="COI176" s="62"/>
      <c r="COJ176" s="62"/>
      <c r="COK176" s="62"/>
      <c r="COL176" s="62"/>
      <c r="COM176" s="62"/>
      <c r="CON176" s="62"/>
      <c r="COO176" s="62"/>
      <c r="COP176" s="62"/>
      <c r="COQ176" s="62"/>
      <c r="COR176" s="62"/>
      <c r="COS176" s="62"/>
      <c r="COT176" s="62"/>
      <c r="COU176" s="62"/>
      <c r="COV176" s="62"/>
      <c r="COW176" s="62"/>
      <c r="COX176" s="62"/>
      <c r="COY176" s="62"/>
      <c r="COZ176" s="62"/>
      <c r="CPA176" s="62"/>
      <c r="CPB176" s="62"/>
      <c r="CPC176" s="62"/>
      <c r="CPD176" s="62"/>
      <c r="CPE176" s="62"/>
      <c r="CPF176" s="62"/>
      <c r="CPG176" s="62"/>
      <c r="CPH176" s="62"/>
      <c r="CPI176" s="62"/>
      <c r="CPJ176" s="62"/>
      <c r="CPK176" s="62"/>
      <c r="CPL176" s="62"/>
      <c r="CPM176" s="62"/>
      <c r="CPN176" s="62"/>
      <c r="CPO176" s="62"/>
      <c r="CPP176" s="62"/>
      <c r="CPQ176" s="62"/>
      <c r="CPR176" s="62"/>
      <c r="CPS176" s="62"/>
      <c r="CPT176" s="62"/>
      <c r="CPU176" s="62"/>
      <c r="CPV176" s="62"/>
      <c r="CPW176" s="62"/>
      <c r="CPX176" s="62"/>
      <c r="CPY176" s="62"/>
      <c r="CPZ176" s="62"/>
      <c r="CQA176" s="62"/>
      <c r="CQB176" s="62"/>
      <c r="CQC176" s="62"/>
      <c r="CQD176" s="62"/>
      <c r="CQE176" s="62"/>
      <c r="CQF176" s="62"/>
      <c r="CQG176" s="62"/>
      <c r="CQH176" s="62"/>
      <c r="CQI176" s="62"/>
      <c r="CQJ176" s="62"/>
      <c r="CQK176" s="62"/>
      <c r="CQL176" s="62"/>
      <c r="CQM176" s="62"/>
      <c r="CQN176" s="62"/>
      <c r="CQO176" s="62"/>
      <c r="CQP176" s="62"/>
      <c r="CQQ176" s="62"/>
      <c r="CQR176" s="62"/>
      <c r="CQS176" s="62"/>
      <c r="CQT176" s="62"/>
      <c r="CQU176" s="62"/>
      <c r="CQV176" s="62"/>
      <c r="CQW176" s="62"/>
      <c r="CQX176" s="62"/>
      <c r="CQY176" s="62"/>
      <c r="CQZ176" s="62"/>
      <c r="CRA176" s="62"/>
      <c r="CRB176" s="62"/>
      <c r="CRC176" s="62"/>
      <c r="CRD176" s="62"/>
      <c r="CRE176" s="62"/>
      <c r="CRF176" s="62"/>
      <c r="CRG176" s="62"/>
      <c r="CRH176" s="62"/>
      <c r="CRI176" s="62"/>
      <c r="CRJ176" s="62"/>
      <c r="CRK176" s="62"/>
      <c r="CRL176" s="62"/>
      <c r="CRM176" s="62"/>
      <c r="CRN176" s="62"/>
      <c r="CRO176" s="62"/>
      <c r="CRP176" s="62"/>
      <c r="CRQ176" s="62"/>
      <c r="CRR176" s="62"/>
      <c r="CRS176" s="62"/>
      <c r="CRT176" s="62"/>
      <c r="CRU176" s="62"/>
      <c r="CRV176" s="62"/>
      <c r="CRW176" s="62"/>
      <c r="CRX176" s="62"/>
      <c r="CRY176" s="62"/>
      <c r="CRZ176" s="62"/>
      <c r="CSA176" s="62"/>
      <c r="CSB176" s="62"/>
      <c r="CSC176" s="62"/>
      <c r="CSD176" s="62"/>
      <c r="CSE176" s="62"/>
      <c r="CSF176" s="62"/>
      <c r="CSG176" s="62"/>
      <c r="CSH176" s="62"/>
      <c r="CSI176" s="62"/>
      <c r="CSJ176" s="62"/>
      <c r="CSK176" s="62"/>
      <c r="CSL176" s="62"/>
      <c r="CSM176" s="62"/>
      <c r="CSN176" s="62"/>
      <c r="CSO176" s="62"/>
      <c r="CSP176" s="62"/>
      <c r="CSQ176" s="62"/>
      <c r="CSR176" s="62"/>
      <c r="CSS176" s="62"/>
      <c r="CST176" s="62"/>
      <c r="CSU176" s="62"/>
      <c r="CSV176" s="62"/>
      <c r="CSW176" s="62"/>
      <c r="CSX176" s="62"/>
      <c r="CSY176" s="62"/>
      <c r="CSZ176" s="62"/>
      <c r="CTA176" s="62"/>
      <c r="CTB176" s="62"/>
      <c r="CTC176" s="62"/>
      <c r="CTD176" s="62"/>
      <c r="CTE176" s="62"/>
      <c r="CTF176" s="62"/>
      <c r="CTG176" s="62"/>
      <c r="CTH176" s="62"/>
      <c r="CTI176" s="62"/>
      <c r="CTJ176" s="62"/>
      <c r="CTK176" s="62"/>
      <c r="CTL176" s="62"/>
      <c r="CTM176" s="62"/>
      <c r="CTN176" s="62"/>
      <c r="CTO176" s="62"/>
      <c r="CTP176" s="62"/>
      <c r="CTQ176" s="62"/>
      <c r="CTR176" s="62"/>
      <c r="CTS176" s="62"/>
      <c r="CTT176" s="62"/>
      <c r="CTU176" s="62"/>
      <c r="CTV176" s="62"/>
      <c r="CTW176" s="62"/>
      <c r="CTX176" s="62"/>
      <c r="CTY176" s="62"/>
      <c r="CTZ176" s="62"/>
      <c r="CUA176" s="62"/>
      <c r="CUB176" s="62"/>
      <c r="CUC176" s="62"/>
      <c r="CUD176" s="62"/>
      <c r="CUE176" s="62"/>
      <c r="CUF176" s="62"/>
      <c r="CUG176" s="62"/>
      <c r="CUH176" s="62"/>
      <c r="CUI176" s="62"/>
      <c r="CUJ176" s="62"/>
      <c r="CUK176" s="62"/>
      <c r="CUL176" s="62"/>
      <c r="CUM176" s="62"/>
      <c r="CUN176" s="62"/>
      <c r="CUO176" s="62"/>
      <c r="CUP176" s="62"/>
      <c r="CUQ176" s="62"/>
      <c r="CUR176" s="62"/>
      <c r="CUS176" s="62"/>
      <c r="CUT176" s="62"/>
      <c r="CUU176" s="62"/>
      <c r="CUV176" s="62"/>
      <c r="CUW176" s="62"/>
      <c r="CUX176" s="62"/>
      <c r="CUY176" s="62"/>
      <c r="CUZ176" s="62"/>
      <c r="CVA176" s="62"/>
      <c r="CVB176" s="62"/>
      <c r="CVC176" s="62"/>
      <c r="CVD176" s="62"/>
      <c r="CVE176" s="62"/>
      <c r="CVF176" s="62"/>
      <c r="CVG176" s="62"/>
      <c r="CVH176" s="62"/>
      <c r="CVI176" s="62"/>
      <c r="CVJ176" s="62"/>
      <c r="CVK176" s="62"/>
      <c r="CVL176" s="62"/>
      <c r="CVM176" s="62"/>
      <c r="CVN176" s="62"/>
      <c r="CVO176" s="62"/>
      <c r="CVP176" s="62"/>
      <c r="CVQ176" s="62"/>
      <c r="CVR176" s="62"/>
      <c r="CVS176" s="62"/>
      <c r="CVT176" s="62"/>
      <c r="CVU176" s="62"/>
      <c r="CVV176" s="62"/>
      <c r="CVW176" s="62"/>
      <c r="CVX176" s="62"/>
      <c r="CVY176" s="62"/>
      <c r="CVZ176" s="62"/>
      <c r="CWA176" s="62"/>
      <c r="CWB176" s="62"/>
      <c r="CWC176" s="62"/>
      <c r="CWD176" s="62"/>
      <c r="CWE176" s="62"/>
      <c r="CWF176" s="62"/>
      <c r="CWG176" s="62"/>
      <c r="CWH176" s="62"/>
      <c r="CWI176" s="62"/>
      <c r="CWJ176" s="62"/>
      <c r="CWK176" s="62"/>
      <c r="CWL176" s="62"/>
      <c r="CWM176" s="62"/>
      <c r="CWN176" s="62"/>
      <c r="CWO176" s="62"/>
      <c r="CWP176" s="62"/>
      <c r="CWQ176" s="62"/>
      <c r="CWR176" s="62"/>
      <c r="CWS176" s="62"/>
      <c r="CWT176" s="62"/>
      <c r="CWU176" s="62"/>
      <c r="CWV176" s="62"/>
      <c r="CWW176" s="62"/>
      <c r="CWX176" s="62"/>
      <c r="CWY176" s="62"/>
      <c r="CWZ176" s="62"/>
      <c r="CXA176" s="62"/>
      <c r="CXB176" s="62"/>
      <c r="CXC176" s="62"/>
      <c r="CXD176" s="62"/>
      <c r="CXE176" s="62"/>
      <c r="CXF176" s="62"/>
      <c r="CXG176" s="62"/>
      <c r="CXH176" s="62"/>
      <c r="CXI176" s="62"/>
      <c r="CXJ176" s="62"/>
      <c r="CXK176" s="62"/>
      <c r="CXL176" s="62"/>
      <c r="CXM176" s="62"/>
      <c r="CXN176" s="62"/>
      <c r="CXO176" s="62"/>
      <c r="CXP176" s="62"/>
      <c r="CXQ176" s="62"/>
      <c r="CXR176" s="62"/>
      <c r="CXS176" s="62"/>
      <c r="CXT176" s="62"/>
      <c r="CXU176" s="62"/>
      <c r="CXV176" s="62"/>
      <c r="CXW176" s="62"/>
      <c r="CXX176" s="62"/>
      <c r="CXY176" s="62"/>
      <c r="CXZ176" s="62"/>
      <c r="CYA176" s="62"/>
      <c r="CYB176" s="62"/>
      <c r="CYC176" s="62"/>
      <c r="CYD176" s="62"/>
      <c r="CYE176" s="62"/>
      <c r="CYF176" s="62"/>
      <c r="CYG176" s="62"/>
      <c r="CYH176" s="62"/>
      <c r="CYI176" s="62"/>
      <c r="CYJ176" s="62"/>
      <c r="CYK176" s="62"/>
      <c r="CYL176" s="62"/>
      <c r="CYM176" s="62"/>
      <c r="CYN176" s="62"/>
      <c r="CYO176" s="62"/>
      <c r="CYP176" s="62"/>
      <c r="CYQ176" s="62"/>
      <c r="CYR176" s="62"/>
      <c r="CYS176" s="62"/>
      <c r="CYT176" s="62"/>
      <c r="CYU176" s="62"/>
      <c r="CYV176" s="62"/>
      <c r="CYW176" s="62"/>
      <c r="CYX176" s="62"/>
      <c r="CYY176" s="62"/>
      <c r="CYZ176" s="62"/>
      <c r="CZA176" s="62"/>
      <c r="CZB176" s="62"/>
      <c r="CZC176" s="62"/>
      <c r="CZD176" s="62"/>
      <c r="CZE176" s="62"/>
      <c r="CZF176" s="62"/>
      <c r="CZG176" s="62"/>
      <c r="CZH176" s="62"/>
      <c r="CZI176" s="62"/>
      <c r="CZJ176" s="62"/>
      <c r="CZK176" s="62"/>
      <c r="CZL176" s="62"/>
      <c r="CZM176" s="62"/>
      <c r="CZN176" s="62"/>
      <c r="CZO176" s="62"/>
      <c r="CZP176" s="62"/>
      <c r="CZQ176" s="62"/>
      <c r="CZR176" s="62"/>
      <c r="CZS176" s="62"/>
      <c r="CZT176" s="62"/>
      <c r="CZU176" s="62"/>
      <c r="CZV176" s="62"/>
      <c r="CZW176" s="62"/>
      <c r="CZX176" s="62"/>
      <c r="CZY176" s="62"/>
      <c r="CZZ176" s="62"/>
      <c r="DAA176" s="62"/>
      <c r="DAB176" s="62"/>
      <c r="DAC176" s="62"/>
      <c r="DAD176" s="62"/>
      <c r="DAE176" s="62"/>
      <c r="DAF176" s="62"/>
      <c r="DAG176" s="62"/>
      <c r="DAH176" s="62"/>
      <c r="DAI176" s="62"/>
      <c r="DAJ176" s="62"/>
      <c r="DAK176" s="62"/>
      <c r="DAL176" s="62"/>
      <c r="DAM176" s="62"/>
      <c r="DAN176" s="62"/>
      <c r="DAO176" s="62"/>
      <c r="DAP176" s="62"/>
      <c r="DAQ176" s="62"/>
      <c r="DAR176" s="62"/>
      <c r="DAS176" s="62"/>
      <c r="DAT176" s="62"/>
      <c r="DAU176" s="62"/>
      <c r="DAV176" s="62"/>
      <c r="DAW176" s="62"/>
      <c r="DAX176" s="62"/>
      <c r="DAY176" s="62"/>
      <c r="DAZ176" s="62"/>
      <c r="DBA176" s="62"/>
      <c r="DBB176" s="62"/>
      <c r="DBC176" s="62"/>
      <c r="DBD176" s="62"/>
      <c r="DBE176" s="62"/>
      <c r="DBF176" s="62"/>
      <c r="DBG176" s="62"/>
      <c r="DBH176" s="62"/>
      <c r="DBI176" s="62"/>
      <c r="DBJ176" s="62"/>
      <c r="DBK176" s="62"/>
      <c r="DBL176" s="62"/>
      <c r="DBM176" s="62"/>
      <c r="DBN176" s="62"/>
      <c r="DBO176" s="62"/>
      <c r="DBP176" s="62"/>
      <c r="DBQ176" s="62"/>
      <c r="DBR176" s="62"/>
      <c r="DBS176" s="62"/>
      <c r="DBT176" s="62"/>
      <c r="DBU176" s="62"/>
      <c r="DBV176" s="62"/>
      <c r="DBW176" s="62"/>
      <c r="DBX176" s="62"/>
      <c r="DBY176" s="62"/>
      <c r="DBZ176" s="62"/>
      <c r="DCA176" s="62"/>
      <c r="DCB176" s="62"/>
      <c r="DCC176" s="62"/>
      <c r="DCD176" s="62"/>
      <c r="DCE176" s="62"/>
      <c r="DCF176" s="62"/>
      <c r="DCG176" s="62"/>
      <c r="DCH176" s="62"/>
      <c r="DCI176" s="62"/>
      <c r="DCJ176" s="62"/>
      <c r="DCK176" s="62"/>
      <c r="DCL176" s="62"/>
      <c r="DCM176" s="62"/>
      <c r="DCN176" s="62"/>
      <c r="DCO176" s="62"/>
      <c r="DCP176" s="62"/>
      <c r="DCQ176" s="62"/>
      <c r="DCR176" s="62"/>
      <c r="DCS176" s="62"/>
      <c r="DCT176" s="62"/>
      <c r="DCU176" s="62"/>
      <c r="DCV176" s="62"/>
      <c r="DCW176" s="62"/>
      <c r="DCX176" s="62"/>
      <c r="DCY176" s="62"/>
      <c r="DCZ176" s="62"/>
      <c r="DDA176" s="62"/>
      <c r="DDB176" s="62"/>
      <c r="DDC176" s="62"/>
      <c r="DDD176" s="62"/>
      <c r="DDE176" s="62"/>
      <c r="DDF176" s="62"/>
      <c r="DDG176" s="62"/>
      <c r="DDH176" s="62"/>
      <c r="DDI176" s="62"/>
      <c r="DDJ176" s="62"/>
      <c r="DDK176" s="62"/>
      <c r="DDL176" s="62"/>
      <c r="DDM176" s="62"/>
      <c r="DDN176" s="62"/>
      <c r="DDO176" s="62"/>
      <c r="DDP176" s="62"/>
      <c r="DDQ176" s="62"/>
      <c r="DDR176" s="62"/>
      <c r="DDS176" s="62"/>
      <c r="DDT176" s="62"/>
      <c r="DDU176" s="62"/>
      <c r="DDV176" s="62"/>
      <c r="DDW176" s="62"/>
      <c r="DDX176" s="62"/>
      <c r="DDY176" s="62"/>
      <c r="DDZ176" s="62"/>
      <c r="DEA176" s="62"/>
      <c r="DEB176" s="62"/>
      <c r="DEC176" s="62"/>
      <c r="DED176" s="62"/>
      <c r="DEE176" s="62"/>
      <c r="DEF176" s="62"/>
      <c r="DEG176" s="62"/>
      <c r="DEH176" s="62"/>
      <c r="DEI176" s="62"/>
      <c r="DEJ176" s="62"/>
      <c r="DEK176" s="62"/>
      <c r="DEL176" s="62"/>
      <c r="DEM176" s="62"/>
      <c r="DEN176" s="62"/>
      <c r="DEO176" s="62"/>
      <c r="DEP176" s="62"/>
      <c r="DEQ176" s="62"/>
      <c r="DER176" s="62"/>
      <c r="DES176" s="62"/>
      <c r="DET176" s="62"/>
      <c r="DEU176" s="62"/>
      <c r="DEV176" s="62"/>
      <c r="DEW176" s="62"/>
      <c r="DEX176" s="62"/>
      <c r="DEY176" s="62"/>
      <c r="DEZ176" s="62"/>
      <c r="DFA176" s="62"/>
      <c r="DFB176" s="62"/>
      <c r="DFC176" s="62"/>
      <c r="DFD176" s="62"/>
      <c r="DFE176" s="62"/>
      <c r="DFF176" s="62"/>
      <c r="DFG176" s="62"/>
      <c r="DFH176" s="62"/>
      <c r="DFI176" s="62"/>
      <c r="DFJ176" s="62"/>
      <c r="DFK176" s="62"/>
      <c r="DFL176" s="62"/>
      <c r="DFM176" s="62"/>
      <c r="DFN176" s="62"/>
      <c r="DFO176" s="62"/>
      <c r="DFP176" s="62"/>
      <c r="DFQ176" s="62"/>
      <c r="DFR176" s="62"/>
      <c r="DFS176" s="62"/>
      <c r="DFT176" s="62"/>
      <c r="DFU176" s="62"/>
      <c r="DFV176" s="62"/>
      <c r="DFW176" s="62"/>
      <c r="DFX176" s="62"/>
      <c r="DFY176" s="62"/>
      <c r="DFZ176" s="62"/>
      <c r="DGA176" s="62"/>
      <c r="DGB176" s="62"/>
      <c r="DGC176" s="62"/>
      <c r="DGD176" s="62"/>
      <c r="DGE176" s="62"/>
      <c r="DGF176" s="62"/>
      <c r="DGG176" s="62"/>
      <c r="DGH176" s="62"/>
      <c r="DGI176" s="62"/>
      <c r="DGJ176" s="62"/>
      <c r="DGK176" s="62"/>
      <c r="DGL176" s="62"/>
      <c r="DGM176" s="62"/>
      <c r="DGN176" s="62"/>
      <c r="DGO176" s="62"/>
      <c r="DGP176" s="62"/>
      <c r="DGQ176" s="62"/>
      <c r="DGR176" s="62"/>
      <c r="DGS176" s="62"/>
      <c r="DGT176" s="62"/>
      <c r="DGU176" s="62"/>
      <c r="DGV176" s="62"/>
      <c r="DGW176" s="62"/>
      <c r="DGX176" s="62"/>
      <c r="DGY176" s="62"/>
      <c r="DGZ176" s="62"/>
      <c r="DHA176" s="62"/>
      <c r="DHB176" s="62"/>
      <c r="DHC176" s="62"/>
      <c r="DHD176" s="62"/>
      <c r="DHE176" s="62"/>
      <c r="DHF176" s="62"/>
      <c r="DHG176" s="62"/>
      <c r="DHH176" s="62"/>
      <c r="DHI176" s="62"/>
      <c r="DHJ176" s="62"/>
      <c r="DHK176" s="62"/>
      <c r="DHL176" s="62"/>
      <c r="DHM176" s="62"/>
      <c r="DHN176" s="62"/>
      <c r="DHO176" s="62"/>
      <c r="DHP176" s="62"/>
      <c r="DHQ176" s="62"/>
      <c r="DHR176" s="62"/>
      <c r="DHS176" s="62"/>
      <c r="DHT176" s="62"/>
      <c r="DHU176" s="62"/>
      <c r="DHV176" s="62"/>
      <c r="DHW176" s="62"/>
      <c r="DHX176" s="62"/>
      <c r="DHY176" s="62"/>
      <c r="DHZ176" s="62"/>
      <c r="DIA176" s="62"/>
      <c r="DIB176" s="62"/>
      <c r="DIC176" s="62"/>
      <c r="DID176" s="62"/>
      <c r="DIE176" s="62"/>
      <c r="DIF176" s="62"/>
      <c r="DIG176" s="62"/>
      <c r="DIH176" s="62"/>
      <c r="DII176" s="62"/>
      <c r="DIJ176" s="62"/>
      <c r="DIK176" s="62"/>
      <c r="DIL176" s="62"/>
      <c r="DIM176" s="62"/>
      <c r="DIN176" s="62"/>
      <c r="DIO176" s="62"/>
      <c r="DIP176" s="62"/>
      <c r="DIQ176" s="62"/>
      <c r="DIR176" s="62"/>
      <c r="DIS176" s="62"/>
      <c r="DIT176" s="62"/>
      <c r="DIU176" s="62"/>
      <c r="DIV176" s="62"/>
      <c r="DIW176" s="62"/>
      <c r="DIX176" s="62"/>
      <c r="DIY176" s="62"/>
      <c r="DIZ176" s="62"/>
      <c r="DJA176" s="62"/>
      <c r="DJB176" s="62"/>
      <c r="DJC176" s="62"/>
      <c r="DJD176" s="62"/>
      <c r="DJE176" s="62"/>
      <c r="DJF176" s="62"/>
      <c r="DJG176" s="62"/>
      <c r="DJH176" s="62"/>
      <c r="DJI176" s="62"/>
      <c r="DJJ176" s="62"/>
      <c r="DJK176" s="62"/>
      <c r="DJL176" s="62"/>
      <c r="DJM176" s="62"/>
      <c r="DJN176" s="62"/>
      <c r="DJO176" s="62"/>
      <c r="DJP176" s="62"/>
      <c r="DJQ176" s="62"/>
      <c r="DJR176" s="62"/>
      <c r="DJS176" s="62"/>
      <c r="DJT176" s="62"/>
      <c r="DJU176" s="62"/>
      <c r="DJV176" s="62"/>
      <c r="DJW176" s="62"/>
      <c r="DJX176" s="62"/>
      <c r="DJY176" s="62"/>
      <c r="DJZ176" s="62"/>
      <c r="DKA176" s="62"/>
      <c r="DKB176" s="62"/>
      <c r="DKC176" s="62"/>
      <c r="DKD176" s="62"/>
      <c r="DKE176" s="62"/>
      <c r="DKF176" s="62"/>
      <c r="DKG176" s="62"/>
      <c r="DKH176" s="62"/>
      <c r="DKI176" s="62"/>
      <c r="DKJ176" s="62"/>
      <c r="DKK176" s="62"/>
      <c r="DKL176" s="62"/>
      <c r="DKM176" s="62"/>
      <c r="DKN176" s="62"/>
      <c r="DKO176" s="62"/>
      <c r="DKP176" s="62"/>
      <c r="DKQ176" s="62"/>
      <c r="DKR176" s="62"/>
      <c r="DKS176" s="62"/>
      <c r="DKT176" s="62"/>
      <c r="DKU176" s="62"/>
      <c r="DKV176" s="62"/>
      <c r="DKW176" s="62"/>
      <c r="DKX176" s="62"/>
      <c r="DKY176" s="62"/>
      <c r="DKZ176" s="62"/>
      <c r="DLA176" s="62"/>
      <c r="DLB176" s="62"/>
      <c r="DLC176" s="62"/>
      <c r="DLD176" s="62"/>
      <c r="DLE176" s="62"/>
      <c r="DLF176" s="62"/>
      <c r="DLG176" s="62"/>
      <c r="DLH176" s="62"/>
      <c r="DLI176" s="62"/>
      <c r="DLJ176" s="62"/>
      <c r="DLK176" s="62"/>
      <c r="DLL176" s="62"/>
      <c r="DLM176" s="62"/>
      <c r="DLN176" s="62"/>
      <c r="DLO176" s="62"/>
      <c r="DLP176" s="62"/>
      <c r="DLQ176" s="62"/>
      <c r="DLR176" s="62"/>
      <c r="DLS176" s="62"/>
      <c r="DLT176" s="62"/>
      <c r="DLU176" s="62"/>
      <c r="DLV176" s="62"/>
      <c r="DLW176" s="62"/>
      <c r="DLX176" s="62"/>
      <c r="DLY176" s="62"/>
      <c r="DLZ176" s="62"/>
      <c r="DMA176" s="62"/>
      <c r="DMB176" s="62"/>
      <c r="DMC176" s="62"/>
      <c r="DMD176" s="62"/>
      <c r="DME176" s="62"/>
      <c r="DMF176" s="62"/>
      <c r="DMG176" s="62"/>
      <c r="DMH176" s="62"/>
      <c r="DMI176" s="62"/>
      <c r="DMJ176" s="62"/>
      <c r="DMK176" s="62"/>
      <c r="DML176" s="62"/>
      <c r="DMM176" s="62"/>
      <c r="DMN176" s="62"/>
      <c r="DMO176" s="62"/>
      <c r="DMP176" s="62"/>
      <c r="DMQ176" s="62"/>
      <c r="DMR176" s="62"/>
      <c r="DMS176" s="62"/>
      <c r="DMT176" s="62"/>
      <c r="DMU176" s="62"/>
      <c r="DMV176" s="62"/>
      <c r="DMW176" s="62"/>
      <c r="DMX176" s="62"/>
      <c r="DMY176" s="62"/>
      <c r="DMZ176" s="62"/>
      <c r="DNA176" s="62"/>
      <c r="DNB176" s="62"/>
      <c r="DNC176" s="62"/>
      <c r="DND176" s="62"/>
      <c r="DNE176" s="62"/>
      <c r="DNF176" s="62"/>
      <c r="DNG176" s="62"/>
      <c r="DNH176" s="62"/>
      <c r="DNI176" s="62"/>
      <c r="DNJ176" s="62"/>
      <c r="DNK176" s="62"/>
      <c r="DNL176" s="62"/>
      <c r="DNM176" s="62"/>
      <c r="DNN176" s="62"/>
      <c r="DNO176" s="62"/>
      <c r="DNP176" s="62"/>
      <c r="DNQ176" s="62"/>
      <c r="DNR176" s="62"/>
      <c r="DNS176" s="62"/>
      <c r="DNT176" s="62"/>
      <c r="DNU176" s="62"/>
      <c r="DNV176" s="62"/>
      <c r="DNW176" s="62"/>
      <c r="DNX176" s="62"/>
      <c r="DNY176" s="62"/>
      <c r="DNZ176" s="62"/>
      <c r="DOA176" s="62"/>
      <c r="DOB176" s="62"/>
      <c r="DOC176" s="62"/>
      <c r="DOD176" s="62"/>
      <c r="DOE176" s="62"/>
      <c r="DOF176" s="62"/>
      <c r="DOG176" s="62"/>
      <c r="DOH176" s="62"/>
      <c r="DOI176" s="62"/>
      <c r="DOJ176" s="62"/>
      <c r="DOK176" s="62"/>
      <c r="DOL176" s="62"/>
      <c r="DOM176" s="62"/>
      <c r="DON176" s="62"/>
      <c r="DOO176" s="62"/>
      <c r="DOP176" s="62"/>
      <c r="DOQ176" s="62"/>
      <c r="DOR176" s="62"/>
      <c r="DOS176" s="62"/>
      <c r="DOT176" s="62"/>
      <c r="DOU176" s="62"/>
      <c r="DOV176" s="62"/>
      <c r="DOW176" s="62"/>
      <c r="DOX176" s="62"/>
      <c r="DOY176" s="62"/>
      <c r="DOZ176" s="62"/>
      <c r="DPA176" s="62"/>
      <c r="DPB176" s="62"/>
      <c r="DPC176" s="62"/>
      <c r="DPD176" s="62"/>
      <c r="DPE176" s="62"/>
      <c r="DPF176" s="62"/>
      <c r="DPG176" s="62"/>
      <c r="DPH176" s="62"/>
      <c r="DPI176" s="62"/>
      <c r="DPJ176" s="62"/>
      <c r="DPK176" s="62"/>
      <c r="DPL176" s="62"/>
      <c r="DPM176" s="62"/>
      <c r="DPN176" s="62"/>
      <c r="DPO176" s="62"/>
      <c r="DPP176" s="62"/>
      <c r="DPQ176" s="62"/>
      <c r="DPR176" s="62"/>
      <c r="DPS176" s="62"/>
      <c r="DPT176" s="62"/>
      <c r="DPU176" s="62"/>
      <c r="DPV176" s="62"/>
      <c r="DPW176" s="62"/>
      <c r="DPX176" s="62"/>
      <c r="DPY176" s="62"/>
      <c r="DPZ176" s="62"/>
      <c r="DQA176" s="62"/>
      <c r="DQB176" s="62"/>
      <c r="DQC176" s="62"/>
      <c r="DQD176" s="62"/>
      <c r="DQE176" s="62"/>
      <c r="DQF176" s="62"/>
      <c r="DQG176" s="62"/>
      <c r="DQH176" s="62"/>
      <c r="DQI176" s="62"/>
      <c r="DQJ176" s="62"/>
      <c r="DQK176" s="62"/>
      <c r="DQL176" s="62"/>
      <c r="DQM176" s="62"/>
      <c r="DQN176" s="62"/>
      <c r="DQO176" s="62"/>
      <c r="DQP176" s="62"/>
      <c r="DQQ176" s="62"/>
      <c r="DQR176" s="62"/>
      <c r="DQS176" s="62"/>
      <c r="DQT176" s="62"/>
      <c r="DQU176" s="62"/>
      <c r="DQV176" s="62"/>
      <c r="DQW176" s="62"/>
      <c r="DQX176" s="62"/>
      <c r="DQY176" s="62"/>
      <c r="DQZ176" s="62"/>
      <c r="DRA176" s="62"/>
      <c r="DRB176" s="62"/>
      <c r="DRC176" s="62"/>
      <c r="DRD176" s="62"/>
      <c r="DRE176" s="62"/>
      <c r="DRF176" s="62"/>
      <c r="DRG176" s="62"/>
      <c r="DRH176" s="62"/>
      <c r="DRI176" s="62"/>
      <c r="DRJ176" s="62"/>
      <c r="DRK176" s="62"/>
      <c r="DRL176" s="62"/>
      <c r="DRM176" s="62"/>
      <c r="DRN176" s="62"/>
      <c r="DRO176" s="62"/>
      <c r="DRP176" s="62"/>
      <c r="DRQ176" s="62"/>
      <c r="DRR176" s="62"/>
      <c r="DRS176" s="62"/>
      <c r="DRT176" s="62"/>
      <c r="DRU176" s="62"/>
      <c r="DRV176" s="62"/>
      <c r="DRW176" s="62"/>
      <c r="DRX176" s="62"/>
      <c r="DRY176" s="62"/>
      <c r="DRZ176" s="62"/>
      <c r="DSA176" s="62"/>
      <c r="DSB176" s="62"/>
      <c r="DSC176" s="62"/>
      <c r="DSD176" s="62"/>
      <c r="DSE176" s="62"/>
      <c r="DSF176" s="62"/>
      <c r="DSG176" s="62"/>
      <c r="DSH176" s="62"/>
      <c r="DSI176" s="62"/>
      <c r="DSJ176" s="62"/>
      <c r="DSK176" s="62"/>
      <c r="DSL176" s="62"/>
      <c r="DSM176" s="62"/>
      <c r="DSN176" s="62"/>
      <c r="DSO176" s="62"/>
      <c r="DSP176" s="62"/>
      <c r="DSQ176" s="62"/>
      <c r="DSR176" s="62"/>
      <c r="DSS176" s="62"/>
      <c r="DST176" s="62"/>
      <c r="DSU176" s="62"/>
      <c r="DSV176" s="62"/>
      <c r="DSW176" s="62"/>
      <c r="DSX176" s="62"/>
      <c r="DSY176" s="62"/>
      <c r="DSZ176" s="62"/>
      <c r="DTA176" s="62"/>
      <c r="DTB176" s="62"/>
      <c r="DTC176" s="62"/>
      <c r="DTD176" s="62"/>
      <c r="DTE176" s="62"/>
      <c r="DTF176" s="62"/>
      <c r="DTG176" s="62"/>
      <c r="DTH176" s="62"/>
      <c r="DTI176" s="62"/>
      <c r="DTJ176" s="62"/>
      <c r="DTK176" s="62"/>
      <c r="DTL176" s="62"/>
      <c r="DTM176" s="62"/>
      <c r="DTN176" s="62"/>
      <c r="DTO176" s="62"/>
      <c r="DTP176" s="62"/>
      <c r="DTQ176" s="62"/>
      <c r="DTR176" s="62"/>
      <c r="DTS176" s="62"/>
      <c r="DTT176" s="62"/>
      <c r="DTU176" s="62"/>
      <c r="DTV176" s="62"/>
      <c r="DTW176" s="62"/>
      <c r="DTX176" s="62"/>
      <c r="DTY176" s="62"/>
      <c r="DTZ176" s="62"/>
      <c r="DUA176" s="62"/>
      <c r="DUB176" s="62"/>
      <c r="DUC176" s="62"/>
      <c r="DUD176" s="62"/>
      <c r="DUE176" s="62"/>
      <c r="DUF176" s="62"/>
      <c r="DUG176" s="62"/>
      <c r="DUH176" s="62"/>
      <c r="DUI176" s="62"/>
      <c r="DUJ176" s="62"/>
      <c r="DUK176" s="62"/>
      <c r="DUL176" s="62"/>
      <c r="DUM176" s="62"/>
      <c r="DUN176" s="62"/>
      <c r="DUO176" s="62"/>
      <c r="DUP176" s="62"/>
      <c r="DUQ176" s="62"/>
      <c r="DUR176" s="62"/>
      <c r="DUS176" s="62"/>
      <c r="DUT176" s="62"/>
      <c r="DUU176" s="62"/>
      <c r="DUV176" s="62"/>
      <c r="DUW176" s="62"/>
      <c r="DUX176" s="62"/>
      <c r="DUY176" s="62"/>
      <c r="DUZ176" s="62"/>
      <c r="DVA176" s="62"/>
      <c r="DVB176" s="62"/>
      <c r="DVC176" s="62"/>
      <c r="DVD176" s="62"/>
      <c r="DVE176" s="62"/>
      <c r="DVF176" s="62"/>
      <c r="DVG176" s="62"/>
      <c r="DVH176" s="62"/>
      <c r="DVI176" s="62"/>
      <c r="DVJ176" s="62"/>
      <c r="DVK176" s="62"/>
      <c r="DVL176" s="62"/>
      <c r="DVM176" s="62"/>
      <c r="DVN176" s="62"/>
      <c r="DVO176" s="62"/>
      <c r="DVP176" s="62"/>
      <c r="DVQ176" s="62"/>
      <c r="DVR176" s="62"/>
      <c r="DVS176" s="62"/>
      <c r="DVT176" s="62"/>
      <c r="DVU176" s="62"/>
      <c r="DVV176" s="62"/>
      <c r="DVW176" s="62"/>
      <c r="DVX176" s="62"/>
      <c r="DVY176" s="62"/>
      <c r="DVZ176" s="62"/>
      <c r="DWA176" s="62"/>
      <c r="DWB176" s="62"/>
      <c r="DWC176" s="62"/>
      <c r="DWD176" s="62"/>
      <c r="DWE176" s="62"/>
      <c r="DWF176" s="62"/>
      <c r="DWG176" s="62"/>
      <c r="DWH176" s="62"/>
      <c r="DWI176" s="62"/>
      <c r="DWJ176" s="62"/>
      <c r="DWK176" s="62"/>
      <c r="DWL176" s="62"/>
      <c r="DWM176" s="62"/>
      <c r="DWN176" s="62"/>
      <c r="DWO176" s="62"/>
      <c r="DWP176" s="62"/>
      <c r="DWQ176" s="62"/>
      <c r="DWR176" s="62"/>
      <c r="DWS176" s="62"/>
      <c r="DWT176" s="62"/>
      <c r="DWU176" s="62"/>
      <c r="DWV176" s="62"/>
      <c r="DWW176" s="62"/>
      <c r="DWX176" s="62"/>
      <c r="DWY176" s="62"/>
      <c r="DWZ176" s="62"/>
      <c r="DXA176" s="62"/>
      <c r="DXB176" s="62"/>
      <c r="DXC176" s="62"/>
      <c r="DXD176" s="62"/>
      <c r="DXE176" s="62"/>
      <c r="DXF176" s="62"/>
      <c r="DXG176" s="62"/>
      <c r="DXH176" s="62"/>
      <c r="DXI176" s="62"/>
      <c r="DXJ176" s="62"/>
      <c r="DXK176" s="62"/>
      <c r="DXL176" s="62"/>
      <c r="DXM176" s="62"/>
      <c r="DXN176" s="62"/>
      <c r="DXO176" s="62"/>
      <c r="DXP176" s="62"/>
      <c r="DXQ176" s="62"/>
      <c r="DXR176" s="62"/>
      <c r="DXS176" s="62"/>
      <c r="DXT176" s="62"/>
      <c r="DXU176" s="62"/>
      <c r="DXV176" s="62"/>
      <c r="DXW176" s="62"/>
      <c r="DXX176" s="62"/>
      <c r="DXY176" s="62"/>
      <c r="DXZ176" s="62"/>
      <c r="DYA176" s="62"/>
      <c r="DYB176" s="62"/>
      <c r="DYC176" s="62"/>
      <c r="DYD176" s="62"/>
      <c r="DYE176" s="62"/>
      <c r="DYF176" s="62"/>
      <c r="DYG176" s="62"/>
      <c r="DYH176" s="62"/>
      <c r="DYI176" s="62"/>
      <c r="DYJ176" s="62"/>
      <c r="DYK176" s="62"/>
      <c r="DYL176" s="62"/>
      <c r="DYM176" s="62"/>
      <c r="DYN176" s="62"/>
      <c r="DYO176" s="62"/>
      <c r="DYP176" s="62"/>
      <c r="DYQ176" s="62"/>
      <c r="DYR176" s="62"/>
      <c r="DYS176" s="62"/>
      <c r="DYT176" s="62"/>
      <c r="DYU176" s="62"/>
      <c r="DYV176" s="62"/>
      <c r="DYW176" s="62"/>
      <c r="DYX176" s="62"/>
      <c r="DYY176" s="62"/>
      <c r="DYZ176" s="62"/>
      <c r="DZA176" s="62"/>
      <c r="DZB176" s="62"/>
      <c r="DZC176" s="62"/>
      <c r="DZD176" s="62"/>
      <c r="DZE176" s="62"/>
      <c r="DZF176" s="62"/>
      <c r="DZG176" s="62"/>
      <c r="DZH176" s="62"/>
      <c r="DZI176" s="62"/>
      <c r="DZJ176" s="62"/>
      <c r="DZK176" s="62"/>
      <c r="DZL176" s="62"/>
      <c r="DZM176" s="62"/>
      <c r="DZN176" s="62"/>
      <c r="DZO176" s="62"/>
      <c r="DZP176" s="62"/>
      <c r="DZQ176" s="62"/>
      <c r="DZR176" s="62"/>
      <c r="DZS176" s="62"/>
      <c r="DZT176" s="62"/>
      <c r="DZU176" s="62"/>
      <c r="DZV176" s="62"/>
      <c r="DZW176" s="62"/>
      <c r="DZX176" s="62"/>
      <c r="DZY176" s="62"/>
      <c r="DZZ176" s="62"/>
      <c r="EAA176" s="62"/>
      <c r="EAB176" s="62"/>
      <c r="EAC176" s="62"/>
      <c r="EAD176" s="62"/>
      <c r="EAE176" s="62"/>
      <c r="EAF176" s="62"/>
      <c r="EAG176" s="62"/>
      <c r="EAH176" s="62"/>
      <c r="EAI176" s="62"/>
      <c r="EAJ176" s="62"/>
      <c r="EAK176" s="62"/>
      <c r="EAL176" s="62"/>
      <c r="EAM176" s="62"/>
      <c r="EAN176" s="62"/>
      <c r="EAO176" s="62"/>
      <c r="EAP176" s="62"/>
      <c r="EAQ176" s="62"/>
      <c r="EAR176" s="62"/>
      <c r="EAS176" s="62"/>
      <c r="EAT176" s="62"/>
      <c r="EAU176" s="62"/>
      <c r="EAV176" s="62"/>
      <c r="EAW176" s="62"/>
      <c r="EAX176" s="62"/>
      <c r="EAY176" s="62"/>
      <c r="EAZ176" s="62"/>
      <c r="EBA176" s="62"/>
      <c r="EBB176" s="62"/>
      <c r="EBC176" s="62"/>
      <c r="EBD176" s="62"/>
      <c r="EBE176" s="62"/>
      <c r="EBF176" s="62"/>
      <c r="EBG176" s="62"/>
      <c r="EBH176" s="62"/>
      <c r="EBI176" s="62"/>
      <c r="EBJ176" s="62"/>
      <c r="EBK176" s="62"/>
      <c r="EBL176" s="62"/>
      <c r="EBM176" s="62"/>
      <c r="EBN176" s="62"/>
      <c r="EBO176" s="62"/>
      <c r="EBP176" s="62"/>
      <c r="EBQ176" s="62"/>
      <c r="EBR176" s="62"/>
      <c r="EBS176" s="62"/>
      <c r="EBT176" s="62"/>
      <c r="EBU176" s="62"/>
      <c r="EBV176" s="62"/>
      <c r="EBW176" s="62"/>
      <c r="EBX176" s="62"/>
      <c r="EBY176" s="62"/>
      <c r="EBZ176" s="62"/>
      <c r="ECA176" s="62"/>
      <c r="ECB176" s="62"/>
      <c r="ECC176" s="62"/>
      <c r="ECD176" s="62"/>
      <c r="ECE176" s="62"/>
      <c r="ECF176" s="62"/>
      <c r="ECG176" s="62"/>
      <c r="ECH176" s="62"/>
      <c r="ECI176" s="62"/>
      <c r="ECJ176" s="62"/>
      <c r="ECK176" s="62"/>
      <c r="ECL176" s="62"/>
      <c r="ECM176" s="62"/>
      <c r="ECN176" s="62"/>
      <c r="ECO176" s="62"/>
      <c r="ECP176" s="62"/>
      <c r="ECQ176" s="62"/>
      <c r="ECR176" s="62"/>
      <c r="ECS176" s="62"/>
      <c r="ECT176" s="62"/>
      <c r="ECU176" s="62"/>
      <c r="ECV176" s="62"/>
      <c r="ECW176" s="62"/>
      <c r="ECX176" s="62"/>
      <c r="ECY176" s="62"/>
      <c r="ECZ176" s="62"/>
      <c r="EDA176" s="62"/>
      <c r="EDB176" s="62"/>
      <c r="EDC176" s="62"/>
      <c r="EDD176" s="62"/>
      <c r="EDE176" s="62"/>
      <c r="EDF176" s="62"/>
      <c r="EDG176" s="62"/>
      <c r="EDH176" s="62"/>
      <c r="EDI176" s="62"/>
      <c r="EDJ176" s="62"/>
      <c r="EDK176" s="62"/>
      <c r="EDL176" s="62"/>
      <c r="EDM176" s="62"/>
      <c r="EDN176" s="62"/>
      <c r="EDO176" s="62"/>
      <c r="EDP176" s="62"/>
      <c r="EDQ176" s="62"/>
      <c r="EDR176" s="62"/>
      <c r="EDS176" s="62"/>
      <c r="EDT176" s="62"/>
      <c r="EDU176" s="62"/>
      <c r="EDV176" s="62"/>
      <c r="EDW176" s="62"/>
      <c r="EDX176" s="62"/>
      <c r="EDY176" s="62"/>
      <c r="EDZ176" s="62"/>
      <c r="EEA176" s="62"/>
      <c r="EEB176" s="62"/>
      <c r="EEC176" s="62"/>
      <c r="EED176" s="62"/>
      <c r="EEE176" s="62"/>
      <c r="EEF176" s="62"/>
      <c r="EEG176" s="62"/>
      <c r="EEH176" s="62"/>
      <c r="EEI176" s="62"/>
      <c r="EEJ176" s="62"/>
      <c r="EEK176" s="62"/>
      <c r="EEL176" s="62"/>
      <c r="EEM176" s="62"/>
      <c r="EEN176" s="62"/>
      <c r="EEO176" s="62"/>
      <c r="EEP176" s="62"/>
      <c r="EEQ176" s="62"/>
      <c r="EER176" s="62"/>
      <c r="EES176" s="62"/>
      <c r="EET176" s="62"/>
      <c r="EEU176" s="62"/>
      <c r="EEV176" s="62"/>
      <c r="EEW176" s="62"/>
      <c r="EEX176" s="62"/>
      <c r="EEY176" s="62"/>
      <c r="EEZ176" s="62"/>
      <c r="EFA176" s="62"/>
      <c r="EFB176" s="62"/>
      <c r="EFC176" s="62"/>
      <c r="EFD176" s="62"/>
      <c r="EFE176" s="62"/>
      <c r="EFF176" s="62"/>
      <c r="EFG176" s="62"/>
      <c r="EFH176" s="62"/>
      <c r="EFI176" s="62"/>
      <c r="EFJ176" s="62"/>
      <c r="EFK176" s="62"/>
      <c r="EFL176" s="62"/>
      <c r="EFM176" s="62"/>
      <c r="EFN176" s="62"/>
      <c r="EFO176" s="62"/>
      <c r="EFP176" s="62"/>
      <c r="EFQ176" s="62"/>
      <c r="EFR176" s="62"/>
      <c r="EFS176" s="62"/>
      <c r="EFT176" s="62"/>
      <c r="EFU176" s="62"/>
      <c r="EFV176" s="62"/>
      <c r="EFW176" s="62"/>
      <c r="EFX176" s="62"/>
      <c r="EFY176" s="62"/>
      <c r="EFZ176" s="62"/>
      <c r="EGA176" s="62"/>
      <c r="EGB176" s="62"/>
      <c r="EGC176" s="62"/>
      <c r="EGD176" s="62"/>
      <c r="EGE176" s="62"/>
      <c r="EGF176" s="62"/>
      <c r="EGG176" s="62"/>
      <c r="EGH176" s="62"/>
      <c r="EGI176" s="62"/>
      <c r="EGJ176" s="62"/>
      <c r="EGK176" s="62"/>
      <c r="EGL176" s="62"/>
      <c r="EGM176" s="62"/>
      <c r="EGN176" s="62"/>
      <c r="EGO176" s="62"/>
      <c r="EGP176" s="62"/>
      <c r="EGQ176" s="62"/>
      <c r="EGR176" s="62"/>
      <c r="EGS176" s="62"/>
      <c r="EGT176" s="62"/>
      <c r="EGU176" s="62"/>
      <c r="EGV176" s="62"/>
      <c r="EGW176" s="62"/>
      <c r="EGX176" s="62"/>
      <c r="EGY176" s="62"/>
      <c r="EGZ176" s="62"/>
      <c r="EHA176" s="62"/>
      <c r="EHB176" s="62"/>
      <c r="EHC176" s="62"/>
      <c r="EHD176" s="62"/>
      <c r="EHE176" s="62"/>
      <c r="EHF176" s="62"/>
      <c r="EHG176" s="62"/>
      <c r="EHH176" s="62"/>
      <c r="EHI176" s="62"/>
      <c r="EHJ176" s="62"/>
      <c r="EHK176" s="62"/>
      <c r="EHL176" s="62"/>
      <c r="EHM176" s="62"/>
      <c r="EHN176" s="62"/>
      <c r="EHO176" s="62"/>
      <c r="EHP176" s="62"/>
      <c r="EHQ176" s="62"/>
      <c r="EHR176" s="62"/>
      <c r="EHS176" s="62"/>
      <c r="EHT176" s="62"/>
      <c r="EHU176" s="62"/>
      <c r="EHV176" s="62"/>
      <c r="EHW176" s="62"/>
      <c r="EHX176" s="62"/>
      <c r="EHY176" s="62"/>
      <c r="EHZ176" s="62"/>
      <c r="EIA176" s="62"/>
      <c r="EIB176" s="62"/>
      <c r="EIC176" s="62"/>
      <c r="EID176" s="62"/>
      <c r="EIE176" s="62"/>
      <c r="EIF176" s="62"/>
      <c r="EIG176" s="62"/>
      <c r="EIH176" s="62"/>
      <c r="EII176" s="62"/>
      <c r="EIJ176" s="62"/>
      <c r="EIK176" s="62"/>
      <c r="EIL176" s="62"/>
      <c r="EIM176" s="62"/>
      <c r="EIN176" s="62"/>
      <c r="EIO176" s="62"/>
      <c r="EIP176" s="62"/>
      <c r="EIQ176" s="62"/>
      <c r="EIR176" s="62"/>
      <c r="EIS176" s="62"/>
      <c r="EIT176" s="62"/>
      <c r="EIU176" s="62"/>
      <c r="EIV176" s="62"/>
      <c r="EIW176" s="62"/>
      <c r="EIX176" s="62"/>
      <c r="EIY176" s="62"/>
      <c r="EIZ176" s="62"/>
      <c r="EJA176" s="62"/>
      <c r="EJB176" s="62"/>
      <c r="EJC176" s="62"/>
      <c r="EJD176" s="62"/>
      <c r="EJE176" s="62"/>
      <c r="EJF176" s="62"/>
      <c r="EJG176" s="62"/>
      <c r="EJH176" s="62"/>
      <c r="EJI176" s="62"/>
      <c r="EJJ176" s="62"/>
      <c r="EJK176" s="62"/>
      <c r="EJL176" s="62"/>
      <c r="EJM176" s="62"/>
      <c r="EJN176" s="62"/>
      <c r="EJO176" s="62"/>
      <c r="EJP176" s="62"/>
      <c r="EJQ176" s="62"/>
      <c r="EJR176" s="62"/>
      <c r="EJS176" s="62"/>
      <c r="EJT176" s="62"/>
      <c r="EJU176" s="62"/>
      <c r="EJV176" s="62"/>
      <c r="EJW176" s="62"/>
      <c r="EJX176" s="62"/>
      <c r="EJY176" s="62"/>
      <c r="EJZ176" s="62"/>
      <c r="EKA176" s="62"/>
      <c r="EKB176" s="62"/>
      <c r="EKC176" s="62"/>
      <c r="EKD176" s="62"/>
      <c r="EKE176" s="62"/>
      <c r="EKF176" s="62"/>
      <c r="EKG176" s="62"/>
      <c r="EKH176" s="62"/>
      <c r="EKI176" s="62"/>
      <c r="EKJ176" s="62"/>
      <c r="EKK176" s="62"/>
      <c r="EKL176" s="62"/>
      <c r="EKM176" s="62"/>
      <c r="EKN176" s="62"/>
      <c r="EKO176" s="62"/>
      <c r="EKP176" s="62"/>
      <c r="EKQ176" s="62"/>
      <c r="EKR176" s="62"/>
      <c r="EKS176" s="62"/>
      <c r="EKT176" s="62"/>
      <c r="EKU176" s="62"/>
      <c r="EKV176" s="62"/>
      <c r="EKW176" s="62"/>
      <c r="EKX176" s="62"/>
      <c r="EKY176" s="62"/>
      <c r="EKZ176" s="62"/>
      <c r="ELA176" s="62"/>
      <c r="ELB176" s="62"/>
      <c r="ELC176" s="62"/>
      <c r="ELD176" s="62"/>
      <c r="ELE176" s="62"/>
      <c r="ELF176" s="62"/>
      <c r="ELG176" s="62"/>
      <c r="ELH176" s="62"/>
      <c r="ELI176" s="62"/>
      <c r="ELJ176" s="62"/>
      <c r="ELK176" s="62"/>
      <c r="ELL176" s="62"/>
      <c r="ELM176" s="62"/>
      <c r="ELN176" s="62"/>
      <c r="ELO176" s="62"/>
      <c r="ELP176" s="62"/>
      <c r="ELQ176" s="62"/>
      <c r="ELR176" s="62"/>
      <c r="ELS176" s="62"/>
      <c r="ELT176" s="62"/>
      <c r="ELU176" s="62"/>
      <c r="ELV176" s="62"/>
      <c r="ELW176" s="62"/>
      <c r="ELX176" s="62"/>
      <c r="ELY176" s="62"/>
      <c r="ELZ176" s="62"/>
      <c r="EMA176" s="62"/>
      <c r="EMB176" s="62"/>
      <c r="EMC176" s="62"/>
      <c r="EMD176" s="62"/>
      <c r="EME176" s="62"/>
      <c r="EMF176" s="62"/>
      <c r="EMG176" s="62"/>
      <c r="EMH176" s="62"/>
      <c r="EMI176" s="62"/>
      <c r="EMJ176" s="62"/>
      <c r="EMK176" s="62"/>
      <c r="EML176" s="62"/>
      <c r="EMM176" s="62"/>
      <c r="EMN176" s="62"/>
      <c r="EMO176" s="62"/>
      <c r="EMP176" s="62"/>
      <c r="EMQ176" s="62"/>
      <c r="EMR176" s="62"/>
      <c r="EMS176" s="62"/>
      <c r="EMT176" s="62"/>
      <c r="EMU176" s="62"/>
      <c r="EMV176" s="62"/>
      <c r="EMW176" s="62"/>
      <c r="EMX176" s="62"/>
      <c r="EMY176" s="62"/>
      <c r="EMZ176" s="62"/>
      <c r="ENA176" s="62"/>
      <c r="ENB176" s="62"/>
      <c r="ENC176" s="62"/>
      <c r="END176" s="62"/>
      <c r="ENE176" s="62"/>
      <c r="ENF176" s="62"/>
      <c r="ENG176" s="62"/>
      <c r="ENH176" s="62"/>
      <c r="ENI176" s="62"/>
      <c r="ENJ176" s="62"/>
      <c r="ENK176" s="62"/>
      <c r="ENL176" s="62"/>
      <c r="ENM176" s="62"/>
      <c r="ENN176" s="62"/>
      <c r="ENO176" s="62"/>
      <c r="ENP176" s="62"/>
      <c r="ENQ176" s="62"/>
      <c r="ENR176" s="62"/>
      <c r="ENS176" s="62"/>
      <c r="ENT176" s="62"/>
      <c r="ENU176" s="62"/>
      <c r="ENV176" s="62"/>
      <c r="ENW176" s="62"/>
      <c r="ENX176" s="62"/>
      <c r="ENY176" s="62"/>
      <c r="ENZ176" s="62"/>
      <c r="EOA176" s="62"/>
      <c r="EOB176" s="62"/>
      <c r="EOC176" s="62"/>
      <c r="EOD176" s="62"/>
      <c r="EOE176" s="62"/>
      <c r="EOF176" s="62"/>
      <c r="EOG176" s="62"/>
      <c r="EOH176" s="62"/>
      <c r="EOI176" s="62"/>
      <c r="EOJ176" s="62"/>
      <c r="EOK176" s="62"/>
      <c r="EOL176" s="62"/>
      <c r="EOM176" s="62"/>
      <c r="EON176" s="62"/>
      <c r="EOO176" s="62"/>
      <c r="EOP176" s="62"/>
      <c r="EOQ176" s="62"/>
      <c r="EOR176" s="62"/>
      <c r="EOS176" s="62"/>
      <c r="EOT176" s="62"/>
      <c r="EOU176" s="62"/>
      <c r="EOV176" s="62"/>
      <c r="EOW176" s="62"/>
      <c r="EOX176" s="62"/>
      <c r="EOY176" s="62"/>
      <c r="EOZ176" s="62"/>
      <c r="EPA176" s="62"/>
      <c r="EPB176" s="62"/>
      <c r="EPC176" s="62"/>
      <c r="EPD176" s="62"/>
      <c r="EPE176" s="62"/>
      <c r="EPF176" s="62"/>
      <c r="EPG176" s="62"/>
      <c r="EPH176" s="62"/>
      <c r="EPI176" s="62"/>
      <c r="EPJ176" s="62"/>
      <c r="EPK176" s="62"/>
      <c r="EPL176" s="62"/>
      <c r="EPM176" s="62"/>
      <c r="EPN176" s="62"/>
      <c r="EPO176" s="62"/>
      <c r="EPP176" s="62"/>
      <c r="EPQ176" s="62"/>
      <c r="EPR176" s="62"/>
      <c r="EPS176" s="62"/>
      <c r="EPT176" s="62"/>
      <c r="EPU176" s="62"/>
      <c r="EPV176" s="62"/>
      <c r="EPW176" s="62"/>
      <c r="EPX176" s="62"/>
      <c r="EPY176" s="62"/>
      <c r="EPZ176" s="62"/>
      <c r="EQA176" s="62"/>
      <c r="EQB176" s="62"/>
      <c r="EQC176" s="62"/>
      <c r="EQD176" s="62"/>
      <c r="EQE176" s="62"/>
      <c r="EQF176" s="62"/>
      <c r="EQG176" s="62"/>
      <c r="EQH176" s="62"/>
      <c r="EQI176" s="62"/>
      <c r="EQJ176" s="62"/>
      <c r="EQK176" s="62"/>
      <c r="EQL176" s="62"/>
      <c r="EQM176" s="62"/>
      <c r="EQN176" s="62"/>
      <c r="EQO176" s="62"/>
      <c r="EQP176" s="62"/>
      <c r="EQQ176" s="62"/>
      <c r="EQR176" s="62"/>
      <c r="EQS176" s="62"/>
      <c r="EQT176" s="62"/>
      <c r="EQU176" s="62"/>
      <c r="EQV176" s="62"/>
      <c r="EQW176" s="62"/>
      <c r="EQX176" s="62"/>
      <c r="EQY176" s="62"/>
      <c r="EQZ176" s="62"/>
      <c r="ERA176" s="62"/>
      <c r="ERB176" s="62"/>
      <c r="ERC176" s="62"/>
      <c r="ERD176" s="62"/>
      <c r="ERE176" s="62"/>
      <c r="ERF176" s="62"/>
      <c r="ERG176" s="62"/>
      <c r="ERH176" s="62"/>
      <c r="ERI176" s="62"/>
      <c r="ERJ176" s="62"/>
      <c r="ERK176" s="62"/>
      <c r="ERL176" s="62"/>
      <c r="ERM176" s="62"/>
      <c r="ERN176" s="62"/>
      <c r="ERO176" s="62"/>
      <c r="ERP176" s="62"/>
      <c r="ERQ176" s="62"/>
      <c r="ERR176" s="62"/>
      <c r="ERS176" s="62"/>
      <c r="ERT176" s="62"/>
      <c r="ERU176" s="62"/>
      <c r="ERV176" s="62"/>
      <c r="ERW176" s="62"/>
      <c r="ERX176" s="62"/>
      <c r="ERY176" s="62"/>
      <c r="ERZ176" s="62"/>
      <c r="ESA176" s="62"/>
      <c r="ESB176" s="62"/>
      <c r="ESC176" s="62"/>
      <c r="ESD176" s="62"/>
      <c r="ESE176" s="62"/>
      <c r="ESF176" s="62"/>
      <c r="ESG176" s="62"/>
      <c r="ESH176" s="62"/>
      <c r="ESI176" s="62"/>
      <c r="ESJ176" s="62"/>
      <c r="ESK176" s="62"/>
      <c r="ESL176" s="62"/>
      <c r="ESM176" s="62"/>
      <c r="ESN176" s="62"/>
      <c r="ESO176" s="62"/>
      <c r="ESP176" s="62"/>
      <c r="ESQ176" s="62"/>
      <c r="ESR176" s="62"/>
      <c r="ESS176" s="62"/>
      <c r="EST176" s="62"/>
      <c r="ESU176" s="62"/>
      <c r="ESV176" s="62"/>
      <c r="ESW176" s="62"/>
      <c r="ESX176" s="62"/>
      <c r="ESY176" s="62"/>
      <c r="ESZ176" s="62"/>
      <c r="ETA176" s="62"/>
      <c r="ETB176" s="62"/>
      <c r="ETC176" s="62"/>
      <c r="ETD176" s="62"/>
      <c r="ETE176" s="62"/>
      <c r="ETF176" s="62"/>
      <c r="ETG176" s="62"/>
      <c r="ETH176" s="62"/>
      <c r="ETI176" s="62"/>
      <c r="ETJ176" s="62"/>
      <c r="ETK176" s="62"/>
      <c r="ETL176" s="62"/>
      <c r="ETM176" s="62"/>
      <c r="ETN176" s="62"/>
      <c r="ETO176" s="62"/>
      <c r="ETP176" s="62"/>
      <c r="ETQ176" s="62"/>
      <c r="ETR176" s="62"/>
      <c r="ETS176" s="62"/>
      <c r="ETT176" s="62"/>
      <c r="ETU176" s="62"/>
      <c r="ETV176" s="62"/>
      <c r="ETW176" s="62"/>
      <c r="ETX176" s="62"/>
      <c r="ETY176" s="62"/>
      <c r="ETZ176" s="62"/>
      <c r="EUA176" s="62"/>
      <c r="EUB176" s="62"/>
      <c r="EUC176" s="62"/>
      <c r="EUD176" s="62"/>
      <c r="EUE176" s="62"/>
      <c r="EUF176" s="62"/>
      <c r="EUG176" s="62"/>
      <c r="EUH176" s="62"/>
      <c r="EUI176" s="62"/>
      <c r="EUJ176" s="62"/>
      <c r="EUK176" s="62"/>
      <c r="EUL176" s="62"/>
      <c r="EUM176" s="62"/>
      <c r="EUN176" s="62"/>
      <c r="EUO176" s="62"/>
      <c r="EUP176" s="62"/>
      <c r="EUQ176" s="62"/>
      <c r="EUR176" s="62"/>
      <c r="EUS176" s="62"/>
      <c r="EUT176" s="62"/>
      <c r="EUU176" s="62"/>
      <c r="EUV176" s="62"/>
      <c r="EUW176" s="62"/>
      <c r="EUX176" s="62"/>
      <c r="EUY176" s="62"/>
      <c r="EUZ176" s="62"/>
      <c r="EVA176" s="62"/>
      <c r="EVB176" s="62"/>
      <c r="EVC176" s="62"/>
      <c r="EVD176" s="62"/>
      <c r="EVE176" s="62"/>
      <c r="EVF176" s="62"/>
      <c r="EVG176" s="62"/>
      <c r="EVH176" s="62"/>
      <c r="EVI176" s="62"/>
      <c r="EVJ176" s="62"/>
      <c r="EVK176" s="62"/>
      <c r="EVL176" s="62"/>
      <c r="EVM176" s="62"/>
      <c r="EVN176" s="62"/>
      <c r="EVO176" s="62"/>
      <c r="EVP176" s="62"/>
      <c r="EVQ176" s="62"/>
      <c r="EVR176" s="62"/>
      <c r="EVS176" s="62"/>
      <c r="EVT176" s="62"/>
      <c r="EVU176" s="62"/>
      <c r="EVV176" s="62"/>
      <c r="EVW176" s="62"/>
      <c r="EVX176" s="62"/>
      <c r="EVY176" s="62"/>
      <c r="EVZ176" s="62"/>
      <c r="EWA176" s="62"/>
      <c r="EWB176" s="62"/>
      <c r="EWC176" s="62"/>
      <c r="EWD176" s="62"/>
      <c r="EWE176" s="62"/>
      <c r="EWF176" s="62"/>
      <c r="EWG176" s="62"/>
      <c r="EWH176" s="62"/>
      <c r="EWI176" s="62"/>
      <c r="EWJ176" s="62"/>
      <c r="EWK176" s="62"/>
      <c r="EWL176" s="62"/>
      <c r="EWM176" s="62"/>
      <c r="EWN176" s="62"/>
      <c r="EWO176" s="62"/>
      <c r="EWP176" s="62"/>
      <c r="EWQ176" s="62"/>
      <c r="EWR176" s="62"/>
      <c r="EWS176" s="62"/>
      <c r="EWT176" s="62"/>
      <c r="EWU176" s="62"/>
      <c r="EWV176" s="62"/>
      <c r="EWW176" s="62"/>
      <c r="EWX176" s="62"/>
      <c r="EWY176" s="62"/>
      <c r="EWZ176" s="62"/>
      <c r="EXA176" s="62"/>
      <c r="EXB176" s="62"/>
      <c r="EXC176" s="62"/>
      <c r="EXD176" s="62"/>
      <c r="EXE176" s="62"/>
      <c r="EXF176" s="62"/>
      <c r="EXG176" s="62"/>
      <c r="EXH176" s="62"/>
      <c r="EXI176" s="62"/>
      <c r="EXJ176" s="62"/>
      <c r="EXK176" s="62"/>
      <c r="EXL176" s="62"/>
      <c r="EXM176" s="62"/>
      <c r="EXN176" s="62"/>
      <c r="EXO176" s="62"/>
      <c r="EXP176" s="62"/>
      <c r="EXQ176" s="62"/>
      <c r="EXR176" s="62"/>
      <c r="EXS176" s="62"/>
      <c r="EXT176" s="62"/>
      <c r="EXU176" s="62"/>
      <c r="EXV176" s="62"/>
      <c r="EXW176" s="62"/>
      <c r="EXX176" s="62"/>
      <c r="EXY176" s="62"/>
      <c r="EXZ176" s="62"/>
      <c r="EYA176" s="62"/>
      <c r="EYB176" s="62"/>
      <c r="EYC176" s="62"/>
      <c r="EYD176" s="62"/>
      <c r="EYE176" s="62"/>
      <c r="EYF176" s="62"/>
      <c r="EYG176" s="62"/>
      <c r="EYH176" s="62"/>
      <c r="EYI176" s="62"/>
      <c r="EYJ176" s="62"/>
      <c r="EYK176" s="62"/>
      <c r="EYL176" s="62"/>
      <c r="EYM176" s="62"/>
      <c r="EYN176" s="62"/>
      <c r="EYO176" s="62"/>
      <c r="EYP176" s="62"/>
      <c r="EYQ176" s="62"/>
      <c r="EYR176" s="62"/>
      <c r="EYS176" s="62"/>
      <c r="EYT176" s="62"/>
      <c r="EYU176" s="62"/>
      <c r="EYV176" s="62"/>
      <c r="EYW176" s="62"/>
      <c r="EYX176" s="62"/>
      <c r="EYY176" s="62"/>
      <c r="EYZ176" s="62"/>
      <c r="EZA176" s="62"/>
      <c r="EZB176" s="62"/>
      <c r="EZC176" s="62"/>
      <c r="EZD176" s="62"/>
      <c r="EZE176" s="62"/>
      <c r="EZF176" s="62"/>
      <c r="EZG176" s="62"/>
      <c r="EZH176" s="62"/>
      <c r="EZI176" s="62"/>
      <c r="EZJ176" s="62"/>
      <c r="EZK176" s="62"/>
      <c r="EZL176" s="62"/>
      <c r="EZM176" s="62"/>
      <c r="EZN176" s="62"/>
      <c r="EZO176" s="62"/>
      <c r="EZP176" s="62"/>
      <c r="EZQ176" s="62"/>
      <c r="EZR176" s="62"/>
      <c r="EZS176" s="62"/>
      <c r="EZT176" s="62"/>
      <c r="EZU176" s="62"/>
      <c r="EZV176" s="62"/>
      <c r="EZW176" s="62"/>
      <c r="EZX176" s="62"/>
      <c r="EZY176" s="62"/>
      <c r="EZZ176" s="62"/>
      <c r="FAA176" s="62"/>
      <c r="FAB176" s="62"/>
      <c r="FAC176" s="62"/>
      <c r="FAD176" s="62"/>
      <c r="FAE176" s="62"/>
      <c r="FAF176" s="62"/>
      <c r="FAG176" s="62"/>
      <c r="FAH176" s="62"/>
      <c r="FAI176" s="62"/>
      <c r="FAJ176" s="62"/>
      <c r="FAK176" s="62"/>
      <c r="FAL176" s="62"/>
      <c r="FAM176" s="62"/>
      <c r="FAN176" s="62"/>
      <c r="FAO176" s="62"/>
      <c r="FAP176" s="62"/>
      <c r="FAQ176" s="62"/>
      <c r="FAR176" s="62"/>
      <c r="FAS176" s="62"/>
      <c r="FAT176" s="62"/>
      <c r="FAU176" s="62"/>
      <c r="FAV176" s="62"/>
      <c r="FAW176" s="62"/>
      <c r="FAX176" s="62"/>
      <c r="FAY176" s="62"/>
      <c r="FAZ176" s="62"/>
      <c r="FBA176" s="62"/>
      <c r="FBB176" s="62"/>
      <c r="FBC176" s="62"/>
      <c r="FBD176" s="62"/>
      <c r="FBE176" s="62"/>
      <c r="FBF176" s="62"/>
      <c r="FBG176" s="62"/>
      <c r="FBH176" s="62"/>
      <c r="FBI176" s="62"/>
      <c r="FBJ176" s="62"/>
      <c r="FBK176" s="62"/>
      <c r="FBL176" s="62"/>
      <c r="FBM176" s="62"/>
      <c r="FBN176" s="62"/>
      <c r="FBO176" s="62"/>
      <c r="FBP176" s="62"/>
      <c r="FBQ176" s="62"/>
      <c r="FBR176" s="62"/>
      <c r="FBS176" s="62"/>
      <c r="FBT176" s="62"/>
      <c r="FBU176" s="62"/>
      <c r="FBV176" s="62"/>
      <c r="FBW176" s="62"/>
      <c r="FBX176" s="62"/>
      <c r="FBY176" s="62"/>
      <c r="FBZ176" s="62"/>
      <c r="FCA176" s="62"/>
      <c r="FCB176" s="62"/>
      <c r="FCC176" s="62"/>
      <c r="FCD176" s="62"/>
      <c r="FCE176" s="62"/>
      <c r="FCF176" s="62"/>
      <c r="FCG176" s="62"/>
      <c r="FCH176" s="62"/>
      <c r="FCI176" s="62"/>
      <c r="FCJ176" s="62"/>
      <c r="FCK176" s="62"/>
      <c r="FCL176" s="62"/>
      <c r="FCM176" s="62"/>
      <c r="FCN176" s="62"/>
      <c r="FCO176" s="62"/>
      <c r="FCP176" s="62"/>
      <c r="FCQ176" s="62"/>
      <c r="FCR176" s="62"/>
      <c r="FCS176" s="62"/>
      <c r="FCT176" s="62"/>
      <c r="FCU176" s="62"/>
      <c r="FCV176" s="62"/>
      <c r="FCW176" s="62"/>
      <c r="FCX176" s="62"/>
      <c r="FCY176" s="62"/>
      <c r="FCZ176" s="62"/>
      <c r="FDA176" s="62"/>
      <c r="FDB176" s="62"/>
      <c r="FDC176" s="62"/>
      <c r="FDD176" s="62"/>
      <c r="FDE176" s="62"/>
      <c r="FDF176" s="62"/>
      <c r="FDG176" s="62"/>
      <c r="FDH176" s="62"/>
      <c r="FDI176" s="62"/>
      <c r="FDJ176" s="62"/>
      <c r="FDK176" s="62"/>
      <c r="FDL176" s="62"/>
      <c r="FDM176" s="62"/>
      <c r="FDN176" s="62"/>
      <c r="FDO176" s="62"/>
      <c r="FDP176" s="62"/>
      <c r="FDQ176" s="62"/>
      <c r="FDR176" s="62"/>
      <c r="FDS176" s="62"/>
      <c r="FDT176" s="62"/>
      <c r="FDU176" s="62"/>
      <c r="FDV176" s="62"/>
      <c r="FDW176" s="62"/>
      <c r="FDX176" s="62"/>
      <c r="FDY176" s="62"/>
      <c r="FDZ176" s="62"/>
      <c r="FEA176" s="62"/>
      <c r="FEB176" s="62"/>
      <c r="FEC176" s="62"/>
      <c r="FED176" s="62"/>
      <c r="FEE176" s="62"/>
      <c r="FEF176" s="62"/>
      <c r="FEG176" s="62"/>
      <c r="FEH176" s="62"/>
      <c r="FEI176" s="62"/>
      <c r="FEJ176" s="62"/>
      <c r="FEK176" s="62"/>
      <c r="FEL176" s="62"/>
      <c r="FEM176" s="62"/>
      <c r="FEN176" s="62"/>
      <c r="FEO176" s="62"/>
      <c r="FEP176" s="62"/>
      <c r="FEQ176" s="62"/>
      <c r="FER176" s="62"/>
      <c r="FES176" s="62"/>
      <c r="FET176" s="62"/>
      <c r="FEU176" s="62"/>
      <c r="FEV176" s="62"/>
      <c r="FEW176" s="62"/>
      <c r="FEX176" s="62"/>
      <c r="FEY176" s="62"/>
      <c r="FEZ176" s="62"/>
      <c r="FFA176" s="62"/>
      <c r="FFB176" s="62"/>
      <c r="FFC176" s="62"/>
      <c r="FFD176" s="62"/>
      <c r="FFE176" s="62"/>
      <c r="FFF176" s="62"/>
      <c r="FFG176" s="62"/>
      <c r="FFH176" s="62"/>
      <c r="FFI176" s="62"/>
      <c r="FFJ176" s="62"/>
      <c r="FFK176" s="62"/>
      <c r="FFL176" s="62"/>
      <c r="FFM176" s="62"/>
      <c r="FFN176" s="62"/>
      <c r="FFO176" s="62"/>
      <c r="FFP176" s="62"/>
      <c r="FFQ176" s="62"/>
      <c r="FFR176" s="62"/>
      <c r="FFS176" s="62"/>
      <c r="FFT176" s="62"/>
      <c r="FFU176" s="62"/>
      <c r="FFV176" s="62"/>
      <c r="FFW176" s="62"/>
      <c r="FFX176" s="62"/>
      <c r="FFY176" s="62"/>
      <c r="FFZ176" s="62"/>
      <c r="FGA176" s="62"/>
      <c r="FGB176" s="62"/>
      <c r="FGC176" s="62"/>
      <c r="FGD176" s="62"/>
      <c r="FGE176" s="62"/>
      <c r="FGF176" s="62"/>
      <c r="FGG176" s="62"/>
      <c r="FGH176" s="62"/>
      <c r="FGI176" s="62"/>
      <c r="FGJ176" s="62"/>
      <c r="FGK176" s="62"/>
      <c r="FGL176" s="62"/>
      <c r="FGM176" s="62"/>
      <c r="FGN176" s="62"/>
      <c r="FGO176" s="62"/>
      <c r="FGP176" s="62"/>
      <c r="FGQ176" s="62"/>
      <c r="FGR176" s="62"/>
      <c r="FGS176" s="62"/>
      <c r="FGT176" s="62"/>
      <c r="FGU176" s="62"/>
      <c r="FGV176" s="62"/>
      <c r="FGW176" s="62"/>
      <c r="FGX176" s="62"/>
      <c r="FGY176" s="62"/>
      <c r="FGZ176" s="62"/>
      <c r="FHA176" s="62"/>
      <c r="FHB176" s="62"/>
      <c r="FHC176" s="62"/>
      <c r="FHD176" s="62"/>
      <c r="FHE176" s="62"/>
      <c r="FHF176" s="62"/>
      <c r="FHG176" s="62"/>
      <c r="FHH176" s="62"/>
      <c r="FHI176" s="62"/>
      <c r="FHJ176" s="62"/>
      <c r="FHK176" s="62"/>
      <c r="FHL176" s="62"/>
      <c r="FHM176" s="62"/>
      <c r="FHN176" s="62"/>
      <c r="FHO176" s="62"/>
      <c r="FHP176" s="62"/>
      <c r="FHQ176" s="62"/>
      <c r="FHR176" s="62"/>
      <c r="FHS176" s="62"/>
      <c r="FHT176" s="62"/>
      <c r="FHU176" s="62"/>
      <c r="FHV176" s="62"/>
      <c r="FHW176" s="62"/>
      <c r="FHX176" s="62"/>
      <c r="FHY176" s="62"/>
      <c r="FHZ176" s="62"/>
      <c r="FIA176" s="62"/>
      <c r="FIB176" s="62"/>
      <c r="FIC176" s="62"/>
      <c r="FID176" s="62"/>
      <c r="FIE176" s="62"/>
      <c r="FIF176" s="62"/>
      <c r="FIG176" s="62"/>
      <c r="FIH176" s="62"/>
      <c r="FII176" s="62"/>
      <c r="FIJ176" s="62"/>
      <c r="FIK176" s="62"/>
      <c r="FIL176" s="62"/>
      <c r="FIM176" s="62"/>
      <c r="FIN176" s="62"/>
      <c r="FIO176" s="62"/>
      <c r="FIP176" s="62"/>
      <c r="FIQ176" s="62"/>
      <c r="FIR176" s="62"/>
      <c r="FIS176" s="62"/>
      <c r="FIT176" s="62"/>
      <c r="FIU176" s="62"/>
      <c r="FIV176" s="62"/>
      <c r="FIW176" s="62"/>
      <c r="FIX176" s="62"/>
      <c r="FIY176" s="62"/>
      <c r="FIZ176" s="62"/>
      <c r="FJA176" s="62"/>
      <c r="FJB176" s="62"/>
      <c r="FJC176" s="62"/>
      <c r="FJD176" s="62"/>
      <c r="FJE176" s="62"/>
      <c r="FJF176" s="62"/>
      <c r="FJG176" s="62"/>
      <c r="FJH176" s="62"/>
      <c r="FJI176" s="62"/>
      <c r="FJJ176" s="62"/>
      <c r="FJK176" s="62"/>
      <c r="FJL176" s="62"/>
      <c r="FJM176" s="62"/>
      <c r="FJN176" s="62"/>
      <c r="FJO176" s="62"/>
      <c r="FJP176" s="62"/>
      <c r="FJQ176" s="62"/>
      <c r="FJR176" s="62"/>
      <c r="FJS176" s="62"/>
      <c r="FJT176" s="62"/>
      <c r="FJU176" s="62"/>
      <c r="FJV176" s="62"/>
      <c r="FJW176" s="62"/>
      <c r="FJX176" s="62"/>
      <c r="FJY176" s="62"/>
      <c r="FJZ176" s="62"/>
      <c r="FKA176" s="62"/>
      <c r="FKB176" s="62"/>
      <c r="FKC176" s="62"/>
      <c r="FKD176" s="62"/>
      <c r="FKE176" s="62"/>
      <c r="FKF176" s="62"/>
      <c r="FKG176" s="62"/>
      <c r="FKH176" s="62"/>
      <c r="FKI176" s="62"/>
      <c r="FKJ176" s="62"/>
      <c r="FKK176" s="62"/>
      <c r="FKL176" s="62"/>
      <c r="FKM176" s="62"/>
      <c r="FKN176" s="62"/>
      <c r="FKO176" s="62"/>
      <c r="FKP176" s="62"/>
      <c r="FKQ176" s="62"/>
      <c r="FKR176" s="62"/>
      <c r="FKS176" s="62"/>
      <c r="FKT176" s="62"/>
      <c r="FKU176" s="62"/>
      <c r="FKV176" s="62"/>
      <c r="FKW176" s="62"/>
      <c r="FKX176" s="62"/>
      <c r="FKY176" s="62"/>
      <c r="FKZ176" s="62"/>
      <c r="FLA176" s="62"/>
      <c r="FLB176" s="62"/>
      <c r="FLC176" s="62"/>
      <c r="FLD176" s="62"/>
      <c r="FLE176" s="62"/>
      <c r="FLF176" s="62"/>
      <c r="FLG176" s="62"/>
      <c r="FLH176" s="62"/>
      <c r="FLI176" s="62"/>
      <c r="FLJ176" s="62"/>
      <c r="FLK176" s="62"/>
      <c r="FLL176" s="62"/>
      <c r="FLM176" s="62"/>
      <c r="FLN176" s="62"/>
      <c r="FLO176" s="62"/>
      <c r="FLP176" s="62"/>
      <c r="FLQ176" s="62"/>
      <c r="FLR176" s="62"/>
      <c r="FLS176" s="62"/>
      <c r="FLT176" s="62"/>
      <c r="FLU176" s="62"/>
      <c r="FLV176" s="62"/>
      <c r="FLW176" s="62"/>
      <c r="FLX176" s="62"/>
      <c r="FLY176" s="62"/>
      <c r="FLZ176" s="62"/>
      <c r="FMA176" s="62"/>
      <c r="FMB176" s="62"/>
      <c r="FMC176" s="62"/>
      <c r="FMD176" s="62"/>
      <c r="FME176" s="62"/>
      <c r="FMF176" s="62"/>
      <c r="FMG176" s="62"/>
      <c r="FMH176" s="62"/>
      <c r="FMI176" s="62"/>
      <c r="FMJ176" s="62"/>
      <c r="FMK176" s="62"/>
      <c r="FML176" s="62"/>
      <c r="FMM176" s="62"/>
      <c r="FMN176" s="62"/>
      <c r="FMO176" s="62"/>
      <c r="FMP176" s="62"/>
      <c r="FMQ176" s="62"/>
      <c r="FMR176" s="62"/>
      <c r="FMS176" s="62"/>
      <c r="FMT176" s="62"/>
      <c r="FMU176" s="62"/>
      <c r="FMV176" s="62"/>
      <c r="FMW176" s="62"/>
      <c r="FMX176" s="62"/>
      <c r="FMY176" s="62"/>
      <c r="FMZ176" s="62"/>
      <c r="FNA176" s="62"/>
      <c r="FNB176" s="62"/>
      <c r="FNC176" s="62"/>
      <c r="FND176" s="62"/>
      <c r="FNE176" s="62"/>
      <c r="FNF176" s="62"/>
      <c r="FNG176" s="62"/>
      <c r="FNH176" s="62"/>
      <c r="FNI176" s="62"/>
      <c r="FNJ176" s="62"/>
      <c r="FNK176" s="62"/>
      <c r="FNL176" s="62"/>
      <c r="FNM176" s="62"/>
      <c r="FNN176" s="62"/>
      <c r="FNO176" s="62"/>
      <c r="FNP176" s="62"/>
      <c r="FNQ176" s="62"/>
      <c r="FNR176" s="62"/>
      <c r="FNS176" s="62"/>
      <c r="FNT176" s="62"/>
      <c r="FNU176" s="62"/>
      <c r="FNV176" s="62"/>
      <c r="FNW176" s="62"/>
      <c r="FNX176" s="62"/>
      <c r="FNY176" s="62"/>
      <c r="FNZ176" s="62"/>
      <c r="FOA176" s="62"/>
      <c r="FOB176" s="62"/>
      <c r="FOC176" s="62"/>
      <c r="FOD176" s="62"/>
      <c r="FOE176" s="62"/>
      <c r="FOF176" s="62"/>
      <c r="FOG176" s="62"/>
      <c r="FOH176" s="62"/>
      <c r="FOI176" s="62"/>
      <c r="FOJ176" s="62"/>
      <c r="FOK176" s="62"/>
      <c r="FOL176" s="62"/>
      <c r="FOM176" s="62"/>
      <c r="FON176" s="62"/>
      <c r="FOO176" s="62"/>
      <c r="FOP176" s="62"/>
      <c r="FOQ176" s="62"/>
      <c r="FOR176" s="62"/>
      <c r="FOS176" s="62"/>
      <c r="FOT176" s="62"/>
      <c r="FOU176" s="62"/>
      <c r="FOV176" s="62"/>
      <c r="FOW176" s="62"/>
      <c r="FOX176" s="62"/>
      <c r="FOY176" s="62"/>
      <c r="FOZ176" s="62"/>
      <c r="FPA176" s="62"/>
      <c r="FPB176" s="62"/>
      <c r="FPC176" s="62"/>
      <c r="FPD176" s="62"/>
      <c r="FPE176" s="62"/>
      <c r="FPF176" s="62"/>
      <c r="FPG176" s="62"/>
      <c r="FPH176" s="62"/>
      <c r="FPI176" s="62"/>
      <c r="FPJ176" s="62"/>
      <c r="FPK176" s="62"/>
      <c r="FPL176" s="62"/>
      <c r="FPM176" s="62"/>
      <c r="FPN176" s="62"/>
      <c r="FPO176" s="62"/>
      <c r="FPP176" s="62"/>
      <c r="FPQ176" s="62"/>
      <c r="FPR176" s="62"/>
      <c r="FPS176" s="62"/>
      <c r="FPT176" s="62"/>
      <c r="FPU176" s="62"/>
      <c r="FPV176" s="62"/>
      <c r="FPW176" s="62"/>
      <c r="FPX176" s="62"/>
      <c r="FPY176" s="62"/>
      <c r="FPZ176" s="62"/>
      <c r="FQA176" s="62"/>
      <c r="FQB176" s="62"/>
      <c r="FQC176" s="62"/>
      <c r="FQD176" s="62"/>
      <c r="FQE176" s="62"/>
      <c r="FQF176" s="62"/>
      <c r="FQG176" s="62"/>
      <c r="FQH176" s="62"/>
      <c r="FQI176" s="62"/>
      <c r="FQJ176" s="62"/>
      <c r="FQK176" s="62"/>
      <c r="FQL176" s="62"/>
      <c r="FQM176" s="62"/>
      <c r="FQN176" s="62"/>
      <c r="FQO176" s="62"/>
      <c r="FQP176" s="62"/>
      <c r="FQQ176" s="62"/>
      <c r="FQR176" s="62"/>
      <c r="FQS176" s="62"/>
      <c r="FQT176" s="62"/>
      <c r="FQU176" s="62"/>
      <c r="FQV176" s="62"/>
      <c r="FQW176" s="62"/>
      <c r="FQX176" s="62"/>
      <c r="FQY176" s="62"/>
      <c r="FQZ176" s="62"/>
      <c r="FRA176" s="62"/>
      <c r="FRB176" s="62"/>
      <c r="FRC176" s="62"/>
      <c r="FRD176" s="62"/>
      <c r="FRE176" s="62"/>
      <c r="FRF176" s="62"/>
      <c r="FRG176" s="62"/>
      <c r="FRH176" s="62"/>
      <c r="FRI176" s="62"/>
      <c r="FRJ176" s="62"/>
      <c r="FRK176" s="62"/>
      <c r="FRL176" s="62"/>
      <c r="FRM176" s="62"/>
      <c r="FRN176" s="62"/>
      <c r="FRO176" s="62"/>
      <c r="FRP176" s="62"/>
      <c r="FRQ176" s="62"/>
      <c r="FRR176" s="62"/>
      <c r="FRS176" s="62"/>
      <c r="FRT176" s="62"/>
      <c r="FRU176" s="62"/>
      <c r="FRV176" s="62"/>
      <c r="FRW176" s="62"/>
      <c r="FRX176" s="62"/>
      <c r="FRY176" s="62"/>
      <c r="FRZ176" s="62"/>
      <c r="FSA176" s="62"/>
      <c r="FSB176" s="62"/>
      <c r="FSC176" s="62"/>
      <c r="FSD176" s="62"/>
      <c r="FSE176" s="62"/>
      <c r="FSF176" s="62"/>
      <c r="FSG176" s="62"/>
      <c r="FSH176" s="62"/>
      <c r="FSI176" s="62"/>
      <c r="FSJ176" s="62"/>
      <c r="FSK176" s="62"/>
      <c r="FSL176" s="62"/>
      <c r="FSM176" s="62"/>
      <c r="FSN176" s="62"/>
      <c r="FSO176" s="62"/>
      <c r="FSP176" s="62"/>
      <c r="FSQ176" s="62"/>
      <c r="FSR176" s="62"/>
      <c r="FSS176" s="62"/>
      <c r="FST176" s="62"/>
      <c r="FSU176" s="62"/>
      <c r="FSV176" s="62"/>
      <c r="FSW176" s="62"/>
      <c r="FSX176" s="62"/>
      <c r="FSY176" s="62"/>
      <c r="FSZ176" s="62"/>
      <c r="FTA176" s="62"/>
      <c r="FTB176" s="62"/>
      <c r="FTC176" s="62"/>
      <c r="FTD176" s="62"/>
      <c r="FTE176" s="62"/>
      <c r="FTF176" s="62"/>
      <c r="FTG176" s="62"/>
      <c r="FTH176" s="62"/>
      <c r="FTI176" s="62"/>
      <c r="FTJ176" s="62"/>
      <c r="FTK176" s="62"/>
      <c r="FTL176" s="62"/>
      <c r="FTM176" s="62"/>
      <c r="FTN176" s="62"/>
      <c r="FTO176" s="62"/>
      <c r="FTP176" s="62"/>
      <c r="FTQ176" s="62"/>
      <c r="FTR176" s="62"/>
      <c r="FTS176" s="62"/>
      <c r="FTT176" s="62"/>
      <c r="FTU176" s="62"/>
      <c r="FTV176" s="62"/>
      <c r="FTW176" s="62"/>
      <c r="FTX176" s="62"/>
      <c r="FTY176" s="62"/>
      <c r="FTZ176" s="62"/>
      <c r="FUA176" s="62"/>
      <c r="FUB176" s="62"/>
      <c r="FUC176" s="62"/>
      <c r="FUD176" s="62"/>
      <c r="FUE176" s="62"/>
      <c r="FUF176" s="62"/>
      <c r="FUG176" s="62"/>
      <c r="FUH176" s="62"/>
      <c r="FUI176" s="62"/>
      <c r="FUJ176" s="62"/>
      <c r="FUK176" s="62"/>
      <c r="FUL176" s="62"/>
      <c r="FUM176" s="62"/>
      <c r="FUN176" s="62"/>
      <c r="FUO176" s="62"/>
      <c r="FUP176" s="62"/>
      <c r="FUQ176" s="62"/>
      <c r="FUR176" s="62"/>
      <c r="FUS176" s="62"/>
      <c r="FUT176" s="62"/>
      <c r="FUU176" s="62"/>
      <c r="FUV176" s="62"/>
      <c r="FUW176" s="62"/>
      <c r="FUX176" s="62"/>
      <c r="FUY176" s="62"/>
      <c r="FUZ176" s="62"/>
      <c r="FVA176" s="62"/>
      <c r="FVB176" s="62"/>
      <c r="FVC176" s="62"/>
      <c r="FVD176" s="62"/>
      <c r="FVE176" s="62"/>
      <c r="FVF176" s="62"/>
      <c r="FVG176" s="62"/>
      <c r="FVH176" s="62"/>
      <c r="FVI176" s="62"/>
      <c r="FVJ176" s="62"/>
      <c r="FVK176" s="62"/>
      <c r="FVL176" s="62"/>
      <c r="FVM176" s="62"/>
      <c r="FVN176" s="62"/>
      <c r="FVO176" s="62"/>
      <c r="FVP176" s="62"/>
      <c r="FVQ176" s="62"/>
      <c r="FVR176" s="62"/>
      <c r="FVS176" s="62"/>
      <c r="FVT176" s="62"/>
      <c r="FVU176" s="62"/>
      <c r="FVV176" s="62"/>
      <c r="FVW176" s="62"/>
      <c r="FVX176" s="62"/>
      <c r="FVY176" s="62"/>
      <c r="FVZ176" s="62"/>
      <c r="FWA176" s="62"/>
      <c r="FWB176" s="62"/>
      <c r="FWC176" s="62"/>
      <c r="FWD176" s="62"/>
      <c r="FWE176" s="62"/>
      <c r="FWF176" s="62"/>
      <c r="FWG176" s="62"/>
      <c r="FWH176" s="62"/>
      <c r="FWI176" s="62"/>
      <c r="FWJ176" s="62"/>
      <c r="FWK176" s="62"/>
      <c r="FWL176" s="62"/>
      <c r="FWM176" s="62"/>
      <c r="FWN176" s="62"/>
      <c r="FWO176" s="62"/>
      <c r="FWP176" s="62"/>
      <c r="FWQ176" s="62"/>
      <c r="FWR176" s="62"/>
      <c r="FWS176" s="62"/>
      <c r="FWT176" s="62"/>
      <c r="FWU176" s="62"/>
      <c r="FWV176" s="62"/>
      <c r="FWW176" s="62"/>
      <c r="FWX176" s="62"/>
      <c r="FWY176" s="62"/>
      <c r="FWZ176" s="62"/>
      <c r="FXA176" s="62"/>
      <c r="FXB176" s="62"/>
      <c r="FXC176" s="62"/>
      <c r="FXD176" s="62"/>
      <c r="FXE176" s="62"/>
      <c r="FXF176" s="62"/>
      <c r="FXG176" s="62"/>
      <c r="FXH176" s="62"/>
      <c r="FXI176" s="62"/>
      <c r="FXJ176" s="62"/>
      <c r="FXK176" s="62"/>
      <c r="FXL176" s="62"/>
      <c r="FXM176" s="62"/>
      <c r="FXN176" s="62"/>
      <c r="FXO176" s="62"/>
      <c r="FXP176" s="62"/>
      <c r="FXQ176" s="62"/>
      <c r="FXR176" s="62"/>
      <c r="FXS176" s="62"/>
      <c r="FXT176" s="62"/>
      <c r="FXU176" s="62"/>
      <c r="FXV176" s="62"/>
      <c r="FXW176" s="62"/>
      <c r="FXX176" s="62"/>
      <c r="FXY176" s="62"/>
      <c r="FXZ176" s="62"/>
      <c r="FYA176" s="62"/>
      <c r="FYB176" s="62"/>
      <c r="FYC176" s="62"/>
      <c r="FYD176" s="62"/>
      <c r="FYE176" s="62"/>
      <c r="FYF176" s="62"/>
      <c r="FYG176" s="62"/>
      <c r="FYH176" s="62"/>
      <c r="FYI176" s="62"/>
      <c r="FYJ176" s="62"/>
      <c r="FYK176" s="62"/>
      <c r="FYL176" s="62"/>
      <c r="FYM176" s="62"/>
      <c r="FYN176" s="62"/>
      <c r="FYO176" s="62"/>
      <c r="FYP176" s="62"/>
      <c r="FYQ176" s="62"/>
      <c r="FYR176" s="62"/>
      <c r="FYS176" s="62"/>
      <c r="FYT176" s="62"/>
      <c r="FYU176" s="62"/>
      <c r="FYV176" s="62"/>
      <c r="FYW176" s="62"/>
      <c r="FYX176" s="62"/>
      <c r="FYY176" s="62"/>
      <c r="FYZ176" s="62"/>
      <c r="FZA176" s="62"/>
      <c r="FZB176" s="62"/>
      <c r="FZC176" s="62"/>
      <c r="FZD176" s="62"/>
      <c r="FZE176" s="62"/>
      <c r="FZF176" s="62"/>
      <c r="FZG176" s="62"/>
      <c r="FZH176" s="62"/>
      <c r="FZI176" s="62"/>
      <c r="FZJ176" s="62"/>
      <c r="FZK176" s="62"/>
      <c r="FZL176" s="62"/>
      <c r="FZM176" s="62"/>
      <c r="FZN176" s="62"/>
      <c r="FZO176" s="62"/>
      <c r="FZP176" s="62"/>
      <c r="FZQ176" s="62"/>
      <c r="FZR176" s="62"/>
      <c r="FZS176" s="62"/>
      <c r="FZT176" s="62"/>
      <c r="FZU176" s="62"/>
      <c r="FZV176" s="62"/>
      <c r="FZW176" s="62"/>
      <c r="FZX176" s="62"/>
      <c r="FZY176" s="62"/>
      <c r="FZZ176" s="62"/>
      <c r="GAA176" s="62"/>
      <c r="GAB176" s="62"/>
      <c r="GAC176" s="62"/>
      <c r="GAD176" s="62"/>
      <c r="GAE176" s="62"/>
      <c r="GAF176" s="62"/>
      <c r="GAG176" s="62"/>
      <c r="GAH176" s="62"/>
      <c r="GAI176" s="62"/>
      <c r="GAJ176" s="62"/>
      <c r="GAK176" s="62"/>
      <c r="GAL176" s="62"/>
      <c r="GAM176" s="62"/>
      <c r="GAN176" s="62"/>
      <c r="GAO176" s="62"/>
      <c r="GAP176" s="62"/>
      <c r="GAQ176" s="62"/>
      <c r="GAR176" s="62"/>
      <c r="GAS176" s="62"/>
      <c r="GAT176" s="62"/>
      <c r="GAU176" s="62"/>
      <c r="GAV176" s="62"/>
      <c r="GAW176" s="62"/>
      <c r="GAX176" s="62"/>
      <c r="GAY176" s="62"/>
      <c r="GAZ176" s="62"/>
      <c r="GBA176" s="62"/>
      <c r="GBB176" s="62"/>
      <c r="GBC176" s="62"/>
      <c r="GBD176" s="62"/>
      <c r="GBE176" s="62"/>
      <c r="GBF176" s="62"/>
      <c r="GBG176" s="62"/>
      <c r="GBH176" s="62"/>
      <c r="GBI176" s="62"/>
      <c r="GBJ176" s="62"/>
      <c r="GBK176" s="62"/>
      <c r="GBL176" s="62"/>
      <c r="GBM176" s="62"/>
      <c r="GBN176" s="62"/>
      <c r="GBO176" s="62"/>
      <c r="GBP176" s="62"/>
      <c r="GBQ176" s="62"/>
      <c r="GBR176" s="62"/>
      <c r="GBS176" s="62"/>
      <c r="GBT176" s="62"/>
      <c r="GBU176" s="62"/>
      <c r="GBV176" s="62"/>
      <c r="GBW176" s="62"/>
      <c r="GBX176" s="62"/>
      <c r="GBY176" s="62"/>
      <c r="GBZ176" s="62"/>
      <c r="GCA176" s="62"/>
      <c r="GCB176" s="62"/>
      <c r="GCC176" s="62"/>
      <c r="GCD176" s="62"/>
      <c r="GCE176" s="62"/>
      <c r="GCF176" s="62"/>
      <c r="GCG176" s="62"/>
      <c r="GCH176" s="62"/>
      <c r="GCI176" s="62"/>
      <c r="GCJ176" s="62"/>
      <c r="GCK176" s="62"/>
      <c r="GCL176" s="62"/>
      <c r="GCM176" s="62"/>
      <c r="GCN176" s="62"/>
      <c r="GCO176" s="62"/>
      <c r="GCP176" s="62"/>
      <c r="GCQ176" s="62"/>
      <c r="GCR176" s="62"/>
      <c r="GCS176" s="62"/>
      <c r="GCT176" s="62"/>
      <c r="GCU176" s="62"/>
      <c r="GCV176" s="62"/>
      <c r="GCW176" s="62"/>
      <c r="GCX176" s="62"/>
      <c r="GCY176" s="62"/>
      <c r="GCZ176" s="62"/>
      <c r="GDA176" s="62"/>
      <c r="GDB176" s="62"/>
      <c r="GDC176" s="62"/>
      <c r="GDD176" s="62"/>
      <c r="GDE176" s="62"/>
      <c r="GDF176" s="62"/>
      <c r="GDG176" s="62"/>
      <c r="GDH176" s="62"/>
      <c r="GDI176" s="62"/>
      <c r="GDJ176" s="62"/>
      <c r="GDK176" s="62"/>
      <c r="GDL176" s="62"/>
      <c r="GDM176" s="62"/>
      <c r="GDN176" s="62"/>
      <c r="GDO176" s="62"/>
      <c r="GDP176" s="62"/>
      <c r="GDQ176" s="62"/>
      <c r="GDR176" s="62"/>
      <c r="GDS176" s="62"/>
      <c r="GDT176" s="62"/>
      <c r="GDU176" s="62"/>
      <c r="GDV176" s="62"/>
      <c r="GDW176" s="62"/>
      <c r="GDX176" s="62"/>
      <c r="GDY176" s="62"/>
      <c r="GDZ176" s="62"/>
      <c r="GEA176" s="62"/>
      <c r="GEB176" s="62"/>
      <c r="GEC176" s="62"/>
      <c r="GED176" s="62"/>
      <c r="GEE176" s="62"/>
      <c r="GEF176" s="62"/>
      <c r="GEG176" s="62"/>
      <c r="GEH176" s="62"/>
      <c r="GEI176" s="62"/>
      <c r="GEJ176" s="62"/>
      <c r="GEK176" s="62"/>
      <c r="GEL176" s="62"/>
      <c r="GEM176" s="62"/>
      <c r="GEN176" s="62"/>
      <c r="GEO176" s="62"/>
      <c r="GEP176" s="62"/>
      <c r="GEQ176" s="62"/>
      <c r="GER176" s="62"/>
      <c r="GES176" s="62"/>
      <c r="GET176" s="62"/>
      <c r="GEU176" s="62"/>
      <c r="GEV176" s="62"/>
      <c r="GEW176" s="62"/>
      <c r="GEX176" s="62"/>
      <c r="GEY176" s="62"/>
      <c r="GEZ176" s="62"/>
      <c r="GFA176" s="62"/>
      <c r="GFB176" s="62"/>
      <c r="GFC176" s="62"/>
      <c r="GFD176" s="62"/>
      <c r="GFE176" s="62"/>
      <c r="GFF176" s="62"/>
      <c r="GFG176" s="62"/>
      <c r="GFH176" s="62"/>
      <c r="GFI176" s="62"/>
      <c r="GFJ176" s="62"/>
      <c r="GFK176" s="62"/>
      <c r="GFL176" s="62"/>
      <c r="GFM176" s="62"/>
      <c r="GFN176" s="62"/>
      <c r="GFO176" s="62"/>
      <c r="GFP176" s="62"/>
      <c r="GFQ176" s="62"/>
      <c r="GFR176" s="62"/>
      <c r="GFS176" s="62"/>
      <c r="GFT176" s="62"/>
      <c r="GFU176" s="62"/>
      <c r="GFV176" s="62"/>
      <c r="GFW176" s="62"/>
      <c r="GFX176" s="62"/>
      <c r="GFY176" s="62"/>
      <c r="GFZ176" s="62"/>
      <c r="GGA176" s="62"/>
      <c r="GGB176" s="62"/>
      <c r="GGC176" s="62"/>
      <c r="GGD176" s="62"/>
      <c r="GGE176" s="62"/>
      <c r="GGF176" s="62"/>
      <c r="GGG176" s="62"/>
      <c r="GGH176" s="62"/>
      <c r="GGI176" s="62"/>
      <c r="GGJ176" s="62"/>
      <c r="GGK176" s="62"/>
      <c r="GGL176" s="62"/>
      <c r="GGM176" s="62"/>
      <c r="GGN176" s="62"/>
      <c r="GGO176" s="62"/>
      <c r="GGP176" s="62"/>
      <c r="GGQ176" s="62"/>
      <c r="GGR176" s="62"/>
      <c r="GGS176" s="62"/>
      <c r="GGT176" s="62"/>
      <c r="GGU176" s="62"/>
      <c r="GGV176" s="62"/>
      <c r="GGW176" s="62"/>
      <c r="GGX176" s="62"/>
      <c r="GGY176" s="62"/>
      <c r="GGZ176" s="62"/>
      <c r="GHA176" s="62"/>
      <c r="GHB176" s="62"/>
      <c r="GHC176" s="62"/>
      <c r="GHD176" s="62"/>
      <c r="GHE176" s="62"/>
      <c r="GHF176" s="62"/>
      <c r="GHG176" s="62"/>
      <c r="GHH176" s="62"/>
      <c r="GHI176" s="62"/>
      <c r="GHJ176" s="62"/>
      <c r="GHK176" s="62"/>
      <c r="GHL176" s="62"/>
      <c r="GHM176" s="62"/>
      <c r="GHN176" s="62"/>
      <c r="GHO176" s="62"/>
      <c r="GHP176" s="62"/>
      <c r="GHQ176" s="62"/>
      <c r="GHR176" s="62"/>
      <c r="GHS176" s="62"/>
      <c r="GHT176" s="62"/>
      <c r="GHU176" s="62"/>
      <c r="GHV176" s="62"/>
      <c r="GHW176" s="62"/>
      <c r="GHX176" s="62"/>
      <c r="GHY176" s="62"/>
      <c r="GHZ176" s="62"/>
      <c r="GIA176" s="62"/>
      <c r="GIB176" s="62"/>
      <c r="GIC176" s="62"/>
      <c r="GID176" s="62"/>
      <c r="GIE176" s="62"/>
      <c r="GIF176" s="62"/>
      <c r="GIG176" s="62"/>
      <c r="GIH176" s="62"/>
      <c r="GII176" s="62"/>
      <c r="GIJ176" s="62"/>
      <c r="GIK176" s="62"/>
      <c r="GIL176" s="62"/>
      <c r="GIM176" s="62"/>
      <c r="GIN176" s="62"/>
      <c r="GIO176" s="62"/>
      <c r="GIP176" s="62"/>
      <c r="GIQ176" s="62"/>
      <c r="GIR176" s="62"/>
      <c r="GIS176" s="62"/>
      <c r="GIT176" s="62"/>
      <c r="GIU176" s="62"/>
      <c r="GIV176" s="62"/>
      <c r="GIW176" s="62"/>
      <c r="GIX176" s="62"/>
      <c r="GIY176" s="62"/>
      <c r="GIZ176" s="62"/>
      <c r="GJA176" s="62"/>
      <c r="GJB176" s="62"/>
      <c r="GJC176" s="62"/>
      <c r="GJD176" s="62"/>
      <c r="GJE176" s="62"/>
      <c r="GJF176" s="62"/>
      <c r="GJG176" s="62"/>
      <c r="GJH176" s="62"/>
      <c r="GJI176" s="62"/>
      <c r="GJJ176" s="62"/>
      <c r="GJK176" s="62"/>
      <c r="GJL176" s="62"/>
      <c r="GJM176" s="62"/>
      <c r="GJN176" s="62"/>
      <c r="GJO176" s="62"/>
      <c r="GJP176" s="62"/>
      <c r="GJQ176" s="62"/>
      <c r="GJR176" s="62"/>
      <c r="GJS176" s="62"/>
      <c r="GJT176" s="62"/>
      <c r="GJU176" s="62"/>
      <c r="GJV176" s="62"/>
      <c r="GJW176" s="62"/>
      <c r="GJX176" s="62"/>
      <c r="GJY176" s="62"/>
      <c r="GJZ176" s="62"/>
      <c r="GKA176" s="62"/>
      <c r="GKB176" s="62"/>
      <c r="GKC176" s="62"/>
      <c r="GKD176" s="62"/>
      <c r="GKE176" s="62"/>
      <c r="GKF176" s="62"/>
      <c r="GKG176" s="62"/>
      <c r="GKH176" s="62"/>
      <c r="GKI176" s="62"/>
      <c r="GKJ176" s="62"/>
      <c r="GKK176" s="62"/>
      <c r="GKL176" s="62"/>
      <c r="GKM176" s="62"/>
      <c r="GKN176" s="62"/>
      <c r="GKO176" s="62"/>
      <c r="GKP176" s="62"/>
      <c r="GKQ176" s="62"/>
      <c r="GKR176" s="62"/>
      <c r="GKS176" s="62"/>
      <c r="GKT176" s="62"/>
      <c r="GKU176" s="62"/>
      <c r="GKV176" s="62"/>
      <c r="GKW176" s="62"/>
      <c r="GKX176" s="62"/>
      <c r="GKY176" s="62"/>
      <c r="GKZ176" s="62"/>
      <c r="GLA176" s="62"/>
      <c r="GLB176" s="62"/>
      <c r="GLC176" s="62"/>
      <c r="GLD176" s="62"/>
      <c r="GLE176" s="62"/>
      <c r="GLF176" s="62"/>
      <c r="GLG176" s="62"/>
      <c r="GLH176" s="62"/>
      <c r="GLI176" s="62"/>
      <c r="GLJ176" s="62"/>
      <c r="GLK176" s="62"/>
      <c r="GLL176" s="62"/>
      <c r="GLM176" s="62"/>
      <c r="GLN176" s="62"/>
      <c r="GLO176" s="62"/>
      <c r="GLP176" s="62"/>
      <c r="GLQ176" s="62"/>
      <c r="GLR176" s="62"/>
      <c r="GLS176" s="62"/>
      <c r="GLT176" s="62"/>
      <c r="GLU176" s="62"/>
      <c r="GLV176" s="62"/>
      <c r="GLW176" s="62"/>
      <c r="GLX176" s="62"/>
      <c r="GLY176" s="62"/>
      <c r="GLZ176" s="62"/>
      <c r="GMA176" s="62"/>
      <c r="GMB176" s="62"/>
      <c r="GMC176" s="62"/>
      <c r="GMD176" s="62"/>
      <c r="GME176" s="62"/>
      <c r="GMF176" s="62"/>
      <c r="GMG176" s="62"/>
      <c r="GMH176" s="62"/>
      <c r="GMI176" s="62"/>
      <c r="GMJ176" s="62"/>
      <c r="GMK176" s="62"/>
      <c r="GML176" s="62"/>
      <c r="GMM176" s="62"/>
      <c r="GMN176" s="62"/>
      <c r="GMO176" s="62"/>
      <c r="GMP176" s="62"/>
      <c r="GMQ176" s="62"/>
      <c r="GMR176" s="62"/>
      <c r="GMS176" s="62"/>
      <c r="GMT176" s="62"/>
      <c r="GMU176" s="62"/>
      <c r="GMV176" s="62"/>
      <c r="GMW176" s="62"/>
      <c r="GMX176" s="62"/>
      <c r="GMY176" s="62"/>
      <c r="GMZ176" s="62"/>
      <c r="GNA176" s="62"/>
      <c r="GNB176" s="62"/>
      <c r="GNC176" s="62"/>
      <c r="GND176" s="62"/>
      <c r="GNE176" s="62"/>
      <c r="GNF176" s="62"/>
      <c r="GNG176" s="62"/>
      <c r="GNH176" s="62"/>
      <c r="GNI176" s="62"/>
      <c r="GNJ176" s="62"/>
      <c r="GNK176" s="62"/>
      <c r="GNL176" s="62"/>
      <c r="GNM176" s="62"/>
      <c r="GNN176" s="62"/>
      <c r="GNO176" s="62"/>
      <c r="GNP176" s="62"/>
      <c r="GNQ176" s="62"/>
      <c r="GNR176" s="62"/>
      <c r="GNS176" s="62"/>
      <c r="GNT176" s="62"/>
      <c r="GNU176" s="62"/>
      <c r="GNV176" s="62"/>
      <c r="GNW176" s="62"/>
      <c r="GNX176" s="62"/>
      <c r="GNY176" s="62"/>
      <c r="GNZ176" s="62"/>
      <c r="GOA176" s="62"/>
      <c r="GOB176" s="62"/>
      <c r="GOC176" s="62"/>
      <c r="GOD176" s="62"/>
      <c r="GOE176" s="62"/>
      <c r="GOF176" s="62"/>
      <c r="GOG176" s="62"/>
      <c r="GOH176" s="62"/>
      <c r="GOI176" s="62"/>
      <c r="GOJ176" s="62"/>
      <c r="GOK176" s="62"/>
      <c r="GOL176" s="62"/>
      <c r="GOM176" s="62"/>
      <c r="GON176" s="62"/>
      <c r="GOO176" s="62"/>
      <c r="GOP176" s="62"/>
      <c r="GOQ176" s="62"/>
      <c r="GOR176" s="62"/>
      <c r="GOS176" s="62"/>
      <c r="GOT176" s="62"/>
      <c r="GOU176" s="62"/>
      <c r="GOV176" s="62"/>
      <c r="GOW176" s="62"/>
      <c r="GOX176" s="62"/>
      <c r="GOY176" s="62"/>
      <c r="GOZ176" s="62"/>
      <c r="GPA176" s="62"/>
      <c r="GPB176" s="62"/>
      <c r="GPC176" s="62"/>
      <c r="GPD176" s="62"/>
      <c r="GPE176" s="62"/>
      <c r="GPF176" s="62"/>
      <c r="GPG176" s="62"/>
      <c r="GPH176" s="62"/>
      <c r="GPI176" s="62"/>
      <c r="GPJ176" s="62"/>
      <c r="GPK176" s="62"/>
      <c r="GPL176" s="62"/>
      <c r="GPM176" s="62"/>
      <c r="GPN176" s="62"/>
      <c r="GPO176" s="62"/>
      <c r="GPP176" s="62"/>
      <c r="GPQ176" s="62"/>
      <c r="GPR176" s="62"/>
      <c r="GPS176" s="62"/>
      <c r="GPT176" s="62"/>
      <c r="GPU176" s="62"/>
      <c r="GPV176" s="62"/>
      <c r="GPW176" s="62"/>
      <c r="GPX176" s="62"/>
      <c r="GPY176" s="62"/>
      <c r="GPZ176" s="62"/>
      <c r="GQA176" s="62"/>
      <c r="GQB176" s="62"/>
      <c r="GQC176" s="62"/>
      <c r="GQD176" s="62"/>
      <c r="GQE176" s="62"/>
      <c r="GQF176" s="62"/>
      <c r="GQG176" s="62"/>
      <c r="GQH176" s="62"/>
      <c r="GQI176" s="62"/>
      <c r="GQJ176" s="62"/>
      <c r="GQK176" s="62"/>
      <c r="GQL176" s="62"/>
      <c r="GQM176" s="62"/>
      <c r="GQN176" s="62"/>
      <c r="GQO176" s="62"/>
      <c r="GQP176" s="62"/>
      <c r="GQQ176" s="62"/>
      <c r="GQR176" s="62"/>
      <c r="GQS176" s="62"/>
      <c r="GQT176" s="62"/>
      <c r="GQU176" s="62"/>
      <c r="GQV176" s="62"/>
      <c r="GQW176" s="62"/>
      <c r="GQX176" s="62"/>
      <c r="GQY176" s="62"/>
      <c r="GQZ176" s="62"/>
      <c r="GRA176" s="62"/>
      <c r="GRB176" s="62"/>
      <c r="GRC176" s="62"/>
      <c r="GRD176" s="62"/>
      <c r="GRE176" s="62"/>
      <c r="GRF176" s="62"/>
      <c r="GRG176" s="62"/>
      <c r="GRH176" s="62"/>
      <c r="GRI176" s="62"/>
      <c r="GRJ176" s="62"/>
      <c r="GRK176" s="62"/>
      <c r="GRL176" s="62"/>
      <c r="GRM176" s="62"/>
      <c r="GRN176" s="62"/>
      <c r="GRO176" s="62"/>
      <c r="GRP176" s="62"/>
      <c r="GRQ176" s="62"/>
      <c r="GRR176" s="62"/>
      <c r="GRS176" s="62"/>
      <c r="GRT176" s="62"/>
      <c r="GRU176" s="62"/>
      <c r="GRV176" s="62"/>
      <c r="GRW176" s="62"/>
      <c r="GRX176" s="62"/>
      <c r="GRY176" s="62"/>
      <c r="GRZ176" s="62"/>
      <c r="GSA176" s="62"/>
      <c r="GSB176" s="62"/>
      <c r="GSC176" s="62"/>
      <c r="GSD176" s="62"/>
      <c r="GSE176" s="62"/>
      <c r="GSF176" s="62"/>
      <c r="GSG176" s="62"/>
      <c r="GSH176" s="62"/>
      <c r="GSI176" s="62"/>
      <c r="GSJ176" s="62"/>
      <c r="GSK176" s="62"/>
      <c r="GSL176" s="62"/>
      <c r="GSM176" s="62"/>
      <c r="GSN176" s="62"/>
      <c r="GSO176" s="62"/>
      <c r="GSP176" s="62"/>
      <c r="GSQ176" s="62"/>
      <c r="GSR176" s="62"/>
      <c r="GSS176" s="62"/>
      <c r="GST176" s="62"/>
      <c r="GSU176" s="62"/>
      <c r="GSV176" s="62"/>
      <c r="GSW176" s="62"/>
      <c r="GSX176" s="62"/>
      <c r="GSY176" s="62"/>
      <c r="GSZ176" s="62"/>
      <c r="GTA176" s="62"/>
      <c r="GTB176" s="62"/>
      <c r="GTC176" s="62"/>
      <c r="GTD176" s="62"/>
      <c r="GTE176" s="62"/>
      <c r="GTF176" s="62"/>
      <c r="GTG176" s="62"/>
      <c r="GTH176" s="62"/>
      <c r="GTI176" s="62"/>
      <c r="GTJ176" s="62"/>
      <c r="GTK176" s="62"/>
      <c r="GTL176" s="62"/>
      <c r="GTM176" s="62"/>
      <c r="GTN176" s="62"/>
      <c r="GTO176" s="62"/>
      <c r="GTP176" s="62"/>
      <c r="GTQ176" s="62"/>
      <c r="GTR176" s="62"/>
      <c r="GTS176" s="62"/>
      <c r="GTT176" s="62"/>
      <c r="GTU176" s="62"/>
      <c r="GTV176" s="62"/>
      <c r="GTW176" s="62"/>
      <c r="GTX176" s="62"/>
      <c r="GTY176" s="62"/>
      <c r="GTZ176" s="62"/>
      <c r="GUA176" s="62"/>
      <c r="GUB176" s="62"/>
      <c r="GUC176" s="62"/>
      <c r="GUD176" s="62"/>
      <c r="GUE176" s="62"/>
      <c r="GUF176" s="62"/>
      <c r="GUG176" s="62"/>
      <c r="GUH176" s="62"/>
      <c r="GUI176" s="62"/>
      <c r="GUJ176" s="62"/>
      <c r="GUK176" s="62"/>
      <c r="GUL176" s="62"/>
      <c r="GUM176" s="62"/>
      <c r="GUN176" s="62"/>
      <c r="GUO176" s="62"/>
      <c r="GUP176" s="62"/>
      <c r="GUQ176" s="62"/>
      <c r="GUR176" s="62"/>
      <c r="GUS176" s="62"/>
      <c r="GUT176" s="62"/>
      <c r="GUU176" s="62"/>
      <c r="GUV176" s="62"/>
      <c r="GUW176" s="62"/>
      <c r="GUX176" s="62"/>
      <c r="GUY176" s="62"/>
      <c r="GUZ176" s="62"/>
      <c r="GVA176" s="62"/>
      <c r="GVB176" s="62"/>
      <c r="GVC176" s="62"/>
      <c r="GVD176" s="62"/>
      <c r="GVE176" s="62"/>
      <c r="GVF176" s="62"/>
      <c r="GVG176" s="62"/>
      <c r="GVH176" s="62"/>
      <c r="GVI176" s="62"/>
      <c r="GVJ176" s="62"/>
      <c r="GVK176" s="62"/>
      <c r="GVL176" s="62"/>
      <c r="GVM176" s="62"/>
      <c r="GVN176" s="62"/>
      <c r="GVO176" s="62"/>
      <c r="GVP176" s="62"/>
      <c r="GVQ176" s="62"/>
      <c r="GVR176" s="62"/>
      <c r="GVS176" s="62"/>
      <c r="GVT176" s="62"/>
      <c r="GVU176" s="62"/>
      <c r="GVV176" s="62"/>
      <c r="GVW176" s="62"/>
      <c r="GVX176" s="62"/>
      <c r="GVY176" s="62"/>
      <c r="GVZ176" s="62"/>
      <c r="GWA176" s="62"/>
      <c r="GWB176" s="62"/>
      <c r="GWC176" s="62"/>
      <c r="GWD176" s="62"/>
      <c r="GWE176" s="62"/>
      <c r="GWF176" s="62"/>
      <c r="GWG176" s="62"/>
      <c r="GWH176" s="62"/>
      <c r="GWI176" s="62"/>
      <c r="GWJ176" s="62"/>
      <c r="GWK176" s="62"/>
      <c r="GWL176" s="62"/>
      <c r="GWM176" s="62"/>
      <c r="GWN176" s="62"/>
      <c r="GWO176" s="62"/>
      <c r="GWP176" s="62"/>
      <c r="GWQ176" s="62"/>
      <c r="GWR176" s="62"/>
      <c r="GWS176" s="62"/>
      <c r="GWT176" s="62"/>
      <c r="GWU176" s="62"/>
      <c r="GWV176" s="62"/>
      <c r="GWW176" s="62"/>
      <c r="GWX176" s="62"/>
      <c r="GWY176" s="62"/>
      <c r="GWZ176" s="62"/>
      <c r="GXA176" s="62"/>
      <c r="GXB176" s="62"/>
      <c r="GXC176" s="62"/>
      <c r="GXD176" s="62"/>
      <c r="GXE176" s="62"/>
      <c r="GXF176" s="62"/>
      <c r="GXG176" s="62"/>
      <c r="GXH176" s="62"/>
      <c r="GXI176" s="62"/>
      <c r="GXJ176" s="62"/>
      <c r="GXK176" s="62"/>
      <c r="GXL176" s="62"/>
      <c r="GXM176" s="62"/>
      <c r="GXN176" s="62"/>
      <c r="GXO176" s="62"/>
      <c r="GXP176" s="62"/>
      <c r="GXQ176" s="62"/>
      <c r="GXR176" s="62"/>
      <c r="GXS176" s="62"/>
      <c r="GXT176" s="62"/>
      <c r="GXU176" s="62"/>
      <c r="GXV176" s="62"/>
      <c r="GXW176" s="62"/>
      <c r="GXX176" s="62"/>
      <c r="GXY176" s="62"/>
      <c r="GXZ176" s="62"/>
      <c r="GYA176" s="62"/>
      <c r="GYB176" s="62"/>
      <c r="GYC176" s="62"/>
      <c r="GYD176" s="62"/>
      <c r="GYE176" s="62"/>
      <c r="GYF176" s="62"/>
      <c r="GYG176" s="62"/>
      <c r="GYH176" s="62"/>
      <c r="GYI176" s="62"/>
      <c r="GYJ176" s="62"/>
      <c r="GYK176" s="62"/>
      <c r="GYL176" s="62"/>
      <c r="GYM176" s="62"/>
      <c r="GYN176" s="62"/>
      <c r="GYO176" s="62"/>
      <c r="GYP176" s="62"/>
      <c r="GYQ176" s="62"/>
      <c r="GYR176" s="62"/>
      <c r="GYS176" s="62"/>
      <c r="GYT176" s="62"/>
      <c r="GYU176" s="62"/>
      <c r="GYV176" s="62"/>
      <c r="GYW176" s="62"/>
      <c r="GYX176" s="62"/>
      <c r="GYY176" s="62"/>
      <c r="GYZ176" s="62"/>
      <c r="GZA176" s="62"/>
      <c r="GZB176" s="62"/>
      <c r="GZC176" s="62"/>
      <c r="GZD176" s="62"/>
      <c r="GZE176" s="62"/>
      <c r="GZF176" s="62"/>
      <c r="GZG176" s="62"/>
      <c r="GZH176" s="62"/>
      <c r="GZI176" s="62"/>
      <c r="GZJ176" s="62"/>
      <c r="GZK176" s="62"/>
      <c r="GZL176" s="62"/>
      <c r="GZM176" s="62"/>
      <c r="GZN176" s="62"/>
      <c r="GZO176" s="62"/>
      <c r="GZP176" s="62"/>
      <c r="GZQ176" s="62"/>
      <c r="GZR176" s="62"/>
      <c r="GZS176" s="62"/>
      <c r="GZT176" s="62"/>
      <c r="GZU176" s="62"/>
      <c r="GZV176" s="62"/>
      <c r="GZW176" s="62"/>
      <c r="GZX176" s="62"/>
      <c r="GZY176" s="62"/>
      <c r="GZZ176" s="62"/>
      <c r="HAA176" s="62"/>
      <c r="HAB176" s="62"/>
      <c r="HAC176" s="62"/>
      <c r="HAD176" s="62"/>
      <c r="HAE176" s="62"/>
      <c r="HAF176" s="62"/>
      <c r="HAG176" s="62"/>
      <c r="HAH176" s="62"/>
      <c r="HAI176" s="62"/>
      <c r="HAJ176" s="62"/>
      <c r="HAK176" s="62"/>
      <c r="HAL176" s="62"/>
      <c r="HAM176" s="62"/>
      <c r="HAN176" s="62"/>
      <c r="HAO176" s="62"/>
      <c r="HAP176" s="62"/>
      <c r="HAQ176" s="62"/>
      <c r="HAR176" s="62"/>
      <c r="HAS176" s="62"/>
      <c r="HAT176" s="62"/>
      <c r="HAU176" s="62"/>
      <c r="HAV176" s="62"/>
      <c r="HAW176" s="62"/>
      <c r="HAX176" s="62"/>
      <c r="HAY176" s="62"/>
      <c r="HAZ176" s="62"/>
      <c r="HBA176" s="62"/>
      <c r="HBB176" s="62"/>
      <c r="HBC176" s="62"/>
      <c r="HBD176" s="62"/>
      <c r="HBE176" s="62"/>
      <c r="HBF176" s="62"/>
      <c r="HBG176" s="62"/>
      <c r="HBH176" s="62"/>
      <c r="HBI176" s="62"/>
      <c r="HBJ176" s="62"/>
      <c r="HBK176" s="62"/>
      <c r="HBL176" s="62"/>
      <c r="HBM176" s="62"/>
      <c r="HBN176" s="62"/>
      <c r="HBO176" s="62"/>
      <c r="HBP176" s="62"/>
      <c r="HBQ176" s="62"/>
      <c r="HBR176" s="62"/>
      <c r="HBS176" s="62"/>
      <c r="HBT176" s="62"/>
      <c r="HBU176" s="62"/>
      <c r="HBV176" s="62"/>
      <c r="HBW176" s="62"/>
      <c r="HBX176" s="62"/>
      <c r="HBY176" s="62"/>
      <c r="HBZ176" s="62"/>
      <c r="HCA176" s="62"/>
      <c r="HCB176" s="62"/>
      <c r="HCC176" s="62"/>
      <c r="HCD176" s="62"/>
      <c r="HCE176" s="62"/>
      <c r="HCF176" s="62"/>
      <c r="HCG176" s="62"/>
      <c r="HCH176" s="62"/>
      <c r="HCI176" s="62"/>
      <c r="HCJ176" s="62"/>
      <c r="HCK176" s="62"/>
      <c r="HCL176" s="62"/>
      <c r="HCM176" s="62"/>
      <c r="HCN176" s="62"/>
      <c r="HCO176" s="62"/>
      <c r="HCP176" s="62"/>
      <c r="HCQ176" s="62"/>
      <c r="HCR176" s="62"/>
      <c r="HCS176" s="62"/>
      <c r="HCT176" s="62"/>
      <c r="HCU176" s="62"/>
      <c r="HCV176" s="62"/>
      <c r="HCW176" s="62"/>
      <c r="HCX176" s="62"/>
      <c r="HCY176" s="62"/>
      <c r="HCZ176" s="62"/>
      <c r="HDA176" s="62"/>
      <c r="HDB176" s="62"/>
      <c r="HDC176" s="62"/>
      <c r="HDD176" s="62"/>
      <c r="HDE176" s="62"/>
      <c r="HDF176" s="62"/>
      <c r="HDG176" s="62"/>
      <c r="HDH176" s="62"/>
      <c r="HDI176" s="62"/>
      <c r="HDJ176" s="62"/>
      <c r="HDK176" s="62"/>
      <c r="HDL176" s="62"/>
      <c r="HDM176" s="62"/>
      <c r="HDN176" s="62"/>
      <c r="HDO176" s="62"/>
      <c r="HDP176" s="62"/>
      <c r="HDQ176" s="62"/>
      <c r="HDR176" s="62"/>
      <c r="HDS176" s="62"/>
      <c r="HDT176" s="62"/>
      <c r="HDU176" s="62"/>
      <c r="HDV176" s="62"/>
      <c r="HDW176" s="62"/>
      <c r="HDX176" s="62"/>
      <c r="HDY176" s="62"/>
      <c r="HDZ176" s="62"/>
      <c r="HEA176" s="62"/>
      <c r="HEB176" s="62"/>
      <c r="HEC176" s="62"/>
      <c r="HED176" s="62"/>
      <c r="HEE176" s="62"/>
      <c r="HEF176" s="62"/>
      <c r="HEG176" s="62"/>
      <c r="HEH176" s="62"/>
      <c r="HEI176" s="62"/>
      <c r="HEJ176" s="62"/>
      <c r="HEK176" s="62"/>
      <c r="HEL176" s="62"/>
      <c r="HEM176" s="62"/>
      <c r="HEN176" s="62"/>
      <c r="HEO176" s="62"/>
      <c r="HEP176" s="62"/>
      <c r="HEQ176" s="62"/>
      <c r="HER176" s="62"/>
      <c r="HES176" s="62"/>
      <c r="HET176" s="62"/>
      <c r="HEU176" s="62"/>
      <c r="HEV176" s="62"/>
      <c r="HEW176" s="62"/>
      <c r="HEX176" s="62"/>
      <c r="HEY176" s="62"/>
      <c r="HEZ176" s="62"/>
      <c r="HFA176" s="62"/>
      <c r="HFB176" s="62"/>
      <c r="HFC176" s="62"/>
      <c r="HFD176" s="62"/>
      <c r="HFE176" s="62"/>
      <c r="HFF176" s="62"/>
      <c r="HFG176" s="62"/>
      <c r="HFH176" s="62"/>
      <c r="HFI176" s="62"/>
      <c r="HFJ176" s="62"/>
      <c r="HFK176" s="62"/>
      <c r="HFL176" s="62"/>
      <c r="HFM176" s="62"/>
      <c r="HFN176" s="62"/>
      <c r="HFO176" s="62"/>
      <c r="HFP176" s="62"/>
      <c r="HFQ176" s="62"/>
      <c r="HFR176" s="62"/>
      <c r="HFS176" s="62"/>
      <c r="HFT176" s="62"/>
      <c r="HFU176" s="62"/>
      <c r="HFV176" s="62"/>
      <c r="HFW176" s="62"/>
      <c r="HFX176" s="62"/>
      <c r="HFY176" s="62"/>
      <c r="HFZ176" s="62"/>
      <c r="HGA176" s="62"/>
      <c r="HGB176" s="62"/>
      <c r="HGC176" s="62"/>
      <c r="HGD176" s="62"/>
      <c r="HGE176" s="62"/>
      <c r="HGF176" s="62"/>
      <c r="HGG176" s="62"/>
      <c r="HGH176" s="62"/>
      <c r="HGI176" s="62"/>
      <c r="HGJ176" s="62"/>
      <c r="HGK176" s="62"/>
      <c r="HGL176" s="62"/>
      <c r="HGM176" s="62"/>
      <c r="HGN176" s="62"/>
      <c r="HGO176" s="62"/>
      <c r="HGP176" s="62"/>
      <c r="HGQ176" s="62"/>
      <c r="HGR176" s="62"/>
      <c r="HGS176" s="62"/>
      <c r="HGT176" s="62"/>
      <c r="HGU176" s="62"/>
      <c r="HGV176" s="62"/>
      <c r="HGW176" s="62"/>
      <c r="HGX176" s="62"/>
      <c r="HGY176" s="62"/>
      <c r="HGZ176" s="62"/>
      <c r="HHA176" s="62"/>
      <c r="HHB176" s="62"/>
      <c r="HHC176" s="62"/>
      <c r="HHD176" s="62"/>
      <c r="HHE176" s="62"/>
      <c r="HHF176" s="62"/>
      <c r="HHG176" s="62"/>
      <c r="HHH176" s="62"/>
      <c r="HHI176" s="62"/>
      <c r="HHJ176" s="62"/>
      <c r="HHK176" s="62"/>
      <c r="HHL176" s="62"/>
      <c r="HHM176" s="62"/>
      <c r="HHN176" s="62"/>
      <c r="HHO176" s="62"/>
      <c r="HHP176" s="62"/>
      <c r="HHQ176" s="62"/>
      <c r="HHR176" s="62"/>
      <c r="HHS176" s="62"/>
      <c r="HHT176" s="62"/>
      <c r="HHU176" s="62"/>
      <c r="HHV176" s="62"/>
      <c r="HHW176" s="62"/>
      <c r="HHX176" s="62"/>
      <c r="HHY176" s="62"/>
      <c r="HHZ176" s="62"/>
      <c r="HIA176" s="62"/>
      <c r="HIB176" s="62"/>
      <c r="HIC176" s="62"/>
      <c r="HID176" s="62"/>
      <c r="HIE176" s="62"/>
      <c r="HIF176" s="62"/>
      <c r="HIG176" s="62"/>
      <c r="HIH176" s="62"/>
      <c r="HII176" s="62"/>
      <c r="HIJ176" s="62"/>
      <c r="HIK176" s="62"/>
      <c r="HIL176" s="62"/>
      <c r="HIM176" s="62"/>
      <c r="HIN176" s="62"/>
      <c r="HIO176" s="62"/>
      <c r="HIP176" s="62"/>
      <c r="HIQ176" s="62"/>
      <c r="HIR176" s="62"/>
      <c r="HIS176" s="62"/>
      <c r="HIT176" s="62"/>
      <c r="HIU176" s="62"/>
      <c r="HIV176" s="62"/>
      <c r="HIW176" s="62"/>
      <c r="HIX176" s="62"/>
      <c r="HIY176" s="62"/>
      <c r="HIZ176" s="62"/>
      <c r="HJA176" s="62"/>
      <c r="HJB176" s="62"/>
      <c r="HJC176" s="62"/>
      <c r="HJD176" s="62"/>
      <c r="HJE176" s="62"/>
      <c r="HJF176" s="62"/>
      <c r="HJG176" s="62"/>
      <c r="HJH176" s="62"/>
      <c r="HJI176" s="62"/>
      <c r="HJJ176" s="62"/>
      <c r="HJK176" s="62"/>
      <c r="HJL176" s="62"/>
      <c r="HJM176" s="62"/>
      <c r="HJN176" s="62"/>
      <c r="HJO176" s="62"/>
      <c r="HJP176" s="62"/>
      <c r="HJQ176" s="62"/>
      <c r="HJR176" s="62"/>
      <c r="HJS176" s="62"/>
      <c r="HJT176" s="62"/>
      <c r="HJU176" s="62"/>
      <c r="HJV176" s="62"/>
      <c r="HJW176" s="62"/>
      <c r="HJX176" s="62"/>
      <c r="HJY176" s="62"/>
      <c r="HJZ176" s="62"/>
      <c r="HKA176" s="62"/>
      <c r="HKB176" s="62"/>
      <c r="HKC176" s="62"/>
      <c r="HKD176" s="62"/>
      <c r="HKE176" s="62"/>
      <c r="HKF176" s="62"/>
      <c r="HKG176" s="62"/>
      <c r="HKH176" s="62"/>
      <c r="HKI176" s="62"/>
      <c r="HKJ176" s="62"/>
      <c r="HKK176" s="62"/>
      <c r="HKL176" s="62"/>
      <c r="HKM176" s="62"/>
      <c r="HKN176" s="62"/>
      <c r="HKO176" s="62"/>
      <c r="HKP176" s="62"/>
      <c r="HKQ176" s="62"/>
      <c r="HKR176" s="62"/>
      <c r="HKS176" s="62"/>
      <c r="HKT176" s="62"/>
      <c r="HKU176" s="62"/>
      <c r="HKV176" s="62"/>
      <c r="HKW176" s="62"/>
      <c r="HKX176" s="62"/>
      <c r="HKY176" s="62"/>
      <c r="HKZ176" s="62"/>
      <c r="HLA176" s="62"/>
      <c r="HLB176" s="62"/>
      <c r="HLC176" s="62"/>
      <c r="HLD176" s="62"/>
      <c r="HLE176" s="62"/>
      <c r="HLF176" s="62"/>
      <c r="HLG176" s="62"/>
      <c r="HLH176" s="62"/>
      <c r="HLI176" s="62"/>
      <c r="HLJ176" s="62"/>
      <c r="HLK176" s="62"/>
      <c r="HLL176" s="62"/>
      <c r="HLM176" s="62"/>
      <c r="HLN176" s="62"/>
      <c r="HLO176" s="62"/>
      <c r="HLP176" s="62"/>
      <c r="HLQ176" s="62"/>
      <c r="HLR176" s="62"/>
      <c r="HLS176" s="62"/>
      <c r="HLT176" s="62"/>
      <c r="HLU176" s="62"/>
      <c r="HLV176" s="62"/>
      <c r="HLW176" s="62"/>
      <c r="HLX176" s="62"/>
      <c r="HLY176" s="62"/>
      <c r="HLZ176" s="62"/>
      <c r="HMA176" s="62"/>
      <c r="HMB176" s="62"/>
      <c r="HMC176" s="62"/>
      <c r="HMD176" s="62"/>
      <c r="HME176" s="62"/>
      <c r="HMF176" s="62"/>
      <c r="HMG176" s="62"/>
      <c r="HMH176" s="62"/>
      <c r="HMI176" s="62"/>
      <c r="HMJ176" s="62"/>
      <c r="HMK176" s="62"/>
      <c r="HML176" s="62"/>
      <c r="HMM176" s="62"/>
      <c r="HMN176" s="62"/>
      <c r="HMO176" s="62"/>
      <c r="HMP176" s="62"/>
      <c r="HMQ176" s="62"/>
      <c r="HMR176" s="62"/>
      <c r="HMS176" s="62"/>
      <c r="HMT176" s="62"/>
      <c r="HMU176" s="62"/>
      <c r="HMV176" s="62"/>
      <c r="HMW176" s="62"/>
      <c r="HMX176" s="62"/>
      <c r="HMY176" s="62"/>
      <c r="HMZ176" s="62"/>
      <c r="HNA176" s="62"/>
      <c r="HNB176" s="62"/>
      <c r="HNC176" s="62"/>
      <c r="HND176" s="62"/>
      <c r="HNE176" s="62"/>
      <c r="HNF176" s="62"/>
      <c r="HNG176" s="62"/>
      <c r="HNH176" s="62"/>
      <c r="HNI176" s="62"/>
      <c r="HNJ176" s="62"/>
      <c r="HNK176" s="62"/>
      <c r="HNL176" s="62"/>
      <c r="HNM176" s="62"/>
      <c r="HNN176" s="62"/>
      <c r="HNO176" s="62"/>
      <c r="HNP176" s="62"/>
      <c r="HNQ176" s="62"/>
      <c r="HNR176" s="62"/>
      <c r="HNS176" s="62"/>
      <c r="HNT176" s="62"/>
      <c r="HNU176" s="62"/>
      <c r="HNV176" s="62"/>
      <c r="HNW176" s="62"/>
      <c r="HNX176" s="62"/>
      <c r="HNY176" s="62"/>
      <c r="HNZ176" s="62"/>
      <c r="HOA176" s="62"/>
      <c r="HOB176" s="62"/>
      <c r="HOC176" s="62"/>
      <c r="HOD176" s="62"/>
      <c r="HOE176" s="62"/>
      <c r="HOF176" s="62"/>
      <c r="HOG176" s="62"/>
      <c r="HOH176" s="62"/>
      <c r="HOI176" s="62"/>
      <c r="HOJ176" s="62"/>
      <c r="HOK176" s="62"/>
      <c r="HOL176" s="62"/>
      <c r="HOM176" s="62"/>
      <c r="HON176" s="62"/>
      <c r="HOO176" s="62"/>
      <c r="HOP176" s="62"/>
      <c r="HOQ176" s="62"/>
      <c r="HOR176" s="62"/>
      <c r="HOS176" s="62"/>
      <c r="HOT176" s="62"/>
      <c r="HOU176" s="62"/>
      <c r="HOV176" s="62"/>
      <c r="HOW176" s="62"/>
      <c r="HOX176" s="62"/>
      <c r="HOY176" s="62"/>
      <c r="HOZ176" s="62"/>
      <c r="HPA176" s="62"/>
      <c r="HPB176" s="62"/>
      <c r="HPC176" s="62"/>
      <c r="HPD176" s="62"/>
      <c r="HPE176" s="62"/>
      <c r="HPF176" s="62"/>
      <c r="HPG176" s="62"/>
      <c r="HPH176" s="62"/>
      <c r="HPI176" s="62"/>
      <c r="HPJ176" s="62"/>
      <c r="HPK176" s="62"/>
      <c r="HPL176" s="62"/>
      <c r="HPM176" s="62"/>
      <c r="HPN176" s="62"/>
      <c r="HPO176" s="62"/>
      <c r="HPP176" s="62"/>
      <c r="HPQ176" s="62"/>
      <c r="HPR176" s="62"/>
      <c r="HPS176" s="62"/>
      <c r="HPT176" s="62"/>
      <c r="HPU176" s="62"/>
      <c r="HPV176" s="62"/>
      <c r="HPW176" s="62"/>
      <c r="HPX176" s="62"/>
      <c r="HPY176" s="62"/>
      <c r="HPZ176" s="62"/>
      <c r="HQA176" s="62"/>
      <c r="HQB176" s="62"/>
      <c r="HQC176" s="62"/>
      <c r="HQD176" s="62"/>
      <c r="HQE176" s="62"/>
      <c r="HQF176" s="62"/>
      <c r="HQG176" s="62"/>
      <c r="HQH176" s="62"/>
      <c r="HQI176" s="62"/>
      <c r="HQJ176" s="62"/>
      <c r="HQK176" s="62"/>
      <c r="HQL176" s="62"/>
      <c r="HQM176" s="62"/>
      <c r="HQN176" s="62"/>
      <c r="HQO176" s="62"/>
      <c r="HQP176" s="62"/>
      <c r="HQQ176" s="62"/>
      <c r="HQR176" s="62"/>
      <c r="HQS176" s="62"/>
      <c r="HQT176" s="62"/>
      <c r="HQU176" s="62"/>
      <c r="HQV176" s="62"/>
      <c r="HQW176" s="62"/>
      <c r="HQX176" s="62"/>
      <c r="HQY176" s="62"/>
      <c r="HQZ176" s="62"/>
      <c r="HRA176" s="62"/>
      <c r="HRB176" s="62"/>
      <c r="HRC176" s="62"/>
      <c r="HRD176" s="62"/>
      <c r="HRE176" s="62"/>
      <c r="HRF176" s="62"/>
      <c r="HRG176" s="62"/>
      <c r="HRH176" s="62"/>
      <c r="HRI176" s="62"/>
      <c r="HRJ176" s="62"/>
      <c r="HRK176" s="62"/>
      <c r="HRL176" s="62"/>
      <c r="HRM176" s="62"/>
      <c r="HRN176" s="62"/>
      <c r="HRO176" s="62"/>
      <c r="HRP176" s="62"/>
      <c r="HRQ176" s="62"/>
      <c r="HRR176" s="62"/>
      <c r="HRS176" s="62"/>
      <c r="HRT176" s="62"/>
      <c r="HRU176" s="62"/>
      <c r="HRV176" s="62"/>
      <c r="HRW176" s="62"/>
      <c r="HRX176" s="62"/>
      <c r="HRY176" s="62"/>
      <c r="HRZ176" s="62"/>
      <c r="HSA176" s="62"/>
      <c r="HSB176" s="62"/>
      <c r="HSC176" s="62"/>
      <c r="HSD176" s="62"/>
      <c r="HSE176" s="62"/>
      <c r="HSF176" s="62"/>
      <c r="HSG176" s="62"/>
      <c r="HSH176" s="62"/>
      <c r="HSI176" s="62"/>
      <c r="HSJ176" s="62"/>
      <c r="HSK176" s="62"/>
      <c r="HSL176" s="62"/>
      <c r="HSM176" s="62"/>
      <c r="HSN176" s="62"/>
      <c r="HSO176" s="62"/>
      <c r="HSP176" s="62"/>
      <c r="HSQ176" s="62"/>
      <c r="HSR176" s="62"/>
      <c r="HSS176" s="62"/>
      <c r="HST176" s="62"/>
      <c r="HSU176" s="62"/>
      <c r="HSV176" s="62"/>
      <c r="HSW176" s="62"/>
      <c r="HSX176" s="62"/>
      <c r="HSY176" s="62"/>
      <c r="HSZ176" s="62"/>
      <c r="HTA176" s="62"/>
      <c r="HTB176" s="62"/>
      <c r="HTC176" s="62"/>
      <c r="HTD176" s="62"/>
      <c r="HTE176" s="62"/>
      <c r="HTF176" s="62"/>
      <c r="HTG176" s="62"/>
      <c r="HTH176" s="62"/>
      <c r="HTI176" s="62"/>
      <c r="HTJ176" s="62"/>
      <c r="HTK176" s="62"/>
      <c r="HTL176" s="62"/>
      <c r="HTM176" s="62"/>
      <c r="HTN176" s="62"/>
      <c r="HTO176" s="62"/>
      <c r="HTP176" s="62"/>
      <c r="HTQ176" s="62"/>
      <c r="HTR176" s="62"/>
      <c r="HTS176" s="62"/>
      <c r="HTT176" s="62"/>
      <c r="HTU176" s="62"/>
      <c r="HTV176" s="62"/>
      <c r="HTW176" s="62"/>
      <c r="HTX176" s="62"/>
      <c r="HTY176" s="62"/>
      <c r="HTZ176" s="62"/>
      <c r="HUA176" s="62"/>
      <c r="HUB176" s="62"/>
      <c r="HUC176" s="62"/>
      <c r="HUD176" s="62"/>
      <c r="HUE176" s="62"/>
      <c r="HUF176" s="62"/>
      <c r="HUG176" s="62"/>
      <c r="HUH176" s="62"/>
      <c r="HUI176" s="62"/>
      <c r="HUJ176" s="62"/>
      <c r="HUK176" s="62"/>
      <c r="HUL176" s="62"/>
      <c r="HUM176" s="62"/>
      <c r="HUN176" s="62"/>
      <c r="HUO176" s="62"/>
      <c r="HUP176" s="62"/>
      <c r="HUQ176" s="62"/>
      <c r="HUR176" s="62"/>
      <c r="HUS176" s="62"/>
      <c r="HUT176" s="62"/>
      <c r="HUU176" s="62"/>
      <c r="HUV176" s="62"/>
      <c r="HUW176" s="62"/>
      <c r="HUX176" s="62"/>
      <c r="HUY176" s="62"/>
      <c r="HUZ176" s="62"/>
      <c r="HVA176" s="62"/>
      <c r="HVB176" s="62"/>
      <c r="HVC176" s="62"/>
      <c r="HVD176" s="62"/>
      <c r="HVE176" s="62"/>
      <c r="HVF176" s="62"/>
      <c r="HVG176" s="62"/>
      <c r="HVH176" s="62"/>
      <c r="HVI176" s="62"/>
      <c r="HVJ176" s="62"/>
      <c r="HVK176" s="62"/>
      <c r="HVL176" s="62"/>
      <c r="HVM176" s="62"/>
      <c r="HVN176" s="62"/>
      <c r="HVO176" s="62"/>
      <c r="HVP176" s="62"/>
      <c r="HVQ176" s="62"/>
      <c r="HVR176" s="62"/>
      <c r="HVS176" s="62"/>
      <c r="HVT176" s="62"/>
      <c r="HVU176" s="62"/>
      <c r="HVV176" s="62"/>
      <c r="HVW176" s="62"/>
      <c r="HVX176" s="62"/>
      <c r="HVY176" s="62"/>
      <c r="HVZ176" s="62"/>
      <c r="HWA176" s="62"/>
      <c r="HWB176" s="62"/>
      <c r="HWC176" s="62"/>
      <c r="HWD176" s="62"/>
      <c r="HWE176" s="62"/>
      <c r="HWF176" s="62"/>
      <c r="HWG176" s="62"/>
      <c r="HWH176" s="62"/>
      <c r="HWI176" s="62"/>
      <c r="HWJ176" s="62"/>
      <c r="HWK176" s="62"/>
      <c r="HWL176" s="62"/>
      <c r="HWM176" s="62"/>
      <c r="HWN176" s="62"/>
      <c r="HWO176" s="62"/>
      <c r="HWP176" s="62"/>
      <c r="HWQ176" s="62"/>
      <c r="HWR176" s="62"/>
      <c r="HWS176" s="62"/>
      <c r="HWT176" s="62"/>
      <c r="HWU176" s="62"/>
      <c r="HWV176" s="62"/>
      <c r="HWW176" s="62"/>
      <c r="HWX176" s="62"/>
      <c r="HWY176" s="62"/>
      <c r="HWZ176" s="62"/>
      <c r="HXA176" s="62"/>
      <c r="HXB176" s="62"/>
      <c r="HXC176" s="62"/>
      <c r="HXD176" s="62"/>
      <c r="HXE176" s="62"/>
      <c r="HXF176" s="62"/>
      <c r="HXG176" s="62"/>
      <c r="HXH176" s="62"/>
      <c r="HXI176" s="62"/>
      <c r="HXJ176" s="62"/>
      <c r="HXK176" s="62"/>
      <c r="HXL176" s="62"/>
      <c r="HXM176" s="62"/>
      <c r="HXN176" s="62"/>
      <c r="HXO176" s="62"/>
      <c r="HXP176" s="62"/>
      <c r="HXQ176" s="62"/>
      <c r="HXR176" s="62"/>
      <c r="HXS176" s="62"/>
      <c r="HXT176" s="62"/>
      <c r="HXU176" s="62"/>
      <c r="HXV176" s="62"/>
      <c r="HXW176" s="62"/>
      <c r="HXX176" s="62"/>
      <c r="HXY176" s="62"/>
      <c r="HXZ176" s="62"/>
      <c r="HYA176" s="62"/>
      <c r="HYB176" s="62"/>
      <c r="HYC176" s="62"/>
      <c r="HYD176" s="62"/>
      <c r="HYE176" s="62"/>
      <c r="HYF176" s="62"/>
      <c r="HYG176" s="62"/>
      <c r="HYH176" s="62"/>
      <c r="HYI176" s="62"/>
      <c r="HYJ176" s="62"/>
      <c r="HYK176" s="62"/>
      <c r="HYL176" s="62"/>
      <c r="HYM176" s="62"/>
      <c r="HYN176" s="62"/>
      <c r="HYO176" s="62"/>
      <c r="HYP176" s="62"/>
      <c r="HYQ176" s="62"/>
      <c r="HYR176" s="62"/>
      <c r="HYS176" s="62"/>
      <c r="HYT176" s="62"/>
      <c r="HYU176" s="62"/>
      <c r="HYV176" s="62"/>
      <c r="HYW176" s="62"/>
      <c r="HYX176" s="62"/>
      <c r="HYY176" s="62"/>
      <c r="HYZ176" s="62"/>
      <c r="HZA176" s="62"/>
      <c r="HZB176" s="62"/>
      <c r="HZC176" s="62"/>
      <c r="HZD176" s="62"/>
      <c r="HZE176" s="62"/>
      <c r="HZF176" s="62"/>
      <c r="HZG176" s="62"/>
      <c r="HZH176" s="62"/>
      <c r="HZI176" s="62"/>
      <c r="HZJ176" s="62"/>
      <c r="HZK176" s="62"/>
      <c r="HZL176" s="62"/>
      <c r="HZM176" s="62"/>
      <c r="HZN176" s="62"/>
      <c r="HZO176" s="62"/>
      <c r="HZP176" s="62"/>
      <c r="HZQ176" s="62"/>
      <c r="HZR176" s="62"/>
      <c r="HZS176" s="62"/>
      <c r="HZT176" s="62"/>
      <c r="HZU176" s="62"/>
      <c r="HZV176" s="62"/>
      <c r="HZW176" s="62"/>
      <c r="HZX176" s="62"/>
      <c r="HZY176" s="62"/>
      <c r="HZZ176" s="62"/>
      <c r="IAA176" s="62"/>
      <c r="IAB176" s="62"/>
      <c r="IAC176" s="62"/>
      <c r="IAD176" s="62"/>
      <c r="IAE176" s="62"/>
      <c r="IAF176" s="62"/>
      <c r="IAG176" s="62"/>
      <c r="IAH176" s="62"/>
      <c r="IAI176" s="62"/>
      <c r="IAJ176" s="62"/>
      <c r="IAK176" s="62"/>
      <c r="IAL176" s="62"/>
      <c r="IAM176" s="62"/>
      <c r="IAN176" s="62"/>
      <c r="IAO176" s="62"/>
      <c r="IAP176" s="62"/>
      <c r="IAQ176" s="62"/>
      <c r="IAR176" s="62"/>
      <c r="IAS176" s="62"/>
      <c r="IAT176" s="62"/>
      <c r="IAU176" s="62"/>
      <c r="IAV176" s="62"/>
      <c r="IAW176" s="62"/>
      <c r="IAX176" s="62"/>
      <c r="IAY176" s="62"/>
      <c r="IAZ176" s="62"/>
      <c r="IBA176" s="62"/>
      <c r="IBB176" s="62"/>
      <c r="IBC176" s="62"/>
      <c r="IBD176" s="62"/>
      <c r="IBE176" s="62"/>
      <c r="IBF176" s="62"/>
      <c r="IBG176" s="62"/>
      <c r="IBH176" s="62"/>
      <c r="IBI176" s="62"/>
      <c r="IBJ176" s="62"/>
      <c r="IBK176" s="62"/>
      <c r="IBL176" s="62"/>
      <c r="IBM176" s="62"/>
      <c r="IBN176" s="62"/>
      <c r="IBO176" s="62"/>
      <c r="IBP176" s="62"/>
      <c r="IBQ176" s="62"/>
      <c r="IBR176" s="62"/>
      <c r="IBS176" s="62"/>
      <c r="IBT176" s="62"/>
      <c r="IBU176" s="62"/>
      <c r="IBV176" s="62"/>
      <c r="IBW176" s="62"/>
      <c r="IBX176" s="62"/>
      <c r="IBY176" s="62"/>
      <c r="IBZ176" s="62"/>
      <c r="ICA176" s="62"/>
      <c r="ICB176" s="62"/>
      <c r="ICC176" s="62"/>
      <c r="ICD176" s="62"/>
      <c r="ICE176" s="62"/>
      <c r="ICF176" s="62"/>
      <c r="ICG176" s="62"/>
      <c r="ICH176" s="62"/>
      <c r="ICI176" s="62"/>
      <c r="ICJ176" s="62"/>
      <c r="ICK176" s="62"/>
      <c r="ICL176" s="62"/>
      <c r="ICM176" s="62"/>
      <c r="ICN176" s="62"/>
      <c r="ICO176" s="62"/>
      <c r="ICP176" s="62"/>
      <c r="ICQ176" s="62"/>
      <c r="ICR176" s="62"/>
      <c r="ICS176" s="62"/>
      <c r="ICT176" s="62"/>
      <c r="ICU176" s="62"/>
      <c r="ICV176" s="62"/>
      <c r="ICW176" s="62"/>
      <c r="ICX176" s="62"/>
      <c r="ICY176" s="62"/>
      <c r="ICZ176" s="62"/>
      <c r="IDA176" s="62"/>
      <c r="IDB176" s="62"/>
      <c r="IDC176" s="62"/>
      <c r="IDD176" s="62"/>
      <c r="IDE176" s="62"/>
      <c r="IDF176" s="62"/>
      <c r="IDG176" s="62"/>
      <c r="IDH176" s="62"/>
      <c r="IDI176" s="62"/>
      <c r="IDJ176" s="62"/>
      <c r="IDK176" s="62"/>
      <c r="IDL176" s="62"/>
      <c r="IDM176" s="62"/>
      <c r="IDN176" s="62"/>
      <c r="IDO176" s="62"/>
      <c r="IDP176" s="62"/>
      <c r="IDQ176" s="62"/>
      <c r="IDR176" s="62"/>
      <c r="IDS176" s="62"/>
      <c r="IDT176" s="62"/>
      <c r="IDU176" s="62"/>
      <c r="IDV176" s="62"/>
      <c r="IDW176" s="62"/>
      <c r="IDX176" s="62"/>
      <c r="IDY176" s="62"/>
      <c r="IDZ176" s="62"/>
      <c r="IEA176" s="62"/>
      <c r="IEB176" s="62"/>
      <c r="IEC176" s="62"/>
      <c r="IED176" s="62"/>
      <c r="IEE176" s="62"/>
      <c r="IEF176" s="62"/>
      <c r="IEG176" s="62"/>
      <c r="IEH176" s="62"/>
      <c r="IEI176" s="62"/>
      <c r="IEJ176" s="62"/>
      <c r="IEK176" s="62"/>
      <c r="IEL176" s="62"/>
      <c r="IEM176" s="62"/>
      <c r="IEN176" s="62"/>
      <c r="IEO176" s="62"/>
      <c r="IEP176" s="62"/>
      <c r="IEQ176" s="62"/>
      <c r="IER176" s="62"/>
      <c r="IES176" s="62"/>
      <c r="IET176" s="62"/>
      <c r="IEU176" s="62"/>
      <c r="IEV176" s="62"/>
      <c r="IEW176" s="62"/>
      <c r="IEX176" s="62"/>
      <c r="IEY176" s="62"/>
      <c r="IEZ176" s="62"/>
      <c r="IFA176" s="62"/>
      <c r="IFB176" s="62"/>
      <c r="IFC176" s="62"/>
      <c r="IFD176" s="62"/>
      <c r="IFE176" s="62"/>
      <c r="IFF176" s="62"/>
      <c r="IFG176" s="62"/>
      <c r="IFH176" s="62"/>
      <c r="IFI176" s="62"/>
      <c r="IFJ176" s="62"/>
      <c r="IFK176" s="62"/>
      <c r="IFL176" s="62"/>
      <c r="IFM176" s="62"/>
      <c r="IFN176" s="62"/>
      <c r="IFO176" s="62"/>
      <c r="IFP176" s="62"/>
      <c r="IFQ176" s="62"/>
      <c r="IFR176" s="62"/>
      <c r="IFS176" s="62"/>
      <c r="IFT176" s="62"/>
      <c r="IFU176" s="62"/>
      <c r="IFV176" s="62"/>
      <c r="IFW176" s="62"/>
      <c r="IFX176" s="62"/>
      <c r="IFY176" s="62"/>
      <c r="IFZ176" s="62"/>
      <c r="IGA176" s="62"/>
      <c r="IGB176" s="62"/>
      <c r="IGC176" s="62"/>
      <c r="IGD176" s="62"/>
      <c r="IGE176" s="62"/>
      <c r="IGF176" s="62"/>
      <c r="IGG176" s="62"/>
      <c r="IGH176" s="62"/>
      <c r="IGI176" s="62"/>
      <c r="IGJ176" s="62"/>
      <c r="IGK176" s="62"/>
      <c r="IGL176" s="62"/>
      <c r="IGM176" s="62"/>
      <c r="IGN176" s="62"/>
      <c r="IGO176" s="62"/>
      <c r="IGP176" s="62"/>
      <c r="IGQ176" s="62"/>
      <c r="IGR176" s="62"/>
      <c r="IGS176" s="62"/>
      <c r="IGT176" s="62"/>
      <c r="IGU176" s="62"/>
      <c r="IGV176" s="62"/>
      <c r="IGW176" s="62"/>
      <c r="IGX176" s="62"/>
      <c r="IGY176" s="62"/>
      <c r="IGZ176" s="62"/>
      <c r="IHA176" s="62"/>
      <c r="IHB176" s="62"/>
      <c r="IHC176" s="62"/>
      <c r="IHD176" s="62"/>
      <c r="IHE176" s="62"/>
      <c r="IHF176" s="62"/>
      <c r="IHG176" s="62"/>
      <c r="IHH176" s="62"/>
      <c r="IHI176" s="62"/>
      <c r="IHJ176" s="62"/>
      <c r="IHK176" s="62"/>
      <c r="IHL176" s="62"/>
      <c r="IHM176" s="62"/>
      <c r="IHN176" s="62"/>
      <c r="IHO176" s="62"/>
      <c r="IHP176" s="62"/>
      <c r="IHQ176" s="62"/>
      <c r="IHR176" s="62"/>
      <c r="IHS176" s="62"/>
      <c r="IHT176" s="62"/>
      <c r="IHU176" s="62"/>
      <c r="IHV176" s="62"/>
      <c r="IHW176" s="62"/>
      <c r="IHX176" s="62"/>
      <c r="IHY176" s="62"/>
      <c r="IHZ176" s="62"/>
      <c r="IIA176" s="62"/>
      <c r="IIB176" s="62"/>
      <c r="IIC176" s="62"/>
      <c r="IID176" s="62"/>
      <c r="IIE176" s="62"/>
      <c r="IIF176" s="62"/>
      <c r="IIG176" s="62"/>
      <c r="IIH176" s="62"/>
      <c r="III176" s="62"/>
      <c r="IIJ176" s="62"/>
      <c r="IIK176" s="62"/>
      <c r="IIL176" s="62"/>
      <c r="IIM176" s="62"/>
      <c r="IIN176" s="62"/>
      <c r="IIO176" s="62"/>
      <c r="IIP176" s="62"/>
      <c r="IIQ176" s="62"/>
      <c r="IIR176" s="62"/>
      <c r="IIS176" s="62"/>
      <c r="IIT176" s="62"/>
      <c r="IIU176" s="62"/>
      <c r="IIV176" s="62"/>
      <c r="IIW176" s="62"/>
      <c r="IIX176" s="62"/>
      <c r="IIY176" s="62"/>
      <c r="IIZ176" s="62"/>
      <c r="IJA176" s="62"/>
      <c r="IJB176" s="62"/>
      <c r="IJC176" s="62"/>
      <c r="IJD176" s="62"/>
      <c r="IJE176" s="62"/>
      <c r="IJF176" s="62"/>
      <c r="IJG176" s="62"/>
      <c r="IJH176" s="62"/>
      <c r="IJI176" s="62"/>
      <c r="IJJ176" s="62"/>
      <c r="IJK176" s="62"/>
      <c r="IJL176" s="62"/>
      <c r="IJM176" s="62"/>
      <c r="IJN176" s="62"/>
      <c r="IJO176" s="62"/>
      <c r="IJP176" s="62"/>
      <c r="IJQ176" s="62"/>
      <c r="IJR176" s="62"/>
      <c r="IJS176" s="62"/>
      <c r="IJT176" s="62"/>
      <c r="IJU176" s="62"/>
      <c r="IJV176" s="62"/>
      <c r="IJW176" s="62"/>
      <c r="IJX176" s="62"/>
      <c r="IJY176" s="62"/>
      <c r="IJZ176" s="62"/>
      <c r="IKA176" s="62"/>
      <c r="IKB176" s="62"/>
      <c r="IKC176" s="62"/>
      <c r="IKD176" s="62"/>
      <c r="IKE176" s="62"/>
      <c r="IKF176" s="62"/>
      <c r="IKG176" s="62"/>
      <c r="IKH176" s="62"/>
      <c r="IKI176" s="62"/>
      <c r="IKJ176" s="62"/>
      <c r="IKK176" s="62"/>
      <c r="IKL176" s="62"/>
      <c r="IKM176" s="62"/>
      <c r="IKN176" s="62"/>
      <c r="IKO176" s="62"/>
      <c r="IKP176" s="62"/>
      <c r="IKQ176" s="62"/>
      <c r="IKR176" s="62"/>
      <c r="IKS176" s="62"/>
      <c r="IKT176" s="62"/>
      <c r="IKU176" s="62"/>
      <c r="IKV176" s="62"/>
      <c r="IKW176" s="62"/>
      <c r="IKX176" s="62"/>
      <c r="IKY176" s="62"/>
      <c r="IKZ176" s="62"/>
      <c r="ILA176" s="62"/>
      <c r="ILB176" s="62"/>
      <c r="ILC176" s="62"/>
      <c r="ILD176" s="62"/>
      <c r="ILE176" s="62"/>
      <c r="ILF176" s="62"/>
      <c r="ILG176" s="62"/>
      <c r="ILH176" s="62"/>
      <c r="ILI176" s="62"/>
      <c r="ILJ176" s="62"/>
      <c r="ILK176" s="62"/>
      <c r="ILL176" s="62"/>
      <c r="ILM176" s="62"/>
      <c r="ILN176" s="62"/>
      <c r="ILO176" s="62"/>
      <c r="ILP176" s="62"/>
      <c r="ILQ176" s="62"/>
      <c r="ILR176" s="62"/>
      <c r="ILS176" s="62"/>
      <c r="ILT176" s="62"/>
      <c r="ILU176" s="62"/>
      <c r="ILV176" s="62"/>
      <c r="ILW176" s="62"/>
      <c r="ILX176" s="62"/>
      <c r="ILY176" s="62"/>
      <c r="ILZ176" s="62"/>
      <c r="IMA176" s="62"/>
      <c r="IMB176" s="62"/>
      <c r="IMC176" s="62"/>
      <c r="IMD176" s="62"/>
      <c r="IME176" s="62"/>
      <c r="IMF176" s="62"/>
      <c r="IMG176" s="62"/>
      <c r="IMH176" s="62"/>
      <c r="IMI176" s="62"/>
      <c r="IMJ176" s="62"/>
      <c r="IMK176" s="62"/>
      <c r="IML176" s="62"/>
      <c r="IMM176" s="62"/>
      <c r="IMN176" s="62"/>
      <c r="IMO176" s="62"/>
      <c r="IMP176" s="62"/>
      <c r="IMQ176" s="62"/>
      <c r="IMR176" s="62"/>
      <c r="IMS176" s="62"/>
      <c r="IMT176" s="62"/>
      <c r="IMU176" s="62"/>
      <c r="IMV176" s="62"/>
      <c r="IMW176" s="62"/>
      <c r="IMX176" s="62"/>
      <c r="IMY176" s="62"/>
      <c r="IMZ176" s="62"/>
      <c r="INA176" s="62"/>
      <c r="INB176" s="62"/>
      <c r="INC176" s="62"/>
      <c r="IND176" s="62"/>
      <c r="INE176" s="62"/>
      <c r="INF176" s="62"/>
      <c r="ING176" s="62"/>
      <c r="INH176" s="62"/>
      <c r="INI176" s="62"/>
      <c r="INJ176" s="62"/>
      <c r="INK176" s="62"/>
      <c r="INL176" s="62"/>
      <c r="INM176" s="62"/>
      <c r="INN176" s="62"/>
      <c r="INO176" s="62"/>
      <c r="INP176" s="62"/>
      <c r="INQ176" s="62"/>
      <c r="INR176" s="62"/>
      <c r="INS176" s="62"/>
      <c r="INT176" s="62"/>
      <c r="INU176" s="62"/>
      <c r="INV176" s="62"/>
      <c r="INW176" s="62"/>
      <c r="INX176" s="62"/>
      <c r="INY176" s="62"/>
      <c r="INZ176" s="62"/>
      <c r="IOA176" s="62"/>
      <c r="IOB176" s="62"/>
      <c r="IOC176" s="62"/>
      <c r="IOD176" s="62"/>
      <c r="IOE176" s="62"/>
      <c r="IOF176" s="62"/>
      <c r="IOG176" s="62"/>
      <c r="IOH176" s="62"/>
      <c r="IOI176" s="62"/>
      <c r="IOJ176" s="62"/>
      <c r="IOK176" s="62"/>
      <c r="IOL176" s="62"/>
      <c r="IOM176" s="62"/>
      <c r="ION176" s="62"/>
      <c r="IOO176" s="62"/>
      <c r="IOP176" s="62"/>
      <c r="IOQ176" s="62"/>
      <c r="IOR176" s="62"/>
      <c r="IOS176" s="62"/>
      <c r="IOT176" s="62"/>
      <c r="IOU176" s="62"/>
      <c r="IOV176" s="62"/>
      <c r="IOW176" s="62"/>
      <c r="IOX176" s="62"/>
      <c r="IOY176" s="62"/>
      <c r="IOZ176" s="62"/>
      <c r="IPA176" s="62"/>
      <c r="IPB176" s="62"/>
      <c r="IPC176" s="62"/>
      <c r="IPD176" s="62"/>
      <c r="IPE176" s="62"/>
      <c r="IPF176" s="62"/>
      <c r="IPG176" s="62"/>
      <c r="IPH176" s="62"/>
      <c r="IPI176" s="62"/>
      <c r="IPJ176" s="62"/>
      <c r="IPK176" s="62"/>
      <c r="IPL176" s="62"/>
      <c r="IPM176" s="62"/>
      <c r="IPN176" s="62"/>
      <c r="IPO176" s="62"/>
      <c r="IPP176" s="62"/>
      <c r="IPQ176" s="62"/>
      <c r="IPR176" s="62"/>
      <c r="IPS176" s="62"/>
      <c r="IPT176" s="62"/>
      <c r="IPU176" s="62"/>
      <c r="IPV176" s="62"/>
      <c r="IPW176" s="62"/>
      <c r="IPX176" s="62"/>
      <c r="IPY176" s="62"/>
      <c r="IPZ176" s="62"/>
      <c r="IQA176" s="62"/>
      <c r="IQB176" s="62"/>
      <c r="IQC176" s="62"/>
      <c r="IQD176" s="62"/>
      <c r="IQE176" s="62"/>
      <c r="IQF176" s="62"/>
      <c r="IQG176" s="62"/>
      <c r="IQH176" s="62"/>
      <c r="IQI176" s="62"/>
      <c r="IQJ176" s="62"/>
      <c r="IQK176" s="62"/>
      <c r="IQL176" s="62"/>
      <c r="IQM176" s="62"/>
      <c r="IQN176" s="62"/>
      <c r="IQO176" s="62"/>
      <c r="IQP176" s="62"/>
      <c r="IQQ176" s="62"/>
      <c r="IQR176" s="62"/>
      <c r="IQS176" s="62"/>
      <c r="IQT176" s="62"/>
      <c r="IQU176" s="62"/>
      <c r="IQV176" s="62"/>
      <c r="IQW176" s="62"/>
      <c r="IQX176" s="62"/>
      <c r="IQY176" s="62"/>
      <c r="IQZ176" s="62"/>
      <c r="IRA176" s="62"/>
      <c r="IRB176" s="62"/>
      <c r="IRC176" s="62"/>
      <c r="IRD176" s="62"/>
      <c r="IRE176" s="62"/>
      <c r="IRF176" s="62"/>
      <c r="IRG176" s="62"/>
      <c r="IRH176" s="62"/>
      <c r="IRI176" s="62"/>
      <c r="IRJ176" s="62"/>
      <c r="IRK176" s="62"/>
      <c r="IRL176" s="62"/>
      <c r="IRM176" s="62"/>
      <c r="IRN176" s="62"/>
      <c r="IRO176" s="62"/>
      <c r="IRP176" s="62"/>
      <c r="IRQ176" s="62"/>
      <c r="IRR176" s="62"/>
      <c r="IRS176" s="62"/>
      <c r="IRT176" s="62"/>
      <c r="IRU176" s="62"/>
      <c r="IRV176" s="62"/>
      <c r="IRW176" s="62"/>
      <c r="IRX176" s="62"/>
      <c r="IRY176" s="62"/>
      <c r="IRZ176" s="62"/>
      <c r="ISA176" s="62"/>
      <c r="ISB176" s="62"/>
      <c r="ISC176" s="62"/>
      <c r="ISD176" s="62"/>
      <c r="ISE176" s="62"/>
      <c r="ISF176" s="62"/>
      <c r="ISG176" s="62"/>
      <c r="ISH176" s="62"/>
      <c r="ISI176" s="62"/>
      <c r="ISJ176" s="62"/>
      <c r="ISK176" s="62"/>
      <c r="ISL176" s="62"/>
      <c r="ISM176" s="62"/>
      <c r="ISN176" s="62"/>
      <c r="ISO176" s="62"/>
      <c r="ISP176" s="62"/>
      <c r="ISQ176" s="62"/>
      <c r="ISR176" s="62"/>
      <c r="ISS176" s="62"/>
      <c r="IST176" s="62"/>
      <c r="ISU176" s="62"/>
      <c r="ISV176" s="62"/>
      <c r="ISW176" s="62"/>
      <c r="ISX176" s="62"/>
      <c r="ISY176" s="62"/>
      <c r="ISZ176" s="62"/>
      <c r="ITA176" s="62"/>
      <c r="ITB176" s="62"/>
      <c r="ITC176" s="62"/>
      <c r="ITD176" s="62"/>
      <c r="ITE176" s="62"/>
      <c r="ITF176" s="62"/>
      <c r="ITG176" s="62"/>
      <c r="ITH176" s="62"/>
      <c r="ITI176" s="62"/>
      <c r="ITJ176" s="62"/>
      <c r="ITK176" s="62"/>
      <c r="ITL176" s="62"/>
      <c r="ITM176" s="62"/>
      <c r="ITN176" s="62"/>
      <c r="ITO176" s="62"/>
      <c r="ITP176" s="62"/>
      <c r="ITQ176" s="62"/>
      <c r="ITR176" s="62"/>
      <c r="ITS176" s="62"/>
      <c r="ITT176" s="62"/>
      <c r="ITU176" s="62"/>
      <c r="ITV176" s="62"/>
      <c r="ITW176" s="62"/>
      <c r="ITX176" s="62"/>
      <c r="ITY176" s="62"/>
      <c r="ITZ176" s="62"/>
      <c r="IUA176" s="62"/>
      <c r="IUB176" s="62"/>
      <c r="IUC176" s="62"/>
      <c r="IUD176" s="62"/>
      <c r="IUE176" s="62"/>
      <c r="IUF176" s="62"/>
      <c r="IUG176" s="62"/>
      <c r="IUH176" s="62"/>
      <c r="IUI176" s="62"/>
      <c r="IUJ176" s="62"/>
      <c r="IUK176" s="62"/>
      <c r="IUL176" s="62"/>
      <c r="IUM176" s="62"/>
      <c r="IUN176" s="62"/>
      <c r="IUO176" s="62"/>
      <c r="IUP176" s="62"/>
      <c r="IUQ176" s="62"/>
      <c r="IUR176" s="62"/>
      <c r="IUS176" s="62"/>
      <c r="IUT176" s="62"/>
      <c r="IUU176" s="62"/>
      <c r="IUV176" s="62"/>
      <c r="IUW176" s="62"/>
      <c r="IUX176" s="62"/>
      <c r="IUY176" s="62"/>
      <c r="IUZ176" s="62"/>
      <c r="IVA176" s="62"/>
      <c r="IVB176" s="62"/>
      <c r="IVC176" s="62"/>
      <c r="IVD176" s="62"/>
      <c r="IVE176" s="62"/>
      <c r="IVF176" s="62"/>
      <c r="IVG176" s="62"/>
      <c r="IVH176" s="62"/>
      <c r="IVI176" s="62"/>
      <c r="IVJ176" s="62"/>
      <c r="IVK176" s="62"/>
      <c r="IVL176" s="62"/>
      <c r="IVM176" s="62"/>
      <c r="IVN176" s="62"/>
      <c r="IVO176" s="62"/>
      <c r="IVP176" s="62"/>
      <c r="IVQ176" s="62"/>
      <c r="IVR176" s="62"/>
      <c r="IVS176" s="62"/>
      <c r="IVT176" s="62"/>
      <c r="IVU176" s="62"/>
      <c r="IVV176" s="62"/>
      <c r="IVW176" s="62"/>
      <c r="IVX176" s="62"/>
      <c r="IVY176" s="62"/>
      <c r="IVZ176" s="62"/>
      <c r="IWA176" s="62"/>
      <c r="IWB176" s="62"/>
      <c r="IWC176" s="62"/>
      <c r="IWD176" s="62"/>
      <c r="IWE176" s="62"/>
      <c r="IWF176" s="62"/>
      <c r="IWG176" s="62"/>
      <c r="IWH176" s="62"/>
      <c r="IWI176" s="62"/>
      <c r="IWJ176" s="62"/>
      <c r="IWK176" s="62"/>
      <c r="IWL176" s="62"/>
      <c r="IWM176" s="62"/>
      <c r="IWN176" s="62"/>
      <c r="IWO176" s="62"/>
      <c r="IWP176" s="62"/>
      <c r="IWQ176" s="62"/>
      <c r="IWR176" s="62"/>
      <c r="IWS176" s="62"/>
      <c r="IWT176" s="62"/>
      <c r="IWU176" s="62"/>
      <c r="IWV176" s="62"/>
      <c r="IWW176" s="62"/>
      <c r="IWX176" s="62"/>
      <c r="IWY176" s="62"/>
      <c r="IWZ176" s="62"/>
      <c r="IXA176" s="62"/>
      <c r="IXB176" s="62"/>
      <c r="IXC176" s="62"/>
      <c r="IXD176" s="62"/>
      <c r="IXE176" s="62"/>
      <c r="IXF176" s="62"/>
      <c r="IXG176" s="62"/>
      <c r="IXH176" s="62"/>
      <c r="IXI176" s="62"/>
      <c r="IXJ176" s="62"/>
      <c r="IXK176" s="62"/>
      <c r="IXL176" s="62"/>
      <c r="IXM176" s="62"/>
      <c r="IXN176" s="62"/>
      <c r="IXO176" s="62"/>
      <c r="IXP176" s="62"/>
      <c r="IXQ176" s="62"/>
      <c r="IXR176" s="62"/>
      <c r="IXS176" s="62"/>
      <c r="IXT176" s="62"/>
      <c r="IXU176" s="62"/>
      <c r="IXV176" s="62"/>
      <c r="IXW176" s="62"/>
      <c r="IXX176" s="62"/>
      <c r="IXY176" s="62"/>
      <c r="IXZ176" s="62"/>
      <c r="IYA176" s="62"/>
      <c r="IYB176" s="62"/>
      <c r="IYC176" s="62"/>
      <c r="IYD176" s="62"/>
      <c r="IYE176" s="62"/>
      <c r="IYF176" s="62"/>
      <c r="IYG176" s="62"/>
      <c r="IYH176" s="62"/>
      <c r="IYI176" s="62"/>
      <c r="IYJ176" s="62"/>
      <c r="IYK176" s="62"/>
      <c r="IYL176" s="62"/>
      <c r="IYM176" s="62"/>
      <c r="IYN176" s="62"/>
      <c r="IYO176" s="62"/>
      <c r="IYP176" s="62"/>
      <c r="IYQ176" s="62"/>
      <c r="IYR176" s="62"/>
      <c r="IYS176" s="62"/>
      <c r="IYT176" s="62"/>
      <c r="IYU176" s="62"/>
      <c r="IYV176" s="62"/>
      <c r="IYW176" s="62"/>
      <c r="IYX176" s="62"/>
      <c r="IYY176" s="62"/>
      <c r="IYZ176" s="62"/>
      <c r="IZA176" s="62"/>
      <c r="IZB176" s="62"/>
      <c r="IZC176" s="62"/>
      <c r="IZD176" s="62"/>
      <c r="IZE176" s="62"/>
      <c r="IZF176" s="62"/>
      <c r="IZG176" s="62"/>
      <c r="IZH176" s="62"/>
      <c r="IZI176" s="62"/>
      <c r="IZJ176" s="62"/>
      <c r="IZK176" s="62"/>
      <c r="IZL176" s="62"/>
      <c r="IZM176" s="62"/>
      <c r="IZN176" s="62"/>
      <c r="IZO176" s="62"/>
      <c r="IZP176" s="62"/>
      <c r="IZQ176" s="62"/>
      <c r="IZR176" s="62"/>
      <c r="IZS176" s="62"/>
      <c r="IZT176" s="62"/>
      <c r="IZU176" s="62"/>
      <c r="IZV176" s="62"/>
      <c r="IZW176" s="62"/>
      <c r="IZX176" s="62"/>
      <c r="IZY176" s="62"/>
      <c r="IZZ176" s="62"/>
      <c r="JAA176" s="62"/>
      <c r="JAB176" s="62"/>
      <c r="JAC176" s="62"/>
      <c r="JAD176" s="62"/>
      <c r="JAE176" s="62"/>
      <c r="JAF176" s="62"/>
      <c r="JAG176" s="62"/>
      <c r="JAH176" s="62"/>
      <c r="JAI176" s="62"/>
      <c r="JAJ176" s="62"/>
      <c r="JAK176" s="62"/>
      <c r="JAL176" s="62"/>
      <c r="JAM176" s="62"/>
      <c r="JAN176" s="62"/>
      <c r="JAO176" s="62"/>
      <c r="JAP176" s="62"/>
      <c r="JAQ176" s="62"/>
      <c r="JAR176" s="62"/>
      <c r="JAS176" s="62"/>
      <c r="JAT176" s="62"/>
      <c r="JAU176" s="62"/>
      <c r="JAV176" s="62"/>
      <c r="JAW176" s="62"/>
      <c r="JAX176" s="62"/>
      <c r="JAY176" s="62"/>
      <c r="JAZ176" s="62"/>
      <c r="JBA176" s="62"/>
      <c r="JBB176" s="62"/>
      <c r="JBC176" s="62"/>
      <c r="JBD176" s="62"/>
      <c r="JBE176" s="62"/>
      <c r="JBF176" s="62"/>
      <c r="JBG176" s="62"/>
      <c r="JBH176" s="62"/>
      <c r="JBI176" s="62"/>
      <c r="JBJ176" s="62"/>
      <c r="JBK176" s="62"/>
      <c r="JBL176" s="62"/>
      <c r="JBM176" s="62"/>
      <c r="JBN176" s="62"/>
      <c r="JBO176" s="62"/>
      <c r="JBP176" s="62"/>
      <c r="JBQ176" s="62"/>
      <c r="JBR176" s="62"/>
      <c r="JBS176" s="62"/>
      <c r="JBT176" s="62"/>
      <c r="JBU176" s="62"/>
      <c r="JBV176" s="62"/>
      <c r="JBW176" s="62"/>
      <c r="JBX176" s="62"/>
      <c r="JBY176" s="62"/>
      <c r="JBZ176" s="62"/>
      <c r="JCA176" s="62"/>
      <c r="JCB176" s="62"/>
      <c r="JCC176" s="62"/>
      <c r="JCD176" s="62"/>
      <c r="JCE176" s="62"/>
      <c r="JCF176" s="62"/>
      <c r="JCG176" s="62"/>
      <c r="JCH176" s="62"/>
      <c r="JCI176" s="62"/>
      <c r="JCJ176" s="62"/>
      <c r="JCK176" s="62"/>
      <c r="JCL176" s="62"/>
      <c r="JCM176" s="62"/>
      <c r="JCN176" s="62"/>
      <c r="JCO176" s="62"/>
      <c r="JCP176" s="62"/>
      <c r="JCQ176" s="62"/>
      <c r="JCR176" s="62"/>
      <c r="JCS176" s="62"/>
      <c r="JCT176" s="62"/>
      <c r="JCU176" s="62"/>
      <c r="JCV176" s="62"/>
      <c r="JCW176" s="62"/>
      <c r="JCX176" s="62"/>
      <c r="JCY176" s="62"/>
      <c r="JCZ176" s="62"/>
      <c r="JDA176" s="62"/>
      <c r="JDB176" s="62"/>
      <c r="JDC176" s="62"/>
      <c r="JDD176" s="62"/>
      <c r="JDE176" s="62"/>
      <c r="JDF176" s="62"/>
      <c r="JDG176" s="62"/>
      <c r="JDH176" s="62"/>
      <c r="JDI176" s="62"/>
      <c r="JDJ176" s="62"/>
      <c r="JDK176" s="62"/>
      <c r="JDL176" s="62"/>
      <c r="JDM176" s="62"/>
      <c r="JDN176" s="62"/>
      <c r="JDO176" s="62"/>
      <c r="JDP176" s="62"/>
      <c r="JDQ176" s="62"/>
      <c r="JDR176" s="62"/>
      <c r="JDS176" s="62"/>
      <c r="JDT176" s="62"/>
      <c r="JDU176" s="62"/>
      <c r="JDV176" s="62"/>
      <c r="JDW176" s="62"/>
      <c r="JDX176" s="62"/>
      <c r="JDY176" s="62"/>
      <c r="JDZ176" s="62"/>
      <c r="JEA176" s="62"/>
      <c r="JEB176" s="62"/>
      <c r="JEC176" s="62"/>
      <c r="JED176" s="62"/>
      <c r="JEE176" s="62"/>
      <c r="JEF176" s="62"/>
      <c r="JEG176" s="62"/>
      <c r="JEH176" s="62"/>
      <c r="JEI176" s="62"/>
      <c r="JEJ176" s="62"/>
      <c r="JEK176" s="62"/>
      <c r="JEL176" s="62"/>
      <c r="JEM176" s="62"/>
      <c r="JEN176" s="62"/>
      <c r="JEO176" s="62"/>
      <c r="JEP176" s="62"/>
      <c r="JEQ176" s="62"/>
      <c r="JER176" s="62"/>
      <c r="JES176" s="62"/>
      <c r="JET176" s="62"/>
      <c r="JEU176" s="62"/>
      <c r="JEV176" s="62"/>
      <c r="JEW176" s="62"/>
      <c r="JEX176" s="62"/>
      <c r="JEY176" s="62"/>
      <c r="JEZ176" s="62"/>
      <c r="JFA176" s="62"/>
      <c r="JFB176" s="62"/>
      <c r="JFC176" s="62"/>
      <c r="JFD176" s="62"/>
      <c r="JFE176" s="62"/>
      <c r="JFF176" s="62"/>
      <c r="JFG176" s="62"/>
      <c r="JFH176" s="62"/>
      <c r="JFI176" s="62"/>
      <c r="JFJ176" s="62"/>
      <c r="JFK176" s="62"/>
      <c r="JFL176" s="62"/>
      <c r="JFM176" s="62"/>
      <c r="JFN176" s="62"/>
      <c r="JFO176" s="62"/>
      <c r="JFP176" s="62"/>
      <c r="JFQ176" s="62"/>
      <c r="JFR176" s="62"/>
      <c r="JFS176" s="62"/>
      <c r="JFT176" s="62"/>
      <c r="JFU176" s="62"/>
      <c r="JFV176" s="62"/>
      <c r="JFW176" s="62"/>
      <c r="JFX176" s="62"/>
      <c r="JFY176" s="62"/>
      <c r="JFZ176" s="62"/>
      <c r="JGA176" s="62"/>
      <c r="JGB176" s="62"/>
      <c r="JGC176" s="62"/>
      <c r="JGD176" s="62"/>
      <c r="JGE176" s="62"/>
      <c r="JGF176" s="62"/>
      <c r="JGG176" s="62"/>
      <c r="JGH176" s="62"/>
      <c r="JGI176" s="62"/>
      <c r="JGJ176" s="62"/>
      <c r="JGK176" s="62"/>
      <c r="JGL176" s="62"/>
      <c r="JGM176" s="62"/>
      <c r="JGN176" s="62"/>
      <c r="JGO176" s="62"/>
      <c r="JGP176" s="62"/>
      <c r="JGQ176" s="62"/>
      <c r="JGR176" s="62"/>
      <c r="JGS176" s="62"/>
      <c r="JGT176" s="62"/>
      <c r="JGU176" s="62"/>
      <c r="JGV176" s="62"/>
      <c r="JGW176" s="62"/>
      <c r="JGX176" s="62"/>
      <c r="JGY176" s="62"/>
      <c r="JGZ176" s="62"/>
      <c r="JHA176" s="62"/>
      <c r="JHB176" s="62"/>
      <c r="JHC176" s="62"/>
      <c r="JHD176" s="62"/>
      <c r="JHE176" s="62"/>
      <c r="JHF176" s="62"/>
      <c r="JHG176" s="62"/>
      <c r="JHH176" s="62"/>
      <c r="JHI176" s="62"/>
      <c r="JHJ176" s="62"/>
      <c r="JHK176" s="62"/>
      <c r="JHL176" s="62"/>
      <c r="JHM176" s="62"/>
      <c r="JHN176" s="62"/>
      <c r="JHO176" s="62"/>
      <c r="JHP176" s="62"/>
      <c r="JHQ176" s="62"/>
      <c r="JHR176" s="62"/>
      <c r="JHS176" s="62"/>
      <c r="JHT176" s="62"/>
      <c r="JHU176" s="62"/>
      <c r="JHV176" s="62"/>
      <c r="JHW176" s="62"/>
      <c r="JHX176" s="62"/>
      <c r="JHY176" s="62"/>
      <c r="JHZ176" s="62"/>
      <c r="JIA176" s="62"/>
      <c r="JIB176" s="62"/>
      <c r="JIC176" s="62"/>
      <c r="JID176" s="62"/>
      <c r="JIE176" s="62"/>
      <c r="JIF176" s="62"/>
      <c r="JIG176" s="62"/>
      <c r="JIH176" s="62"/>
      <c r="JII176" s="62"/>
      <c r="JIJ176" s="62"/>
      <c r="JIK176" s="62"/>
      <c r="JIL176" s="62"/>
      <c r="JIM176" s="62"/>
      <c r="JIN176" s="62"/>
      <c r="JIO176" s="62"/>
      <c r="JIP176" s="62"/>
      <c r="JIQ176" s="62"/>
      <c r="JIR176" s="62"/>
      <c r="JIS176" s="62"/>
      <c r="JIT176" s="62"/>
      <c r="JIU176" s="62"/>
      <c r="JIV176" s="62"/>
      <c r="JIW176" s="62"/>
      <c r="JIX176" s="62"/>
      <c r="JIY176" s="62"/>
      <c r="JIZ176" s="62"/>
      <c r="JJA176" s="62"/>
      <c r="JJB176" s="62"/>
      <c r="JJC176" s="62"/>
      <c r="JJD176" s="62"/>
      <c r="JJE176" s="62"/>
      <c r="JJF176" s="62"/>
      <c r="JJG176" s="62"/>
      <c r="JJH176" s="62"/>
      <c r="JJI176" s="62"/>
      <c r="JJJ176" s="62"/>
      <c r="JJK176" s="62"/>
      <c r="JJL176" s="62"/>
      <c r="JJM176" s="62"/>
      <c r="JJN176" s="62"/>
      <c r="JJO176" s="62"/>
      <c r="JJP176" s="62"/>
      <c r="JJQ176" s="62"/>
      <c r="JJR176" s="62"/>
      <c r="JJS176" s="62"/>
      <c r="JJT176" s="62"/>
      <c r="JJU176" s="62"/>
      <c r="JJV176" s="62"/>
      <c r="JJW176" s="62"/>
      <c r="JJX176" s="62"/>
      <c r="JJY176" s="62"/>
      <c r="JJZ176" s="62"/>
      <c r="JKA176" s="62"/>
      <c r="JKB176" s="62"/>
      <c r="JKC176" s="62"/>
      <c r="JKD176" s="62"/>
      <c r="JKE176" s="62"/>
      <c r="JKF176" s="62"/>
      <c r="JKG176" s="62"/>
      <c r="JKH176" s="62"/>
      <c r="JKI176" s="62"/>
      <c r="JKJ176" s="62"/>
      <c r="JKK176" s="62"/>
      <c r="JKL176" s="62"/>
      <c r="JKM176" s="62"/>
      <c r="JKN176" s="62"/>
      <c r="JKO176" s="62"/>
      <c r="JKP176" s="62"/>
      <c r="JKQ176" s="62"/>
      <c r="JKR176" s="62"/>
      <c r="JKS176" s="62"/>
      <c r="JKT176" s="62"/>
      <c r="JKU176" s="62"/>
      <c r="JKV176" s="62"/>
      <c r="JKW176" s="62"/>
      <c r="JKX176" s="62"/>
      <c r="JKY176" s="62"/>
      <c r="JKZ176" s="62"/>
      <c r="JLA176" s="62"/>
      <c r="JLB176" s="62"/>
      <c r="JLC176" s="62"/>
      <c r="JLD176" s="62"/>
      <c r="JLE176" s="62"/>
      <c r="JLF176" s="62"/>
      <c r="JLG176" s="62"/>
      <c r="JLH176" s="62"/>
      <c r="JLI176" s="62"/>
      <c r="JLJ176" s="62"/>
      <c r="JLK176" s="62"/>
      <c r="JLL176" s="62"/>
      <c r="JLM176" s="62"/>
      <c r="JLN176" s="62"/>
      <c r="JLO176" s="62"/>
      <c r="JLP176" s="62"/>
      <c r="JLQ176" s="62"/>
      <c r="JLR176" s="62"/>
      <c r="JLS176" s="62"/>
      <c r="JLT176" s="62"/>
      <c r="JLU176" s="62"/>
      <c r="JLV176" s="62"/>
      <c r="JLW176" s="62"/>
      <c r="JLX176" s="62"/>
      <c r="JLY176" s="62"/>
      <c r="JLZ176" s="62"/>
      <c r="JMA176" s="62"/>
      <c r="JMB176" s="62"/>
      <c r="JMC176" s="62"/>
      <c r="JMD176" s="62"/>
      <c r="JME176" s="62"/>
      <c r="JMF176" s="62"/>
      <c r="JMG176" s="62"/>
      <c r="JMH176" s="62"/>
      <c r="JMI176" s="62"/>
      <c r="JMJ176" s="62"/>
      <c r="JMK176" s="62"/>
      <c r="JML176" s="62"/>
      <c r="JMM176" s="62"/>
      <c r="JMN176" s="62"/>
      <c r="JMO176" s="62"/>
      <c r="JMP176" s="62"/>
      <c r="JMQ176" s="62"/>
      <c r="JMR176" s="62"/>
      <c r="JMS176" s="62"/>
      <c r="JMT176" s="62"/>
      <c r="JMU176" s="62"/>
      <c r="JMV176" s="62"/>
      <c r="JMW176" s="62"/>
      <c r="JMX176" s="62"/>
      <c r="JMY176" s="62"/>
      <c r="JMZ176" s="62"/>
      <c r="JNA176" s="62"/>
      <c r="JNB176" s="62"/>
      <c r="JNC176" s="62"/>
      <c r="JND176" s="62"/>
      <c r="JNE176" s="62"/>
      <c r="JNF176" s="62"/>
      <c r="JNG176" s="62"/>
      <c r="JNH176" s="62"/>
      <c r="JNI176" s="62"/>
      <c r="JNJ176" s="62"/>
      <c r="JNK176" s="62"/>
      <c r="JNL176" s="62"/>
      <c r="JNM176" s="62"/>
      <c r="JNN176" s="62"/>
      <c r="JNO176" s="62"/>
      <c r="JNP176" s="62"/>
      <c r="JNQ176" s="62"/>
      <c r="JNR176" s="62"/>
      <c r="JNS176" s="62"/>
      <c r="JNT176" s="62"/>
      <c r="JNU176" s="62"/>
      <c r="JNV176" s="62"/>
      <c r="JNW176" s="62"/>
      <c r="JNX176" s="62"/>
      <c r="JNY176" s="62"/>
      <c r="JNZ176" s="62"/>
      <c r="JOA176" s="62"/>
      <c r="JOB176" s="62"/>
      <c r="JOC176" s="62"/>
      <c r="JOD176" s="62"/>
      <c r="JOE176" s="62"/>
      <c r="JOF176" s="62"/>
      <c r="JOG176" s="62"/>
      <c r="JOH176" s="62"/>
      <c r="JOI176" s="62"/>
      <c r="JOJ176" s="62"/>
      <c r="JOK176" s="62"/>
      <c r="JOL176" s="62"/>
      <c r="JOM176" s="62"/>
      <c r="JON176" s="62"/>
      <c r="JOO176" s="62"/>
      <c r="JOP176" s="62"/>
      <c r="JOQ176" s="62"/>
      <c r="JOR176" s="62"/>
      <c r="JOS176" s="62"/>
      <c r="JOT176" s="62"/>
      <c r="JOU176" s="62"/>
      <c r="JOV176" s="62"/>
      <c r="JOW176" s="62"/>
      <c r="JOX176" s="62"/>
      <c r="JOY176" s="62"/>
      <c r="JOZ176" s="62"/>
      <c r="JPA176" s="62"/>
      <c r="JPB176" s="62"/>
      <c r="JPC176" s="62"/>
      <c r="JPD176" s="62"/>
      <c r="JPE176" s="62"/>
      <c r="JPF176" s="62"/>
      <c r="JPG176" s="62"/>
      <c r="JPH176" s="62"/>
      <c r="JPI176" s="62"/>
      <c r="JPJ176" s="62"/>
      <c r="JPK176" s="62"/>
      <c r="JPL176" s="62"/>
      <c r="JPM176" s="62"/>
      <c r="JPN176" s="62"/>
      <c r="JPO176" s="62"/>
      <c r="JPP176" s="62"/>
      <c r="JPQ176" s="62"/>
      <c r="JPR176" s="62"/>
      <c r="JPS176" s="62"/>
      <c r="JPT176" s="62"/>
      <c r="JPU176" s="62"/>
      <c r="JPV176" s="62"/>
      <c r="JPW176" s="62"/>
      <c r="JPX176" s="62"/>
      <c r="JPY176" s="62"/>
      <c r="JPZ176" s="62"/>
      <c r="JQA176" s="62"/>
      <c r="JQB176" s="62"/>
      <c r="JQC176" s="62"/>
      <c r="JQD176" s="62"/>
      <c r="JQE176" s="62"/>
      <c r="JQF176" s="62"/>
      <c r="JQG176" s="62"/>
      <c r="JQH176" s="62"/>
      <c r="JQI176" s="62"/>
      <c r="JQJ176" s="62"/>
      <c r="JQK176" s="62"/>
      <c r="JQL176" s="62"/>
      <c r="JQM176" s="62"/>
      <c r="JQN176" s="62"/>
      <c r="JQO176" s="62"/>
      <c r="JQP176" s="62"/>
      <c r="JQQ176" s="62"/>
      <c r="JQR176" s="62"/>
      <c r="JQS176" s="62"/>
      <c r="JQT176" s="62"/>
      <c r="JQU176" s="62"/>
      <c r="JQV176" s="62"/>
      <c r="JQW176" s="62"/>
      <c r="JQX176" s="62"/>
      <c r="JQY176" s="62"/>
      <c r="JQZ176" s="62"/>
      <c r="JRA176" s="62"/>
      <c r="JRB176" s="62"/>
      <c r="JRC176" s="62"/>
      <c r="JRD176" s="62"/>
      <c r="JRE176" s="62"/>
      <c r="JRF176" s="62"/>
      <c r="JRG176" s="62"/>
      <c r="JRH176" s="62"/>
      <c r="JRI176" s="62"/>
      <c r="JRJ176" s="62"/>
      <c r="JRK176" s="62"/>
      <c r="JRL176" s="62"/>
      <c r="JRM176" s="62"/>
      <c r="JRN176" s="62"/>
      <c r="JRO176" s="62"/>
      <c r="JRP176" s="62"/>
      <c r="JRQ176" s="62"/>
      <c r="JRR176" s="62"/>
      <c r="JRS176" s="62"/>
      <c r="JRT176" s="62"/>
      <c r="JRU176" s="62"/>
      <c r="JRV176" s="62"/>
      <c r="JRW176" s="62"/>
      <c r="JRX176" s="62"/>
      <c r="JRY176" s="62"/>
      <c r="JRZ176" s="62"/>
      <c r="JSA176" s="62"/>
      <c r="JSB176" s="62"/>
      <c r="JSC176" s="62"/>
      <c r="JSD176" s="62"/>
      <c r="JSE176" s="62"/>
      <c r="JSF176" s="62"/>
      <c r="JSG176" s="62"/>
      <c r="JSH176" s="62"/>
      <c r="JSI176" s="62"/>
      <c r="JSJ176" s="62"/>
      <c r="JSK176" s="62"/>
      <c r="JSL176" s="62"/>
      <c r="JSM176" s="62"/>
      <c r="JSN176" s="62"/>
      <c r="JSO176" s="62"/>
      <c r="JSP176" s="62"/>
      <c r="JSQ176" s="62"/>
      <c r="JSR176" s="62"/>
      <c r="JSS176" s="62"/>
      <c r="JST176" s="62"/>
      <c r="JSU176" s="62"/>
      <c r="JSV176" s="62"/>
      <c r="JSW176" s="62"/>
      <c r="JSX176" s="62"/>
      <c r="JSY176" s="62"/>
      <c r="JSZ176" s="62"/>
      <c r="JTA176" s="62"/>
      <c r="JTB176" s="62"/>
      <c r="JTC176" s="62"/>
      <c r="JTD176" s="62"/>
      <c r="JTE176" s="62"/>
      <c r="JTF176" s="62"/>
      <c r="JTG176" s="62"/>
      <c r="JTH176" s="62"/>
      <c r="JTI176" s="62"/>
      <c r="JTJ176" s="62"/>
      <c r="JTK176" s="62"/>
      <c r="JTL176" s="62"/>
      <c r="JTM176" s="62"/>
      <c r="JTN176" s="62"/>
      <c r="JTO176" s="62"/>
      <c r="JTP176" s="62"/>
      <c r="JTQ176" s="62"/>
      <c r="JTR176" s="62"/>
      <c r="JTS176" s="62"/>
      <c r="JTT176" s="62"/>
      <c r="JTU176" s="62"/>
      <c r="JTV176" s="62"/>
      <c r="JTW176" s="62"/>
      <c r="JTX176" s="62"/>
      <c r="JTY176" s="62"/>
      <c r="JTZ176" s="62"/>
      <c r="JUA176" s="62"/>
      <c r="JUB176" s="62"/>
      <c r="JUC176" s="62"/>
      <c r="JUD176" s="62"/>
      <c r="JUE176" s="62"/>
      <c r="JUF176" s="62"/>
      <c r="JUG176" s="62"/>
      <c r="JUH176" s="62"/>
      <c r="JUI176" s="62"/>
      <c r="JUJ176" s="62"/>
      <c r="JUK176" s="62"/>
      <c r="JUL176" s="62"/>
      <c r="JUM176" s="62"/>
      <c r="JUN176" s="62"/>
      <c r="JUO176" s="62"/>
      <c r="JUP176" s="62"/>
      <c r="JUQ176" s="62"/>
      <c r="JUR176" s="62"/>
      <c r="JUS176" s="62"/>
      <c r="JUT176" s="62"/>
      <c r="JUU176" s="62"/>
      <c r="JUV176" s="62"/>
      <c r="JUW176" s="62"/>
      <c r="JUX176" s="62"/>
      <c r="JUY176" s="62"/>
      <c r="JUZ176" s="62"/>
      <c r="JVA176" s="62"/>
      <c r="JVB176" s="62"/>
      <c r="JVC176" s="62"/>
      <c r="JVD176" s="62"/>
      <c r="JVE176" s="62"/>
      <c r="JVF176" s="62"/>
      <c r="JVG176" s="62"/>
      <c r="JVH176" s="62"/>
      <c r="JVI176" s="62"/>
      <c r="JVJ176" s="62"/>
      <c r="JVK176" s="62"/>
      <c r="JVL176" s="62"/>
      <c r="JVM176" s="62"/>
      <c r="JVN176" s="62"/>
      <c r="JVO176" s="62"/>
      <c r="JVP176" s="62"/>
      <c r="JVQ176" s="62"/>
      <c r="JVR176" s="62"/>
      <c r="JVS176" s="62"/>
      <c r="JVT176" s="62"/>
      <c r="JVU176" s="62"/>
      <c r="JVV176" s="62"/>
      <c r="JVW176" s="62"/>
      <c r="JVX176" s="62"/>
      <c r="JVY176" s="62"/>
      <c r="JVZ176" s="62"/>
      <c r="JWA176" s="62"/>
      <c r="JWB176" s="62"/>
      <c r="JWC176" s="62"/>
      <c r="JWD176" s="62"/>
      <c r="JWE176" s="62"/>
      <c r="JWF176" s="62"/>
      <c r="JWG176" s="62"/>
      <c r="JWH176" s="62"/>
      <c r="JWI176" s="62"/>
      <c r="JWJ176" s="62"/>
      <c r="JWK176" s="62"/>
      <c r="JWL176" s="62"/>
      <c r="JWM176" s="62"/>
      <c r="JWN176" s="62"/>
      <c r="JWO176" s="62"/>
      <c r="JWP176" s="62"/>
      <c r="JWQ176" s="62"/>
      <c r="JWR176" s="62"/>
      <c r="JWS176" s="62"/>
      <c r="JWT176" s="62"/>
      <c r="JWU176" s="62"/>
      <c r="JWV176" s="62"/>
      <c r="JWW176" s="62"/>
      <c r="JWX176" s="62"/>
      <c r="JWY176" s="62"/>
      <c r="JWZ176" s="62"/>
      <c r="JXA176" s="62"/>
      <c r="JXB176" s="62"/>
      <c r="JXC176" s="62"/>
      <c r="JXD176" s="62"/>
      <c r="JXE176" s="62"/>
      <c r="JXF176" s="62"/>
      <c r="JXG176" s="62"/>
      <c r="JXH176" s="62"/>
      <c r="JXI176" s="62"/>
      <c r="JXJ176" s="62"/>
      <c r="JXK176" s="62"/>
      <c r="JXL176" s="62"/>
      <c r="JXM176" s="62"/>
      <c r="JXN176" s="62"/>
      <c r="JXO176" s="62"/>
      <c r="JXP176" s="62"/>
      <c r="JXQ176" s="62"/>
      <c r="JXR176" s="62"/>
      <c r="JXS176" s="62"/>
      <c r="JXT176" s="62"/>
      <c r="JXU176" s="62"/>
      <c r="JXV176" s="62"/>
      <c r="JXW176" s="62"/>
      <c r="JXX176" s="62"/>
      <c r="JXY176" s="62"/>
      <c r="JXZ176" s="62"/>
      <c r="JYA176" s="62"/>
      <c r="JYB176" s="62"/>
      <c r="JYC176" s="62"/>
      <c r="JYD176" s="62"/>
      <c r="JYE176" s="62"/>
      <c r="JYF176" s="62"/>
      <c r="JYG176" s="62"/>
      <c r="JYH176" s="62"/>
      <c r="JYI176" s="62"/>
      <c r="JYJ176" s="62"/>
      <c r="JYK176" s="62"/>
      <c r="JYL176" s="62"/>
      <c r="JYM176" s="62"/>
      <c r="JYN176" s="62"/>
      <c r="JYO176" s="62"/>
      <c r="JYP176" s="62"/>
      <c r="JYQ176" s="62"/>
      <c r="JYR176" s="62"/>
      <c r="JYS176" s="62"/>
      <c r="JYT176" s="62"/>
      <c r="JYU176" s="62"/>
      <c r="JYV176" s="62"/>
      <c r="JYW176" s="62"/>
      <c r="JYX176" s="62"/>
      <c r="JYY176" s="62"/>
      <c r="JYZ176" s="62"/>
      <c r="JZA176" s="62"/>
      <c r="JZB176" s="62"/>
      <c r="JZC176" s="62"/>
      <c r="JZD176" s="62"/>
      <c r="JZE176" s="62"/>
      <c r="JZF176" s="62"/>
      <c r="JZG176" s="62"/>
      <c r="JZH176" s="62"/>
      <c r="JZI176" s="62"/>
      <c r="JZJ176" s="62"/>
      <c r="JZK176" s="62"/>
      <c r="JZL176" s="62"/>
      <c r="JZM176" s="62"/>
      <c r="JZN176" s="62"/>
      <c r="JZO176" s="62"/>
      <c r="JZP176" s="62"/>
      <c r="JZQ176" s="62"/>
      <c r="JZR176" s="62"/>
      <c r="JZS176" s="62"/>
      <c r="JZT176" s="62"/>
      <c r="JZU176" s="62"/>
      <c r="JZV176" s="62"/>
      <c r="JZW176" s="62"/>
      <c r="JZX176" s="62"/>
      <c r="JZY176" s="62"/>
      <c r="JZZ176" s="62"/>
      <c r="KAA176" s="62"/>
      <c r="KAB176" s="62"/>
      <c r="KAC176" s="62"/>
      <c r="KAD176" s="62"/>
      <c r="KAE176" s="62"/>
      <c r="KAF176" s="62"/>
      <c r="KAG176" s="62"/>
      <c r="KAH176" s="62"/>
      <c r="KAI176" s="62"/>
      <c r="KAJ176" s="62"/>
      <c r="KAK176" s="62"/>
      <c r="KAL176" s="62"/>
      <c r="KAM176" s="62"/>
      <c r="KAN176" s="62"/>
      <c r="KAO176" s="62"/>
      <c r="KAP176" s="62"/>
      <c r="KAQ176" s="62"/>
      <c r="KAR176" s="62"/>
      <c r="KAS176" s="62"/>
      <c r="KAT176" s="62"/>
      <c r="KAU176" s="62"/>
      <c r="KAV176" s="62"/>
      <c r="KAW176" s="62"/>
      <c r="KAX176" s="62"/>
      <c r="KAY176" s="62"/>
      <c r="KAZ176" s="62"/>
      <c r="KBA176" s="62"/>
      <c r="KBB176" s="62"/>
      <c r="KBC176" s="62"/>
      <c r="KBD176" s="62"/>
      <c r="KBE176" s="62"/>
      <c r="KBF176" s="62"/>
      <c r="KBG176" s="62"/>
      <c r="KBH176" s="62"/>
      <c r="KBI176" s="62"/>
      <c r="KBJ176" s="62"/>
      <c r="KBK176" s="62"/>
      <c r="KBL176" s="62"/>
      <c r="KBM176" s="62"/>
      <c r="KBN176" s="62"/>
      <c r="KBO176" s="62"/>
      <c r="KBP176" s="62"/>
      <c r="KBQ176" s="62"/>
      <c r="KBR176" s="62"/>
      <c r="KBS176" s="62"/>
      <c r="KBT176" s="62"/>
      <c r="KBU176" s="62"/>
      <c r="KBV176" s="62"/>
      <c r="KBW176" s="62"/>
      <c r="KBX176" s="62"/>
      <c r="KBY176" s="62"/>
      <c r="KBZ176" s="62"/>
      <c r="KCA176" s="62"/>
      <c r="KCB176" s="62"/>
      <c r="KCC176" s="62"/>
      <c r="KCD176" s="62"/>
      <c r="KCE176" s="62"/>
      <c r="KCF176" s="62"/>
      <c r="KCG176" s="62"/>
      <c r="KCH176" s="62"/>
      <c r="KCI176" s="62"/>
      <c r="KCJ176" s="62"/>
      <c r="KCK176" s="62"/>
      <c r="KCL176" s="62"/>
      <c r="KCM176" s="62"/>
      <c r="KCN176" s="62"/>
      <c r="KCO176" s="62"/>
      <c r="KCP176" s="62"/>
      <c r="KCQ176" s="62"/>
      <c r="KCR176" s="62"/>
      <c r="KCS176" s="62"/>
      <c r="KCT176" s="62"/>
      <c r="KCU176" s="62"/>
      <c r="KCV176" s="62"/>
      <c r="KCW176" s="62"/>
      <c r="KCX176" s="62"/>
      <c r="KCY176" s="62"/>
      <c r="KCZ176" s="62"/>
      <c r="KDA176" s="62"/>
      <c r="KDB176" s="62"/>
      <c r="KDC176" s="62"/>
      <c r="KDD176" s="62"/>
      <c r="KDE176" s="62"/>
      <c r="KDF176" s="62"/>
      <c r="KDG176" s="62"/>
      <c r="KDH176" s="62"/>
      <c r="KDI176" s="62"/>
      <c r="KDJ176" s="62"/>
      <c r="KDK176" s="62"/>
      <c r="KDL176" s="62"/>
      <c r="KDM176" s="62"/>
      <c r="KDN176" s="62"/>
      <c r="KDO176" s="62"/>
      <c r="KDP176" s="62"/>
      <c r="KDQ176" s="62"/>
      <c r="KDR176" s="62"/>
      <c r="KDS176" s="62"/>
      <c r="KDT176" s="62"/>
      <c r="KDU176" s="62"/>
      <c r="KDV176" s="62"/>
      <c r="KDW176" s="62"/>
      <c r="KDX176" s="62"/>
      <c r="KDY176" s="62"/>
      <c r="KDZ176" s="62"/>
      <c r="KEA176" s="62"/>
      <c r="KEB176" s="62"/>
      <c r="KEC176" s="62"/>
      <c r="KED176" s="62"/>
      <c r="KEE176" s="62"/>
      <c r="KEF176" s="62"/>
      <c r="KEG176" s="62"/>
      <c r="KEH176" s="62"/>
      <c r="KEI176" s="62"/>
      <c r="KEJ176" s="62"/>
      <c r="KEK176" s="62"/>
      <c r="KEL176" s="62"/>
      <c r="KEM176" s="62"/>
      <c r="KEN176" s="62"/>
      <c r="KEO176" s="62"/>
      <c r="KEP176" s="62"/>
      <c r="KEQ176" s="62"/>
      <c r="KER176" s="62"/>
      <c r="KES176" s="62"/>
      <c r="KET176" s="62"/>
      <c r="KEU176" s="62"/>
      <c r="KEV176" s="62"/>
      <c r="KEW176" s="62"/>
      <c r="KEX176" s="62"/>
      <c r="KEY176" s="62"/>
      <c r="KEZ176" s="62"/>
      <c r="KFA176" s="62"/>
      <c r="KFB176" s="62"/>
      <c r="KFC176" s="62"/>
      <c r="KFD176" s="62"/>
      <c r="KFE176" s="62"/>
      <c r="KFF176" s="62"/>
      <c r="KFG176" s="62"/>
      <c r="KFH176" s="62"/>
      <c r="KFI176" s="62"/>
      <c r="KFJ176" s="62"/>
      <c r="KFK176" s="62"/>
      <c r="KFL176" s="62"/>
      <c r="KFM176" s="62"/>
      <c r="KFN176" s="62"/>
      <c r="KFO176" s="62"/>
      <c r="KFP176" s="62"/>
      <c r="KFQ176" s="62"/>
      <c r="KFR176" s="62"/>
      <c r="KFS176" s="62"/>
      <c r="KFT176" s="62"/>
      <c r="KFU176" s="62"/>
      <c r="KFV176" s="62"/>
      <c r="KFW176" s="62"/>
      <c r="KFX176" s="62"/>
      <c r="KFY176" s="62"/>
      <c r="KFZ176" s="62"/>
      <c r="KGA176" s="62"/>
      <c r="KGB176" s="62"/>
      <c r="KGC176" s="62"/>
      <c r="KGD176" s="62"/>
      <c r="KGE176" s="62"/>
      <c r="KGF176" s="62"/>
      <c r="KGG176" s="62"/>
      <c r="KGH176" s="62"/>
      <c r="KGI176" s="62"/>
      <c r="KGJ176" s="62"/>
      <c r="KGK176" s="62"/>
      <c r="KGL176" s="62"/>
      <c r="KGM176" s="62"/>
      <c r="KGN176" s="62"/>
      <c r="KGO176" s="62"/>
      <c r="KGP176" s="62"/>
      <c r="KGQ176" s="62"/>
      <c r="KGR176" s="62"/>
      <c r="KGS176" s="62"/>
      <c r="KGT176" s="62"/>
      <c r="KGU176" s="62"/>
      <c r="KGV176" s="62"/>
      <c r="KGW176" s="62"/>
      <c r="KGX176" s="62"/>
      <c r="KGY176" s="62"/>
      <c r="KGZ176" s="62"/>
      <c r="KHA176" s="62"/>
      <c r="KHB176" s="62"/>
      <c r="KHC176" s="62"/>
      <c r="KHD176" s="62"/>
      <c r="KHE176" s="62"/>
      <c r="KHF176" s="62"/>
      <c r="KHG176" s="62"/>
      <c r="KHH176" s="62"/>
      <c r="KHI176" s="62"/>
      <c r="KHJ176" s="62"/>
      <c r="KHK176" s="62"/>
      <c r="KHL176" s="62"/>
      <c r="KHM176" s="62"/>
      <c r="KHN176" s="62"/>
      <c r="KHO176" s="62"/>
      <c r="KHP176" s="62"/>
      <c r="KHQ176" s="62"/>
      <c r="KHR176" s="62"/>
      <c r="KHS176" s="62"/>
      <c r="KHT176" s="62"/>
      <c r="KHU176" s="62"/>
      <c r="KHV176" s="62"/>
      <c r="KHW176" s="62"/>
      <c r="KHX176" s="62"/>
      <c r="KHY176" s="62"/>
      <c r="KHZ176" s="62"/>
      <c r="KIA176" s="62"/>
      <c r="KIB176" s="62"/>
      <c r="KIC176" s="62"/>
      <c r="KID176" s="62"/>
      <c r="KIE176" s="62"/>
      <c r="KIF176" s="62"/>
      <c r="KIG176" s="62"/>
      <c r="KIH176" s="62"/>
      <c r="KII176" s="62"/>
      <c r="KIJ176" s="62"/>
      <c r="KIK176" s="62"/>
      <c r="KIL176" s="62"/>
      <c r="KIM176" s="62"/>
      <c r="KIN176" s="62"/>
      <c r="KIO176" s="62"/>
      <c r="KIP176" s="62"/>
      <c r="KIQ176" s="62"/>
      <c r="KIR176" s="62"/>
      <c r="KIS176" s="62"/>
      <c r="KIT176" s="62"/>
      <c r="KIU176" s="62"/>
      <c r="KIV176" s="62"/>
      <c r="KIW176" s="62"/>
      <c r="KIX176" s="62"/>
      <c r="KIY176" s="62"/>
      <c r="KIZ176" s="62"/>
      <c r="KJA176" s="62"/>
      <c r="KJB176" s="62"/>
      <c r="KJC176" s="62"/>
      <c r="KJD176" s="62"/>
      <c r="KJE176" s="62"/>
      <c r="KJF176" s="62"/>
      <c r="KJG176" s="62"/>
      <c r="KJH176" s="62"/>
      <c r="KJI176" s="62"/>
      <c r="KJJ176" s="62"/>
      <c r="KJK176" s="62"/>
      <c r="KJL176" s="62"/>
      <c r="KJM176" s="62"/>
      <c r="KJN176" s="62"/>
      <c r="KJO176" s="62"/>
      <c r="KJP176" s="62"/>
      <c r="KJQ176" s="62"/>
      <c r="KJR176" s="62"/>
      <c r="KJS176" s="62"/>
      <c r="KJT176" s="62"/>
      <c r="KJU176" s="62"/>
      <c r="KJV176" s="62"/>
      <c r="KJW176" s="62"/>
      <c r="KJX176" s="62"/>
      <c r="KJY176" s="62"/>
      <c r="KJZ176" s="62"/>
      <c r="KKA176" s="62"/>
      <c r="KKB176" s="62"/>
      <c r="KKC176" s="62"/>
      <c r="KKD176" s="62"/>
      <c r="KKE176" s="62"/>
      <c r="KKF176" s="62"/>
      <c r="KKG176" s="62"/>
      <c r="KKH176" s="62"/>
      <c r="KKI176" s="62"/>
      <c r="KKJ176" s="62"/>
      <c r="KKK176" s="62"/>
      <c r="KKL176" s="62"/>
      <c r="KKM176" s="62"/>
      <c r="KKN176" s="62"/>
      <c r="KKO176" s="62"/>
      <c r="KKP176" s="62"/>
      <c r="KKQ176" s="62"/>
      <c r="KKR176" s="62"/>
      <c r="KKS176" s="62"/>
      <c r="KKT176" s="62"/>
      <c r="KKU176" s="62"/>
      <c r="KKV176" s="62"/>
      <c r="KKW176" s="62"/>
      <c r="KKX176" s="62"/>
      <c r="KKY176" s="62"/>
      <c r="KKZ176" s="62"/>
      <c r="KLA176" s="62"/>
      <c r="KLB176" s="62"/>
      <c r="KLC176" s="62"/>
      <c r="KLD176" s="62"/>
      <c r="KLE176" s="62"/>
      <c r="KLF176" s="62"/>
      <c r="KLG176" s="62"/>
      <c r="KLH176" s="62"/>
      <c r="KLI176" s="62"/>
      <c r="KLJ176" s="62"/>
      <c r="KLK176" s="62"/>
      <c r="KLL176" s="62"/>
      <c r="KLM176" s="62"/>
      <c r="KLN176" s="62"/>
      <c r="KLO176" s="62"/>
      <c r="KLP176" s="62"/>
      <c r="KLQ176" s="62"/>
      <c r="KLR176" s="62"/>
      <c r="KLS176" s="62"/>
      <c r="KLT176" s="62"/>
      <c r="KLU176" s="62"/>
      <c r="KLV176" s="62"/>
      <c r="KLW176" s="62"/>
      <c r="KLX176" s="62"/>
      <c r="KLY176" s="62"/>
      <c r="KLZ176" s="62"/>
      <c r="KMA176" s="62"/>
      <c r="KMB176" s="62"/>
      <c r="KMC176" s="62"/>
      <c r="KMD176" s="62"/>
      <c r="KME176" s="62"/>
      <c r="KMF176" s="62"/>
      <c r="KMG176" s="62"/>
      <c r="KMH176" s="62"/>
      <c r="KMI176" s="62"/>
      <c r="KMJ176" s="62"/>
      <c r="KMK176" s="62"/>
      <c r="KML176" s="62"/>
      <c r="KMM176" s="62"/>
      <c r="KMN176" s="62"/>
      <c r="KMO176" s="62"/>
      <c r="KMP176" s="62"/>
      <c r="KMQ176" s="62"/>
      <c r="KMR176" s="62"/>
      <c r="KMS176" s="62"/>
      <c r="KMT176" s="62"/>
      <c r="KMU176" s="62"/>
      <c r="KMV176" s="62"/>
      <c r="KMW176" s="62"/>
      <c r="KMX176" s="62"/>
      <c r="KMY176" s="62"/>
      <c r="KMZ176" s="62"/>
      <c r="KNA176" s="62"/>
      <c r="KNB176" s="62"/>
      <c r="KNC176" s="62"/>
      <c r="KND176" s="62"/>
      <c r="KNE176" s="62"/>
      <c r="KNF176" s="62"/>
      <c r="KNG176" s="62"/>
      <c r="KNH176" s="62"/>
      <c r="KNI176" s="62"/>
      <c r="KNJ176" s="62"/>
      <c r="KNK176" s="62"/>
      <c r="KNL176" s="62"/>
      <c r="KNM176" s="62"/>
      <c r="KNN176" s="62"/>
      <c r="KNO176" s="62"/>
      <c r="KNP176" s="62"/>
      <c r="KNQ176" s="62"/>
      <c r="KNR176" s="62"/>
      <c r="KNS176" s="62"/>
      <c r="KNT176" s="62"/>
      <c r="KNU176" s="62"/>
      <c r="KNV176" s="62"/>
      <c r="KNW176" s="62"/>
      <c r="KNX176" s="62"/>
      <c r="KNY176" s="62"/>
      <c r="KNZ176" s="62"/>
      <c r="KOA176" s="62"/>
      <c r="KOB176" s="62"/>
      <c r="KOC176" s="62"/>
      <c r="KOD176" s="62"/>
      <c r="KOE176" s="62"/>
      <c r="KOF176" s="62"/>
      <c r="KOG176" s="62"/>
      <c r="KOH176" s="62"/>
      <c r="KOI176" s="62"/>
      <c r="KOJ176" s="62"/>
      <c r="KOK176" s="62"/>
      <c r="KOL176" s="62"/>
      <c r="KOM176" s="62"/>
      <c r="KON176" s="62"/>
      <c r="KOO176" s="62"/>
      <c r="KOP176" s="62"/>
      <c r="KOQ176" s="62"/>
      <c r="KOR176" s="62"/>
      <c r="KOS176" s="62"/>
      <c r="KOT176" s="62"/>
      <c r="KOU176" s="62"/>
      <c r="KOV176" s="62"/>
      <c r="KOW176" s="62"/>
      <c r="KOX176" s="62"/>
      <c r="KOY176" s="62"/>
      <c r="KOZ176" s="62"/>
      <c r="KPA176" s="62"/>
      <c r="KPB176" s="62"/>
      <c r="KPC176" s="62"/>
      <c r="KPD176" s="62"/>
      <c r="KPE176" s="62"/>
      <c r="KPF176" s="62"/>
      <c r="KPG176" s="62"/>
      <c r="KPH176" s="62"/>
      <c r="KPI176" s="62"/>
      <c r="KPJ176" s="62"/>
      <c r="KPK176" s="62"/>
      <c r="KPL176" s="62"/>
      <c r="KPM176" s="62"/>
      <c r="KPN176" s="62"/>
      <c r="KPO176" s="62"/>
      <c r="KPP176" s="62"/>
      <c r="KPQ176" s="62"/>
      <c r="KPR176" s="62"/>
      <c r="KPS176" s="62"/>
      <c r="KPT176" s="62"/>
      <c r="KPU176" s="62"/>
      <c r="KPV176" s="62"/>
      <c r="KPW176" s="62"/>
      <c r="KPX176" s="62"/>
      <c r="KPY176" s="62"/>
      <c r="KPZ176" s="62"/>
      <c r="KQA176" s="62"/>
      <c r="KQB176" s="62"/>
      <c r="KQC176" s="62"/>
      <c r="KQD176" s="62"/>
      <c r="KQE176" s="62"/>
      <c r="KQF176" s="62"/>
      <c r="KQG176" s="62"/>
      <c r="KQH176" s="62"/>
      <c r="KQI176" s="62"/>
      <c r="KQJ176" s="62"/>
      <c r="KQK176" s="62"/>
      <c r="KQL176" s="62"/>
      <c r="KQM176" s="62"/>
      <c r="KQN176" s="62"/>
      <c r="KQO176" s="62"/>
      <c r="KQP176" s="62"/>
      <c r="KQQ176" s="62"/>
      <c r="KQR176" s="62"/>
      <c r="KQS176" s="62"/>
      <c r="KQT176" s="62"/>
      <c r="KQU176" s="62"/>
      <c r="KQV176" s="62"/>
      <c r="KQW176" s="62"/>
      <c r="KQX176" s="62"/>
      <c r="KQY176" s="62"/>
      <c r="KQZ176" s="62"/>
      <c r="KRA176" s="62"/>
      <c r="KRB176" s="62"/>
      <c r="KRC176" s="62"/>
      <c r="KRD176" s="62"/>
      <c r="KRE176" s="62"/>
      <c r="KRF176" s="62"/>
      <c r="KRG176" s="62"/>
      <c r="KRH176" s="62"/>
      <c r="KRI176" s="62"/>
      <c r="KRJ176" s="62"/>
      <c r="KRK176" s="62"/>
      <c r="KRL176" s="62"/>
      <c r="KRM176" s="62"/>
      <c r="KRN176" s="62"/>
      <c r="KRO176" s="62"/>
      <c r="KRP176" s="62"/>
      <c r="KRQ176" s="62"/>
      <c r="KRR176" s="62"/>
      <c r="KRS176" s="62"/>
      <c r="KRT176" s="62"/>
      <c r="KRU176" s="62"/>
      <c r="KRV176" s="62"/>
      <c r="KRW176" s="62"/>
      <c r="KRX176" s="62"/>
      <c r="KRY176" s="62"/>
      <c r="KRZ176" s="62"/>
      <c r="KSA176" s="62"/>
      <c r="KSB176" s="62"/>
      <c r="KSC176" s="62"/>
      <c r="KSD176" s="62"/>
      <c r="KSE176" s="62"/>
      <c r="KSF176" s="62"/>
      <c r="KSG176" s="62"/>
      <c r="KSH176" s="62"/>
      <c r="KSI176" s="62"/>
      <c r="KSJ176" s="62"/>
      <c r="KSK176" s="62"/>
      <c r="KSL176" s="62"/>
      <c r="KSM176" s="62"/>
      <c r="KSN176" s="62"/>
      <c r="KSO176" s="62"/>
      <c r="KSP176" s="62"/>
      <c r="KSQ176" s="62"/>
      <c r="KSR176" s="62"/>
      <c r="KSS176" s="62"/>
      <c r="KST176" s="62"/>
      <c r="KSU176" s="62"/>
      <c r="KSV176" s="62"/>
      <c r="KSW176" s="62"/>
      <c r="KSX176" s="62"/>
      <c r="KSY176" s="62"/>
      <c r="KSZ176" s="62"/>
      <c r="KTA176" s="62"/>
      <c r="KTB176" s="62"/>
      <c r="KTC176" s="62"/>
      <c r="KTD176" s="62"/>
      <c r="KTE176" s="62"/>
      <c r="KTF176" s="62"/>
      <c r="KTG176" s="62"/>
      <c r="KTH176" s="62"/>
      <c r="KTI176" s="62"/>
      <c r="KTJ176" s="62"/>
      <c r="KTK176" s="62"/>
      <c r="KTL176" s="62"/>
      <c r="KTM176" s="62"/>
      <c r="KTN176" s="62"/>
      <c r="KTO176" s="62"/>
      <c r="KTP176" s="62"/>
      <c r="KTQ176" s="62"/>
      <c r="KTR176" s="62"/>
      <c r="KTS176" s="62"/>
      <c r="KTT176" s="62"/>
      <c r="KTU176" s="62"/>
      <c r="KTV176" s="62"/>
      <c r="KTW176" s="62"/>
      <c r="KTX176" s="62"/>
      <c r="KTY176" s="62"/>
      <c r="KTZ176" s="62"/>
      <c r="KUA176" s="62"/>
      <c r="KUB176" s="62"/>
      <c r="KUC176" s="62"/>
      <c r="KUD176" s="62"/>
      <c r="KUE176" s="62"/>
      <c r="KUF176" s="62"/>
      <c r="KUG176" s="62"/>
      <c r="KUH176" s="62"/>
      <c r="KUI176" s="62"/>
      <c r="KUJ176" s="62"/>
      <c r="KUK176" s="62"/>
      <c r="KUL176" s="62"/>
      <c r="KUM176" s="62"/>
      <c r="KUN176" s="62"/>
      <c r="KUO176" s="62"/>
      <c r="KUP176" s="62"/>
      <c r="KUQ176" s="62"/>
      <c r="KUR176" s="62"/>
      <c r="KUS176" s="62"/>
      <c r="KUT176" s="62"/>
      <c r="KUU176" s="62"/>
      <c r="KUV176" s="62"/>
      <c r="KUW176" s="62"/>
      <c r="KUX176" s="62"/>
      <c r="KUY176" s="62"/>
      <c r="KUZ176" s="62"/>
      <c r="KVA176" s="62"/>
      <c r="KVB176" s="62"/>
      <c r="KVC176" s="62"/>
      <c r="KVD176" s="62"/>
      <c r="KVE176" s="62"/>
      <c r="KVF176" s="62"/>
      <c r="KVG176" s="62"/>
      <c r="KVH176" s="62"/>
      <c r="KVI176" s="62"/>
      <c r="KVJ176" s="62"/>
      <c r="KVK176" s="62"/>
      <c r="KVL176" s="62"/>
      <c r="KVM176" s="62"/>
      <c r="KVN176" s="62"/>
      <c r="KVO176" s="62"/>
      <c r="KVP176" s="62"/>
      <c r="KVQ176" s="62"/>
      <c r="KVR176" s="62"/>
      <c r="KVS176" s="62"/>
      <c r="KVT176" s="62"/>
      <c r="KVU176" s="62"/>
      <c r="KVV176" s="62"/>
      <c r="KVW176" s="62"/>
      <c r="KVX176" s="62"/>
      <c r="KVY176" s="62"/>
      <c r="KVZ176" s="62"/>
      <c r="KWA176" s="62"/>
      <c r="KWB176" s="62"/>
      <c r="KWC176" s="62"/>
      <c r="KWD176" s="62"/>
      <c r="KWE176" s="62"/>
      <c r="KWF176" s="62"/>
      <c r="KWG176" s="62"/>
      <c r="KWH176" s="62"/>
      <c r="KWI176" s="62"/>
      <c r="KWJ176" s="62"/>
      <c r="KWK176" s="62"/>
      <c r="KWL176" s="62"/>
      <c r="KWM176" s="62"/>
      <c r="KWN176" s="62"/>
      <c r="KWO176" s="62"/>
      <c r="KWP176" s="62"/>
      <c r="KWQ176" s="62"/>
      <c r="KWR176" s="62"/>
      <c r="KWS176" s="62"/>
      <c r="KWT176" s="62"/>
      <c r="KWU176" s="62"/>
      <c r="KWV176" s="62"/>
      <c r="KWW176" s="62"/>
      <c r="KWX176" s="62"/>
      <c r="KWY176" s="62"/>
      <c r="KWZ176" s="62"/>
      <c r="KXA176" s="62"/>
      <c r="KXB176" s="62"/>
      <c r="KXC176" s="62"/>
      <c r="KXD176" s="62"/>
      <c r="KXE176" s="62"/>
      <c r="KXF176" s="62"/>
      <c r="KXG176" s="62"/>
      <c r="KXH176" s="62"/>
      <c r="KXI176" s="62"/>
      <c r="KXJ176" s="62"/>
      <c r="KXK176" s="62"/>
      <c r="KXL176" s="62"/>
      <c r="KXM176" s="62"/>
      <c r="KXN176" s="62"/>
      <c r="KXO176" s="62"/>
      <c r="KXP176" s="62"/>
      <c r="KXQ176" s="62"/>
      <c r="KXR176" s="62"/>
      <c r="KXS176" s="62"/>
      <c r="KXT176" s="62"/>
      <c r="KXU176" s="62"/>
      <c r="KXV176" s="62"/>
      <c r="KXW176" s="62"/>
      <c r="KXX176" s="62"/>
      <c r="KXY176" s="62"/>
      <c r="KXZ176" s="62"/>
      <c r="KYA176" s="62"/>
      <c r="KYB176" s="62"/>
      <c r="KYC176" s="62"/>
      <c r="KYD176" s="62"/>
      <c r="KYE176" s="62"/>
      <c r="KYF176" s="62"/>
      <c r="KYG176" s="62"/>
      <c r="KYH176" s="62"/>
      <c r="KYI176" s="62"/>
      <c r="KYJ176" s="62"/>
      <c r="KYK176" s="62"/>
      <c r="KYL176" s="62"/>
      <c r="KYM176" s="62"/>
      <c r="KYN176" s="62"/>
      <c r="KYO176" s="62"/>
      <c r="KYP176" s="62"/>
      <c r="KYQ176" s="62"/>
      <c r="KYR176" s="62"/>
      <c r="KYS176" s="62"/>
      <c r="KYT176" s="62"/>
      <c r="KYU176" s="62"/>
      <c r="KYV176" s="62"/>
      <c r="KYW176" s="62"/>
      <c r="KYX176" s="62"/>
      <c r="KYY176" s="62"/>
      <c r="KYZ176" s="62"/>
      <c r="KZA176" s="62"/>
      <c r="KZB176" s="62"/>
      <c r="KZC176" s="62"/>
      <c r="KZD176" s="62"/>
      <c r="KZE176" s="62"/>
      <c r="KZF176" s="62"/>
      <c r="KZG176" s="62"/>
      <c r="KZH176" s="62"/>
      <c r="KZI176" s="62"/>
      <c r="KZJ176" s="62"/>
      <c r="KZK176" s="62"/>
      <c r="KZL176" s="62"/>
      <c r="KZM176" s="62"/>
      <c r="KZN176" s="62"/>
      <c r="KZO176" s="62"/>
      <c r="KZP176" s="62"/>
      <c r="KZQ176" s="62"/>
      <c r="KZR176" s="62"/>
      <c r="KZS176" s="62"/>
      <c r="KZT176" s="62"/>
      <c r="KZU176" s="62"/>
      <c r="KZV176" s="62"/>
      <c r="KZW176" s="62"/>
      <c r="KZX176" s="62"/>
      <c r="KZY176" s="62"/>
      <c r="KZZ176" s="62"/>
      <c r="LAA176" s="62"/>
      <c r="LAB176" s="62"/>
      <c r="LAC176" s="62"/>
      <c r="LAD176" s="62"/>
      <c r="LAE176" s="62"/>
      <c r="LAF176" s="62"/>
      <c r="LAG176" s="62"/>
      <c r="LAH176" s="62"/>
      <c r="LAI176" s="62"/>
      <c r="LAJ176" s="62"/>
      <c r="LAK176" s="62"/>
      <c r="LAL176" s="62"/>
      <c r="LAM176" s="62"/>
      <c r="LAN176" s="62"/>
      <c r="LAO176" s="62"/>
      <c r="LAP176" s="62"/>
      <c r="LAQ176" s="62"/>
      <c r="LAR176" s="62"/>
      <c r="LAS176" s="62"/>
      <c r="LAT176" s="62"/>
      <c r="LAU176" s="62"/>
      <c r="LAV176" s="62"/>
      <c r="LAW176" s="62"/>
      <c r="LAX176" s="62"/>
      <c r="LAY176" s="62"/>
      <c r="LAZ176" s="62"/>
      <c r="LBA176" s="62"/>
      <c r="LBB176" s="62"/>
      <c r="LBC176" s="62"/>
      <c r="LBD176" s="62"/>
      <c r="LBE176" s="62"/>
      <c r="LBF176" s="62"/>
      <c r="LBG176" s="62"/>
      <c r="LBH176" s="62"/>
      <c r="LBI176" s="62"/>
      <c r="LBJ176" s="62"/>
      <c r="LBK176" s="62"/>
      <c r="LBL176" s="62"/>
      <c r="LBM176" s="62"/>
      <c r="LBN176" s="62"/>
      <c r="LBO176" s="62"/>
      <c r="LBP176" s="62"/>
      <c r="LBQ176" s="62"/>
      <c r="LBR176" s="62"/>
      <c r="LBS176" s="62"/>
      <c r="LBT176" s="62"/>
      <c r="LBU176" s="62"/>
      <c r="LBV176" s="62"/>
      <c r="LBW176" s="62"/>
      <c r="LBX176" s="62"/>
      <c r="LBY176" s="62"/>
      <c r="LBZ176" s="62"/>
      <c r="LCA176" s="62"/>
      <c r="LCB176" s="62"/>
      <c r="LCC176" s="62"/>
      <c r="LCD176" s="62"/>
      <c r="LCE176" s="62"/>
      <c r="LCF176" s="62"/>
      <c r="LCG176" s="62"/>
      <c r="LCH176" s="62"/>
      <c r="LCI176" s="62"/>
      <c r="LCJ176" s="62"/>
      <c r="LCK176" s="62"/>
      <c r="LCL176" s="62"/>
      <c r="LCM176" s="62"/>
      <c r="LCN176" s="62"/>
      <c r="LCO176" s="62"/>
      <c r="LCP176" s="62"/>
      <c r="LCQ176" s="62"/>
      <c r="LCR176" s="62"/>
      <c r="LCS176" s="62"/>
      <c r="LCT176" s="62"/>
      <c r="LCU176" s="62"/>
      <c r="LCV176" s="62"/>
      <c r="LCW176" s="62"/>
      <c r="LCX176" s="62"/>
      <c r="LCY176" s="62"/>
      <c r="LCZ176" s="62"/>
      <c r="LDA176" s="62"/>
      <c r="LDB176" s="62"/>
      <c r="LDC176" s="62"/>
      <c r="LDD176" s="62"/>
      <c r="LDE176" s="62"/>
      <c r="LDF176" s="62"/>
      <c r="LDG176" s="62"/>
      <c r="LDH176" s="62"/>
      <c r="LDI176" s="62"/>
      <c r="LDJ176" s="62"/>
      <c r="LDK176" s="62"/>
      <c r="LDL176" s="62"/>
      <c r="LDM176" s="62"/>
      <c r="LDN176" s="62"/>
      <c r="LDO176" s="62"/>
      <c r="LDP176" s="62"/>
      <c r="LDQ176" s="62"/>
      <c r="LDR176" s="62"/>
      <c r="LDS176" s="62"/>
      <c r="LDT176" s="62"/>
      <c r="LDU176" s="62"/>
      <c r="LDV176" s="62"/>
      <c r="LDW176" s="62"/>
      <c r="LDX176" s="62"/>
      <c r="LDY176" s="62"/>
      <c r="LDZ176" s="62"/>
      <c r="LEA176" s="62"/>
      <c r="LEB176" s="62"/>
      <c r="LEC176" s="62"/>
      <c r="LED176" s="62"/>
      <c r="LEE176" s="62"/>
      <c r="LEF176" s="62"/>
      <c r="LEG176" s="62"/>
      <c r="LEH176" s="62"/>
      <c r="LEI176" s="62"/>
      <c r="LEJ176" s="62"/>
      <c r="LEK176" s="62"/>
      <c r="LEL176" s="62"/>
      <c r="LEM176" s="62"/>
      <c r="LEN176" s="62"/>
      <c r="LEO176" s="62"/>
      <c r="LEP176" s="62"/>
      <c r="LEQ176" s="62"/>
      <c r="LER176" s="62"/>
      <c r="LES176" s="62"/>
      <c r="LET176" s="62"/>
      <c r="LEU176" s="62"/>
      <c r="LEV176" s="62"/>
      <c r="LEW176" s="62"/>
      <c r="LEX176" s="62"/>
      <c r="LEY176" s="62"/>
      <c r="LEZ176" s="62"/>
      <c r="LFA176" s="62"/>
      <c r="LFB176" s="62"/>
      <c r="LFC176" s="62"/>
      <c r="LFD176" s="62"/>
      <c r="LFE176" s="62"/>
      <c r="LFF176" s="62"/>
      <c r="LFG176" s="62"/>
      <c r="LFH176" s="62"/>
      <c r="LFI176" s="62"/>
      <c r="LFJ176" s="62"/>
      <c r="LFK176" s="62"/>
      <c r="LFL176" s="62"/>
      <c r="LFM176" s="62"/>
      <c r="LFN176" s="62"/>
      <c r="LFO176" s="62"/>
      <c r="LFP176" s="62"/>
      <c r="LFQ176" s="62"/>
      <c r="LFR176" s="62"/>
      <c r="LFS176" s="62"/>
      <c r="LFT176" s="62"/>
      <c r="LFU176" s="62"/>
      <c r="LFV176" s="62"/>
      <c r="LFW176" s="62"/>
      <c r="LFX176" s="62"/>
      <c r="LFY176" s="62"/>
      <c r="LFZ176" s="62"/>
      <c r="LGA176" s="62"/>
      <c r="LGB176" s="62"/>
      <c r="LGC176" s="62"/>
      <c r="LGD176" s="62"/>
      <c r="LGE176" s="62"/>
      <c r="LGF176" s="62"/>
      <c r="LGG176" s="62"/>
      <c r="LGH176" s="62"/>
      <c r="LGI176" s="62"/>
      <c r="LGJ176" s="62"/>
      <c r="LGK176" s="62"/>
      <c r="LGL176" s="62"/>
      <c r="LGM176" s="62"/>
      <c r="LGN176" s="62"/>
      <c r="LGO176" s="62"/>
      <c r="LGP176" s="62"/>
      <c r="LGQ176" s="62"/>
      <c r="LGR176" s="62"/>
      <c r="LGS176" s="62"/>
      <c r="LGT176" s="62"/>
      <c r="LGU176" s="62"/>
      <c r="LGV176" s="62"/>
      <c r="LGW176" s="62"/>
      <c r="LGX176" s="62"/>
      <c r="LGY176" s="62"/>
      <c r="LGZ176" s="62"/>
      <c r="LHA176" s="62"/>
      <c r="LHB176" s="62"/>
      <c r="LHC176" s="62"/>
      <c r="LHD176" s="62"/>
      <c r="LHE176" s="62"/>
      <c r="LHF176" s="62"/>
      <c r="LHG176" s="62"/>
      <c r="LHH176" s="62"/>
      <c r="LHI176" s="62"/>
      <c r="LHJ176" s="62"/>
      <c r="LHK176" s="62"/>
      <c r="LHL176" s="62"/>
      <c r="LHM176" s="62"/>
      <c r="LHN176" s="62"/>
      <c r="LHO176" s="62"/>
      <c r="LHP176" s="62"/>
      <c r="LHQ176" s="62"/>
      <c r="LHR176" s="62"/>
      <c r="LHS176" s="62"/>
      <c r="LHT176" s="62"/>
      <c r="LHU176" s="62"/>
      <c r="LHV176" s="62"/>
      <c r="LHW176" s="62"/>
      <c r="LHX176" s="62"/>
      <c r="LHY176" s="62"/>
      <c r="LHZ176" s="62"/>
      <c r="LIA176" s="62"/>
      <c r="LIB176" s="62"/>
      <c r="LIC176" s="62"/>
      <c r="LID176" s="62"/>
      <c r="LIE176" s="62"/>
      <c r="LIF176" s="62"/>
      <c r="LIG176" s="62"/>
      <c r="LIH176" s="62"/>
      <c r="LII176" s="62"/>
      <c r="LIJ176" s="62"/>
      <c r="LIK176" s="62"/>
      <c r="LIL176" s="62"/>
      <c r="LIM176" s="62"/>
      <c r="LIN176" s="62"/>
      <c r="LIO176" s="62"/>
      <c r="LIP176" s="62"/>
      <c r="LIQ176" s="62"/>
      <c r="LIR176" s="62"/>
      <c r="LIS176" s="62"/>
      <c r="LIT176" s="62"/>
      <c r="LIU176" s="62"/>
      <c r="LIV176" s="62"/>
      <c r="LIW176" s="62"/>
      <c r="LIX176" s="62"/>
      <c r="LIY176" s="62"/>
      <c r="LIZ176" s="62"/>
      <c r="LJA176" s="62"/>
      <c r="LJB176" s="62"/>
      <c r="LJC176" s="62"/>
      <c r="LJD176" s="62"/>
      <c r="LJE176" s="62"/>
      <c r="LJF176" s="62"/>
      <c r="LJG176" s="62"/>
      <c r="LJH176" s="62"/>
      <c r="LJI176" s="62"/>
      <c r="LJJ176" s="62"/>
      <c r="LJK176" s="62"/>
      <c r="LJL176" s="62"/>
      <c r="LJM176" s="62"/>
      <c r="LJN176" s="62"/>
      <c r="LJO176" s="62"/>
      <c r="LJP176" s="62"/>
      <c r="LJQ176" s="62"/>
      <c r="LJR176" s="62"/>
      <c r="LJS176" s="62"/>
      <c r="LJT176" s="62"/>
      <c r="LJU176" s="62"/>
      <c r="LJV176" s="62"/>
      <c r="LJW176" s="62"/>
      <c r="LJX176" s="62"/>
      <c r="LJY176" s="62"/>
      <c r="LJZ176" s="62"/>
      <c r="LKA176" s="62"/>
      <c r="LKB176" s="62"/>
      <c r="LKC176" s="62"/>
      <c r="LKD176" s="62"/>
      <c r="LKE176" s="62"/>
      <c r="LKF176" s="62"/>
      <c r="LKG176" s="62"/>
      <c r="LKH176" s="62"/>
      <c r="LKI176" s="62"/>
      <c r="LKJ176" s="62"/>
      <c r="LKK176" s="62"/>
      <c r="LKL176" s="62"/>
      <c r="LKM176" s="62"/>
      <c r="LKN176" s="62"/>
      <c r="LKO176" s="62"/>
      <c r="LKP176" s="62"/>
      <c r="LKQ176" s="62"/>
      <c r="LKR176" s="62"/>
      <c r="LKS176" s="62"/>
      <c r="LKT176" s="62"/>
      <c r="LKU176" s="62"/>
      <c r="LKV176" s="62"/>
      <c r="LKW176" s="62"/>
      <c r="LKX176" s="62"/>
      <c r="LKY176" s="62"/>
      <c r="LKZ176" s="62"/>
      <c r="LLA176" s="62"/>
      <c r="LLB176" s="62"/>
      <c r="LLC176" s="62"/>
      <c r="LLD176" s="62"/>
      <c r="LLE176" s="62"/>
      <c r="LLF176" s="62"/>
      <c r="LLG176" s="62"/>
      <c r="LLH176" s="62"/>
      <c r="LLI176" s="62"/>
      <c r="LLJ176" s="62"/>
      <c r="LLK176" s="62"/>
      <c r="LLL176" s="62"/>
      <c r="LLM176" s="62"/>
      <c r="LLN176" s="62"/>
      <c r="LLO176" s="62"/>
      <c r="LLP176" s="62"/>
      <c r="LLQ176" s="62"/>
      <c r="LLR176" s="62"/>
      <c r="LLS176" s="62"/>
      <c r="LLT176" s="62"/>
      <c r="LLU176" s="62"/>
      <c r="LLV176" s="62"/>
      <c r="LLW176" s="62"/>
      <c r="LLX176" s="62"/>
      <c r="LLY176" s="62"/>
      <c r="LLZ176" s="62"/>
      <c r="LMA176" s="62"/>
      <c r="LMB176" s="62"/>
      <c r="LMC176" s="62"/>
      <c r="LMD176" s="62"/>
      <c r="LME176" s="62"/>
      <c r="LMF176" s="62"/>
      <c r="LMG176" s="62"/>
      <c r="LMH176" s="62"/>
      <c r="LMI176" s="62"/>
      <c r="LMJ176" s="62"/>
      <c r="LMK176" s="62"/>
      <c r="LML176" s="62"/>
      <c r="LMM176" s="62"/>
      <c r="LMN176" s="62"/>
      <c r="LMO176" s="62"/>
      <c r="LMP176" s="62"/>
      <c r="LMQ176" s="62"/>
      <c r="LMR176" s="62"/>
      <c r="LMS176" s="62"/>
      <c r="LMT176" s="62"/>
      <c r="LMU176" s="62"/>
      <c r="LMV176" s="62"/>
      <c r="LMW176" s="62"/>
      <c r="LMX176" s="62"/>
      <c r="LMY176" s="62"/>
      <c r="LMZ176" s="62"/>
      <c r="LNA176" s="62"/>
      <c r="LNB176" s="62"/>
      <c r="LNC176" s="62"/>
      <c r="LND176" s="62"/>
      <c r="LNE176" s="62"/>
      <c r="LNF176" s="62"/>
      <c r="LNG176" s="62"/>
      <c r="LNH176" s="62"/>
      <c r="LNI176" s="62"/>
      <c r="LNJ176" s="62"/>
      <c r="LNK176" s="62"/>
      <c r="LNL176" s="62"/>
      <c r="LNM176" s="62"/>
      <c r="LNN176" s="62"/>
      <c r="LNO176" s="62"/>
      <c r="LNP176" s="62"/>
      <c r="LNQ176" s="62"/>
      <c r="LNR176" s="62"/>
      <c r="LNS176" s="62"/>
      <c r="LNT176" s="62"/>
      <c r="LNU176" s="62"/>
      <c r="LNV176" s="62"/>
      <c r="LNW176" s="62"/>
      <c r="LNX176" s="62"/>
      <c r="LNY176" s="62"/>
      <c r="LNZ176" s="62"/>
      <c r="LOA176" s="62"/>
      <c r="LOB176" s="62"/>
      <c r="LOC176" s="62"/>
      <c r="LOD176" s="62"/>
      <c r="LOE176" s="62"/>
      <c r="LOF176" s="62"/>
      <c r="LOG176" s="62"/>
      <c r="LOH176" s="62"/>
      <c r="LOI176" s="62"/>
      <c r="LOJ176" s="62"/>
      <c r="LOK176" s="62"/>
      <c r="LOL176" s="62"/>
      <c r="LOM176" s="62"/>
      <c r="LON176" s="62"/>
      <c r="LOO176" s="62"/>
      <c r="LOP176" s="62"/>
      <c r="LOQ176" s="62"/>
      <c r="LOR176" s="62"/>
      <c r="LOS176" s="62"/>
      <c r="LOT176" s="62"/>
      <c r="LOU176" s="62"/>
      <c r="LOV176" s="62"/>
      <c r="LOW176" s="62"/>
      <c r="LOX176" s="62"/>
      <c r="LOY176" s="62"/>
      <c r="LOZ176" s="62"/>
      <c r="LPA176" s="62"/>
      <c r="LPB176" s="62"/>
      <c r="LPC176" s="62"/>
      <c r="LPD176" s="62"/>
      <c r="LPE176" s="62"/>
      <c r="LPF176" s="62"/>
      <c r="LPG176" s="62"/>
      <c r="LPH176" s="62"/>
      <c r="LPI176" s="62"/>
      <c r="LPJ176" s="62"/>
      <c r="LPK176" s="62"/>
      <c r="LPL176" s="62"/>
      <c r="LPM176" s="62"/>
      <c r="LPN176" s="62"/>
      <c r="LPO176" s="62"/>
      <c r="LPP176" s="62"/>
      <c r="LPQ176" s="62"/>
      <c r="LPR176" s="62"/>
      <c r="LPS176" s="62"/>
      <c r="LPT176" s="62"/>
      <c r="LPU176" s="62"/>
      <c r="LPV176" s="62"/>
      <c r="LPW176" s="62"/>
      <c r="LPX176" s="62"/>
      <c r="LPY176" s="62"/>
      <c r="LPZ176" s="62"/>
      <c r="LQA176" s="62"/>
      <c r="LQB176" s="62"/>
      <c r="LQC176" s="62"/>
      <c r="LQD176" s="62"/>
      <c r="LQE176" s="62"/>
      <c r="LQF176" s="62"/>
      <c r="LQG176" s="62"/>
      <c r="LQH176" s="62"/>
      <c r="LQI176" s="62"/>
      <c r="LQJ176" s="62"/>
      <c r="LQK176" s="62"/>
      <c r="LQL176" s="62"/>
      <c r="LQM176" s="62"/>
      <c r="LQN176" s="62"/>
      <c r="LQO176" s="62"/>
      <c r="LQP176" s="62"/>
      <c r="LQQ176" s="62"/>
      <c r="LQR176" s="62"/>
      <c r="LQS176" s="62"/>
      <c r="LQT176" s="62"/>
      <c r="LQU176" s="62"/>
      <c r="LQV176" s="62"/>
      <c r="LQW176" s="62"/>
      <c r="LQX176" s="62"/>
      <c r="LQY176" s="62"/>
      <c r="LQZ176" s="62"/>
      <c r="LRA176" s="62"/>
      <c r="LRB176" s="62"/>
      <c r="LRC176" s="62"/>
      <c r="LRD176" s="62"/>
      <c r="LRE176" s="62"/>
      <c r="LRF176" s="62"/>
      <c r="LRG176" s="62"/>
      <c r="LRH176" s="62"/>
      <c r="LRI176" s="62"/>
      <c r="LRJ176" s="62"/>
      <c r="LRK176" s="62"/>
      <c r="LRL176" s="62"/>
      <c r="LRM176" s="62"/>
      <c r="LRN176" s="62"/>
      <c r="LRO176" s="62"/>
      <c r="LRP176" s="62"/>
      <c r="LRQ176" s="62"/>
      <c r="LRR176" s="62"/>
      <c r="LRS176" s="62"/>
      <c r="LRT176" s="62"/>
      <c r="LRU176" s="62"/>
      <c r="LRV176" s="62"/>
      <c r="LRW176" s="62"/>
      <c r="LRX176" s="62"/>
      <c r="LRY176" s="62"/>
      <c r="LRZ176" s="62"/>
      <c r="LSA176" s="62"/>
      <c r="LSB176" s="62"/>
      <c r="LSC176" s="62"/>
      <c r="LSD176" s="62"/>
      <c r="LSE176" s="62"/>
      <c r="LSF176" s="62"/>
      <c r="LSG176" s="62"/>
      <c r="LSH176" s="62"/>
      <c r="LSI176" s="62"/>
      <c r="LSJ176" s="62"/>
      <c r="LSK176" s="62"/>
      <c r="LSL176" s="62"/>
      <c r="LSM176" s="62"/>
      <c r="LSN176" s="62"/>
      <c r="LSO176" s="62"/>
      <c r="LSP176" s="62"/>
      <c r="LSQ176" s="62"/>
      <c r="LSR176" s="62"/>
      <c r="LSS176" s="62"/>
      <c r="LST176" s="62"/>
      <c r="LSU176" s="62"/>
      <c r="LSV176" s="62"/>
      <c r="LSW176" s="62"/>
      <c r="LSX176" s="62"/>
      <c r="LSY176" s="62"/>
      <c r="LSZ176" s="62"/>
      <c r="LTA176" s="62"/>
      <c r="LTB176" s="62"/>
      <c r="LTC176" s="62"/>
      <c r="LTD176" s="62"/>
      <c r="LTE176" s="62"/>
      <c r="LTF176" s="62"/>
      <c r="LTG176" s="62"/>
      <c r="LTH176" s="62"/>
      <c r="LTI176" s="62"/>
      <c r="LTJ176" s="62"/>
      <c r="LTK176" s="62"/>
      <c r="LTL176" s="62"/>
      <c r="LTM176" s="62"/>
      <c r="LTN176" s="62"/>
      <c r="LTO176" s="62"/>
      <c r="LTP176" s="62"/>
      <c r="LTQ176" s="62"/>
      <c r="LTR176" s="62"/>
      <c r="LTS176" s="62"/>
      <c r="LTT176" s="62"/>
      <c r="LTU176" s="62"/>
      <c r="LTV176" s="62"/>
      <c r="LTW176" s="62"/>
      <c r="LTX176" s="62"/>
      <c r="LTY176" s="62"/>
      <c r="LTZ176" s="62"/>
      <c r="LUA176" s="62"/>
      <c r="LUB176" s="62"/>
      <c r="LUC176" s="62"/>
      <c r="LUD176" s="62"/>
      <c r="LUE176" s="62"/>
      <c r="LUF176" s="62"/>
      <c r="LUG176" s="62"/>
      <c r="LUH176" s="62"/>
      <c r="LUI176" s="62"/>
      <c r="LUJ176" s="62"/>
      <c r="LUK176" s="62"/>
      <c r="LUL176" s="62"/>
      <c r="LUM176" s="62"/>
      <c r="LUN176" s="62"/>
      <c r="LUO176" s="62"/>
      <c r="LUP176" s="62"/>
      <c r="LUQ176" s="62"/>
      <c r="LUR176" s="62"/>
      <c r="LUS176" s="62"/>
      <c r="LUT176" s="62"/>
      <c r="LUU176" s="62"/>
      <c r="LUV176" s="62"/>
      <c r="LUW176" s="62"/>
      <c r="LUX176" s="62"/>
      <c r="LUY176" s="62"/>
      <c r="LUZ176" s="62"/>
      <c r="LVA176" s="62"/>
      <c r="LVB176" s="62"/>
      <c r="LVC176" s="62"/>
      <c r="LVD176" s="62"/>
      <c r="LVE176" s="62"/>
      <c r="LVF176" s="62"/>
      <c r="LVG176" s="62"/>
      <c r="LVH176" s="62"/>
      <c r="LVI176" s="62"/>
      <c r="LVJ176" s="62"/>
      <c r="LVK176" s="62"/>
      <c r="LVL176" s="62"/>
      <c r="LVM176" s="62"/>
      <c r="LVN176" s="62"/>
      <c r="LVO176" s="62"/>
      <c r="LVP176" s="62"/>
      <c r="LVQ176" s="62"/>
      <c r="LVR176" s="62"/>
      <c r="LVS176" s="62"/>
      <c r="LVT176" s="62"/>
      <c r="LVU176" s="62"/>
      <c r="LVV176" s="62"/>
      <c r="LVW176" s="62"/>
      <c r="LVX176" s="62"/>
      <c r="LVY176" s="62"/>
      <c r="LVZ176" s="62"/>
      <c r="LWA176" s="62"/>
      <c r="LWB176" s="62"/>
      <c r="LWC176" s="62"/>
      <c r="LWD176" s="62"/>
      <c r="LWE176" s="62"/>
      <c r="LWF176" s="62"/>
      <c r="LWG176" s="62"/>
      <c r="LWH176" s="62"/>
      <c r="LWI176" s="62"/>
      <c r="LWJ176" s="62"/>
      <c r="LWK176" s="62"/>
      <c r="LWL176" s="62"/>
      <c r="LWM176" s="62"/>
      <c r="LWN176" s="62"/>
      <c r="LWO176" s="62"/>
      <c r="LWP176" s="62"/>
      <c r="LWQ176" s="62"/>
      <c r="LWR176" s="62"/>
      <c r="LWS176" s="62"/>
      <c r="LWT176" s="62"/>
      <c r="LWU176" s="62"/>
      <c r="LWV176" s="62"/>
      <c r="LWW176" s="62"/>
      <c r="LWX176" s="62"/>
      <c r="LWY176" s="62"/>
      <c r="LWZ176" s="62"/>
      <c r="LXA176" s="62"/>
      <c r="LXB176" s="62"/>
      <c r="LXC176" s="62"/>
      <c r="LXD176" s="62"/>
      <c r="LXE176" s="62"/>
      <c r="LXF176" s="62"/>
      <c r="LXG176" s="62"/>
      <c r="LXH176" s="62"/>
      <c r="LXI176" s="62"/>
      <c r="LXJ176" s="62"/>
      <c r="LXK176" s="62"/>
      <c r="LXL176" s="62"/>
      <c r="LXM176" s="62"/>
      <c r="LXN176" s="62"/>
      <c r="LXO176" s="62"/>
      <c r="LXP176" s="62"/>
      <c r="LXQ176" s="62"/>
      <c r="LXR176" s="62"/>
      <c r="LXS176" s="62"/>
      <c r="LXT176" s="62"/>
      <c r="LXU176" s="62"/>
      <c r="LXV176" s="62"/>
      <c r="LXW176" s="62"/>
      <c r="LXX176" s="62"/>
      <c r="LXY176" s="62"/>
      <c r="LXZ176" s="62"/>
      <c r="LYA176" s="62"/>
      <c r="LYB176" s="62"/>
      <c r="LYC176" s="62"/>
      <c r="LYD176" s="62"/>
      <c r="LYE176" s="62"/>
      <c r="LYF176" s="62"/>
      <c r="LYG176" s="62"/>
      <c r="LYH176" s="62"/>
      <c r="LYI176" s="62"/>
      <c r="LYJ176" s="62"/>
      <c r="LYK176" s="62"/>
      <c r="LYL176" s="62"/>
      <c r="LYM176" s="62"/>
      <c r="LYN176" s="62"/>
      <c r="LYO176" s="62"/>
      <c r="LYP176" s="62"/>
      <c r="LYQ176" s="62"/>
      <c r="LYR176" s="62"/>
      <c r="LYS176" s="62"/>
      <c r="LYT176" s="62"/>
      <c r="LYU176" s="62"/>
      <c r="LYV176" s="62"/>
      <c r="LYW176" s="62"/>
      <c r="LYX176" s="62"/>
      <c r="LYY176" s="62"/>
      <c r="LYZ176" s="62"/>
      <c r="LZA176" s="62"/>
      <c r="LZB176" s="62"/>
      <c r="LZC176" s="62"/>
      <c r="LZD176" s="62"/>
      <c r="LZE176" s="62"/>
      <c r="LZF176" s="62"/>
      <c r="LZG176" s="62"/>
      <c r="LZH176" s="62"/>
      <c r="LZI176" s="62"/>
      <c r="LZJ176" s="62"/>
      <c r="LZK176" s="62"/>
      <c r="LZL176" s="62"/>
      <c r="LZM176" s="62"/>
      <c r="LZN176" s="62"/>
      <c r="LZO176" s="62"/>
      <c r="LZP176" s="62"/>
      <c r="LZQ176" s="62"/>
      <c r="LZR176" s="62"/>
      <c r="LZS176" s="62"/>
      <c r="LZT176" s="62"/>
      <c r="LZU176" s="62"/>
      <c r="LZV176" s="62"/>
      <c r="LZW176" s="62"/>
      <c r="LZX176" s="62"/>
      <c r="LZY176" s="62"/>
      <c r="LZZ176" s="62"/>
      <c r="MAA176" s="62"/>
      <c r="MAB176" s="62"/>
      <c r="MAC176" s="62"/>
      <c r="MAD176" s="62"/>
      <c r="MAE176" s="62"/>
      <c r="MAF176" s="62"/>
      <c r="MAG176" s="62"/>
      <c r="MAH176" s="62"/>
      <c r="MAI176" s="62"/>
      <c r="MAJ176" s="62"/>
      <c r="MAK176" s="62"/>
      <c r="MAL176" s="62"/>
      <c r="MAM176" s="62"/>
      <c r="MAN176" s="62"/>
      <c r="MAO176" s="62"/>
      <c r="MAP176" s="62"/>
      <c r="MAQ176" s="62"/>
      <c r="MAR176" s="62"/>
      <c r="MAS176" s="62"/>
      <c r="MAT176" s="62"/>
      <c r="MAU176" s="62"/>
      <c r="MAV176" s="62"/>
      <c r="MAW176" s="62"/>
      <c r="MAX176" s="62"/>
      <c r="MAY176" s="62"/>
      <c r="MAZ176" s="62"/>
      <c r="MBA176" s="62"/>
      <c r="MBB176" s="62"/>
      <c r="MBC176" s="62"/>
      <c r="MBD176" s="62"/>
      <c r="MBE176" s="62"/>
      <c r="MBF176" s="62"/>
      <c r="MBG176" s="62"/>
      <c r="MBH176" s="62"/>
      <c r="MBI176" s="62"/>
      <c r="MBJ176" s="62"/>
      <c r="MBK176" s="62"/>
      <c r="MBL176" s="62"/>
      <c r="MBM176" s="62"/>
      <c r="MBN176" s="62"/>
      <c r="MBO176" s="62"/>
      <c r="MBP176" s="62"/>
      <c r="MBQ176" s="62"/>
      <c r="MBR176" s="62"/>
      <c r="MBS176" s="62"/>
      <c r="MBT176" s="62"/>
      <c r="MBU176" s="62"/>
      <c r="MBV176" s="62"/>
      <c r="MBW176" s="62"/>
      <c r="MBX176" s="62"/>
      <c r="MBY176" s="62"/>
      <c r="MBZ176" s="62"/>
      <c r="MCA176" s="62"/>
      <c r="MCB176" s="62"/>
      <c r="MCC176" s="62"/>
      <c r="MCD176" s="62"/>
      <c r="MCE176" s="62"/>
      <c r="MCF176" s="62"/>
      <c r="MCG176" s="62"/>
      <c r="MCH176" s="62"/>
      <c r="MCI176" s="62"/>
      <c r="MCJ176" s="62"/>
      <c r="MCK176" s="62"/>
      <c r="MCL176" s="62"/>
      <c r="MCM176" s="62"/>
      <c r="MCN176" s="62"/>
      <c r="MCO176" s="62"/>
      <c r="MCP176" s="62"/>
      <c r="MCQ176" s="62"/>
      <c r="MCR176" s="62"/>
      <c r="MCS176" s="62"/>
      <c r="MCT176" s="62"/>
      <c r="MCU176" s="62"/>
      <c r="MCV176" s="62"/>
      <c r="MCW176" s="62"/>
      <c r="MCX176" s="62"/>
      <c r="MCY176" s="62"/>
      <c r="MCZ176" s="62"/>
      <c r="MDA176" s="62"/>
      <c r="MDB176" s="62"/>
      <c r="MDC176" s="62"/>
      <c r="MDD176" s="62"/>
      <c r="MDE176" s="62"/>
      <c r="MDF176" s="62"/>
      <c r="MDG176" s="62"/>
      <c r="MDH176" s="62"/>
      <c r="MDI176" s="62"/>
      <c r="MDJ176" s="62"/>
      <c r="MDK176" s="62"/>
      <c r="MDL176" s="62"/>
      <c r="MDM176" s="62"/>
      <c r="MDN176" s="62"/>
      <c r="MDO176" s="62"/>
      <c r="MDP176" s="62"/>
      <c r="MDQ176" s="62"/>
      <c r="MDR176" s="62"/>
      <c r="MDS176" s="62"/>
      <c r="MDT176" s="62"/>
      <c r="MDU176" s="62"/>
      <c r="MDV176" s="62"/>
      <c r="MDW176" s="62"/>
      <c r="MDX176" s="62"/>
      <c r="MDY176" s="62"/>
      <c r="MDZ176" s="62"/>
      <c r="MEA176" s="62"/>
      <c r="MEB176" s="62"/>
      <c r="MEC176" s="62"/>
      <c r="MED176" s="62"/>
      <c r="MEE176" s="62"/>
      <c r="MEF176" s="62"/>
      <c r="MEG176" s="62"/>
      <c r="MEH176" s="62"/>
      <c r="MEI176" s="62"/>
      <c r="MEJ176" s="62"/>
      <c r="MEK176" s="62"/>
      <c r="MEL176" s="62"/>
      <c r="MEM176" s="62"/>
      <c r="MEN176" s="62"/>
      <c r="MEO176" s="62"/>
      <c r="MEP176" s="62"/>
      <c r="MEQ176" s="62"/>
      <c r="MER176" s="62"/>
      <c r="MES176" s="62"/>
      <c r="MET176" s="62"/>
      <c r="MEU176" s="62"/>
      <c r="MEV176" s="62"/>
      <c r="MEW176" s="62"/>
      <c r="MEX176" s="62"/>
      <c r="MEY176" s="62"/>
      <c r="MEZ176" s="62"/>
      <c r="MFA176" s="62"/>
      <c r="MFB176" s="62"/>
      <c r="MFC176" s="62"/>
      <c r="MFD176" s="62"/>
      <c r="MFE176" s="62"/>
      <c r="MFF176" s="62"/>
      <c r="MFG176" s="62"/>
      <c r="MFH176" s="62"/>
      <c r="MFI176" s="62"/>
      <c r="MFJ176" s="62"/>
      <c r="MFK176" s="62"/>
      <c r="MFL176" s="62"/>
      <c r="MFM176" s="62"/>
      <c r="MFN176" s="62"/>
      <c r="MFO176" s="62"/>
      <c r="MFP176" s="62"/>
      <c r="MFQ176" s="62"/>
      <c r="MFR176" s="62"/>
      <c r="MFS176" s="62"/>
      <c r="MFT176" s="62"/>
      <c r="MFU176" s="62"/>
      <c r="MFV176" s="62"/>
      <c r="MFW176" s="62"/>
      <c r="MFX176" s="62"/>
      <c r="MFY176" s="62"/>
      <c r="MFZ176" s="62"/>
      <c r="MGA176" s="62"/>
      <c r="MGB176" s="62"/>
      <c r="MGC176" s="62"/>
      <c r="MGD176" s="62"/>
      <c r="MGE176" s="62"/>
      <c r="MGF176" s="62"/>
      <c r="MGG176" s="62"/>
      <c r="MGH176" s="62"/>
      <c r="MGI176" s="62"/>
      <c r="MGJ176" s="62"/>
      <c r="MGK176" s="62"/>
      <c r="MGL176" s="62"/>
      <c r="MGM176" s="62"/>
      <c r="MGN176" s="62"/>
      <c r="MGO176" s="62"/>
      <c r="MGP176" s="62"/>
      <c r="MGQ176" s="62"/>
      <c r="MGR176" s="62"/>
      <c r="MGS176" s="62"/>
      <c r="MGT176" s="62"/>
      <c r="MGU176" s="62"/>
      <c r="MGV176" s="62"/>
      <c r="MGW176" s="62"/>
      <c r="MGX176" s="62"/>
      <c r="MGY176" s="62"/>
      <c r="MGZ176" s="62"/>
      <c r="MHA176" s="62"/>
      <c r="MHB176" s="62"/>
      <c r="MHC176" s="62"/>
      <c r="MHD176" s="62"/>
      <c r="MHE176" s="62"/>
      <c r="MHF176" s="62"/>
      <c r="MHG176" s="62"/>
      <c r="MHH176" s="62"/>
      <c r="MHI176" s="62"/>
      <c r="MHJ176" s="62"/>
      <c r="MHK176" s="62"/>
      <c r="MHL176" s="62"/>
      <c r="MHM176" s="62"/>
      <c r="MHN176" s="62"/>
      <c r="MHO176" s="62"/>
      <c r="MHP176" s="62"/>
      <c r="MHQ176" s="62"/>
      <c r="MHR176" s="62"/>
      <c r="MHS176" s="62"/>
      <c r="MHT176" s="62"/>
      <c r="MHU176" s="62"/>
      <c r="MHV176" s="62"/>
      <c r="MHW176" s="62"/>
      <c r="MHX176" s="62"/>
      <c r="MHY176" s="62"/>
      <c r="MHZ176" s="62"/>
      <c r="MIA176" s="62"/>
      <c r="MIB176" s="62"/>
      <c r="MIC176" s="62"/>
      <c r="MID176" s="62"/>
      <c r="MIE176" s="62"/>
      <c r="MIF176" s="62"/>
      <c r="MIG176" s="62"/>
      <c r="MIH176" s="62"/>
      <c r="MII176" s="62"/>
      <c r="MIJ176" s="62"/>
      <c r="MIK176" s="62"/>
      <c r="MIL176" s="62"/>
      <c r="MIM176" s="62"/>
      <c r="MIN176" s="62"/>
      <c r="MIO176" s="62"/>
      <c r="MIP176" s="62"/>
      <c r="MIQ176" s="62"/>
      <c r="MIR176" s="62"/>
      <c r="MIS176" s="62"/>
      <c r="MIT176" s="62"/>
      <c r="MIU176" s="62"/>
      <c r="MIV176" s="62"/>
      <c r="MIW176" s="62"/>
      <c r="MIX176" s="62"/>
      <c r="MIY176" s="62"/>
      <c r="MIZ176" s="62"/>
      <c r="MJA176" s="62"/>
      <c r="MJB176" s="62"/>
      <c r="MJC176" s="62"/>
      <c r="MJD176" s="62"/>
      <c r="MJE176" s="62"/>
      <c r="MJF176" s="62"/>
      <c r="MJG176" s="62"/>
      <c r="MJH176" s="62"/>
      <c r="MJI176" s="62"/>
      <c r="MJJ176" s="62"/>
      <c r="MJK176" s="62"/>
      <c r="MJL176" s="62"/>
      <c r="MJM176" s="62"/>
      <c r="MJN176" s="62"/>
      <c r="MJO176" s="62"/>
      <c r="MJP176" s="62"/>
      <c r="MJQ176" s="62"/>
      <c r="MJR176" s="62"/>
      <c r="MJS176" s="62"/>
      <c r="MJT176" s="62"/>
      <c r="MJU176" s="62"/>
      <c r="MJV176" s="62"/>
      <c r="MJW176" s="62"/>
      <c r="MJX176" s="62"/>
      <c r="MJY176" s="62"/>
      <c r="MJZ176" s="62"/>
      <c r="MKA176" s="62"/>
      <c r="MKB176" s="62"/>
      <c r="MKC176" s="62"/>
      <c r="MKD176" s="62"/>
      <c r="MKE176" s="62"/>
      <c r="MKF176" s="62"/>
      <c r="MKG176" s="62"/>
      <c r="MKH176" s="62"/>
      <c r="MKI176" s="62"/>
      <c r="MKJ176" s="62"/>
      <c r="MKK176" s="62"/>
      <c r="MKL176" s="62"/>
      <c r="MKM176" s="62"/>
      <c r="MKN176" s="62"/>
      <c r="MKO176" s="62"/>
      <c r="MKP176" s="62"/>
      <c r="MKQ176" s="62"/>
      <c r="MKR176" s="62"/>
      <c r="MKS176" s="62"/>
      <c r="MKT176" s="62"/>
      <c r="MKU176" s="62"/>
      <c r="MKV176" s="62"/>
      <c r="MKW176" s="62"/>
      <c r="MKX176" s="62"/>
      <c r="MKY176" s="62"/>
      <c r="MKZ176" s="62"/>
      <c r="MLA176" s="62"/>
      <c r="MLB176" s="62"/>
      <c r="MLC176" s="62"/>
      <c r="MLD176" s="62"/>
      <c r="MLE176" s="62"/>
      <c r="MLF176" s="62"/>
      <c r="MLG176" s="62"/>
      <c r="MLH176" s="62"/>
      <c r="MLI176" s="62"/>
      <c r="MLJ176" s="62"/>
      <c r="MLK176" s="62"/>
      <c r="MLL176" s="62"/>
      <c r="MLM176" s="62"/>
      <c r="MLN176" s="62"/>
      <c r="MLO176" s="62"/>
      <c r="MLP176" s="62"/>
      <c r="MLQ176" s="62"/>
      <c r="MLR176" s="62"/>
      <c r="MLS176" s="62"/>
      <c r="MLT176" s="62"/>
      <c r="MLU176" s="62"/>
      <c r="MLV176" s="62"/>
      <c r="MLW176" s="62"/>
      <c r="MLX176" s="62"/>
      <c r="MLY176" s="62"/>
      <c r="MLZ176" s="62"/>
      <c r="MMA176" s="62"/>
      <c r="MMB176" s="62"/>
      <c r="MMC176" s="62"/>
      <c r="MMD176" s="62"/>
      <c r="MME176" s="62"/>
      <c r="MMF176" s="62"/>
      <c r="MMG176" s="62"/>
      <c r="MMH176" s="62"/>
      <c r="MMI176" s="62"/>
      <c r="MMJ176" s="62"/>
      <c r="MMK176" s="62"/>
      <c r="MML176" s="62"/>
      <c r="MMM176" s="62"/>
      <c r="MMN176" s="62"/>
      <c r="MMO176" s="62"/>
      <c r="MMP176" s="62"/>
      <c r="MMQ176" s="62"/>
      <c r="MMR176" s="62"/>
      <c r="MMS176" s="62"/>
      <c r="MMT176" s="62"/>
      <c r="MMU176" s="62"/>
      <c r="MMV176" s="62"/>
      <c r="MMW176" s="62"/>
      <c r="MMX176" s="62"/>
      <c r="MMY176" s="62"/>
      <c r="MMZ176" s="62"/>
      <c r="MNA176" s="62"/>
      <c r="MNB176" s="62"/>
      <c r="MNC176" s="62"/>
      <c r="MND176" s="62"/>
      <c r="MNE176" s="62"/>
      <c r="MNF176" s="62"/>
      <c r="MNG176" s="62"/>
      <c r="MNH176" s="62"/>
      <c r="MNI176" s="62"/>
      <c r="MNJ176" s="62"/>
      <c r="MNK176" s="62"/>
      <c r="MNL176" s="62"/>
      <c r="MNM176" s="62"/>
      <c r="MNN176" s="62"/>
      <c r="MNO176" s="62"/>
      <c r="MNP176" s="62"/>
      <c r="MNQ176" s="62"/>
      <c r="MNR176" s="62"/>
      <c r="MNS176" s="62"/>
      <c r="MNT176" s="62"/>
      <c r="MNU176" s="62"/>
      <c r="MNV176" s="62"/>
      <c r="MNW176" s="62"/>
      <c r="MNX176" s="62"/>
      <c r="MNY176" s="62"/>
      <c r="MNZ176" s="62"/>
      <c r="MOA176" s="62"/>
      <c r="MOB176" s="62"/>
      <c r="MOC176" s="62"/>
      <c r="MOD176" s="62"/>
      <c r="MOE176" s="62"/>
      <c r="MOF176" s="62"/>
      <c r="MOG176" s="62"/>
      <c r="MOH176" s="62"/>
      <c r="MOI176" s="62"/>
      <c r="MOJ176" s="62"/>
      <c r="MOK176" s="62"/>
      <c r="MOL176" s="62"/>
      <c r="MOM176" s="62"/>
      <c r="MON176" s="62"/>
      <c r="MOO176" s="62"/>
      <c r="MOP176" s="62"/>
      <c r="MOQ176" s="62"/>
      <c r="MOR176" s="62"/>
      <c r="MOS176" s="62"/>
      <c r="MOT176" s="62"/>
      <c r="MOU176" s="62"/>
      <c r="MOV176" s="62"/>
      <c r="MOW176" s="62"/>
      <c r="MOX176" s="62"/>
      <c r="MOY176" s="62"/>
      <c r="MOZ176" s="62"/>
      <c r="MPA176" s="62"/>
      <c r="MPB176" s="62"/>
      <c r="MPC176" s="62"/>
      <c r="MPD176" s="62"/>
      <c r="MPE176" s="62"/>
      <c r="MPF176" s="62"/>
      <c r="MPG176" s="62"/>
      <c r="MPH176" s="62"/>
      <c r="MPI176" s="62"/>
      <c r="MPJ176" s="62"/>
      <c r="MPK176" s="62"/>
      <c r="MPL176" s="62"/>
      <c r="MPM176" s="62"/>
      <c r="MPN176" s="62"/>
      <c r="MPO176" s="62"/>
      <c r="MPP176" s="62"/>
      <c r="MPQ176" s="62"/>
      <c r="MPR176" s="62"/>
      <c r="MPS176" s="62"/>
      <c r="MPT176" s="62"/>
      <c r="MPU176" s="62"/>
      <c r="MPV176" s="62"/>
      <c r="MPW176" s="62"/>
      <c r="MPX176" s="62"/>
      <c r="MPY176" s="62"/>
      <c r="MPZ176" s="62"/>
      <c r="MQA176" s="62"/>
      <c r="MQB176" s="62"/>
      <c r="MQC176" s="62"/>
      <c r="MQD176" s="62"/>
      <c r="MQE176" s="62"/>
      <c r="MQF176" s="62"/>
      <c r="MQG176" s="62"/>
      <c r="MQH176" s="62"/>
      <c r="MQI176" s="62"/>
      <c r="MQJ176" s="62"/>
      <c r="MQK176" s="62"/>
      <c r="MQL176" s="62"/>
      <c r="MQM176" s="62"/>
      <c r="MQN176" s="62"/>
      <c r="MQO176" s="62"/>
      <c r="MQP176" s="62"/>
      <c r="MQQ176" s="62"/>
      <c r="MQR176" s="62"/>
      <c r="MQS176" s="62"/>
      <c r="MQT176" s="62"/>
      <c r="MQU176" s="62"/>
      <c r="MQV176" s="62"/>
      <c r="MQW176" s="62"/>
      <c r="MQX176" s="62"/>
      <c r="MQY176" s="62"/>
      <c r="MQZ176" s="62"/>
      <c r="MRA176" s="62"/>
      <c r="MRB176" s="62"/>
      <c r="MRC176" s="62"/>
      <c r="MRD176" s="62"/>
      <c r="MRE176" s="62"/>
      <c r="MRF176" s="62"/>
      <c r="MRG176" s="62"/>
      <c r="MRH176" s="62"/>
      <c r="MRI176" s="62"/>
      <c r="MRJ176" s="62"/>
      <c r="MRK176" s="62"/>
      <c r="MRL176" s="62"/>
      <c r="MRM176" s="62"/>
      <c r="MRN176" s="62"/>
      <c r="MRO176" s="62"/>
      <c r="MRP176" s="62"/>
      <c r="MRQ176" s="62"/>
      <c r="MRR176" s="62"/>
      <c r="MRS176" s="62"/>
      <c r="MRT176" s="62"/>
      <c r="MRU176" s="62"/>
      <c r="MRV176" s="62"/>
      <c r="MRW176" s="62"/>
      <c r="MRX176" s="62"/>
      <c r="MRY176" s="62"/>
      <c r="MRZ176" s="62"/>
      <c r="MSA176" s="62"/>
      <c r="MSB176" s="62"/>
      <c r="MSC176" s="62"/>
      <c r="MSD176" s="62"/>
      <c r="MSE176" s="62"/>
      <c r="MSF176" s="62"/>
      <c r="MSG176" s="62"/>
      <c r="MSH176" s="62"/>
      <c r="MSI176" s="62"/>
      <c r="MSJ176" s="62"/>
      <c r="MSK176" s="62"/>
      <c r="MSL176" s="62"/>
      <c r="MSM176" s="62"/>
      <c r="MSN176" s="62"/>
      <c r="MSO176" s="62"/>
      <c r="MSP176" s="62"/>
      <c r="MSQ176" s="62"/>
      <c r="MSR176" s="62"/>
      <c r="MSS176" s="62"/>
      <c r="MST176" s="62"/>
      <c r="MSU176" s="62"/>
      <c r="MSV176" s="62"/>
      <c r="MSW176" s="62"/>
      <c r="MSX176" s="62"/>
      <c r="MSY176" s="62"/>
      <c r="MSZ176" s="62"/>
      <c r="MTA176" s="62"/>
      <c r="MTB176" s="62"/>
      <c r="MTC176" s="62"/>
      <c r="MTD176" s="62"/>
      <c r="MTE176" s="62"/>
      <c r="MTF176" s="62"/>
      <c r="MTG176" s="62"/>
      <c r="MTH176" s="62"/>
      <c r="MTI176" s="62"/>
      <c r="MTJ176" s="62"/>
      <c r="MTK176" s="62"/>
      <c r="MTL176" s="62"/>
      <c r="MTM176" s="62"/>
      <c r="MTN176" s="62"/>
      <c r="MTO176" s="62"/>
      <c r="MTP176" s="62"/>
      <c r="MTQ176" s="62"/>
      <c r="MTR176" s="62"/>
      <c r="MTS176" s="62"/>
      <c r="MTT176" s="62"/>
      <c r="MTU176" s="62"/>
      <c r="MTV176" s="62"/>
      <c r="MTW176" s="62"/>
      <c r="MTX176" s="62"/>
      <c r="MTY176" s="62"/>
      <c r="MTZ176" s="62"/>
      <c r="MUA176" s="62"/>
      <c r="MUB176" s="62"/>
      <c r="MUC176" s="62"/>
      <c r="MUD176" s="62"/>
      <c r="MUE176" s="62"/>
      <c r="MUF176" s="62"/>
      <c r="MUG176" s="62"/>
      <c r="MUH176" s="62"/>
      <c r="MUI176" s="62"/>
      <c r="MUJ176" s="62"/>
      <c r="MUK176" s="62"/>
      <c r="MUL176" s="62"/>
      <c r="MUM176" s="62"/>
      <c r="MUN176" s="62"/>
      <c r="MUO176" s="62"/>
      <c r="MUP176" s="62"/>
      <c r="MUQ176" s="62"/>
      <c r="MUR176" s="62"/>
      <c r="MUS176" s="62"/>
      <c r="MUT176" s="62"/>
      <c r="MUU176" s="62"/>
      <c r="MUV176" s="62"/>
      <c r="MUW176" s="62"/>
      <c r="MUX176" s="62"/>
      <c r="MUY176" s="62"/>
      <c r="MUZ176" s="62"/>
      <c r="MVA176" s="62"/>
      <c r="MVB176" s="62"/>
      <c r="MVC176" s="62"/>
      <c r="MVD176" s="62"/>
      <c r="MVE176" s="62"/>
      <c r="MVF176" s="62"/>
      <c r="MVG176" s="62"/>
      <c r="MVH176" s="62"/>
      <c r="MVI176" s="62"/>
      <c r="MVJ176" s="62"/>
      <c r="MVK176" s="62"/>
      <c r="MVL176" s="62"/>
      <c r="MVM176" s="62"/>
      <c r="MVN176" s="62"/>
      <c r="MVO176" s="62"/>
      <c r="MVP176" s="62"/>
      <c r="MVQ176" s="62"/>
      <c r="MVR176" s="62"/>
      <c r="MVS176" s="62"/>
      <c r="MVT176" s="62"/>
      <c r="MVU176" s="62"/>
      <c r="MVV176" s="62"/>
      <c r="MVW176" s="62"/>
      <c r="MVX176" s="62"/>
      <c r="MVY176" s="62"/>
      <c r="MVZ176" s="62"/>
      <c r="MWA176" s="62"/>
      <c r="MWB176" s="62"/>
      <c r="MWC176" s="62"/>
      <c r="MWD176" s="62"/>
      <c r="MWE176" s="62"/>
      <c r="MWF176" s="62"/>
      <c r="MWG176" s="62"/>
      <c r="MWH176" s="62"/>
      <c r="MWI176" s="62"/>
      <c r="MWJ176" s="62"/>
      <c r="MWK176" s="62"/>
      <c r="MWL176" s="62"/>
      <c r="MWM176" s="62"/>
      <c r="MWN176" s="62"/>
      <c r="MWO176" s="62"/>
      <c r="MWP176" s="62"/>
      <c r="MWQ176" s="62"/>
      <c r="MWR176" s="62"/>
      <c r="MWS176" s="62"/>
      <c r="MWT176" s="62"/>
      <c r="MWU176" s="62"/>
      <c r="MWV176" s="62"/>
      <c r="MWW176" s="62"/>
      <c r="MWX176" s="62"/>
      <c r="MWY176" s="62"/>
      <c r="MWZ176" s="62"/>
      <c r="MXA176" s="62"/>
      <c r="MXB176" s="62"/>
      <c r="MXC176" s="62"/>
      <c r="MXD176" s="62"/>
      <c r="MXE176" s="62"/>
      <c r="MXF176" s="62"/>
      <c r="MXG176" s="62"/>
      <c r="MXH176" s="62"/>
      <c r="MXI176" s="62"/>
      <c r="MXJ176" s="62"/>
      <c r="MXK176" s="62"/>
      <c r="MXL176" s="62"/>
      <c r="MXM176" s="62"/>
      <c r="MXN176" s="62"/>
      <c r="MXO176" s="62"/>
      <c r="MXP176" s="62"/>
      <c r="MXQ176" s="62"/>
      <c r="MXR176" s="62"/>
      <c r="MXS176" s="62"/>
      <c r="MXT176" s="62"/>
      <c r="MXU176" s="62"/>
      <c r="MXV176" s="62"/>
      <c r="MXW176" s="62"/>
      <c r="MXX176" s="62"/>
      <c r="MXY176" s="62"/>
      <c r="MXZ176" s="62"/>
      <c r="MYA176" s="62"/>
      <c r="MYB176" s="62"/>
      <c r="MYC176" s="62"/>
      <c r="MYD176" s="62"/>
      <c r="MYE176" s="62"/>
      <c r="MYF176" s="62"/>
      <c r="MYG176" s="62"/>
      <c r="MYH176" s="62"/>
      <c r="MYI176" s="62"/>
      <c r="MYJ176" s="62"/>
      <c r="MYK176" s="62"/>
      <c r="MYL176" s="62"/>
      <c r="MYM176" s="62"/>
      <c r="MYN176" s="62"/>
      <c r="MYO176" s="62"/>
      <c r="MYP176" s="62"/>
      <c r="MYQ176" s="62"/>
      <c r="MYR176" s="62"/>
      <c r="MYS176" s="62"/>
      <c r="MYT176" s="62"/>
      <c r="MYU176" s="62"/>
      <c r="MYV176" s="62"/>
      <c r="MYW176" s="62"/>
      <c r="MYX176" s="62"/>
      <c r="MYY176" s="62"/>
      <c r="MYZ176" s="62"/>
      <c r="MZA176" s="62"/>
      <c r="MZB176" s="62"/>
      <c r="MZC176" s="62"/>
      <c r="MZD176" s="62"/>
      <c r="MZE176" s="62"/>
      <c r="MZF176" s="62"/>
      <c r="MZG176" s="62"/>
      <c r="MZH176" s="62"/>
      <c r="MZI176" s="62"/>
      <c r="MZJ176" s="62"/>
      <c r="MZK176" s="62"/>
      <c r="MZL176" s="62"/>
      <c r="MZM176" s="62"/>
      <c r="MZN176" s="62"/>
      <c r="MZO176" s="62"/>
      <c r="MZP176" s="62"/>
      <c r="MZQ176" s="62"/>
      <c r="MZR176" s="62"/>
      <c r="MZS176" s="62"/>
      <c r="MZT176" s="62"/>
      <c r="MZU176" s="62"/>
      <c r="MZV176" s="62"/>
      <c r="MZW176" s="62"/>
      <c r="MZX176" s="62"/>
      <c r="MZY176" s="62"/>
      <c r="MZZ176" s="62"/>
      <c r="NAA176" s="62"/>
      <c r="NAB176" s="62"/>
      <c r="NAC176" s="62"/>
      <c r="NAD176" s="62"/>
      <c r="NAE176" s="62"/>
      <c r="NAF176" s="62"/>
      <c r="NAG176" s="62"/>
      <c r="NAH176" s="62"/>
      <c r="NAI176" s="62"/>
      <c r="NAJ176" s="62"/>
      <c r="NAK176" s="62"/>
      <c r="NAL176" s="62"/>
      <c r="NAM176" s="62"/>
      <c r="NAN176" s="62"/>
      <c r="NAO176" s="62"/>
      <c r="NAP176" s="62"/>
      <c r="NAQ176" s="62"/>
      <c r="NAR176" s="62"/>
      <c r="NAS176" s="62"/>
      <c r="NAT176" s="62"/>
      <c r="NAU176" s="62"/>
      <c r="NAV176" s="62"/>
      <c r="NAW176" s="62"/>
      <c r="NAX176" s="62"/>
      <c r="NAY176" s="62"/>
      <c r="NAZ176" s="62"/>
      <c r="NBA176" s="62"/>
      <c r="NBB176" s="62"/>
      <c r="NBC176" s="62"/>
      <c r="NBD176" s="62"/>
      <c r="NBE176" s="62"/>
      <c r="NBF176" s="62"/>
      <c r="NBG176" s="62"/>
      <c r="NBH176" s="62"/>
      <c r="NBI176" s="62"/>
      <c r="NBJ176" s="62"/>
      <c r="NBK176" s="62"/>
      <c r="NBL176" s="62"/>
      <c r="NBM176" s="62"/>
      <c r="NBN176" s="62"/>
      <c r="NBO176" s="62"/>
      <c r="NBP176" s="62"/>
      <c r="NBQ176" s="62"/>
      <c r="NBR176" s="62"/>
      <c r="NBS176" s="62"/>
      <c r="NBT176" s="62"/>
      <c r="NBU176" s="62"/>
      <c r="NBV176" s="62"/>
      <c r="NBW176" s="62"/>
      <c r="NBX176" s="62"/>
      <c r="NBY176" s="62"/>
      <c r="NBZ176" s="62"/>
      <c r="NCA176" s="62"/>
      <c r="NCB176" s="62"/>
      <c r="NCC176" s="62"/>
      <c r="NCD176" s="62"/>
      <c r="NCE176" s="62"/>
      <c r="NCF176" s="62"/>
      <c r="NCG176" s="62"/>
      <c r="NCH176" s="62"/>
      <c r="NCI176" s="62"/>
      <c r="NCJ176" s="62"/>
      <c r="NCK176" s="62"/>
      <c r="NCL176" s="62"/>
      <c r="NCM176" s="62"/>
      <c r="NCN176" s="62"/>
      <c r="NCO176" s="62"/>
      <c r="NCP176" s="62"/>
      <c r="NCQ176" s="62"/>
      <c r="NCR176" s="62"/>
      <c r="NCS176" s="62"/>
      <c r="NCT176" s="62"/>
      <c r="NCU176" s="62"/>
      <c r="NCV176" s="62"/>
      <c r="NCW176" s="62"/>
      <c r="NCX176" s="62"/>
      <c r="NCY176" s="62"/>
      <c r="NCZ176" s="62"/>
      <c r="NDA176" s="62"/>
      <c r="NDB176" s="62"/>
      <c r="NDC176" s="62"/>
      <c r="NDD176" s="62"/>
      <c r="NDE176" s="62"/>
      <c r="NDF176" s="62"/>
      <c r="NDG176" s="62"/>
      <c r="NDH176" s="62"/>
      <c r="NDI176" s="62"/>
      <c r="NDJ176" s="62"/>
      <c r="NDK176" s="62"/>
      <c r="NDL176" s="62"/>
      <c r="NDM176" s="62"/>
      <c r="NDN176" s="62"/>
      <c r="NDO176" s="62"/>
      <c r="NDP176" s="62"/>
      <c r="NDQ176" s="62"/>
      <c r="NDR176" s="62"/>
      <c r="NDS176" s="62"/>
      <c r="NDT176" s="62"/>
      <c r="NDU176" s="62"/>
      <c r="NDV176" s="62"/>
      <c r="NDW176" s="62"/>
      <c r="NDX176" s="62"/>
      <c r="NDY176" s="62"/>
      <c r="NDZ176" s="62"/>
      <c r="NEA176" s="62"/>
      <c r="NEB176" s="62"/>
      <c r="NEC176" s="62"/>
      <c r="NED176" s="62"/>
      <c r="NEE176" s="62"/>
      <c r="NEF176" s="62"/>
      <c r="NEG176" s="62"/>
      <c r="NEH176" s="62"/>
      <c r="NEI176" s="62"/>
      <c r="NEJ176" s="62"/>
      <c r="NEK176" s="62"/>
      <c r="NEL176" s="62"/>
      <c r="NEM176" s="62"/>
      <c r="NEN176" s="62"/>
      <c r="NEO176" s="62"/>
      <c r="NEP176" s="62"/>
      <c r="NEQ176" s="62"/>
      <c r="NER176" s="62"/>
      <c r="NES176" s="62"/>
      <c r="NET176" s="62"/>
      <c r="NEU176" s="62"/>
      <c r="NEV176" s="62"/>
      <c r="NEW176" s="62"/>
      <c r="NEX176" s="62"/>
      <c r="NEY176" s="62"/>
      <c r="NEZ176" s="62"/>
      <c r="NFA176" s="62"/>
      <c r="NFB176" s="62"/>
      <c r="NFC176" s="62"/>
      <c r="NFD176" s="62"/>
      <c r="NFE176" s="62"/>
      <c r="NFF176" s="62"/>
      <c r="NFG176" s="62"/>
      <c r="NFH176" s="62"/>
      <c r="NFI176" s="62"/>
      <c r="NFJ176" s="62"/>
      <c r="NFK176" s="62"/>
      <c r="NFL176" s="62"/>
      <c r="NFM176" s="62"/>
      <c r="NFN176" s="62"/>
      <c r="NFO176" s="62"/>
      <c r="NFP176" s="62"/>
      <c r="NFQ176" s="62"/>
      <c r="NFR176" s="62"/>
      <c r="NFS176" s="62"/>
      <c r="NFT176" s="62"/>
      <c r="NFU176" s="62"/>
      <c r="NFV176" s="62"/>
      <c r="NFW176" s="62"/>
      <c r="NFX176" s="62"/>
      <c r="NFY176" s="62"/>
      <c r="NFZ176" s="62"/>
      <c r="NGA176" s="62"/>
      <c r="NGB176" s="62"/>
      <c r="NGC176" s="62"/>
      <c r="NGD176" s="62"/>
      <c r="NGE176" s="62"/>
      <c r="NGF176" s="62"/>
      <c r="NGG176" s="62"/>
      <c r="NGH176" s="62"/>
      <c r="NGI176" s="62"/>
      <c r="NGJ176" s="62"/>
      <c r="NGK176" s="62"/>
      <c r="NGL176" s="62"/>
      <c r="NGM176" s="62"/>
      <c r="NGN176" s="62"/>
      <c r="NGO176" s="62"/>
      <c r="NGP176" s="62"/>
      <c r="NGQ176" s="62"/>
      <c r="NGR176" s="62"/>
      <c r="NGS176" s="62"/>
      <c r="NGT176" s="62"/>
      <c r="NGU176" s="62"/>
      <c r="NGV176" s="62"/>
      <c r="NGW176" s="62"/>
      <c r="NGX176" s="62"/>
      <c r="NGY176" s="62"/>
      <c r="NGZ176" s="62"/>
      <c r="NHA176" s="62"/>
      <c r="NHB176" s="62"/>
      <c r="NHC176" s="62"/>
      <c r="NHD176" s="62"/>
      <c r="NHE176" s="62"/>
      <c r="NHF176" s="62"/>
      <c r="NHG176" s="62"/>
      <c r="NHH176" s="62"/>
      <c r="NHI176" s="62"/>
      <c r="NHJ176" s="62"/>
      <c r="NHK176" s="62"/>
      <c r="NHL176" s="62"/>
      <c r="NHM176" s="62"/>
      <c r="NHN176" s="62"/>
      <c r="NHO176" s="62"/>
      <c r="NHP176" s="62"/>
      <c r="NHQ176" s="62"/>
      <c r="NHR176" s="62"/>
      <c r="NHS176" s="62"/>
      <c r="NHT176" s="62"/>
      <c r="NHU176" s="62"/>
      <c r="NHV176" s="62"/>
      <c r="NHW176" s="62"/>
      <c r="NHX176" s="62"/>
      <c r="NHY176" s="62"/>
      <c r="NHZ176" s="62"/>
      <c r="NIA176" s="62"/>
      <c r="NIB176" s="62"/>
      <c r="NIC176" s="62"/>
      <c r="NID176" s="62"/>
      <c r="NIE176" s="62"/>
      <c r="NIF176" s="62"/>
      <c r="NIG176" s="62"/>
      <c r="NIH176" s="62"/>
      <c r="NII176" s="62"/>
      <c r="NIJ176" s="62"/>
      <c r="NIK176" s="62"/>
      <c r="NIL176" s="62"/>
      <c r="NIM176" s="62"/>
      <c r="NIN176" s="62"/>
      <c r="NIO176" s="62"/>
      <c r="NIP176" s="62"/>
      <c r="NIQ176" s="62"/>
      <c r="NIR176" s="62"/>
      <c r="NIS176" s="62"/>
      <c r="NIT176" s="62"/>
      <c r="NIU176" s="62"/>
      <c r="NIV176" s="62"/>
      <c r="NIW176" s="62"/>
      <c r="NIX176" s="62"/>
      <c r="NIY176" s="62"/>
      <c r="NIZ176" s="62"/>
      <c r="NJA176" s="62"/>
      <c r="NJB176" s="62"/>
      <c r="NJC176" s="62"/>
      <c r="NJD176" s="62"/>
      <c r="NJE176" s="62"/>
      <c r="NJF176" s="62"/>
      <c r="NJG176" s="62"/>
      <c r="NJH176" s="62"/>
      <c r="NJI176" s="62"/>
      <c r="NJJ176" s="62"/>
      <c r="NJK176" s="62"/>
      <c r="NJL176" s="62"/>
      <c r="NJM176" s="62"/>
      <c r="NJN176" s="62"/>
      <c r="NJO176" s="62"/>
      <c r="NJP176" s="62"/>
      <c r="NJQ176" s="62"/>
      <c r="NJR176" s="62"/>
      <c r="NJS176" s="62"/>
      <c r="NJT176" s="62"/>
      <c r="NJU176" s="62"/>
      <c r="NJV176" s="62"/>
      <c r="NJW176" s="62"/>
      <c r="NJX176" s="62"/>
      <c r="NJY176" s="62"/>
      <c r="NJZ176" s="62"/>
      <c r="NKA176" s="62"/>
      <c r="NKB176" s="62"/>
      <c r="NKC176" s="62"/>
      <c r="NKD176" s="62"/>
      <c r="NKE176" s="62"/>
      <c r="NKF176" s="62"/>
      <c r="NKG176" s="62"/>
      <c r="NKH176" s="62"/>
      <c r="NKI176" s="62"/>
      <c r="NKJ176" s="62"/>
      <c r="NKK176" s="62"/>
      <c r="NKL176" s="62"/>
      <c r="NKM176" s="62"/>
      <c r="NKN176" s="62"/>
      <c r="NKO176" s="62"/>
      <c r="NKP176" s="62"/>
      <c r="NKQ176" s="62"/>
      <c r="NKR176" s="62"/>
      <c r="NKS176" s="62"/>
      <c r="NKT176" s="62"/>
      <c r="NKU176" s="62"/>
      <c r="NKV176" s="62"/>
      <c r="NKW176" s="62"/>
      <c r="NKX176" s="62"/>
      <c r="NKY176" s="62"/>
      <c r="NKZ176" s="62"/>
      <c r="NLA176" s="62"/>
      <c r="NLB176" s="62"/>
      <c r="NLC176" s="62"/>
      <c r="NLD176" s="62"/>
      <c r="NLE176" s="62"/>
      <c r="NLF176" s="62"/>
      <c r="NLG176" s="62"/>
      <c r="NLH176" s="62"/>
      <c r="NLI176" s="62"/>
      <c r="NLJ176" s="62"/>
      <c r="NLK176" s="62"/>
      <c r="NLL176" s="62"/>
      <c r="NLM176" s="62"/>
      <c r="NLN176" s="62"/>
      <c r="NLO176" s="62"/>
      <c r="NLP176" s="62"/>
      <c r="NLQ176" s="62"/>
      <c r="NLR176" s="62"/>
      <c r="NLS176" s="62"/>
      <c r="NLT176" s="62"/>
      <c r="NLU176" s="62"/>
      <c r="NLV176" s="62"/>
      <c r="NLW176" s="62"/>
      <c r="NLX176" s="62"/>
      <c r="NLY176" s="62"/>
      <c r="NLZ176" s="62"/>
      <c r="NMA176" s="62"/>
      <c r="NMB176" s="62"/>
      <c r="NMC176" s="62"/>
      <c r="NMD176" s="62"/>
      <c r="NME176" s="62"/>
      <c r="NMF176" s="62"/>
      <c r="NMG176" s="62"/>
      <c r="NMH176" s="62"/>
      <c r="NMI176" s="62"/>
      <c r="NMJ176" s="62"/>
      <c r="NMK176" s="62"/>
      <c r="NML176" s="62"/>
      <c r="NMM176" s="62"/>
      <c r="NMN176" s="62"/>
      <c r="NMO176" s="62"/>
      <c r="NMP176" s="62"/>
      <c r="NMQ176" s="62"/>
      <c r="NMR176" s="62"/>
      <c r="NMS176" s="62"/>
      <c r="NMT176" s="62"/>
      <c r="NMU176" s="62"/>
      <c r="NMV176" s="62"/>
      <c r="NMW176" s="62"/>
      <c r="NMX176" s="62"/>
      <c r="NMY176" s="62"/>
      <c r="NMZ176" s="62"/>
      <c r="NNA176" s="62"/>
      <c r="NNB176" s="62"/>
      <c r="NNC176" s="62"/>
      <c r="NND176" s="62"/>
      <c r="NNE176" s="62"/>
      <c r="NNF176" s="62"/>
      <c r="NNG176" s="62"/>
      <c r="NNH176" s="62"/>
      <c r="NNI176" s="62"/>
      <c r="NNJ176" s="62"/>
      <c r="NNK176" s="62"/>
      <c r="NNL176" s="62"/>
      <c r="NNM176" s="62"/>
      <c r="NNN176" s="62"/>
      <c r="NNO176" s="62"/>
      <c r="NNP176" s="62"/>
      <c r="NNQ176" s="62"/>
      <c r="NNR176" s="62"/>
      <c r="NNS176" s="62"/>
      <c r="NNT176" s="62"/>
      <c r="NNU176" s="62"/>
      <c r="NNV176" s="62"/>
      <c r="NNW176" s="62"/>
      <c r="NNX176" s="62"/>
      <c r="NNY176" s="62"/>
      <c r="NNZ176" s="62"/>
      <c r="NOA176" s="62"/>
      <c r="NOB176" s="62"/>
      <c r="NOC176" s="62"/>
      <c r="NOD176" s="62"/>
      <c r="NOE176" s="62"/>
      <c r="NOF176" s="62"/>
      <c r="NOG176" s="62"/>
      <c r="NOH176" s="62"/>
      <c r="NOI176" s="62"/>
      <c r="NOJ176" s="62"/>
      <c r="NOK176" s="62"/>
      <c r="NOL176" s="62"/>
      <c r="NOM176" s="62"/>
      <c r="NON176" s="62"/>
      <c r="NOO176" s="62"/>
      <c r="NOP176" s="62"/>
      <c r="NOQ176" s="62"/>
      <c r="NOR176" s="62"/>
      <c r="NOS176" s="62"/>
      <c r="NOT176" s="62"/>
      <c r="NOU176" s="62"/>
      <c r="NOV176" s="62"/>
      <c r="NOW176" s="62"/>
      <c r="NOX176" s="62"/>
      <c r="NOY176" s="62"/>
      <c r="NOZ176" s="62"/>
      <c r="NPA176" s="62"/>
      <c r="NPB176" s="62"/>
      <c r="NPC176" s="62"/>
      <c r="NPD176" s="62"/>
      <c r="NPE176" s="62"/>
      <c r="NPF176" s="62"/>
      <c r="NPG176" s="62"/>
      <c r="NPH176" s="62"/>
      <c r="NPI176" s="62"/>
      <c r="NPJ176" s="62"/>
      <c r="NPK176" s="62"/>
      <c r="NPL176" s="62"/>
      <c r="NPM176" s="62"/>
      <c r="NPN176" s="62"/>
      <c r="NPO176" s="62"/>
      <c r="NPP176" s="62"/>
      <c r="NPQ176" s="62"/>
      <c r="NPR176" s="62"/>
      <c r="NPS176" s="62"/>
      <c r="NPT176" s="62"/>
      <c r="NPU176" s="62"/>
      <c r="NPV176" s="62"/>
      <c r="NPW176" s="62"/>
      <c r="NPX176" s="62"/>
      <c r="NPY176" s="62"/>
      <c r="NPZ176" s="62"/>
      <c r="NQA176" s="62"/>
      <c r="NQB176" s="62"/>
      <c r="NQC176" s="62"/>
      <c r="NQD176" s="62"/>
      <c r="NQE176" s="62"/>
      <c r="NQF176" s="62"/>
      <c r="NQG176" s="62"/>
      <c r="NQH176" s="62"/>
      <c r="NQI176" s="62"/>
      <c r="NQJ176" s="62"/>
      <c r="NQK176" s="62"/>
      <c r="NQL176" s="62"/>
      <c r="NQM176" s="62"/>
      <c r="NQN176" s="62"/>
      <c r="NQO176" s="62"/>
      <c r="NQP176" s="62"/>
      <c r="NQQ176" s="62"/>
      <c r="NQR176" s="62"/>
      <c r="NQS176" s="62"/>
      <c r="NQT176" s="62"/>
      <c r="NQU176" s="62"/>
      <c r="NQV176" s="62"/>
      <c r="NQW176" s="62"/>
      <c r="NQX176" s="62"/>
      <c r="NQY176" s="62"/>
      <c r="NQZ176" s="62"/>
      <c r="NRA176" s="62"/>
      <c r="NRB176" s="62"/>
      <c r="NRC176" s="62"/>
      <c r="NRD176" s="62"/>
      <c r="NRE176" s="62"/>
      <c r="NRF176" s="62"/>
      <c r="NRG176" s="62"/>
      <c r="NRH176" s="62"/>
      <c r="NRI176" s="62"/>
      <c r="NRJ176" s="62"/>
      <c r="NRK176" s="62"/>
      <c r="NRL176" s="62"/>
      <c r="NRM176" s="62"/>
      <c r="NRN176" s="62"/>
      <c r="NRO176" s="62"/>
      <c r="NRP176" s="62"/>
      <c r="NRQ176" s="62"/>
      <c r="NRR176" s="62"/>
      <c r="NRS176" s="62"/>
      <c r="NRT176" s="62"/>
      <c r="NRU176" s="62"/>
      <c r="NRV176" s="62"/>
      <c r="NRW176" s="62"/>
      <c r="NRX176" s="62"/>
      <c r="NRY176" s="62"/>
      <c r="NRZ176" s="62"/>
      <c r="NSA176" s="62"/>
      <c r="NSB176" s="62"/>
      <c r="NSC176" s="62"/>
      <c r="NSD176" s="62"/>
      <c r="NSE176" s="62"/>
      <c r="NSF176" s="62"/>
      <c r="NSG176" s="62"/>
      <c r="NSH176" s="62"/>
      <c r="NSI176" s="62"/>
      <c r="NSJ176" s="62"/>
      <c r="NSK176" s="62"/>
      <c r="NSL176" s="62"/>
      <c r="NSM176" s="62"/>
      <c r="NSN176" s="62"/>
      <c r="NSO176" s="62"/>
      <c r="NSP176" s="62"/>
      <c r="NSQ176" s="62"/>
      <c r="NSR176" s="62"/>
      <c r="NSS176" s="62"/>
      <c r="NST176" s="62"/>
      <c r="NSU176" s="62"/>
      <c r="NSV176" s="62"/>
      <c r="NSW176" s="62"/>
      <c r="NSX176" s="62"/>
      <c r="NSY176" s="62"/>
      <c r="NSZ176" s="62"/>
      <c r="NTA176" s="62"/>
      <c r="NTB176" s="62"/>
      <c r="NTC176" s="62"/>
      <c r="NTD176" s="62"/>
      <c r="NTE176" s="62"/>
      <c r="NTF176" s="62"/>
      <c r="NTG176" s="62"/>
      <c r="NTH176" s="62"/>
      <c r="NTI176" s="62"/>
      <c r="NTJ176" s="62"/>
      <c r="NTK176" s="62"/>
      <c r="NTL176" s="62"/>
      <c r="NTM176" s="62"/>
      <c r="NTN176" s="62"/>
      <c r="NTO176" s="62"/>
      <c r="NTP176" s="62"/>
      <c r="NTQ176" s="62"/>
      <c r="NTR176" s="62"/>
      <c r="NTS176" s="62"/>
      <c r="NTT176" s="62"/>
      <c r="NTU176" s="62"/>
      <c r="NTV176" s="62"/>
      <c r="NTW176" s="62"/>
      <c r="NTX176" s="62"/>
      <c r="NTY176" s="62"/>
      <c r="NTZ176" s="62"/>
      <c r="NUA176" s="62"/>
      <c r="NUB176" s="62"/>
      <c r="NUC176" s="62"/>
      <c r="NUD176" s="62"/>
      <c r="NUE176" s="62"/>
      <c r="NUF176" s="62"/>
      <c r="NUG176" s="62"/>
      <c r="NUH176" s="62"/>
      <c r="NUI176" s="62"/>
      <c r="NUJ176" s="62"/>
      <c r="NUK176" s="62"/>
      <c r="NUL176" s="62"/>
      <c r="NUM176" s="62"/>
      <c r="NUN176" s="62"/>
      <c r="NUO176" s="62"/>
      <c r="NUP176" s="62"/>
      <c r="NUQ176" s="62"/>
      <c r="NUR176" s="62"/>
      <c r="NUS176" s="62"/>
      <c r="NUT176" s="62"/>
      <c r="NUU176" s="62"/>
      <c r="NUV176" s="62"/>
      <c r="NUW176" s="62"/>
      <c r="NUX176" s="62"/>
      <c r="NUY176" s="62"/>
      <c r="NUZ176" s="62"/>
      <c r="NVA176" s="62"/>
      <c r="NVB176" s="62"/>
      <c r="NVC176" s="62"/>
      <c r="NVD176" s="62"/>
      <c r="NVE176" s="62"/>
      <c r="NVF176" s="62"/>
      <c r="NVG176" s="62"/>
      <c r="NVH176" s="62"/>
      <c r="NVI176" s="62"/>
      <c r="NVJ176" s="62"/>
      <c r="NVK176" s="62"/>
      <c r="NVL176" s="62"/>
      <c r="NVM176" s="62"/>
      <c r="NVN176" s="62"/>
      <c r="NVO176" s="62"/>
      <c r="NVP176" s="62"/>
      <c r="NVQ176" s="62"/>
      <c r="NVR176" s="62"/>
      <c r="NVS176" s="62"/>
      <c r="NVT176" s="62"/>
      <c r="NVU176" s="62"/>
      <c r="NVV176" s="62"/>
      <c r="NVW176" s="62"/>
      <c r="NVX176" s="62"/>
      <c r="NVY176" s="62"/>
      <c r="NVZ176" s="62"/>
      <c r="NWA176" s="62"/>
      <c r="NWB176" s="62"/>
      <c r="NWC176" s="62"/>
      <c r="NWD176" s="62"/>
      <c r="NWE176" s="62"/>
      <c r="NWF176" s="62"/>
      <c r="NWG176" s="62"/>
      <c r="NWH176" s="62"/>
      <c r="NWI176" s="62"/>
      <c r="NWJ176" s="62"/>
      <c r="NWK176" s="62"/>
      <c r="NWL176" s="62"/>
      <c r="NWM176" s="62"/>
      <c r="NWN176" s="62"/>
      <c r="NWO176" s="62"/>
      <c r="NWP176" s="62"/>
      <c r="NWQ176" s="62"/>
      <c r="NWR176" s="62"/>
      <c r="NWS176" s="62"/>
      <c r="NWT176" s="62"/>
      <c r="NWU176" s="62"/>
      <c r="NWV176" s="62"/>
      <c r="NWW176" s="62"/>
      <c r="NWX176" s="62"/>
      <c r="NWY176" s="62"/>
      <c r="NWZ176" s="62"/>
      <c r="NXA176" s="62"/>
      <c r="NXB176" s="62"/>
      <c r="NXC176" s="62"/>
      <c r="NXD176" s="62"/>
      <c r="NXE176" s="62"/>
      <c r="NXF176" s="62"/>
      <c r="NXG176" s="62"/>
      <c r="NXH176" s="62"/>
      <c r="NXI176" s="62"/>
      <c r="NXJ176" s="62"/>
      <c r="NXK176" s="62"/>
      <c r="NXL176" s="62"/>
      <c r="NXM176" s="62"/>
      <c r="NXN176" s="62"/>
      <c r="NXO176" s="62"/>
      <c r="NXP176" s="62"/>
      <c r="NXQ176" s="62"/>
      <c r="NXR176" s="62"/>
      <c r="NXS176" s="62"/>
      <c r="NXT176" s="62"/>
      <c r="NXU176" s="62"/>
      <c r="NXV176" s="62"/>
      <c r="NXW176" s="62"/>
      <c r="NXX176" s="62"/>
      <c r="NXY176" s="62"/>
      <c r="NXZ176" s="62"/>
      <c r="NYA176" s="62"/>
      <c r="NYB176" s="62"/>
      <c r="NYC176" s="62"/>
      <c r="NYD176" s="62"/>
      <c r="NYE176" s="62"/>
      <c r="NYF176" s="62"/>
      <c r="NYG176" s="62"/>
      <c r="NYH176" s="62"/>
      <c r="NYI176" s="62"/>
      <c r="NYJ176" s="62"/>
      <c r="NYK176" s="62"/>
      <c r="NYL176" s="62"/>
      <c r="NYM176" s="62"/>
      <c r="NYN176" s="62"/>
      <c r="NYO176" s="62"/>
      <c r="NYP176" s="62"/>
      <c r="NYQ176" s="62"/>
      <c r="NYR176" s="62"/>
      <c r="NYS176" s="62"/>
      <c r="NYT176" s="62"/>
      <c r="NYU176" s="62"/>
      <c r="NYV176" s="62"/>
      <c r="NYW176" s="62"/>
      <c r="NYX176" s="62"/>
      <c r="NYY176" s="62"/>
      <c r="NYZ176" s="62"/>
      <c r="NZA176" s="62"/>
      <c r="NZB176" s="62"/>
      <c r="NZC176" s="62"/>
      <c r="NZD176" s="62"/>
      <c r="NZE176" s="62"/>
      <c r="NZF176" s="62"/>
      <c r="NZG176" s="62"/>
      <c r="NZH176" s="62"/>
      <c r="NZI176" s="62"/>
      <c r="NZJ176" s="62"/>
      <c r="NZK176" s="62"/>
      <c r="NZL176" s="62"/>
      <c r="NZM176" s="62"/>
      <c r="NZN176" s="62"/>
      <c r="NZO176" s="62"/>
      <c r="NZP176" s="62"/>
      <c r="NZQ176" s="62"/>
      <c r="NZR176" s="62"/>
      <c r="NZS176" s="62"/>
      <c r="NZT176" s="62"/>
      <c r="NZU176" s="62"/>
      <c r="NZV176" s="62"/>
      <c r="NZW176" s="62"/>
      <c r="NZX176" s="62"/>
      <c r="NZY176" s="62"/>
      <c r="NZZ176" s="62"/>
      <c r="OAA176" s="62"/>
      <c r="OAB176" s="62"/>
      <c r="OAC176" s="62"/>
      <c r="OAD176" s="62"/>
      <c r="OAE176" s="62"/>
      <c r="OAF176" s="62"/>
      <c r="OAG176" s="62"/>
      <c r="OAH176" s="62"/>
      <c r="OAI176" s="62"/>
      <c r="OAJ176" s="62"/>
      <c r="OAK176" s="62"/>
      <c r="OAL176" s="62"/>
      <c r="OAM176" s="62"/>
      <c r="OAN176" s="62"/>
      <c r="OAO176" s="62"/>
      <c r="OAP176" s="62"/>
      <c r="OAQ176" s="62"/>
      <c r="OAR176" s="62"/>
      <c r="OAS176" s="62"/>
      <c r="OAT176" s="62"/>
      <c r="OAU176" s="62"/>
      <c r="OAV176" s="62"/>
      <c r="OAW176" s="62"/>
      <c r="OAX176" s="62"/>
      <c r="OAY176" s="62"/>
      <c r="OAZ176" s="62"/>
      <c r="OBA176" s="62"/>
      <c r="OBB176" s="62"/>
      <c r="OBC176" s="62"/>
      <c r="OBD176" s="62"/>
      <c r="OBE176" s="62"/>
      <c r="OBF176" s="62"/>
      <c r="OBG176" s="62"/>
      <c r="OBH176" s="62"/>
      <c r="OBI176" s="62"/>
      <c r="OBJ176" s="62"/>
      <c r="OBK176" s="62"/>
      <c r="OBL176" s="62"/>
      <c r="OBM176" s="62"/>
      <c r="OBN176" s="62"/>
      <c r="OBO176" s="62"/>
      <c r="OBP176" s="62"/>
      <c r="OBQ176" s="62"/>
      <c r="OBR176" s="62"/>
      <c r="OBS176" s="62"/>
      <c r="OBT176" s="62"/>
      <c r="OBU176" s="62"/>
      <c r="OBV176" s="62"/>
      <c r="OBW176" s="62"/>
      <c r="OBX176" s="62"/>
      <c r="OBY176" s="62"/>
      <c r="OBZ176" s="62"/>
      <c r="OCA176" s="62"/>
      <c r="OCB176" s="62"/>
      <c r="OCC176" s="62"/>
      <c r="OCD176" s="62"/>
      <c r="OCE176" s="62"/>
      <c r="OCF176" s="62"/>
      <c r="OCG176" s="62"/>
      <c r="OCH176" s="62"/>
      <c r="OCI176" s="62"/>
      <c r="OCJ176" s="62"/>
      <c r="OCK176" s="62"/>
      <c r="OCL176" s="62"/>
      <c r="OCM176" s="62"/>
      <c r="OCN176" s="62"/>
      <c r="OCO176" s="62"/>
      <c r="OCP176" s="62"/>
      <c r="OCQ176" s="62"/>
      <c r="OCR176" s="62"/>
      <c r="OCS176" s="62"/>
      <c r="OCT176" s="62"/>
      <c r="OCU176" s="62"/>
      <c r="OCV176" s="62"/>
      <c r="OCW176" s="62"/>
      <c r="OCX176" s="62"/>
      <c r="OCY176" s="62"/>
      <c r="OCZ176" s="62"/>
      <c r="ODA176" s="62"/>
      <c r="ODB176" s="62"/>
      <c r="ODC176" s="62"/>
      <c r="ODD176" s="62"/>
      <c r="ODE176" s="62"/>
      <c r="ODF176" s="62"/>
      <c r="ODG176" s="62"/>
      <c r="ODH176" s="62"/>
      <c r="ODI176" s="62"/>
      <c r="ODJ176" s="62"/>
      <c r="ODK176" s="62"/>
      <c r="ODL176" s="62"/>
      <c r="ODM176" s="62"/>
      <c r="ODN176" s="62"/>
      <c r="ODO176" s="62"/>
      <c r="ODP176" s="62"/>
      <c r="ODQ176" s="62"/>
      <c r="ODR176" s="62"/>
      <c r="ODS176" s="62"/>
      <c r="ODT176" s="62"/>
      <c r="ODU176" s="62"/>
      <c r="ODV176" s="62"/>
      <c r="ODW176" s="62"/>
      <c r="ODX176" s="62"/>
      <c r="ODY176" s="62"/>
      <c r="ODZ176" s="62"/>
      <c r="OEA176" s="62"/>
      <c r="OEB176" s="62"/>
      <c r="OEC176" s="62"/>
      <c r="OED176" s="62"/>
      <c r="OEE176" s="62"/>
      <c r="OEF176" s="62"/>
      <c r="OEG176" s="62"/>
      <c r="OEH176" s="62"/>
      <c r="OEI176" s="62"/>
      <c r="OEJ176" s="62"/>
      <c r="OEK176" s="62"/>
      <c r="OEL176" s="62"/>
      <c r="OEM176" s="62"/>
      <c r="OEN176" s="62"/>
      <c r="OEO176" s="62"/>
      <c r="OEP176" s="62"/>
      <c r="OEQ176" s="62"/>
      <c r="OER176" s="62"/>
      <c r="OES176" s="62"/>
      <c r="OET176" s="62"/>
      <c r="OEU176" s="62"/>
      <c r="OEV176" s="62"/>
      <c r="OEW176" s="62"/>
      <c r="OEX176" s="62"/>
      <c r="OEY176" s="62"/>
      <c r="OEZ176" s="62"/>
      <c r="OFA176" s="62"/>
      <c r="OFB176" s="62"/>
      <c r="OFC176" s="62"/>
      <c r="OFD176" s="62"/>
      <c r="OFE176" s="62"/>
      <c r="OFF176" s="62"/>
      <c r="OFG176" s="62"/>
      <c r="OFH176" s="62"/>
      <c r="OFI176" s="62"/>
      <c r="OFJ176" s="62"/>
      <c r="OFK176" s="62"/>
      <c r="OFL176" s="62"/>
      <c r="OFM176" s="62"/>
      <c r="OFN176" s="62"/>
      <c r="OFO176" s="62"/>
      <c r="OFP176" s="62"/>
      <c r="OFQ176" s="62"/>
      <c r="OFR176" s="62"/>
      <c r="OFS176" s="62"/>
      <c r="OFT176" s="62"/>
      <c r="OFU176" s="62"/>
      <c r="OFV176" s="62"/>
      <c r="OFW176" s="62"/>
      <c r="OFX176" s="62"/>
      <c r="OFY176" s="62"/>
      <c r="OFZ176" s="62"/>
      <c r="OGA176" s="62"/>
      <c r="OGB176" s="62"/>
      <c r="OGC176" s="62"/>
      <c r="OGD176" s="62"/>
      <c r="OGE176" s="62"/>
      <c r="OGF176" s="62"/>
      <c r="OGG176" s="62"/>
      <c r="OGH176" s="62"/>
      <c r="OGI176" s="62"/>
      <c r="OGJ176" s="62"/>
      <c r="OGK176" s="62"/>
      <c r="OGL176" s="62"/>
      <c r="OGM176" s="62"/>
      <c r="OGN176" s="62"/>
      <c r="OGO176" s="62"/>
      <c r="OGP176" s="62"/>
      <c r="OGQ176" s="62"/>
      <c r="OGR176" s="62"/>
      <c r="OGS176" s="62"/>
      <c r="OGT176" s="62"/>
      <c r="OGU176" s="62"/>
      <c r="OGV176" s="62"/>
      <c r="OGW176" s="62"/>
      <c r="OGX176" s="62"/>
      <c r="OGY176" s="62"/>
      <c r="OGZ176" s="62"/>
      <c r="OHA176" s="62"/>
      <c r="OHB176" s="62"/>
      <c r="OHC176" s="62"/>
      <c r="OHD176" s="62"/>
      <c r="OHE176" s="62"/>
      <c r="OHF176" s="62"/>
      <c r="OHG176" s="62"/>
      <c r="OHH176" s="62"/>
      <c r="OHI176" s="62"/>
      <c r="OHJ176" s="62"/>
      <c r="OHK176" s="62"/>
      <c r="OHL176" s="62"/>
      <c r="OHM176" s="62"/>
      <c r="OHN176" s="62"/>
      <c r="OHO176" s="62"/>
      <c r="OHP176" s="62"/>
      <c r="OHQ176" s="62"/>
      <c r="OHR176" s="62"/>
      <c r="OHS176" s="62"/>
      <c r="OHT176" s="62"/>
      <c r="OHU176" s="62"/>
      <c r="OHV176" s="62"/>
      <c r="OHW176" s="62"/>
      <c r="OHX176" s="62"/>
      <c r="OHY176" s="62"/>
      <c r="OHZ176" s="62"/>
      <c r="OIA176" s="62"/>
      <c r="OIB176" s="62"/>
      <c r="OIC176" s="62"/>
      <c r="OID176" s="62"/>
      <c r="OIE176" s="62"/>
      <c r="OIF176" s="62"/>
      <c r="OIG176" s="62"/>
      <c r="OIH176" s="62"/>
      <c r="OII176" s="62"/>
      <c r="OIJ176" s="62"/>
      <c r="OIK176" s="62"/>
      <c r="OIL176" s="62"/>
      <c r="OIM176" s="62"/>
      <c r="OIN176" s="62"/>
      <c r="OIO176" s="62"/>
      <c r="OIP176" s="62"/>
      <c r="OIQ176" s="62"/>
      <c r="OIR176" s="62"/>
      <c r="OIS176" s="62"/>
      <c r="OIT176" s="62"/>
      <c r="OIU176" s="62"/>
      <c r="OIV176" s="62"/>
      <c r="OIW176" s="62"/>
      <c r="OIX176" s="62"/>
      <c r="OIY176" s="62"/>
      <c r="OIZ176" s="62"/>
      <c r="OJA176" s="62"/>
      <c r="OJB176" s="62"/>
      <c r="OJC176" s="62"/>
      <c r="OJD176" s="62"/>
      <c r="OJE176" s="62"/>
      <c r="OJF176" s="62"/>
      <c r="OJG176" s="62"/>
      <c r="OJH176" s="62"/>
      <c r="OJI176" s="62"/>
      <c r="OJJ176" s="62"/>
      <c r="OJK176" s="62"/>
      <c r="OJL176" s="62"/>
      <c r="OJM176" s="62"/>
      <c r="OJN176" s="62"/>
      <c r="OJO176" s="62"/>
      <c r="OJP176" s="62"/>
      <c r="OJQ176" s="62"/>
      <c r="OJR176" s="62"/>
      <c r="OJS176" s="62"/>
      <c r="OJT176" s="62"/>
      <c r="OJU176" s="62"/>
      <c r="OJV176" s="62"/>
      <c r="OJW176" s="62"/>
      <c r="OJX176" s="62"/>
      <c r="OJY176" s="62"/>
      <c r="OJZ176" s="62"/>
      <c r="OKA176" s="62"/>
      <c r="OKB176" s="62"/>
      <c r="OKC176" s="62"/>
      <c r="OKD176" s="62"/>
      <c r="OKE176" s="62"/>
      <c r="OKF176" s="62"/>
      <c r="OKG176" s="62"/>
      <c r="OKH176" s="62"/>
      <c r="OKI176" s="62"/>
      <c r="OKJ176" s="62"/>
      <c r="OKK176" s="62"/>
      <c r="OKL176" s="62"/>
      <c r="OKM176" s="62"/>
      <c r="OKN176" s="62"/>
      <c r="OKO176" s="62"/>
      <c r="OKP176" s="62"/>
      <c r="OKQ176" s="62"/>
      <c r="OKR176" s="62"/>
      <c r="OKS176" s="62"/>
      <c r="OKT176" s="62"/>
      <c r="OKU176" s="62"/>
      <c r="OKV176" s="62"/>
      <c r="OKW176" s="62"/>
      <c r="OKX176" s="62"/>
      <c r="OKY176" s="62"/>
      <c r="OKZ176" s="62"/>
      <c r="OLA176" s="62"/>
      <c r="OLB176" s="62"/>
      <c r="OLC176" s="62"/>
      <c r="OLD176" s="62"/>
      <c r="OLE176" s="62"/>
      <c r="OLF176" s="62"/>
      <c r="OLG176" s="62"/>
      <c r="OLH176" s="62"/>
      <c r="OLI176" s="62"/>
      <c r="OLJ176" s="62"/>
      <c r="OLK176" s="62"/>
      <c r="OLL176" s="62"/>
      <c r="OLM176" s="62"/>
      <c r="OLN176" s="62"/>
      <c r="OLO176" s="62"/>
      <c r="OLP176" s="62"/>
      <c r="OLQ176" s="62"/>
      <c r="OLR176" s="62"/>
      <c r="OLS176" s="62"/>
      <c r="OLT176" s="62"/>
      <c r="OLU176" s="62"/>
      <c r="OLV176" s="62"/>
      <c r="OLW176" s="62"/>
      <c r="OLX176" s="62"/>
      <c r="OLY176" s="62"/>
      <c r="OLZ176" s="62"/>
      <c r="OMA176" s="62"/>
      <c r="OMB176" s="62"/>
      <c r="OMC176" s="62"/>
      <c r="OMD176" s="62"/>
      <c r="OME176" s="62"/>
      <c r="OMF176" s="62"/>
      <c r="OMG176" s="62"/>
      <c r="OMH176" s="62"/>
      <c r="OMI176" s="62"/>
      <c r="OMJ176" s="62"/>
      <c r="OMK176" s="62"/>
      <c r="OML176" s="62"/>
      <c r="OMM176" s="62"/>
      <c r="OMN176" s="62"/>
      <c r="OMO176" s="62"/>
      <c r="OMP176" s="62"/>
      <c r="OMQ176" s="62"/>
      <c r="OMR176" s="62"/>
      <c r="OMS176" s="62"/>
      <c r="OMT176" s="62"/>
      <c r="OMU176" s="62"/>
      <c r="OMV176" s="62"/>
      <c r="OMW176" s="62"/>
      <c r="OMX176" s="62"/>
      <c r="OMY176" s="62"/>
      <c r="OMZ176" s="62"/>
      <c r="ONA176" s="62"/>
      <c r="ONB176" s="62"/>
      <c r="ONC176" s="62"/>
      <c r="OND176" s="62"/>
      <c r="ONE176" s="62"/>
      <c r="ONF176" s="62"/>
      <c r="ONG176" s="62"/>
      <c r="ONH176" s="62"/>
      <c r="ONI176" s="62"/>
      <c r="ONJ176" s="62"/>
      <c r="ONK176" s="62"/>
      <c r="ONL176" s="62"/>
      <c r="ONM176" s="62"/>
      <c r="ONN176" s="62"/>
      <c r="ONO176" s="62"/>
      <c r="ONP176" s="62"/>
      <c r="ONQ176" s="62"/>
      <c r="ONR176" s="62"/>
      <c r="ONS176" s="62"/>
      <c r="ONT176" s="62"/>
      <c r="ONU176" s="62"/>
      <c r="ONV176" s="62"/>
      <c r="ONW176" s="62"/>
      <c r="ONX176" s="62"/>
      <c r="ONY176" s="62"/>
      <c r="ONZ176" s="62"/>
      <c r="OOA176" s="62"/>
      <c r="OOB176" s="62"/>
      <c r="OOC176" s="62"/>
      <c r="OOD176" s="62"/>
      <c r="OOE176" s="62"/>
      <c r="OOF176" s="62"/>
      <c r="OOG176" s="62"/>
      <c r="OOH176" s="62"/>
      <c r="OOI176" s="62"/>
      <c r="OOJ176" s="62"/>
      <c r="OOK176" s="62"/>
      <c r="OOL176" s="62"/>
      <c r="OOM176" s="62"/>
      <c r="OON176" s="62"/>
      <c r="OOO176" s="62"/>
      <c r="OOP176" s="62"/>
      <c r="OOQ176" s="62"/>
      <c r="OOR176" s="62"/>
      <c r="OOS176" s="62"/>
      <c r="OOT176" s="62"/>
      <c r="OOU176" s="62"/>
      <c r="OOV176" s="62"/>
      <c r="OOW176" s="62"/>
      <c r="OOX176" s="62"/>
      <c r="OOY176" s="62"/>
      <c r="OOZ176" s="62"/>
      <c r="OPA176" s="62"/>
      <c r="OPB176" s="62"/>
      <c r="OPC176" s="62"/>
      <c r="OPD176" s="62"/>
      <c r="OPE176" s="62"/>
      <c r="OPF176" s="62"/>
      <c r="OPG176" s="62"/>
      <c r="OPH176" s="62"/>
      <c r="OPI176" s="62"/>
      <c r="OPJ176" s="62"/>
      <c r="OPK176" s="62"/>
      <c r="OPL176" s="62"/>
      <c r="OPM176" s="62"/>
      <c r="OPN176" s="62"/>
      <c r="OPO176" s="62"/>
      <c r="OPP176" s="62"/>
      <c r="OPQ176" s="62"/>
      <c r="OPR176" s="62"/>
      <c r="OPS176" s="62"/>
      <c r="OPT176" s="62"/>
      <c r="OPU176" s="62"/>
      <c r="OPV176" s="62"/>
      <c r="OPW176" s="62"/>
      <c r="OPX176" s="62"/>
      <c r="OPY176" s="62"/>
      <c r="OPZ176" s="62"/>
      <c r="OQA176" s="62"/>
      <c r="OQB176" s="62"/>
      <c r="OQC176" s="62"/>
      <c r="OQD176" s="62"/>
      <c r="OQE176" s="62"/>
      <c r="OQF176" s="62"/>
      <c r="OQG176" s="62"/>
      <c r="OQH176" s="62"/>
      <c r="OQI176" s="62"/>
      <c r="OQJ176" s="62"/>
      <c r="OQK176" s="62"/>
      <c r="OQL176" s="62"/>
      <c r="OQM176" s="62"/>
      <c r="OQN176" s="62"/>
      <c r="OQO176" s="62"/>
      <c r="OQP176" s="62"/>
      <c r="OQQ176" s="62"/>
      <c r="OQR176" s="62"/>
      <c r="OQS176" s="62"/>
      <c r="OQT176" s="62"/>
      <c r="OQU176" s="62"/>
      <c r="OQV176" s="62"/>
      <c r="OQW176" s="62"/>
      <c r="OQX176" s="62"/>
      <c r="OQY176" s="62"/>
      <c r="OQZ176" s="62"/>
      <c r="ORA176" s="62"/>
      <c r="ORB176" s="62"/>
      <c r="ORC176" s="62"/>
      <c r="ORD176" s="62"/>
      <c r="ORE176" s="62"/>
      <c r="ORF176" s="62"/>
      <c r="ORG176" s="62"/>
      <c r="ORH176" s="62"/>
      <c r="ORI176" s="62"/>
      <c r="ORJ176" s="62"/>
      <c r="ORK176" s="62"/>
      <c r="ORL176" s="62"/>
      <c r="ORM176" s="62"/>
      <c r="ORN176" s="62"/>
      <c r="ORO176" s="62"/>
      <c r="ORP176" s="62"/>
      <c r="ORQ176" s="62"/>
      <c r="ORR176" s="62"/>
      <c r="ORS176" s="62"/>
      <c r="ORT176" s="62"/>
      <c r="ORU176" s="62"/>
      <c r="ORV176" s="62"/>
      <c r="ORW176" s="62"/>
      <c r="ORX176" s="62"/>
      <c r="ORY176" s="62"/>
      <c r="ORZ176" s="62"/>
      <c r="OSA176" s="62"/>
      <c r="OSB176" s="62"/>
      <c r="OSC176" s="62"/>
      <c r="OSD176" s="62"/>
      <c r="OSE176" s="62"/>
      <c r="OSF176" s="62"/>
      <c r="OSG176" s="62"/>
      <c r="OSH176" s="62"/>
      <c r="OSI176" s="62"/>
      <c r="OSJ176" s="62"/>
      <c r="OSK176" s="62"/>
      <c r="OSL176" s="62"/>
      <c r="OSM176" s="62"/>
      <c r="OSN176" s="62"/>
      <c r="OSO176" s="62"/>
      <c r="OSP176" s="62"/>
      <c r="OSQ176" s="62"/>
      <c r="OSR176" s="62"/>
      <c r="OSS176" s="62"/>
      <c r="OST176" s="62"/>
      <c r="OSU176" s="62"/>
      <c r="OSV176" s="62"/>
      <c r="OSW176" s="62"/>
      <c r="OSX176" s="62"/>
      <c r="OSY176" s="62"/>
      <c r="OSZ176" s="62"/>
      <c r="OTA176" s="62"/>
      <c r="OTB176" s="62"/>
      <c r="OTC176" s="62"/>
      <c r="OTD176" s="62"/>
      <c r="OTE176" s="62"/>
      <c r="OTF176" s="62"/>
      <c r="OTG176" s="62"/>
      <c r="OTH176" s="62"/>
      <c r="OTI176" s="62"/>
      <c r="OTJ176" s="62"/>
      <c r="OTK176" s="62"/>
      <c r="OTL176" s="62"/>
      <c r="OTM176" s="62"/>
      <c r="OTN176" s="62"/>
      <c r="OTO176" s="62"/>
      <c r="OTP176" s="62"/>
      <c r="OTQ176" s="62"/>
      <c r="OTR176" s="62"/>
      <c r="OTS176" s="62"/>
      <c r="OTT176" s="62"/>
      <c r="OTU176" s="62"/>
      <c r="OTV176" s="62"/>
      <c r="OTW176" s="62"/>
      <c r="OTX176" s="62"/>
      <c r="OTY176" s="62"/>
      <c r="OTZ176" s="62"/>
      <c r="OUA176" s="62"/>
      <c r="OUB176" s="62"/>
      <c r="OUC176" s="62"/>
      <c r="OUD176" s="62"/>
      <c r="OUE176" s="62"/>
      <c r="OUF176" s="62"/>
      <c r="OUG176" s="62"/>
      <c r="OUH176" s="62"/>
      <c r="OUI176" s="62"/>
      <c r="OUJ176" s="62"/>
      <c r="OUK176" s="62"/>
      <c r="OUL176" s="62"/>
      <c r="OUM176" s="62"/>
      <c r="OUN176" s="62"/>
      <c r="OUO176" s="62"/>
      <c r="OUP176" s="62"/>
      <c r="OUQ176" s="62"/>
      <c r="OUR176" s="62"/>
      <c r="OUS176" s="62"/>
      <c r="OUT176" s="62"/>
      <c r="OUU176" s="62"/>
      <c r="OUV176" s="62"/>
      <c r="OUW176" s="62"/>
      <c r="OUX176" s="62"/>
      <c r="OUY176" s="62"/>
      <c r="OUZ176" s="62"/>
      <c r="OVA176" s="62"/>
      <c r="OVB176" s="62"/>
      <c r="OVC176" s="62"/>
      <c r="OVD176" s="62"/>
      <c r="OVE176" s="62"/>
      <c r="OVF176" s="62"/>
      <c r="OVG176" s="62"/>
      <c r="OVH176" s="62"/>
      <c r="OVI176" s="62"/>
      <c r="OVJ176" s="62"/>
      <c r="OVK176" s="62"/>
      <c r="OVL176" s="62"/>
      <c r="OVM176" s="62"/>
      <c r="OVN176" s="62"/>
      <c r="OVO176" s="62"/>
      <c r="OVP176" s="62"/>
      <c r="OVQ176" s="62"/>
      <c r="OVR176" s="62"/>
      <c r="OVS176" s="62"/>
      <c r="OVT176" s="62"/>
      <c r="OVU176" s="62"/>
      <c r="OVV176" s="62"/>
      <c r="OVW176" s="62"/>
      <c r="OVX176" s="62"/>
      <c r="OVY176" s="62"/>
      <c r="OVZ176" s="62"/>
      <c r="OWA176" s="62"/>
      <c r="OWB176" s="62"/>
      <c r="OWC176" s="62"/>
      <c r="OWD176" s="62"/>
      <c r="OWE176" s="62"/>
      <c r="OWF176" s="62"/>
      <c r="OWG176" s="62"/>
      <c r="OWH176" s="62"/>
      <c r="OWI176" s="62"/>
      <c r="OWJ176" s="62"/>
      <c r="OWK176" s="62"/>
      <c r="OWL176" s="62"/>
      <c r="OWM176" s="62"/>
      <c r="OWN176" s="62"/>
      <c r="OWO176" s="62"/>
      <c r="OWP176" s="62"/>
      <c r="OWQ176" s="62"/>
      <c r="OWR176" s="62"/>
      <c r="OWS176" s="62"/>
      <c r="OWT176" s="62"/>
      <c r="OWU176" s="62"/>
      <c r="OWV176" s="62"/>
      <c r="OWW176" s="62"/>
      <c r="OWX176" s="62"/>
      <c r="OWY176" s="62"/>
      <c r="OWZ176" s="62"/>
      <c r="OXA176" s="62"/>
      <c r="OXB176" s="62"/>
      <c r="OXC176" s="62"/>
      <c r="OXD176" s="62"/>
      <c r="OXE176" s="62"/>
      <c r="OXF176" s="62"/>
      <c r="OXG176" s="62"/>
      <c r="OXH176" s="62"/>
      <c r="OXI176" s="62"/>
      <c r="OXJ176" s="62"/>
      <c r="OXK176" s="62"/>
      <c r="OXL176" s="62"/>
      <c r="OXM176" s="62"/>
      <c r="OXN176" s="62"/>
      <c r="OXO176" s="62"/>
      <c r="OXP176" s="62"/>
      <c r="OXQ176" s="62"/>
      <c r="OXR176" s="62"/>
      <c r="OXS176" s="62"/>
      <c r="OXT176" s="62"/>
      <c r="OXU176" s="62"/>
      <c r="OXV176" s="62"/>
      <c r="OXW176" s="62"/>
      <c r="OXX176" s="62"/>
      <c r="OXY176" s="62"/>
      <c r="OXZ176" s="62"/>
      <c r="OYA176" s="62"/>
      <c r="OYB176" s="62"/>
      <c r="OYC176" s="62"/>
      <c r="OYD176" s="62"/>
      <c r="OYE176" s="62"/>
      <c r="OYF176" s="62"/>
      <c r="OYG176" s="62"/>
      <c r="OYH176" s="62"/>
      <c r="OYI176" s="62"/>
      <c r="OYJ176" s="62"/>
      <c r="OYK176" s="62"/>
      <c r="OYL176" s="62"/>
      <c r="OYM176" s="62"/>
      <c r="OYN176" s="62"/>
      <c r="OYO176" s="62"/>
      <c r="OYP176" s="62"/>
      <c r="OYQ176" s="62"/>
      <c r="OYR176" s="62"/>
      <c r="OYS176" s="62"/>
      <c r="OYT176" s="62"/>
      <c r="OYU176" s="62"/>
      <c r="OYV176" s="62"/>
      <c r="OYW176" s="62"/>
      <c r="OYX176" s="62"/>
      <c r="OYY176" s="62"/>
      <c r="OYZ176" s="62"/>
      <c r="OZA176" s="62"/>
      <c r="OZB176" s="62"/>
      <c r="OZC176" s="62"/>
      <c r="OZD176" s="62"/>
      <c r="OZE176" s="62"/>
      <c r="OZF176" s="62"/>
      <c r="OZG176" s="62"/>
      <c r="OZH176" s="62"/>
      <c r="OZI176" s="62"/>
      <c r="OZJ176" s="62"/>
      <c r="OZK176" s="62"/>
      <c r="OZL176" s="62"/>
      <c r="OZM176" s="62"/>
      <c r="OZN176" s="62"/>
      <c r="OZO176" s="62"/>
      <c r="OZP176" s="62"/>
      <c r="OZQ176" s="62"/>
      <c r="OZR176" s="62"/>
      <c r="OZS176" s="62"/>
      <c r="OZT176" s="62"/>
      <c r="OZU176" s="62"/>
      <c r="OZV176" s="62"/>
      <c r="OZW176" s="62"/>
      <c r="OZX176" s="62"/>
      <c r="OZY176" s="62"/>
      <c r="OZZ176" s="62"/>
      <c r="PAA176" s="62"/>
      <c r="PAB176" s="62"/>
      <c r="PAC176" s="62"/>
      <c r="PAD176" s="62"/>
      <c r="PAE176" s="62"/>
      <c r="PAF176" s="62"/>
      <c r="PAG176" s="62"/>
      <c r="PAH176" s="62"/>
      <c r="PAI176" s="62"/>
      <c r="PAJ176" s="62"/>
      <c r="PAK176" s="62"/>
      <c r="PAL176" s="62"/>
      <c r="PAM176" s="62"/>
      <c r="PAN176" s="62"/>
      <c r="PAO176" s="62"/>
      <c r="PAP176" s="62"/>
      <c r="PAQ176" s="62"/>
      <c r="PAR176" s="62"/>
      <c r="PAS176" s="62"/>
      <c r="PAT176" s="62"/>
      <c r="PAU176" s="62"/>
      <c r="PAV176" s="62"/>
      <c r="PAW176" s="62"/>
      <c r="PAX176" s="62"/>
      <c r="PAY176" s="62"/>
      <c r="PAZ176" s="62"/>
      <c r="PBA176" s="62"/>
      <c r="PBB176" s="62"/>
      <c r="PBC176" s="62"/>
      <c r="PBD176" s="62"/>
      <c r="PBE176" s="62"/>
      <c r="PBF176" s="62"/>
      <c r="PBG176" s="62"/>
      <c r="PBH176" s="62"/>
      <c r="PBI176" s="62"/>
      <c r="PBJ176" s="62"/>
      <c r="PBK176" s="62"/>
      <c r="PBL176" s="62"/>
      <c r="PBM176" s="62"/>
      <c r="PBN176" s="62"/>
      <c r="PBO176" s="62"/>
      <c r="PBP176" s="62"/>
      <c r="PBQ176" s="62"/>
      <c r="PBR176" s="62"/>
      <c r="PBS176" s="62"/>
      <c r="PBT176" s="62"/>
      <c r="PBU176" s="62"/>
      <c r="PBV176" s="62"/>
      <c r="PBW176" s="62"/>
      <c r="PBX176" s="62"/>
      <c r="PBY176" s="62"/>
      <c r="PBZ176" s="62"/>
      <c r="PCA176" s="62"/>
      <c r="PCB176" s="62"/>
      <c r="PCC176" s="62"/>
      <c r="PCD176" s="62"/>
      <c r="PCE176" s="62"/>
      <c r="PCF176" s="62"/>
      <c r="PCG176" s="62"/>
      <c r="PCH176" s="62"/>
      <c r="PCI176" s="62"/>
      <c r="PCJ176" s="62"/>
      <c r="PCK176" s="62"/>
      <c r="PCL176" s="62"/>
      <c r="PCM176" s="62"/>
      <c r="PCN176" s="62"/>
      <c r="PCO176" s="62"/>
      <c r="PCP176" s="62"/>
      <c r="PCQ176" s="62"/>
      <c r="PCR176" s="62"/>
      <c r="PCS176" s="62"/>
      <c r="PCT176" s="62"/>
      <c r="PCU176" s="62"/>
      <c r="PCV176" s="62"/>
      <c r="PCW176" s="62"/>
      <c r="PCX176" s="62"/>
      <c r="PCY176" s="62"/>
      <c r="PCZ176" s="62"/>
      <c r="PDA176" s="62"/>
      <c r="PDB176" s="62"/>
      <c r="PDC176" s="62"/>
      <c r="PDD176" s="62"/>
      <c r="PDE176" s="62"/>
      <c r="PDF176" s="62"/>
      <c r="PDG176" s="62"/>
      <c r="PDH176" s="62"/>
      <c r="PDI176" s="62"/>
      <c r="PDJ176" s="62"/>
      <c r="PDK176" s="62"/>
      <c r="PDL176" s="62"/>
      <c r="PDM176" s="62"/>
      <c r="PDN176" s="62"/>
      <c r="PDO176" s="62"/>
      <c r="PDP176" s="62"/>
      <c r="PDQ176" s="62"/>
      <c r="PDR176" s="62"/>
      <c r="PDS176" s="62"/>
      <c r="PDT176" s="62"/>
      <c r="PDU176" s="62"/>
      <c r="PDV176" s="62"/>
      <c r="PDW176" s="62"/>
      <c r="PDX176" s="62"/>
      <c r="PDY176" s="62"/>
      <c r="PDZ176" s="62"/>
      <c r="PEA176" s="62"/>
      <c r="PEB176" s="62"/>
      <c r="PEC176" s="62"/>
      <c r="PED176" s="62"/>
      <c r="PEE176" s="62"/>
      <c r="PEF176" s="62"/>
      <c r="PEG176" s="62"/>
      <c r="PEH176" s="62"/>
      <c r="PEI176" s="62"/>
      <c r="PEJ176" s="62"/>
      <c r="PEK176" s="62"/>
      <c r="PEL176" s="62"/>
      <c r="PEM176" s="62"/>
      <c r="PEN176" s="62"/>
      <c r="PEO176" s="62"/>
      <c r="PEP176" s="62"/>
      <c r="PEQ176" s="62"/>
      <c r="PER176" s="62"/>
      <c r="PES176" s="62"/>
      <c r="PET176" s="62"/>
      <c r="PEU176" s="62"/>
      <c r="PEV176" s="62"/>
      <c r="PEW176" s="62"/>
      <c r="PEX176" s="62"/>
      <c r="PEY176" s="62"/>
      <c r="PEZ176" s="62"/>
      <c r="PFA176" s="62"/>
      <c r="PFB176" s="62"/>
      <c r="PFC176" s="62"/>
      <c r="PFD176" s="62"/>
      <c r="PFE176" s="62"/>
      <c r="PFF176" s="62"/>
      <c r="PFG176" s="62"/>
      <c r="PFH176" s="62"/>
      <c r="PFI176" s="62"/>
      <c r="PFJ176" s="62"/>
      <c r="PFK176" s="62"/>
      <c r="PFL176" s="62"/>
      <c r="PFM176" s="62"/>
      <c r="PFN176" s="62"/>
      <c r="PFO176" s="62"/>
      <c r="PFP176" s="62"/>
      <c r="PFQ176" s="62"/>
      <c r="PFR176" s="62"/>
      <c r="PFS176" s="62"/>
      <c r="PFT176" s="62"/>
      <c r="PFU176" s="62"/>
      <c r="PFV176" s="62"/>
      <c r="PFW176" s="62"/>
      <c r="PFX176" s="62"/>
      <c r="PFY176" s="62"/>
      <c r="PFZ176" s="62"/>
      <c r="PGA176" s="62"/>
      <c r="PGB176" s="62"/>
      <c r="PGC176" s="62"/>
      <c r="PGD176" s="62"/>
      <c r="PGE176" s="62"/>
      <c r="PGF176" s="62"/>
      <c r="PGG176" s="62"/>
      <c r="PGH176" s="62"/>
      <c r="PGI176" s="62"/>
      <c r="PGJ176" s="62"/>
      <c r="PGK176" s="62"/>
      <c r="PGL176" s="62"/>
      <c r="PGM176" s="62"/>
      <c r="PGN176" s="62"/>
      <c r="PGO176" s="62"/>
      <c r="PGP176" s="62"/>
      <c r="PGQ176" s="62"/>
      <c r="PGR176" s="62"/>
      <c r="PGS176" s="62"/>
      <c r="PGT176" s="62"/>
      <c r="PGU176" s="62"/>
      <c r="PGV176" s="62"/>
      <c r="PGW176" s="62"/>
      <c r="PGX176" s="62"/>
      <c r="PGY176" s="62"/>
      <c r="PGZ176" s="62"/>
      <c r="PHA176" s="62"/>
      <c r="PHB176" s="62"/>
      <c r="PHC176" s="62"/>
      <c r="PHD176" s="62"/>
      <c r="PHE176" s="62"/>
      <c r="PHF176" s="62"/>
      <c r="PHG176" s="62"/>
      <c r="PHH176" s="62"/>
      <c r="PHI176" s="62"/>
      <c r="PHJ176" s="62"/>
      <c r="PHK176" s="62"/>
      <c r="PHL176" s="62"/>
      <c r="PHM176" s="62"/>
      <c r="PHN176" s="62"/>
      <c r="PHO176" s="62"/>
      <c r="PHP176" s="62"/>
      <c r="PHQ176" s="62"/>
      <c r="PHR176" s="62"/>
      <c r="PHS176" s="62"/>
      <c r="PHT176" s="62"/>
      <c r="PHU176" s="62"/>
      <c r="PHV176" s="62"/>
      <c r="PHW176" s="62"/>
      <c r="PHX176" s="62"/>
      <c r="PHY176" s="62"/>
      <c r="PHZ176" s="62"/>
      <c r="PIA176" s="62"/>
      <c r="PIB176" s="62"/>
      <c r="PIC176" s="62"/>
      <c r="PID176" s="62"/>
      <c r="PIE176" s="62"/>
      <c r="PIF176" s="62"/>
      <c r="PIG176" s="62"/>
      <c r="PIH176" s="62"/>
      <c r="PII176" s="62"/>
      <c r="PIJ176" s="62"/>
      <c r="PIK176" s="62"/>
      <c r="PIL176" s="62"/>
      <c r="PIM176" s="62"/>
      <c r="PIN176" s="62"/>
      <c r="PIO176" s="62"/>
      <c r="PIP176" s="62"/>
      <c r="PIQ176" s="62"/>
      <c r="PIR176" s="62"/>
      <c r="PIS176" s="62"/>
      <c r="PIT176" s="62"/>
      <c r="PIU176" s="62"/>
      <c r="PIV176" s="62"/>
      <c r="PIW176" s="62"/>
      <c r="PIX176" s="62"/>
      <c r="PIY176" s="62"/>
      <c r="PIZ176" s="62"/>
      <c r="PJA176" s="62"/>
      <c r="PJB176" s="62"/>
      <c r="PJC176" s="62"/>
      <c r="PJD176" s="62"/>
      <c r="PJE176" s="62"/>
      <c r="PJF176" s="62"/>
      <c r="PJG176" s="62"/>
      <c r="PJH176" s="62"/>
      <c r="PJI176" s="62"/>
      <c r="PJJ176" s="62"/>
      <c r="PJK176" s="62"/>
      <c r="PJL176" s="62"/>
      <c r="PJM176" s="62"/>
      <c r="PJN176" s="62"/>
      <c r="PJO176" s="62"/>
      <c r="PJP176" s="62"/>
      <c r="PJQ176" s="62"/>
      <c r="PJR176" s="62"/>
      <c r="PJS176" s="62"/>
      <c r="PJT176" s="62"/>
      <c r="PJU176" s="62"/>
      <c r="PJV176" s="62"/>
      <c r="PJW176" s="62"/>
      <c r="PJX176" s="62"/>
      <c r="PJY176" s="62"/>
      <c r="PJZ176" s="62"/>
      <c r="PKA176" s="62"/>
      <c r="PKB176" s="62"/>
      <c r="PKC176" s="62"/>
      <c r="PKD176" s="62"/>
      <c r="PKE176" s="62"/>
      <c r="PKF176" s="62"/>
      <c r="PKG176" s="62"/>
      <c r="PKH176" s="62"/>
      <c r="PKI176" s="62"/>
      <c r="PKJ176" s="62"/>
      <c r="PKK176" s="62"/>
      <c r="PKL176" s="62"/>
      <c r="PKM176" s="62"/>
      <c r="PKN176" s="62"/>
      <c r="PKO176" s="62"/>
      <c r="PKP176" s="62"/>
      <c r="PKQ176" s="62"/>
      <c r="PKR176" s="62"/>
      <c r="PKS176" s="62"/>
      <c r="PKT176" s="62"/>
      <c r="PKU176" s="62"/>
      <c r="PKV176" s="62"/>
      <c r="PKW176" s="62"/>
      <c r="PKX176" s="62"/>
      <c r="PKY176" s="62"/>
      <c r="PKZ176" s="62"/>
      <c r="PLA176" s="62"/>
      <c r="PLB176" s="62"/>
      <c r="PLC176" s="62"/>
      <c r="PLD176" s="62"/>
      <c r="PLE176" s="62"/>
      <c r="PLF176" s="62"/>
      <c r="PLG176" s="62"/>
      <c r="PLH176" s="62"/>
      <c r="PLI176" s="62"/>
      <c r="PLJ176" s="62"/>
      <c r="PLK176" s="62"/>
      <c r="PLL176" s="62"/>
      <c r="PLM176" s="62"/>
      <c r="PLN176" s="62"/>
      <c r="PLO176" s="62"/>
      <c r="PLP176" s="62"/>
      <c r="PLQ176" s="62"/>
      <c r="PLR176" s="62"/>
      <c r="PLS176" s="62"/>
      <c r="PLT176" s="62"/>
      <c r="PLU176" s="62"/>
      <c r="PLV176" s="62"/>
      <c r="PLW176" s="62"/>
      <c r="PLX176" s="62"/>
      <c r="PLY176" s="62"/>
      <c r="PLZ176" s="62"/>
      <c r="PMA176" s="62"/>
      <c r="PMB176" s="62"/>
      <c r="PMC176" s="62"/>
      <c r="PMD176" s="62"/>
      <c r="PME176" s="62"/>
      <c r="PMF176" s="62"/>
      <c r="PMG176" s="62"/>
      <c r="PMH176" s="62"/>
      <c r="PMI176" s="62"/>
      <c r="PMJ176" s="62"/>
      <c r="PMK176" s="62"/>
      <c r="PML176" s="62"/>
      <c r="PMM176" s="62"/>
      <c r="PMN176" s="62"/>
      <c r="PMO176" s="62"/>
      <c r="PMP176" s="62"/>
      <c r="PMQ176" s="62"/>
      <c r="PMR176" s="62"/>
      <c r="PMS176" s="62"/>
      <c r="PMT176" s="62"/>
      <c r="PMU176" s="62"/>
      <c r="PMV176" s="62"/>
      <c r="PMW176" s="62"/>
      <c r="PMX176" s="62"/>
      <c r="PMY176" s="62"/>
      <c r="PMZ176" s="62"/>
      <c r="PNA176" s="62"/>
      <c r="PNB176" s="62"/>
      <c r="PNC176" s="62"/>
      <c r="PND176" s="62"/>
      <c r="PNE176" s="62"/>
      <c r="PNF176" s="62"/>
      <c r="PNG176" s="62"/>
      <c r="PNH176" s="62"/>
      <c r="PNI176" s="62"/>
      <c r="PNJ176" s="62"/>
      <c r="PNK176" s="62"/>
      <c r="PNL176" s="62"/>
      <c r="PNM176" s="62"/>
      <c r="PNN176" s="62"/>
      <c r="PNO176" s="62"/>
      <c r="PNP176" s="62"/>
      <c r="PNQ176" s="62"/>
      <c r="PNR176" s="62"/>
      <c r="PNS176" s="62"/>
      <c r="PNT176" s="62"/>
      <c r="PNU176" s="62"/>
      <c r="PNV176" s="62"/>
      <c r="PNW176" s="62"/>
      <c r="PNX176" s="62"/>
      <c r="PNY176" s="62"/>
      <c r="PNZ176" s="62"/>
      <c r="POA176" s="62"/>
      <c r="POB176" s="62"/>
      <c r="POC176" s="62"/>
      <c r="POD176" s="62"/>
      <c r="POE176" s="62"/>
      <c r="POF176" s="62"/>
      <c r="POG176" s="62"/>
      <c r="POH176" s="62"/>
      <c r="POI176" s="62"/>
      <c r="POJ176" s="62"/>
      <c r="POK176" s="62"/>
      <c r="POL176" s="62"/>
      <c r="POM176" s="62"/>
      <c r="PON176" s="62"/>
      <c r="POO176" s="62"/>
      <c r="POP176" s="62"/>
      <c r="POQ176" s="62"/>
      <c r="POR176" s="62"/>
      <c r="POS176" s="62"/>
      <c r="POT176" s="62"/>
      <c r="POU176" s="62"/>
      <c r="POV176" s="62"/>
      <c r="POW176" s="62"/>
      <c r="POX176" s="62"/>
      <c r="POY176" s="62"/>
      <c r="POZ176" s="62"/>
      <c r="PPA176" s="62"/>
      <c r="PPB176" s="62"/>
      <c r="PPC176" s="62"/>
      <c r="PPD176" s="62"/>
      <c r="PPE176" s="62"/>
      <c r="PPF176" s="62"/>
      <c r="PPG176" s="62"/>
      <c r="PPH176" s="62"/>
      <c r="PPI176" s="62"/>
      <c r="PPJ176" s="62"/>
      <c r="PPK176" s="62"/>
      <c r="PPL176" s="62"/>
      <c r="PPM176" s="62"/>
      <c r="PPN176" s="62"/>
      <c r="PPO176" s="62"/>
      <c r="PPP176" s="62"/>
      <c r="PPQ176" s="62"/>
      <c r="PPR176" s="62"/>
      <c r="PPS176" s="62"/>
      <c r="PPT176" s="62"/>
      <c r="PPU176" s="62"/>
      <c r="PPV176" s="62"/>
      <c r="PPW176" s="62"/>
      <c r="PPX176" s="62"/>
      <c r="PPY176" s="62"/>
      <c r="PPZ176" s="62"/>
      <c r="PQA176" s="62"/>
      <c r="PQB176" s="62"/>
      <c r="PQC176" s="62"/>
      <c r="PQD176" s="62"/>
      <c r="PQE176" s="62"/>
      <c r="PQF176" s="62"/>
      <c r="PQG176" s="62"/>
      <c r="PQH176" s="62"/>
      <c r="PQI176" s="62"/>
      <c r="PQJ176" s="62"/>
      <c r="PQK176" s="62"/>
      <c r="PQL176" s="62"/>
      <c r="PQM176" s="62"/>
      <c r="PQN176" s="62"/>
      <c r="PQO176" s="62"/>
      <c r="PQP176" s="62"/>
      <c r="PQQ176" s="62"/>
      <c r="PQR176" s="62"/>
      <c r="PQS176" s="62"/>
      <c r="PQT176" s="62"/>
      <c r="PQU176" s="62"/>
      <c r="PQV176" s="62"/>
      <c r="PQW176" s="62"/>
      <c r="PQX176" s="62"/>
      <c r="PQY176" s="62"/>
      <c r="PQZ176" s="62"/>
      <c r="PRA176" s="62"/>
      <c r="PRB176" s="62"/>
      <c r="PRC176" s="62"/>
      <c r="PRD176" s="62"/>
      <c r="PRE176" s="62"/>
      <c r="PRF176" s="62"/>
      <c r="PRG176" s="62"/>
      <c r="PRH176" s="62"/>
      <c r="PRI176" s="62"/>
      <c r="PRJ176" s="62"/>
      <c r="PRK176" s="62"/>
      <c r="PRL176" s="62"/>
      <c r="PRM176" s="62"/>
      <c r="PRN176" s="62"/>
      <c r="PRO176" s="62"/>
      <c r="PRP176" s="62"/>
      <c r="PRQ176" s="62"/>
      <c r="PRR176" s="62"/>
      <c r="PRS176" s="62"/>
      <c r="PRT176" s="62"/>
      <c r="PRU176" s="62"/>
      <c r="PRV176" s="62"/>
      <c r="PRW176" s="62"/>
      <c r="PRX176" s="62"/>
      <c r="PRY176" s="62"/>
      <c r="PRZ176" s="62"/>
      <c r="PSA176" s="62"/>
      <c r="PSB176" s="62"/>
      <c r="PSC176" s="62"/>
      <c r="PSD176" s="62"/>
      <c r="PSE176" s="62"/>
      <c r="PSF176" s="62"/>
      <c r="PSG176" s="62"/>
      <c r="PSH176" s="62"/>
      <c r="PSI176" s="62"/>
      <c r="PSJ176" s="62"/>
      <c r="PSK176" s="62"/>
      <c r="PSL176" s="62"/>
      <c r="PSM176" s="62"/>
      <c r="PSN176" s="62"/>
      <c r="PSO176" s="62"/>
      <c r="PSP176" s="62"/>
      <c r="PSQ176" s="62"/>
      <c r="PSR176" s="62"/>
      <c r="PSS176" s="62"/>
      <c r="PST176" s="62"/>
      <c r="PSU176" s="62"/>
      <c r="PSV176" s="62"/>
      <c r="PSW176" s="62"/>
      <c r="PSX176" s="62"/>
      <c r="PSY176" s="62"/>
      <c r="PSZ176" s="62"/>
      <c r="PTA176" s="62"/>
      <c r="PTB176" s="62"/>
      <c r="PTC176" s="62"/>
      <c r="PTD176" s="62"/>
      <c r="PTE176" s="62"/>
      <c r="PTF176" s="62"/>
      <c r="PTG176" s="62"/>
      <c r="PTH176" s="62"/>
      <c r="PTI176" s="62"/>
      <c r="PTJ176" s="62"/>
      <c r="PTK176" s="62"/>
      <c r="PTL176" s="62"/>
      <c r="PTM176" s="62"/>
      <c r="PTN176" s="62"/>
      <c r="PTO176" s="62"/>
      <c r="PTP176" s="62"/>
      <c r="PTQ176" s="62"/>
      <c r="PTR176" s="62"/>
      <c r="PTS176" s="62"/>
      <c r="PTT176" s="62"/>
      <c r="PTU176" s="62"/>
      <c r="PTV176" s="62"/>
      <c r="PTW176" s="62"/>
      <c r="PTX176" s="62"/>
      <c r="PTY176" s="62"/>
      <c r="PTZ176" s="62"/>
      <c r="PUA176" s="62"/>
      <c r="PUB176" s="62"/>
      <c r="PUC176" s="62"/>
      <c r="PUD176" s="62"/>
      <c r="PUE176" s="62"/>
      <c r="PUF176" s="62"/>
      <c r="PUG176" s="62"/>
      <c r="PUH176" s="62"/>
      <c r="PUI176" s="62"/>
      <c r="PUJ176" s="62"/>
      <c r="PUK176" s="62"/>
      <c r="PUL176" s="62"/>
      <c r="PUM176" s="62"/>
      <c r="PUN176" s="62"/>
      <c r="PUO176" s="62"/>
      <c r="PUP176" s="62"/>
      <c r="PUQ176" s="62"/>
      <c r="PUR176" s="62"/>
      <c r="PUS176" s="62"/>
      <c r="PUT176" s="62"/>
      <c r="PUU176" s="62"/>
      <c r="PUV176" s="62"/>
      <c r="PUW176" s="62"/>
      <c r="PUX176" s="62"/>
      <c r="PUY176" s="62"/>
      <c r="PUZ176" s="62"/>
      <c r="PVA176" s="62"/>
      <c r="PVB176" s="62"/>
      <c r="PVC176" s="62"/>
      <c r="PVD176" s="62"/>
      <c r="PVE176" s="62"/>
      <c r="PVF176" s="62"/>
      <c r="PVG176" s="62"/>
      <c r="PVH176" s="62"/>
      <c r="PVI176" s="62"/>
      <c r="PVJ176" s="62"/>
      <c r="PVK176" s="62"/>
      <c r="PVL176" s="62"/>
      <c r="PVM176" s="62"/>
      <c r="PVN176" s="62"/>
      <c r="PVO176" s="62"/>
      <c r="PVP176" s="62"/>
      <c r="PVQ176" s="62"/>
      <c r="PVR176" s="62"/>
      <c r="PVS176" s="62"/>
      <c r="PVT176" s="62"/>
      <c r="PVU176" s="62"/>
      <c r="PVV176" s="62"/>
      <c r="PVW176" s="62"/>
      <c r="PVX176" s="62"/>
      <c r="PVY176" s="62"/>
      <c r="PVZ176" s="62"/>
      <c r="PWA176" s="62"/>
      <c r="PWB176" s="62"/>
      <c r="PWC176" s="62"/>
      <c r="PWD176" s="62"/>
      <c r="PWE176" s="62"/>
      <c r="PWF176" s="62"/>
      <c r="PWG176" s="62"/>
      <c r="PWH176" s="62"/>
      <c r="PWI176" s="62"/>
      <c r="PWJ176" s="62"/>
      <c r="PWK176" s="62"/>
      <c r="PWL176" s="62"/>
      <c r="PWM176" s="62"/>
      <c r="PWN176" s="62"/>
      <c r="PWO176" s="62"/>
      <c r="PWP176" s="62"/>
      <c r="PWQ176" s="62"/>
      <c r="PWR176" s="62"/>
      <c r="PWS176" s="62"/>
      <c r="PWT176" s="62"/>
      <c r="PWU176" s="62"/>
      <c r="PWV176" s="62"/>
      <c r="PWW176" s="62"/>
      <c r="PWX176" s="62"/>
      <c r="PWY176" s="62"/>
      <c r="PWZ176" s="62"/>
      <c r="PXA176" s="62"/>
      <c r="PXB176" s="62"/>
      <c r="PXC176" s="62"/>
      <c r="PXD176" s="62"/>
      <c r="PXE176" s="62"/>
      <c r="PXF176" s="62"/>
      <c r="PXG176" s="62"/>
      <c r="PXH176" s="62"/>
      <c r="PXI176" s="62"/>
      <c r="PXJ176" s="62"/>
      <c r="PXK176" s="62"/>
      <c r="PXL176" s="62"/>
      <c r="PXM176" s="62"/>
      <c r="PXN176" s="62"/>
      <c r="PXO176" s="62"/>
      <c r="PXP176" s="62"/>
      <c r="PXQ176" s="62"/>
      <c r="PXR176" s="62"/>
      <c r="PXS176" s="62"/>
      <c r="PXT176" s="62"/>
      <c r="PXU176" s="62"/>
      <c r="PXV176" s="62"/>
      <c r="PXW176" s="62"/>
      <c r="PXX176" s="62"/>
      <c r="PXY176" s="62"/>
      <c r="PXZ176" s="62"/>
      <c r="PYA176" s="62"/>
      <c r="PYB176" s="62"/>
      <c r="PYC176" s="62"/>
      <c r="PYD176" s="62"/>
      <c r="PYE176" s="62"/>
      <c r="PYF176" s="62"/>
      <c r="PYG176" s="62"/>
      <c r="PYH176" s="62"/>
      <c r="PYI176" s="62"/>
      <c r="PYJ176" s="62"/>
      <c r="PYK176" s="62"/>
      <c r="PYL176" s="62"/>
      <c r="PYM176" s="62"/>
      <c r="PYN176" s="62"/>
      <c r="PYO176" s="62"/>
      <c r="PYP176" s="62"/>
      <c r="PYQ176" s="62"/>
      <c r="PYR176" s="62"/>
      <c r="PYS176" s="62"/>
      <c r="PYT176" s="62"/>
      <c r="PYU176" s="62"/>
      <c r="PYV176" s="62"/>
      <c r="PYW176" s="62"/>
      <c r="PYX176" s="62"/>
      <c r="PYY176" s="62"/>
      <c r="PYZ176" s="62"/>
      <c r="PZA176" s="62"/>
      <c r="PZB176" s="62"/>
      <c r="PZC176" s="62"/>
      <c r="PZD176" s="62"/>
      <c r="PZE176" s="62"/>
      <c r="PZF176" s="62"/>
      <c r="PZG176" s="62"/>
      <c r="PZH176" s="62"/>
      <c r="PZI176" s="62"/>
      <c r="PZJ176" s="62"/>
      <c r="PZK176" s="62"/>
      <c r="PZL176" s="62"/>
      <c r="PZM176" s="62"/>
      <c r="PZN176" s="62"/>
      <c r="PZO176" s="62"/>
      <c r="PZP176" s="62"/>
      <c r="PZQ176" s="62"/>
      <c r="PZR176" s="62"/>
      <c r="PZS176" s="62"/>
      <c r="PZT176" s="62"/>
      <c r="PZU176" s="62"/>
      <c r="PZV176" s="62"/>
      <c r="PZW176" s="62"/>
      <c r="PZX176" s="62"/>
      <c r="PZY176" s="62"/>
      <c r="PZZ176" s="62"/>
      <c r="QAA176" s="62"/>
      <c r="QAB176" s="62"/>
      <c r="QAC176" s="62"/>
      <c r="QAD176" s="62"/>
      <c r="QAE176" s="62"/>
      <c r="QAF176" s="62"/>
      <c r="QAG176" s="62"/>
      <c r="QAH176" s="62"/>
      <c r="QAI176" s="62"/>
      <c r="QAJ176" s="62"/>
      <c r="QAK176" s="62"/>
      <c r="QAL176" s="62"/>
      <c r="QAM176" s="62"/>
      <c r="QAN176" s="62"/>
      <c r="QAO176" s="62"/>
      <c r="QAP176" s="62"/>
      <c r="QAQ176" s="62"/>
      <c r="QAR176" s="62"/>
      <c r="QAS176" s="62"/>
      <c r="QAT176" s="62"/>
      <c r="QAU176" s="62"/>
      <c r="QAV176" s="62"/>
      <c r="QAW176" s="62"/>
      <c r="QAX176" s="62"/>
      <c r="QAY176" s="62"/>
      <c r="QAZ176" s="62"/>
      <c r="QBA176" s="62"/>
      <c r="QBB176" s="62"/>
      <c r="QBC176" s="62"/>
      <c r="QBD176" s="62"/>
      <c r="QBE176" s="62"/>
      <c r="QBF176" s="62"/>
      <c r="QBG176" s="62"/>
      <c r="QBH176" s="62"/>
      <c r="QBI176" s="62"/>
      <c r="QBJ176" s="62"/>
      <c r="QBK176" s="62"/>
      <c r="QBL176" s="62"/>
      <c r="QBM176" s="62"/>
      <c r="QBN176" s="62"/>
      <c r="QBO176" s="62"/>
      <c r="QBP176" s="62"/>
      <c r="QBQ176" s="62"/>
      <c r="QBR176" s="62"/>
      <c r="QBS176" s="62"/>
      <c r="QBT176" s="62"/>
      <c r="QBU176" s="62"/>
      <c r="QBV176" s="62"/>
      <c r="QBW176" s="62"/>
      <c r="QBX176" s="62"/>
      <c r="QBY176" s="62"/>
      <c r="QBZ176" s="62"/>
      <c r="QCA176" s="62"/>
      <c r="QCB176" s="62"/>
      <c r="QCC176" s="62"/>
      <c r="QCD176" s="62"/>
      <c r="QCE176" s="62"/>
      <c r="QCF176" s="62"/>
      <c r="QCG176" s="62"/>
      <c r="QCH176" s="62"/>
      <c r="QCI176" s="62"/>
      <c r="QCJ176" s="62"/>
      <c r="QCK176" s="62"/>
      <c r="QCL176" s="62"/>
      <c r="QCM176" s="62"/>
      <c r="QCN176" s="62"/>
      <c r="QCO176" s="62"/>
      <c r="QCP176" s="62"/>
      <c r="QCQ176" s="62"/>
      <c r="QCR176" s="62"/>
      <c r="QCS176" s="62"/>
      <c r="QCT176" s="62"/>
      <c r="QCU176" s="62"/>
      <c r="QCV176" s="62"/>
      <c r="QCW176" s="62"/>
      <c r="QCX176" s="62"/>
      <c r="QCY176" s="62"/>
      <c r="QCZ176" s="62"/>
      <c r="QDA176" s="62"/>
      <c r="QDB176" s="62"/>
      <c r="QDC176" s="62"/>
      <c r="QDD176" s="62"/>
      <c r="QDE176" s="62"/>
      <c r="QDF176" s="62"/>
      <c r="QDG176" s="62"/>
      <c r="QDH176" s="62"/>
      <c r="QDI176" s="62"/>
      <c r="QDJ176" s="62"/>
      <c r="QDK176" s="62"/>
      <c r="QDL176" s="62"/>
      <c r="QDM176" s="62"/>
      <c r="QDN176" s="62"/>
      <c r="QDO176" s="62"/>
      <c r="QDP176" s="62"/>
      <c r="QDQ176" s="62"/>
      <c r="QDR176" s="62"/>
      <c r="QDS176" s="62"/>
      <c r="QDT176" s="62"/>
      <c r="QDU176" s="62"/>
      <c r="QDV176" s="62"/>
      <c r="QDW176" s="62"/>
      <c r="QDX176" s="62"/>
      <c r="QDY176" s="62"/>
      <c r="QDZ176" s="62"/>
      <c r="QEA176" s="62"/>
      <c r="QEB176" s="62"/>
      <c r="QEC176" s="62"/>
      <c r="QED176" s="62"/>
      <c r="QEE176" s="62"/>
      <c r="QEF176" s="62"/>
      <c r="QEG176" s="62"/>
      <c r="QEH176" s="62"/>
      <c r="QEI176" s="62"/>
      <c r="QEJ176" s="62"/>
      <c r="QEK176" s="62"/>
      <c r="QEL176" s="62"/>
      <c r="QEM176" s="62"/>
      <c r="QEN176" s="62"/>
      <c r="QEO176" s="62"/>
      <c r="QEP176" s="62"/>
      <c r="QEQ176" s="62"/>
      <c r="QER176" s="62"/>
      <c r="QES176" s="62"/>
      <c r="QET176" s="62"/>
      <c r="QEU176" s="62"/>
      <c r="QEV176" s="62"/>
      <c r="QEW176" s="62"/>
      <c r="QEX176" s="62"/>
      <c r="QEY176" s="62"/>
      <c r="QEZ176" s="62"/>
      <c r="QFA176" s="62"/>
      <c r="QFB176" s="62"/>
      <c r="QFC176" s="62"/>
      <c r="QFD176" s="62"/>
      <c r="QFE176" s="62"/>
      <c r="QFF176" s="62"/>
      <c r="QFG176" s="62"/>
      <c r="QFH176" s="62"/>
      <c r="QFI176" s="62"/>
      <c r="QFJ176" s="62"/>
      <c r="QFK176" s="62"/>
      <c r="QFL176" s="62"/>
      <c r="QFM176" s="62"/>
      <c r="QFN176" s="62"/>
      <c r="QFO176" s="62"/>
      <c r="QFP176" s="62"/>
      <c r="QFQ176" s="62"/>
      <c r="QFR176" s="62"/>
      <c r="QFS176" s="62"/>
      <c r="QFT176" s="62"/>
      <c r="QFU176" s="62"/>
      <c r="QFV176" s="62"/>
      <c r="QFW176" s="62"/>
      <c r="QFX176" s="62"/>
      <c r="QFY176" s="62"/>
      <c r="QFZ176" s="62"/>
      <c r="QGA176" s="62"/>
      <c r="QGB176" s="62"/>
      <c r="QGC176" s="62"/>
      <c r="QGD176" s="62"/>
      <c r="QGE176" s="62"/>
      <c r="QGF176" s="62"/>
      <c r="QGG176" s="62"/>
      <c r="QGH176" s="62"/>
      <c r="QGI176" s="62"/>
      <c r="QGJ176" s="62"/>
      <c r="QGK176" s="62"/>
      <c r="QGL176" s="62"/>
      <c r="QGM176" s="62"/>
      <c r="QGN176" s="62"/>
      <c r="QGO176" s="62"/>
      <c r="QGP176" s="62"/>
      <c r="QGQ176" s="62"/>
      <c r="QGR176" s="62"/>
      <c r="QGS176" s="62"/>
      <c r="QGT176" s="62"/>
      <c r="QGU176" s="62"/>
      <c r="QGV176" s="62"/>
      <c r="QGW176" s="62"/>
      <c r="QGX176" s="62"/>
      <c r="QGY176" s="62"/>
      <c r="QGZ176" s="62"/>
      <c r="QHA176" s="62"/>
      <c r="QHB176" s="62"/>
      <c r="QHC176" s="62"/>
      <c r="QHD176" s="62"/>
      <c r="QHE176" s="62"/>
      <c r="QHF176" s="62"/>
      <c r="QHG176" s="62"/>
      <c r="QHH176" s="62"/>
      <c r="QHI176" s="62"/>
      <c r="QHJ176" s="62"/>
      <c r="QHK176" s="62"/>
      <c r="QHL176" s="62"/>
      <c r="QHM176" s="62"/>
      <c r="QHN176" s="62"/>
      <c r="QHO176" s="62"/>
      <c r="QHP176" s="62"/>
      <c r="QHQ176" s="62"/>
      <c r="QHR176" s="62"/>
      <c r="QHS176" s="62"/>
      <c r="QHT176" s="62"/>
      <c r="QHU176" s="62"/>
      <c r="QHV176" s="62"/>
      <c r="QHW176" s="62"/>
      <c r="QHX176" s="62"/>
      <c r="QHY176" s="62"/>
      <c r="QHZ176" s="62"/>
      <c r="QIA176" s="62"/>
      <c r="QIB176" s="62"/>
      <c r="QIC176" s="62"/>
      <c r="QID176" s="62"/>
      <c r="QIE176" s="62"/>
      <c r="QIF176" s="62"/>
      <c r="QIG176" s="62"/>
      <c r="QIH176" s="62"/>
      <c r="QII176" s="62"/>
      <c r="QIJ176" s="62"/>
      <c r="QIK176" s="62"/>
      <c r="QIL176" s="62"/>
      <c r="QIM176" s="62"/>
      <c r="QIN176" s="62"/>
      <c r="QIO176" s="62"/>
      <c r="QIP176" s="62"/>
      <c r="QIQ176" s="62"/>
      <c r="QIR176" s="62"/>
      <c r="QIS176" s="62"/>
      <c r="QIT176" s="62"/>
      <c r="QIU176" s="62"/>
      <c r="QIV176" s="62"/>
      <c r="QIW176" s="62"/>
      <c r="QIX176" s="62"/>
      <c r="QIY176" s="62"/>
      <c r="QIZ176" s="62"/>
      <c r="QJA176" s="62"/>
      <c r="QJB176" s="62"/>
      <c r="QJC176" s="62"/>
      <c r="QJD176" s="62"/>
      <c r="QJE176" s="62"/>
      <c r="QJF176" s="62"/>
      <c r="QJG176" s="62"/>
      <c r="QJH176" s="62"/>
      <c r="QJI176" s="62"/>
      <c r="QJJ176" s="62"/>
      <c r="QJK176" s="62"/>
      <c r="QJL176" s="62"/>
      <c r="QJM176" s="62"/>
      <c r="QJN176" s="62"/>
      <c r="QJO176" s="62"/>
      <c r="QJP176" s="62"/>
      <c r="QJQ176" s="62"/>
      <c r="QJR176" s="62"/>
      <c r="QJS176" s="62"/>
      <c r="QJT176" s="62"/>
      <c r="QJU176" s="62"/>
      <c r="QJV176" s="62"/>
      <c r="QJW176" s="62"/>
      <c r="QJX176" s="62"/>
      <c r="QJY176" s="62"/>
      <c r="QJZ176" s="62"/>
      <c r="QKA176" s="62"/>
      <c r="QKB176" s="62"/>
      <c r="QKC176" s="62"/>
      <c r="QKD176" s="62"/>
      <c r="QKE176" s="62"/>
      <c r="QKF176" s="62"/>
      <c r="QKG176" s="62"/>
      <c r="QKH176" s="62"/>
      <c r="QKI176" s="62"/>
      <c r="QKJ176" s="62"/>
      <c r="QKK176" s="62"/>
      <c r="QKL176" s="62"/>
      <c r="QKM176" s="62"/>
      <c r="QKN176" s="62"/>
      <c r="QKO176" s="62"/>
      <c r="QKP176" s="62"/>
      <c r="QKQ176" s="62"/>
      <c r="QKR176" s="62"/>
      <c r="QKS176" s="62"/>
      <c r="QKT176" s="62"/>
      <c r="QKU176" s="62"/>
      <c r="QKV176" s="62"/>
      <c r="QKW176" s="62"/>
      <c r="QKX176" s="62"/>
      <c r="QKY176" s="62"/>
      <c r="QKZ176" s="62"/>
      <c r="QLA176" s="62"/>
      <c r="QLB176" s="62"/>
      <c r="QLC176" s="62"/>
      <c r="QLD176" s="62"/>
      <c r="QLE176" s="62"/>
      <c r="QLF176" s="62"/>
      <c r="QLG176" s="62"/>
      <c r="QLH176" s="62"/>
      <c r="QLI176" s="62"/>
      <c r="QLJ176" s="62"/>
      <c r="QLK176" s="62"/>
      <c r="QLL176" s="62"/>
      <c r="QLM176" s="62"/>
      <c r="QLN176" s="62"/>
      <c r="QLO176" s="62"/>
      <c r="QLP176" s="62"/>
      <c r="QLQ176" s="62"/>
      <c r="QLR176" s="62"/>
      <c r="QLS176" s="62"/>
      <c r="QLT176" s="62"/>
      <c r="QLU176" s="62"/>
      <c r="QLV176" s="62"/>
      <c r="QLW176" s="62"/>
      <c r="QLX176" s="62"/>
      <c r="QLY176" s="62"/>
      <c r="QLZ176" s="62"/>
      <c r="QMA176" s="62"/>
      <c r="QMB176" s="62"/>
      <c r="QMC176" s="62"/>
      <c r="QMD176" s="62"/>
      <c r="QME176" s="62"/>
      <c r="QMF176" s="62"/>
      <c r="QMG176" s="62"/>
      <c r="QMH176" s="62"/>
      <c r="QMI176" s="62"/>
      <c r="QMJ176" s="62"/>
      <c r="QMK176" s="62"/>
      <c r="QML176" s="62"/>
      <c r="QMM176" s="62"/>
      <c r="QMN176" s="62"/>
      <c r="QMO176" s="62"/>
      <c r="QMP176" s="62"/>
      <c r="QMQ176" s="62"/>
      <c r="QMR176" s="62"/>
      <c r="QMS176" s="62"/>
      <c r="QMT176" s="62"/>
      <c r="QMU176" s="62"/>
      <c r="QMV176" s="62"/>
      <c r="QMW176" s="62"/>
      <c r="QMX176" s="62"/>
      <c r="QMY176" s="62"/>
      <c r="QMZ176" s="62"/>
      <c r="QNA176" s="62"/>
      <c r="QNB176" s="62"/>
      <c r="QNC176" s="62"/>
      <c r="QND176" s="62"/>
      <c r="QNE176" s="62"/>
      <c r="QNF176" s="62"/>
      <c r="QNG176" s="62"/>
      <c r="QNH176" s="62"/>
      <c r="QNI176" s="62"/>
      <c r="QNJ176" s="62"/>
      <c r="QNK176" s="62"/>
      <c r="QNL176" s="62"/>
      <c r="QNM176" s="62"/>
      <c r="QNN176" s="62"/>
      <c r="QNO176" s="62"/>
      <c r="QNP176" s="62"/>
      <c r="QNQ176" s="62"/>
      <c r="QNR176" s="62"/>
      <c r="QNS176" s="62"/>
      <c r="QNT176" s="62"/>
      <c r="QNU176" s="62"/>
      <c r="QNV176" s="62"/>
      <c r="QNW176" s="62"/>
      <c r="QNX176" s="62"/>
      <c r="QNY176" s="62"/>
      <c r="QNZ176" s="62"/>
      <c r="QOA176" s="62"/>
      <c r="QOB176" s="62"/>
      <c r="QOC176" s="62"/>
      <c r="QOD176" s="62"/>
      <c r="QOE176" s="62"/>
      <c r="QOF176" s="62"/>
      <c r="QOG176" s="62"/>
      <c r="QOH176" s="62"/>
      <c r="QOI176" s="62"/>
      <c r="QOJ176" s="62"/>
      <c r="QOK176" s="62"/>
      <c r="QOL176" s="62"/>
      <c r="QOM176" s="62"/>
      <c r="QON176" s="62"/>
      <c r="QOO176" s="62"/>
      <c r="QOP176" s="62"/>
      <c r="QOQ176" s="62"/>
      <c r="QOR176" s="62"/>
      <c r="QOS176" s="62"/>
      <c r="QOT176" s="62"/>
      <c r="QOU176" s="62"/>
      <c r="QOV176" s="62"/>
      <c r="QOW176" s="62"/>
      <c r="QOX176" s="62"/>
      <c r="QOY176" s="62"/>
      <c r="QOZ176" s="62"/>
      <c r="QPA176" s="62"/>
      <c r="QPB176" s="62"/>
      <c r="QPC176" s="62"/>
      <c r="QPD176" s="62"/>
      <c r="QPE176" s="62"/>
      <c r="QPF176" s="62"/>
      <c r="QPG176" s="62"/>
      <c r="QPH176" s="62"/>
      <c r="QPI176" s="62"/>
      <c r="QPJ176" s="62"/>
      <c r="QPK176" s="62"/>
      <c r="QPL176" s="62"/>
      <c r="QPM176" s="62"/>
      <c r="QPN176" s="62"/>
      <c r="QPO176" s="62"/>
      <c r="QPP176" s="62"/>
      <c r="QPQ176" s="62"/>
      <c r="QPR176" s="62"/>
      <c r="QPS176" s="62"/>
      <c r="QPT176" s="62"/>
      <c r="QPU176" s="62"/>
      <c r="QPV176" s="62"/>
      <c r="QPW176" s="62"/>
      <c r="QPX176" s="62"/>
      <c r="QPY176" s="62"/>
      <c r="QPZ176" s="62"/>
      <c r="QQA176" s="62"/>
      <c r="QQB176" s="62"/>
      <c r="QQC176" s="62"/>
      <c r="QQD176" s="62"/>
      <c r="QQE176" s="62"/>
      <c r="QQF176" s="62"/>
      <c r="QQG176" s="62"/>
      <c r="QQH176" s="62"/>
      <c r="QQI176" s="62"/>
      <c r="QQJ176" s="62"/>
      <c r="QQK176" s="62"/>
      <c r="QQL176" s="62"/>
      <c r="QQM176" s="62"/>
      <c r="QQN176" s="62"/>
      <c r="QQO176" s="62"/>
      <c r="QQP176" s="62"/>
      <c r="QQQ176" s="62"/>
      <c r="QQR176" s="62"/>
      <c r="QQS176" s="62"/>
      <c r="QQT176" s="62"/>
      <c r="QQU176" s="62"/>
      <c r="QQV176" s="62"/>
      <c r="QQW176" s="62"/>
      <c r="QQX176" s="62"/>
      <c r="QQY176" s="62"/>
      <c r="QQZ176" s="62"/>
      <c r="QRA176" s="62"/>
      <c r="QRB176" s="62"/>
      <c r="QRC176" s="62"/>
      <c r="QRD176" s="62"/>
      <c r="QRE176" s="62"/>
      <c r="QRF176" s="62"/>
      <c r="QRG176" s="62"/>
      <c r="QRH176" s="62"/>
      <c r="QRI176" s="62"/>
      <c r="QRJ176" s="62"/>
      <c r="QRK176" s="62"/>
      <c r="QRL176" s="62"/>
      <c r="QRM176" s="62"/>
      <c r="QRN176" s="62"/>
      <c r="QRO176" s="62"/>
      <c r="QRP176" s="62"/>
      <c r="QRQ176" s="62"/>
      <c r="QRR176" s="62"/>
      <c r="QRS176" s="62"/>
      <c r="QRT176" s="62"/>
      <c r="QRU176" s="62"/>
      <c r="QRV176" s="62"/>
      <c r="QRW176" s="62"/>
      <c r="QRX176" s="62"/>
      <c r="QRY176" s="62"/>
      <c r="QRZ176" s="62"/>
      <c r="QSA176" s="62"/>
      <c r="QSB176" s="62"/>
      <c r="QSC176" s="62"/>
      <c r="QSD176" s="62"/>
      <c r="QSE176" s="62"/>
      <c r="QSF176" s="62"/>
      <c r="QSG176" s="62"/>
      <c r="QSH176" s="62"/>
      <c r="QSI176" s="62"/>
      <c r="QSJ176" s="62"/>
      <c r="QSK176" s="62"/>
      <c r="QSL176" s="62"/>
      <c r="QSM176" s="62"/>
      <c r="QSN176" s="62"/>
      <c r="QSO176" s="62"/>
      <c r="QSP176" s="62"/>
      <c r="QSQ176" s="62"/>
      <c r="QSR176" s="62"/>
      <c r="QSS176" s="62"/>
      <c r="QST176" s="62"/>
      <c r="QSU176" s="62"/>
      <c r="QSV176" s="62"/>
      <c r="QSW176" s="62"/>
      <c r="QSX176" s="62"/>
      <c r="QSY176" s="62"/>
      <c r="QSZ176" s="62"/>
      <c r="QTA176" s="62"/>
      <c r="QTB176" s="62"/>
      <c r="QTC176" s="62"/>
      <c r="QTD176" s="62"/>
      <c r="QTE176" s="62"/>
      <c r="QTF176" s="62"/>
      <c r="QTG176" s="62"/>
      <c r="QTH176" s="62"/>
      <c r="QTI176" s="62"/>
      <c r="QTJ176" s="62"/>
      <c r="QTK176" s="62"/>
      <c r="QTL176" s="62"/>
      <c r="QTM176" s="62"/>
      <c r="QTN176" s="62"/>
      <c r="QTO176" s="62"/>
      <c r="QTP176" s="62"/>
      <c r="QTQ176" s="62"/>
      <c r="QTR176" s="62"/>
      <c r="QTS176" s="62"/>
      <c r="QTT176" s="62"/>
      <c r="QTU176" s="62"/>
      <c r="QTV176" s="62"/>
      <c r="QTW176" s="62"/>
      <c r="QTX176" s="62"/>
      <c r="QTY176" s="62"/>
      <c r="QTZ176" s="62"/>
      <c r="QUA176" s="62"/>
      <c r="QUB176" s="62"/>
      <c r="QUC176" s="62"/>
      <c r="QUD176" s="62"/>
      <c r="QUE176" s="62"/>
      <c r="QUF176" s="62"/>
      <c r="QUG176" s="62"/>
      <c r="QUH176" s="62"/>
      <c r="QUI176" s="62"/>
      <c r="QUJ176" s="62"/>
      <c r="QUK176" s="62"/>
      <c r="QUL176" s="62"/>
      <c r="QUM176" s="62"/>
      <c r="QUN176" s="62"/>
      <c r="QUO176" s="62"/>
      <c r="QUP176" s="62"/>
      <c r="QUQ176" s="62"/>
      <c r="QUR176" s="62"/>
      <c r="QUS176" s="62"/>
      <c r="QUT176" s="62"/>
      <c r="QUU176" s="62"/>
      <c r="QUV176" s="62"/>
      <c r="QUW176" s="62"/>
      <c r="QUX176" s="62"/>
      <c r="QUY176" s="62"/>
      <c r="QUZ176" s="62"/>
      <c r="QVA176" s="62"/>
      <c r="QVB176" s="62"/>
      <c r="QVC176" s="62"/>
      <c r="QVD176" s="62"/>
      <c r="QVE176" s="62"/>
      <c r="QVF176" s="62"/>
      <c r="QVG176" s="62"/>
      <c r="QVH176" s="62"/>
      <c r="QVI176" s="62"/>
      <c r="QVJ176" s="62"/>
      <c r="QVK176" s="62"/>
      <c r="QVL176" s="62"/>
      <c r="QVM176" s="62"/>
      <c r="QVN176" s="62"/>
      <c r="QVO176" s="62"/>
      <c r="QVP176" s="62"/>
      <c r="QVQ176" s="62"/>
      <c r="QVR176" s="62"/>
      <c r="QVS176" s="62"/>
      <c r="QVT176" s="62"/>
      <c r="QVU176" s="62"/>
      <c r="QVV176" s="62"/>
      <c r="QVW176" s="62"/>
      <c r="QVX176" s="62"/>
      <c r="QVY176" s="62"/>
      <c r="QVZ176" s="62"/>
      <c r="QWA176" s="62"/>
      <c r="QWB176" s="62"/>
      <c r="QWC176" s="62"/>
      <c r="QWD176" s="62"/>
      <c r="QWE176" s="62"/>
      <c r="QWF176" s="62"/>
      <c r="QWG176" s="62"/>
      <c r="QWH176" s="62"/>
      <c r="QWI176" s="62"/>
      <c r="QWJ176" s="62"/>
      <c r="QWK176" s="62"/>
      <c r="QWL176" s="62"/>
      <c r="QWM176" s="62"/>
      <c r="QWN176" s="62"/>
      <c r="QWO176" s="62"/>
      <c r="QWP176" s="62"/>
      <c r="QWQ176" s="62"/>
      <c r="QWR176" s="62"/>
      <c r="QWS176" s="62"/>
      <c r="QWT176" s="62"/>
      <c r="QWU176" s="62"/>
      <c r="QWV176" s="62"/>
      <c r="QWW176" s="62"/>
      <c r="QWX176" s="62"/>
      <c r="QWY176" s="62"/>
      <c r="QWZ176" s="62"/>
      <c r="QXA176" s="62"/>
      <c r="QXB176" s="62"/>
      <c r="QXC176" s="62"/>
      <c r="QXD176" s="62"/>
      <c r="QXE176" s="62"/>
      <c r="QXF176" s="62"/>
      <c r="QXG176" s="62"/>
      <c r="QXH176" s="62"/>
      <c r="QXI176" s="62"/>
      <c r="QXJ176" s="62"/>
      <c r="QXK176" s="62"/>
      <c r="QXL176" s="62"/>
      <c r="QXM176" s="62"/>
      <c r="QXN176" s="62"/>
      <c r="QXO176" s="62"/>
      <c r="QXP176" s="62"/>
      <c r="QXQ176" s="62"/>
      <c r="QXR176" s="62"/>
      <c r="QXS176" s="62"/>
      <c r="QXT176" s="62"/>
      <c r="QXU176" s="62"/>
      <c r="QXV176" s="62"/>
      <c r="QXW176" s="62"/>
      <c r="QXX176" s="62"/>
      <c r="QXY176" s="62"/>
      <c r="QXZ176" s="62"/>
      <c r="QYA176" s="62"/>
      <c r="QYB176" s="62"/>
      <c r="QYC176" s="62"/>
      <c r="QYD176" s="62"/>
      <c r="QYE176" s="62"/>
      <c r="QYF176" s="62"/>
      <c r="QYG176" s="62"/>
      <c r="QYH176" s="62"/>
      <c r="QYI176" s="62"/>
      <c r="QYJ176" s="62"/>
      <c r="QYK176" s="62"/>
      <c r="QYL176" s="62"/>
      <c r="QYM176" s="62"/>
      <c r="QYN176" s="62"/>
      <c r="QYO176" s="62"/>
      <c r="QYP176" s="62"/>
      <c r="QYQ176" s="62"/>
      <c r="QYR176" s="62"/>
      <c r="QYS176" s="62"/>
      <c r="QYT176" s="62"/>
      <c r="QYU176" s="62"/>
      <c r="QYV176" s="62"/>
      <c r="QYW176" s="62"/>
      <c r="QYX176" s="62"/>
      <c r="QYY176" s="62"/>
      <c r="QYZ176" s="62"/>
      <c r="QZA176" s="62"/>
      <c r="QZB176" s="62"/>
      <c r="QZC176" s="62"/>
      <c r="QZD176" s="62"/>
      <c r="QZE176" s="62"/>
      <c r="QZF176" s="62"/>
      <c r="QZG176" s="62"/>
      <c r="QZH176" s="62"/>
      <c r="QZI176" s="62"/>
      <c r="QZJ176" s="62"/>
      <c r="QZK176" s="62"/>
      <c r="QZL176" s="62"/>
      <c r="QZM176" s="62"/>
      <c r="QZN176" s="62"/>
      <c r="QZO176" s="62"/>
      <c r="QZP176" s="62"/>
      <c r="QZQ176" s="62"/>
      <c r="QZR176" s="62"/>
      <c r="QZS176" s="62"/>
      <c r="QZT176" s="62"/>
      <c r="QZU176" s="62"/>
      <c r="QZV176" s="62"/>
      <c r="QZW176" s="62"/>
      <c r="QZX176" s="62"/>
      <c r="QZY176" s="62"/>
      <c r="QZZ176" s="62"/>
      <c r="RAA176" s="62"/>
      <c r="RAB176" s="62"/>
      <c r="RAC176" s="62"/>
      <c r="RAD176" s="62"/>
      <c r="RAE176" s="62"/>
      <c r="RAF176" s="62"/>
      <c r="RAG176" s="62"/>
      <c r="RAH176" s="62"/>
      <c r="RAI176" s="62"/>
      <c r="RAJ176" s="62"/>
      <c r="RAK176" s="62"/>
      <c r="RAL176" s="62"/>
      <c r="RAM176" s="62"/>
      <c r="RAN176" s="62"/>
      <c r="RAO176" s="62"/>
      <c r="RAP176" s="62"/>
      <c r="RAQ176" s="62"/>
      <c r="RAR176" s="62"/>
      <c r="RAS176" s="62"/>
      <c r="RAT176" s="62"/>
      <c r="RAU176" s="62"/>
      <c r="RAV176" s="62"/>
      <c r="RAW176" s="62"/>
      <c r="RAX176" s="62"/>
      <c r="RAY176" s="62"/>
      <c r="RAZ176" s="62"/>
      <c r="RBA176" s="62"/>
      <c r="RBB176" s="62"/>
      <c r="RBC176" s="62"/>
      <c r="RBD176" s="62"/>
      <c r="RBE176" s="62"/>
      <c r="RBF176" s="62"/>
      <c r="RBG176" s="62"/>
      <c r="RBH176" s="62"/>
      <c r="RBI176" s="62"/>
      <c r="RBJ176" s="62"/>
      <c r="RBK176" s="62"/>
      <c r="RBL176" s="62"/>
      <c r="RBM176" s="62"/>
      <c r="RBN176" s="62"/>
      <c r="RBO176" s="62"/>
      <c r="RBP176" s="62"/>
      <c r="RBQ176" s="62"/>
      <c r="RBR176" s="62"/>
      <c r="RBS176" s="62"/>
      <c r="RBT176" s="62"/>
      <c r="RBU176" s="62"/>
      <c r="RBV176" s="62"/>
      <c r="RBW176" s="62"/>
      <c r="RBX176" s="62"/>
      <c r="RBY176" s="62"/>
      <c r="RBZ176" s="62"/>
      <c r="RCA176" s="62"/>
      <c r="RCB176" s="62"/>
      <c r="RCC176" s="62"/>
      <c r="RCD176" s="62"/>
      <c r="RCE176" s="62"/>
      <c r="RCF176" s="62"/>
      <c r="RCG176" s="62"/>
      <c r="RCH176" s="62"/>
      <c r="RCI176" s="62"/>
      <c r="RCJ176" s="62"/>
      <c r="RCK176" s="62"/>
      <c r="RCL176" s="62"/>
      <c r="RCM176" s="62"/>
      <c r="RCN176" s="62"/>
      <c r="RCO176" s="62"/>
      <c r="RCP176" s="62"/>
      <c r="RCQ176" s="62"/>
      <c r="RCR176" s="62"/>
      <c r="RCS176" s="62"/>
      <c r="RCT176" s="62"/>
      <c r="RCU176" s="62"/>
      <c r="RCV176" s="62"/>
      <c r="RCW176" s="62"/>
      <c r="RCX176" s="62"/>
      <c r="RCY176" s="62"/>
      <c r="RCZ176" s="62"/>
      <c r="RDA176" s="62"/>
      <c r="RDB176" s="62"/>
      <c r="RDC176" s="62"/>
      <c r="RDD176" s="62"/>
      <c r="RDE176" s="62"/>
      <c r="RDF176" s="62"/>
      <c r="RDG176" s="62"/>
      <c r="RDH176" s="62"/>
      <c r="RDI176" s="62"/>
      <c r="RDJ176" s="62"/>
      <c r="RDK176" s="62"/>
      <c r="RDL176" s="62"/>
      <c r="RDM176" s="62"/>
      <c r="RDN176" s="62"/>
      <c r="RDO176" s="62"/>
      <c r="RDP176" s="62"/>
      <c r="RDQ176" s="62"/>
      <c r="RDR176" s="62"/>
      <c r="RDS176" s="62"/>
      <c r="RDT176" s="62"/>
      <c r="RDU176" s="62"/>
      <c r="RDV176" s="62"/>
      <c r="RDW176" s="62"/>
      <c r="RDX176" s="62"/>
      <c r="RDY176" s="62"/>
      <c r="RDZ176" s="62"/>
      <c r="REA176" s="62"/>
      <c r="REB176" s="62"/>
      <c r="REC176" s="62"/>
      <c r="RED176" s="62"/>
      <c r="REE176" s="62"/>
      <c r="REF176" s="62"/>
      <c r="REG176" s="62"/>
      <c r="REH176" s="62"/>
      <c r="REI176" s="62"/>
      <c r="REJ176" s="62"/>
      <c r="REK176" s="62"/>
      <c r="REL176" s="62"/>
      <c r="REM176" s="62"/>
      <c r="REN176" s="62"/>
      <c r="REO176" s="62"/>
      <c r="REP176" s="62"/>
      <c r="REQ176" s="62"/>
      <c r="RER176" s="62"/>
      <c r="RES176" s="62"/>
      <c r="RET176" s="62"/>
      <c r="REU176" s="62"/>
      <c r="REV176" s="62"/>
      <c r="REW176" s="62"/>
      <c r="REX176" s="62"/>
      <c r="REY176" s="62"/>
      <c r="REZ176" s="62"/>
      <c r="RFA176" s="62"/>
      <c r="RFB176" s="62"/>
      <c r="RFC176" s="62"/>
      <c r="RFD176" s="62"/>
      <c r="RFE176" s="62"/>
      <c r="RFF176" s="62"/>
      <c r="RFG176" s="62"/>
      <c r="RFH176" s="62"/>
      <c r="RFI176" s="62"/>
      <c r="RFJ176" s="62"/>
      <c r="RFK176" s="62"/>
      <c r="RFL176" s="62"/>
      <c r="RFM176" s="62"/>
      <c r="RFN176" s="62"/>
      <c r="RFO176" s="62"/>
      <c r="RFP176" s="62"/>
      <c r="RFQ176" s="62"/>
      <c r="RFR176" s="62"/>
      <c r="RFS176" s="62"/>
      <c r="RFT176" s="62"/>
      <c r="RFU176" s="62"/>
      <c r="RFV176" s="62"/>
      <c r="RFW176" s="62"/>
      <c r="RFX176" s="62"/>
      <c r="RFY176" s="62"/>
      <c r="RFZ176" s="62"/>
      <c r="RGA176" s="62"/>
      <c r="RGB176" s="62"/>
      <c r="RGC176" s="62"/>
      <c r="RGD176" s="62"/>
      <c r="RGE176" s="62"/>
      <c r="RGF176" s="62"/>
      <c r="RGG176" s="62"/>
      <c r="RGH176" s="62"/>
      <c r="RGI176" s="62"/>
      <c r="RGJ176" s="62"/>
      <c r="RGK176" s="62"/>
      <c r="RGL176" s="62"/>
      <c r="RGM176" s="62"/>
      <c r="RGN176" s="62"/>
      <c r="RGO176" s="62"/>
      <c r="RGP176" s="62"/>
      <c r="RGQ176" s="62"/>
      <c r="RGR176" s="62"/>
      <c r="RGS176" s="62"/>
      <c r="RGT176" s="62"/>
      <c r="RGU176" s="62"/>
      <c r="RGV176" s="62"/>
      <c r="RGW176" s="62"/>
      <c r="RGX176" s="62"/>
      <c r="RGY176" s="62"/>
      <c r="RGZ176" s="62"/>
      <c r="RHA176" s="62"/>
      <c r="RHB176" s="62"/>
      <c r="RHC176" s="62"/>
      <c r="RHD176" s="62"/>
      <c r="RHE176" s="62"/>
      <c r="RHF176" s="62"/>
      <c r="RHG176" s="62"/>
      <c r="RHH176" s="62"/>
      <c r="RHI176" s="62"/>
      <c r="RHJ176" s="62"/>
      <c r="RHK176" s="62"/>
      <c r="RHL176" s="62"/>
      <c r="RHM176" s="62"/>
      <c r="RHN176" s="62"/>
      <c r="RHO176" s="62"/>
      <c r="RHP176" s="62"/>
      <c r="RHQ176" s="62"/>
      <c r="RHR176" s="62"/>
      <c r="RHS176" s="62"/>
      <c r="RHT176" s="62"/>
      <c r="RHU176" s="62"/>
      <c r="RHV176" s="62"/>
      <c r="RHW176" s="62"/>
      <c r="RHX176" s="62"/>
      <c r="RHY176" s="62"/>
      <c r="RHZ176" s="62"/>
      <c r="RIA176" s="62"/>
      <c r="RIB176" s="62"/>
      <c r="RIC176" s="62"/>
      <c r="RID176" s="62"/>
      <c r="RIE176" s="62"/>
      <c r="RIF176" s="62"/>
      <c r="RIG176" s="62"/>
      <c r="RIH176" s="62"/>
      <c r="RII176" s="62"/>
      <c r="RIJ176" s="62"/>
      <c r="RIK176" s="62"/>
      <c r="RIL176" s="62"/>
      <c r="RIM176" s="62"/>
      <c r="RIN176" s="62"/>
      <c r="RIO176" s="62"/>
      <c r="RIP176" s="62"/>
      <c r="RIQ176" s="62"/>
      <c r="RIR176" s="62"/>
      <c r="RIS176" s="62"/>
      <c r="RIT176" s="62"/>
      <c r="RIU176" s="62"/>
      <c r="RIV176" s="62"/>
      <c r="RIW176" s="62"/>
      <c r="RIX176" s="62"/>
      <c r="RIY176" s="62"/>
      <c r="RIZ176" s="62"/>
      <c r="RJA176" s="62"/>
      <c r="RJB176" s="62"/>
      <c r="RJC176" s="62"/>
      <c r="RJD176" s="62"/>
      <c r="RJE176" s="62"/>
      <c r="RJF176" s="62"/>
      <c r="RJG176" s="62"/>
      <c r="RJH176" s="62"/>
      <c r="RJI176" s="62"/>
      <c r="RJJ176" s="62"/>
      <c r="RJK176" s="62"/>
      <c r="RJL176" s="62"/>
      <c r="RJM176" s="62"/>
      <c r="RJN176" s="62"/>
      <c r="RJO176" s="62"/>
      <c r="RJP176" s="62"/>
      <c r="RJQ176" s="62"/>
      <c r="RJR176" s="62"/>
      <c r="RJS176" s="62"/>
      <c r="RJT176" s="62"/>
      <c r="RJU176" s="62"/>
      <c r="RJV176" s="62"/>
      <c r="RJW176" s="62"/>
      <c r="RJX176" s="62"/>
      <c r="RJY176" s="62"/>
      <c r="RJZ176" s="62"/>
      <c r="RKA176" s="62"/>
      <c r="RKB176" s="62"/>
      <c r="RKC176" s="62"/>
      <c r="RKD176" s="62"/>
      <c r="RKE176" s="62"/>
      <c r="RKF176" s="62"/>
      <c r="RKG176" s="62"/>
      <c r="RKH176" s="62"/>
      <c r="RKI176" s="62"/>
      <c r="RKJ176" s="62"/>
      <c r="RKK176" s="62"/>
      <c r="RKL176" s="62"/>
      <c r="RKM176" s="62"/>
      <c r="RKN176" s="62"/>
      <c r="RKO176" s="62"/>
      <c r="RKP176" s="62"/>
      <c r="RKQ176" s="62"/>
      <c r="RKR176" s="62"/>
      <c r="RKS176" s="62"/>
      <c r="RKT176" s="62"/>
      <c r="RKU176" s="62"/>
      <c r="RKV176" s="62"/>
      <c r="RKW176" s="62"/>
      <c r="RKX176" s="62"/>
      <c r="RKY176" s="62"/>
      <c r="RKZ176" s="62"/>
      <c r="RLA176" s="62"/>
      <c r="RLB176" s="62"/>
      <c r="RLC176" s="62"/>
      <c r="RLD176" s="62"/>
      <c r="RLE176" s="62"/>
      <c r="RLF176" s="62"/>
      <c r="RLG176" s="62"/>
      <c r="RLH176" s="62"/>
      <c r="RLI176" s="62"/>
      <c r="RLJ176" s="62"/>
      <c r="RLK176" s="62"/>
      <c r="RLL176" s="62"/>
      <c r="RLM176" s="62"/>
      <c r="RLN176" s="62"/>
      <c r="RLO176" s="62"/>
      <c r="RLP176" s="62"/>
      <c r="RLQ176" s="62"/>
      <c r="RLR176" s="62"/>
      <c r="RLS176" s="62"/>
      <c r="RLT176" s="62"/>
      <c r="RLU176" s="62"/>
      <c r="RLV176" s="62"/>
      <c r="RLW176" s="62"/>
      <c r="RLX176" s="62"/>
      <c r="RLY176" s="62"/>
      <c r="RLZ176" s="62"/>
      <c r="RMA176" s="62"/>
      <c r="RMB176" s="62"/>
      <c r="RMC176" s="62"/>
      <c r="RMD176" s="62"/>
      <c r="RME176" s="62"/>
      <c r="RMF176" s="62"/>
      <c r="RMG176" s="62"/>
      <c r="RMH176" s="62"/>
      <c r="RMI176" s="62"/>
      <c r="RMJ176" s="62"/>
      <c r="RMK176" s="62"/>
      <c r="RML176" s="62"/>
      <c r="RMM176" s="62"/>
      <c r="RMN176" s="62"/>
      <c r="RMO176" s="62"/>
      <c r="RMP176" s="62"/>
      <c r="RMQ176" s="62"/>
      <c r="RMR176" s="62"/>
      <c r="RMS176" s="62"/>
      <c r="RMT176" s="62"/>
      <c r="RMU176" s="62"/>
      <c r="RMV176" s="62"/>
      <c r="RMW176" s="62"/>
      <c r="RMX176" s="62"/>
      <c r="RMY176" s="62"/>
      <c r="RMZ176" s="62"/>
      <c r="RNA176" s="62"/>
      <c r="RNB176" s="62"/>
      <c r="RNC176" s="62"/>
      <c r="RND176" s="62"/>
      <c r="RNE176" s="62"/>
      <c r="RNF176" s="62"/>
      <c r="RNG176" s="62"/>
      <c r="RNH176" s="62"/>
      <c r="RNI176" s="62"/>
      <c r="RNJ176" s="62"/>
      <c r="RNK176" s="62"/>
      <c r="RNL176" s="62"/>
      <c r="RNM176" s="62"/>
      <c r="RNN176" s="62"/>
      <c r="RNO176" s="62"/>
      <c r="RNP176" s="62"/>
      <c r="RNQ176" s="62"/>
      <c r="RNR176" s="62"/>
      <c r="RNS176" s="62"/>
      <c r="RNT176" s="62"/>
      <c r="RNU176" s="62"/>
      <c r="RNV176" s="62"/>
      <c r="RNW176" s="62"/>
      <c r="RNX176" s="62"/>
      <c r="RNY176" s="62"/>
      <c r="RNZ176" s="62"/>
      <c r="ROA176" s="62"/>
      <c r="ROB176" s="62"/>
      <c r="ROC176" s="62"/>
      <c r="ROD176" s="62"/>
      <c r="ROE176" s="62"/>
      <c r="ROF176" s="62"/>
      <c r="ROG176" s="62"/>
      <c r="ROH176" s="62"/>
      <c r="ROI176" s="62"/>
      <c r="ROJ176" s="62"/>
      <c r="ROK176" s="62"/>
      <c r="ROL176" s="62"/>
      <c r="ROM176" s="62"/>
      <c r="RON176" s="62"/>
      <c r="ROO176" s="62"/>
      <c r="ROP176" s="62"/>
      <c r="ROQ176" s="62"/>
      <c r="ROR176" s="62"/>
      <c r="ROS176" s="62"/>
      <c r="ROT176" s="62"/>
      <c r="ROU176" s="62"/>
      <c r="ROV176" s="62"/>
      <c r="ROW176" s="62"/>
      <c r="ROX176" s="62"/>
      <c r="ROY176" s="62"/>
      <c r="ROZ176" s="62"/>
      <c r="RPA176" s="62"/>
      <c r="RPB176" s="62"/>
      <c r="RPC176" s="62"/>
      <c r="RPD176" s="62"/>
      <c r="RPE176" s="62"/>
      <c r="RPF176" s="62"/>
      <c r="RPG176" s="62"/>
      <c r="RPH176" s="62"/>
      <c r="RPI176" s="62"/>
      <c r="RPJ176" s="62"/>
      <c r="RPK176" s="62"/>
      <c r="RPL176" s="62"/>
      <c r="RPM176" s="62"/>
      <c r="RPN176" s="62"/>
      <c r="RPO176" s="62"/>
      <c r="RPP176" s="62"/>
      <c r="RPQ176" s="62"/>
      <c r="RPR176" s="62"/>
      <c r="RPS176" s="62"/>
      <c r="RPT176" s="62"/>
      <c r="RPU176" s="62"/>
      <c r="RPV176" s="62"/>
      <c r="RPW176" s="62"/>
      <c r="RPX176" s="62"/>
      <c r="RPY176" s="62"/>
      <c r="RPZ176" s="62"/>
      <c r="RQA176" s="62"/>
      <c r="RQB176" s="62"/>
      <c r="RQC176" s="62"/>
      <c r="RQD176" s="62"/>
      <c r="RQE176" s="62"/>
      <c r="RQF176" s="62"/>
      <c r="RQG176" s="62"/>
      <c r="RQH176" s="62"/>
      <c r="RQI176" s="62"/>
      <c r="RQJ176" s="62"/>
      <c r="RQK176" s="62"/>
      <c r="RQL176" s="62"/>
      <c r="RQM176" s="62"/>
      <c r="RQN176" s="62"/>
      <c r="RQO176" s="62"/>
      <c r="RQP176" s="62"/>
      <c r="RQQ176" s="62"/>
      <c r="RQR176" s="62"/>
      <c r="RQS176" s="62"/>
      <c r="RQT176" s="62"/>
      <c r="RQU176" s="62"/>
      <c r="RQV176" s="62"/>
      <c r="RQW176" s="62"/>
      <c r="RQX176" s="62"/>
      <c r="RQY176" s="62"/>
      <c r="RQZ176" s="62"/>
      <c r="RRA176" s="62"/>
      <c r="RRB176" s="62"/>
      <c r="RRC176" s="62"/>
      <c r="RRD176" s="62"/>
      <c r="RRE176" s="62"/>
      <c r="RRF176" s="62"/>
      <c r="RRG176" s="62"/>
      <c r="RRH176" s="62"/>
      <c r="RRI176" s="62"/>
      <c r="RRJ176" s="62"/>
      <c r="RRK176" s="62"/>
      <c r="RRL176" s="62"/>
      <c r="RRM176" s="62"/>
      <c r="RRN176" s="62"/>
      <c r="RRO176" s="62"/>
      <c r="RRP176" s="62"/>
      <c r="RRQ176" s="62"/>
      <c r="RRR176" s="62"/>
      <c r="RRS176" s="62"/>
      <c r="RRT176" s="62"/>
      <c r="RRU176" s="62"/>
      <c r="RRV176" s="62"/>
      <c r="RRW176" s="62"/>
      <c r="RRX176" s="62"/>
      <c r="RRY176" s="62"/>
      <c r="RRZ176" s="62"/>
      <c r="RSA176" s="62"/>
      <c r="RSB176" s="62"/>
      <c r="RSC176" s="62"/>
      <c r="RSD176" s="62"/>
      <c r="RSE176" s="62"/>
      <c r="RSF176" s="62"/>
      <c r="RSG176" s="62"/>
      <c r="RSH176" s="62"/>
      <c r="RSI176" s="62"/>
      <c r="RSJ176" s="62"/>
      <c r="RSK176" s="62"/>
      <c r="RSL176" s="62"/>
      <c r="RSM176" s="62"/>
      <c r="RSN176" s="62"/>
      <c r="RSO176" s="62"/>
      <c r="RSP176" s="62"/>
      <c r="RSQ176" s="62"/>
      <c r="RSR176" s="62"/>
      <c r="RSS176" s="62"/>
      <c r="RST176" s="62"/>
      <c r="RSU176" s="62"/>
      <c r="RSV176" s="62"/>
      <c r="RSW176" s="62"/>
      <c r="RSX176" s="62"/>
      <c r="RSY176" s="62"/>
      <c r="RSZ176" s="62"/>
      <c r="RTA176" s="62"/>
      <c r="RTB176" s="62"/>
      <c r="RTC176" s="62"/>
      <c r="RTD176" s="62"/>
      <c r="RTE176" s="62"/>
      <c r="RTF176" s="62"/>
      <c r="RTG176" s="62"/>
      <c r="RTH176" s="62"/>
      <c r="RTI176" s="62"/>
      <c r="RTJ176" s="62"/>
      <c r="RTK176" s="62"/>
      <c r="RTL176" s="62"/>
      <c r="RTM176" s="62"/>
      <c r="RTN176" s="62"/>
      <c r="RTO176" s="62"/>
      <c r="RTP176" s="62"/>
      <c r="RTQ176" s="62"/>
      <c r="RTR176" s="62"/>
      <c r="RTS176" s="62"/>
      <c r="RTT176" s="62"/>
      <c r="RTU176" s="62"/>
      <c r="RTV176" s="62"/>
      <c r="RTW176" s="62"/>
      <c r="RTX176" s="62"/>
      <c r="RTY176" s="62"/>
      <c r="RTZ176" s="62"/>
      <c r="RUA176" s="62"/>
      <c r="RUB176" s="62"/>
      <c r="RUC176" s="62"/>
      <c r="RUD176" s="62"/>
      <c r="RUE176" s="62"/>
      <c r="RUF176" s="62"/>
      <c r="RUG176" s="62"/>
      <c r="RUH176" s="62"/>
      <c r="RUI176" s="62"/>
      <c r="RUJ176" s="62"/>
      <c r="RUK176" s="62"/>
      <c r="RUL176" s="62"/>
      <c r="RUM176" s="62"/>
      <c r="RUN176" s="62"/>
      <c r="RUO176" s="62"/>
      <c r="RUP176" s="62"/>
      <c r="RUQ176" s="62"/>
      <c r="RUR176" s="62"/>
      <c r="RUS176" s="62"/>
      <c r="RUT176" s="62"/>
      <c r="RUU176" s="62"/>
      <c r="RUV176" s="62"/>
      <c r="RUW176" s="62"/>
      <c r="RUX176" s="62"/>
      <c r="RUY176" s="62"/>
      <c r="RUZ176" s="62"/>
      <c r="RVA176" s="62"/>
      <c r="RVB176" s="62"/>
      <c r="RVC176" s="62"/>
      <c r="RVD176" s="62"/>
      <c r="RVE176" s="62"/>
      <c r="RVF176" s="62"/>
      <c r="RVG176" s="62"/>
      <c r="RVH176" s="62"/>
      <c r="RVI176" s="62"/>
      <c r="RVJ176" s="62"/>
      <c r="RVK176" s="62"/>
      <c r="RVL176" s="62"/>
      <c r="RVM176" s="62"/>
      <c r="RVN176" s="62"/>
      <c r="RVO176" s="62"/>
      <c r="RVP176" s="62"/>
      <c r="RVQ176" s="62"/>
      <c r="RVR176" s="62"/>
      <c r="RVS176" s="62"/>
      <c r="RVT176" s="62"/>
      <c r="RVU176" s="62"/>
      <c r="RVV176" s="62"/>
      <c r="RVW176" s="62"/>
      <c r="RVX176" s="62"/>
      <c r="RVY176" s="62"/>
      <c r="RVZ176" s="62"/>
      <c r="RWA176" s="62"/>
      <c r="RWB176" s="62"/>
      <c r="RWC176" s="62"/>
      <c r="RWD176" s="62"/>
      <c r="RWE176" s="62"/>
      <c r="RWF176" s="62"/>
      <c r="RWG176" s="62"/>
      <c r="RWH176" s="62"/>
      <c r="RWI176" s="62"/>
      <c r="RWJ176" s="62"/>
      <c r="RWK176" s="62"/>
      <c r="RWL176" s="62"/>
      <c r="RWM176" s="62"/>
      <c r="RWN176" s="62"/>
      <c r="RWO176" s="62"/>
      <c r="RWP176" s="62"/>
      <c r="RWQ176" s="62"/>
      <c r="RWR176" s="62"/>
      <c r="RWS176" s="62"/>
      <c r="RWT176" s="62"/>
      <c r="RWU176" s="62"/>
      <c r="RWV176" s="62"/>
      <c r="RWW176" s="62"/>
      <c r="RWX176" s="62"/>
      <c r="RWY176" s="62"/>
      <c r="RWZ176" s="62"/>
      <c r="RXA176" s="62"/>
      <c r="RXB176" s="62"/>
      <c r="RXC176" s="62"/>
      <c r="RXD176" s="62"/>
      <c r="RXE176" s="62"/>
      <c r="RXF176" s="62"/>
      <c r="RXG176" s="62"/>
      <c r="RXH176" s="62"/>
      <c r="RXI176" s="62"/>
      <c r="RXJ176" s="62"/>
      <c r="RXK176" s="62"/>
      <c r="RXL176" s="62"/>
      <c r="RXM176" s="62"/>
      <c r="RXN176" s="62"/>
      <c r="RXO176" s="62"/>
      <c r="RXP176" s="62"/>
      <c r="RXQ176" s="62"/>
      <c r="RXR176" s="62"/>
      <c r="RXS176" s="62"/>
      <c r="RXT176" s="62"/>
      <c r="RXU176" s="62"/>
      <c r="RXV176" s="62"/>
      <c r="RXW176" s="62"/>
      <c r="RXX176" s="62"/>
      <c r="RXY176" s="62"/>
      <c r="RXZ176" s="62"/>
      <c r="RYA176" s="62"/>
      <c r="RYB176" s="62"/>
      <c r="RYC176" s="62"/>
      <c r="RYD176" s="62"/>
      <c r="RYE176" s="62"/>
      <c r="RYF176" s="62"/>
      <c r="RYG176" s="62"/>
      <c r="RYH176" s="62"/>
      <c r="RYI176" s="62"/>
      <c r="RYJ176" s="62"/>
      <c r="RYK176" s="62"/>
      <c r="RYL176" s="62"/>
      <c r="RYM176" s="62"/>
      <c r="RYN176" s="62"/>
      <c r="RYO176" s="62"/>
      <c r="RYP176" s="62"/>
      <c r="RYQ176" s="62"/>
      <c r="RYR176" s="62"/>
      <c r="RYS176" s="62"/>
      <c r="RYT176" s="62"/>
      <c r="RYU176" s="62"/>
      <c r="RYV176" s="62"/>
      <c r="RYW176" s="62"/>
      <c r="RYX176" s="62"/>
      <c r="RYY176" s="62"/>
      <c r="RYZ176" s="62"/>
      <c r="RZA176" s="62"/>
      <c r="RZB176" s="62"/>
      <c r="RZC176" s="62"/>
      <c r="RZD176" s="62"/>
      <c r="RZE176" s="62"/>
      <c r="RZF176" s="62"/>
      <c r="RZG176" s="62"/>
      <c r="RZH176" s="62"/>
      <c r="RZI176" s="62"/>
      <c r="RZJ176" s="62"/>
      <c r="RZK176" s="62"/>
      <c r="RZL176" s="62"/>
      <c r="RZM176" s="62"/>
      <c r="RZN176" s="62"/>
      <c r="RZO176" s="62"/>
      <c r="RZP176" s="62"/>
      <c r="RZQ176" s="62"/>
      <c r="RZR176" s="62"/>
      <c r="RZS176" s="62"/>
      <c r="RZT176" s="62"/>
      <c r="RZU176" s="62"/>
      <c r="RZV176" s="62"/>
      <c r="RZW176" s="62"/>
      <c r="RZX176" s="62"/>
      <c r="RZY176" s="62"/>
      <c r="RZZ176" s="62"/>
      <c r="SAA176" s="62"/>
      <c r="SAB176" s="62"/>
      <c r="SAC176" s="62"/>
      <c r="SAD176" s="62"/>
      <c r="SAE176" s="62"/>
      <c r="SAF176" s="62"/>
      <c r="SAG176" s="62"/>
      <c r="SAH176" s="62"/>
      <c r="SAI176" s="62"/>
      <c r="SAJ176" s="62"/>
      <c r="SAK176" s="62"/>
      <c r="SAL176" s="62"/>
      <c r="SAM176" s="62"/>
      <c r="SAN176" s="62"/>
      <c r="SAO176" s="62"/>
      <c r="SAP176" s="62"/>
      <c r="SAQ176" s="62"/>
      <c r="SAR176" s="62"/>
      <c r="SAS176" s="62"/>
      <c r="SAT176" s="62"/>
      <c r="SAU176" s="62"/>
      <c r="SAV176" s="62"/>
      <c r="SAW176" s="62"/>
      <c r="SAX176" s="62"/>
      <c r="SAY176" s="62"/>
      <c r="SAZ176" s="62"/>
      <c r="SBA176" s="62"/>
      <c r="SBB176" s="62"/>
      <c r="SBC176" s="62"/>
      <c r="SBD176" s="62"/>
      <c r="SBE176" s="62"/>
      <c r="SBF176" s="62"/>
      <c r="SBG176" s="62"/>
      <c r="SBH176" s="62"/>
      <c r="SBI176" s="62"/>
      <c r="SBJ176" s="62"/>
      <c r="SBK176" s="62"/>
      <c r="SBL176" s="62"/>
      <c r="SBM176" s="62"/>
      <c r="SBN176" s="62"/>
      <c r="SBO176" s="62"/>
      <c r="SBP176" s="62"/>
      <c r="SBQ176" s="62"/>
      <c r="SBR176" s="62"/>
      <c r="SBS176" s="62"/>
      <c r="SBT176" s="62"/>
      <c r="SBU176" s="62"/>
      <c r="SBV176" s="62"/>
      <c r="SBW176" s="62"/>
      <c r="SBX176" s="62"/>
      <c r="SBY176" s="62"/>
      <c r="SBZ176" s="62"/>
      <c r="SCA176" s="62"/>
      <c r="SCB176" s="62"/>
      <c r="SCC176" s="62"/>
      <c r="SCD176" s="62"/>
      <c r="SCE176" s="62"/>
      <c r="SCF176" s="62"/>
      <c r="SCG176" s="62"/>
      <c r="SCH176" s="62"/>
      <c r="SCI176" s="62"/>
      <c r="SCJ176" s="62"/>
      <c r="SCK176" s="62"/>
      <c r="SCL176" s="62"/>
      <c r="SCM176" s="62"/>
      <c r="SCN176" s="62"/>
      <c r="SCO176" s="62"/>
      <c r="SCP176" s="62"/>
      <c r="SCQ176" s="62"/>
      <c r="SCR176" s="62"/>
      <c r="SCS176" s="62"/>
      <c r="SCT176" s="62"/>
      <c r="SCU176" s="62"/>
      <c r="SCV176" s="62"/>
      <c r="SCW176" s="62"/>
      <c r="SCX176" s="62"/>
      <c r="SCY176" s="62"/>
      <c r="SCZ176" s="62"/>
      <c r="SDA176" s="62"/>
      <c r="SDB176" s="62"/>
      <c r="SDC176" s="62"/>
      <c r="SDD176" s="62"/>
      <c r="SDE176" s="62"/>
      <c r="SDF176" s="62"/>
      <c r="SDG176" s="62"/>
      <c r="SDH176" s="62"/>
      <c r="SDI176" s="62"/>
      <c r="SDJ176" s="62"/>
      <c r="SDK176" s="62"/>
      <c r="SDL176" s="62"/>
      <c r="SDM176" s="62"/>
      <c r="SDN176" s="62"/>
      <c r="SDO176" s="62"/>
      <c r="SDP176" s="62"/>
      <c r="SDQ176" s="62"/>
      <c r="SDR176" s="62"/>
      <c r="SDS176" s="62"/>
      <c r="SDT176" s="62"/>
      <c r="SDU176" s="62"/>
      <c r="SDV176" s="62"/>
      <c r="SDW176" s="62"/>
      <c r="SDX176" s="62"/>
      <c r="SDY176" s="62"/>
      <c r="SDZ176" s="62"/>
      <c r="SEA176" s="62"/>
      <c r="SEB176" s="62"/>
      <c r="SEC176" s="62"/>
      <c r="SED176" s="62"/>
      <c r="SEE176" s="62"/>
      <c r="SEF176" s="62"/>
      <c r="SEG176" s="62"/>
      <c r="SEH176" s="62"/>
      <c r="SEI176" s="62"/>
      <c r="SEJ176" s="62"/>
      <c r="SEK176" s="62"/>
      <c r="SEL176" s="62"/>
      <c r="SEM176" s="62"/>
      <c r="SEN176" s="62"/>
      <c r="SEO176" s="62"/>
      <c r="SEP176" s="62"/>
      <c r="SEQ176" s="62"/>
      <c r="SER176" s="62"/>
      <c r="SES176" s="62"/>
      <c r="SET176" s="62"/>
      <c r="SEU176" s="62"/>
      <c r="SEV176" s="62"/>
      <c r="SEW176" s="62"/>
      <c r="SEX176" s="62"/>
      <c r="SEY176" s="62"/>
      <c r="SEZ176" s="62"/>
      <c r="SFA176" s="62"/>
      <c r="SFB176" s="62"/>
      <c r="SFC176" s="62"/>
      <c r="SFD176" s="62"/>
      <c r="SFE176" s="62"/>
      <c r="SFF176" s="62"/>
      <c r="SFG176" s="62"/>
      <c r="SFH176" s="62"/>
      <c r="SFI176" s="62"/>
      <c r="SFJ176" s="62"/>
      <c r="SFK176" s="62"/>
      <c r="SFL176" s="62"/>
      <c r="SFM176" s="62"/>
      <c r="SFN176" s="62"/>
      <c r="SFO176" s="62"/>
      <c r="SFP176" s="62"/>
      <c r="SFQ176" s="62"/>
      <c r="SFR176" s="62"/>
      <c r="SFS176" s="62"/>
      <c r="SFT176" s="62"/>
      <c r="SFU176" s="62"/>
      <c r="SFV176" s="62"/>
      <c r="SFW176" s="62"/>
      <c r="SFX176" s="62"/>
      <c r="SFY176" s="62"/>
      <c r="SFZ176" s="62"/>
      <c r="SGA176" s="62"/>
      <c r="SGB176" s="62"/>
      <c r="SGC176" s="62"/>
      <c r="SGD176" s="62"/>
      <c r="SGE176" s="62"/>
      <c r="SGF176" s="62"/>
      <c r="SGG176" s="62"/>
      <c r="SGH176" s="62"/>
      <c r="SGI176" s="62"/>
      <c r="SGJ176" s="62"/>
      <c r="SGK176" s="62"/>
      <c r="SGL176" s="62"/>
      <c r="SGM176" s="62"/>
      <c r="SGN176" s="62"/>
      <c r="SGO176" s="62"/>
      <c r="SGP176" s="62"/>
      <c r="SGQ176" s="62"/>
      <c r="SGR176" s="62"/>
      <c r="SGS176" s="62"/>
      <c r="SGT176" s="62"/>
      <c r="SGU176" s="62"/>
      <c r="SGV176" s="62"/>
      <c r="SGW176" s="62"/>
      <c r="SGX176" s="62"/>
      <c r="SGY176" s="62"/>
      <c r="SGZ176" s="62"/>
      <c r="SHA176" s="62"/>
      <c r="SHB176" s="62"/>
      <c r="SHC176" s="62"/>
      <c r="SHD176" s="62"/>
      <c r="SHE176" s="62"/>
      <c r="SHF176" s="62"/>
      <c r="SHG176" s="62"/>
      <c r="SHH176" s="62"/>
      <c r="SHI176" s="62"/>
      <c r="SHJ176" s="62"/>
      <c r="SHK176" s="62"/>
      <c r="SHL176" s="62"/>
      <c r="SHM176" s="62"/>
      <c r="SHN176" s="62"/>
      <c r="SHO176" s="62"/>
      <c r="SHP176" s="62"/>
      <c r="SHQ176" s="62"/>
      <c r="SHR176" s="62"/>
      <c r="SHS176" s="62"/>
      <c r="SHT176" s="62"/>
      <c r="SHU176" s="62"/>
      <c r="SHV176" s="62"/>
      <c r="SHW176" s="62"/>
      <c r="SHX176" s="62"/>
      <c r="SHY176" s="62"/>
      <c r="SHZ176" s="62"/>
      <c r="SIA176" s="62"/>
      <c r="SIB176" s="62"/>
      <c r="SIC176" s="62"/>
      <c r="SID176" s="62"/>
      <c r="SIE176" s="62"/>
      <c r="SIF176" s="62"/>
      <c r="SIG176" s="62"/>
      <c r="SIH176" s="62"/>
      <c r="SII176" s="62"/>
      <c r="SIJ176" s="62"/>
      <c r="SIK176" s="62"/>
      <c r="SIL176" s="62"/>
      <c r="SIM176" s="62"/>
      <c r="SIN176" s="62"/>
      <c r="SIO176" s="62"/>
      <c r="SIP176" s="62"/>
      <c r="SIQ176" s="62"/>
      <c r="SIR176" s="62"/>
      <c r="SIS176" s="62"/>
      <c r="SIT176" s="62"/>
      <c r="SIU176" s="62"/>
      <c r="SIV176" s="62"/>
      <c r="SIW176" s="62"/>
      <c r="SIX176" s="62"/>
      <c r="SIY176" s="62"/>
      <c r="SIZ176" s="62"/>
      <c r="SJA176" s="62"/>
      <c r="SJB176" s="62"/>
      <c r="SJC176" s="62"/>
      <c r="SJD176" s="62"/>
      <c r="SJE176" s="62"/>
      <c r="SJF176" s="62"/>
      <c r="SJG176" s="62"/>
      <c r="SJH176" s="62"/>
      <c r="SJI176" s="62"/>
      <c r="SJJ176" s="62"/>
      <c r="SJK176" s="62"/>
      <c r="SJL176" s="62"/>
      <c r="SJM176" s="62"/>
      <c r="SJN176" s="62"/>
      <c r="SJO176" s="62"/>
      <c r="SJP176" s="62"/>
      <c r="SJQ176" s="62"/>
      <c r="SJR176" s="62"/>
      <c r="SJS176" s="62"/>
      <c r="SJT176" s="62"/>
      <c r="SJU176" s="62"/>
      <c r="SJV176" s="62"/>
      <c r="SJW176" s="62"/>
      <c r="SJX176" s="62"/>
      <c r="SJY176" s="62"/>
      <c r="SJZ176" s="62"/>
      <c r="SKA176" s="62"/>
      <c r="SKB176" s="62"/>
      <c r="SKC176" s="62"/>
      <c r="SKD176" s="62"/>
      <c r="SKE176" s="62"/>
      <c r="SKF176" s="62"/>
      <c r="SKG176" s="62"/>
      <c r="SKH176" s="62"/>
      <c r="SKI176" s="62"/>
      <c r="SKJ176" s="62"/>
      <c r="SKK176" s="62"/>
      <c r="SKL176" s="62"/>
      <c r="SKM176" s="62"/>
      <c r="SKN176" s="62"/>
      <c r="SKO176" s="62"/>
      <c r="SKP176" s="62"/>
      <c r="SKQ176" s="62"/>
      <c r="SKR176" s="62"/>
      <c r="SKS176" s="62"/>
      <c r="SKT176" s="62"/>
      <c r="SKU176" s="62"/>
      <c r="SKV176" s="62"/>
      <c r="SKW176" s="62"/>
      <c r="SKX176" s="62"/>
      <c r="SKY176" s="62"/>
      <c r="SKZ176" s="62"/>
      <c r="SLA176" s="62"/>
      <c r="SLB176" s="62"/>
      <c r="SLC176" s="62"/>
      <c r="SLD176" s="62"/>
      <c r="SLE176" s="62"/>
      <c r="SLF176" s="62"/>
      <c r="SLG176" s="62"/>
      <c r="SLH176" s="62"/>
      <c r="SLI176" s="62"/>
      <c r="SLJ176" s="62"/>
      <c r="SLK176" s="62"/>
      <c r="SLL176" s="62"/>
      <c r="SLM176" s="62"/>
      <c r="SLN176" s="62"/>
      <c r="SLO176" s="62"/>
      <c r="SLP176" s="62"/>
      <c r="SLQ176" s="62"/>
      <c r="SLR176" s="62"/>
      <c r="SLS176" s="62"/>
      <c r="SLT176" s="62"/>
      <c r="SLU176" s="62"/>
      <c r="SLV176" s="62"/>
      <c r="SLW176" s="62"/>
      <c r="SLX176" s="62"/>
      <c r="SLY176" s="62"/>
      <c r="SLZ176" s="62"/>
      <c r="SMA176" s="62"/>
      <c r="SMB176" s="62"/>
      <c r="SMC176" s="62"/>
      <c r="SMD176" s="62"/>
      <c r="SME176" s="62"/>
      <c r="SMF176" s="62"/>
      <c r="SMG176" s="62"/>
      <c r="SMH176" s="62"/>
      <c r="SMI176" s="62"/>
      <c r="SMJ176" s="62"/>
      <c r="SMK176" s="62"/>
      <c r="SML176" s="62"/>
      <c r="SMM176" s="62"/>
      <c r="SMN176" s="62"/>
      <c r="SMO176" s="62"/>
      <c r="SMP176" s="62"/>
      <c r="SMQ176" s="62"/>
      <c r="SMR176" s="62"/>
      <c r="SMS176" s="62"/>
      <c r="SMT176" s="62"/>
      <c r="SMU176" s="62"/>
      <c r="SMV176" s="62"/>
      <c r="SMW176" s="62"/>
      <c r="SMX176" s="62"/>
      <c r="SMY176" s="62"/>
      <c r="SMZ176" s="62"/>
      <c r="SNA176" s="62"/>
      <c r="SNB176" s="62"/>
      <c r="SNC176" s="62"/>
      <c r="SND176" s="62"/>
      <c r="SNE176" s="62"/>
      <c r="SNF176" s="62"/>
      <c r="SNG176" s="62"/>
      <c r="SNH176" s="62"/>
      <c r="SNI176" s="62"/>
      <c r="SNJ176" s="62"/>
      <c r="SNK176" s="62"/>
      <c r="SNL176" s="62"/>
      <c r="SNM176" s="62"/>
      <c r="SNN176" s="62"/>
      <c r="SNO176" s="62"/>
      <c r="SNP176" s="62"/>
      <c r="SNQ176" s="62"/>
      <c r="SNR176" s="62"/>
      <c r="SNS176" s="62"/>
      <c r="SNT176" s="62"/>
      <c r="SNU176" s="62"/>
      <c r="SNV176" s="62"/>
      <c r="SNW176" s="62"/>
      <c r="SNX176" s="62"/>
      <c r="SNY176" s="62"/>
      <c r="SNZ176" s="62"/>
      <c r="SOA176" s="62"/>
      <c r="SOB176" s="62"/>
      <c r="SOC176" s="62"/>
      <c r="SOD176" s="62"/>
      <c r="SOE176" s="62"/>
      <c r="SOF176" s="62"/>
      <c r="SOG176" s="62"/>
      <c r="SOH176" s="62"/>
      <c r="SOI176" s="62"/>
      <c r="SOJ176" s="62"/>
      <c r="SOK176" s="62"/>
      <c r="SOL176" s="62"/>
      <c r="SOM176" s="62"/>
      <c r="SON176" s="62"/>
      <c r="SOO176" s="62"/>
      <c r="SOP176" s="62"/>
      <c r="SOQ176" s="62"/>
      <c r="SOR176" s="62"/>
      <c r="SOS176" s="62"/>
      <c r="SOT176" s="62"/>
      <c r="SOU176" s="62"/>
      <c r="SOV176" s="62"/>
      <c r="SOW176" s="62"/>
      <c r="SOX176" s="62"/>
      <c r="SOY176" s="62"/>
      <c r="SOZ176" s="62"/>
      <c r="SPA176" s="62"/>
      <c r="SPB176" s="62"/>
      <c r="SPC176" s="62"/>
      <c r="SPD176" s="62"/>
      <c r="SPE176" s="62"/>
      <c r="SPF176" s="62"/>
      <c r="SPG176" s="62"/>
      <c r="SPH176" s="62"/>
      <c r="SPI176" s="62"/>
      <c r="SPJ176" s="62"/>
      <c r="SPK176" s="62"/>
      <c r="SPL176" s="62"/>
      <c r="SPM176" s="62"/>
      <c r="SPN176" s="62"/>
      <c r="SPO176" s="62"/>
      <c r="SPP176" s="62"/>
      <c r="SPQ176" s="62"/>
      <c r="SPR176" s="62"/>
      <c r="SPS176" s="62"/>
      <c r="SPT176" s="62"/>
      <c r="SPU176" s="62"/>
      <c r="SPV176" s="62"/>
      <c r="SPW176" s="62"/>
      <c r="SPX176" s="62"/>
      <c r="SPY176" s="62"/>
      <c r="SPZ176" s="62"/>
      <c r="SQA176" s="62"/>
      <c r="SQB176" s="62"/>
      <c r="SQC176" s="62"/>
      <c r="SQD176" s="62"/>
      <c r="SQE176" s="62"/>
      <c r="SQF176" s="62"/>
      <c r="SQG176" s="62"/>
      <c r="SQH176" s="62"/>
      <c r="SQI176" s="62"/>
      <c r="SQJ176" s="62"/>
      <c r="SQK176" s="62"/>
      <c r="SQL176" s="62"/>
      <c r="SQM176" s="62"/>
      <c r="SQN176" s="62"/>
      <c r="SQO176" s="62"/>
      <c r="SQP176" s="62"/>
      <c r="SQQ176" s="62"/>
      <c r="SQR176" s="62"/>
      <c r="SQS176" s="62"/>
      <c r="SQT176" s="62"/>
      <c r="SQU176" s="62"/>
      <c r="SQV176" s="62"/>
      <c r="SQW176" s="62"/>
      <c r="SQX176" s="62"/>
      <c r="SQY176" s="62"/>
      <c r="SQZ176" s="62"/>
      <c r="SRA176" s="62"/>
      <c r="SRB176" s="62"/>
      <c r="SRC176" s="62"/>
      <c r="SRD176" s="62"/>
      <c r="SRE176" s="62"/>
      <c r="SRF176" s="62"/>
      <c r="SRG176" s="62"/>
      <c r="SRH176" s="62"/>
      <c r="SRI176" s="62"/>
      <c r="SRJ176" s="62"/>
      <c r="SRK176" s="62"/>
      <c r="SRL176" s="62"/>
      <c r="SRM176" s="62"/>
      <c r="SRN176" s="62"/>
      <c r="SRO176" s="62"/>
      <c r="SRP176" s="62"/>
      <c r="SRQ176" s="62"/>
      <c r="SRR176" s="62"/>
      <c r="SRS176" s="62"/>
      <c r="SRT176" s="62"/>
      <c r="SRU176" s="62"/>
      <c r="SRV176" s="62"/>
      <c r="SRW176" s="62"/>
      <c r="SRX176" s="62"/>
      <c r="SRY176" s="62"/>
      <c r="SRZ176" s="62"/>
      <c r="SSA176" s="62"/>
      <c r="SSB176" s="62"/>
      <c r="SSC176" s="62"/>
      <c r="SSD176" s="62"/>
      <c r="SSE176" s="62"/>
      <c r="SSF176" s="62"/>
      <c r="SSG176" s="62"/>
      <c r="SSH176" s="62"/>
      <c r="SSI176" s="62"/>
      <c r="SSJ176" s="62"/>
      <c r="SSK176" s="62"/>
      <c r="SSL176" s="62"/>
      <c r="SSM176" s="62"/>
      <c r="SSN176" s="62"/>
      <c r="SSO176" s="62"/>
      <c r="SSP176" s="62"/>
      <c r="SSQ176" s="62"/>
      <c r="SSR176" s="62"/>
      <c r="SSS176" s="62"/>
      <c r="SST176" s="62"/>
      <c r="SSU176" s="62"/>
      <c r="SSV176" s="62"/>
      <c r="SSW176" s="62"/>
      <c r="SSX176" s="62"/>
      <c r="SSY176" s="62"/>
      <c r="SSZ176" s="62"/>
      <c r="STA176" s="62"/>
      <c r="STB176" s="62"/>
      <c r="STC176" s="62"/>
      <c r="STD176" s="62"/>
      <c r="STE176" s="62"/>
      <c r="STF176" s="62"/>
      <c r="STG176" s="62"/>
      <c r="STH176" s="62"/>
      <c r="STI176" s="62"/>
      <c r="STJ176" s="62"/>
      <c r="STK176" s="62"/>
      <c r="STL176" s="62"/>
      <c r="STM176" s="62"/>
      <c r="STN176" s="62"/>
      <c r="STO176" s="62"/>
      <c r="STP176" s="62"/>
      <c r="STQ176" s="62"/>
      <c r="STR176" s="62"/>
      <c r="STS176" s="62"/>
      <c r="STT176" s="62"/>
      <c r="STU176" s="62"/>
      <c r="STV176" s="62"/>
      <c r="STW176" s="62"/>
      <c r="STX176" s="62"/>
      <c r="STY176" s="62"/>
      <c r="STZ176" s="62"/>
      <c r="SUA176" s="62"/>
      <c r="SUB176" s="62"/>
      <c r="SUC176" s="62"/>
      <c r="SUD176" s="62"/>
      <c r="SUE176" s="62"/>
      <c r="SUF176" s="62"/>
      <c r="SUG176" s="62"/>
      <c r="SUH176" s="62"/>
      <c r="SUI176" s="62"/>
      <c r="SUJ176" s="62"/>
      <c r="SUK176" s="62"/>
      <c r="SUL176" s="62"/>
      <c r="SUM176" s="62"/>
      <c r="SUN176" s="62"/>
      <c r="SUO176" s="62"/>
      <c r="SUP176" s="62"/>
      <c r="SUQ176" s="62"/>
      <c r="SUR176" s="62"/>
      <c r="SUS176" s="62"/>
      <c r="SUT176" s="62"/>
      <c r="SUU176" s="62"/>
      <c r="SUV176" s="62"/>
      <c r="SUW176" s="62"/>
      <c r="SUX176" s="62"/>
      <c r="SUY176" s="62"/>
      <c r="SUZ176" s="62"/>
      <c r="SVA176" s="62"/>
      <c r="SVB176" s="62"/>
      <c r="SVC176" s="62"/>
      <c r="SVD176" s="62"/>
      <c r="SVE176" s="62"/>
      <c r="SVF176" s="62"/>
      <c r="SVG176" s="62"/>
      <c r="SVH176" s="62"/>
      <c r="SVI176" s="62"/>
      <c r="SVJ176" s="62"/>
      <c r="SVK176" s="62"/>
      <c r="SVL176" s="62"/>
      <c r="SVM176" s="62"/>
      <c r="SVN176" s="62"/>
      <c r="SVO176" s="62"/>
      <c r="SVP176" s="62"/>
      <c r="SVQ176" s="62"/>
      <c r="SVR176" s="62"/>
      <c r="SVS176" s="62"/>
      <c r="SVT176" s="62"/>
      <c r="SVU176" s="62"/>
      <c r="SVV176" s="62"/>
      <c r="SVW176" s="62"/>
      <c r="SVX176" s="62"/>
      <c r="SVY176" s="62"/>
      <c r="SVZ176" s="62"/>
      <c r="SWA176" s="62"/>
      <c r="SWB176" s="62"/>
      <c r="SWC176" s="62"/>
      <c r="SWD176" s="62"/>
      <c r="SWE176" s="62"/>
      <c r="SWF176" s="62"/>
      <c r="SWG176" s="62"/>
      <c r="SWH176" s="62"/>
      <c r="SWI176" s="62"/>
      <c r="SWJ176" s="62"/>
      <c r="SWK176" s="62"/>
      <c r="SWL176" s="62"/>
      <c r="SWM176" s="62"/>
      <c r="SWN176" s="62"/>
      <c r="SWO176" s="62"/>
      <c r="SWP176" s="62"/>
      <c r="SWQ176" s="62"/>
      <c r="SWR176" s="62"/>
      <c r="SWS176" s="62"/>
      <c r="SWT176" s="62"/>
      <c r="SWU176" s="62"/>
      <c r="SWV176" s="62"/>
      <c r="SWW176" s="62"/>
      <c r="SWX176" s="62"/>
      <c r="SWY176" s="62"/>
      <c r="SWZ176" s="62"/>
      <c r="SXA176" s="62"/>
      <c r="SXB176" s="62"/>
      <c r="SXC176" s="62"/>
      <c r="SXD176" s="62"/>
      <c r="SXE176" s="62"/>
      <c r="SXF176" s="62"/>
      <c r="SXG176" s="62"/>
      <c r="SXH176" s="62"/>
      <c r="SXI176" s="62"/>
      <c r="SXJ176" s="62"/>
      <c r="SXK176" s="62"/>
      <c r="SXL176" s="62"/>
      <c r="SXM176" s="62"/>
      <c r="SXN176" s="62"/>
      <c r="SXO176" s="62"/>
      <c r="SXP176" s="62"/>
      <c r="SXQ176" s="62"/>
      <c r="SXR176" s="62"/>
      <c r="SXS176" s="62"/>
      <c r="SXT176" s="62"/>
      <c r="SXU176" s="62"/>
      <c r="SXV176" s="62"/>
      <c r="SXW176" s="62"/>
      <c r="SXX176" s="62"/>
      <c r="SXY176" s="62"/>
      <c r="SXZ176" s="62"/>
      <c r="SYA176" s="62"/>
      <c r="SYB176" s="62"/>
      <c r="SYC176" s="62"/>
      <c r="SYD176" s="62"/>
      <c r="SYE176" s="62"/>
      <c r="SYF176" s="62"/>
      <c r="SYG176" s="62"/>
      <c r="SYH176" s="62"/>
      <c r="SYI176" s="62"/>
      <c r="SYJ176" s="62"/>
      <c r="SYK176" s="62"/>
      <c r="SYL176" s="62"/>
      <c r="SYM176" s="62"/>
      <c r="SYN176" s="62"/>
      <c r="SYO176" s="62"/>
      <c r="SYP176" s="62"/>
      <c r="SYQ176" s="62"/>
      <c r="SYR176" s="62"/>
      <c r="SYS176" s="62"/>
      <c r="SYT176" s="62"/>
      <c r="SYU176" s="62"/>
      <c r="SYV176" s="62"/>
      <c r="SYW176" s="62"/>
      <c r="SYX176" s="62"/>
      <c r="SYY176" s="62"/>
      <c r="SYZ176" s="62"/>
      <c r="SZA176" s="62"/>
      <c r="SZB176" s="62"/>
      <c r="SZC176" s="62"/>
      <c r="SZD176" s="62"/>
      <c r="SZE176" s="62"/>
      <c r="SZF176" s="62"/>
      <c r="SZG176" s="62"/>
      <c r="SZH176" s="62"/>
      <c r="SZI176" s="62"/>
      <c r="SZJ176" s="62"/>
      <c r="SZK176" s="62"/>
      <c r="SZL176" s="62"/>
      <c r="SZM176" s="62"/>
      <c r="SZN176" s="62"/>
      <c r="SZO176" s="62"/>
      <c r="SZP176" s="62"/>
      <c r="SZQ176" s="62"/>
      <c r="SZR176" s="62"/>
      <c r="SZS176" s="62"/>
      <c r="SZT176" s="62"/>
      <c r="SZU176" s="62"/>
      <c r="SZV176" s="62"/>
      <c r="SZW176" s="62"/>
      <c r="SZX176" s="62"/>
      <c r="SZY176" s="62"/>
      <c r="SZZ176" s="62"/>
      <c r="TAA176" s="62"/>
      <c r="TAB176" s="62"/>
      <c r="TAC176" s="62"/>
      <c r="TAD176" s="62"/>
      <c r="TAE176" s="62"/>
      <c r="TAF176" s="62"/>
      <c r="TAG176" s="62"/>
      <c r="TAH176" s="62"/>
      <c r="TAI176" s="62"/>
      <c r="TAJ176" s="62"/>
      <c r="TAK176" s="62"/>
      <c r="TAL176" s="62"/>
      <c r="TAM176" s="62"/>
      <c r="TAN176" s="62"/>
      <c r="TAO176" s="62"/>
      <c r="TAP176" s="62"/>
      <c r="TAQ176" s="62"/>
      <c r="TAR176" s="62"/>
      <c r="TAS176" s="62"/>
      <c r="TAT176" s="62"/>
      <c r="TAU176" s="62"/>
      <c r="TAV176" s="62"/>
      <c r="TAW176" s="62"/>
      <c r="TAX176" s="62"/>
      <c r="TAY176" s="62"/>
      <c r="TAZ176" s="62"/>
      <c r="TBA176" s="62"/>
      <c r="TBB176" s="62"/>
      <c r="TBC176" s="62"/>
      <c r="TBD176" s="62"/>
      <c r="TBE176" s="62"/>
      <c r="TBF176" s="62"/>
      <c r="TBG176" s="62"/>
      <c r="TBH176" s="62"/>
      <c r="TBI176" s="62"/>
      <c r="TBJ176" s="62"/>
      <c r="TBK176" s="62"/>
      <c r="TBL176" s="62"/>
      <c r="TBM176" s="62"/>
      <c r="TBN176" s="62"/>
      <c r="TBO176" s="62"/>
      <c r="TBP176" s="62"/>
      <c r="TBQ176" s="62"/>
      <c r="TBR176" s="62"/>
      <c r="TBS176" s="62"/>
      <c r="TBT176" s="62"/>
      <c r="TBU176" s="62"/>
      <c r="TBV176" s="62"/>
      <c r="TBW176" s="62"/>
      <c r="TBX176" s="62"/>
      <c r="TBY176" s="62"/>
      <c r="TBZ176" s="62"/>
      <c r="TCA176" s="62"/>
      <c r="TCB176" s="62"/>
      <c r="TCC176" s="62"/>
      <c r="TCD176" s="62"/>
      <c r="TCE176" s="62"/>
      <c r="TCF176" s="62"/>
      <c r="TCG176" s="62"/>
      <c r="TCH176" s="62"/>
      <c r="TCI176" s="62"/>
      <c r="TCJ176" s="62"/>
      <c r="TCK176" s="62"/>
      <c r="TCL176" s="62"/>
      <c r="TCM176" s="62"/>
      <c r="TCN176" s="62"/>
      <c r="TCO176" s="62"/>
      <c r="TCP176" s="62"/>
      <c r="TCQ176" s="62"/>
      <c r="TCR176" s="62"/>
      <c r="TCS176" s="62"/>
      <c r="TCT176" s="62"/>
      <c r="TCU176" s="62"/>
      <c r="TCV176" s="62"/>
      <c r="TCW176" s="62"/>
      <c r="TCX176" s="62"/>
      <c r="TCY176" s="62"/>
      <c r="TCZ176" s="62"/>
      <c r="TDA176" s="62"/>
      <c r="TDB176" s="62"/>
      <c r="TDC176" s="62"/>
      <c r="TDD176" s="62"/>
      <c r="TDE176" s="62"/>
      <c r="TDF176" s="62"/>
      <c r="TDG176" s="62"/>
      <c r="TDH176" s="62"/>
      <c r="TDI176" s="62"/>
      <c r="TDJ176" s="62"/>
      <c r="TDK176" s="62"/>
      <c r="TDL176" s="62"/>
      <c r="TDM176" s="62"/>
      <c r="TDN176" s="62"/>
      <c r="TDO176" s="62"/>
      <c r="TDP176" s="62"/>
      <c r="TDQ176" s="62"/>
      <c r="TDR176" s="62"/>
      <c r="TDS176" s="62"/>
      <c r="TDT176" s="62"/>
      <c r="TDU176" s="62"/>
      <c r="TDV176" s="62"/>
      <c r="TDW176" s="62"/>
      <c r="TDX176" s="62"/>
      <c r="TDY176" s="62"/>
      <c r="TDZ176" s="62"/>
      <c r="TEA176" s="62"/>
      <c r="TEB176" s="62"/>
      <c r="TEC176" s="62"/>
      <c r="TED176" s="62"/>
      <c r="TEE176" s="62"/>
      <c r="TEF176" s="62"/>
      <c r="TEG176" s="62"/>
      <c r="TEH176" s="62"/>
      <c r="TEI176" s="62"/>
      <c r="TEJ176" s="62"/>
      <c r="TEK176" s="62"/>
      <c r="TEL176" s="62"/>
      <c r="TEM176" s="62"/>
      <c r="TEN176" s="62"/>
      <c r="TEO176" s="62"/>
      <c r="TEP176" s="62"/>
      <c r="TEQ176" s="62"/>
      <c r="TER176" s="62"/>
      <c r="TES176" s="62"/>
      <c r="TET176" s="62"/>
      <c r="TEU176" s="62"/>
      <c r="TEV176" s="62"/>
      <c r="TEW176" s="62"/>
      <c r="TEX176" s="62"/>
      <c r="TEY176" s="62"/>
      <c r="TEZ176" s="62"/>
      <c r="TFA176" s="62"/>
      <c r="TFB176" s="62"/>
      <c r="TFC176" s="62"/>
      <c r="TFD176" s="62"/>
      <c r="TFE176" s="62"/>
      <c r="TFF176" s="62"/>
      <c r="TFG176" s="62"/>
      <c r="TFH176" s="62"/>
      <c r="TFI176" s="62"/>
      <c r="TFJ176" s="62"/>
      <c r="TFK176" s="62"/>
      <c r="TFL176" s="62"/>
      <c r="TFM176" s="62"/>
      <c r="TFN176" s="62"/>
      <c r="TFO176" s="62"/>
      <c r="TFP176" s="62"/>
      <c r="TFQ176" s="62"/>
      <c r="TFR176" s="62"/>
      <c r="TFS176" s="62"/>
      <c r="TFT176" s="62"/>
      <c r="TFU176" s="62"/>
      <c r="TFV176" s="62"/>
      <c r="TFW176" s="62"/>
      <c r="TFX176" s="62"/>
      <c r="TFY176" s="62"/>
      <c r="TFZ176" s="62"/>
      <c r="TGA176" s="62"/>
      <c r="TGB176" s="62"/>
      <c r="TGC176" s="62"/>
      <c r="TGD176" s="62"/>
      <c r="TGE176" s="62"/>
      <c r="TGF176" s="62"/>
      <c r="TGG176" s="62"/>
      <c r="TGH176" s="62"/>
      <c r="TGI176" s="62"/>
      <c r="TGJ176" s="62"/>
      <c r="TGK176" s="62"/>
      <c r="TGL176" s="62"/>
      <c r="TGM176" s="62"/>
      <c r="TGN176" s="62"/>
      <c r="TGO176" s="62"/>
      <c r="TGP176" s="62"/>
      <c r="TGQ176" s="62"/>
      <c r="TGR176" s="62"/>
      <c r="TGS176" s="62"/>
      <c r="TGT176" s="62"/>
      <c r="TGU176" s="62"/>
      <c r="TGV176" s="62"/>
      <c r="TGW176" s="62"/>
      <c r="TGX176" s="62"/>
      <c r="TGY176" s="62"/>
      <c r="TGZ176" s="62"/>
      <c r="THA176" s="62"/>
      <c r="THB176" s="62"/>
      <c r="THC176" s="62"/>
      <c r="THD176" s="62"/>
      <c r="THE176" s="62"/>
      <c r="THF176" s="62"/>
      <c r="THG176" s="62"/>
      <c r="THH176" s="62"/>
      <c r="THI176" s="62"/>
      <c r="THJ176" s="62"/>
      <c r="THK176" s="62"/>
      <c r="THL176" s="62"/>
      <c r="THM176" s="62"/>
      <c r="THN176" s="62"/>
      <c r="THO176" s="62"/>
      <c r="THP176" s="62"/>
      <c r="THQ176" s="62"/>
      <c r="THR176" s="62"/>
      <c r="THS176" s="62"/>
      <c r="THT176" s="62"/>
      <c r="THU176" s="62"/>
      <c r="THV176" s="62"/>
      <c r="THW176" s="62"/>
      <c r="THX176" s="62"/>
      <c r="THY176" s="62"/>
      <c r="THZ176" s="62"/>
      <c r="TIA176" s="62"/>
      <c r="TIB176" s="62"/>
      <c r="TIC176" s="62"/>
      <c r="TID176" s="62"/>
      <c r="TIE176" s="62"/>
      <c r="TIF176" s="62"/>
      <c r="TIG176" s="62"/>
      <c r="TIH176" s="62"/>
      <c r="TII176" s="62"/>
      <c r="TIJ176" s="62"/>
      <c r="TIK176" s="62"/>
      <c r="TIL176" s="62"/>
      <c r="TIM176" s="62"/>
      <c r="TIN176" s="62"/>
      <c r="TIO176" s="62"/>
      <c r="TIP176" s="62"/>
      <c r="TIQ176" s="62"/>
      <c r="TIR176" s="62"/>
      <c r="TIS176" s="62"/>
      <c r="TIT176" s="62"/>
      <c r="TIU176" s="62"/>
      <c r="TIV176" s="62"/>
      <c r="TIW176" s="62"/>
      <c r="TIX176" s="62"/>
      <c r="TIY176" s="62"/>
      <c r="TIZ176" s="62"/>
      <c r="TJA176" s="62"/>
      <c r="TJB176" s="62"/>
      <c r="TJC176" s="62"/>
      <c r="TJD176" s="62"/>
      <c r="TJE176" s="62"/>
      <c r="TJF176" s="62"/>
      <c r="TJG176" s="62"/>
      <c r="TJH176" s="62"/>
      <c r="TJI176" s="62"/>
      <c r="TJJ176" s="62"/>
      <c r="TJK176" s="62"/>
      <c r="TJL176" s="62"/>
      <c r="TJM176" s="62"/>
      <c r="TJN176" s="62"/>
      <c r="TJO176" s="62"/>
      <c r="TJP176" s="62"/>
      <c r="TJQ176" s="62"/>
      <c r="TJR176" s="62"/>
      <c r="TJS176" s="62"/>
      <c r="TJT176" s="62"/>
      <c r="TJU176" s="62"/>
      <c r="TJV176" s="62"/>
      <c r="TJW176" s="62"/>
      <c r="TJX176" s="62"/>
      <c r="TJY176" s="62"/>
      <c r="TJZ176" s="62"/>
      <c r="TKA176" s="62"/>
      <c r="TKB176" s="62"/>
      <c r="TKC176" s="62"/>
      <c r="TKD176" s="62"/>
      <c r="TKE176" s="62"/>
      <c r="TKF176" s="62"/>
      <c r="TKG176" s="62"/>
      <c r="TKH176" s="62"/>
      <c r="TKI176" s="62"/>
      <c r="TKJ176" s="62"/>
      <c r="TKK176" s="62"/>
      <c r="TKL176" s="62"/>
      <c r="TKM176" s="62"/>
      <c r="TKN176" s="62"/>
      <c r="TKO176" s="62"/>
      <c r="TKP176" s="62"/>
      <c r="TKQ176" s="62"/>
      <c r="TKR176" s="62"/>
      <c r="TKS176" s="62"/>
      <c r="TKT176" s="62"/>
      <c r="TKU176" s="62"/>
      <c r="TKV176" s="62"/>
      <c r="TKW176" s="62"/>
      <c r="TKX176" s="62"/>
      <c r="TKY176" s="62"/>
      <c r="TKZ176" s="62"/>
      <c r="TLA176" s="62"/>
      <c r="TLB176" s="62"/>
      <c r="TLC176" s="62"/>
      <c r="TLD176" s="62"/>
      <c r="TLE176" s="62"/>
      <c r="TLF176" s="62"/>
      <c r="TLG176" s="62"/>
      <c r="TLH176" s="62"/>
      <c r="TLI176" s="62"/>
      <c r="TLJ176" s="62"/>
      <c r="TLK176" s="62"/>
      <c r="TLL176" s="62"/>
      <c r="TLM176" s="62"/>
      <c r="TLN176" s="62"/>
      <c r="TLO176" s="62"/>
      <c r="TLP176" s="62"/>
      <c r="TLQ176" s="62"/>
      <c r="TLR176" s="62"/>
      <c r="TLS176" s="62"/>
      <c r="TLT176" s="62"/>
      <c r="TLU176" s="62"/>
      <c r="TLV176" s="62"/>
      <c r="TLW176" s="62"/>
      <c r="TLX176" s="62"/>
      <c r="TLY176" s="62"/>
      <c r="TLZ176" s="62"/>
      <c r="TMA176" s="62"/>
      <c r="TMB176" s="62"/>
      <c r="TMC176" s="62"/>
      <c r="TMD176" s="62"/>
      <c r="TME176" s="62"/>
      <c r="TMF176" s="62"/>
      <c r="TMG176" s="62"/>
      <c r="TMH176" s="62"/>
      <c r="TMI176" s="62"/>
      <c r="TMJ176" s="62"/>
      <c r="TMK176" s="62"/>
      <c r="TML176" s="62"/>
      <c r="TMM176" s="62"/>
      <c r="TMN176" s="62"/>
      <c r="TMO176" s="62"/>
      <c r="TMP176" s="62"/>
      <c r="TMQ176" s="62"/>
      <c r="TMR176" s="62"/>
      <c r="TMS176" s="62"/>
      <c r="TMT176" s="62"/>
      <c r="TMU176" s="62"/>
      <c r="TMV176" s="62"/>
      <c r="TMW176" s="62"/>
      <c r="TMX176" s="62"/>
      <c r="TMY176" s="62"/>
      <c r="TMZ176" s="62"/>
      <c r="TNA176" s="62"/>
      <c r="TNB176" s="62"/>
      <c r="TNC176" s="62"/>
      <c r="TND176" s="62"/>
      <c r="TNE176" s="62"/>
      <c r="TNF176" s="62"/>
      <c r="TNG176" s="62"/>
      <c r="TNH176" s="62"/>
      <c r="TNI176" s="62"/>
      <c r="TNJ176" s="62"/>
      <c r="TNK176" s="62"/>
      <c r="TNL176" s="62"/>
      <c r="TNM176" s="62"/>
      <c r="TNN176" s="62"/>
      <c r="TNO176" s="62"/>
      <c r="TNP176" s="62"/>
      <c r="TNQ176" s="62"/>
      <c r="TNR176" s="62"/>
      <c r="TNS176" s="62"/>
      <c r="TNT176" s="62"/>
      <c r="TNU176" s="62"/>
      <c r="TNV176" s="62"/>
      <c r="TNW176" s="62"/>
      <c r="TNX176" s="62"/>
      <c r="TNY176" s="62"/>
      <c r="TNZ176" s="62"/>
      <c r="TOA176" s="62"/>
      <c r="TOB176" s="62"/>
      <c r="TOC176" s="62"/>
      <c r="TOD176" s="62"/>
      <c r="TOE176" s="62"/>
      <c r="TOF176" s="62"/>
      <c r="TOG176" s="62"/>
      <c r="TOH176" s="62"/>
      <c r="TOI176" s="62"/>
      <c r="TOJ176" s="62"/>
      <c r="TOK176" s="62"/>
      <c r="TOL176" s="62"/>
      <c r="TOM176" s="62"/>
      <c r="TON176" s="62"/>
      <c r="TOO176" s="62"/>
      <c r="TOP176" s="62"/>
      <c r="TOQ176" s="62"/>
      <c r="TOR176" s="62"/>
      <c r="TOS176" s="62"/>
      <c r="TOT176" s="62"/>
      <c r="TOU176" s="62"/>
      <c r="TOV176" s="62"/>
      <c r="TOW176" s="62"/>
      <c r="TOX176" s="62"/>
      <c r="TOY176" s="62"/>
      <c r="TOZ176" s="62"/>
      <c r="TPA176" s="62"/>
      <c r="TPB176" s="62"/>
      <c r="TPC176" s="62"/>
      <c r="TPD176" s="62"/>
      <c r="TPE176" s="62"/>
      <c r="TPF176" s="62"/>
      <c r="TPG176" s="62"/>
      <c r="TPH176" s="62"/>
      <c r="TPI176" s="62"/>
      <c r="TPJ176" s="62"/>
      <c r="TPK176" s="62"/>
      <c r="TPL176" s="62"/>
      <c r="TPM176" s="62"/>
      <c r="TPN176" s="62"/>
      <c r="TPO176" s="62"/>
      <c r="TPP176" s="62"/>
      <c r="TPQ176" s="62"/>
      <c r="TPR176" s="62"/>
      <c r="TPS176" s="62"/>
      <c r="TPT176" s="62"/>
      <c r="TPU176" s="62"/>
      <c r="TPV176" s="62"/>
      <c r="TPW176" s="62"/>
      <c r="TPX176" s="62"/>
      <c r="TPY176" s="62"/>
      <c r="TPZ176" s="62"/>
      <c r="TQA176" s="62"/>
      <c r="TQB176" s="62"/>
      <c r="TQC176" s="62"/>
      <c r="TQD176" s="62"/>
      <c r="TQE176" s="62"/>
      <c r="TQF176" s="62"/>
      <c r="TQG176" s="62"/>
      <c r="TQH176" s="62"/>
      <c r="TQI176" s="62"/>
      <c r="TQJ176" s="62"/>
      <c r="TQK176" s="62"/>
      <c r="TQL176" s="62"/>
      <c r="TQM176" s="62"/>
      <c r="TQN176" s="62"/>
      <c r="TQO176" s="62"/>
      <c r="TQP176" s="62"/>
      <c r="TQQ176" s="62"/>
      <c r="TQR176" s="62"/>
      <c r="TQS176" s="62"/>
      <c r="TQT176" s="62"/>
      <c r="TQU176" s="62"/>
      <c r="TQV176" s="62"/>
      <c r="TQW176" s="62"/>
      <c r="TQX176" s="62"/>
      <c r="TQY176" s="62"/>
      <c r="TQZ176" s="62"/>
      <c r="TRA176" s="62"/>
      <c r="TRB176" s="62"/>
      <c r="TRC176" s="62"/>
      <c r="TRD176" s="62"/>
      <c r="TRE176" s="62"/>
      <c r="TRF176" s="62"/>
      <c r="TRG176" s="62"/>
      <c r="TRH176" s="62"/>
      <c r="TRI176" s="62"/>
      <c r="TRJ176" s="62"/>
      <c r="TRK176" s="62"/>
      <c r="TRL176" s="62"/>
      <c r="TRM176" s="62"/>
      <c r="TRN176" s="62"/>
      <c r="TRO176" s="62"/>
      <c r="TRP176" s="62"/>
      <c r="TRQ176" s="62"/>
      <c r="TRR176" s="62"/>
      <c r="TRS176" s="62"/>
      <c r="TRT176" s="62"/>
      <c r="TRU176" s="62"/>
      <c r="TRV176" s="62"/>
      <c r="TRW176" s="62"/>
      <c r="TRX176" s="62"/>
      <c r="TRY176" s="62"/>
      <c r="TRZ176" s="62"/>
      <c r="TSA176" s="62"/>
      <c r="TSB176" s="62"/>
      <c r="TSC176" s="62"/>
      <c r="TSD176" s="62"/>
      <c r="TSE176" s="62"/>
      <c r="TSF176" s="62"/>
      <c r="TSG176" s="62"/>
      <c r="TSH176" s="62"/>
      <c r="TSI176" s="62"/>
      <c r="TSJ176" s="62"/>
      <c r="TSK176" s="62"/>
      <c r="TSL176" s="62"/>
      <c r="TSM176" s="62"/>
      <c r="TSN176" s="62"/>
      <c r="TSO176" s="62"/>
      <c r="TSP176" s="62"/>
      <c r="TSQ176" s="62"/>
      <c r="TSR176" s="62"/>
      <c r="TSS176" s="62"/>
      <c r="TST176" s="62"/>
      <c r="TSU176" s="62"/>
      <c r="TSV176" s="62"/>
      <c r="TSW176" s="62"/>
      <c r="TSX176" s="62"/>
      <c r="TSY176" s="62"/>
      <c r="TSZ176" s="62"/>
      <c r="TTA176" s="62"/>
      <c r="TTB176" s="62"/>
      <c r="TTC176" s="62"/>
      <c r="TTD176" s="62"/>
      <c r="TTE176" s="62"/>
      <c r="TTF176" s="62"/>
      <c r="TTG176" s="62"/>
      <c r="TTH176" s="62"/>
      <c r="TTI176" s="62"/>
      <c r="TTJ176" s="62"/>
      <c r="TTK176" s="62"/>
      <c r="TTL176" s="62"/>
      <c r="TTM176" s="62"/>
      <c r="TTN176" s="62"/>
      <c r="TTO176" s="62"/>
      <c r="TTP176" s="62"/>
      <c r="TTQ176" s="62"/>
      <c r="TTR176" s="62"/>
      <c r="TTS176" s="62"/>
      <c r="TTT176" s="62"/>
      <c r="TTU176" s="62"/>
      <c r="TTV176" s="62"/>
      <c r="TTW176" s="62"/>
      <c r="TTX176" s="62"/>
      <c r="TTY176" s="62"/>
      <c r="TTZ176" s="62"/>
      <c r="TUA176" s="62"/>
      <c r="TUB176" s="62"/>
      <c r="TUC176" s="62"/>
      <c r="TUD176" s="62"/>
      <c r="TUE176" s="62"/>
      <c r="TUF176" s="62"/>
      <c r="TUG176" s="62"/>
      <c r="TUH176" s="62"/>
      <c r="TUI176" s="62"/>
      <c r="TUJ176" s="62"/>
      <c r="TUK176" s="62"/>
      <c r="TUL176" s="62"/>
      <c r="TUM176" s="62"/>
      <c r="TUN176" s="62"/>
      <c r="TUO176" s="62"/>
      <c r="TUP176" s="62"/>
      <c r="TUQ176" s="62"/>
      <c r="TUR176" s="62"/>
      <c r="TUS176" s="62"/>
      <c r="TUT176" s="62"/>
      <c r="TUU176" s="62"/>
      <c r="TUV176" s="62"/>
      <c r="TUW176" s="62"/>
      <c r="TUX176" s="62"/>
      <c r="TUY176" s="62"/>
      <c r="TUZ176" s="62"/>
      <c r="TVA176" s="62"/>
      <c r="TVB176" s="62"/>
      <c r="TVC176" s="62"/>
      <c r="TVD176" s="62"/>
      <c r="TVE176" s="62"/>
      <c r="TVF176" s="62"/>
      <c r="TVG176" s="62"/>
      <c r="TVH176" s="62"/>
      <c r="TVI176" s="62"/>
      <c r="TVJ176" s="62"/>
      <c r="TVK176" s="62"/>
      <c r="TVL176" s="62"/>
      <c r="TVM176" s="62"/>
      <c r="TVN176" s="62"/>
      <c r="TVO176" s="62"/>
      <c r="TVP176" s="62"/>
      <c r="TVQ176" s="62"/>
      <c r="TVR176" s="62"/>
      <c r="TVS176" s="62"/>
      <c r="TVT176" s="62"/>
      <c r="TVU176" s="62"/>
      <c r="TVV176" s="62"/>
      <c r="TVW176" s="62"/>
      <c r="TVX176" s="62"/>
      <c r="TVY176" s="62"/>
      <c r="TVZ176" s="62"/>
      <c r="TWA176" s="62"/>
      <c r="TWB176" s="62"/>
      <c r="TWC176" s="62"/>
      <c r="TWD176" s="62"/>
      <c r="TWE176" s="62"/>
      <c r="TWF176" s="62"/>
      <c r="TWG176" s="62"/>
      <c r="TWH176" s="62"/>
      <c r="TWI176" s="62"/>
      <c r="TWJ176" s="62"/>
      <c r="TWK176" s="62"/>
      <c r="TWL176" s="62"/>
      <c r="TWM176" s="62"/>
      <c r="TWN176" s="62"/>
      <c r="TWO176" s="62"/>
      <c r="TWP176" s="62"/>
      <c r="TWQ176" s="62"/>
      <c r="TWR176" s="62"/>
      <c r="TWS176" s="62"/>
      <c r="TWT176" s="62"/>
      <c r="TWU176" s="62"/>
      <c r="TWV176" s="62"/>
      <c r="TWW176" s="62"/>
      <c r="TWX176" s="62"/>
      <c r="TWY176" s="62"/>
      <c r="TWZ176" s="62"/>
      <c r="TXA176" s="62"/>
      <c r="TXB176" s="62"/>
      <c r="TXC176" s="62"/>
      <c r="TXD176" s="62"/>
      <c r="TXE176" s="62"/>
      <c r="TXF176" s="62"/>
      <c r="TXG176" s="62"/>
      <c r="TXH176" s="62"/>
      <c r="TXI176" s="62"/>
      <c r="TXJ176" s="62"/>
      <c r="TXK176" s="62"/>
      <c r="TXL176" s="62"/>
      <c r="TXM176" s="62"/>
      <c r="TXN176" s="62"/>
      <c r="TXO176" s="62"/>
      <c r="TXP176" s="62"/>
      <c r="TXQ176" s="62"/>
      <c r="TXR176" s="62"/>
      <c r="TXS176" s="62"/>
      <c r="TXT176" s="62"/>
      <c r="TXU176" s="62"/>
      <c r="TXV176" s="62"/>
      <c r="TXW176" s="62"/>
      <c r="TXX176" s="62"/>
      <c r="TXY176" s="62"/>
      <c r="TXZ176" s="62"/>
      <c r="TYA176" s="62"/>
      <c r="TYB176" s="62"/>
      <c r="TYC176" s="62"/>
      <c r="TYD176" s="62"/>
      <c r="TYE176" s="62"/>
      <c r="TYF176" s="62"/>
      <c r="TYG176" s="62"/>
      <c r="TYH176" s="62"/>
      <c r="TYI176" s="62"/>
      <c r="TYJ176" s="62"/>
      <c r="TYK176" s="62"/>
      <c r="TYL176" s="62"/>
      <c r="TYM176" s="62"/>
      <c r="TYN176" s="62"/>
      <c r="TYO176" s="62"/>
      <c r="TYP176" s="62"/>
      <c r="TYQ176" s="62"/>
      <c r="TYR176" s="62"/>
      <c r="TYS176" s="62"/>
      <c r="TYT176" s="62"/>
      <c r="TYU176" s="62"/>
      <c r="TYV176" s="62"/>
      <c r="TYW176" s="62"/>
      <c r="TYX176" s="62"/>
      <c r="TYY176" s="62"/>
      <c r="TYZ176" s="62"/>
      <c r="TZA176" s="62"/>
      <c r="TZB176" s="62"/>
      <c r="TZC176" s="62"/>
      <c r="TZD176" s="62"/>
      <c r="TZE176" s="62"/>
      <c r="TZF176" s="62"/>
      <c r="TZG176" s="62"/>
      <c r="TZH176" s="62"/>
      <c r="TZI176" s="62"/>
      <c r="TZJ176" s="62"/>
      <c r="TZK176" s="62"/>
      <c r="TZL176" s="62"/>
      <c r="TZM176" s="62"/>
      <c r="TZN176" s="62"/>
      <c r="TZO176" s="62"/>
      <c r="TZP176" s="62"/>
      <c r="TZQ176" s="62"/>
      <c r="TZR176" s="62"/>
      <c r="TZS176" s="62"/>
      <c r="TZT176" s="62"/>
      <c r="TZU176" s="62"/>
      <c r="TZV176" s="62"/>
      <c r="TZW176" s="62"/>
      <c r="TZX176" s="62"/>
      <c r="TZY176" s="62"/>
      <c r="TZZ176" s="62"/>
      <c r="UAA176" s="62"/>
      <c r="UAB176" s="62"/>
      <c r="UAC176" s="62"/>
      <c r="UAD176" s="62"/>
      <c r="UAE176" s="62"/>
      <c r="UAF176" s="62"/>
      <c r="UAG176" s="62"/>
      <c r="UAH176" s="62"/>
      <c r="UAI176" s="62"/>
      <c r="UAJ176" s="62"/>
      <c r="UAK176" s="62"/>
      <c r="UAL176" s="62"/>
      <c r="UAM176" s="62"/>
      <c r="UAN176" s="62"/>
      <c r="UAO176" s="62"/>
      <c r="UAP176" s="62"/>
      <c r="UAQ176" s="62"/>
      <c r="UAR176" s="62"/>
      <c r="UAS176" s="62"/>
      <c r="UAT176" s="62"/>
      <c r="UAU176" s="62"/>
      <c r="UAV176" s="62"/>
      <c r="UAW176" s="62"/>
      <c r="UAX176" s="62"/>
      <c r="UAY176" s="62"/>
      <c r="UAZ176" s="62"/>
      <c r="UBA176" s="62"/>
      <c r="UBB176" s="62"/>
      <c r="UBC176" s="62"/>
      <c r="UBD176" s="62"/>
      <c r="UBE176" s="62"/>
      <c r="UBF176" s="62"/>
      <c r="UBG176" s="62"/>
      <c r="UBH176" s="62"/>
      <c r="UBI176" s="62"/>
      <c r="UBJ176" s="62"/>
      <c r="UBK176" s="62"/>
      <c r="UBL176" s="62"/>
      <c r="UBM176" s="62"/>
      <c r="UBN176" s="62"/>
      <c r="UBO176" s="62"/>
      <c r="UBP176" s="62"/>
      <c r="UBQ176" s="62"/>
      <c r="UBR176" s="62"/>
      <c r="UBS176" s="62"/>
      <c r="UBT176" s="62"/>
      <c r="UBU176" s="62"/>
      <c r="UBV176" s="62"/>
      <c r="UBW176" s="62"/>
      <c r="UBX176" s="62"/>
      <c r="UBY176" s="62"/>
      <c r="UBZ176" s="62"/>
      <c r="UCA176" s="62"/>
      <c r="UCB176" s="62"/>
      <c r="UCC176" s="62"/>
      <c r="UCD176" s="62"/>
      <c r="UCE176" s="62"/>
      <c r="UCF176" s="62"/>
      <c r="UCG176" s="62"/>
      <c r="UCH176" s="62"/>
      <c r="UCI176" s="62"/>
      <c r="UCJ176" s="62"/>
      <c r="UCK176" s="62"/>
      <c r="UCL176" s="62"/>
      <c r="UCM176" s="62"/>
      <c r="UCN176" s="62"/>
      <c r="UCO176" s="62"/>
      <c r="UCP176" s="62"/>
      <c r="UCQ176" s="62"/>
      <c r="UCR176" s="62"/>
      <c r="UCS176" s="62"/>
      <c r="UCT176" s="62"/>
      <c r="UCU176" s="62"/>
      <c r="UCV176" s="62"/>
      <c r="UCW176" s="62"/>
      <c r="UCX176" s="62"/>
      <c r="UCY176" s="62"/>
      <c r="UCZ176" s="62"/>
      <c r="UDA176" s="62"/>
      <c r="UDB176" s="62"/>
      <c r="UDC176" s="62"/>
      <c r="UDD176" s="62"/>
      <c r="UDE176" s="62"/>
      <c r="UDF176" s="62"/>
      <c r="UDG176" s="62"/>
      <c r="UDH176" s="62"/>
      <c r="UDI176" s="62"/>
      <c r="UDJ176" s="62"/>
      <c r="UDK176" s="62"/>
      <c r="UDL176" s="62"/>
      <c r="UDM176" s="62"/>
      <c r="UDN176" s="62"/>
      <c r="UDO176" s="62"/>
      <c r="UDP176" s="62"/>
      <c r="UDQ176" s="62"/>
      <c r="UDR176" s="62"/>
      <c r="UDS176" s="62"/>
      <c r="UDT176" s="62"/>
      <c r="UDU176" s="62"/>
      <c r="UDV176" s="62"/>
      <c r="UDW176" s="62"/>
      <c r="UDX176" s="62"/>
      <c r="UDY176" s="62"/>
      <c r="UDZ176" s="62"/>
      <c r="UEA176" s="62"/>
      <c r="UEB176" s="62"/>
      <c r="UEC176" s="62"/>
      <c r="UED176" s="62"/>
      <c r="UEE176" s="62"/>
      <c r="UEF176" s="62"/>
      <c r="UEG176" s="62"/>
      <c r="UEH176" s="62"/>
      <c r="UEI176" s="62"/>
      <c r="UEJ176" s="62"/>
      <c r="UEK176" s="62"/>
      <c r="UEL176" s="62"/>
      <c r="UEM176" s="62"/>
      <c r="UEN176" s="62"/>
      <c r="UEO176" s="62"/>
      <c r="UEP176" s="62"/>
      <c r="UEQ176" s="62"/>
      <c r="UER176" s="62"/>
      <c r="UES176" s="62"/>
      <c r="UET176" s="62"/>
      <c r="UEU176" s="62"/>
      <c r="UEV176" s="62"/>
      <c r="UEW176" s="62"/>
      <c r="UEX176" s="62"/>
      <c r="UEY176" s="62"/>
      <c r="UEZ176" s="62"/>
      <c r="UFA176" s="62"/>
      <c r="UFB176" s="62"/>
      <c r="UFC176" s="62"/>
      <c r="UFD176" s="62"/>
      <c r="UFE176" s="62"/>
      <c r="UFF176" s="62"/>
      <c r="UFG176" s="62"/>
      <c r="UFH176" s="62"/>
      <c r="UFI176" s="62"/>
      <c r="UFJ176" s="62"/>
      <c r="UFK176" s="62"/>
      <c r="UFL176" s="62"/>
      <c r="UFM176" s="62"/>
      <c r="UFN176" s="62"/>
      <c r="UFO176" s="62"/>
      <c r="UFP176" s="62"/>
      <c r="UFQ176" s="62"/>
      <c r="UFR176" s="62"/>
      <c r="UFS176" s="62"/>
      <c r="UFT176" s="62"/>
      <c r="UFU176" s="62"/>
      <c r="UFV176" s="62"/>
      <c r="UFW176" s="62"/>
      <c r="UFX176" s="62"/>
      <c r="UFY176" s="62"/>
      <c r="UFZ176" s="62"/>
      <c r="UGA176" s="62"/>
      <c r="UGB176" s="62"/>
      <c r="UGC176" s="62"/>
      <c r="UGD176" s="62"/>
      <c r="UGE176" s="62"/>
      <c r="UGF176" s="62"/>
      <c r="UGG176" s="62"/>
      <c r="UGH176" s="62"/>
      <c r="UGI176" s="62"/>
      <c r="UGJ176" s="62"/>
      <c r="UGK176" s="62"/>
      <c r="UGL176" s="62"/>
      <c r="UGM176" s="62"/>
      <c r="UGN176" s="62"/>
      <c r="UGO176" s="62"/>
      <c r="UGP176" s="62"/>
      <c r="UGQ176" s="62"/>
      <c r="UGR176" s="62"/>
      <c r="UGS176" s="62"/>
      <c r="UGT176" s="62"/>
      <c r="UGU176" s="62"/>
      <c r="UGV176" s="62"/>
      <c r="UGW176" s="62"/>
      <c r="UGX176" s="62"/>
      <c r="UGY176" s="62"/>
      <c r="UGZ176" s="62"/>
      <c r="UHA176" s="62"/>
      <c r="UHB176" s="62"/>
      <c r="UHC176" s="62"/>
      <c r="UHD176" s="62"/>
      <c r="UHE176" s="62"/>
      <c r="UHF176" s="62"/>
      <c r="UHG176" s="62"/>
      <c r="UHH176" s="62"/>
      <c r="UHI176" s="62"/>
      <c r="UHJ176" s="62"/>
      <c r="UHK176" s="62"/>
      <c r="UHL176" s="62"/>
      <c r="UHM176" s="62"/>
      <c r="UHN176" s="62"/>
      <c r="UHO176" s="62"/>
      <c r="UHP176" s="62"/>
      <c r="UHQ176" s="62"/>
      <c r="UHR176" s="62"/>
      <c r="UHS176" s="62"/>
      <c r="UHT176" s="62"/>
      <c r="UHU176" s="62"/>
      <c r="UHV176" s="62"/>
      <c r="UHW176" s="62"/>
      <c r="UHX176" s="62"/>
      <c r="UHY176" s="62"/>
      <c r="UHZ176" s="62"/>
      <c r="UIA176" s="62"/>
      <c r="UIB176" s="62"/>
      <c r="UIC176" s="62"/>
      <c r="UID176" s="62"/>
      <c r="UIE176" s="62"/>
      <c r="UIF176" s="62"/>
      <c r="UIG176" s="62"/>
      <c r="UIH176" s="62"/>
      <c r="UII176" s="62"/>
      <c r="UIJ176" s="62"/>
      <c r="UIK176" s="62"/>
      <c r="UIL176" s="62"/>
      <c r="UIM176" s="62"/>
      <c r="UIN176" s="62"/>
      <c r="UIO176" s="62"/>
      <c r="UIP176" s="62"/>
      <c r="UIQ176" s="62"/>
      <c r="UIR176" s="62"/>
      <c r="UIS176" s="62"/>
      <c r="UIT176" s="62"/>
      <c r="UIU176" s="62"/>
      <c r="UIV176" s="62"/>
      <c r="UIW176" s="62"/>
      <c r="UIX176" s="62"/>
      <c r="UIY176" s="62"/>
      <c r="UIZ176" s="62"/>
      <c r="UJA176" s="62"/>
      <c r="UJB176" s="62"/>
      <c r="UJC176" s="62"/>
      <c r="UJD176" s="62"/>
      <c r="UJE176" s="62"/>
      <c r="UJF176" s="62"/>
      <c r="UJG176" s="62"/>
      <c r="UJH176" s="62"/>
      <c r="UJI176" s="62"/>
      <c r="UJJ176" s="62"/>
      <c r="UJK176" s="62"/>
      <c r="UJL176" s="62"/>
      <c r="UJM176" s="62"/>
      <c r="UJN176" s="62"/>
      <c r="UJO176" s="62"/>
      <c r="UJP176" s="62"/>
      <c r="UJQ176" s="62"/>
      <c r="UJR176" s="62"/>
      <c r="UJS176" s="62"/>
      <c r="UJT176" s="62"/>
      <c r="UJU176" s="62"/>
      <c r="UJV176" s="62"/>
      <c r="UJW176" s="62"/>
      <c r="UJX176" s="62"/>
      <c r="UJY176" s="62"/>
      <c r="UJZ176" s="62"/>
      <c r="UKA176" s="62"/>
      <c r="UKB176" s="62"/>
      <c r="UKC176" s="62"/>
      <c r="UKD176" s="62"/>
      <c r="UKE176" s="62"/>
      <c r="UKF176" s="62"/>
      <c r="UKG176" s="62"/>
      <c r="UKH176" s="62"/>
      <c r="UKI176" s="62"/>
      <c r="UKJ176" s="62"/>
      <c r="UKK176" s="62"/>
      <c r="UKL176" s="62"/>
      <c r="UKM176" s="62"/>
      <c r="UKN176" s="62"/>
      <c r="UKO176" s="62"/>
      <c r="UKP176" s="62"/>
      <c r="UKQ176" s="62"/>
      <c r="UKR176" s="62"/>
      <c r="UKS176" s="62"/>
      <c r="UKT176" s="62"/>
      <c r="UKU176" s="62"/>
      <c r="UKV176" s="62"/>
      <c r="UKW176" s="62"/>
      <c r="UKX176" s="62"/>
      <c r="UKY176" s="62"/>
      <c r="UKZ176" s="62"/>
      <c r="ULA176" s="62"/>
      <c r="ULB176" s="62"/>
      <c r="ULC176" s="62"/>
      <c r="ULD176" s="62"/>
      <c r="ULE176" s="62"/>
      <c r="ULF176" s="62"/>
      <c r="ULG176" s="62"/>
      <c r="ULH176" s="62"/>
      <c r="ULI176" s="62"/>
      <c r="ULJ176" s="62"/>
      <c r="ULK176" s="62"/>
      <c r="ULL176" s="62"/>
      <c r="ULM176" s="62"/>
      <c r="ULN176" s="62"/>
      <c r="ULO176" s="62"/>
      <c r="ULP176" s="62"/>
      <c r="ULQ176" s="62"/>
      <c r="ULR176" s="62"/>
      <c r="ULS176" s="62"/>
      <c r="ULT176" s="62"/>
      <c r="ULU176" s="62"/>
      <c r="ULV176" s="62"/>
      <c r="ULW176" s="62"/>
      <c r="ULX176" s="62"/>
      <c r="ULY176" s="62"/>
      <c r="ULZ176" s="62"/>
      <c r="UMA176" s="62"/>
      <c r="UMB176" s="62"/>
      <c r="UMC176" s="62"/>
      <c r="UMD176" s="62"/>
      <c r="UME176" s="62"/>
      <c r="UMF176" s="62"/>
      <c r="UMG176" s="62"/>
      <c r="UMH176" s="62"/>
      <c r="UMI176" s="62"/>
      <c r="UMJ176" s="62"/>
      <c r="UMK176" s="62"/>
      <c r="UML176" s="62"/>
      <c r="UMM176" s="62"/>
      <c r="UMN176" s="62"/>
      <c r="UMO176" s="62"/>
      <c r="UMP176" s="62"/>
      <c r="UMQ176" s="62"/>
      <c r="UMR176" s="62"/>
      <c r="UMS176" s="62"/>
      <c r="UMT176" s="62"/>
      <c r="UMU176" s="62"/>
      <c r="UMV176" s="62"/>
      <c r="UMW176" s="62"/>
      <c r="UMX176" s="62"/>
      <c r="UMY176" s="62"/>
      <c r="UMZ176" s="62"/>
      <c r="UNA176" s="62"/>
      <c r="UNB176" s="62"/>
      <c r="UNC176" s="62"/>
      <c r="UND176" s="62"/>
      <c r="UNE176" s="62"/>
      <c r="UNF176" s="62"/>
      <c r="UNG176" s="62"/>
      <c r="UNH176" s="62"/>
      <c r="UNI176" s="62"/>
      <c r="UNJ176" s="62"/>
      <c r="UNK176" s="62"/>
      <c r="UNL176" s="62"/>
      <c r="UNM176" s="62"/>
      <c r="UNN176" s="62"/>
      <c r="UNO176" s="62"/>
      <c r="UNP176" s="62"/>
      <c r="UNQ176" s="62"/>
      <c r="UNR176" s="62"/>
      <c r="UNS176" s="62"/>
      <c r="UNT176" s="62"/>
      <c r="UNU176" s="62"/>
      <c r="UNV176" s="62"/>
      <c r="UNW176" s="62"/>
      <c r="UNX176" s="62"/>
      <c r="UNY176" s="62"/>
      <c r="UNZ176" s="62"/>
      <c r="UOA176" s="62"/>
      <c r="UOB176" s="62"/>
      <c r="UOC176" s="62"/>
      <c r="UOD176" s="62"/>
      <c r="UOE176" s="62"/>
      <c r="UOF176" s="62"/>
      <c r="UOG176" s="62"/>
      <c r="UOH176" s="62"/>
      <c r="UOI176" s="62"/>
      <c r="UOJ176" s="62"/>
      <c r="UOK176" s="62"/>
      <c r="UOL176" s="62"/>
      <c r="UOM176" s="62"/>
      <c r="UON176" s="62"/>
      <c r="UOO176" s="62"/>
      <c r="UOP176" s="62"/>
      <c r="UOQ176" s="62"/>
      <c r="UOR176" s="62"/>
      <c r="UOS176" s="62"/>
      <c r="UOT176" s="62"/>
      <c r="UOU176" s="62"/>
      <c r="UOV176" s="62"/>
      <c r="UOW176" s="62"/>
      <c r="UOX176" s="62"/>
      <c r="UOY176" s="62"/>
      <c r="UOZ176" s="62"/>
      <c r="UPA176" s="62"/>
      <c r="UPB176" s="62"/>
      <c r="UPC176" s="62"/>
      <c r="UPD176" s="62"/>
      <c r="UPE176" s="62"/>
      <c r="UPF176" s="62"/>
      <c r="UPG176" s="62"/>
      <c r="UPH176" s="62"/>
      <c r="UPI176" s="62"/>
      <c r="UPJ176" s="62"/>
      <c r="UPK176" s="62"/>
      <c r="UPL176" s="62"/>
      <c r="UPM176" s="62"/>
      <c r="UPN176" s="62"/>
      <c r="UPO176" s="62"/>
      <c r="UPP176" s="62"/>
      <c r="UPQ176" s="62"/>
      <c r="UPR176" s="62"/>
      <c r="UPS176" s="62"/>
      <c r="UPT176" s="62"/>
      <c r="UPU176" s="62"/>
      <c r="UPV176" s="62"/>
      <c r="UPW176" s="62"/>
      <c r="UPX176" s="62"/>
      <c r="UPY176" s="62"/>
      <c r="UPZ176" s="62"/>
      <c r="UQA176" s="62"/>
      <c r="UQB176" s="62"/>
      <c r="UQC176" s="62"/>
      <c r="UQD176" s="62"/>
      <c r="UQE176" s="62"/>
      <c r="UQF176" s="62"/>
      <c r="UQG176" s="62"/>
      <c r="UQH176" s="62"/>
      <c r="UQI176" s="62"/>
      <c r="UQJ176" s="62"/>
      <c r="UQK176" s="62"/>
      <c r="UQL176" s="62"/>
      <c r="UQM176" s="62"/>
      <c r="UQN176" s="62"/>
      <c r="UQO176" s="62"/>
      <c r="UQP176" s="62"/>
      <c r="UQQ176" s="62"/>
      <c r="UQR176" s="62"/>
      <c r="UQS176" s="62"/>
      <c r="UQT176" s="62"/>
      <c r="UQU176" s="62"/>
      <c r="UQV176" s="62"/>
      <c r="UQW176" s="62"/>
      <c r="UQX176" s="62"/>
      <c r="UQY176" s="62"/>
      <c r="UQZ176" s="62"/>
      <c r="URA176" s="62"/>
      <c r="URB176" s="62"/>
      <c r="URC176" s="62"/>
      <c r="URD176" s="62"/>
      <c r="URE176" s="62"/>
      <c r="URF176" s="62"/>
      <c r="URG176" s="62"/>
      <c r="URH176" s="62"/>
      <c r="URI176" s="62"/>
      <c r="URJ176" s="62"/>
      <c r="URK176" s="62"/>
      <c r="URL176" s="62"/>
      <c r="URM176" s="62"/>
      <c r="URN176" s="62"/>
      <c r="URO176" s="62"/>
      <c r="URP176" s="62"/>
      <c r="URQ176" s="62"/>
      <c r="URR176" s="62"/>
      <c r="URS176" s="62"/>
      <c r="URT176" s="62"/>
      <c r="URU176" s="62"/>
      <c r="URV176" s="62"/>
      <c r="URW176" s="62"/>
      <c r="URX176" s="62"/>
      <c r="URY176" s="62"/>
      <c r="URZ176" s="62"/>
      <c r="USA176" s="62"/>
      <c r="USB176" s="62"/>
      <c r="USC176" s="62"/>
      <c r="USD176" s="62"/>
      <c r="USE176" s="62"/>
      <c r="USF176" s="62"/>
      <c r="USG176" s="62"/>
      <c r="USH176" s="62"/>
      <c r="USI176" s="62"/>
      <c r="USJ176" s="62"/>
      <c r="USK176" s="62"/>
      <c r="USL176" s="62"/>
      <c r="USM176" s="62"/>
      <c r="USN176" s="62"/>
      <c r="USO176" s="62"/>
      <c r="USP176" s="62"/>
      <c r="USQ176" s="62"/>
      <c r="USR176" s="62"/>
      <c r="USS176" s="62"/>
      <c r="UST176" s="62"/>
      <c r="USU176" s="62"/>
      <c r="USV176" s="62"/>
      <c r="USW176" s="62"/>
      <c r="USX176" s="62"/>
      <c r="USY176" s="62"/>
      <c r="USZ176" s="62"/>
      <c r="UTA176" s="62"/>
      <c r="UTB176" s="62"/>
      <c r="UTC176" s="62"/>
      <c r="UTD176" s="62"/>
      <c r="UTE176" s="62"/>
      <c r="UTF176" s="62"/>
      <c r="UTG176" s="62"/>
      <c r="UTH176" s="62"/>
      <c r="UTI176" s="62"/>
      <c r="UTJ176" s="62"/>
      <c r="UTK176" s="62"/>
      <c r="UTL176" s="62"/>
      <c r="UTM176" s="62"/>
      <c r="UTN176" s="62"/>
      <c r="UTO176" s="62"/>
      <c r="UTP176" s="62"/>
      <c r="UTQ176" s="62"/>
      <c r="UTR176" s="62"/>
      <c r="UTS176" s="62"/>
      <c r="UTT176" s="62"/>
      <c r="UTU176" s="62"/>
      <c r="UTV176" s="62"/>
      <c r="UTW176" s="62"/>
      <c r="UTX176" s="62"/>
      <c r="UTY176" s="62"/>
      <c r="UTZ176" s="62"/>
      <c r="UUA176" s="62"/>
      <c r="UUB176" s="62"/>
      <c r="UUC176" s="62"/>
      <c r="UUD176" s="62"/>
      <c r="UUE176" s="62"/>
      <c r="UUF176" s="62"/>
      <c r="UUG176" s="62"/>
      <c r="UUH176" s="62"/>
      <c r="UUI176" s="62"/>
      <c r="UUJ176" s="62"/>
      <c r="UUK176" s="62"/>
      <c r="UUL176" s="62"/>
      <c r="UUM176" s="62"/>
      <c r="UUN176" s="62"/>
      <c r="UUO176" s="62"/>
      <c r="UUP176" s="62"/>
      <c r="UUQ176" s="62"/>
      <c r="UUR176" s="62"/>
      <c r="UUS176" s="62"/>
      <c r="UUT176" s="62"/>
      <c r="UUU176" s="62"/>
      <c r="UUV176" s="62"/>
      <c r="UUW176" s="62"/>
      <c r="UUX176" s="62"/>
      <c r="UUY176" s="62"/>
      <c r="UUZ176" s="62"/>
      <c r="UVA176" s="62"/>
      <c r="UVB176" s="62"/>
      <c r="UVC176" s="62"/>
      <c r="UVD176" s="62"/>
      <c r="UVE176" s="62"/>
      <c r="UVF176" s="62"/>
      <c r="UVG176" s="62"/>
      <c r="UVH176" s="62"/>
      <c r="UVI176" s="62"/>
      <c r="UVJ176" s="62"/>
      <c r="UVK176" s="62"/>
      <c r="UVL176" s="62"/>
      <c r="UVM176" s="62"/>
      <c r="UVN176" s="62"/>
      <c r="UVO176" s="62"/>
      <c r="UVP176" s="62"/>
      <c r="UVQ176" s="62"/>
      <c r="UVR176" s="62"/>
      <c r="UVS176" s="62"/>
      <c r="UVT176" s="62"/>
      <c r="UVU176" s="62"/>
      <c r="UVV176" s="62"/>
      <c r="UVW176" s="62"/>
      <c r="UVX176" s="62"/>
      <c r="UVY176" s="62"/>
      <c r="UVZ176" s="62"/>
      <c r="UWA176" s="62"/>
      <c r="UWB176" s="62"/>
      <c r="UWC176" s="62"/>
      <c r="UWD176" s="62"/>
      <c r="UWE176" s="62"/>
      <c r="UWF176" s="62"/>
      <c r="UWG176" s="62"/>
      <c r="UWH176" s="62"/>
      <c r="UWI176" s="62"/>
      <c r="UWJ176" s="62"/>
      <c r="UWK176" s="62"/>
      <c r="UWL176" s="62"/>
      <c r="UWM176" s="62"/>
      <c r="UWN176" s="62"/>
      <c r="UWO176" s="62"/>
      <c r="UWP176" s="62"/>
      <c r="UWQ176" s="62"/>
      <c r="UWR176" s="62"/>
      <c r="UWS176" s="62"/>
      <c r="UWT176" s="62"/>
      <c r="UWU176" s="62"/>
      <c r="UWV176" s="62"/>
      <c r="UWW176" s="62"/>
      <c r="UWX176" s="62"/>
      <c r="UWY176" s="62"/>
      <c r="UWZ176" s="62"/>
      <c r="UXA176" s="62"/>
      <c r="UXB176" s="62"/>
      <c r="UXC176" s="62"/>
      <c r="UXD176" s="62"/>
      <c r="UXE176" s="62"/>
      <c r="UXF176" s="62"/>
      <c r="UXG176" s="62"/>
      <c r="UXH176" s="62"/>
      <c r="UXI176" s="62"/>
      <c r="UXJ176" s="62"/>
      <c r="UXK176" s="62"/>
      <c r="UXL176" s="62"/>
      <c r="UXM176" s="62"/>
      <c r="UXN176" s="62"/>
      <c r="UXO176" s="62"/>
      <c r="UXP176" s="62"/>
      <c r="UXQ176" s="62"/>
      <c r="UXR176" s="62"/>
      <c r="UXS176" s="62"/>
      <c r="UXT176" s="62"/>
      <c r="UXU176" s="62"/>
      <c r="UXV176" s="62"/>
      <c r="UXW176" s="62"/>
      <c r="UXX176" s="62"/>
      <c r="UXY176" s="62"/>
      <c r="UXZ176" s="62"/>
      <c r="UYA176" s="62"/>
      <c r="UYB176" s="62"/>
      <c r="UYC176" s="62"/>
      <c r="UYD176" s="62"/>
      <c r="UYE176" s="62"/>
      <c r="UYF176" s="62"/>
      <c r="UYG176" s="62"/>
      <c r="UYH176" s="62"/>
      <c r="UYI176" s="62"/>
      <c r="UYJ176" s="62"/>
      <c r="UYK176" s="62"/>
      <c r="UYL176" s="62"/>
      <c r="UYM176" s="62"/>
      <c r="UYN176" s="62"/>
      <c r="UYO176" s="62"/>
      <c r="UYP176" s="62"/>
      <c r="UYQ176" s="62"/>
      <c r="UYR176" s="62"/>
      <c r="UYS176" s="62"/>
      <c r="UYT176" s="62"/>
      <c r="UYU176" s="62"/>
      <c r="UYV176" s="62"/>
      <c r="UYW176" s="62"/>
      <c r="UYX176" s="62"/>
      <c r="UYY176" s="62"/>
      <c r="UYZ176" s="62"/>
      <c r="UZA176" s="62"/>
      <c r="UZB176" s="62"/>
      <c r="UZC176" s="62"/>
      <c r="UZD176" s="62"/>
      <c r="UZE176" s="62"/>
      <c r="UZF176" s="62"/>
      <c r="UZG176" s="62"/>
      <c r="UZH176" s="62"/>
      <c r="UZI176" s="62"/>
      <c r="UZJ176" s="62"/>
      <c r="UZK176" s="62"/>
      <c r="UZL176" s="62"/>
      <c r="UZM176" s="62"/>
      <c r="UZN176" s="62"/>
      <c r="UZO176" s="62"/>
      <c r="UZP176" s="62"/>
      <c r="UZQ176" s="62"/>
      <c r="UZR176" s="62"/>
      <c r="UZS176" s="62"/>
      <c r="UZT176" s="62"/>
      <c r="UZU176" s="62"/>
      <c r="UZV176" s="62"/>
      <c r="UZW176" s="62"/>
      <c r="UZX176" s="62"/>
      <c r="UZY176" s="62"/>
      <c r="UZZ176" s="62"/>
      <c r="VAA176" s="62"/>
      <c r="VAB176" s="62"/>
      <c r="VAC176" s="62"/>
      <c r="VAD176" s="62"/>
      <c r="VAE176" s="62"/>
      <c r="VAF176" s="62"/>
      <c r="VAG176" s="62"/>
      <c r="VAH176" s="62"/>
      <c r="VAI176" s="62"/>
      <c r="VAJ176" s="62"/>
      <c r="VAK176" s="62"/>
      <c r="VAL176" s="62"/>
      <c r="VAM176" s="62"/>
      <c r="VAN176" s="62"/>
      <c r="VAO176" s="62"/>
      <c r="VAP176" s="62"/>
      <c r="VAQ176" s="62"/>
      <c r="VAR176" s="62"/>
      <c r="VAS176" s="62"/>
      <c r="VAT176" s="62"/>
      <c r="VAU176" s="62"/>
      <c r="VAV176" s="62"/>
      <c r="VAW176" s="62"/>
      <c r="VAX176" s="62"/>
      <c r="VAY176" s="62"/>
      <c r="VAZ176" s="62"/>
      <c r="VBA176" s="62"/>
      <c r="VBB176" s="62"/>
      <c r="VBC176" s="62"/>
      <c r="VBD176" s="62"/>
      <c r="VBE176" s="62"/>
      <c r="VBF176" s="62"/>
      <c r="VBG176" s="62"/>
      <c r="VBH176" s="62"/>
      <c r="VBI176" s="62"/>
      <c r="VBJ176" s="62"/>
      <c r="VBK176" s="62"/>
      <c r="VBL176" s="62"/>
      <c r="VBM176" s="62"/>
      <c r="VBN176" s="62"/>
      <c r="VBO176" s="62"/>
      <c r="VBP176" s="62"/>
      <c r="VBQ176" s="62"/>
      <c r="VBR176" s="62"/>
      <c r="VBS176" s="62"/>
      <c r="VBT176" s="62"/>
      <c r="VBU176" s="62"/>
      <c r="VBV176" s="62"/>
      <c r="VBW176" s="62"/>
      <c r="VBX176" s="62"/>
      <c r="VBY176" s="62"/>
      <c r="VBZ176" s="62"/>
      <c r="VCA176" s="62"/>
      <c r="VCB176" s="62"/>
      <c r="VCC176" s="62"/>
      <c r="VCD176" s="62"/>
      <c r="VCE176" s="62"/>
      <c r="VCF176" s="62"/>
      <c r="VCG176" s="62"/>
      <c r="VCH176" s="62"/>
      <c r="VCI176" s="62"/>
      <c r="VCJ176" s="62"/>
      <c r="VCK176" s="62"/>
      <c r="VCL176" s="62"/>
      <c r="VCM176" s="62"/>
      <c r="VCN176" s="62"/>
      <c r="VCO176" s="62"/>
      <c r="VCP176" s="62"/>
      <c r="VCQ176" s="62"/>
      <c r="VCR176" s="62"/>
      <c r="VCS176" s="62"/>
      <c r="VCT176" s="62"/>
      <c r="VCU176" s="62"/>
      <c r="VCV176" s="62"/>
      <c r="VCW176" s="62"/>
      <c r="VCX176" s="62"/>
      <c r="VCY176" s="62"/>
      <c r="VCZ176" s="62"/>
      <c r="VDA176" s="62"/>
      <c r="VDB176" s="62"/>
      <c r="VDC176" s="62"/>
      <c r="VDD176" s="62"/>
      <c r="VDE176" s="62"/>
      <c r="VDF176" s="62"/>
      <c r="VDG176" s="62"/>
      <c r="VDH176" s="62"/>
      <c r="VDI176" s="62"/>
      <c r="VDJ176" s="62"/>
      <c r="VDK176" s="62"/>
      <c r="VDL176" s="62"/>
      <c r="VDM176" s="62"/>
      <c r="VDN176" s="62"/>
      <c r="VDO176" s="62"/>
      <c r="VDP176" s="62"/>
      <c r="VDQ176" s="62"/>
      <c r="VDR176" s="62"/>
      <c r="VDS176" s="62"/>
      <c r="VDT176" s="62"/>
      <c r="VDU176" s="62"/>
      <c r="VDV176" s="62"/>
      <c r="VDW176" s="62"/>
      <c r="VDX176" s="62"/>
      <c r="VDY176" s="62"/>
      <c r="VDZ176" s="62"/>
      <c r="VEA176" s="62"/>
      <c r="VEB176" s="62"/>
      <c r="VEC176" s="62"/>
      <c r="VED176" s="62"/>
      <c r="VEE176" s="62"/>
      <c r="VEF176" s="62"/>
      <c r="VEG176" s="62"/>
      <c r="VEH176" s="62"/>
      <c r="VEI176" s="62"/>
      <c r="VEJ176" s="62"/>
      <c r="VEK176" s="62"/>
      <c r="VEL176" s="62"/>
      <c r="VEM176" s="62"/>
      <c r="VEN176" s="62"/>
      <c r="VEO176" s="62"/>
      <c r="VEP176" s="62"/>
      <c r="VEQ176" s="62"/>
      <c r="VER176" s="62"/>
      <c r="VES176" s="62"/>
      <c r="VET176" s="62"/>
      <c r="VEU176" s="62"/>
      <c r="VEV176" s="62"/>
      <c r="VEW176" s="62"/>
      <c r="VEX176" s="62"/>
      <c r="VEY176" s="62"/>
      <c r="VEZ176" s="62"/>
      <c r="VFA176" s="62"/>
      <c r="VFB176" s="62"/>
      <c r="VFC176" s="62"/>
      <c r="VFD176" s="62"/>
      <c r="VFE176" s="62"/>
      <c r="VFF176" s="62"/>
      <c r="VFG176" s="62"/>
      <c r="VFH176" s="62"/>
      <c r="VFI176" s="62"/>
      <c r="VFJ176" s="62"/>
      <c r="VFK176" s="62"/>
      <c r="VFL176" s="62"/>
      <c r="VFM176" s="62"/>
      <c r="VFN176" s="62"/>
      <c r="VFO176" s="62"/>
      <c r="VFP176" s="62"/>
      <c r="VFQ176" s="62"/>
      <c r="VFR176" s="62"/>
      <c r="VFS176" s="62"/>
      <c r="VFT176" s="62"/>
      <c r="VFU176" s="62"/>
      <c r="VFV176" s="62"/>
      <c r="VFW176" s="62"/>
      <c r="VFX176" s="62"/>
      <c r="VFY176" s="62"/>
      <c r="VFZ176" s="62"/>
      <c r="VGA176" s="62"/>
      <c r="VGB176" s="62"/>
      <c r="VGC176" s="62"/>
      <c r="VGD176" s="62"/>
      <c r="VGE176" s="62"/>
      <c r="VGF176" s="62"/>
      <c r="VGG176" s="62"/>
      <c r="VGH176" s="62"/>
      <c r="VGI176" s="62"/>
      <c r="VGJ176" s="62"/>
      <c r="VGK176" s="62"/>
      <c r="VGL176" s="62"/>
      <c r="VGM176" s="62"/>
      <c r="VGN176" s="62"/>
      <c r="VGO176" s="62"/>
      <c r="VGP176" s="62"/>
      <c r="VGQ176" s="62"/>
      <c r="VGR176" s="62"/>
      <c r="VGS176" s="62"/>
      <c r="VGT176" s="62"/>
      <c r="VGU176" s="62"/>
      <c r="VGV176" s="62"/>
      <c r="VGW176" s="62"/>
      <c r="VGX176" s="62"/>
      <c r="VGY176" s="62"/>
      <c r="VGZ176" s="62"/>
      <c r="VHA176" s="62"/>
      <c r="VHB176" s="62"/>
      <c r="VHC176" s="62"/>
      <c r="VHD176" s="62"/>
      <c r="VHE176" s="62"/>
      <c r="VHF176" s="62"/>
      <c r="VHG176" s="62"/>
      <c r="VHH176" s="62"/>
      <c r="VHI176" s="62"/>
      <c r="VHJ176" s="62"/>
      <c r="VHK176" s="62"/>
      <c r="VHL176" s="62"/>
      <c r="VHM176" s="62"/>
      <c r="VHN176" s="62"/>
      <c r="VHO176" s="62"/>
      <c r="VHP176" s="62"/>
      <c r="VHQ176" s="62"/>
      <c r="VHR176" s="62"/>
      <c r="VHS176" s="62"/>
      <c r="VHT176" s="62"/>
      <c r="VHU176" s="62"/>
      <c r="VHV176" s="62"/>
      <c r="VHW176" s="62"/>
      <c r="VHX176" s="62"/>
      <c r="VHY176" s="62"/>
      <c r="VHZ176" s="62"/>
      <c r="VIA176" s="62"/>
      <c r="VIB176" s="62"/>
      <c r="VIC176" s="62"/>
      <c r="VID176" s="62"/>
      <c r="VIE176" s="62"/>
      <c r="VIF176" s="62"/>
      <c r="VIG176" s="62"/>
      <c r="VIH176" s="62"/>
      <c r="VII176" s="62"/>
      <c r="VIJ176" s="62"/>
      <c r="VIK176" s="62"/>
      <c r="VIL176" s="62"/>
      <c r="VIM176" s="62"/>
      <c r="VIN176" s="62"/>
      <c r="VIO176" s="62"/>
      <c r="VIP176" s="62"/>
      <c r="VIQ176" s="62"/>
      <c r="VIR176" s="62"/>
      <c r="VIS176" s="62"/>
      <c r="VIT176" s="62"/>
      <c r="VIU176" s="62"/>
      <c r="VIV176" s="62"/>
      <c r="VIW176" s="62"/>
      <c r="VIX176" s="62"/>
      <c r="VIY176" s="62"/>
      <c r="VIZ176" s="62"/>
      <c r="VJA176" s="62"/>
      <c r="VJB176" s="62"/>
      <c r="VJC176" s="62"/>
      <c r="VJD176" s="62"/>
      <c r="VJE176" s="62"/>
      <c r="VJF176" s="62"/>
      <c r="VJG176" s="62"/>
      <c r="VJH176" s="62"/>
      <c r="VJI176" s="62"/>
      <c r="VJJ176" s="62"/>
      <c r="VJK176" s="62"/>
      <c r="VJL176" s="62"/>
      <c r="VJM176" s="62"/>
      <c r="VJN176" s="62"/>
      <c r="VJO176" s="62"/>
      <c r="VJP176" s="62"/>
      <c r="VJQ176" s="62"/>
      <c r="VJR176" s="62"/>
      <c r="VJS176" s="62"/>
      <c r="VJT176" s="62"/>
      <c r="VJU176" s="62"/>
      <c r="VJV176" s="62"/>
      <c r="VJW176" s="62"/>
      <c r="VJX176" s="62"/>
      <c r="VJY176" s="62"/>
      <c r="VJZ176" s="62"/>
      <c r="VKA176" s="62"/>
      <c r="VKB176" s="62"/>
      <c r="VKC176" s="62"/>
      <c r="VKD176" s="62"/>
      <c r="VKE176" s="62"/>
      <c r="VKF176" s="62"/>
      <c r="VKG176" s="62"/>
      <c r="VKH176" s="62"/>
      <c r="VKI176" s="62"/>
      <c r="VKJ176" s="62"/>
      <c r="VKK176" s="62"/>
      <c r="VKL176" s="62"/>
      <c r="VKM176" s="62"/>
      <c r="VKN176" s="62"/>
      <c r="VKO176" s="62"/>
      <c r="VKP176" s="62"/>
      <c r="VKQ176" s="62"/>
      <c r="VKR176" s="62"/>
      <c r="VKS176" s="62"/>
      <c r="VKT176" s="62"/>
      <c r="VKU176" s="62"/>
      <c r="VKV176" s="62"/>
      <c r="VKW176" s="62"/>
      <c r="VKX176" s="62"/>
      <c r="VKY176" s="62"/>
      <c r="VKZ176" s="62"/>
      <c r="VLA176" s="62"/>
      <c r="VLB176" s="62"/>
      <c r="VLC176" s="62"/>
      <c r="VLD176" s="62"/>
      <c r="VLE176" s="62"/>
      <c r="VLF176" s="62"/>
      <c r="VLG176" s="62"/>
      <c r="VLH176" s="62"/>
      <c r="VLI176" s="62"/>
      <c r="VLJ176" s="62"/>
      <c r="VLK176" s="62"/>
      <c r="VLL176" s="62"/>
      <c r="VLM176" s="62"/>
      <c r="VLN176" s="62"/>
      <c r="VLO176" s="62"/>
      <c r="VLP176" s="62"/>
      <c r="VLQ176" s="62"/>
      <c r="VLR176" s="62"/>
      <c r="VLS176" s="62"/>
      <c r="VLT176" s="62"/>
      <c r="VLU176" s="62"/>
      <c r="VLV176" s="62"/>
      <c r="VLW176" s="62"/>
      <c r="VLX176" s="62"/>
      <c r="VLY176" s="62"/>
      <c r="VLZ176" s="62"/>
      <c r="VMA176" s="62"/>
      <c r="VMB176" s="62"/>
      <c r="VMC176" s="62"/>
      <c r="VMD176" s="62"/>
      <c r="VME176" s="62"/>
      <c r="VMF176" s="62"/>
      <c r="VMG176" s="62"/>
      <c r="VMH176" s="62"/>
      <c r="VMI176" s="62"/>
      <c r="VMJ176" s="62"/>
      <c r="VMK176" s="62"/>
      <c r="VML176" s="62"/>
      <c r="VMM176" s="62"/>
      <c r="VMN176" s="62"/>
      <c r="VMO176" s="62"/>
      <c r="VMP176" s="62"/>
      <c r="VMQ176" s="62"/>
      <c r="VMR176" s="62"/>
      <c r="VMS176" s="62"/>
      <c r="VMT176" s="62"/>
      <c r="VMU176" s="62"/>
      <c r="VMV176" s="62"/>
      <c r="VMW176" s="62"/>
      <c r="VMX176" s="62"/>
      <c r="VMY176" s="62"/>
      <c r="VMZ176" s="62"/>
      <c r="VNA176" s="62"/>
      <c r="VNB176" s="62"/>
      <c r="VNC176" s="62"/>
      <c r="VND176" s="62"/>
      <c r="VNE176" s="62"/>
      <c r="VNF176" s="62"/>
      <c r="VNG176" s="62"/>
      <c r="VNH176" s="62"/>
      <c r="VNI176" s="62"/>
      <c r="VNJ176" s="62"/>
      <c r="VNK176" s="62"/>
      <c r="VNL176" s="62"/>
      <c r="VNM176" s="62"/>
      <c r="VNN176" s="62"/>
      <c r="VNO176" s="62"/>
      <c r="VNP176" s="62"/>
      <c r="VNQ176" s="62"/>
      <c r="VNR176" s="62"/>
      <c r="VNS176" s="62"/>
      <c r="VNT176" s="62"/>
      <c r="VNU176" s="62"/>
      <c r="VNV176" s="62"/>
      <c r="VNW176" s="62"/>
      <c r="VNX176" s="62"/>
      <c r="VNY176" s="62"/>
      <c r="VNZ176" s="62"/>
      <c r="VOA176" s="62"/>
      <c r="VOB176" s="62"/>
      <c r="VOC176" s="62"/>
      <c r="VOD176" s="62"/>
      <c r="VOE176" s="62"/>
      <c r="VOF176" s="62"/>
      <c r="VOG176" s="62"/>
      <c r="VOH176" s="62"/>
      <c r="VOI176" s="62"/>
      <c r="VOJ176" s="62"/>
      <c r="VOK176" s="62"/>
      <c r="VOL176" s="62"/>
      <c r="VOM176" s="62"/>
      <c r="VON176" s="62"/>
      <c r="VOO176" s="62"/>
      <c r="VOP176" s="62"/>
      <c r="VOQ176" s="62"/>
      <c r="VOR176" s="62"/>
      <c r="VOS176" s="62"/>
      <c r="VOT176" s="62"/>
      <c r="VOU176" s="62"/>
      <c r="VOV176" s="62"/>
      <c r="VOW176" s="62"/>
      <c r="VOX176" s="62"/>
      <c r="VOY176" s="62"/>
      <c r="VOZ176" s="62"/>
      <c r="VPA176" s="62"/>
      <c r="VPB176" s="62"/>
      <c r="VPC176" s="62"/>
      <c r="VPD176" s="62"/>
      <c r="VPE176" s="62"/>
      <c r="VPF176" s="62"/>
      <c r="VPG176" s="62"/>
      <c r="VPH176" s="62"/>
      <c r="VPI176" s="62"/>
      <c r="VPJ176" s="62"/>
      <c r="VPK176" s="62"/>
      <c r="VPL176" s="62"/>
      <c r="VPM176" s="62"/>
      <c r="VPN176" s="62"/>
      <c r="VPO176" s="62"/>
      <c r="VPP176" s="62"/>
      <c r="VPQ176" s="62"/>
      <c r="VPR176" s="62"/>
      <c r="VPS176" s="62"/>
      <c r="VPT176" s="62"/>
      <c r="VPU176" s="62"/>
      <c r="VPV176" s="62"/>
      <c r="VPW176" s="62"/>
      <c r="VPX176" s="62"/>
      <c r="VPY176" s="62"/>
      <c r="VPZ176" s="62"/>
      <c r="VQA176" s="62"/>
      <c r="VQB176" s="62"/>
      <c r="VQC176" s="62"/>
      <c r="VQD176" s="62"/>
      <c r="VQE176" s="62"/>
      <c r="VQF176" s="62"/>
      <c r="VQG176" s="62"/>
      <c r="VQH176" s="62"/>
      <c r="VQI176" s="62"/>
      <c r="VQJ176" s="62"/>
      <c r="VQK176" s="62"/>
      <c r="VQL176" s="62"/>
      <c r="VQM176" s="62"/>
      <c r="VQN176" s="62"/>
      <c r="VQO176" s="62"/>
      <c r="VQP176" s="62"/>
      <c r="VQQ176" s="62"/>
      <c r="VQR176" s="62"/>
      <c r="VQS176" s="62"/>
      <c r="VQT176" s="62"/>
      <c r="VQU176" s="62"/>
      <c r="VQV176" s="62"/>
      <c r="VQW176" s="62"/>
      <c r="VQX176" s="62"/>
      <c r="VQY176" s="62"/>
      <c r="VQZ176" s="62"/>
      <c r="VRA176" s="62"/>
      <c r="VRB176" s="62"/>
      <c r="VRC176" s="62"/>
      <c r="VRD176" s="62"/>
      <c r="VRE176" s="62"/>
      <c r="VRF176" s="62"/>
      <c r="VRG176" s="62"/>
      <c r="VRH176" s="62"/>
      <c r="VRI176" s="62"/>
      <c r="VRJ176" s="62"/>
      <c r="VRK176" s="62"/>
      <c r="VRL176" s="62"/>
      <c r="VRM176" s="62"/>
      <c r="VRN176" s="62"/>
      <c r="VRO176" s="62"/>
      <c r="VRP176" s="62"/>
      <c r="VRQ176" s="62"/>
      <c r="VRR176" s="62"/>
      <c r="VRS176" s="62"/>
      <c r="VRT176" s="62"/>
      <c r="VRU176" s="62"/>
      <c r="VRV176" s="62"/>
      <c r="VRW176" s="62"/>
      <c r="VRX176" s="62"/>
      <c r="VRY176" s="62"/>
      <c r="VRZ176" s="62"/>
      <c r="VSA176" s="62"/>
      <c r="VSB176" s="62"/>
      <c r="VSC176" s="62"/>
      <c r="VSD176" s="62"/>
      <c r="VSE176" s="62"/>
      <c r="VSF176" s="62"/>
      <c r="VSG176" s="62"/>
      <c r="VSH176" s="62"/>
      <c r="VSI176" s="62"/>
      <c r="VSJ176" s="62"/>
      <c r="VSK176" s="62"/>
      <c r="VSL176" s="62"/>
      <c r="VSM176" s="62"/>
      <c r="VSN176" s="62"/>
      <c r="VSO176" s="62"/>
      <c r="VSP176" s="62"/>
      <c r="VSQ176" s="62"/>
      <c r="VSR176" s="62"/>
      <c r="VSS176" s="62"/>
      <c r="VST176" s="62"/>
      <c r="VSU176" s="62"/>
      <c r="VSV176" s="62"/>
      <c r="VSW176" s="62"/>
      <c r="VSX176" s="62"/>
      <c r="VSY176" s="62"/>
      <c r="VSZ176" s="62"/>
      <c r="VTA176" s="62"/>
      <c r="VTB176" s="62"/>
      <c r="VTC176" s="62"/>
      <c r="VTD176" s="62"/>
      <c r="VTE176" s="62"/>
      <c r="VTF176" s="62"/>
      <c r="VTG176" s="62"/>
      <c r="VTH176" s="62"/>
      <c r="VTI176" s="62"/>
      <c r="VTJ176" s="62"/>
      <c r="VTK176" s="62"/>
      <c r="VTL176" s="62"/>
      <c r="VTM176" s="62"/>
      <c r="VTN176" s="62"/>
      <c r="VTO176" s="62"/>
      <c r="VTP176" s="62"/>
      <c r="VTQ176" s="62"/>
      <c r="VTR176" s="62"/>
      <c r="VTS176" s="62"/>
      <c r="VTT176" s="62"/>
      <c r="VTU176" s="62"/>
      <c r="VTV176" s="62"/>
      <c r="VTW176" s="62"/>
      <c r="VTX176" s="62"/>
      <c r="VTY176" s="62"/>
      <c r="VTZ176" s="62"/>
      <c r="VUA176" s="62"/>
      <c r="VUB176" s="62"/>
      <c r="VUC176" s="62"/>
      <c r="VUD176" s="62"/>
      <c r="VUE176" s="62"/>
      <c r="VUF176" s="62"/>
      <c r="VUG176" s="62"/>
      <c r="VUH176" s="62"/>
      <c r="VUI176" s="62"/>
      <c r="VUJ176" s="62"/>
      <c r="VUK176" s="62"/>
      <c r="VUL176" s="62"/>
      <c r="VUM176" s="62"/>
      <c r="VUN176" s="62"/>
      <c r="VUO176" s="62"/>
      <c r="VUP176" s="62"/>
      <c r="VUQ176" s="62"/>
      <c r="VUR176" s="62"/>
      <c r="VUS176" s="62"/>
      <c r="VUT176" s="62"/>
      <c r="VUU176" s="62"/>
      <c r="VUV176" s="62"/>
      <c r="VUW176" s="62"/>
      <c r="VUX176" s="62"/>
      <c r="VUY176" s="62"/>
      <c r="VUZ176" s="62"/>
      <c r="VVA176" s="62"/>
      <c r="VVB176" s="62"/>
      <c r="VVC176" s="62"/>
      <c r="VVD176" s="62"/>
      <c r="VVE176" s="62"/>
      <c r="VVF176" s="62"/>
      <c r="VVG176" s="62"/>
      <c r="VVH176" s="62"/>
      <c r="VVI176" s="62"/>
      <c r="VVJ176" s="62"/>
      <c r="VVK176" s="62"/>
      <c r="VVL176" s="62"/>
      <c r="VVM176" s="62"/>
      <c r="VVN176" s="62"/>
      <c r="VVO176" s="62"/>
      <c r="VVP176" s="62"/>
      <c r="VVQ176" s="62"/>
      <c r="VVR176" s="62"/>
      <c r="VVS176" s="62"/>
      <c r="VVT176" s="62"/>
      <c r="VVU176" s="62"/>
      <c r="VVV176" s="62"/>
      <c r="VVW176" s="62"/>
      <c r="VVX176" s="62"/>
      <c r="VVY176" s="62"/>
      <c r="VVZ176" s="62"/>
      <c r="VWA176" s="62"/>
      <c r="VWB176" s="62"/>
      <c r="VWC176" s="62"/>
      <c r="VWD176" s="62"/>
      <c r="VWE176" s="62"/>
      <c r="VWF176" s="62"/>
      <c r="VWG176" s="62"/>
      <c r="VWH176" s="62"/>
      <c r="VWI176" s="62"/>
      <c r="VWJ176" s="62"/>
      <c r="VWK176" s="62"/>
      <c r="VWL176" s="62"/>
      <c r="VWM176" s="62"/>
      <c r="VWN176" s="62"/>
      <c r="VWO176" s="62"/>
      <c r="VWP176" s="62"/>
      <c r="VWQ176" s="62"/>
      <c r="VWR176" s="62"/>
      <c r="VWS176" s="62"/>
      <c r="VWT176" s="62"/>
      <c r="VWU176" s="62"/>
      <c r="VWV176" s="62"/>
      <c r="VWW176" s="62"/>
      <c r="VWX176" s="62"/>
      <c r="VWY176" s="62"/>
      <c r="VWZ176" s="62"/>
      <c r="VXA176" s="62"/>
      <c r="VXB176" s="62"/>
      <c r="VXC176" s="62"/>
      <c r="VXD176" s="62"/>
      <c r="VXE176" s="62"/>
      <c r="VXF176" s="62"/>
      <c r="VXG176" s="62"/>
      <c r="VXH176" s="62"/>
      <c r="VXI176" s="62"/>
      <c r="VXJ176" s="62"/>
      <c r="VXK176" s="62"/>
      <c r="VXL176" s="62"/>
      <c r="VXM176" s="62"/>
      <c r="VXN176" s="62"/>
      <c r="VXO176" s="62"/>
      <c r="VXP176" s="62"/>
      <c r="VXQ176" s="62"/>
      <c r="VXR176" s="62"/>
      <c r="VXS176" s="62"/>
      <c r="VXT176" s="62"/>
      <c r="VXU176" s="62"/>
      <c r="VXV176" s="62"/>
      <c r="VXW176" s="62"/>
      <c r="VXX176" s="62"/>
      <c r="VXY176" s="62"/>
      <c r="VXZ176" s="62"/>
      <c r="VYA176" s="62"/>
      <c r="VYB176" s="62"/>
      <c r="VYC176" s="62"/>
      <c r="VYD176" s="62"/>
      <c r="VYE176" s="62"/>
      <c r="VYF176" s="62"/>
      <c r="VYG176" s="62"/>
      <c r="VYH176" s="62"/>
      <c r="VYI176" s="62"/>
      <c r="VYJ176" s="62"/>
      <c r="VYK176" s="62"/>
      <c r="VYL176" s="62"/>
      <c r="VYM176" s="62"/>
      <c r="VYN176" s="62"/>
      <c r="VYO176" s="62"/>
      <c r="VYP176" s="62"/>
      <c r="VYQ176" s="62"/>
      <c r="VYR176" s="62"/>
      <c r="VYS176" s="62"/>
      <c r="VYT176" s="62"/>
      <c r="VYU176" s="62"/>
      <c r="VYV176" s="62"/>
      <c r="VYW176" s="62"/>
      <c r="VYX176" s="62"/>
      <c r="VYY176" s="62"/>
      <c r="VYZ176" s="62"/>
      <c r="VZA176" s="62"/>
      <c r="VZB176" s="62"/>
      <c r="VZC176" s="62"/>
      <c r="VZD176" s="62"/>
      <c r="VZE176" s="62"/>
      <c r="VZF176" s="62"/>
      <c r="VZG176" s="62"/>
      <c r="VZH176" s="62"/>
      <c r="VZI176" s="62"/>
      <c r="VZJ176" s="62"/>
      <c r="VZK176" s="62"/>
      <c r="VZL176" s="62"/>
      <c r="VZM176" s="62"/>
      <c r="VZN176" s="62"/>
      <c r="VZO176" s="62"/>
      <c r="VZP176" s="62"/>
      <c r="VZQ176" s="62"/>
      <c r="VZR176" s="62"/>
      <c r="VZS176" s="62"/>
      <c r="VZT176" s="62"/>
      <c r="VZU176" s="62"/>
      <c r="VZV176" s="62"/>
      <c r="VZW176" s="62"/>
      <c r="VZX176" s="62"/>
      <c r="VZY176" s="62"/>
      <c r="VZZ176" s="62"/>
      <c r="WAA176" s="62"/>
      <c r="WAB176" s="62"/>
      <c r="WAC176" s="62"/>
      <c r="WAD176" s="62"/>
      <c r="WAE176" s="62"/>
      <c r="WAF176" s="62"/>
      <c r="WAG176" s="62"/>
      <c r="WAH176" s="62"/>
      <c r="WAI176" s="62"/>
      <c r="WAJ176" s="62"/>
      <c r="WAK176" s="62"/>
      <c r="WAL176" s="62"/>
      <c r="WAM176" s="62"/>
      <c r="WAN176" s="62"/>
      <c r="WAO176" s="62"/>
      <c r="WAP176" s="62"/>
      <c r="WAQ176" s="62"/>
      <c r="WAR176" s="62"/>
      <c r="WAS176" s="62"/>
      <c r="WAT176" s="62"/>
      <c r="WAU176" s="62"/>
      <c r="WAV176" s="62"/>
      <c r="WAW176" s="62"/>
      <c r="WAX176" s="62"/>
      <c r="WAY176" s="62"/>
      <c r="WAZ176" s="62"/>
      <c r="WBA176" s="62"/>
      <c r="WBB176" s="62"/>
      <c r="WBC176" s="62"/>
      <c r="WBD176" s="62"/>
      <c r="WBE176" s="62"/>
      <c r="WBF176" s="62"/>
      <c r="WBG176" s="62"/>
      <c r="WBH176" s="62"/>
      <c r="WBI176" s="62"/>
      <c r="WBJ176" s="62"/>
      <c r="WBK176" s="62"/>
      <c r="WBL176" s="62"/>
      <c r="WBM176" s="62"/>
      <c r="WBN176" s="62"/>
      <c r="WBO176" s="62"/>
      <c r="WBP176" s="62"/>
      <c r="WBQ176" s="62"/>
      <c r="WBR176" s="62"/>
      <c r="WBS176" s="62"/>
      <c r="WBT176" s="62"/>
      <c r="WBU176" s="62"/>
      <c r="WBV176" s="62"/>
      <c r="WBW176" s="62"/>
      <c r="WBX176" s="62"/>
      <c r="WBY176" s="62"/>
      <c r="WBZ176" s="62"/>
      <c r="WCA176" s="62"/>
      <c r="WCB176" s="62"/>
      <c r="WCC176" s="62"/>
      <c r="WCD176" s="62"/>
      <c r="WCE176" s="62"/>
      <c r="WCF176" s="62"/>
      <c r="WCG176" s="62"/>
      <c r="WCH176" s="62"/>
      <c r="WCI176" s="62"/>
      <c r="WCJ176" s="62"/>
      <c r="WCK176" s="62"/>
      <c r="WCL176" s="62"/>
      <c r="WCM176" s="62"/>
      <c r="WCN176" s="62"/>
      <c r="WCO176" s="62"/>
      <c r="WCP176" s="62"/>
      <c r="WCQ176" s="62"/>
      <c r="WCR176" s="62"/>
      <c r="WCS176" s="62"/>
      <c r="WCT176" s="62"/>
      <c r="WCU176" s="62"/>
      <c r="WCV176" s="62"/>
      <c r="WCW176" s="62"/>
      <c r="WCX176" s="62"/>
      <c r="WCY176" s="62"/>
      <c r="WCZ176" s="62"/>
      <c r="WDA176" s="62"/>
      <c r="WDB176" s="62"/>
      <c r="WDC176" s="62"/>
      <c r="WDD176" s="62"/>
      <c r="WDE176" s="62"/>
      <c r="WDF176" s="62"/>
      <c r="WDG176" s="62"/>
      <c r="WDH176" s="62"/>
      <c r="WDI176" s="62"/>
      <c r="WDJ176" s="62"/>
      <c r="WDK176" s="62"/>
      <c r="WDL176" s="62"/>
      <c r="WDM176" s="62"/>
      <c r="WDN176" s="62"/>
      <c r="WDO176" s="62"/>
      <c r="WDP176" s="62"/>
      <c r="WDQ176" s="62"/>
      <c r="WDR176" s="62"/>
      <c r="WDS176" s="62"/>
      <c r="WDT176" s="62"/>
      <c r="WDU176" s="62"/>
      <c r="WDV176" s="62"/>
      <c r="WDW176" s="62"/>
      <c r="WDX176" s="62"/>
      <c r="WDY176" s="62"/>
      <c r="WDZ176" s="62"/>
      <c r="WEA176" s="62"/>
      <c r="WEB176" s="62"/>
      <c r="WEC176" s="62"/>
      <c r="WED176" s="62"/>
      <c r="WEE176" s="62"/>
      <c r="WEF176" s="62"/>
      <c r="WEG176" s="62"/>
      <c r="WEH176" s="62"/>
      <c r="WEI176" s="62"/>
      <c r="WEJ176" s="62"/>
      <c r="WEK176" s="62"/>
      <c r="WEL176" s="62"/>
      <c r="WEM176" s="62"/>
      <c r="WEN176" s="62"/>
      <c r="WEO176" s="62"/>
      <c r="WEP176" s="62"/>
      <c r="WEQ176" s="62"/>
      <c r="WER176" s="62"/>
      <c r="WES176" s="62"/>
      <c r="WET176" s="62"/>
      <c r="WEU176" s="62"/>
      <c r="WEV176" s="62"/>
      <c r="WEW176" s="62"/>
      <c r="WEX176" s="62"/>
      <c r="WEY176" s="62"/>
      <c r="WEZ176" s="62"/>
      <c r="WFA176" s="62"/>
      <c r="WFB176" s="62"/>
      <c r="WFC176" s="62"/>
      <c r="WFD176" s="62"/>
      <c r="WFE176" s="62"/>
      <c r="WFF176" s="62"/>
      <c r="WFG176" s="62"/>
      <c r="WFH176" s="62"/>
      <c r="WFI176" s="62"/>
      <c r="WFJ176" s="62"/>
      <c r="WFK176" s="62"/>
      <c r="WFL176" s="62"/>
      <c r="WFM176" s="62"/>
      <c r="WFN176" s="62"/>
      <c r="WFO176" s="62"/>
      <c r="WFP176" s="62"/>
      <c r="WFQ176" s="62"/>
      <c r="WFR176" s="62"/>
      <c r="WFS176" s="62"/>
      <c r="WFT176" s="62"/>
      <c r="WFU176" s="62"/>
      <c r="WFV176" s="62"/>
      <c r="WFW176" s="62"/>
      <c r="WFX176" s="62"/>
      <c r="WFY176" s="62"/>
      <c r="WFZ176" s="62"/>
      <c r="WGA176" s="62"/>
      <c r="WGB176" s="62"/>
      <c r="WGC176" s="62"/>
      <c r="WGD176" s="62"/>
      <c r="WGE176" s="62"/>
      <c r="WGF176" s="62"/>
      <c r="WGG176" s="62"/>
      <c r="WGH176" s="62"/>
      <c r="WGI176" s="62"/>
      <c r="WGJ176" s="62"/>
      <c r="WGK176" s="62"/>
      <c r="WGL176" s="62"/>
      <c r="WGM176" s="62"/>
      <c r="WGN176" s="62"/>
      <c r="WGO176" s="62"/>
      <c r="WGP176" s="62"/>
      <c r="WGQ176" s="62"/>
      <c r="WGR176" s="62"/>
      <c r="WGS176" s="62"/>
      <c r="WGT176" s="62"/>
      <c r="WGU176" s="62"/>
      <c r="WGV176" s="62"/>
      <c r="WGW176" s="62"/>
      <c r="WGX176" s="62"/>
      <c r="WGY176" s="62"/>
      <c r="WGZ176" s="62"/>
      <c r="WHA176" s="62"/>
      <c r="WHB176" s="62"/>
      <c r="WHC176" s="62"/>
      <c r="WHD176" s="62"/>
      <c r="WHE176" s="62"/>
      <c r="WHF176" s="62"/>
      <c r="WHG176" s="62"/>
      <c r="WHH176" s="62"/>
      <c r="WHI176" s="62"/>
      <c r="WHJ176" s="62"/>
      <c r="WHK176" s="62"/>
      <c r="WHL176" s="62"/>
      <c r="WHM176" s="62"/>
      <c r="WHN176" s="62"/>
      <c r="WHO176" s="62"/>
      <c r="WHP176" s="62"/>
      <c r="WHQ176" s="62"/>
      <c r="WHR176" s="62"/>
      <c r="WHS176" s="62"/>
      <c r="WHT176" s="62"/>
      <c r="WHU176" s="62"/>
      <c r="WHV176" s="62"/>
      <c r="WHW176" s="62"/>
      <c r="WHX176" s="62"/>
      <c r="WHY176" s="62"/>
      <c r="WHZ176" s="62"/>
      <c r="WIA176" s="62"/>
      <c r="WIB176" s="62"/>
      <c r="WIC176" s="62"/>
      <c r="WID176" s="62"/>
      <c r="WIE176" s="62"/>
      <c r="WIF176" s="62"/>
      <c r="WIG176" s="62"/>
      <c r="WIH176" s="62"/>
      <c r="WII176" s="62"/>
      <c r="WIJ176" s="62"/>
      <c r="WIK176" s="62"/>
      <c r="WIL176" s="62"/>
      <c r="WIM176" s="62"/>
      <c r="WIN176" s="62"/>
      <c r="WIO176" s="62"/>
      <c r="WIP176" s="62"/>
      <c r="WIQ176" s="62"/>
      <c r="WIR176" s="62"/>
      <c r="WIS176" s="62"/>
      <c r="WIT176" s="62"/>
      <c r="WIU176" s="62"/>
      <c r="WIV176" s="62"/>
      <c r="WIW176" s="62"/>
      <c r="WIX176" s="62"/>
      <c r="WIY176" s="62"/>
      <c r="WIZ176" s="62"/>
      <c r="WJA176" s="62"/>
      <c r="WJB176" s="62"/>
      <c r="WJC176" s="62"/>
      <c r="WJD176" s="62"/>
      <c r="WJE176" s="62"/>
      <c r="WJF176" s="62"/>
      <c r="WJG176" s="62"/>
      <c r="WJH176" s="62"/>
      <c r="WJI176" s="62"/>
      <c r="WJJ176" s="62"/>
      <c r="WJK176" s="62"/>
      <c r="WJL176" s="62"/>
      <c r="WJM176" s="62"/>
      <c r="WJN176" s="62"/>
      <c r="WJO176" s="62"/>
      <c r="WJP176" s="62"/>
      <c r="WJQ176" s="62"/>
      <c r="WJR176" s="62"/>
      <c r="WJS176" s="62"/>
      <c r="WJT176" s="62"/>
      <c r="WJU176" s="62"/>
      <c r="WJV176" s="62"/>
      <c r="WJW176" s="62"/>
      <c r="WJX176" s="62"/>
      <c r="WJY176" s="62"/>
      <c r="WJZ176" s="62"/>
      <c r="WKA176" s="62"/>
      <c r="WKB176" s="62"/>
      <c r="WKC176" s="62"/>
      <c r="WKD176" s="62"/>
      <c r="WKE176" s="62"/>
      <c r="WKF176" s="62"/>
      <c r="WKG176" s="62"/>
      <c r="WKH176" s="62"/>
      <c r="WKI176" s="62"/>
      <c r="WKJ176" s="62"/>
      <c r="WKK176" s="62"/>
      <c r="WKL176" s="62"/>
      <c r="WKM176" s="62"/>
      <c r="WKN176" s="62"/>
      <c r="WKO176" s="62"/>
      <c r="WKP176" s="62"/>
      <c r="WKQ176" s="62"/>
      <c r="WKR176" s="62"/>
      <c r="WKS176" s="62"/>
      <c r="WKT176" s="62"/>
      <c r="WKU176" s="62"/>
      <c r="WKV176" s="62"/>
      <c r="WKW176" s="62"/>
      <c r="WKX176" s="62"/>
      <c r="WKY176" s="62"/>
      <c r="WKZ176" s="62"/>
      <c r="WLA176" s="62"/>
      <c r="WLB176" s="62"/>
      <c r="WLC176" s="62"/>
      <c r="WLD176" s="62"/>
      <c r="WLE176" s="62"/>
      <c r="WLF176" s="62"/>
      <c r="WLG176" s="62"/>
      <c r="WLH176" s="62"/>
      <c r="WLI176" s="62"/>
      <c r="WLJ176" s="62"/>
      <c r="WLK176" s="62"/>
      <c r="WLL176" s="62"/>
      <c r="WLM176" s="62"/>
      <c r="WLN176" s="62"/>
      <c r="WLO176" s="62"/>
      <c r="WLP176" s="62"/>
      <c r="WLQ176" s="62"/>
      <c r="WLR176" s="62"/>
      <c r="WLS176" s="62"/>
      <c r="WLT176" s="62"/>
      <c r="WLU176" s="62"/>
      <c r="WLV176" s="62"/>
      <c r="WLW176" s="62"/>
      <c r="WLX176" s="62"/>
      <c r="WLY176" s="62"/>
      <c r="WLZ176" s="62"/>
      <c r="WMA176" s="62"/>
      <c r="WMB176" s="62"/>
      <c r="WMC176" s="62"/>
      <c r="WMD176" s="62"/>
      <c r="WME176" s="62"/>
      <c r="WMF176" s="62"/>
      <c r="WMG176" s="62"/>
      <c r="WMH176" s="62"/>
      <c r="WMI176" s="62"/>
      <c r="WMJ176" s="62"/>
      <c r="WMK176" s="62"/>
      <c r="WML176" s="62"/>
      <c r="WMM176" s="62"/>
      <c r="WMN176" s="62"/>
      <c r="WMO176" s="62"/>
      <c r="WMP176" s="62"/>
      <c r="WMQ176" s="62"/>
      <c r="WMR176" s="62"/>
      <c r="WMS176" s="62"/>
      <c r="WMT176" s="62"/>
      <c r="WMU176" s="62"/>
      <c r="WMV176" s="62"/>
      <c r="WMW176" s="62"/>
      <c r="WMX176" s="62"/>
      <c r="WMY176" s="62"/>
      <c r="WMZ176" s="62"/>
      <c r="WNA176" s="62"/>
      <c r="WNB176" s="62"/>
      <c r="WNC176" s="62"/>
      <c r="WND176" s="62"/>
      <c r="WNE176" s="62"/>
      <c r="WNF176" s="62"/>
      <c r="WNG176" s="62"/>
      <c r="WNH176" s="62"/>
      <c r="WNI176" s="62"/>
      <c r="WNJ176" s="62"/>
      <c r="WNK176" s="62"/>
      <c r="WNL176" s="62"/>
      <c r="WNM176" s="62"/>
      <c r="WNN176" s="62"/>
      <c r="WNO176" s="62"/>
      <c r="WNP176" s="62"/>
      <c r="WNQ176" s="62"/>
      <c r="WNR176" s="62"/>
      <c r="WNS176" s="62"/>
      <c r="WNT176" s="62"/>
      <c r="WNU176" s="62"/>
      <c r="WNV176" s="62"/>
      <c r="WNW176" s="62"/>
      <c r="WNX176" s="62"/>
      <c r="WNY176" s="62"/>
      <c r="WNZ176" s="62"/>
      <c r="WOA176" s="62"/>
      <c r="WOB176" s="62"/>
      <c r="WOC176" s="62"/>
      <c r="WOD176" s="62"/>
      <c r="WOE176" s="62"/>
      <c r="WOF176" s="62"/>
      <c r="WOG176" s="62"/>
      <c r="WOH176" s="62"/>
      <c r="WOI176" s="62"/>
      <c r="WOJ176" s="62"/>
      <c r="WOK176" s="62"/>
      <c r="WOL176" s="62"/>
      <c r="WOM176" s="62"/>
      <c r="WON176" s="62"/>
      <c r="WOO176" s="62"/>
      <c r="WOP176" s="62"/>
      <c r="WOQ176" s="62"/>
      <c r="WOR176" s="62"/>
      <c r="WOS176" s="62"/>
      <c r="WOT176" s="62"/>
      <c r="WOU176" s="62"/>
      <c r="WOV176" s="62"/>
      <c r="WOW176" s="62"/>
      <c r="WOX176" s="62"/>
      <c r="WOY176" s="62"/>
      <c r="WOZ176" s="62"/>
      <c r="WPA176" s="62"/>
      <c r="WPB176" s="62"/>
      <c r="WPC176" s="62"/>
      <c r="WPD176" s="62"/>
      <c r="WPE176" s="62"/>
      <c r="WPF176" s="62"/>
      <c r="WPG176" s="62"/>
      <c r="WPH176" s="62"/>
      <c r="WPI176" s="62"/>
      <c r="WPJ176" s="62"/>
      <c r="WPK176" s="62"/>
      <c r="WPL176" s="62"/>
      <c r="WPM176" s="62"/>
      <c r="WPN176" s="62"/>
      <c r="WPO176" s="62"/>
      <c r="WPP176" s="62"/>
      <c r="WPQ176" s="62"/>
      <c r="WPR176" s="62"/>
      <c r="WPS176" s="62"/>
      <c r="WPT176" s="62"/>
      <c r="WPU176" s="62"/>
      <c r="WPV176" s="62"/>
      <c r="WPW176" s="62"/>
      <c r="WPX176" s="62"/>
      <c r="WPY176" s="62"/>
      <c r="WPZ176" s="62"/>
      <c r="WQA176" s="62"/>
      <c r="WQB176" s="62"/>
      <c r="WQC176" s="62"/>
      <c r="WQD176" s="62"/>
      <c r="WQE176" s="62"/>
      <c r="WQF176" s="62"/>
      <c r="WQG176" s="62"/>
      <c r="WQH176" s="62"/>
      <c r="WQI176" s="62"/>
      <c r="WQJ176" s="62"/>
      <c r="WQK176" s="62"/>
      <c r="WQL176" s="62"/>
      <c r="WQM176" s="62"/>
      <c r="WQN176" s="62"/>
      <c r="WQO176" s="62"/>
      <c r="WQP176" s="62"/>
      <c r="WQQ176" s="62"/>
      <c r="WQR176" s="62"/>
      <c r="WQS176" s="62"/>
      <c r="WQT176" s="62"/>
      <c r="WQU176" s="62"/>
      <c r="WQV176" s="62"/>
      <c r="WQW176" s="62"/>
      <c r="WQX176" s="62"/>
      <c r="WQY176" s="62"/>
      <c r="WQZ176" s="62"/>
      <c r="WRA176" s="62"/>
      <c r="WRB176" s="62"/>
      <c r="WRC176" s="62"/>
      <c r="WRD176" s="62"/>
      <c r="WRE176" s="62"/>
      <c r="WRF176" s="62"/>
      <c r="WRG176" s="62"/>
      <c r="WRH176" s="62"/>
      <c r="WRI176" s="62"/>
      <c r="WRJ176" s="62"/>
      <c r="WRK176" s="62"/>
      <c r="WRL176" s="62"/>
      <c r="WRM176" s="62"/>
      <c r="WRN176" s="62"/>
      <c r="WRO176" s="62"/>
      <c r="WRP176" s="62"/>
      <c r="WRQ176" s="62"/>
      <c r="WRR176" s="62"/>
      <c r="WRS176" s="62"/>
      <c r="WRT176" s="62"/>
      <c r="WRU176" s="62"/>
      <c r="WRV176" s="62"/>
      <c r="WRW176" s="62"/>
      <c r="WRX176" s="62"/>
      <c r="WRY176" s="62"/>
      <c r="WRZ176" s="62"/>
      <c r="WSA176" s="62"/>
      <c r="WSB176" s="62"/>
      <c r="WSC176" s="62"/>
      <c r="WSD176" s="62"/>
      <c r="WSE176" s="62"/>
      <c r="WSF176" s="62"/>
      <c r="WSG176" s="62"/>
      <c r="WSH176" s="62"/>
      <c r="WSI176" s="62"/>
      <c r="WSJ176" s="62"/>
      <c r="WSK176" s="62"/>
      <c r="WSL176" s="62"/>
      <c r="WSM176" s="62"/>
      <c r="WSN176" s="62"/>
      <c r="WSO176" s="62"/>
      <c r="WSP176" s="62"/>
      <c r="WSQ176" s="62"/>
      <c r="WSR176" s="62"/>
      <c r="WSS176" s="62"/>
      <c r="WST176" s="62"/>
      <c r="WSU176" s="62"/>
      <c r="WSV176" s="62"/>
      <c r="WSW176" s="62"/>
      <c r="WSX176" s="62"/>
      <c r="WSY176" s="62"/>
      <c r="WSZ176" s="62"/>
      <c r="WTA176" s="62"/>
      <c r="WTB176" s="62"/>
      <c r="WTC176" s="62"/>
      <c r="WTD176" s="62"/>
      <c r="WTE176" s="62"/>
      <c r="WTF176" s="62"/>
      <c r="WTG176" s="62"/>
      <c r="WTH176" s="62"/>
      <c r="WTI176" s="62"/>
      <c r="WTJ176" s="62"/>
      <c r="WTK176" s="62"/>
      <c r="WTL176" s="62"/>
      <c r="WTM176" s="62"/>
      <c r="WTN176" s="62"/>
      <c r="WTO176" s="62"/>
      <c r="WTP176" s="62"/>
      <c r="WTQ176" s="62"/>
      <c r="WTR176" s="62"/>
      <c r="WTS176" s="62"/>
      <c r="WTT176" s="62"/>
      <c r="WTU176" s="62"/>
      <c r="WTV176" s="62"/>
      <c r="WTW176" s="62"/>
      <c r="WTX176" s="62"/>
      <c r="WTY176" s="62"/>
      <c r="WTZ176" s="62"/>
      <c r="WUA176" s="62"/>
      <c r="WUB176" s="62"/>
      <c r="WUC176" s="62"/>
      <c r="WUD176" s="62"/>
      <c r="WUE176" s="62"/>
      <c r="WUF176" s="62"/>
      <c r="WUG176" s="62"/>
      <c r="WUH176" s="62"/>
      <c r="WUI176" s="62"/>
      <c r="WUJ176" s="62"/>
      <c r="WUK176" s="62"/>
      <c r="WUL176" s="62"/>
      <c r="WUM176" s="62"/>
      <c r="WUN176" s="62"/>
      <c r="WUO176" s="62"/>
      <c r="WUP176" s="62"/>
      <c r="WUQ176" s="62"/>
      <c r="WUR176" s="62"/>
      <c r="WUS176" s="62"/>
      <c r="WUT176" s="62"/>
      <c r="WUU176" s="62"/>
      <c r="WUV176" s="62"/>
      <c r="WUW176" s="62"/>
      <c r="WUX176" s="62"/>
      <c r="WUY176" s="62"/>
      <c r="WUZ176" s="62"/>
      <c r="WVA176" s="62"/>
      <c r="WVB176" s="62"/>
      <c r="WVC176" s="62"/>
      <c r="WVD176" s="62"/>
      <c r="WVE176" s="62"/>
      <c r="WVF176" s="62"/>
      <c r="WVG176" s="62"/>
      <c r="WVH176" s="62"/>
      <c r="WVI176" s="62"/>
      <c r="WVJ176" s="62"/>
      <c r="WVK176" s="62"/>
      <c r="WVL176" s="62"/>
      <c r="WVM176" s="62"/>
      <c r="WVN176" s="62"/>
      <c r="WVO176" s="62"/>
      <c r="WVP176" s="62"/>
      <c r="WVQ176" s="62"/>
      <c r="WVR176" s="62"/>
      <c r="WVS176" s="62"/>
      <c r="WVT176" s="62"/>
      <c r="WVU176" s="62"/>
      <c r="WVV176" s="62"/>
      <c r="WVW176" s="62"/>
      <c r="WVX176" s="62"/>
      <c r="WVY176" s="62"/>
      <c r="WVZ176" s="62"/>
      <c r="WWA176" s="62"/>
      <c r="WWB176" s="62"/>
      <c r="WWC176" s="62"/>
      <c r="WWD176" s="62"/>
      <c r="WWE176" s="62"/>
      <c r="WWF176" s="62"/>
      <c r="WWG176" s="62"/>
      <c r="WWH176" s="62"/>
      <c r="WWI176" s="62"/>
      <c r="WWJ176" s="62"/>
      <c r="WWK176" s="62"/>
      <c r="WWL176" s="62"/>
      <c r="WWM176" s="62"/>
      <c r="WWN176" s="62"/>
      <c r="WWO176" s="62"/>
      <c r="WWP176" s="62"/>
      <c r="WWQ176" s="62"/>
      <c r="WWR176" s="62"/>
      <c r="WWS176" s="62"/>
      <c r="WWT176" s="62"/>
      <c r="WWU176" s="62"/>
      <c r="WWV176" s="62"/>
      <c r="WWW176" s="62"/>
      <c r="WWX176" s="62"/>
      <c r="WWY176" s="62"/>
      <c r="WWZ176" s="62"/>
      <c r="WXA176" s="62"/>
      <c r="WXB176" s="62"/>
      <c r="WXC176" s="62"/>
      <c r="WXD176" s="62"/>
      <c r="WXE176" s="62"/>
      <c r="WXF176" s="62"/>
      <c r="WXG176" s="62"/>
      <c r="WXH176" s="62"/>
      <c r="WXI176" s="62"/>
      <c r="WXJ176" s="62"/>
      <c r="WXK176" s="62"/>
      <c r="WXL176" s="62"/>
      <c r="WXM176" s="62"/>
      <c r="WXN176" s="62"/>
      <c r="WXO176" s="62"/>
      <c r="WXP176" s="62"/>
      <c r="WXQ176" s="62"/>
      <c r="WXR176" s="62"/>
      <c r="WXS176" s="62"/>
      <c r="WXT176" s="62"/>
      <c r="WXU176" s="62"/>
      <c r="WXV176" s="62"/>
      <c r="WXW176" s="62"/>
      <c r="WXX176" s="62"/>
      <c r="WXY176" s="62"/>
      <c r="WXZ176" s="62"/>
      <c r="WYA176" s="62"/>
      <c r="WYB176" s="62"/>
      <c r="WYC176" s="62"/>
      <c r="WYD176" s="62"/>
      <c r="WYE176" s="62"/>
      <c r="WYF176" s="62"/>
      <c r="WYG176" s="62"/>
      <c r="WYH176" s="62"/>
      <c r="WYI176" s="62"/>
      <c r="WYJ176" s="62"/>
      <c r="WYK176" s="62"/>
      <c r="WYL176" s="62"/>
      <c r="WYM176" s="62"/>
      <c r="WYN176" s="62"/>
      <c r="WYO176" s="62"/>
      <c r="WYP176" s="62"/>
      <c r="WYQ176" s="62"/>
      <c r="WYR176" s="62"/>
      <c r="WYS176" s="62"/>
      <c r="WYT176" s="62"/>
      <c r="WYU176" s="62"/>
      <c r="WYV176" s="62"/>
      <c r="WYW176" s="62"/>
      <c r="WYX176" s="62"/>
      <c r="WYY176" s="62"/>
      <c r="WYZ176" s="62"/>
      <c r="WZA176" s="62"/>
      <c r="WZB176" s="62"/>
      <c r="WZC176" s="62"/>
      <c r="WZD176" s="62"/>
      <c r="WZE176" s="62"/>
      <c r="WZF176" s="62"/>
      <c r="WZG176" s="62"/>
      <c r="WZH176" s="62"/>
      <c r="WZI176" s="62"/>
      <c r="WZJ176" s="62"/>
      <c r="WZK176" s="62"/>
      <c r="WZL176" s="62"/>
      <c r="WZM176" s="62"/>
      <c r="WZN176" s="62"/>
      <c r="WZO176" s="62"/>
      <c r="WZP176" s="62"/>
      <c r="WZQ176" s="62"/>
      <c r="WZR176" s="62"/>
      <c r="WZS176" s="62"/>
      <c r="WZT176" s="62"/>
      <c r="WZU176" s="62"/>
      <c r="WZV176" s="62"/>
      <c r="WZW176" s="62"/>
      <c r="WZX176" s="62"/>
      <c r="WZY176" s="62"/>
      <c r="WZZ176" s="62"/>
      <c r="XAA176" s="62"/>
      <c r="XAB176" s="62"/>
      <c r="XAC176" s="62"/>
      <c r="XAD176" s="62"/>
      <c r="XAE176" s="62"/>
      <c r="XAF176" s="62"/>
      <c r="XAG176" s="62"/>
      <c r="XAH176" s="62"/>
      <c r="XAI176" s="62"/>
      <c r="XAJ176" s="62"/>
      <c r="XAK176" s="62"/>
      <c r="XAL176" s="62"/>
      <c r="XAM176" s="62"/>
      <c r="XAN176" s="62"/>
      <c r="XAO176" s="62"/>
      <c r="XAP176" s="62"/>
      <c r="XAQ176" s="62"/>
      <c r="XAR176" s="62"/>
      <c r="XAS176" s="62"/>
      <c r="XAT176" s="62"/>
      <c r="XAU176" s="62"/>
      <c r="XAV176" s="62"/>
      <c r="XAW176" s="62"/>
      <c r="XAX176" s="62"/>
      <c r="XAY176" s="62"/>
      <c r="XAZ176" s="62"/>
      <c r="XBA176" s="62"/>
      <c r="XBB176" s="62"/>
      <c r="XBC176" s="62"/>
      <c r="XBD176" s="62"/>
      <c r="XBE176" s="62"/>
      <c r="XBF176" s="62"/>
      <c r="XBG176" s="62"/>
      <c r="XBH176" s="62"/>
      <c r="XBI176" s="62"/>
      <c r="XBJ176" s="62"/>
      <c r="XBK176" s="62"/>
      <c r="XBL176" s="62"/>
      <c r="XBM176" s="62"/>
      <c r="XBN176" s="62"/>
      <c r="XBO176" s="62"/>
      <c r="XBP176" s="62"/>
      <c r="XBQ176" s="62"/>
      <c r="XBR176" s="62"/>
      <c r="XBS176" s="62"/>
      <c r="XBT176" s="62"/>
      <c r="XBU176" s="62"/>
      <c r="XBV176" s="62"/>
      <c r="XBW176" s="62"/>
      <c r="XBX176" s="62"/>
      <c r="XBY176" s="62"/>
      <c r="XBZ176" s="62"/>
      <c r="XCA176" s="62"/>
      <c r="XCB176" s="62"/>
      <c r="XCC176" s="62"/>
      <c r="XCD176" s="62"/>
      <c r="XCE176" s="62"/>
      <c r="XCF176" s="62"/>
      <c r="XCG176" s="62"/>
      <c r="XCH176" s="62"/>
      <c r="XCI176" s="62"/>
      <c r="XCJ176" s="62"/>
      <c r="XCK176" s="62"/>
      <c r="XCL176" s="62"/>
      <c r="XCM176" s="62"/>
      <c r="XCN176" s="62"/>
      <c r="XCO176" s="62"/>
      <c r="XCP176" s="62"/>
      <c r="XCQ176" s="62"/>
      <c r="XCR176" s="62"/>
      <c r="XCS176" s="62"/>
      <c r="XCT176" s="62"/>
      <c r="XCU176" s="62"/>
      <c r="XCV176" s="62"/>
      <c r="XCW176" s="62"/>
      <c r="XCX176" s="62"/>
      <c r="XCY176" s="62"/>
      <c r="XCZ176" s="62"/>
      <c r="XDA176" s="62"/>
      <c r="XDB176" s="62"/>
      <c r="XDC176" s="62"/>
      <c r="XDD176" s="62"/>
      <c r="XDE176" s="62"/>
      <c r="XDF176" s="62"/>
      <c r="XDG176" s="62"/>
      <c r="XDH176" s="62"/>
      <c r="XDI176" s="62"/>
      <c r="XDJ176" s="62"/>
      <c r="XDK176" s="62"/>
      <c r="XDL176" s="62"/>
      <c r="XDM176" s="62"/>
      <c r="XDN176" s="62"/>
      <c r="XDO176" s="62"/>
      <c r="XDP176" s="62"/>
      <c r="XDQ176" s="62"/>
      <c r="XDR176" s="62"/>
      <c r="XDS176" s="62"/>
      <c r="XDT176" s="62"/>
      <c r="XDU176" s="62"/>
      <c r="XDV176" s="62"/>
      <c r="XDW176" s="62"/>
      <c r="XDX176" s="62"/>
      <c r="XDY176" s="62"/>
      <c r="XDZ176" s="62"/>
      <c r="XEA176" s="62"/>
      <c r="XEB176" s="62"/>
      <c r="XEC176" s="62"/>
      <c r="XED176" s="62"/>
      <c r="XEE176" s="62"/>
      <c r="XEF176" s="62"/>
      <c r="XEG176" s="62"/>
      <c r="XEH176" s="62"/>
      <c r="XEI176" s="62"/>
      <c r="XEJ176" s="62"/>
      <c r="XEK176" s="62"/>
      <c r="XEL176" s="62"/>
      <c r="XEM176" s="62"/>
      <c r="XEN176" s="62"/>
      <c r="XEO176" s="62"/>
      <c r="XEP176" s="62"/>
      <c r="XEQ176" s="62"/>
      <c r="XER176" s="62"/>
      <c r="XES176" s="62"/>
      <c r="XET176" s="62"/>
      <c r="XEU176" s="62"/>
      <c r="XEV176" s="62"/>
      <c r="XEW176" s="62"/>
      <c r="XEX176" s="62"/>
      <c r="XEY176" s="62"/>
      <c r="XEZ176" s="62"/>
      <c r="XFA176" s="62"/>
      <c r="XFB176" s="62"/>
      <c r="XFC176" s="62"/>
    </row>
    <row r="177" spans="1:16383" x14ac:dyDescent="0.25">
      <c r="A177" s="15">
        <v>172</v>
      </c>
      <c r="B177" s="99">
        <v>36</v>
      </c>
      <c r="C177" s="111">
        <v>45162</v>
      </c>
      <c r="D177" s="99" t="s">
        <v>2982</v>
      </c>
      <c r="E177" s="99" t="s">
        <v>10</v>
      </c>
      <c r="F177" s="102" t="s">
        <v>3062</v>
      </c>
      <c r="G177" s="100" t="s">
        <v>28</v>
      </c>
      <c r="H177" s="102" t="s">
        <v>38</v>
      </c>
      <c r="I177" s="99">
        <v>90583</v>
      </c>
      <c r="J177" s="99" t="str">
        <f t="shared" si="12"/>
        <v>Sr. DR1</v>
      </c>
      <c r="K177" s="99"/>
      <c r="L177" s="99" t="s">
        <v>3234</v>
      </c>
      <c r="M177" s="132">
        <v>45162</v>
      </c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  <c r="BF177" s="62"/>
      <c r="BG177" s="62"/>
      <c r="BH177" s="62"/>
      <c r="BI177" s="62"/>
      <c r="BJ177" s="62"/>
      <c r="BK177" s="62"/>
      <c r="BL177" s="62"/>
      <c r="BM177" s="62"/>
      <c r="BN177" s="62"/>
      <c r="BO177" s="62"/>
      <c r="BP177" s="62"/>
      <c r="BQ177" s="62"/>
      <c r="BR177" s="62"/>
      <c r="BS177" s="62"/>
      <c r="BT177" s="62"/>
      <c r="BU177" s="62"/>
      <c r="BV177" s="62"/>
      <c r="BW177" s="62"/>
      <c r="BX177" s="62"/>
      <c r="BY177" s="62"/>
      <c r="BZ177" s="62"/>
      <c r="CA177" s="62"/>
      <c r="CB177" s="62"/>
      <c r="CC177" s="62"/>
      <c r="CD177" s="62"/>
      <c r="CE177" s="62"/>
      <c r="CF177" s="62"/>
      <c r="CG177" s="62"/>
      <c r="CH177" s="62"/>
      <c r="CI177" s="62"/>
      <c r="CJ177" s="62"/>
      <c r="CK177" s="62"/>
      <c r="CL177" s="62"/>
      <c r="CM177" s="62"/>
      <c r="CN177" s="62"/>
      <c r="CO177" s="62"/>
      <c r="CP177" s="62"/>
      <c r="CQ177" s="62"/>
      <c r="CR177" s="62"/>
      <c r="CS177" s="62"/>
      <c r="CT177" s="62"/>
      <c r="CU177" s="62"/>
      <c r="CV177" s="62"/>
      <c r="CW177" s="62"/>
      <c r="CX177" s="62"/>
      <c r="CY177" s="62"/>
      <c r="CZ177" s="62"/>
      <c r="DA177" s="62"/>
      <c r="DB177" s="62"/>
      <c r="DC177" s="62"/>
      <c r="DD177" s="62"/>
      <c r="DE177" s="62"/>
      <c r="DF177" s="62"/>
      <c r="DG177" s="62"/>
      <c r="DH177" s="62"/>
      <c r="DI177" s="62"/>
      <c r="DJ177" s="62"/>
      <c r="DK177" s="62"/>
      <c r="DL177" s="62"/>
      <c r="DM177" s="62"/>
      <c r="DN177" s="62"/>
      <c r="DO177" s="62"/>
      <c r="DP177" s="62"/>
      <c r="DQ177" s="62"/>
      <c r="DR177" s="62"/>
      <c r="DS177" s="62"/>
      <c r="DT177" s="62"/>
      <c r="DU177" s="62"/>
      <c r="DV177" s="62"/>
      <c r="DW177" s="62"/>
      <c r="DX177" s="62"/>
      <c r="DY177" s="62"/>
      <c r="DZ177" s="62"/>
      <c r="EA177" s="62"/>
      <c r="EB177" s="62"/>
      <c r="EC177" s="62"/>
      <c r="ED177" s="62"/>
      <c r="EE177" s="62"/>
      <c r="EF177" s="62"/>
      <c r="EG177" s="62"/>
      <c r="EH177" s="62"/>
      <c r="EI177" s="62"/>
      <c r="EJ177" s="62"/>
      <c r="EK177" s="62"/>
      <c r="EL177" s="62"/>
      <c r="EM177" s="62"/>
      <c r="EN177" s="62"/>
      <c r="EO177" s="62"/>
      <c r="EP177" s="62"/>
      <c r="EQ177" s="62"/>
      <c r="ER177" s="62"/>
      <c r="ES177" s="62"/>
      <c r="ET177" s="62"/>
      <c r="EU177" s="62"/>
      <c r="EV177" s="62"/>
      <c r="EW177" s="62"/>
      <c r="EX177" s="62"/>
      <c r="EY177" s="62"/>
      <c r="EZ177" s="62"/>
      <c r="FA177" s="62"/>
      <c r="FB177" s="62"/>
      <c r="FC177" s="62"/>
      <c r="FD177" s="62"/>
      <c r="FE177" s="62"/>
      <c r="FF177" s="62"/>
      <c r="FG177" s="62"/>
      <c r="FH177" s="62"/>
      <c r="FI177" s="62"/>
      <c r="FJ177" s="62"/>
      <c r="FK177" s="62"/>
      <c r="FL177" s="62"/>
      <c r="FM177" s="62"/>
      <c r="FN177" s="62"/>
      <c r="FO177" s="62"/>
      <c r="FP177" s="62"/>
      <c r="FQ177" s="62"/>
      <c r="FR177" s="62"/>
      <c r="FS177" s="62"/>
      <c r="FT177" s="62"/>
      <c r="FU177" s="62"/>
      <c r="FV177" s="62"/>
      <c r="FW177" s="62"/>
      <c r="FX177" s="62"/>
      <c r="FY177" s="62"/>
      <c r="FZ177" s="62"/>
      <c r="GA177" s="62"/>
      <c r="GB177" s="62"/>
      <c r="GC177" s="62"/>
      <c r="GD177" s="62"/>
      <c r="GE177" s="62"/>
      <c r="GF177" s="62"/>
      <c r="GG177" s="62"/>
      <c r="GH177" s="62"/>
      <c r="GI177" s="62"/>
      <c r="GJ177" s="62"/>
      <c r="GK177" s="62"/>
      <c r="GL177" s="62"/>
      <c r="GM177" s="62"/>
      <c r="GN177" s="62"/>
      <c r="GO177" s="62"/>
      <c r="GP177" s="62"/>
      <c r="GQ177" s="62"/>
      <c r="GR177" s="62"/>
      <c r="GS177" s="62"/>
      <c r="GT177" s="62"/>
      <c r="GU177" s="62"/>
      <c r="GV177" s="62"/>
      <c r="GW177" s="62"/>
      <c r="GX177" s="62"/>
      <c r="GY177" s="62"/>
      <c r="GZ177" s="62"/>
      <c r="HA177" s="62"/>
      <c r="HB177" s="62"/>
      <c r="HC177" s="62"/>
      <c r="HD177" s="62"/>
      <c r="HE177" s="62"/>
      <c r="HF177" s="62"/>
      <c r="HG177" s="62"/>
      <c r="HH177" s="62"/>
      <c r="HI177" s="62"/>
      <c r="HJ177" s="62"/>
      <c r="HK177" s="62"/>
      <c r="HL177" s="62"/>
      <c r="HM177" s="62"/>
      <c r="HN177" s="62"/>
      <c r="HO177" s="62"/>
      <c r="HP177" s="62"/>
      <c r="HQ177" s="62"/>
      <c r="HR177" s="62"/>
      <c r="HS177" s="62"/>
      <c r="HT177" s="62"/>
      <c r="HU177" s="62"/>
      <c r="HV177" s="62"/>
      <c r="HW177" s="62"/>
      <c r="HX177" s="62"/>
      <c r="HY177" s="62"/>
      <c r="HZ177" s="62"/>
      <c r="IA177" s="62"/>
      <c r="IB177" s="62"/>
      <c r="IC177" s="62"/>
      <c r="ID177" s="62"/>
      <c r="IE177" s="62"/>
      <c r="IF177" s="62"/>
      <c r="IG177" s="62"/>
      <c r="IH177" s="62"/>
      <c r="II177" s="62"/>
      <c r="IJ177" s="62"/>
      <c r="IK177" s="62"/>
      <c r="IL177" s="62"/>
      <c r="IM177" s="62"/>
      <c r="IN177" s="62"/>
      <c r="IO177" s="62"/>
      <c r="IP177" s="62"/>
      <c r="IQ177" s="62"/>
      <c r="IR177" s="62"/>
      <c r="IS177" s="62"/>
      <c r="IT177" s="62"/>
      <c r="IU177" s="62"/>
      <c r="IV177" s="62"/>
      <c r="IW177" s="62"/>
      <c r="IX177" s="62"/>
      <c r="IY177" s="62"/>
      <c r="IZ177" s="62"/>
      <c r="JA177" s="62"/>
      <c r="JB177" s="62"/>
      <c r="JC177" s="62"/>
      <c r="JD177" s="62"/>
      <c r="JE177" s="62"/>
      <c r="JF177" s="62"/>
      <c r="JG177" s="62"/>
      <c r="JH177" s="62"/>
      <c r="JI177" s="62"/>
      <c r="JJ177" s="62"/>
      <c r="JK177" s="62"/>
      <c r="JL177" s="62"/>
      <c r="JM177" s="62"/>
      <c r="JN177" s="62"/>
      <c r="JO177" s="62"/>
      <c r="JP177" s="62"/>
      <c r="JQ177" s="62"/>
      <c r="JR177" s="62"/>
      <c r="JS177" s="62"/>
      <c r="JT177" s="62"/>
      <c r="JU177" s="62"/>
      <c r="JV177" s="62"/>
      <c r="JW177" s="62"/>
      <c r="JX177" s="62"/>
      <c r="JY177" s="62"/>
      <c r="JZ177" s="62"/>
      <c r="KA177" s="62"/>
      <c r="KB177" s="62"/>
      <c r="KC177" s="62"/>
      <c r="KD177" s="62"/>
      <c r="KE177" s="62"/>
      <c r="KF177" s="62"/>
      <c r="KG177" s="62"/>
      <c r="KH177" s="62"/>
      <c r="KI177" s="62"/>
      <c r="KJ177" s="62"/>
      <c r="KK177" s="62"/>
      <c r="KL177" s="62"/>
      <c r="KM177" s="62"/>
      <c r="KN177" s="62"/>
      <c r="KO177" s="62"/>
      <c r="KP177" s="62"/>
      <c r="KQ177" s="62"/>
      <c r="KR177" s="62"/>
      <c r="KS177" s="62"/>
      <c r="KT177" s="62"/>
      <c r="KU177" s="62"/>
      <c r="KV177" s="62"/>
      <c r="KW177" s="62"/>
      <c r="KX177" s="62"/>
      <c r="KY177" s="62"/>
      <c r="KZ177" s="62"/>
      <c r="LA177" s="62"/>
      <c r="LB177" s="62"/>
      <c r="LC177" s="62"/>
      <c r="LD177" s="62"/>
      <c r="LE177" s="62"/>
      <c r="LF177" s="62"/>
      <c r="LG177" s="62"/>
      <c r="LH177" s="62"/>
      <c r="LI177" s="62"/>
      <c r="LJ177" s="62"/>
      <c r="LK177" s="62"/>
      <c r="LL177" s="62"/>
      <c r="LM177" s="62"/>
      <c r="LN177" s="62"/>
      <c r="LO177" s="62"/>
      <c r="LP177" s="62"/>
      <c r="LQ177" s="62"/>
      <c r="LR177" s="62"/>
      <c r="LS177" s="62"/>
      <c r="LT177" s="62"/>
      <c r="LU177" s="62"/>
      <c r="LV177" s="62"/>
      <c r="LW177" s="62"/>
      <c r="LX177" s="62"/>
      <c r="LY177" s="62"/>
      <c r="LZ177" s="62"/>
      <c r="MA177" s="62"/>
      <c r="MB177" s="62"/>
      <c r="MC177" s="62"/>
      <c r="MD177" s="62"/>
      <c r="ME177" s="62"/>
      <c r="MF177" s="62"/>
      <c r="MG177" s="62"/>
      <c r="MH177" s="62"/>
      <c r="MI177" s="62"/>
      <c r="MJ177" s="62"/>
      <c r="MK177" s="62"/>
      <c r="ML177" s="62"/>
      <c r="MM177" s="62"/>
      <c r="MN177" s="62"/>
      <c r="MO177" s="62"/>
      <c r="MP177" s="62"/>
      <c r="MQ177" s="62"/>
      <c r="MR177" s="62"/>
      <c r="MS177" s="62"/>
      <c r="MT177" s="62"/>
      <c r="MU177" s="62"/>
      <c r="MV177" s="62"/>
      <c r="MW177" s="62"/>
      <c r="MX177" s="62"/>
      <c r="MY177" s="62"/>
      <c r="MZ177" s="62"/>
      <c r="NA177" s="62"/>
      <c r="NB177" s="62"/>
      <c r="NC177" s="62"/>
      <c r="ND177" s="62"/>
      <c r="NE177" s="62"/>
      <c r="NF177" s="62"/>
      <c r="NG177" s="62"/>
      <c r="NH177" s="62"/>
      <c r="NI177" s="62"/>
      <c r="NJ177" s="62"/>
      <c r="NK177" s="62"/>
      <c r="NL177" s="62"/>
      <c r="NM177" s="62"/>
      <c r="NN177" s="62"/>
      <c r="NO177" s="62"/>
      <c r="NP177" s="62"/>
      <c r="NQ177" s="62"/>
      <c r="NR177" s="62"/>
      <c r="NS177" s="62"/>
      <c r="NT177" s="62"/>
      <c r="NU177" s="62"/>
      <c r="NV177" s="62"/>
      <c r="NW177" s="62"/>
      <c r="NX177" s="62"/>
      <c r="NY177" s="62"/>
      <c r="NZ177" s="62"/>
      <c r="OA177" s="62"/>
      <c r="OB177" s="62"/>
      <c r="OC177" s="62"/>
      <c r="OD177" s="62"/>
      <c r="OE177" s="62"/>
      <c r="OF177" s="62"/>
      <c r="OG177" s="62"/>
      <c r="OH177" s="62"/>
      <c r="OI177" s="62"/>
      <c r="OJ177" s="62"/>
      <c r="OK177" s="62"/>
      <c r="OL177" s="62"/>
      <c r="OM177" s="62"/>
      <c r="ON177" s="62"/>
      <c r="OO177" s="62"/>
      <c r="OP177" s="62"/>
      <c r="OQ177" s="62"/>
      <c r="OR177" s="62"/>
      <c r="OS177" s="62"/>
      <c r="OT177" s="62"/>
      <c r="OU177" s="62"/>
      <c r="OV177" s="62"/>
      <c r="OW177" s="62"/>
      <c r="OX177" s="62"/>
      <c r="OY177" s="62"/>
      <c r="OZ177" s="62"/>
      <c r="PA177" s="62"/>
      <c r="PB177" s="62"/>
      <c r="PC177" s="62"/>
      <c r="PD177" s="62"/>
      <c r="PE177" s="62"/>
      <c r="PF177" s="62"/>
      <c r="PG177" s="62"/>
      <c r="PH177" s="62"/>
      <c r="PI177" s="62"/>
      <c r="PJ177" s="62"/>
      <c r="PK177" s="62"/>
      <c r="PL177" s="62"/>
      <c r="PM177" s="62"/>
      <c r="PN177" s="62"/>
      <c r="PO177" s="62"/>
      <c r="PP177" s="62"/>
      <c r="PQ177" s="62"/>
      <c r="PR177" s="62"/>
      <c r="PS177" s="62"/>
      <c r="PT177" s="62"/>
      <c r="PU177" s="62"/>
      <c r="PV177" s="62"/>
      <c r="PW177" s="62"/>
      <c r="PX177" s="62"/>
      <c r="PY177" s="62"/>
      <c r="PZ177" s="62"/>
      <c r="QA177" s="62"/>
      <c r="QB177" s="62"/>
      <c r="QC177" s="62"/>
      <c r="QD177" s="62"/>
      <c r="QE177" s="62"/>
      <c r="QF177" s="62"/>
      <c r="QG177" s="62"/>
      <c r="QH177" s="62"/>
      <c r="QI177" s="62"/>
      <c r="QJ177" s="62"/>
      <c r="QK177" s="62"/>
      <c r="QL177" s="62"/>
      <c r="QM177" s="62"/>
      <c r="QN177" s="62"/>
      <c r="QO177" s="62"/>
      <c r="QP177" s="62"/>
      <c r="QQ177" s="62"/>
      <c r="QR177" s="62"/>
      <c r="QS177" s="62"/>
      <c r="QT177" s="62"/>
      <c r="QU177" s="62"/>
      <c r="QV177" s="62"/>
      <c r="QW177" s="62"/>
      <c r="QX177" s="62"/>
      <c r="QY177" s="62"/>
      <c r="QZ177" s="62"/>
      <c r="RA177" s="62"/>
      <c r="RB177" s="62"/>
      <c r="RC177" s="62"/>
      <c r="RD177" s="62"/>
      <c r="RE177" s="62"/>
      <c r="RF177" s="62"/>
      <c r="RG177" s="62"/>
      <c r="RH177" s="62"/>
      <c r="RI177" s="62"/>
      <c r="RJ177" s="62"/>
      <c r="RK177" s="62"/>
      <c r="RL177" s="62"/>
      <c r="RM177" s="62"/>
      <c r="RN177" s="62"/>
      <c r="RO177" s="62"/>
      <c r="RP177" s="62"/>
      <c r="RQ177" s="62"/>
      <c r="RR177" s="62"/>
      <c r="RS177" s="62"/>
      <c r="RT177" s="62"/>
      <c r="RU177" s="62"/>
      <c r="RV177" s="62"/>
      <c r="RW177" s="62"/>
      <c r="RX177" s="62"/>
      <c r="RY177" s="62"/>
      <c r="RZ177" s="62"/>
      <c r="SA177" s="62"/>
      <c r="SB177" s="62"/>
      <c r="SC177" s="62"/>
      <c r="SD177" s="62"/>
      <c r="SE177" s="62"/>
      <c r="SF177" s="62"/>
      <c r="SG177" s="62"/>
      <c r="SH177" s="62"/>
      <c r="SI177" s="62"/>
      <c r="SJ177" s="62"/>
      <c r="SK177" s="62"/>
      <c r="SL177" s="62"/>
      <c r="SM177" s="62"/>
      <c r="SN177" s="62"/>
      <c r="SO177" s="62"/>
      <c r="SP177" s="62"/>
      <c r="SQ177" s="62"/>
      <c r="SR177" s="62"/>
      <c r="SS177" s="62"/>
      <c r="ST177" s="62"/>
      <c r="SU177" s="62"/>
      <c r="SV177" s="62"/>
      <c r="SW177" s="62"/>
      <c r="SX177" s="62"/>
      <c r="SY177" s="62"/>
      <c r="SZ177" s="62"/>
      <c r="TA177" s="62"/>
      <c r="TB177" s="62"/>
      <c r="TC177" s="62"/>
      <c r="TD177" s="62"/>
      <c r="TE177" s="62"/>
      <c r="TF177" s="62"/>
      <c r="TG177" s="62"/>
      <c r="TH177" s="62"/>
      <c r="TI177" s="62"/>
      <c r="TJ177" s="62"/>
      <c r="TK177" s="62"/>
      <c r="TL177" s="62"/>
      <c r="TM177" s="62"/>
      <c r="TN177" s="62"/>
      <c r="TO177" s="62"/>
      <c r="TP177" s="62"/>
      <c r="TQ177" s="62"/>
      <c r="TR177" s="62"/>
      <c r="TS177" s="62"/>
      <c r="TT177" s="62"/>
      <c r="TU177" s="62"/>
      <c r="TV177" s="62"/>
      <c r="TW177" s="62"/>
      <c r="TX177" s="62"/>
      <c r="TY177" s="62"/>
      <c r="TZ177" s="62"/>
      <c r="UA177" s="62"/>
      <c r="UB177" s="62"/>
      <c r="UC177" s="62"/>
      <c r="UD177" s="62"/>
      <c r="UE177" s="62"/>
      <c r="UF177" s="62"/>
      <c r="UG177" s="62"/>
      <c r="UH177" s="62"/>
      <c r="UI177" s="62"/>
      <c r="UJ177" s="62"/>
      <c r="UK177" s="62"/>
      <c r="UL177" s="62"/>
      <c r="UM177" s="62"/>
      <c r="UN177" s="62"/>
      <c r="UO177" s="62"/>
      <c r="UP177" s="62"/>
      <c r="UQ177" s="62"/>
      <c r="UR177" s="62"/>
      <c r="US177" s="62"/>
      <c r="UT177" s="62"/>
      <c r="UU177" s="62"/>
      <c r="UV177" s="62"/>
      <c r="UW177" s="62"/>
      <c r="UX177" s="62"/>
      <c r="UY177" s="62"/>
      <c r="UZ177" s="62"/>
      <c r="VA177" s="62"/>
      <c r="VB177" s="62"/>
      <c r="VC177" s="62"/>
      <c r="VD177" s="62"/>
      <c r="VE177" s="62"/>
      <c r="VF177" s="62"/>
      <c r="VG177" s="62"/>
      <c r="VH177" s="62"/>
      <c r="VI177" s="62"/>
      <c r="VJ177" s="62"/>
      <c r="VK177" s="62"/>
      <c r="VL177" s="62"/>
      <c r="VM177" s="62"/>
      <c r="VN177" s="62"/>
      <c r="VO177" s="62"/>
      <c r="VP177" s="62"/>
      <c r="VQ177" s="62"/>
      <c r="VR177" s="62"/>
      <c r="VS177" s="62"/>
      <c r="VT177" s="62"/>
      <c r="VU177" s="62"/>
      <c r="VV177" s="62"/>
      <c r="VW177" s="62"/>
      <c r="VX177" s="62"/>
      <c r="VY177" s="62"/>
      <c r="VZ177" s="62"/>
      <c r="WA177" s="62"/>
      <c r="WB177" s="62"/>
      <c r="WC177" s="62"/>
      <c r="WD177" s="62"/>
      <c r="WE177" s="62"/>
      <c r="WF177" s="62"/>
      <c r="WG177" s="62"/>
      <c r="WH177" s="62"/>
      <c r="WI177" s="62"/>
      <c r="WJ177" s="62"/>
      <c r="WK177" s="62"/>
      <c r="WL177" s="62"/>
      <c r="WM177" s="62"/>
      <c r="WN177" s="62"/>
      <c r="WO177" s="62"/>
      <c r="WP177" s="62"/>
      <c r="WQ177" s="62"/>
      <c r="WR177" s="62"/>
      <c r="WS177" s="62"/>
      <c r="WT177" s="62"/>
      <c r="WU177" s="62"/>
      <c r="WV177" s="62"/>
      <c r="WW177" s="62"/>
      <c r="WX177" s="62"/>
      <c r="WY177" s="62"/>
      <c r="WZ177" s="62"/>
      <c r="XA177" s="62"/>
      <c r="XB177" s="62"/>
      <c r="XC177" s="62"/>
      <c r="XD177" s="62"/>
      <c r="XE177" s="62"/>
      <c r="XF177" s="62"/>
      <c r="XG177" s="62"/>
      <c r="XH177" s="62"/>
      <c r="XI177" s="62"/>
      <c r="XJ177" s="62"/>
      <c r="XK177" s="62"/>
      <c r="XL177" s="62"/>
      <c r="XM177" s="62"/>
      <c r="XN177" s="62"/>
      <c r="XO177" s="62"/>
      <c r="XP177" s="62"/>
      <c r="XQ177" s="62"/>
      <c r="XR177" s="62"/>
      <c r="XS177" s="62"/>
      <c r="XT177" s="62"/>
      <c r="XU177" s="62"/>
      <c r="XV177" s="62"/>
      <c r="XW177" s="62"/>
      <c r="XX177" s="62"/>
      <c r="XY177" s="62"/>
      <c r="XZ177" s="62"/>
      <c r="YA177" s="62"/>
      <c r="YB177" s="62"/>
      <c r="YC177" s="62"/>
      <c r="YD177" s="62"/>
      <c r="YE177" s="62"/>
      <c r="YF177" s="62"/>
      <c r="YG177" s="62"/>
      <c r="YH177" s="62"/>
      <c r="YI177" s="62"/>
      <c r="YJ177" s="62"/>
      <c r="YK177" s="62"/>
      <c r="YL177" s="62"/>
      <c r="YM177" s="62"/>
      <c r="YN177" s="62"/>
      <c r="YO177" s="62"/>
      <c r="YP177" s="62"/>
      <c r="YQ177" s="62"/>
      <c r="YR177" s="62"/>
      <c r="YS177" s="62"/>
      <c r="YT177" s="62"/>
      <c r="YU177" s="62"/>
      <c r="YV177" s="62"/>
      <c r="YW177" s="62"/>
      <c r="YX177" s="62"/>
      <c r="YY177" s="62"/>
      <c r="YZ177" s="62"/>
      <c r="ZA177" s="62"/>
      <c r="ZB177" s="62"/>
      <c r="ZC177" s="62"/>
      <c r="ZD177" s="62"/>
      <c r="ZE177" s="62"/>
      <c r="ZF177" s="62"/>
      <c r="ZG177" s="62"/>
      <c r="ZH177" s="62"/>
      <c r="ZI177" s="62"/>
      <c r="ZJ177" s="62"/>
      <c r="ZK177" s="62"/>
      <c r="ZL177" s="62"/>
      <c r="ZM177" s="62"/>
      <c r="ZN177" s="62"/>
      <c r="ZO177" s="62"/>
      <c r="ZP177" s="62"/>
      <c r="ZQ177" s="62"/>
      <c r="ZR177" s="62"/>
      <c r="ZS177" s="62"/>
      <c r="ZT177" s="62"/>
      <c r="ZU177" s="62"/>
      <c r="ZV177" s="62"/>
      <c r="ZW177" s="62"/>
      <c r="ZX177" s="62"/>
      <c r="ZY177" s="62"/>
      <c r="ZZ177" s="62"/>
      <c r="AAA177" s="62"/>
      <c r="AAB177" s="62"/>
      <c r="AAC177" s="62"/>
      <c r="AAD177" s="62"/>
      <c r="AAE177" s="62"/>
      <c r="AAF177" s="62"/>
      <c r="AAG177" s="62"/>
      <c r="AAH177" s="62"/>
      <c r="AAI177" s="62"/>
      <c r="AAJ177" s="62"/>
      <c r="AAK177" s="62"/>
      <c r="AAL177" s="62"/>
      <c r="AAM177" s="62"/>
      <c r="AAN177" s="62"/>
      <c r="AAO177" s="62"/>
      <c r="AAP177" s="62"/>
      <c r="AAQ177" s="62"/>
      <c r="AAR177" s="62"/>
      <c r="AAS177" s="62"/>
      <c r="AAT177" s="62"/>
      <c r="AAU177" s="62"/>
      <c r="AAV177" s="62"/>
      <c r="AAW177" s="62"/>
      <c r="AAX177" s="62"/>
      <c r="AAY177" s="62"/>
      <c r="AAZ177" s="62"/>
      <c r="ABA177" s="62"/>
      <c r="ABB177" s="62"/>
      <c r="ABC177" s="62"/>
      <c r="ABD177" s="62"/>
      <c r="ABE177" s="62"/>
      <c r="ABF177" s="62"/>
      <c r="ABG177" s="62"/>
      <c r="ABH177" s="62"/>
      <c r="ABI177" s="62"/>
      <c r="ABJ177" s="62"/>
      <c r="ABK177" s="62"/>
      <c r="ABL177" s="62"/>
      <c r="ABM177" s="62"/>
      <c r="ABN177" s="62"/>
      <c r="ABO177" s="62"/>
      <c r="ABP177" s="62"/>
      <c r="ABQ177" s="62"/>
      <c r="ABR177" s="62"/>
      <c r="ABS177" s="62"/>
      <c r="ABT177" s="62"/>
      <c r="ABU177" s="62"/>
      <c r="ABV177" s="62"/>
      <c r="ABW177" s="62"/>
      <c r="ABX177" s="62"/>
      <c r="ABY177" s="62"/>
      <c r="ABZ177" s="62"/>
      <c r="ACA177" s="62"/>
      <c r="ACB177" s="62"/>
      <c r="ACC177" s="62"/>
      <c r="ACD177" s="62"/>
      <c r="ACE177" s="62"/>
      <c r="ACF177" s="62"/>
      <c r="ACG177" s="62"/>
      <c r="ACH177" s="62"/>
      <c r="ACI177" s="62"/>
      <c r="ACJ177" s="62"/>
      <c r="ACK177" s="62"/>
      <c r="ACL177" s="62"/>
      <c r="ACM177" s="62"/>
      <c r="ACN177" s="62"/>
      <c r="ACO177" s="62"/>
      <c r="ACP177" s="62"/>
      <c r="ACQ177" s="62"/>
      <c r="ACR177" s="62"/>
      <c r="ACS177" s="62"/>
      <c r="ACT177" s="62"/>
      <c r="ACU177" s="62"/>
      <c r="ACV177" s="62"/>
      <c r="ACW177" s="62"/>
      <c r="ACX177" s="62"/>
      <c r="ACY177" s="62"/>
      <c r="ACZ177" s="62"/>
      <c r="ADA177" s="62"/>
      <c r="ADB177" s="62"/>
      <c r="ADC177" s="62"/>
      <c r="ADD177" s="62"/>
      <c r="ADE177" s="62"/>
      <c r="ADF177" s="62"/>
      <c r="ADG177" s="62"/>
      <c r="ADH177" s="62"/>
      <c r="ADI177" s="62"/>
      <c r="ADJ177" s="62"/>
      <c r="ADK177" s="62"/>
      <c r="ADL177" s="62"/>
      <c r="ADM177" s="62"/>
      <c r="ADN177" s="62"/>
      <c r="ADO177" s="62"/>
      <c r="ADP177" s="62"/>
      <c r="ADQ177" s="62"/>
      <c r="ADR177" s="62"/>
      <c r="ADS177" s="62"/>
      <c r="ADT177" s="62"/>
      <c r="ADU177" s="62"/>
      <c r="ADV177" s="62"/>
      <c r="ADW177" s="62"/>
      <c r="ADX177" s="62"/>
      <c r="ADY177" s="62"/>
      <c r="ADZ177" s="62"/>
      <c r="AEA177" s="62"/>
      <c r="AEB177" s="62"/>
      <c r="AEC177" s="62"/>
      <c r="AED177" s="62"/>
      <c r="AEE177" s="62"/>
      <c r="AEF177" s="62"/>
      <c r="AEG177" s="62"/>
      <c r="AEH177" s="62"/>
      <c r="AEI177" s="62"/>
      <c r="AEJ177" s="62"/>
      <c r="AEK177" s="62"/>
      <c r="AEL177" s="62"/>
      <c r="AEM177" s="62"/>
      <c r="AEN177" s="62"/>
      <c r="AEO177" s="62"/>
      <c r="AEP177" s="62"/>
      <c r="AEQ177" s="62"/>
      <c r="AER177" s="62"/>
      <c r="AES177" s="62"/>
      <c r="AET177" s="62"/>
      <c r="AEU177" s="62"/>
      <c r="AEV177" s="62"/>
      <c r="AEW177" s="62"/>
      <c r="AEX177" s="62"/>
      <c r="AEY177" s="62"/>
      <c r="AEZ177" s="62"/>
      <c r="AFA177" s="62"/>
      <c r="AFB177" s="62"/>
      <c r="AFC177" s="62"/>
      <c r="AFD177" s="62"/>
      <c r="AFE177" s="62"/>
      <c r="AFF177" s="62"/>
      <c r="AFG177" s="62"/>
      <c r="AFH177" s="62"/>
      <c r="AFI177" s="62"/>
      <c r="AFJ177" s="62"/>
      <c r="AFK177" s="62"/>
      <c r="AFL177" s="62"/>
      <c r="AFM177" s="62"/>
      <c r="AFN177" s="62"/>
      <c r="AFO177" s="62"/>
      <c r="AFP177" s="62"/>
      <c r="AFQ177" s="62"/>
      <c r="AFR177" s="62"/>
      <c r="AFS177" s="62"/>
      <c r="AFT177" s="62"/>
      <c r="AFU177" s="62"/>
      <c r="AFV177" s="62"/>
      <c r="AFW177" s="62"/>
      <c r="AFX177" s="62"/>
      <c r="AFY177" s="62"/>
      <c r="AFZ177" s="62"/>
      <c r="AGA177" s="62"/>
      <c r="AGB177" s="62"/>
      <c r="AGC177" s="62"/>
      <c r="AGD177" s="62"/>
      <c r="AGE177" s="62"/>
      <c r="AGF177" s="62"/>
      <c r="AGG177" s="62"/>
      <c r="AGH177" s="62"/>
      <c r="AGI177" s="62"/>
      <c r="AGJ177" s="62"/>
      <c r="AGK177" s="62"/>
      <c r="AGL177" s="62"/>
      <c r="AGM177" s="62"/>
      <c r="AGN177" s="62"/>
      <c r="AGO177" s="62"/>
      <c r="AGP177" s="62"/>
      <c r="AGQ177" s="62"/>
      <c r="AGR177" s="62"/>
      <c r="AGS177" s="62"/>
      <c r="AGT177" s="62"/>
      <c r="AGU177" s="62"/>
      <c r="AGV177" s="62"/>
      <c r="AGW177" s="62"/>
      <c r="AGX177" s="62"/>
      <c r="AGY177" s="62"/>
      <c r="AGZ177" s="62"/>
      <c r="AHA177" s="62"/>
      <c r="AHB177" s="62"/>
      <c r="AHC177" s="62"/>
      <c r="AHD177" s="62"/>
      <c r="AHE177" s="62"/>
      <c r="AHF177" s="62"/>
      <c r="AHG177" s="62"/>
      <c r="AHH177" s="62"/>
      <c r="AHI177" s="62"/>
      <c r="AHJ177" s="62"/>
      <c r="AHK177" s="62"/>
      <c r="AHL177" s="62"/>
      <c r="AHM177" s="62"/>
      <c r="AHN177" s="62"/>
      <c r="AHO177" s="62"/>
      <c r="AHP177" s="62"/>
      <c r="AHQ177" s="62"/>
      <c r="AHR177" s="62"/>
      <c r="AHS177" s="62"/>
      <c r="AHT177" s="62"/>
      <c r="AHU177" s="62"/>
      <c r="AHV177" s="62"/>
      <c r="AHW177" s="62"/>
      <c r="AHX177" s="62"/>
      <c r="AHY177" s="62"/>
      <c r="AHZ177" s="62"/>
      <c r="AIA177" s="62"/>
      <c r="AIB177" s="62"/>
      <c r="AIC177" s="62"/>
      <c r="AID177" s="62"/>
      <c r="AIE177" s="62"/>
      <c r="AIF177" s="62"/>
      <c r="AIG177" s="62"/>
      <c r="AIH177" s="62"/>
      <c r="AII177" s="62"/>
      <c r="AIJ177" s="62"/>
      <c r="AIK177" s="62"/>
      <c r="AIL177" s="62"/>
      <c r="AIM177" s="62"/>
      <c r="AIN177" s="62"/>
      <c r="AIO177" s="62"/>
      <c r="AIP177" s="62"/>
      <c r="AIQ177" s="62"/>
      <c r="AIR177" s="62"/>
      <c r="AIS177" s="62"/>
      <c r="AIT177" s="62"/>
      <c r="AIU177" s="62"/>
      <c r="AIV177" s="62"/>
      <c r="AIW177" s="62"/>
      <c r="AIX177" s="62"/>
      <c r="AIY177" s="62"/>
      <c r="AIZ177" s="62"/>
      <c r="AJA177" s="62"/>
      <c r="AJB177" s="62"/>
      <c r="AJC177" s="62"/>
      <c r="AJD177" s="62"/>
      <c r="AJE177" s="62"/>
      <c r="AJF177" s="62"/>
      <c r="AJG177" s="62"/>
      <c r="AJH177" s="62"/>
      <c r="AJI177" s="62"/>
      <c r="AJJ177" s="62"/>
      <c r="AJK177" s="62"/>
      <c r="AJL177" s="62"/>
      <c r="AJM177" s="62"/>
      <c r="AJN177" s="62"/>
      <c r="AJO177" s="62"/>
      <c r="AJP177" s="62"/>
      <c r="AJQ177" s="62"/>
      <c r="AJR177" s="62"/>
      <c r="AJS177" s="62"/>
      <c r="AJT177" s="62"/>
      <c r="AJU177" s="62"/>
      <c r="AJV177" s="62"/>
      <c r="AJW177" s="62"/>
      <c r="AJX177" s="62"/>
      <c r="AJY177" s="62"/>
      <c r="AJZ177" s="62"/>
      <c r="AKA177" s="62"/>
      <c r="AKB177" s="62"/>
      <c r="AKC177" s="62"/>
      <c r="AKD177" s="62"/>
      <c r="AKE177" s="62"/>
      <c r="AKF177" s="62"/>
      <c r="AKG177" s="62"/>
      <c r="AKH177" s="62"/>
      <c r="AKI177" s="62"/>
      <c r="AKJ177" s="62"/>
      <c r="AKK177" s="62"/>
      <c r="AKL177" s="62"/>
      <c r="AKM177" s="62"/>
      <c r="AKN177" s="62"/>
      <c r="AKO177" s="62"/>
      <c r="AKP177" s="62"/>
      <c r="AKQ177" s="62"/>
      <c r="AKR177" s="62"/>
      <c r="AKS177" s="62"/>
      <c r="AKT177" s="62"/>
      <c r="AKU177" s="62"/>
      <c r="AKV177" s="62"/>
      <c r="AKW177" s="62"/>
      <c r="AKX177" s="62"/>
      <c r="AKY177" s="62"/>
      <c r="AKZ177" s="62"/>
      <c r="ALA177" s="62"/>
      <c r="ALB177" s="62"/>
      <c r="ALC177" s="62"/>
      <c r="ALD177" s="62"/>
      <c r="ALE177" s="62"/>
      <c r="ALF177" s="62"/>
      <c r="ALG177" s="62"/>
      <c r="ALH177" s="62"/>
      <c r="ALI177" s="62"/>
      <c r="ALJ177" s="62"/>
      <c r="ALK177" s="62"/>
      <c r="ALL177" s="62"/>
      <c r="ALM177" s="62"/>
      <c r="ALN177" s="62"/>
      <c r="ALO177" s="62"/>
      <c r="ALP177" s="62"/>
      <c r="ALQ177" s="62"/>
      <c r="ALR177" s="62"/>
      <c r="ALS177" s="62"/>
      <c r="ALT177" s="62"/>
      <c r="ALU177" s="62"/>
      <c r="ALV177" s="62"/>
      <c r="ALW177" s="62"/>
      <c r="ALX177" s="62"/>
      <c r="ALY177" s="62"/>
      <c r="ALZ177" s="62"/>
      <c r="AMA177" s="62"/>
      <c r="AMB177" s="62"/>
      <c r="AMC177" s="62"/>
      <c r="AMD177" s="62"/>
      <c r="AME177" s="62"/>
      <c r="AMF177" s="62"/>
      <c r="AMG177" s="62"/>
      <c r="AMH177" s="62"/>
      <c r="AMI177" s="62"/>
      <c r="AMJ177" s="62"/>
      <c r="AMK177" s="62"/>
      <c r="AML177" s="62"/>
      <c r="AMM177" s="62"/>
      <c r="AMN177" s="62"/>
      <c r="AMO177" s="62"/>
      <c r="AMP177" s="62"/>
      <c r="AMQ177" s="62"/>
      <c r="AMR177" s="62"/>
      <c r="AMS177" s="62"/>
      <c r="AMT177" s="62"/>
      <c r="AMU177" s="62"/>
      <c r="AMV177" s="62"/>
      <c r="AMW177" s="62"/>
      <c r="AMX177" s="62"/>
      <c r="AMY177" s="62"/>
      <c r="AMZ177" s="62"/>
      <c r="ANA177" s="62"/>
      <c r="ANB177" s="62"/>
      <c r="ANC177" s="62"/>
      <c r="AND177" s="62"/>
      <c r="ANE177" s="62"/>
      <c r="ANF177" s="62"/>
      <c r="ANG177" s="62"/>
      <c r="ANH177" s="62"/>
      <c r="ANI177" s="62"/>
      <c r="ANJ177" s="62"/>
      <c r="ANK177" s="62"/>
      <c r="ANL177" s="62"/>
      <c r="ANM177" s="62"/>
      <c r="ANN177" s="62"/>
      <c r="ANO177" s="62"/>
      <c r="ANP177" s="62"/>
      <c r="ANQ177" s="62"/>
      <c r="ANR177" s="62"/>
      <c r="ANS177" s="62"/>
      <c r="ANT177" s="62"/>
      <c r="ANU177" s="62"/>
      <c r="ANV177" s="62"/>
      <c r="ANW177" s="62"/>
      <c r="ANX177" s="62"/>
      <c r="ANY177" s="62"/>
      <c r="ANZ177" s="62"/>
      <c r="AOA177" s="62"/>
      <c r="AOB177" s="62"/>
      <c r="AOC177" s="62"/>
      <c r="AOD177" s="62"/>
      <c r="AOE177" s="62"/>
      <c r="AOF177" s="62"/>
      <c r="AOG177" s="62"/>
      <c r="AOH177" s="62"/>
      <c r="AOI177" s="62"/>
      <c r="AOJ177" s="62"/>
      <c r="AOK177" s="62"/>
      <c r="AOL177" s="62"/>
      <c r="AOM177" s="62"/>
      <c r="AON177" s="62"/>
      <c r="AOO177" s="62"/>
      <c r="AOP177" s="62"/>
      <c r="AOQ177" s="62"/>
      <c r="AOR177" s="62"/>
      <c r="AOS177" s="62"/>
      <c r="AOT177" s="62"/>
      <c r="AOU177" s="62"/>
      <c r="AOV177" s="62"/>
      <c r="AOW177" s="62"/>
      <c r="AOX177" s="62"/>
      <c r="AOY177" s="62"/>
      <c r="AOZ177" s="62"/>
      <c r="APA177" s="62"/>
      <c r="APB177" s="62"/>
      <c r="APC177" s="62"/>
      <c r="APD177" s="62"/>
      <c r="APE177" s="62"/>
      <c r="APF177" s="62"/>
      <c r="APG177" s="62"/>
      <c r="APH177" s="62"/>
      <c r="API177" s="62"/>
      <c r="APJ177" s="62"/>
      <c r="APK177" s="62"/>
      <c r="APL177" s="62"/>
      <c r="APM177" s="62"/>
      <c r="APN177" s="62"/>
      <c r="APO177" s="62"/>
      <c r="APP177" s="62"/>
      <c r="APQ177" s="62"/>
      <c r="APR177" s="62"/>
      <c r="APS177" s="62"/>
      <c r="APT177" s="62"/>
      <c r="APU177" s="62"/>
      <c r="APV177" s="62"/>
      <c r="APW177" s="62"/>
      <c r="APX177" s="62"/>
      <c r="APY177" s="62"/>
      <c r="APZ177" s="62"/>
      <c r="AQA177" s="62"/>
      <c r="AQB177" s="62"/>
      <c r="AQC177" s="62"/>
      <c r="AQD177" s="62"/>
      <c r="AQE177" s="62"/>
      <c r="AQF177" s="62"/>
      <c r="AQG177" s="62"/>
      <c r="AQH177" s="62"/>
      <c r="AQI177" s="62"/>
      <c r="AQJ177" s="62"/>
      <c r="AQK177" s="62"/>
      <c r="AQL177" s="62"/>
      <c r="AQM177" s="62"/>
      <c r="AQN177" s="62"/>
      <c r="AQO177" s="62"/>
      <c r="AQP177" s="62"/>
      <c r="AQQ177" s="62"/>
      <c r="AQR177" s="62"/>
      <c r="AQS177" s="62"/>
      <c r="AQT177" s="62"/>
      <c r="AQU177" s="62"/>
      <c r="AQV177" s="62"/>
      <c r="AQW177" s="62"/>
      <c r="AQX177" s="62"/>
      <c r="AQY177" s="62"/>
      <c r="AQZ177" s="62"/>
      <c r="ARA177" s="62"/>
      <c r="ARB177" s="62"/>
      <c r="ARC177" s="62"/>
      <c r="ARD177" s="62"/>
      <c r="ARE177" s="62"/>
      <c r="ARF177" s="62"/>
      <c r="ARG177" s="62"/>
      <c r="ARH177" s="62"/>
      <c r="ARI177" s="62"/>
      <c r="ARJ177" s="62"/>
      <c r="ARK177" s="62"/>
      <c r="ARL177" s="62"/>
      <c r="ARM177" s="62"/>
      <c r="ARN177" s="62"/>
      <c r="ARO177" s="62"/>
      <c r="ARP177" s="62"/>
      <c r="ARQ177" s="62"/>
      <c r="ARR177" s="62"/>
      <c r="ARS177" s="62"/>
      <c r="ART177" s="62"/>
      <c r="ARU177" s="62"/>
      <c r="ARV177" s="62"/>
      <c r="ARW177" s="62"/>
      <c r="ARX177" s="62"/>
      <c r="ARY177" s="62"/>
      <c r="ARZ177" s="62"/>
      <c r="ASA177" s="62"/>
      <c r="ASB177" s="62"/>
      <c r="ASC177" s="62"/>
      <c r="ASD177" s="62"/>
      <c r="ASE177" s="62"/>
      <c r="ASF177" s="62"/>
      <c r="ASG177" s="62"/>
      <c r="ASH177" s="62"/>
      <c r="ASI177" s="62"/>
      <c r="ASJ177" s="62"/>
      <c r="ASK177" s="62"/>
      <c r="ASL177" s="62"/>
      <c r="ASM177" s="62"/>
      <c r="ASN177" s="62"/>
      <c r="ASO177" s="62"/>
      <c r="ASP177" s="62"/>
      <c r="ASQ177" s="62"/>
      <c r="ASR177" s="62"/>
      <c r="ASS177" s="62"/>
      <c r="AST177" s="62"/>
      <c r="ASU177" s="62"/>
      <c r="ASV177" s="62"/>
      <c r="ASW177" s="62"/>
      <c r="ASX177" s="62"/>
      <c r="ASY177" s="62"/>
      <c r="ASZ177" s="62"/>
      <c r="ATA177" s="62"/>
      <c r="ATB177" s="62"/>
      <c r="ATC177" s="62"/>
      <c r="ATD177" s="62"/>
      <c r="ATE177" s="62"/>
      <c r="ATF177" s="62"/>
      <c r="ATG177" s="62"/>
      <c r="ATH177" s="62"/>
      <c r="ATI177" s="62"/>
      <c r="ATJ177" s="62"/>
      <c r="ATK177" s="62"/>
      <c r="ATL177" s="62"/>
      <c r="ATM177" s="62"/>
      <c r="ATN177" s="62"/>
      <c r="ATO177" s="62"/>
      <c r="ATP177" s="62"/>
      <c r="ATQ177" s="62"/>
      <c r="ATR177" s="62"/>
      <c r="ATS177" s="62"/>
      <c r="ATT177" s="62"/>
      <c r="ATU177" s="62"/>
      <c r="ATV177" s="62"/>
      <c r="ATW177" s="62"/>
      <c r="ATX177" s="62"/>
      <c r="ATY177" s="62"/>
      <c r="ATZ177" s="62"/>
      <c r="AUA177" s="62"/>
      <c r="AUB177" s="62"/>
      <c r="AUC177" s="62"/>
      <c r="AUD177" s="62"/>
      <c r="AUE177" s="62"/>
      <c r="AUF177" s="62"/>
      <c r="AUG177" s="62"/>
      <c r="AUH177" s="62"/>
      <c r="AUI177" s="62"/>
      <c r="AUJ177" s="62"/>
      <c r="AUK177" s="62"/>
      <c r="AUL177" s="62"/>
      <c r="AUM177" s="62"/>
      <c r="AUN177" s="62"/>
      <c r="AUO177" s="62"/>
      <c r="AUP177" s="62"/>
      <c r="AUQ177" s="62"/>
      <c r="AUR177" s="62"/>
      <c r="AUS177" s="62"/>
      <c r="AUT177" s="62"/>
      <c r="AUU177" s="62"/>
      <c r="AUV177" s="62"/>
      <c r="AUW177" s="62"/>
      <c r="AUX177" s="62"/>
      <c r="AUY177" s="62"/>
      <c r="AUZ177" s="62"/>
      <c r="AVA177" s="62"/>
      <c r="AVB177" s="62"/>
      <c r="AVC177" s="62"/>
      <c r="AVD177" s="62"/>
      <c r="AVE177" s="62"/>
      <c r="AVF177" s="62"/>
      <c r="AVG177" s="62"/>
      <c r="AVH177" s="62"/>
      <c r="AVI177" s="62"/>
      <c r="AVJ177" s="62"/>
      <c r="AVK177" s="62"/>
      <c r="AVL177" s="62"/>
      <c r="AVM177" s="62"/>
      <c r="AVN177" s="62"/>
      <c r="AVO177" s="62"/>
      <c r="AVP177" s="62"/>
      <c r="AVQ177" s="62"/>
      <c r="AVR177" s="62"/>
      <c r="AVS177" s="62"/>
      <c r="AVT177" s="62"/>
      <c r="AVU177" s="62"/>
      <c r="AVV177" s="62"/>
      <c r="AVW177" s="62"/>
      <c r="AVX177" s="62"/>
      <c r="AVY177" s="62"/>
      <c r="AVZ177" s="62"/>
      <c r="AWA177" s="62"/>
      <c r="AWB177" s="62"/>
      <c r="AWC177" s="62"/>
      <c r="AWD177" s="62"/>
      <c r="AWE177" s="62"/>
      <c r="AWF177" s="62"/>
      <c r="AWG177" s="62"/>
      <c r="AWH177" s="62"/>
      <c r="AWI177" s="62"/>
      <c r="AWJ177" s="62"/>
      <c r="AWK177" s="62"/>
      <c r="AWL177" s="62"/>
      <c r="AWM177" s="62"/>
      <c r="AWN177" s="62"/>
      <c r="AWO177" s="62"/>
      <c r="AWP177" s="62"/>
      <c r="AWQ177" s="62"/>
      <c r="AWR177" s="62"/>
      <c r="AWS177" s="62"/>
      <c r="AWT177" s="62"/>
      <c r="AWU177" s="62"/>
      <c r="AWV177" s="62"/>
      <c r="AWW177" s="62"/>
      <c r="AWX177" s="62"/>
      <c r="AWY177" s="62"/>
      <c r="AWZ177" s="62"/>
      <c r="AXA177" s="62"/>
      <c r="AXB177" s="62"/>
      <c r="AXC177" s="62"/>
      <c r="AXD177" s="62"/>
      <c r="AXE177" s="62"/>
      <c r="AXF177" s="62"/>
      <c r="AXG177" s="62"/>
      <c r="AXH177" s="62"/>
      <c r="AXI177" s="62"/>
      <c r="AXJ177" s="62"/>
      <c r="AXK177" s="62"/>
      <c r="AXL177" s="62"/>
      <c r="AXM177" s="62"/>
      <c r="AXN177" s="62"/>
      <c r="AXO177" s="62"/>
      <c r="AXP177" s="62"/>
      <c r="AXQ177" s="62"/>
      <c r="AXR177" s="62"/>
      <c r="AXS177" s="62"/>
      <c r="AXT177" s="62"/>
      <c r="AXU177" s="62"/>
      <c r="AXV177" s="62"/>
      <c r="AXW177" s="62"/>
      <c r="AXX177" s="62"/>
      <c r="AXY177" s="62"/>
      <c r="AXZ177" s="62"/>
      <c r="AYA177" s="62"/>
      <c r="AYB177" s="62"/>
      <c r="AYC177" s="62"/>
      <c r="AYD177" s="62"/>
      <c r="AYE177" s="62"/>
      <c r="AYF177" s="62"/>
      <c r="AYG177" s="62"/>
      <c r="AYH177" s="62"/>
      <c r="AYI177" s="62"/>
      <c r="AYJ177" s="62"/>
      <c r="AYK177" s="62"/>
      <c r="AYL177" s="62"/>
      <c r="AYM177" s="62"/>
      <c r="AYN177" s="62"/>
      <c r="AYO177" s="62"/>
      <c r="AYP177" s="62"/>
      <c r="AYQ177" s="62"/>
      <c r="AYR177" s="62"/>
      <c r="AYS177" s="62"/>
      <c r="AYT177" s="62"/>
      <c r="AYU177" s="62"/>
      <c r="AYV177" s="62"/>
      <c r="AYW177" s="62"/>
      <c r="AYX177" s="62"/>
      <c r="AYY177" s="62"/>
      <c r="AYZ177" s="62"/>
      <c r="AZA177" s="62"/>
      <c r="AZB177" s="62"/>
      <c r="AZC177" s="62"/>
      <c r="AZD177" s="62"/>
      <c r="AZE177" s="62"/>
      <c r="AZF177" s="62"/>
      <c r="AZG177" s="62"/>
      <c r="AZH177" s="62"/>
      <c r="AZI177" s="62"/>
      <c r="AZJ177" s="62"/>
      <c r="AZK177" s="62"/>
      <c r="AZL177" s="62"/>
      <c r="AZM177" s="62"/>
      <c r="AZN177" s="62"/>
      <c r="AZO177" s="62"/>
      <c r="AZP177" s="62"/>
      <c r="AZQ177" s="62"/>
      <c r="AZR177" s="62"/>
      <c r="AZS177" s="62"/>
      <c r="AZT177" s="62"/>
      <c r="AZU177" s="62"/>
      <c r="AZV177" s="62"/>
      <c r="AZW177" s="62"/>
      <c r="AZX177" s="62"/>
      <c r="AZY177" s="62"/>
      <c r="AZZ177" s="62"/>
      <c r="BAA177" s="62"/>
      <c r="BAB177" s="62"/>
      <c r="BAC177" s="62"/>
      <c r="BAD177" s="62"/>
      <c r="BAE177" s="62"/>
      <c r="BAF177" s="62"/>
      <c r="BAG177" s="62"/>
      <c r="BAH177" s="62"/>
      <c r="BAI177" s="62"/>
      <c r="BAJ177" s="62"/>
      <c r="BAK177" s="62"/>
      <c r="BAL177" s="62"/>
      <c r="BAM177" s="62"/>
      <c r="BAN177" s="62"/>
      <c r="BAO177" s="62"/>
      <c r="BAP177" s="62"/>
      <c r="BAQ177" s="62"/>
      <c r="BAR177" s="62"/>
      <c r="BAS177" s="62"/>
      <c r="BAT177" s="62"/>
      <c r="BAU177" s="62"/>
      <c r="BAV177" s="62"/>
      <c r="BAW177" s="62"/>
      <c r="BAX177" s="62"/>
      <c r="BAY177" s="62"/>
      <c r="BAZ177" s="62"/>
      <c r="BBA177" s="62"/>
      <c r="BBB177" s="62"/>
      <c r="BBC177" s="62"/>
      <c r="BBD177" s="62"/>
      <c r="BBE177" s="62"/>
      <c r="BBF177" s="62"/>
      <c r="BBG177" s="62"/>
      <c r="BBH177" s="62"/>
      <c r="BBI177" s="62"/>
      <c r="BBJ177" s="62"/>
      <c r="BBK177" s="62"/>
      <c r="BBL177" s="62"/>
      <c r="BBM177" s="62"/>
      <c r="BBN177" s="62"/>
      <c r="BBO177" s="62"/>
      <c r="BBP177" s="62"/>
      <c r="BBQ177" s="62"/>
      <c r="BBR177" s="62"/>
      <c r="BBS177" s="62"/>
      <c r="BBT177" s="62"/>
      <c r="BBU177" s="62"/>
      <c r="BBV177" s="62"/>
      <c r="BBW177" s="62"/>
      <c r="BBX177" s="62"/>
      <c r="BBY177" s="62"/>
      <c r="BBZ177" s="62"/>
      <c r="BCA177" s="62"/>
      <c r="BCB177" s="62"/>
      <c r="BCC177" s="62"/>
      <c r="BCD177" s="62"/>
      <c r="BCE177" s="62"/>
      <c r="BCF177" s="62"/>
      <c r="BCG177" s="62"/>
      <c r="BCH177" s="62"/>
      <c r="BCI177" s="62"/>
      <c r="BCJ177" s="62"/>
      <c r="BCK177" s="62"/>
      <c r="BCL177" s="62"/>
      <c r="BCM177" s="62"/>
      <c r="BCN177" s="62"/>
      <c r="BCO177" s="62"/>
      <c r="BCP177" s="62"/>
      <c r="BCQ177" s="62"/>
      <c r="BCR177" s="62"/>
      <c r="BCS177" s="62"/>
      <c r="BCT177" s="62"/>
      <c r="BCU177" s="62"/>
      <c r="BCV177" s="62"/>
      <c r="BCW177" s="62"/>
      <c r="BCX177" s="62"/>
      <c r="BCY177" s="62"/>
      <c r="BCZ177" s="62"/>
      <c r="BDA177" s="62"/>
      <c r="BDB177" s="62"/>
      <c r="BDC177" s="62"/>
      <c r="BDD177" s="62"/>
      <c r="BDE177" s="62"/>
      <c r="BDF177" s="62"/>
      <c r="BDG177" s="62"/>
      <c r="BDH177" s="62"/>
      <c r="BDI177" s="62"/>
      <c r="BDJ177" s="62"/>
      <c r="BDK177" s="62"/>
      <c r="BDL177" s="62"/>
      <c r="BDM177" s="62"/>
      <c r="BDN177" s="62"/>
      <c r="BDO177" s="62"/>
      <c r="BDP177" s="62"/>
      <c r="BDQ177" s="62"/>
      <c r="BDR177" s="62"/>
      <c r="BDS177" s="62"/>
      <c r="BDT177" s="62"/>
      <c r="BDU177" s="62"/>
      <c r="BDV177" s="62"/>
      <c r="BDW177" s="62"/>
      <c r="BDX177" s="62"/>
      <c r="BDY177" s="62"/>
      <c r="BDZ177" s="62"/>
      <c r="BEA177" s="62"/>
      <c r="BEB177" s="62"/>
      <c r="BEC177" s="62"/>
      <c r="BED177" s="62"/>
      <c r="BEE177" s="62"/>
      <c r="BEF177" s="62"/>
      <c r="BEG177" s="62"/>
      <c r="BEH177" s="62"/>
      <c r="BEI177" s="62"/>
      <c r="BEJ177" s="62"/>
      <c r="BEK177" s="62"/>
      <c r="BEL177" s="62"/>
      <c r="BEM177" s="62"/>
      <c r="BEN177" s="62"/>
      <c r="BEO177" s="62"/>
      <c r="BEP177" s="62"/>
      <c r="BEQ177" s="62"/>
      <c r="BER177" s="62"/>
      <c r="BES177" s="62"/>
      <c r="BET177" s="62"/>
      <c r="BEU177" s="62"/>
      <c r="BEV177" s="62"/>
      <c r="BEW177" s="62"/>
      <c r="BEX177" s="62"/>
      <c r="BEY177" s="62"/>
      <c r="BEZ177" s="62"/>
      <c r="BFA177" s="62"/>
      <c r="BFB177" s="62"/>
      <c r="BFC177" s="62"/>
      <c r="BFD177" s="62"/>
      <c r="BFE177" s="62"/>
      <c r="BFF177" s="62"/>
      <c r="BFG177" s="62"/>
      <c r="BFH177" s="62"/>
      <c r="BFI177" s="62"/>
      <c r="BFJ177" s="62"/>
      <c r="BFK177" s="62"/>
      <c r="BFL177" s="62"/>
      <c r="BFM177" s="62"/>
      <c r="BFN177" s="62"/>
      <c r="BFO177" s="62"/>
      <c r="BFP177" s="62"/>
      <c r="BFQ177" s="62"/>
      <c r="BFR177" s="62"/>
      <c r="BFS177" s="62"/>
      <c r="BFT177" s="62"/>
      <c r="BFU177" s="62"/>
      <c r="BFV177" s="62"/>
      <c r="BFW177" s="62"/>
      <c r="BFX177" s="62"/>
      <c r="BFY177" s="62"/>
      <c r="BFZ177" s="62"/>
      <c r="BGA177" s="62"/>
      <c r="BGB177" s="62"/>
      <c r="BGC177" s="62"/>
      <c r="BGD177" s="62"/>
      <c r="BGE177" s="62"/>
      <c r="BGF177" s="62"/>
      <c r="BGG177" s="62"/>
      <c r="BGH177" s="62"/>
      <c r="BGI177" s="62"/>
      <c r="BGJ177" s="62"/>
      <c r="BGK177" s="62"/>
      <c r="BGL177" s="62"/>
      <c r="BGM177" s="62"/>
      <c r="BGN177" s="62"/>
      <c r="BGO177" s="62"/>
      <c r="BGP177" s="62"/>
      <c r="BGQ177" s="62"/>
      <c r="BGR177" s="62"/>
      <c r="BGS177" s="62"/>
      <c r="BGT177" s="62"/>
      <c r="BGU177" s="62"/>
      <c r="BGV177" s="62"/>
      <c r="BGW177" s="62"/>
      <c r="BGX177" s="62"/>
      <c r="BGY177" s="62"/>
      <c r="BGZ177" s="62"/>
      <c r="BHA177" s="62"/>
      <c r="BHB177" s="62"/>
      <c r="BHC177" s="62"/>
      <c r="BHD177" s="62"/>
      <c r="BHE177" s="62"/>
      <c r="BHF177" s="62"/>
      <c r="BHG177" s="62"/>
      <c r="BHH177" s="62"/>
      <c r="BHI177" s="62"/>
      <c r="BHJ177" s="62"/>
      <c r="BHK177" s="62"/>
      <c r="BHL177" s="62"/>
      <c r="BHM177" s="62"/>
      <c r="BHN177" s="62"/>
      <c r="BHO177" s="62"/>
      <c r="BHP177" s="62"/>
      <c r="BHQ177" s="62"/>
      <c r="BHR177" s="62"/>
      <c r="BHS177" s="62"/>
      <c r="BHT177" s="62"/>
      <c r="BHU177" s="62"/>
      <c r="BHV177" s="62"/>
      <c r="BHW177" s="62"/>
      <c r="BHX177" s="62"/>
      <c r="BHY177" s="62"/>
      <c r="BHZ177" s="62"/>
      <c r="BIA177" s="62"/>
      <c r="BIB177" s="62"/>
      <c r="BIC177" s="62"/>
      <c r="BID177" s="62"/>
      <c r="BIE177" s="62"/>
      <c r="BIF177" s="62"/>
      <c r="BIG177" s="62"/>
      <c r="BIH177" s="62"/>
      <c r="BII177" s="62"/>
      <c r="BIJ177" s="62"/>
      <c r="BIK177" s="62"/>
      <c r="BIL177" s="62"/>
      <c r="BIM177" s="62"/>
      <c r="BIN177" s="62"/>
      <c r="BIO177" s="62"/>
      <c r="BIP177" s="62"/>
      <c r="BIQ177" s="62"/>
      <c r="BIR177" s="62"/>
      <c r="BIS177" s="62"/>
      <c r="BIT177" s="62"/>
      <c r="BIU177" s="62"/>
      <c r="BIV177" s="62"/>
      <c r="BIW177" s="62"/>
      <c r="BIX177" s="62"/>
      <c r="BIY177" s="62"/>
      <c r="BIZ177" s="62"/>
      <c r="BJA177" s="62"/>
      <c r="BJB177" s="62"/>
      <c r="BJC177" s="62"/>
      <c r="BJD177" s="62"/>
      <c r="BJE177" s="62"/>
      <c r="BJF177" s="62"/>
      <c r="BJG177" s="62"/>
      <c r="BJH177" s="62"/>
      <c r="BJI177" s="62"/>
      <c r="BJJ177" s="62"/>
      <c r="BJK177" s="62"/>
      <c r="BJL177" s="62"/>
      <c r="BJM177" s="62"/>
      <c r="BJN177" s="62"/>
      <c r="BJO177" s="62"/>
      <c r="BJP177" s="62"/>
      <c r="BJQ177" s="62"/>
      <c r="BJR177" s="62"/>
      <c r="BJS177" s="62"/>
      <c r="BJT177" s="62"/>
      <c r="BJU177" s="62"/>
      <c r="BJV177" s="62"/>
      <c r="BJW177" s="62"/>
      <c r="BJX177" s="62"/>
      <c r="BJY177" s="62"/>
      <c r="BJZ177" s="62"/>
      <c r="BKA177" s="62"/>
      <c r="BKB177" s="62"/>
      <c r="BKC177" s="62"/>
      <c r="BKD177" s="62"/>
      <c r="BKE177" s="62"/>
      <c r="BKF177" s="62"/>
      <c r="BKG177" s="62"/>
      <c r="BKH177" s="62"/>
      <c r="BKI177" s="62"/>
      <c r="BKJ177" s="62"/>
      <c r="BKK177" s="62"/>
      <c r="BKL177" s="62"/>
      <c r="BKM177" s="62"/>
      <c r="BKN177" s="62"/>
      <c r="BKO177" s="62"/>
      <c r="BKP177" s="62"/>
      <c r="BKQ177" s="62"/>
      <c r="BKR177" s="62"/>
      <c r="BKS177" s="62"/>
      <c r="BKT177" s="62"/>
      <c r="BKU177" s="62"/>
      <c r="BKV177" s="62"/>
      <c r="BKW177" s="62"/>
      <c r="BKX177" s="62"/>
      <c r="BKY177" s="62"/>
      <c r="BKZ177" s="62"/>
      <c r="BLA177" s="62"/>
      <c r="BLB177" s="62"/>
      <c r="BLC177" s="62"/>
      <c r="BLD177" s="62"/>
      <c r="BLE177" s="62"/>
      <c r="BLF177" s="62"/>
      <c r="BLG177" s="62"/>
      <c r="BLH177" s="62"/>
      <c r="BLI177" s="62"/>
      <c r="BLJ177" s="62"/>
      <c r="BLK177" s="62"/>
      <c r="BLL177" s="62"/>
      <c r="BLM177" s="62"/>
      <c r="BLN177" s="62"/>
      <c r="BLO177" s="62"/>
      <c r="BLP177" s="62"/>
      <c r="BLQ177" s="62"/>
      <c r="BLR177" s="62"/>
      <c r="BLS177" s="62"/>
      <c r="BLT177" s="62"/>
      <c r="BLU177" s="62"/>
      <c r="BLV177" s="62"/>
      <c r="BLW177" s="62"/>
      <c r="BLX177" s="62"/>
      <c r="BLY177" s="62"/>
      <c r="BLZ177" s="62"/>
      <c r="BMA177" s="62"/>
      <c r="BMB177" s="62"/>
      <c r="BMC177" s="62"/>
      <c r="BMD177" s="62"/>
      <c r="BME177" s="62"/>
      <c r="BMF177" s="62"/>
      <c r="BMG177" s="62"/>
      <c r="BMH177" s="62"/>
      <c r="BMI177" s="62"/>
      <c r="BMJ177" s="62"/>
      <c r="BMK177" s="62"/>
      <c r="BML177" s="62"/>
      <c r="BMM177" s="62"/>
      <c r="BMN177" s="62"/>
      <c r="BMO177" s="62"/>
      <c r="BMP177" s="62"/>
      <c r="BMQ177" s="62"/>
      <c r="BMR177" s="62"/>
      <c r="BMS177" s="62"/>
      <c r="BMT177" s="62"/>
      <c r="BMU177" s="62"/>
      <c r="BMV177" s="62"/>
      <c r="BMW177" s="62"/>
      <c r="BMX177" s="62"/>
      <c r="BMY177" s="62"/>
      <c r="BMZ177" s="62"/>
      <c r="BNA177" s="62"/>
      <c r="BNB177" s="62"/>
      <c r="BNC177" s="62"/>
      <c r="BND177" s="62"/>
      <c r="BNE177" s="62"/>
      <c r="BNF177" s="62"/>
      <c r="BNG177" s="62"/>
      <c r="BNH177" s="62"/>
      <c r="BNI177" s="62"/>
      <c r="BNJ177" s="62"/>
      <c r="BNK177" s="62"/>
      <c r="BNL177" s="62"/>
      <c r="BNM177" s="62"/>
      <c r="BNN177" s="62"/>
      <c r="BNO177" s="62"/>
      <c r="BNP177" s="62"/>
      <c r="BNQ177" s="62"/>
      <c r="BNR177" s="62"/>
      <c r="BNS177" s="62"/>
      <c r="BNT177" s="62"/>
      <c r="BNU177" s="62"/>
      <c r="BNV177" s="62"/>
      <c r="BNW177" s="62"/>
      <c r="BNX177" s="62"/>
      <c r="BNY177" s="62"/>
      <c r="BNZ177" s="62"/>
      <c r="BOA177" s="62"/>
      <c r="BOB177" s="62"/>
      <c r="BOC177" s="62"/>
      <c r="BOD177" s="62"/>
      <c r="BOE177" s="62"/>
      <c r="BOF177" s="62"/>
      <c r="BOG177" s="62"/>
      <c r="BOH177" s="62"/>
      <c r="BOI177" s="62"/>
      <c r="BOJ177" s="62"/>
      <c r="BOK177" s="62"/>
      <c r="BOL177" s="62"/>
      <c r="BOM177" s="62"/>
      <c r="BON177" s="62"/>
      <c r="BOO177" s="62"/>
      <c r="BOP177" s="62"/>
      <c r="BOQ177" s="62"/>
      <c r="BOR177" s="62"/>
      <c r="BOS177" s="62"/>
      <c r="BOT177" s="62"/>
      <c r="BOU177" s="62"/>
      <c r="BOV177" s="62"/>
      <c r="BOW177" s="62"/>
      <c r="BOX177" s="62"/>
      <c r="BOY177" s="62"/>
      <c r="BOZ177" s="62"/>
      <c r="BPA177" s="62"/>
      <c r="BPB177" s="62"/>
      <c r="BPC177" s="62"/>
      <c r="BPD177" s="62"/>
      <c r="BPE177" s="62"/>
      <c r="BPF177" s="62"/>
      <c r="BPG177" s="62"/>
      <c r="BPH177" s="62"/>
      <c r="BPI177" s="62"/>
      <c r="BPJ177" s="62"/>
      <c r="BPK177" s="62"/>
      <c r="BPL177" s="62"/>
      <c r="BPM177" s="62"/>
      <c r="BPN177" s="62"/>
      <c r="BPO177" s="62"/>
      <c r="BPP177" s="62"/>
      <c r="BPQ177" s="62"/>
      <c r="BPR177" s="62"/>
      <c r="BPS177" s="62"/>
      <c r="BPT177" s="62"/>
      <c r="BPU177" s="62"/>
      <c r="BPV177" s="62"/>
      <c r="BPW177" s="62"/>
      <c r="BPX177" s="62"/>
      <c r="BPY177" s="62"/>
      <c r="BPZ177" s="62"/>
      <c r="BQA177" s="62"/>
      <c r="BQB177" s="62"/>
      <c r="BQC177" s="62"/>
      <c r="BQD177" s="62"/>
      <c r="BQE177" s="62"/>
      <c r="BQF177" s="62"/>
      <c r="BQG177" s="62"/>
      <c r="BQH177" s="62"/>
      <c r="BQI177" s="62"/>
      <c r="BQJ177" s="62"/>
      <c r="BQK177" s="62"/>
      <c r="BQL177" s="62"/>
      <c r="BQM177" s="62"/>
      <c r="BQN177" s="62"/>
      <c r="BQO177" s="62"/>
      <c r="BQP177" s="62"/>
      <c r="BQQ177" s="62"/>
      <c r="BQR177" s="62"/>
      <c r="BQS177" s="62"/>
      <c r="BQT177" s="62"/>
      <c r="BQU177" s="62"/>
      <c r="BQV177" s="62"/>
      <c r="BQW177" s="62"/>
      <c r="BQX177" s="62"/>
      <c r="BQY177" s="62"/>
      <c r="BQZ177" s="62"/>
      <c r="BRA177" s="62"/>
      <c r="BRB177" s="62"/>
      <c r="BRC177" s="62"/>
      <c r="BRD177" s="62"/>
      <c r="BRE177" s="62"/>
      <c r="BRF177" s="62"/>
      <c r="BRG177" s="62"/>
      <c r="BRH177" s="62"/>
      <c r="BRI177" s="62"/>
      <c r="BRJ177" s="62"/>
      <c r="BRK177" s="62"/>
      <c r="BRL177" s="62"/>
      <c r="BRM177" s="62"/>
      <c r="BRN177" s="62"/>
      <c r="BRO177" s="62"/>
      <c r="BRP177" s="62"/>
      <c r="BRQ177" s="62"/>
      <c r="BRR177" s="62"/>
      <c r="BRS177" s="62"/>
      <c r="BRT177" s="62"/>
      <c r="BRU177" s="62"/>
      <c r="BRV177" s="62"/>
      <c r="BRW177" s="62"/>
      <c r="BRX177" s="62"/>
      <c r="BRY177" s="62"/>
      <c r="BRZ177" s="62"/>
      <c r="BSA177" s="62"/>
      <c r="BSB177" s="62"/>
      <c r="BSC177" s="62"/>
      <c r="BSD177" s="62"/>
      <c r="BSE177" s="62"/>
      <c r="BSF177" s="62"/>
      <c r="BSG177" s="62"/>
      <c r="BSH177" s="62"/>
      <c r="BSI177" s="62"/>
      <c r="BSJ177" s="62"/>
      <c r="BSK177" s="62"/>
      <c r="BSL177" s="62"/>
      <c r="BSM177" s="62"/>
      <c r="BSN177" s="62"/>
      <c r="BSO177" s="62"/>
      <c r="BSP177" s="62"/>
      <c r="BSQ177" s="62"/>
      <c r="BSR177" s="62"/>
      <c r="BSS177" s="62"/>
      <c r="BST177" s="62"/>
      <c r="BSU177" s="62"/>
      <c r="BSV177" s="62"/>
      <c r="BSW177" s="62"/>
      <c r="BSX177" s="62"/>
      <c r="BSY177" s="62"/>
      <c r="BSZ177" s="62"/>
      <c r="BTA177" s="62"/>
      <c r="BTB177" s="62"/>
      <c r="BTC177" s="62"/>
      <c r="BTD177" s="62"/>
      <c r="BTE177" s="62"/>
      <c r="BTF177" s="62"/>
      <c r="BTG177" s="62"/>
      <c r="BTH177" s="62"/>
      <c r="BTI177" s="62"/>
      <c r="BTJ177" s="62"/>
      <c r="BTK177" s="62"/>
      <c r="BTL177" s="62"/>
      <c r="BTM177" s="62"/>
      <c r="BTN177" s="62"/>
      <c r="BTO177" s="62"/>
      <c r="BTP177" s="62"/>
      <c r="BTQ177" s="62"/>
      <c r="BTR177" s="62"/>
      <c r="BTS177" s="62"/>
      <c r="BTT177" s="62"/>
      <c r="BTU177" s="62"/>
      <c r="BTV177" s="62"/>
      <c r="BTW177" s="62"/>
      <c r="BTX177" s="62"/>
      <c r="BTY177" s="62"/>
      <c r="BTZ177" s="62"/>
      <c r="BUA177" s="62"/>
      <c r="BUB177" s="62"/>
      <c r="BUC177" s="62"/>
      <c r="BUD177" s="62"/>
      <c r="BUE177" s="62"/>
      <c r="BUF177" s="62"/>
      <c r="BUG177" s="62"/>
      <c r="BUH177" s="62"/>
      <c r="BUI177" s="62"/>
      <c r="BUJ177" s="62"/>
      <c r="BUK177" s="62"/>
      <c r="BUL177" s="62"/>
      <c r="BUM177" s="62"/>
      <c r="BUN177" s="62"/>
      <c r="BUO177" s="62"/>
      <c r="BUP177" s="62"/>
      <c r="BUQ177" s="62"/>
      <c r="BUR177" s="62"/>
      <c r="BUS177" s="62"/>
      <c r="BUT177" s="62"/>
      <c r="BUU177" s="62"/>
      <c r="BUV177" s="62"/>
      <c r="BUW177" s="62"/>
      <c r="BUX177" s="62"/>
      <c r="BUY177" s="62"/>
      <c r="BUZ177" s="62"/>
      <c r="BVA177" s="62"/>
      <c r="BVB177" s="62"/>
      <c r="BVC177" s="62"/>
      <c r="BVD177" s="62"/>
      <c r="BVE177" s="62"/>
      <c r="BVF177" s="62"/>
      <c r="BVG177" s="62"/>
      <c r="BVH177" s="62"/>
      <c r="BVI177" s="62"/>
      <c r="BVJ177" s="62"/>
      <c r="BVK177" s="62"/>
      <c r="BVL177" s="62"/>
      <c r="BVM177" s="62"/>
      <c r="BVN177" s="62"/>
      <c r="BVO177" s="62"/>
      <c r="BVP177" s="62"/>
      <c r="BVQ177" s="62"/>
      <c r="BVR177" s="62"/>
      <c r="BVS177" s="62"/>
      <c r="BVT177" s="62"/>
      <c r="BVU177" s="62"/>
      <c r="BVV177" s="62"/>
      <c r="BVW177" s="62"/>
      <c r="BVX177" s="62"/>
      <c r="BVY177" s="62"/>
      <c r="BVZ177" s="62"/>
      <c r="BWA177" s="62"/>
      <c r="BWB177" s="62"/>
      <c r="BWC177" s="62"/>
      <c r="BWD177" s="62"/>
      <c r="BWE177" s="62"/>
      <c r="BWF177" s="62"/>
      <c r="BWG177" s="62"/>
      <c r="BWH177" s="62"/>
      <c r="BWI177" s="62"/>
      <c r="BWJ177" s="62"/>
      <c r="BWK177" s="62"/>
      <c r="BWL177" s="62"/>
      <c r="BWM177" s="62"/>
      <c r="BWN177" s="62"/>
      <c r="BWO177" s="62"/>
      <c r="BWP177" s="62"/>
      <c r="BWQ177" s="62"/>
      <c r="BWR177" s="62"/>
      <c r="BWS177" s="62"/>
      <c r="BWT177" s="62"/>
      <c r="BWU177" s="62"/>
      <c r="BWV177" s="62"/>
      <c r="BWW177" s="62"/>
      <c r="BWX177" s="62"/>
      <c r="BWY177" s="62"/>
      <c r="BWZ177" s="62"/>
      <c r="BXA177" s="62"/>
      <c r="BXB177" s="62"/>
      <c r="BXC177" s="62"/>
      <c r="BXD177" s="62"/>
      <c r="BXE177" s="62"/>
      <c r="BXF177" s="62"/>
      <c r="BXG177" s="62"/>
      <c r="BXH177" s="62"/>
      <c r="BXI177" s="62"/>
      <c r="BXJ177" s="62"/>
      <c r="BXK177" s="62"/>
      <c r="BXL177" s="62"/>
      <c r="BXM177" s="62"/>
      <c r="BXN177" s="62"/>
      <c r="BXO177" s="62"/>
      <c r="BXP177" s="62"/>
      <c r="BXQ177" s="62"/>
      <c r="BXR177" s="62"/>
      <c r="BXS177" s="62"/>
      <c r="BXT177" s="62"/>
      <c r="BXU177" s="62"/>
      <c r="BXV177" s="62"/>
      <c r="BXW177" s="62"/>
      <c r="BXX177" s="62"/>
      <c r="BXY177" s="62"/>
      <c r="BXZ177" s="62"/>
      <c r="BYA177" s="62"/>
      <c r="BYB177" s="62"/>
      <c r="BYC177" s="62"/>
      <c r="BYD177" s="62"/>
      <c r="BYE177" s="62"/>
      <c r="BYF177" s="62"/>
      <c r="BYG177" s="62"/>
      <c r="BYH177" s="62"/>
      <c r="BYI177" s="62"/>
      <c r="BYJ177" s="62"/>
      <c r="BYK177" s="62"/>
      <c r="BYL177" s="62"/>
      <c r="BYM177" s="62"/>
      <c r="BYN177" s="62"/>
      <c r="BYO177" s="62"/>
      <c r="BYP177" s="62"/>
      <c r="BYQ177" s="62"/>
      <c r="BYR177" s="62"/>
      <c r="BYS177" s="62"/>
      <c r="BYT177" s="62"/>
      <c r="BYU177" s="62"/>
      <c r="BYV177" s="62"/>
      <c r="BYW177" s="62"/>
      <c r="BYX177" s="62"/>
      <c r="BYY177" s="62"/>
      <c r="BYZ177" s="62"/>
      <c r="BZA177" s="62"/>
      <c r="BZB177" s="62"/>
      <c r="BZC177" s="62"/>
      <c r="BZD177" s="62"/>
      <c r="BZE177" s="62"/>
      <c r="BZF177" s="62"/>
      <c r="BZG177" s="62"/>
      <c r="BZH177" s="62"/>
      <c r="BZI177" s="62"/>
      <c r="BZJ177" s="62"/>
      <c r="BZK177" s="62"/>
      <c r="BZL177" s="62"/>
      <c r="BZM177" s="62"/>
      <c r="BZN177" s="62"/>
      <c r="BZO177" s="62"/>
      <c r="BZP177" s="62"/>
      <c r="BZQ177" s="62"/>
      <c r="BZR177" s="62"/>
      <c r="BZS177" s="62"/>
      <c r="BZT177" s="62"/>
      <c r="BZU177" s="62"/>
      <c r="BZV177" s="62"/>
      <c r="BZW177" s="62"/>
      <c r="BZX177" s="62"/>
      <c r="BZY177" s="62"/>
      <c r="BZZ177" s="62"/>
      <c r="CAA177" s="62"/>
      <c r="CAB177" s="62"/>
      <c r="CAC177" s="62"/>
      <c r="CAD177" s="62"/>
      <c r="CAE177" s="62"/>
      <c r="CAF177" s="62"/>
      <c r="CAG177" s="62"/>
      <c r="CAH177" s="62"/>
      <c r="CAI177" s="62"/>
      <c r="CAJ177" s="62"/>
      <c r="CAK177" s="62"/>
      <c r="CAL177" s="62"/>
      <c r="CAM177" s="62"/>
      <c r="CAN177" s="62"/>
      <c r="CAO177" s="62"/>
      <c r="CAP177" s="62"/>
      <c r="CAQ177" s="62"/>
      <c r="CAR177" s="62"/>
      <c r="CAS177" s="62"/>
      <c r="CAT177" s="62"/>
      <c r="CAU177" s="62"/>
      <c r="CAV177" s="62"/>
      <c r="CAW177" s="62"/>
      <c r="CAX177" s="62"/>
      <c r="CAY177" s="62"/>
      <c r="CAZ177" s="62"/>
      <c r="CBA177" s="62"/>
      <c r="CBB177" s="62"/>
      <c r="CBC177" s="62"/>
      <c r="CBD177" s="62"/>
      <c r="CBE177" s="62"/>
      <c r="CBF177" s="62"/>
      <c r="CBG177" s="62"/>
      <c r="CBH177" s="62"/>
      <c r="CBI177" s="62"/>
      <c r="CBJ177" s="62"/>
      <c r="CBK177" s="62"/>
      <c r="CBL177" s="62"/>
      <c r="CBM177" s="62"/>
      <c r="CBN177" s="62"/>
      <c r="CBO177" s="62"/>
      <c r="CBP177" s="62"/>
      <c r="CBQ177" s="62"/>
      <c r="CBR177" s="62"/>
      <c r="CBS177" s="62"/>
      <c r="CBT177" s="62"/>
      <c r="CBU177" s="62"/>
      <c r="CBV177" s="62"/>
      <c r="CBW177" s="62"/>
      <c r="CBX177" s="62"/>
      <c r="CBY177" s="62"/>
      <c r="CBZ177" s="62"/>
      <c r="CCA177" s="62"/>
      <c r="CCB177" s="62"/>
      <c r="CCC177" s="62"/>
      <c r="CCD177" s="62"/>
      <c r="CCE177" s="62"/>
      <c r="CCF177" s="62"/>
      <c r="CCG177" s="62"/>
      <c r="CCH177" s="62"/>
      <c r="CCI177" s="62"/>
      <c r="CCJ177" s="62"/>
      <c r="CCK177" s="62"/>
      <c r="CCL177" s="62"/>
      <c r="CCM177" s="62"/>
      <c r="CCN177" s="62"/>
      <c r="CCO177" s="62"/>
      <c r="CCP177" s="62"/>
      <c r="CCQ177" s="62"/>
      <c r="CCR177" s="62"/>
      <c r="CCS177" s="62"/>
      <c r="CCT177" s="62"/>
      <c r="CCU177" s="62"/>
      <c r="CCV177" s="62"/>
      <c r="CCW177" s="62"/>
      <c r="CCX177" s="62"/>
      <c r="CCY177" s="62"/>
      <c r="CCZ177" s="62"/>
      <c r="CDA177" s="62"/>
      <c r="CDB177" s="62"/>
      <c r="CDC177" s="62"/>
      <c r="CDD177" s="62"/>
      <c r="CDE177" s="62"/>
      <c r="CDF177" s="62"/>
      <c r="CDG177" s="62"/>
      <c r="CDH177" s="62"/>
      <c r="CDI177" s="62"/>
      <c r="CDJ177" s="62"/>
      <c r="CDK177" s="62"/>
      <c r="CDL177" s="62"/>
      <c r="CDM177" s="62"/>
      <c r="CDN177" s="62"/>
      <c r="CDO177" s="62"/>
      <c r="CDP177" s="62"/>
      <c r="CDQ177" s="62"/>
      <c r="CDR177" s="62"/>
      <c r="CDS177" s="62"/>
      <c r="CDT177" s="62"/>
      <c r="CDU177" s="62"/>
      <c r="CDV177" s="62"/>
      <c r="CDW177" s="62"/>
      <c r="CDX177" s="62"/>
      <c r="CDY177" s="62"/>
      <c r="CDZ177" s="62"/>
      <c r="CEA177" s="62"/>
      <c r="CEB177" s="62"/>
      <c r="CEC177" s="62"/>
      <c r="CED177" s="62"/>
      <c r="CEE177" s="62"/>
      <c r="CEF177" s="62"/>
      <c r="CEG177" s="62"/>
      <c r="CEH177" s="62"/>
      <c r="CEI177" s="62"/>
      <c r="CEJ177" s="62"/>
      <c r="CEK177" s="62"/>
      <c r="CEL177" s="62"/>
      <c r="CEM177" s="62"/>
      <c r="CEN177" s="62"/>
      <c r="CEO177" s="62"/>
      <c r="CEP177" s="62"/>
      <c r="CEQ177" s="62"/>
      <c r="CER177" s="62"/>
      <c r="CES177" s="62"/>
      <c r="CET177" s="62"/>
      <c r="CEU177" s="62"/>
      <c r="CEV177" s="62"/>
      <c r="CEW177" s="62"/>
      <c r="CEX177" s="62"/>
      <c r="CEY177" s="62"/>
      <c r="CEZ177" s="62"/>
      <c r="CFA177" s="62"/>
      <c r="CFB177" s="62"/>
      <c r="CFC177" s="62"/>
      <c r="CFD177" s="62"/>
      <c r="CFE177" s="62"/>
      <c r="CFF177" s="62"/>
      <c r="CFG177" s="62"/>
      <c r="CFH177" s="62"/>
      <c r="CFI177" s="62"/>
      <c r="CFJ177" s="62"/>
      <c r="CFK177" s="62"/>
      <c r="CFL177" s="62"/>
      <c r="CFM177" s="62"/>
      <c r="CFN177" s="62"/>
      <c r="CFO177" s="62"/>
      <c r="CFP177" s="62"/>
      <c r="CFQ177" s="62"/>
      <c r="CFR177" s="62"/>
      <c r="CFS177" s="62"/>
      <c r="CFT177" s="62"/>
      <c r="CFU177" s="62"/>
      <c r="CFV177" s="62"/>
      <c r="CFW177" s="62"/>
      <c r="CFX177" s="62"/>
      <c r="CFY177" s="62"/>
      <c r="CFZ177" s="62"/>
      <c r="CGA177" s="62"/>
      <c r="CGB177" s="62"/>
      <c r="CGC177" s="62"/>
      <c r="CGD177" s="62"/>
      <c r="CGE177" s="62"/>
      <c r="CGF177" s="62"/>
      <c r="CGG177" s="62"/>
      <c r="CGH177" s="62"/>
      <c r="CGI177" s="62"/>
      <c r="CGJ177" s="62"/>
      <c r="CGK177" s="62"/>
      <c r="CGL177" s="62"/>
      <c r="CGM177" s="62"/>
      <c r="CGN177" s="62"/>
      <c r="CGO177" s="62"/>
      <c r="CGP177" s="62"/>
      <c r="CGQ177" s="62"/>
      <c r="CGR177" s="62"/>
      <c r="CGS177" s="62"/>
      <c r="CGT177" s="62"/>
      <c r="CGU177" s="62"/>
      <c r="CGV177" s="62"/>
      <c r="CGW177" s="62"/>
      <c r="CGX177" s="62"/>
      <c r="CGY177" s="62"/>
      <c r="CGZ177" s="62"/>
      <c r="CHA177" s="62"/>
      <c r="CHB177" s="62"/>
      <c r="CHC177" s="62"/>
      <c r="CHD177" s="62"/>
      <c r="CHE177" s="62"/>
      <c r="CHF177" s="62"/>
      <c r="CHG177" s="62"/>
      <c r="CHH177" s="62"/>
      <c r="CHI177" s="62"/>
      <c r="CHJ177" s="62"/>
      <c r="CHK177" s="62"/>
      <c r="CHL177" s="62"/>
      <c r="CHM177" s="62"/>
      <c r="CHN177" s="62"/>
      <c r="CHO177" s="62"/>
      <c r="CHP177" s="62"/>
      <c r="CHQ177" s="62"/>
      <c r="CHR177" s="62"/>
      <c r="CHS177" s="62"/>
      <c r="CHT177" s="62"/>
      <c r="CHU177" s="62"/>
      <c r="CHV177" s="62"/>
      <c r="CHW177" s="62"/>
      <c r="CHX177" s="62"/>
      <c r="CHY177" s="62"/>
      <c r="CHZ177" s="62"/>
      <c r="CIA177" s="62"/>
      <c r="CIB177" s="62"/>
      <c r="CIC177" s="62"/>
      <c r="CID177" s="62"/>
      <c r="CIE177" s="62"/>
      <c r="CIF177" s="62"/>
      <c r="CIG177" s="62"/>
      <c r="CIH177" s="62"/>
      <c r="CII177" s="62"/>
      <c r="CIJ177" s="62"/>
      <c r="CIK177" s="62"/>
      <c r="CIL177" s="62"/>
      <c r="CIM177" s="62"/>
      <c r="CIN177" s="62"/>
      <c r="CIO177" s="62"/>
      <c r="CIP177" s="62"/>
      <c r="CIQ177" s="62"/>
      <c r="CIR177" s="62"/>
      <c r="CIS177" s="62"/>
      <c r="CIT177" s="62"/>
      <c r="CIU177" s="62"/>
      <c r="CIV177" s="62"/>
      <c r="CIW177" s="62"/>
      <c r="CIX177" s="62"/>
      <c r="CIY177" s="62"/>
      <c r="CIZ177" s="62"/>
      <c r="CJA177" s="62"/>
      <c r="CJB177" s="62"/>
      <c r="CJC177" s="62"/>
      <c r="CJD177" s="62"/>
      <c r="CJE177" s="62"/>
      <c r="CJF177" s="62"/>
      <c r="CJG177" s="62"/>
      <c r="CJH177" s="62"/>
      <c r="CJI177" s="62"/>
      <c r="CJJ177" s="62"/>
      <c r="CJK177" s="62"/>
      <c r="CJL177" s="62"/>
      <c r="CJM177" s="62"/>
      <c r="CJN177" s="62"/>
      <c r="CJO177" s="62"/>
      <c r="CJP177" s="62"/>
      <c r="CJQ177" s="62"/>
      <c r="CJR177" s="62"/>
      <c r="CJS177" s="62"/>
      <c r="CJT177" s="62"/>
      <c r="CJU177" s="62"/>
      <c r="CJV177" s="62"/>
      <c r="CJW177" s="62"/>
      <c r="CJX177" s="62"/>
      <c r="CJY177" s="62"/>
      <c r="CJZ177" s="62"/>
      <c r="CKA177" s="62"/>
      <c r="CKB177" s="62"/>
      <c r="CKC177" s="62"/>
      <c r="CKD177" s="62"/>
      <c r="CKE177" s="62"/>
      <c r="CKF177" s="62"/>
      <c r="CKG177" s="62"/>
      <c r="CKH177" s="62"/>
      <c r="CKI177" s="62"/>
      <c r="CKJ177" s="62"/>
      <c r="CKK177" s="62"/>
      <c r="CKL177" s="62"/>
      <c r="CKM177" s="62"/>
      <c r="CKN177" s="62"/>
      <c r="CKO177" s="62"/>
      <c r="CKP177" s="62"/>
      <c r="CKQ177" s="62"/>
      <c r="CKR177" s="62"/>
      <c r="CKS177" s="62"/>
      <c r="CKT177" s="62"/>
      <c r="CKU177" s="62"/>
      <c r="CKV177" s="62"/>
      <c r="CKW177" s="62"/>
      <c r="CKX177" s="62"/>
      <c r="CKY177" s="62"/>
      <c r="CKZ177" s="62"/>
      <c r="CLA177" s="62"/>
      <c r="CLB177" s="62"/>
      <c r="CLC177" s="62"/>
      <c r="CLD177" s="62"/>
      <c r="CLE177" s="62"/>
      <c r="CLF177" s="62"/>
      <c r="CLG177" s="62"/>
      <c r="CLH177" s="62"/>
      <c r="CLI177" s="62"/>
      <c r="CLJ177" s="62"/>
      <c r="CLK177" s="62"/>
      <c r="CLL177" s="62"/>
      <c r="CLM177" s="62"/>
      <c r="CLN177" s="62"/>
      <c r="CLO177" s="62"/>
      <c r="CLP177" s="62"/>
      <c r="CLQ177" s="62"/>
      <c r="CLR177" s="62"/>
      <c r="CLS177" s="62"/>
      <c r="CLT177" s="62"/>
      <c r="CLU177" s="62"/>
      <c r="CLV177" s="62"/>
      <c r="CLW177" s="62"/>
      <c r="CLX177" s="62"/>
      <c r="CLY177" s="62"/>
      <c r="CLZ177" s="62"/>
      <c r="CMA177" s="62"/>
      <c r="CMB177" s="62"/>
      <c r="CMC177" s="62"/>
      <c r="CMD177" s="62"/>
      <c r="CME177" s="62"/>
      <c r="CMF177" s="62"/>
      <c r="CMG177" s="62"/>
      <c r="CMH177" s="62"/>
      <c r="CMI177" s="62"/>
      <c r="CMJ177" s="62"/>
      <c r="CMK177" s="62"/>
      <c r="CML177" s="62"/>
      <c r="CMM177" s="62"/>
      <c r="CMN177" s="62"/>
      <c r="CMO177" s="62"/>
      <c r="CMP177" s="62"/>
      <c r="CMQ177" s="62"/>
      <c r="CMR177" s="62"/>
      <c r="CMS177" s="62"/>
      <c r="CMT177" s="62"/>
      <c r="CMU177" s="62"/>
      <c r="CMV177" s="62"/>
      <c r="CMW177" s="62"/>
      <c r="CMX177" s="62"/>
      <c r="CMY177" s="62"/>
      <c r="CMZ177" s="62"/>
      <c r="CNA177" s="62"/>
      <c r="CNB177" s="62"/>
      <c r="CNC177" s="62"/>
      <c r="CND177" s="62"/>
      <c r="CNE177" s="62"/>
      <c r="CNF177" s="62"/>
      <c r="CNG177" s="62"/>
      <c r="CNH177" s="62"/>
      <c r="CNI177" s="62"/>
      <c r="CNJ177" s="62"/>
      <c r="CNK177" s="62"/>
      <c r="CNL177" s="62"/>
      <c r="CNM177" s="62"/>
      <c r="CNN177" s="62"/>
      <c r="CNO177" s="62"/>
      <c r="CNP177" s="62"/>
      <c r="CNQ177" s="62"/>
      <c r="CNR177" s="62"/>
      <c r="CNS177" s="62"/>
      <c r="CNT177" s="62"/>
      <c r="CNU177" s="62"/>
      <c r="CNV177" s="62"/>
      <c r="CNW177" s="62"/>
      <c r="CNX177" s="62"/>
      <c r="CNY177" s="62"/>
      <c r="CNZ177" s="62"/>
      <c r="COA177" s="62"/>
      <c r="COB177" s="62"/>
      <c r="COC177" s="62"/>
      <c r="COD177" s="62"/>
      <c r="COE177" s="62"/>
      <c r="COF177" s="62"/>
      <c r="COG177" s="62"/>
      <c r="COH177" s="62"/>
      <c r="COI177" s="62"/>
      <c r="COJ177" s="62"/>
      <c r="COK177" s="62"/>
      <c r="COL177" s="62"/>
      <c r="COM177" s="62"/>
      <c r="CON177" s="62"/>
      <c r="COO177" s="62"/>
      <c r="COP177" s="62"/>
      <c r="COQ177" s="62"/>
      <c r="COR177" s="62"/>
      <c r="COS177" s="62"/>
      <c r="COT177" s="62"/>
      <c r="COU177" s="62"/>
      <c r="COV177" s="62"/>
      <c r="COW177" s="62"/>
      <c r="COX177" s="62"/>
      <c r="COY177" s="62"/>
      <c r="COZ177" s="62"/>
      <c r="CPA177" s="62"/>
      <c r="CPB177" s="62"/>
      <c r="CPC177" s="62"/>
      <c r="CPD177" s="62"/>
      <c r="CPE177" s="62"/>
      <c r="CPF177" s="62"/>
      <c r="CPG177" s="62"/>
      <c r="CPH177" s="62"/>
      <c r="CPI177" s="62"/>
      <c r="CPJ177" s="62"/>
      <c r="CPK177" s="62"/>
      <c r="CPL177" s="62"/>
      <c r="CPM177" s="62"/>
      <c r="CPN177" s="62"/>
      <c r="CPO177" s="62"/>
      <c r="CPP177" s="62"/>
      <c r="CPQ177" s="62"/>
      <c r="CPR177" s="62"/>
      <c r="CPS177" s="62"/>
      <c r="CPT177" s="62"/>
      <c r="CPU177" s="62"/>
      <c r="CPV177" s="62"/>
      <c r="CPW177" s="62"/>
      <c r="CPX177" s="62"/>
      <c r="CPY177" s="62"/>
      <c r="CPZ177" s="62"/>
      <c r="CQA177" s="62"/>
      <c r="CQB177" s="62"/>
      <c r="CQC177" s="62"/>
      <c r="CQD177" s="62"/>
      <c r="CQE177" s="62"/>
      <c r="CQF177" s="62"/>
      <c r="CQG177" s="62"/>
      <c r="CQH177" s="62"/>
      <c r="CQI177" s="62"/>
      <c r="CQJ177" s="62"/>
      <c r="CQK177" s="62"/>
      <c r="CQL177" s="62"/>
      <c r="CQM177" s="62"/>
      <c r="CQN177" s="62"/>
      <c r="CQO177" s="62"/>
      <c r="CQP177" s="62"/>
      <c r="CQQ177" s="62"/>
      <c r="CQR177" s="62"/>
      <c r="CQS177" s="62"/>
      <c r="CQT177" s="62"/>
      <c r="CQU177" s="62"/>
      <c r="CQV177" s="62"/>
      <c r="CQW177" s="62"/>
      <c r="CQX177" s="62"/>
      <c r="CQY177" s="62"/>
      <c r="CQZ177" s="62"/>
      <c r="CRA177" s="62"/>
      <c r="CRB177" s="62"/>
      <c r="CRC177" s="62"/>
      <c r="CRD177" s="62"/>
      <c r="CRE177" s="62"/>
      <c r="CRF177" s="62"/>
      <c r="CRG177" s="62"/>
      <c r="CRH177" s="62"/>
      <c r="CRI177" s="62"/>
      <c r="CRJ177" s="62"/>
      <c r="CRK177" s="62"/>
      <c r="CRL177" s="62"/>
      <c r="CRM177" s="62"/>
      <c r="CRN177" s="62"/>
      <c r="CRO177" s="62"/>
      <c r="CRP177" s="62"/>
      <c r="CRQ177" s="62"/>
      <c r="CRR177" s="62"/>
      <c r="CRS177" s="62"/>
      <c r="CRT177" s="62"/>
      <c r="CRU177" s="62"/>
      <c r="CRV177" s="62"/>
      <c r="CRW177" s="62"/>
      <c r="CRX177" s="62"/>
      <c r="CRY177" s="62"/>
      <c r="CRZ177" s="62"/>
      <c r="CSA177" s="62"/>
      <c r="CSB177" s="62"/>
      <c r="CSC177" s="62"/>
      <c r="CSD177" s="62"/>
      <c r="CSE177" s="62"/>
      <c r="CSF177" s="62"/>
      <c r="CSG177" s="62"/>
      <c r="CSH177" s="62"/>
      <c r="CSI177" s="62"/>
      <c r="CSJ177" s="62"/>
      <c r="CSK177" s="62"/>
      <c r="CSL177" s="62"/>
      <c r="CSM177" s="62"/>
      <c r="CSN177" s="62"/>
      <c r="CSO177" s="62"/>
      <c r="CSP177" s="62"/>
      <c r="CSQ177" s="62"/>
      <c r="CSR177" s="62"/>
      <c r="CSS177" s="62"/>
      <c r="CST177" s="62"/>
      <c r="CSU177" s="62"/>
      <c r="CSV177" s="62"/>
      <c r="CSW177" s="62"/>
      <c r="CSX177" s="62"/>
      <c r="CSY177" s="62"/>
      <c r="CSZ177" s="62"/>
      <c r="CTA177" s="62"/>
      <c r="CTB177" s="62"/>
      <c r="CTC177" s="62"/>
      <c r="CTD177" s="62"/>
      <c r="CTE177" s="62"/>
      <c r="CTF177" s="62"/>
      <c r="CTG177" s="62"/>
      <c r="CTH177" s="62"/>
      <c r="CTI177" s="62"/>
      <c r="CTJ177" s="62"/>
      <c r="CTK177" s="62"/>
      <c r="CTL177" s="62"/>
      <c r="CTM177" s="62"/>
      <c r="CTN177" s="62"/>
      <c r="CTO177" s="62"/>
      <c r="CTP177" s="62"/>
      <c r="CTQ177" s="62"/>
      <c r="CTR177" s="62"/>
      <c r="CTS177" s="62"/>
      <c r="CTT177" s="62"/>
      <c r="CTU177" s="62"/>
      <c r="CTV177" s="62"/>
      <c r="CTW177" s="62"/>
      <c r="CTX177" s="62"/>
      <c r="CTY177" s="62"/>
      <c r="CTZ177" s="62"/>
      <c r="CUA177" s="62"/>
      <c r="CUB177" s="62"/>
      <c r="CUC177" s="62"/>
      <c r="CUD177" s="62"/>
      <c r="CUE177" s="62"/>
      <c r="CUF177" s="62"/>
      <c r="CUG177" s="62"/>
      <c r="CUH177" s="62"/>
      <c r="CUI177" s="62"/>
      <c r="CUJ177" s="62"/>
      <c r="CUK177" s="62"/>
      <c r="CUL177" s="62"/>
      <c r="CUM177" s="62"/>
      <c r="CUN177" s="62"/>
      <c r="CUO177" s="62"/>
      <c r="CUP177" s="62"/>
      <c r="CUQ177" s="62"/>
      <c r="CUR177" s="62"/>
      <c r="CUS177" s="62"/>
      <c r="CUT177" s="62"/>
      <c r="CUU177" s="62"/>
      <c r="CUV177" s="62"/>
      <c r="CUW177" s="62"/>
      <c r="CUX177" s="62"/>
      <c r="CUY177" s="62"/>
      <c r="CUZ177" s="62"/>
      <c r="CVA177" s="62"/>
      <c r="CVB177" s="62"/>
      <c r="CVC177" s="62"/>
      <c r="CVD177" s="62"/>
      <c r="CVE177" s="62"/>
      <c r="CVF177" s="62"/>
      <c r="CVG177" s="62"/>
      <c r="CVH177" s="62"/>
      <c r="CVI177" s="62"/>
      <c r="CVJ177" s="62"/>
      <c r="CVK177" s="62"/>
      <c r="CVL177" s="62"/>
      <c r="CVM177" s="62"/>
      <c r="CVN177" s="62"/>
      <c r="CVO177" s="62"/>
      <c r="CVP177" s="62"/>
      <c r="CVQ177" s="62"/>
      <c r="CVR177" s="62"/>
      <c r="CVS177" s="62"/>
      <c r="CVT177" s="62"/>
      <c r="CVU177" s="62"/>
      <c r="CVV177" s="62"/>
      <c r="CVW177" s="62"/>
      <c r="CVX177" s="62"/>
      <c r="CVY177" s="62"/>
      <c r="CVZ177" s="62"/>
      <c r="CWA177" s="62"/>
      <c r="CWB177" s="62"/>
      <c r="CWC177" s="62"/>
      <c r="CWD177" s="62"/>
      <c r="CWE177" s="62"/>
      <c r="CWF177" s="62"/>
      <c r="CWG177" s="62"/>
      <c r="CWH177" s="62"/>
      <c r="CWI177" s="62"/>
      <c r="CWJ177" s="62"/>
      <c r="CWK177" s="62"/>
      <c r="CWL177" s="62"/>
      <c r="CWM177" s="62"/>
      <c r="CWN177" s="62"/>
      <c r="CWO177" s="62"/>
      <c r="CWP177" s="62"/>
      <c r="CWQ177" s="62"/>
      <c r="CWR177" s="62"/>
      <c r="CWS177" s="62"/>
      <c r="CWT177" s="62"/>
      <c r="CWU177" s="62"/>
      <c r="CWV177" s="62"/>
      <c r="CWW177" s="62"/>
      <c r="CWX177" s="62"/>
      <c r="CWY177" s="62"/>
      <c r="CWZ177" s="62"/>
      <c r="CXA177" s="62"/>
      <c r="CXB177" s="62"/>
      <c r="CXC177" s="62"/>
      <c r="CXD177" s="62"/>
      <c r="CXE177" s="62"/>
      <c r="CXF177" s="62"/>
      <c r="CXG177" s="62"/>
      <c r="CXH177" s="62"/>
      <c r="CXI177" s="62"/>
      <c r="CXJ177" s="62"/>
      <c r="CXK177" s="62"/>
      <c r="CXL177" s="62"/>
      <c r="CXM177" s="62"/>
      <c r="CXN177" s="62"/>
      <c r="CXO177" s="62"/>
      <c r="CXP177" s="62"/>
      <c r="CXQ177" s="62"/>
      <c r="CXR177" s="62"/>
      <c r="CXS177" s="62"/>
      <c r="CXT177" s="62"/>
      <c r="CXU177" s="62"/>
      <c r="CXV177" s="62"/>
      <c r="CXW177" s="62"/>
      <c r="CXX177" s="62"/>
      <c r="CXY177" s="62"/>
      <c r="CXZ177" s="62"/>
      <c r="CYA177" s="62"/>
      <c r="CYB177" s="62"/>
      <c r="CYC177" s="62"/>
      <c r="CYD177" s="62"/>
      <c r="CYE177" s="62"/>
      <c r="CYF177" s="62"/>
      <c r="CYG177" s="62"/>
      <c r="CYH177" s="62"/>
      <c r="CYI177" s="62"/>
      <c r="CYJ177" s="62"/>
      <c r="CYK177" s="62"/>
      <c r="CYL177" s="62"/>
      <c r="CYM177" s="62"/>
      <c r="CYN177" s="62"/>
      <c r="CYO177" s="62"/>
      <c r="CYP177" s="62"/>
      <c r="CYQ177" s="62"/>
      <c r="CYR177" s="62"/>
      <c r="CYS177" s="62"/>
      <c r="CYT177" s="62"/>
      <c r="CYU177" s="62"/>
      <c r="CYV177" s="62"/>
      <c r="CYW177" s="62"/>
      <c r="CYX177" s="62"/>
      <c r="CYY177" s="62"/>
      <c r="CYZ177" s="62"/>
      <c r="CZA177" s="62"/>
      <c r="CZB177" s="62"/>
      <c r="CZC177" s="62"/>
      <c r="CZD177" s="62"/>
      <c r="CZE177" s="62"/>
      <c r="CZF177" s="62"/>
      <c r="CZG177" s="62"/>
      <c r="CZH177" s="62"/>
      <c r="CZI177" s="62"/>
      <c r="CZJ177" s="62"/>
      <c r="CZK177" s="62"/>
      <c r="CZL177" s="62"/>
      <c r="CZM177" s="62"/>
      <c r="CZN177" s="62"/>
      <c r="CZO177" s="62"/>
      <c r="CZP177" s="62"/>
      <c r="CZQ177" s="62"/>
      <c r="CZR177" s="62"/>
      <c r="CZS177" s="62"/>
      <c r="CZT177" s="62"/>
      <c r="CZU177" s="62"/>
      <c r="CZV177" s="62"/>
      <c r="CZW177" s="62"/>
      <c r="CZX177" s="62"/>
      <c r="CZY177" s="62"/>
      <c r="CZZ177" s="62"/>
      <c r="DAA177" s="62"/>
      <c r="DAB177" s="62"/>
      <c r="DAC177" s="62"/>
      <c r="DAD177" s="62"/>
      <c r="DAE177" s="62"/>
      <c r="DAF177" s="62"/>
      <c r="DAG177" s="62"/>
      <c r="DAH177" s="62"/>
      <c r="DAI177" s="62"/>
      <c r="DAJ177" s="62"/>
      <c r="DAK177" s="62"/>
      <c r="DAL177" s="62"/>
      <c r="DAM177" s="62"/>
      <c r="DAN177" s="62"/>
      <c r="DAO177" s="62"/>
      <c r="DAP177" s="62"/>
      <c r="DAQ177" s="62"/>
      <c r="DAR177" s="62"/>
      <c r="DAS177" s="62"/>
      <c r="DAT177" s="62"/>
      <c r="DAU177" s="62"/>
      <c r="DAV177" s="62"/>
      <c r="DAW177" s="62"/>
      <c r="DAX177" s="62"/>
      <c r="DAY177" s="62"/>
      <c r="DAZ177" s="62"/>
      <c r="DBA177" s="62"/>
      <c r="DBB177" s="62"/>
      <c r="DBC177" s="62"/>
      <c r="DBD177" s="62"/>
      <c r="DBE177" s="62"/>
      <c r="DBF177" s="62"/>
      <c r="DBG177" s="62"/>
      <c r="DBH177" s="62"/>
      <c r="DBI177" s="62"/>
      <c r="DBJ177" s="62"/>
      <c r="DBK177" s="62"/>
      <c r="DBL177" s="62"/>
      <c r="DBM177" s="62"/>
      <c r="DBN177" s="62"/>
      <c r="DBO177" s="62"/>
      <c r="DBP177" s="62"/>
      <c r="DBQ177" s="62"/>
      <c r="DBR177" s="62"/>
      <c r="DBS177" s="62"/>
      <c r="DBT177" s="62"/>
      <c r="DBU177" s="62"/>
      <c r="DBV177" s="62"/>
      <c r="DBW177" s="62"/>
      <c r="DBX177" s="62"/>
      <c r="DBY177" s="62"/>
      <c r="DBZ177" s="62"/>
      <c r="DCA177" s="62"/>
      <c r="DCB177" s="62"/>
      <c r="DCC177" s="62"/>
      <c r="DCD177" s="62"/>
      <c r="DCE177" s="62"/>
      <c r="DCF177" s="62"/>
      <c r="DCG177" s="62"/>
      <c r="DCH177" s="62"/>
      <c r="DCI177" s="62"/>
      <c r="DCJ177" s="62"/>
      <c r="DCK177" s="62"/>
      <c r="DCL177" s="62"/>
      <c r="DCM177" s="62"/>
      <c r="DCN177" s="62"/>
      <c r="DCO177" s="62"/>
      <c r="DCP177" s="62"/>
      <c r="DCQ177" s="62"/>
      <c r="DCR177" s="62"/>
      <c r="DCS177" s="62"/>
      <c r="DCT177" s="62"/>
      <c r="DCU177" s="62"/>
      <c r="DCV177" s="62"/>
      <c r="DCW177" s="62"/>
      <c r="DCX177" s="62"/>
      <c r="DCY177" s="62"/>
      <c r="DCZ177" s="62"/>
      <c r="DDA177" s="62"/>
      <c r="DDB177" s="62"/>
      <c r="DDC177" s="62"/>
      <c r="DDD177" s="62"/>
      <c r="DDE177" s="62"/>
      <c r="DDF177" s="62"/>
      <c r="DDG177" s="62"/>
      <c r="DDH177" s="62"/>
      <c r="DDI177" s="62"/>
      <c r="DDJ177" s="62"/>
      <c r="DDK177" s="62"/>
      <c r="DDL177" s="62"/>
      <c r="DDM177" s="62"/>
      <c r="DDN177" s="62"/>
      <c r="DDO177" s="62"/>
      <c r="DDP177" s="62"/>
      <c r="DDQ177" s="62"/>
      <c r="DDR177" s="62"/>
      <c r="DDS177" s="62"/>
      <c r="DDT177" s="62"/>
      <c r="DDU177" s="62"/>
      <c r="DDV177" s="62"/>
      <c r="DDW177" s="62"/>
      <c r="DDX177" s="62"/>
      <c r="DDY177" s="62"/>
      <c r="DDZ177" s="62"/>
      <c r="DEA177" s="62"/>
      <c r="DEB177" s="62"/>
      <c r="DEC177" s="62"/>
      <c r="DED177" s="62"/>
      <c r="DEE177" s="62"/>
      <c r="DEF177" s="62"/>
      <c r="DEG177" s="62"/>
      <c r="DEH177" s="62"/>
      <c r="DEI177" s="62"/>
      <c r="DEJ177" s="62"/>
      <c r="DEK177" s="62"/>
      <c r="DEL177" s="62"/>
      <c r="DEM177" s="62"/>
      <c r="DEN177" s="62"/>
      <c r="DEO177" s="62"/>
      <c r="DEP177" s="62"/>
      <c r="DEQ177" s="62"/>
      <c r="DER177" s="62"/>
      <c r="DES177" s="62"/>
      <c r="DET177" s="62"/>
      <c r="DEU177" s="62"/>
      <c r="DEV177" s="62"/>
      <c r="DEW177" s="62"/>
      <c r="DEX177" s="62"/>
      <c r="DEY177" s="62"/>
      <c r="DEZ177" s="62"/>
      <c r="DFA177" s="62"/>
      <c r="DFB177" s="62"/>
      <c r="DFC177" s="62"/>
      <c r="DFD177" s="62"/>
      <c r="DFE177" s="62"/>
      <c r="DFF177" s="62"/>
      <c r="DFG177" s="62"/>
      <c r="DFH177" s="62"/>
      <c r="DFI177" s="62"/>
      <c r="DFJ177" s="62"/>
      <c r="DFK177" s="62"/>
      <c r="DFL177" s="62"/>
      <c r="DFM177" s="62"/>
      <c r="DFN177" s="62"/>
      <c r="DFO177" s="62"/>
      <c r="DFP177" s="62"/>
      <c r="DFQ177" s="62"/>
      <c r="DFR177" s="62"/>
      <c r="DFS177" s="62"/>
      <c r="DFT177" s="62"/>
      <c r="DFU177" s="62"/>
      <c r="DFV177" s="62"/>
      <c r="DFW177" s="62"/>
      <c r="DFX177" s="62"/>
      <c r="DFY177" s="62"/>
      <c r="DFZ177" s="62"/>
      <c r="DGA177" s="62"/>
      <c r="DGB177" s="62"/>
      <c r="DGC177" s="62"/>
      <c r="DGD177" s="62"/>
      <c r="DGE177" s="62"/>
      <c r="DGF177" s="62"/>
      <c r="DGG177" s="62"/>
      <c r="DGH177" s="62"/>
      <c r="DGI177" s="62"/>
      <c r="DGJ177" s="62"/>
      <c r="DGK177" s="62"/>
      <c r="DGL177" s="62"/>
      <c r="DGM177" s="62"/>
      <c r="DGN177" s="62"/>
      <c r="DGO177" s="62"/>
      <c r="DGP177" s="62"/>
      <c r="DGQ177" s="62"/>
      <c r="DGR177" s="62"/>
      <c r="DGS177" s="62"/>
      <c r="DGT177" s="62"/>
      <c r="DGU177" s="62"/>
      <c r="DGV177" s="62"/>
      <c r="DGW177" s="62"/>
      <c r="DGX177" s="62"/>
      <c r="DGY177" s="62"/>
      <c r="DGZ177" s="62"/>
      <c r="DHA177" s="62"/>
      <c r="DHB177" s="62"/>
      <c r="DHC177" s="62"/>
      <c r="DHD177" s="62"/>
      <c r="DHE177" s="62"/>
      <c r="DHF177" s="62"/>
      <c r="DHG177" s="62"/>
      <c r="DHH177" s="62"/>
      <c r="DHI177" s="62"/>
      <c r="DHJ177" s="62"/>
      <c r="DHK177" s="62"/>
      <c r="DHL177" s="62"/>
      <c r="DHM177" s="62"/>
      <c r="DHN177" s="62"/>
      <c r="DHO177" s="62"/>
      <c r="DHP177" s="62"/>
      <c r="DHQ177" s="62"/>
      <c r="DHR177" s="62"/>
      <c r="DHS177" s="62"/>
      <c r="DHT177" s="62"/>
      <c r="DHU177" s="62"/>
      <c r="DHV177" s="62"/>
      <c r="DHW177" s="62"/>
      <c r="DHX177" s="62"/>
      <c r="DHY177" s="62"/>
      <c r="DHZ177" s="62"/>
      <c r="DIA177" s="62"/>
      <c r="DIB177" s="62"/>
      <c r="DIC177" s="62"/>
      <c r="DID177" s="62"/>
      <c r="DIE177" s="62"/>
      <c r="DIF177" s="62"/>
      <c r="DIG177" s="62"/>
      <c r="DIH177" s="62"/>
      <c r="DII177" s="62"/>
      <c r="DIJ177" s="62"/>
      <c r="DIK177" s="62"/>
      <c r="DIL177" s="62"/>
      <c r="DIM177" s="62"/>
      <c r="DIN177" s="62"/>
      <c r="DIO177" s="62"/>
      <c r="DIP177" s="62"/>
      <c r="DIQ177" s="62"/>
      <c r="DIR177" s="62"/>
      <c r="DIS177" s="62"/>
      <c r="DIT177" s="62"/>
      <c r="DIU177" s="62"/>
      <c r="DIV177" s="62"/>
      <c r="DIW177" s="62"/>
      <c r="DIX177" s="62"/>
      <c r="DIY177" s="62"/>
      <c r="DIZ177" s="62"/>
      <c r="DJA177" s="62"/>
      <c r="DJB177" s="62"/>
      <c r="DJC177" s="62"/>
      <c r="DJD177" s="62"/>
      <c r="DJE177" s="62"/>
      <c r="DJF177" s="62"/>
      <c r="DJG177" s="62"/>
      <c r="DJH177" s="62"/>
      <c r="DJI177" s="62"/>
      <c r="DJJ177" s="62"/>
      <c r="DJK177" s="62"/>
      <c r="DJL177" s="62"/>
      <c r="DJM177" s="62"/>
      <c r="DJN177" s="62"/>
      <c r="DJO177" s="62"/>
      <c r="DJP177" s="62"/>
      <c r="DJQ177" s="62"/>
      <c r="DJR177" s="62"/>
      <c r="DJS177" s="62"/>
      <c r="DJT177" s="62"/>
      <c r="DJU177" s="62"/>
      <c r="DJV177" s="62"/>
      <c r="DJW177" s="62"/>
      <c r="DJX177" s="62"/>
      <c r="DJY177" s="62"/>
      <c r="DJZ177" s="62"/>
      <c r="DKA177" s="62"/>
      <c r="DKB177" s="62"/>
      <c r="DKC177" s="62"/>
      <c r="DKD177" s="62"/>
      <c r="DKE177" s="62"/>
      <c r="DKF177" s="62"/>
      <c r="DKG177" s="62"/>
      <c r="DKH177" s="62"/>
      <c r="DKI177" s="62"/>
      <c r="DKJ177" s="62"/>
      <c r="DKK177" s="62"/>
      <c r="DKL177" s="62"/>
      <c r="DKM177" s="62"/>
      <c r="DKN177" s="62"/>
      <c r="DKO177" s="62"/>
      <c r="DKP177" s="62"/>
      <c r="DKQ177" s="62"/>
      <c r="DKR177" s="62"/>
      <c r="DKS177" s="62"/>
      <c r="DKT177" s="62"/>
      <c r="DKU177" s="62"/>
      <c r="DKV177" s="62"/>
      <c r="DKW177" s="62"/>
      <c r="DKX177" s="62"/>
      <c r="DKY177" s="62"/>
      <c r="DKZ177" s="62"/>
      <c r="DLA177" s="62"/>
      <c r="DLB177" s="62"/>
      <c r="DLC177" s="62"/>
      <c r="DLD177" s="62"/>
      <c r="DLE177" s="62"/>
      <c r="DLF177" s="62"/>
      <c r="DLG177" s="62"/>
      <c r="DLH177" s="62"/>
      <c r="DLI177" s="62"/>
      <c r="DLJ177" s="62"/>
      <c r="DLK177" s="62"/>
      <c r="DLL177" s="62"/>
      <c r="DLM177" s="62"/>
      <c r="DLN177" s="62"/>
      <c r="DLO177" s="62"/>
      <c r="DLP177" s="62"/>
      <c r="DLQ177" s="62"/>
      <c r="DLR177" s="62"/>
      <c r="DLS177" s="62"/>
      <c r="DLT177" s="62"/>
      <c r="DLU177" s="62"/>
      <c r="DLV177" s="62"/>
      <c r="DLW177" s="62"/>
      <c r="DLX177" s="62"/>
      <c r="DLY177" s="62"/>
      <c r="DLZ177" s="62"/>
      <c r="DMA177" s="62"/>
      <c r="DMB177" s="62"/>
      <c r="DMC177" s="62"/>
      <c r="DMD177" s="62"/>
      <c r="DME177" s="62"/>
      <c r="DMF177" s="62"/>
      <c r="DMG177" s="62"/>
      <c r="DMH177" s="62"/>
      <c r="DMI177" s="62"/>
      <c r="DMJ177" s="62"/>
      <c r="DMK177" s="62"/>
      <c r="DML177" s="62"/>
      <c r="DMM177" s="62"/>
      <c r="DMN177" s="62"/>
      <c r="DMO177" s="62"/>
      <c r="DMP177" s="62"/>
      <c r="DMQ177" s="62"/>
      <c r="DMR177" s="62"/>
      <c r="DMS177" s="62"/>
      <c r="DMT177" s="62"/>
      <c r="DMU177" s="62"/>
      <c r="DMV177" s="62"/>
      <c r="DMW177" s="62"/>
      <c r="DMX177" s="62"/>
      <c r="DMY177" s="62"/>
      <c r="DMZ177" s="62"/>
      <c r="DNA177" s="62"/>
      <c r="DNB177" s="62"/>
      <c r="DNC177" s="62"/>
      <c r="DND177" s="62"/>
      <c r="DNE177" s="62"/>
      <c r="DNF177" s="62"/>
      <c r="DNG177" s="62"/>
      <c r="DNH177" s="62"/>
      <c r="DNI177" s="62"/>
      <c r="DNJ177" s="62"/>
      <c r="DNK177" s="62"/>
      <c r="DNL177" s="62"/>
      <c r="DNM177" s="62"/>
      <c r="DNN177" s="62"/>
      <c r="DNO177" s="62"/>
      <c r="DNP177" s="62"/>
      <c r="DNQ177" s="62"/>
      <c r="DNR177" s="62"/>
      <c r="DNS177" s="62"/>
      <c r="DNT177" s="62"/>
      <c r="DNU177" s="62"/>
      <c r="DNV177" s="62"/>
      <c r="DNW177" s="62"/>
      <c r="DNX177" s="62"/>
      <c r="DNY177" s="62"/>
      <c r="DNZ177" s="62"/>
      <c r="DOA177" s="62"/>
      <c r="DOB177" s="62"/>
      <c r="DOC177" s="62"/>
      <c r="DOD177" s="62"/>
      <c r="DOE177" s="62"/>
      <c r="DOF177" s="62"/>
      <c r="DOG177" s="62"/>
      <c r="DOH177" s="62"/>
      <c r="DOI177" s="62"/>
      <c r="DOJ177" s="62"/>
      <c r="DOK177" s="62"/>
      <c r="DOL177" s="62"/>
      <c r="DOM177" s="62"/>
      <c r="DON177" s="62"/>
      <c r="DOO177" s="62"/>
      <c r="DOP177" s="62"/>
      <c r="DOQ177" s="62"/>
      <c r="DOR177" s="62"/>
      <c r="DOS177" s="62"/>
      <c r="DOT177" s="62"/>
      <c r="DOU177" s="62"/>
      <c r="DOV177" s="62"/>
      <c r="DOW177" s="62"/>
      <c r="DOX177" s="62"/>
      <c r="DOY177" s="62"/>
      <c r="DOZ177" s="62"/>
      <c r="DPA177" s="62"/>
      <c r="DPB177" s="62"/>
      <c r="DPC177" s="62"/>
      <c r="DPD177" s="62"/>
      <c r="DPE177" s="62"/>
      <c r="DPF177" s="62"/>
      <c r="DPG177" s="62"/>
      <c r="DPH177" s="62"/>
      <c r="DPI177" s="62"/>
      <c r="DPJ177" s="62"/>
      <c r="DPK177" s="62"/>
      <c r="DPL177" s="62"/>
      <c r="DPM177" s="62"/>
      <c r="DPN177" s="62"/>
      <c r="DPO177" s="62"/>
      <c r="DPP177" s="62"/>
      <c r="DPQ177" s="62"/>
      <c r="DPR177" s="62"/>
      <c r="DPS177" s="62"/>
      <c r="DPT177" s="62"/>
      <c r="DPU177" s="62"/>
      <c r="DPV177" s="62"/>
      <c r="DPW177" s="62"/>
      <c r="DPX177" s="62"/>
      <c r="DPY177" s="62"/>
      <c r="DPZ177" s="62"/>
      <c r="DQA177" s="62"/>
      <c r="DQB177" s="62"/>
      <c r="DQC177" s="62"/>
      <c r="DQD177" s="62"/>
      <c r="DQE177" s="62"/>
      <c r="DQF177" s="62"/>
      <c r="DQG177" s="62"/>
      <c r="DQH177" s="62"/>
      <c r="DQI177" s="62"/>
      <c r="DQJ177" s="62"/>
      <c r="DQK177" s="62"/>
      <c r="DQL177" s="62"/>
      <c r="DQM177" s="62"/>
      <c r="DQN177" s="62"/>
      <c r="DQO177" s="62"/>
      <c r="DQP177" s="62"/>
      <c r="DQQ177" s="62"/>
      <c r="DQR177" s="62"/>
      <c r="DQS177" s="62"/>
      <c r="DQT177" s="62"/>
      <c r="DQU177" s="62"/>
      <c r="DQV177" s="62"/>
      <c r="DQW177" s="62"/>
      <c r="DQX177" s="62"/>
      <c r="DQY177" s="62"/>
      <c r="DQZ177" s="62"/>
      <c r="DRA177" s="62"/>
      <c r="DRB177" s="62"/>
      <c r="DRC177" s="62"/>
      <c r="DRD177" s="62"/>
      <c r="DRE177" s="62"/>
      <c r="DRF177" s="62"/>
      <c r="DRG177" s="62"/>
      <c r="DRH177" s="62"/>
      <c r="DRI177" s="62"/>
      <c r="DRJ177" s="62"/>
      <c r="DRK177" s="62"/>
      <c r="DRL177" s="62"/>
      <c r="DRM177" s="62"/>
      <c r="DRN177" s="62"/>
      <c r="DRO177" s="62"/>
      <c r="DRP177" s="62"/>
      <c r="DRQ177" s="62"/>
      <c r="DRR177" s="62"/>
      <c r="DRS177" s="62"/>
      <c r="DRT177" s="62"/>
      <c r="DRU177" s="62"/>
      <c r="DRV177" s="62"/>
      <c r="DRW177" s="62"/>
      <c r="DRX177" s="62"/>
      <c r="DRY177" s="62"/>
      <c r="DRZ177" s="62"/>
      <c r="DSA177" s="62"/>
      <c r="DSB177" s="62"/>
      <c r="DSC177" s="62"/>
      <c r="DSD177" s="62"/>
      <c r="DSE177" s="62"/>
      <c r="DSF177" s="62"/>
      <c r="DSG177" s="62"/>
      <c r="DSH177" s="62"/>
      <c r="DSI177" s="62"/>
      <c r="DSJ177" s="62"/>
      <c r="DSK177" s="62"/>
      <c r="DSL177" s="62"/>
      <c r="DSM177" s="62"/>
      <c r="DSN177" s="62"/>
      <c r="DSO177" s="62"/>
      <c r="DSP177" s="62"/>
      <c r="DSQ177" s="62"/>
      <c r="DSR177" s="62"/>
      <c r="DSS177" s="62"/>
      <c r="DST177" s="62"/>
      <c r="DSU177" s="62"/>
      <c r="DSV177" s="62"/>
      <c r="DSW177" s="62"/>
      <c r="DSX177" s="62"/>
      <c r="DSY177" s="62"/>
      <c r="DSZ177" s="62"/>
      <c r="DTA177" s="62"/>
      <c r="DTB177" s="62"/>
      <c r="DTC177" s="62"/>
      <c r="DTD177" s="62"/>
      <c r="DTE177" s="62"/>
      <c r="DTF177" s="62"/>
      <c r="DTG177" s="62"/>
      <c r="DTH177" s="62"/>
      <c r="DTI177" s="62"/>
      <c r="DTJ177" s="62"/>
      <c r="DTK177" s="62"/>
      <c r="DTL177" s="62"/>
      <c r="DTM177" s="62"/>
      <c r="DTN177" s="62"/>
      <c r="DTO177" s="62"/>
      <c r="DTP177" s="62"/>
      <c r="DTQ177" s="62"/>
      <c r="DTR177" s="62"/>
      <c r="DTS177" s="62"/>
      <c r="DTT177" s="62"/>
      <c r="DTU177" s="62"/>
      <c r="DTV177" s="62"/>
      <c r="DTW177" s="62"/>
      <c r="DTX177" s="62"/>
      <c r="DTY177" s="62"/>
      <c r="DTZ177" s="62"/>
      <c r="DUA177" s="62"/>
      <c r="DUB177" s="62"/>
      <c r="DUC177" s="62"/>
      <c r="DUD177" s="62"/>
      <c r="DUE177" s="62"/>
      <c r="DUF177" s="62"/>
      <c r="DUG177" s="62"/>
      <c r="DUH177" s="62"/>
      <c r="DUI177" s="62"/>
      <c r="DUJ177" s="62"/>
      <c r="DUK177" s="62"/>
      <c r="DUL177" s="62"/>
      <c r="DUM177" s="62"/>
      <c r="DUN177" s="62"/>
      <c r="DUO177" s="62"/>
      <c r="DUP177" s="62"/>
      <c r="DUQ177" s="62"/>
      <c r="DUR177" s="62"/>
      <c r="DUS177" s="62"/>
      <c r="DUT177" s="62"/>
      <c r="DUU177" s="62"/>
      <c r="DUV177" s="62"/>
      <c r="DUW177" s="62"/>
      <c r="DUX177" s="62"/>
      <c r="DUY177" s="62"/>
      <c r="DUZ177" s="62"/>
      <c r="DVA177" s="62"/>
      <c r="DVB177" s="62"/>
      <c r="DVC177" s="62"/>
      <c r="DVD177" s="62"/>
      <c r="DVE177" s="62"/>
      <c r="DVF177" s="62"/>
      <c r="DVG177" s="62"/>
      <c r="DVH177" s="62"/>
      <c r="DVI177" s="62"/>
      <c r="DVJ177" s="62"/>
      <c r="DVK177" s="62"/>
      <c r="DVL177" s="62"/>
      <c r="DVM177" s="62"/>
      <c r="DVN177" s="62"/>
      <c r="DVO177" s="62"/>
      <c r="DVP177" s="62"/>
      <c r="DVQ177" s="62"/>
      <c r="DVR177" s="62"/>
      <c r="DVS177" s="62"/>
      <c r="DVT177" s="62"/>
      <c r="DVU177" s="62"/>
      <c r="DVV177" s="62"/>
      <c r="DVW177" s="62"/>
      <c r="DVX177" s="62"/>
      <c r="DVY177" s="62"/>
      <c r="DVZ177" s="62"/>
      <c r="DWA177" s="62"/>
      <c r="DWB177" s="62"/>
      <c r="DWC177" s="62"/>
      <c r="DWD177" s="62"/>
      <c r="DWE177" s="62"/>
      <c r="DWF177" s="62"/>
      <c r="DWG177" s="62"/>
      <c r="DWH177" s="62"/>
      <c r="DWI177" s="62"/>
      <c r="DWJ177" s="62"/>
      <c r="DWK177" s="62"/>
      <c r="DWL177" s="62"/>
      <c r="DWM177" s="62"/>
      <c r="DWN177" s="62"/>
      <c r="DWO177" s="62"/>
      <c r="DWP177" s="62"/>
      <c r="DWQ177" s="62"/>
      <c r="DWR177" s="62"/>
      <c r="DWS177" s="62"/>
      <c r="DWT177" s="62"/>
      <c r="DWU177" s="62"/>
      <c r="DWV177" s="62"/>
      <c r="DWW177" s="62"/>
      <c r="DWX177" s="62"/>
      <c r="DWY177" s="62"/>
      <c r="DWZ177" s="62"/>
      <c r="DXA177" s="62"/>
      <c r="DXB177" s="62"/>
      <c r="DXC177" s="62"/>
      <c r="DXD177" s="62"/>
      <c r="DXE177" s="62"/>
      <c r="DXF177" s="62"/>
      <c r="DXG177" s="62"/>
      <c r="DXH177" s="62"/>
      <c r="DXI177" s="62"/>
      <c r="DXJ177" s="62"/>
      <c r="DXK177" s="62"/>
      <c r="DXL177" s="62"/>
      <c r="DXM177" s="62"/>
      <c r="DXN177" s="62"/>
      <c r="DXO177" s="62"/>
      <c r="DXP177" s="62"/>
      <c r="DXQ177" s="62"/>
      <c r="DXR177" s="62"/>
      <c r="DXS177" s="62"/>
      <c r="DXT177" s="62"/>
      <c r="DXU177" s="62"/>
      <c r="DXV177" s="62"/>
      <c r="DXW177" s="62"/>
      <c r="DXX177" s="62"/>
      <c r="DXY177" s="62"/>
      <c r="DXZ177" s="62"/>
      <c r="DYA177" s="62"/>
      <c r="DYB177" s="62"/>
      <c r="DYC177" s="62"/>
      <c r="DYD177" s="62"/>
      <c r="DYE177" s="62"/>
      <c r="DYF177" s="62"/>
      <c r="DYG177" s="62"/>
      <c r="DYH177" s="62"/>
      <c r="DYI177" s="62"/>
      <c r="DYJ177" s="62"/>
      <c r="DYK177" s="62"/>
      <c r="DYL177" s="62"/>
      <c r="DYM177" s="62"/>
      <c r="DYN177" s="62"/>
      <c r="DYO177" s="62"/>
      <c r="DYP177" s="62"/>
      <c r="DYQ177" s="62"/>
      <c r="DYR177" s="62"/>
      <c r="DYS177" s="62"/>
      <c r="DYT177" s="62"/>
      <c r="DYU177" s="62"/>
      <c r="DYV177" s="62"/>
      <c r="DYW177" s="62"/>
      <c r="DYX177" s="62"/>
      <c r="DYY177" s="62"/>
      <c r="DYZ177" s="62"/>
      <c r="DZA177" s="62"/>
      <c r="DZB177" s="62"/>
      <c r="DZC177" s="62"/>
      <c r="DZD177" s="62"/>
      <c r="DZE177" s="62"/>
      <c r="DZF177" s="62"/>
      <c r="DZG177" s="62"/>
      <c r="DZH177" s="62"/>
      <c r="DZI177" s="62"/>
      <c r="DZJ177" s="62"/>
      <c r="DZK177" s="62"/>
      <c r="DZL177" s="62"/>
      <c r="DZM177" s="62"/>
      <c r="DZN177" s="62"/>
      <c r="DZO177" s="62"/>
      <c r="DZP177" s="62"/>
      <c r="DZQ177" s="62"/>
      <c r="DZR177" s="62"/>
      <c r="DZS177" s="62"/>
      <c r="DZT177" s="62"/>
      <c r="DZU177" s="62"/>
      <c r="DZV177" s="62"/>
      <c r="DZW177" s="62"/>
      <c r="DZX177" s="62"/>
      <c r="DZY177" s="62"/>
      <c r="DZZ177" s="62"/>
      <c r="EAA177" s="62"/>
      <c r="EAB177" s="62"/>
      <c r="EAC177" s="62"/>
      <c r="EAD177" s="62"/>
      <c r="EAE177" s="62"/>
      <c r="EAF177" s="62"/>
      <c r="EAG177" s="62"/>
      <c r="EAH177" s="62"/>
      <c r="EAI177" s="62"/>
      <c r="EAJ177" s="62"/>
      <c r="EAK177" s="62"/>
      <c r="EAL177" s="62"/>
      <c r="EAM177" s="62"/>
      <c r="EAN177" s="62"/>
      <c r="EAO177" s="62"/>
      <c r="EAP177" s="62"/>
      <c r="EAQ177" s="62"/>
      <c r="EAR177" s="62"/>
      <c r="EAS177" s="62"/>
      <c r="EAT177" s="62"/>
      <c r="EAU177" s="62"/>
      <c r="EAV177" s="62"/>
      <c r="EAW177" s="62"/>
      <c r="EAX177" s="62"/>
      <c r="EAY177" s="62"/>
      <c r="EAZ177" s="62"/>
      <c r="EBA177" s="62"/>
      <c r="EBB177" s="62"/>
      <c r="EBC177" s="62"/>
      <c r="EBD177" s="62"/>
      <c r="EBE177" s="62"/>
      <c r="EBF177" s="62"/>
      <c r="EBG177" s="62"/>
      <c r="EBH177" s="62"/>
      <c r="EBI177" s="62"/>
      <c r="EBJ177" s="62"/>
      <c r="EBK177" s="62"/>
      <c r="EBL177" s="62"/>
      <c r="EBM177" s="62"/>
      <c r="EBN177" s="62"/>
      <c r="EBO177" s="62"/>
      <c r="EBP177" s="62"/>
      <c r="EBQ177" s="62"/>
      <c r="EBR177" s="62"/>
      <c r="EBS177" s="62"/>
      <c r="EBT177" s="62"/>
      <c r="EBU177" s="62"/>
      <c r="EBV177" s="62"/>
      <c r="EBW177" s="62"/>
      <c r="EBX177" s="62"/>
      <c r="EBY177" s="62"/>
      <c r="EBZ177" s="62"/>
      <c r="ECA177" s="62"/>
      <c r="ECB177" s="62"/>
      <c r="ECC177" s="62"/>
      <c r="ECD177" s="62"/>
      <c r="ECE177" s="62"/>
      <c r="ECF177" s="62"/>
      <c r="ECG177" s="62"/>
      <c r="ECH177" s="62"/>
      <c r="ECI177" s="62"/>
      <c r="ECJ177" s="62"/>
      <c r="ECK177" s="62"/>
      <c r="ECL177" s="62"/>
      <c r="ECM177" s="62"/>
      <c r="ECN177" s="62"/>
      <c r="ECO177" s="62"/>
      <c r="ECP177" s="62"/>
      <c r="ECQ177" s="62"/>
      <c r="ECR177" s="62"/>
      <c r="ECS177" s="62"/>
      <c r="ECT177" s="62"/>
      <c r="ECU177" s="62"/>
      <c r="ECV177" s="62"/>
      <c r="ECW177" s="62"/>
      <c r="ECX177" s="62"/>
      <c r="ECY177" s="62"/>
      <c r="ECZ177" s="62"/>
      <c r="EDA177" s="62"/>
      <c r="EDB177" s="62"/>
      <c r="EDC177" s="62"/>
      <c r="EDD177" s="62"/>
      <c r="EDE177" s="62"/>
      <c r="EDF177" s="62"/>
      <c r="EDG177" s="62"/>
      <c r="EDH177" s="62"/>
      <c r="EDI177" s="62"/>
      <c r="EDJ177" s="62"/>
      <c r="EDK177" s="62"/>
      <c r="EDL177" s="62"/>
      <c r="EDM177" s="62"/>
      <c r="EDN177" s="62"/>
      <c r="EDO177" s="62"/>
      <c r="EDP177" s="62"/>
      <c r="EDQ177" s="62"/>
      <c r="EDR177" s="62"/>
      <c r="EDS177" s="62"/>
      <c r="EDT177" s="62"/>
      <c r="EDU177" s="62"/>
      <c r="EDV177" s="62"/>
      <c r="EDW177" s="62"/>
      <c r="EDX177" s="62"/>
      <c r="EDY177" s="62"/>
      <c r="EDZ177" s="62"/>
      <c r="EEA177" s="62"/>
      <c r="EEB177" s="62"/>
      <c r="EEC177" s="62"/>
      <c r="EED177" s="62"/>
      <c r="EEE177" s="62"/>
      <c r="EEF177" s="62"/>
      <c r="EEG177" s="62"/>
      <c r="EEH177" s="62"/>
      <c r="EEI177" s="62"/>
      <c r="EEJ177" s="62"/>
      <c r="EEK177" s="62"/>
      <c r="EEL177" s="62"/>
      <c r="EEM177" s="62"/>
      <c r="EEN177" s="62"/>
      <c r="EEO177" s="62"/>
      <c r="EEP177" s="62"/>
      <c r="EEQ177" s="62"/>
      <c r="EER177" s="62"/>
      <c r="EES177" s="62"/>
      <c r="EET177" s="62"/>
      <c r="EEU177" s="62"/>
      <c r="EEV177" s="62"/>
      <c r="EEW177" s="62"/>
      <c r="EEX177" s="62"/>
      <c r="EEY177" s="62"/>
      <c r="EEZ177" s="62"/>
      <c r="EFA177" s="62"/>
      <c r="EFB177" s="62"/>
      <c r="EFC177" s="62"/>
      <c r="EFD177" s="62"/>
      <c r="EFE177" s="62"/>
      <c r="EFF177" s="62"/>
      <c r="EFG177" s="62"/>
      <c r="EFH177" s="62"/>
      <c r="EFI177" s="62"/>
      <c r="EFJ177" s="62"/>
      <c r="EFK177" s="62"/>
      <c r="EFL177" s="62"/>
      <c r="EFM177" s="62"/>
      <c r="EFN177" s="62"/>
      <c r="EFO177" s="62"/>
      <c r="EFP177" s="62"/>
      <c r="EFQ177" s="62"/>
      <c r="EFR177" s="62"/>
      <c r="EFS177" s="62"/>
      <c r="EFT177" s="62"/>
      <c r="EFU177" s="62"/>
      <c r="EFV177" s="62"/>
      <c r="EFW177" s="62"/>
      <c r="EFX177" s="62"/>
      <c r="EFY177" s="62"/>
      <c r="EFZ177" s="62"/>
      <c r="EGA177" s="62"/>
      <c r="EGB177" s="62"/>
      <c r="EGC177" s="62"/>
      <c r="EGD177" s="62"/>
      <c r="EGE177" s="62"/>
      <c r="EGF177" s="62"/>
      <c r="EGG177" s="62"/>
      <c r="EGH177" s="62"/>
      <c r="EGI177" s="62"/>
      <c r="EGJ177" s="62"/>
      <c r="EGK177" s="62"/>
      <c r="EGL177" s="62"/>
      <c r="EGM177" s="62"/>
      <c r="EGN177" s="62"/>
      <c r="EGO177" s="62"/>
      <c r="EGP177" s="62"/>
      <c r="EGQ177" s="62"/>
      <c r="EGR177" s="62"/>
      <c r="EGS177" s="62"/>
      <c r="EGT177" s="62"/>
      <c r="EGU177" s="62"/>
      <c r="EGV177" s="62"/>
      <c r="EGW177" s="62"/>
      <c r="EGX177" s="62"/>
      <c r="EGY177" s="62"/>
      <c r="EGZ177" s="62"/>
      <c r="EHA177" s="62"/>
      <c r="EHB177" s="62"/>
      <c r="EHC177" s="62"/>
      <c r="EHD177" s="62"/>
      <c r="EHE177" s="62"/>
      <c r="EHF177" s="62"/>
      <c r="EHG177" s="62"/>
      <c r="EHH177" s="62"/>
      <c r="EHI177" s="62"/>
      <c r="EHJ177" s="62"/>
      <c r="EHK177" s="62"/>
      <c r="EHL177" s="62"/>
      <c r="EHM177" s="62"/>
      <c r="EHN177" s="62"/>
      <c r="EHO177" s="62"/>
      <c r="EHP177" s="62"/>
      <c r="EHQ177" s="62"/>
      <c r="EHR177" s="62"/>
      <c r="EHS177" s="62"/>
      <c r="EHT177" s="62"/>
      <c r="EHU177" s="62"/>
      <c r="EHV177" s="62"/>
      <c r="EHW177" s="62"/>
      <c r="EHX177" s="62"/>
      <c r="EHY177" s="62"/>
      <c r="EHZ177" s="62"/>
      <c r="EIA177" s="62"/>
      <c r="EIB177" s="62"/>
      <c r="EIC177" s="62"/>
      <c r="EID177" s="62"/>
      <c r="EIE177" s="62"/>
      <c r="EIF177" s="62"/>
      <c r="EIG177" s="62"/>
      <c r="EIH177" s="62"/>
      <c r="EII177" s="62"/>
      <c r="EIJ177" s="62"/>
      <c r="EIK177" s="62"/>
      <c r="EIL177" s="62"/>
      <c r="EIM177" s="62"/>
      <c r="EIN177" s="62"/>
      <c r="EIO177" s="62"/>
      <c r="EIP177" s="62"/>
      <c r="EIQ177" s="62"/>
      <c r="EIR177" s="62"/>
      <c r="EIS177" s="62"/>
      <c r="EIT177" s="62"/>
      <c r="EIU177" s="62"/>
      <c r="EIV177" s="62"/>
      <c r="EIW177" s="62"/>
      <c r="EIX177" s="62"/>
      <c r="EIY177" s="62"/>
      <c r="EIZ177" s="62"/>
      <c r="EJA177" s="62"/>
      <c r="EJB177" s="62"/>
      <c r="EJC177" s="62"/>
      <c r="EJD177" s="62"/>
      <c r="EJE177" s="62"/>
      <c r="EJF177" s="62"/>
      <c r="EJG177" s="62"/>
      <c r="EJH177" s="62"/>
      <c r="EJI177" s="62"/>
      <c r="EJJ177" s="62"/>
      <c r="EJK177" s="62"/>
      <c r="EJL177" s="62"/>
      <c r="EJM177" s="62"/>
      <c r="EJN177" s="62"/>
      <c r="EJO177" s="62"/>
      <c r="EJP177" s="62"/>
      <c r="EJQ177" s="62"/>
      <c r="EJR177" s="62"/>
      <c r="EJS177" s="62"/>
      <c r="EJT177" s="62"/>
      <c r="EJU177" s="62"/>
      <c r="EJV177" s="62"/>
      <c r="EJW177" s="62"/>
      <c r="EJX177" s="62"/>
      <c r="EJY177" s="62"/>
      <c r="EJZ177" s="62"/>
      <c r="EKA177" s="62"/>
      <c r="EKB177" s="62"/>
      <c r="EKC177" s="62"/>
      <c r="EKD177" s="62"/>
      <c r="EKE177" s="62"/>
      <c r="EKF177" s="62"/>
      <c r="EKG177" s="62"/>
      <c r="EKH177" s="62"/>
      <c r="EKI177" s="62"/>
      <c r="EKJ177" s="62"/>
      <c r="EKK177" s="62"/>
      <c r="EKL177" s="62"/>
      <c r="EKM177" s="62"/>
      <c r="EKN177" s="62"/>
      <c r="EKO177" s="62"/>
      <c r="EKP177" s="62"/>
      <c r="EKQ177" s="62"/>
      <c r="EKR177" s="62"/>
      <c r="EKS177" s="62"/>
      <c r="EKT177" s="62"/>
      <c r="EKU177" s="62"/>
      <c r="EKV177" s="62"/>
      <c r="EKW177" s="62"/>
      <c r="EKX177" s="62"/>
      <c r="EKY177" s="62"/>
      <c r="EKZ177" s="62"/>
      <c r="ELA177" s="62"/>
      <c r="ELB177" s="62"/>
      <c r="ELC177" s="62"/>
      <c r="ELD177" s="62"/>
      <c r="ELE177" s="62"/>
      <c r="ELF177" s="62"/>
      <c r="ELG177" s="62"/>
      <c r="ELH177" s="62"/>
      <c r="ELI177" s="62"/>
      <c r="ELJ177" s="62"/>
      <c r="ELK177" s="62"/>
      <c r="ELL177" s="62"/>
      <c r="ELM177" s="62"/>
      <c r="ELN177" s="62"/>
      <c r="ELO177" s="62"/>
      <c r="ELP177" s="62"/>
      <c r="ELQ177" s="62"/>
      <c r="ELR177" s="62"/>
      <c r="ELS177" s="62"/>
      <c r="ELT177" s="62"/>
      <c r="ELU177" s="62"/>
      <c r="ELV177" s="62"/>
      <c r="ELW177" s="62"/>
      <c r="ELX177" s="62"/>
      <c r="ELY177" s="62"/>
      <c r="ELZ177" s="62"/>
      <c r="EMA177" s="62"/>
      <c r="EMB177" s="62"/>
      <c r="EMC177" s="62"/>
      <c r="EMD177" s="62"/>
      <c r="EME177" s="62"/>
      <c r="EMF177" s="62"/>
      <c r="EMG177" s="62"/>
      <c r="EMH177" s="62"/>
      <c r="EMI177" s="62"/>
      <c r="EMJ177" s="62"/>
      <c r="EMK177" s="62"/>
      <c r="EML177" s="62"/>
      <c r="EMM177" s="62"/>
      <c r="EMN177" s="62"/>
      <c r="EMO177" s="62"/>
      <c r="EMP177" s="62"/>
      <c r="EMQ177" s="62"/>
      <c r="EMR177" s="62"/>
      <c r="EMS177" s="62"/>
      <c r="EMT177" s="62"/>
      <c r="EMU177" s="62"/>
      <c r="EMV177" s="62"/>
      <c r="EMW177" s="62"/>
      <c r="EMX177" s="62"/>
      <c r="EMY177" s="62"/>
      <c r="EMZ177" s="62"/>
      <c r="ENA177" s="62"/>
      <c r="ENB177" s="62"/>
      <c r="ENC177" s="62"/>
      <c r="END177" s="62"/>
      <c r="ENE177" s="62"/>
      <c r="ENF177" s="62"/>
      <c r="ENG177" s="62"/>
      <c r="ENH177" s="62"/>
      <c r="ENI177" s="62"/>
      <c r="ENJ177" s="62"/>
      <c r="ENK177" s="62"/>
      <c r="ENL177" s="62"/>
      <c r="ENM177" s="62"/>
      <c r="ENN177" s="62"/>
      <c r="ENO177" s="62"/>
      <c r="ENP177" s="62"/>
      <c r="ENQ177" s="62"/>
      <c r="ENR177" s="62"/>
      <c r="ENS177" s="62"/>
      <c r="ENT177" s="62"/>
      <c r="ENU177" s="62"/>
      <c r="ENV177" s="62"/>
      <c r="ENW177" s="62"/>
      <c r="ENX177" s="62"/>
      <c r="ENY177" s="62"/>
      <c r="ENZ177" s="62"/>
      <c r="EOA177" s="62"/>
      <c r="EOB177" s="62"/>
      <c r="EOC177" s="62"/>
      <c r="EOD177" s="62"/>
      <c r="EOE177" s="62"/>
      <c r="EOF177" s="62"/>
      <c r="EOG177" s="62"/>
      <c r="EOH177" s="62"/>
      <c r="EOI177" s="62"/>
      <c r="EOJ177" s="62"/>
      <c r="EOK177" s="62"/>
      <c r="EOL177" s="62"/>
      <c r="EOM177" s="62"/>
      <c r="EON177" s="62"/>
      <c r="EOO177" s="62"/>
      <c r="EOP177" s="62"/>
      <c r="EOQ177" s="62"/>
      <c r="EOR177" s="62"/>
      <c r="EOS177" s="62"/>
      <c r="EOT177" s="62"/>
      <c r="EOU177" s="62"/>
      <c r="EOV177" s="62"/>
      <c r="EOW177" s="62"/>
      <c r="EOX177" s="62"/>
      <c r="EOY177" s="62"/>
      <c r="EOZ177" s="62"/>
      <c r="EPA177" s="62"/>
      <c r="EPB177" s="62"/>
      <c r="EPC177" s="62"/>
      <c r="EPD177" s="62"/>
      <c r="EPE177" s="62"/>
      <c r="EPF177" s="62"/>
      <c r="EPG177" s="62"/>
      <c r="EPH177" s="62"/>
      <c r="EPI177" s="62"/>
      <c r="EPJ177" s="62"/>
      <c r="EPK177" s="62"/>
      <c r="EPL177" s="62"/>
      <c r="EPM177" s="62"/>
      <c r="EPN177" s="62"/>
      <c r="EPO177" s="62"/>
      <c r="EPP177" s="62"/>
      <c r="EPQ177" s="62"/>
      <c r="EPR177" s="62"/>
      <c r="EPS177" s="62"/>
      <c r="EPT177" s="62"/>
      <c r="EPU177" s="62"/>
      <c r="EPV177" s="62"/>
      <c r="EPW177" s="62"/>
      <c r="EPX177" s="62"/>
      <c r="EPY177" s="62"/>
      <c r="EPZ177" s="62"/>
      <c r="EQA177" s="62"/>
      <c r="EQB177" s="62"/>
      <c r="EQC177" s="62"/>
      <c r="EQD177" s="62"/>
      <c r="EQE177" s="62"/>
      <c r="EQF177" s="62"/>
      <c r="EQG177" s="62"/>
      <c r="EQH177" s="62"/>
      <c r="EQI177" s="62"/>
      <c r="EQJ177" s="62"/>
      <c r="EQK177" s="62"/>
      <c r="EQL177" s="62"/>
      <c r="EQM177" s="62"/>
      <c r="EQN177" s="62"/>
      <c r="EQO177" s="62"/>
      <c r="EQP177" s="62"/>
      <c r="EQQ177" s="62"/>
      <c r="EQR177" s="62"/>
      <c r="EQS177" s="62"/>
      <c r="EQT177" s="62"/>
      <c r="EQU177" s="62"/>
      <c r="EQV177" s="62"/>
      <c r="EQW177" s="62"/>
      <c r="EQX177" s="62"/>
      <c r="EQY177" s="62"/>
      <c r="EQZ177" s="62"/>
      <c r="ERA177" s="62"/>
      <c r="ERB177" s="62"/>
      <c r="ERC177" s="62"/>
      <c r="ERD177" s="62"/>
      <c r="ERE177" s="62"/>
      <c r="ERF177" s="62"/>
      <c r="ERG177" s="62"/>
      <c r="ERH177" s="62"/>
      <c r="ERI177" s="62"/>
      <c r="ERJ177" s="62"/>
      <c r="ERK177" s="62"/>
      <c r="ERL177" s="62"/>
      <c r="ERM177" s="62"/>
      <c r="ERN177" s="62"/>
      <c r="ERO177" s="62"/>
      <c r="ERP177" s="62"/>
      <c r="ERQ177" s="62"/>
      <c r="ERR177" s="62"/>
      <c r="ERS177" s="62"/>
      <c r="ERT177" s="62"/>
      <c r="ERU177" s="62"/>
      <c r="ERV177" s="62"/>
      <c r="ERW177" s="62"/>
      <c r="ERX177" s="62"/>
      <c r="ERY177" s="62"/>
      <c r="ERZ177" s="62"/>
      <c r="ESA177" s="62"/>
      <c r="ESB177" s="62"/>
      <c r="ESC177" s="62"/>
      <c r="ESD177" s="62"/>
      <c r="ESE177" s="62"/>
      <c r="ESF177" s="62"/>
      <c r="ESG177" s="62"/>
      <c r="ESH177" s="62"/>
      <c r="ESI177" s="62"/>
      <c r="ESJ177" s="62"/>
      <c r="ESK177" s="62"/>
      <c r="ESL177" s="62"/>
      <c r="ESM177" s="62"/>
      <c r="ESN177" s="62"/>
      <c r="ESO177" s="62"/>
      <c r="ESP177" s="62"/>
      <c r="ESQ177" s="62"/>
      <c r="ESR177" s="62"/>
      <c r="ESS177" s="62"/>
      <c r="EST177" s="62"/>
      <c r="ESU177" s="62"/>
      <c r="ESV177" s="62"/>
      <c r="ESW177" s="62"/>
      <c r="ESX177" s="62"/>
      <c r="ESY177" s="62"/>
      <c r="ESZ177" s="62"/>
      <c r="ETA177" s="62"/>
      <c r="ETB177" s="62"/>
      <c r="ETC177" s="62"/>
      <c r="ETD177" s="62"/>
      <c r="ETE177" s="62"/>
      <c r="ETF177" s="62"/>
      <c r="ETG177" s="62"/>
      <c r="ETH177" s="62"/>
      <c r="ETI177" s="62"/>
      <c r="ETJ177" s="62"/>
      <c r="ETK177" s="62"/>
      <c r="ETL177" s="62"/>
      <c r="ETM177" s="62"/>
      <c r="ETN177" s="62"/>
      <c r="ETO177" s="62"/>
      <c r="ETP177" s="62"/>
      <c r="ETQ177" s="62"/>
      <c r="ETR177" s="62"/>
      <c r="ETS177" s="62"/>
      <c r="ETT177" s="62"/>
      <c r="ETU177" s="62"/>
      <c r="ETV177" s="62"/>
      <c r="ETW177" s="62"/>
      <c r="ETX177" s="62"/>
      <c r="ETY177" s="62"/>
      <c r="ETZ177" s="62"/>
      <c r="EUA177" s="62"/>
      <c r="EUB177" s="62"/>
      <c r="EUC177" s="62"/>
      <c r="EUD177" s="62"/>
      <c r="EUE177" s="62"/>
      <c r="EUF177" s="62"/>
      <c r="EUG177" s="62"/>
      <c r="EUH177" s="62"/>
      <c r="EUI177" s="62"/>
      <c r="EUJ177" s="62"/>
      <c r="EUK177" s="62"/>
      <c r="EUL177" s="62"/>
      <c r="EUM177" s="62"/>
      <c r="EUN177" s="62"/>
      <c r="EUO177" s="62"/>
      <c r="EUP177" s="62"/>
      <c r="EUQ177" s="62"/>
      <c r="EUR177" s="62"/>
      <c r="EUS177" s="62"/>
      <c r="EUT177" s="62"/>
      <c r="EUU177" s="62"/>
      <c r="EUV177" s="62"/>
      <c r="EUW177" s="62"/>
      <c r="EUX177" s="62"/>
      <c r="EUY177" s="62"/>
      <c r="EUZ177" s="62"/>
      <c r="EVA177" s="62"/>
      <c r="EVB177" s="62"/>
      <c r="EVC177" s="62"/>
      <c r="EVD177" s="62"/>
      <c r="EVE177" s="62"/>
      <c r="EVF177" s="62"/>
      <c r="EVG177" s="62"/>
      <c r="EVH177" s="62"/>
      <c r="EVI177" s="62"/>
      <c r="EVJ177" s="62"/>
      <c r="EVK177" s="62"/>
      <c r="EVL177" s="62"/>
      <c r="EVM177" s="62"/>
      <c r="EVN177" s="62"/>
      <c r="EVO177" s="62"/>
      <c r="EVP177" s="62"/>
      <c r="EVQ177" s="62"/>
      <c r="EVR177" s="62"/>
      <c r="EVS177" s="62"/>
      <c r="EVT177" s="62"/>
      <c r="EVU177" s="62"/>
      <c r="EVV177" s="62"/>
      <c r="EVW177" s="62"/>
      <c r="EVX177" s="62"/>
      <c r="EVY177" s="62"/>
      <c r="EVZ177" s="62"/>
      <c r="EWA177" s="62"/>
      <c r="EWB177" s="62"/>
      <c r="EWC177" s="62"/>
      <c r="EWD177" s="62"/>
      <c r="EWE177" s="62"/>
      <c r="EWF177" s="62"/>
      <c r="EWG177" s="62"/>
      <c r="EWH177" s="62"/>
      <c r="EWI177" s="62"/>
      <c r="EWJ177" s="62"/>
      <c r="EWK177" s="62"/>
      <c r="EWL177" s="62"/>
      <c r="EWM177" s="62"/>
      <c r="EWN177" s="62"/>
      <c r="EWO177" s="62"/>
      <c r="EWP177" s="62"/>
      <c r="EWQ177" s="62"/>
      <c r="EWR177" s="62"/>
      <c r="EWS177" s="62"/>
      <c r="EWT177" s="62"/>
      <c r="EWU177" s="62"/>
      <c r="EWV177" s="62"/>
      <c r="EWW177" s="62"/>
      <c r="EWX177" s="62"/>
      <c r="EWY177" s="62"/>
      <c r="EWZ177" s="62"/>
      <c r="EXA177" s="62"/>
      <c r="EXB177" s="62"/>
      <c r="EXC177" s="62"/>
      <c r="EXD177" s="62"/>
      <c r="EXE177" s="62"/>
      <c r="EXF177" s="62"/>
      <c r="EXG177" s="62"/>
      <c r="EXH177" s="62"/>
      <c r="EXI177" s="62"/>
      <c r="EXJ177" s="62"/>
      <c r="EXK177" s="62"/>
      <c r="EXL177" s="62"/>
      <c r="EXM177" s="62"/>
      <c r="EXN177" s="62"/>
      <c r="EXO177" s="62"/>
      <c r="EXP177" s="62"/>
      <c r="EXQ177" s="62"/>
      <c r="EXR177" s="62"/>
      <c r="EXS177" s="62"/>
      <c r="EXT177" s="62"/>
      <c r="EXU177" s="62"/>
      <c r="EXV177" s="62"/>
      <c r="EXW177" s="62"/>
      <c r="EXX177" s="62"/>
      <c r="EXY177" s="62"/>
      <c r="EXZ177" s="62"/>
      <c r="EYA177" s="62"/>
      <c r="EYB177" s="62"/>
      <c r="EYC177" s="62"/>
      <c r="EYD177" s="62"/>
      <c r="EYE177" s="62"/>
      <c r="EYF177" s="62"/>
      <c r="EYG177" s="62"/>
      <c r="EYH177" s="62"/>
      <c r="EYI177" s="62"/>
      <c r="EYJ177" s="62"/>
      <c r="EYK177" s="62"/>
      <c r="EYL177" s="62"/>
      <c r="EYM177" s="62"/>
      <c r="EYN177" s="62"/>
      <c r="EYO177" s="62"/>
      <c r="EYP177" s="62"/>
      <c r="EYQ177" s="62"/>
      <c r="EYR177" s="62"/>
      <c r="EYS177" s="62"/>
      <c r="EYT177" s="62"/>
      <c r="EYU177" s="62"/>
      <c r="EYV177" s="62"/>
      <c r="EYW177" s="62"/>
      <c r="EYX177" s="62"/>
      <c r="EYY177" s="62"/>
      <c r="EYZ177" s="62"/>
      <c r="EZA177" s="62"/>
      <c r="EZB177" s="62"/>
      <c r="EZC177" s="62"/>
      <c r="EZD177" s="62"/>
      <c r="EZE177" s="62"/>
      <c r="EZF177" s="62"/>
      <c r="EZG177" s="62"/>
      <c r="EZH177" s="62"/>
      <c r="EZI177" s="62"/>
      <c r="EZJ177" s="62"/>
      <c r="EZK177" s="62"/>
      <c r="EZL177" s="62"/>
      <c r="EZM177" s="62"/>
      <c r="EZN177" s="62"/>
      <c r="EZO177" s="62"/>
      <c r="EZP177" s="62"/>
      <c r="EZQ177" s="62"/>
      <c r="EZR177" s="62"/>
      <c r="EZS177" s="62"/>
      <c r="EZT177" s="62"/>
      <c r="EZU177" s="62"/>
      <c r="EZV177" s="62"/>
      <c r="EZW177" s="62"/>
      <c r="EZX177" s="62"/>
      <c r="EZY177" s="62"/>
      <c r="EZZ177" s="62"/>
      <c r="FAA177" s="62"/>
      <c r="FAB177" s="62"/>
      <c r="FAC177" s="62"/>
      <c r="FAD177" s="62"/>
      <c r="FAE177" s="62"/>
      <c r="FAF177" s="62"/>
      <c r="FAG177" s="62"/>
      <c r="FAH177" s="62"/>
      <c r="FAI177" s="62"/>
      <c r="FAJ177" s="62"/>
      <c r="FAK177" s="62"/>
      <c r="FAL177" s="62"/>
      <c r="FAM177" s="62"/>
      <c r="FAN177" s="62"/>
      <c r="FAO177" s="62"/>
      <c r="FAP177" s="62"/>
      <c r="FAQ177" s="62"/>
      <c r="FAR177" s="62"/>
      <c r="FAS177" s="62"/>
      <c r="FAT177" s="62"/>
      <c r="FAU177" s="62"/>
      <c r="FAV177" s="62"/>
      <c r="FAW177" s="62"/>
      <c r="FAX177" s="62"/>
      <c r="FAY177" s="62"/>
      <c r="FAZ177" s="62"/>
      <c r="FBA177" s="62"/>
      <c r="FBB177" s="62"/>
      <c r="FBC177" s="62"/>
      <c r="FBD177" s="62"/>
      <c r="FBE177" s="62"/>
      <c r="FBF177" s="62"/>
      <c r="FBG177" s="62"/>
      <c r="FBH177" s="62"/>
      <c r="FBI177" s="62"/>
      <c r="FBJ177" s="62"/>
      <c r="FBK177" s="62"/>
      <c r="FBL177" s="62"/>
      <c r="FBM177" s="62"/>
      <c r="FBN177" s="62"/>
      <c r="FBO177" s="62"/>
      <c r="FBP177" s="62"/>
      <c r="FBQ177" s="62"/>
      <c r="FBR177" s="62"/>
      <c r="FBS177" s="62"/>
      <c r="FBT177" s="62"/>
      <c r="FBU177" s="62"/>
      <c r="FBV177" s="62"/>
      <c r="FBW177" s="62"/>
      <c r="FBX177" s="62"/>
      <c r="FBY177" s="62"/>
      <c r="FBZ177" s="62"/>
      <c r="FCA177" s="62"/>
      <c r="FCB177" s="62"/>
      <c r="FCC177" s="62"/>
      <c r="FCD177" s="62"/>
      <c r="FCE177" s="62"/>
      <c r="FCF177" s="62"/>
      <c r="FCG177" s="62"/>
      <c r="FCH177" s="62"/>
      <c r="FCI177" s="62"/>
      <c r="FCJ177" s="62"/>
      <c r="FCK177" s="62"/>
      <c r="FCL177" s="62"/>
      <c r="FCM177" s="62"/>
      <c r="FCN177" s="62"/>
      <c r="FCO177" s="62"/>
      <c r="FCP177" s="62"/>
      <c r="FCQ177" s="62"/>
      <c r="FCR177" s="62"/>
      <c r="FCS177" s="62"/>
      <c r="FCT177" s="62"/>
      <c r="FCU177" s="62"/>
      <c r="FCV177" s="62"/>
      <c r="FCW177" s="62"/>
      <c r="FCX177" s="62"/>
      <c r="FCY177" s="62"/>
      <c r="FCZ177" s="62"/>
      <c r="FDA177" s="62"/>
      <c r="FDB177" s="62"/>
      <c r="FDC177" s="62"/>
      <c r="FDD177" s="62"/>
      <c r="FDE177" s="62"/>
      <c r="FDF177" s="62"/>
      <c r="FDG177" s="62"/>
      <c r="FDH177" s="62"/>
      <c r="FDI177" s="62"/>
      <c r="FDJ177" s="62"/>
      <c r="FDK177" s="62"/>
      <c r="FDL177" s="62"/>
      <c r="FDM177" s="62"/>
      <c r="FDN177" s="62"/>
      <c r="FDO177" s="62"/>
      <c r="FDP177" s="62"/>
      <c r="FDQ177" s="62"/>
      <c r="FDR177" s="62"/>
      <c r="FDS177" s="62"/>
      <c r="FDT177" s="62"/>
      <c r="FDU177" s="62"/>
      <c r="FDV177" s="62"/>
      <c r="FDW177" s="62"/>
      <c r="FDX177" s="62"/>
      <c r="FDY177" s="62"/>
      <c r="FDZ177" s="62"/>
      <c r="FEA177" s="62"/>
      <c r="FEB177" s="62"/>
      <c r="FEC177" s="62"/>
      <c r="FED177" s="62"/>
      <c r="FEE177" s="62"/>
      <c r="FEF177" s="62"/>
      <c r="FEG177" s="62"/>
      <c r="FEH177" s="62"/>
      <c r="FEI177" s="62"/>
      <c r="FEJ177" s="62"/>
      <c r="FEK177" s="62"/>
      <c r="FEL177" s="62"/>
      <c r="FEM177" s="62"/>
      <c r="FEN177" s="62"/>
      <c r="FEO177" s="62"/>
      <c r="FEP177" s="62"/>
      <c r="FEQ177" s="62"/>
      <c r="FER177" s="62"/>
      <c r="FES177" s="62"/>
      <c r="FET177" s="62"/>
      <c r="FEU177" s="62"/>
      <c r="FEV177" s="62"/>
      <c r="FEW177" s="62"/>
      <c r="FEX177" s="62"/>
      <c r="FEY177" s="62"/>
      <c r="FEZ177" s="62"/>
      <c r="FFA177" s="62"/>
      <c r="FFB177" s="62"/>
      <c r="FFC177" s="62"/>
      <c r="FFD177" s="62"/>
      <c r="FFE177" s="62"/>
      <c r="FFF177" s="62"/>
      <c r="FFG177" s="62"/>
      <c r="FFH177" s="62"/>
      <c r="FFI177" s="62"/>
      <c r="FFJ177" s="62"/>
      <c r="FFK177" s="62"/>
      <c r="FFL177" s="62"/>
      <c r="FFM177" s="62"/>
      <c r="FFN177" s="62"/>
      <c r="FFO177" s="62"/>
      <c r="FFP177" s="62"/>
      <c r="FFQ177" s="62"/>
      <c r="FFR177" s="62"/>
      <c r="FFS177" s="62"/>
      <c r="FFT177" s="62"/>
      <c r="FFU177" s="62"/>
      <c r="FFV177" s="62"/>
      <c r="FFW177" s="62"/>
      <c r="FFX177" s="62"/>
      <c r="FFY177" s="62"/>
      <c r="FFZ177" s="62"/>
      <c r="FGA177" s="62"/>
      <c r="FGB177" s="62"/>
      <c r="FGC177" s="62"/>
      <c r="FGD177" s="62"/>
      <c r="FGE177" s="62"/>
      <c r="FGF177" s="62"/>
      <c r="FGG177" s="62"/>
      <c r="FGH177" s="62"/>
      <c r="FGI177" s="62"/>
      <c r="FGJ177" s="62"/>
      <c r="FGK177" s="62"/>
      <c r="FGL177" s="62"/>
      <c r="FGM177" s="62"/>
      <c r="FGN177" s="62"/>
      <c r="FGO177" s="62"/>
      <c r="FGP177" s="62"/>
      <c r="FGQ177" s="62"/>
      <c r="FGR177" s="62"/>
      <c r="FGS177" s="62"/>
      <c r="FGT177" s="62"/>
      <c r="FGU177" s="62"/>
      <c r="FGV177" s="62"/>
      <c r="FGW177" s="62"/>
      <c r="FGX177" s="62"/>
      <c r="FGY177" s="62"/>
      <c r="FGZ177" s="62"/>
      <c r="FHA177" s="62"/>
      <c r="FHB177" s="62"/>
      <c r="FHC177" s="62"/>
      <c r="FHD177" s="62"/>
      <c r="FHE177" s="62"/>
      <c r="FHF177" s="62"/>
      <c r="FHG177" s="62"/>
      <c r="FHH177" s="62"/>
      <c r="FHI177" s="62"/>
      <c r="FHJ177" s="62"/>
      <c r="FHK177" s="62"/>
      <c r="FHL177" s="62"/>
      <c r="FHM177" s="62"/>
      <c r="FHN177" s="62"/>
      <c r="FHO177" s="62"/>
      <c r="FHP177" s="62"/>
      <c r="FHQ177" s="62"/>
      <c r="FHR177" s="62"/>
      <c r="FHS177" s="62"/>
      <c r="FHT177" s="62"/>
      <c r="FHU177" s="62"/>
      <c r="FHV177" s="62"/>
      <c r="FHW177" s="62"/>
      <c r="FHX177" s="62"/>
      <c r="FHY177" s="62"/>
      <c r="FHZ177" s="62"/>
      <c r="FIA177" s="62"/>
      <c r="FIB177" s="62"/>
      <c r="FIC177" s="62"/>
      <c r="FID177" s="62"/>
      <c r="FIE177" s="62"/>
      <c r="FIF177" s="62"/>
      <c r="FIG177" s="62"/>
      <c r="FIH177" s="62"/>
      <c r="FII177" s="62"/>
      <c r="FIJ177" s="62"/>
      <c r="FIK177" s="62"/>
      <c r="FIL177" s="62"/>
      <c r="FIM177" s="62"/>
      <c r="FIN177" s="62"/>
      <c r="FIO177" s="62"/>
      <c r="FIP177" s="62"/>
      <c r="FIQ177" s="62"/>
      <c r="FIR177" s="62"/>
      <c r="FIS177" s="62"/>
      <c r="FIT177" s="62"/>
      <c r="FIU177" s="62"/>
      <c r="FIV177" s="62"/>
      <c r="FIW177" s="62"/>
      <c r="FIX177" s="62"/>
      <c r="FIY177" s="62"/>
      <c r="FIZ177" s="62"/>
      <c r="FJA177" s="62"/>
      <c r="FJB177" s="62"/>
      <c r="FJC177" s="62"/>
      <c r="FJD177" s="62"/>
      <c r="FJE177" s="62"/>
      <c r="FJF177" s="62"/>
      <c r="FJG177" s="62"/>
      <c r="FJH177" s="62"/>
      <c r="FJI177" s="62"/>
      <c r="FJJ177" s="62"/>
      <c r="FJK177" s="62"/>
      <c r="FJL177" s="62"/>
      <c r="FJM177" s="62"/>
      <c r="FJN177" s="62"/>
      <c r="FJO177" s="62"/>
      <c r="FJP177" s="62"/>
      <c r="FJQ177" s="62"/>
      <c r="FJR177" s="62"/>
      <c r="FJS177" s="62"/>
      <c r="FJT177" s="62"/>
      <c r="FJU177" s="62"/>
      <c r="FJV177" s="62"/>
      <c r="FJW177" s="62"/>
      <c r="FJX177" s="62"/>
      <c r="FJY177" s="62"/>
      <c r="FJZ177" s="62"/>
      <c r="FKA177" s="62"/>
      <c r="FKB177" s="62"/>
      <c r="FKC177" s="62"/>
      <c r="FKD177" s="62"/>
      <c r="FKE177" s="62"/>
      <c r="FKF177" s="62"/>
      <c r="FKG177" s="62"/>
      <c r="FKH177" s="62"/>
      <c r="FKI177" s="62"/>
      <c r="FKJ177" s="62"/>
      <c r="FKK177" s="62"/>
      <c r="FKL177" s="62"/>
      <c r="FKM177" s="62"/>
      <c r="FKN177" s="62"/>
      <c r="FKO177" s="62"/>
      <c r="FKP177" s="62"/>
      <c r="FKQ177" s="62"/>
      <c r="FKR177" s="62"/>
      <c r="FKS177" s="62"/>
      <c r="FKT177" s="62"/>
      <c r="FKU177" s="62"/>
      <c r="FKV177" s="62"/>
      <c r="FKW177" s="62"/>
      <c r="FKX177" s="62"/>
      <c r="FKY177" s="62"/>
      <c r="FKZ177" s="62"/>
      <c r="FLA177" s="62"/>
      <c r="FLB177" s="62"/>
      <c r="FLC177" s="62"/>
      <c r="FLD177" s="62"/>
      <c r="FLE177" s="62"/>
      <c r="FLF177" s="62"/>
      <c r="FLG177" s="62"/>
      <c r="FLH177" s="62"/>
      <c r="FLI177" s="62"/>
      <c r="FLJ177" s="62"/>
      <c r="FLK177" s="62"/>
      <c r="FLL177" s="62"/>
      <c r="FLM177" s="62"/>
      <c r="FLN177" s="62"/>
      <c r="FLO177" s="62"/>
      <c r="FLP177" s="62"/>
      <c r="FLQ177" s="62"/>
      <c r="FLR177" s="62"/>
      <c r="FLS177" s="62"/>
      <c r="FLT177" s="62"/>
      <c r="FLU177" s="62"/>
      <c r="FLV177" s="62"/>
      <c r="FLW177" s="62"/>
      <c r="FLX177" s="62"/>
      <c r="FLY177" s="62"/>
      <c r="FLZ177" s="62"/>
      <c r="FMA177" s="62"/>
      <c r="FMB177" s="62"/>
      <c r="FMC177" s="62"/>
      <c r="FMD177" s="62"/>
      <c r="FME177" s="62"/>
      <c r="FMF177" s="62"/>
      <c r="FMG177" s="62"/>
      <c r="FMH177" s="62"/>
      <c r="FMI177" s="62"/>
      <c r="FMJ177" s="62"/>
      <c r="FMK177" s="62"/>
      <c r="FML177" s="62"/>
      <c r="FMM177" s="62"/>
      <c r="FMN177" s="62"/>
      <c r="FMO177" s="62"/>
      <c r="FMP177" s="62"/>
      <c r="FMQ177" s="62"/>
      <c r="FMR177" s="62"/>
      <c r="FMS177" s="62"/>
      <c r="FMT177" s="62"/>
      <c r="FMU177" s="62"/>
      <c r="FMV177" s="62"/>
      <c r="FMW177" s="62"/>
      <c r="FMX177" s="62"/>
      <c r="FMY177" s="62"/>
      <c r="FMZ177" s="62"/>
      <c r="FNA177" s="62"/>
      <c r="FNB177" s="62"/>
      <c r="FNC177" s="62"/>
      <c r="FND177" s="62"/>
      <c r="FNE177" s="62"/>
      <c r="FNF177" s="62"/>
      <c r="FNG177" s="62"/>
      <c r="FNH177" s="62"/>
      <c r="FNI177" s="62"/>
      <c r="FNJ177" s="62"/>
      <c r="FNK177" s="62"/>
      <c r="FNL177" s="62"/>
      <c r="FNM177" s="62"/>
      <c r="FNN177" s="62"/>
      <c r="FNO177" s="62"/>
      <c r="FNP177" s="62"/>
      <c r="FNQ177" s="62"/>
      <c r="FNR177" s="62"/>
      <c r="FNS177" s="62"/>
      <c r="FNT177" s="62"/>
      <c r="FNU177" s="62"/>
      <c r="FNV177" s="62"/>
      <c r="FNW177" s="62"/>
      <c r="FNX177" s="62"/>
      <c r="FNY177" s="62"/>
      <c r="FNZ177" s="62"/>
      <c r="FOA177" s="62"/>
      <c r="FOB177" s="62"/>
      <c r="FOC177" s="62"/>
      <c r="FOD177" s="62"/>
      <c r="FOE177" s="62"/>
      <c r="FOF177" s="62"/>
      <c r="FOG177" s="62"/>
      <c r="FOH177" s="62"/>
      <c r="FOI177" s="62"/>
      <c r="FOJ177" s="62"/>
      <c r="FOK177" s="62"/>
      <c r="FOL177" s="62"/>
      <c r="FOM177" s="62"/>
      <c r="FON177" s="62"/>
      <c r="FOO177" s="62"/>
      <c r="FOP177" s="62"/>
      <c r="FOQ177" s="62"/>
      <c r="FOR177" s="62"/>
      <c r="FOS177" s="62"/>
      <c r="FOT177" s="62"/>
      <c r="FOU177" s="62"/>
      <c r="FOV177" s="62"/>
      <c r="FOW177" s="62"/>
      <c r="FOX177" s="62"/>
      <c r="FOY177" s="62"/>
      <c r="FOZ177" s="62"/>
      <c r="FPA177" s="62"/>
      <c r="FPB177" s="62"/>
      <c r="FPC177" s="62"/>
      <c r="FPD177" s="62"/>
      <c r="FPE177" s="62"/>
      <c r="FPF177" s="62"/>
      <c r="FPG177" s="62"/>
      <c r="FPH177" s="62"/>
      <c r="FPI177" s="62"/>
      <c r="FPJ177" s="62"/>
      <c r="FPK177" s="62"/>
      <c r="FPL177" s="62"/>
      <c r="FPM177" s="62"/>
      <c r="FPN177" s="62"/>
      <c r="FPO177" s="62"/>
      <c r="FPP177" s="62"/>
      <c r="FPQ177" s="62"/>
      <c r="FPR177" s="62"/>
      <c r="FPS177" s="62"/>
      <c r="FPT177" s="62"/>
      <c r="FPU177" s="62"/>
      <c r="FPV177" s="62"/>
      <c r="FPW177" s="62"/>
      <c r="FPX177" s="62"/>
      <c r="FPY177" s="62"/>
      <c r="FPZ177" s="62"/>
      <c r="FQA177" s="62"/>
      <c r="FQB177" s="62"/>
      <c r="FQC177" s="62"/>
      <c r="FQD177" s="62"/>
      <c r="FQE177" s="62"/>
      <c r="FQF177" s="62"/>
      <c r="FQG177" s="62"/>
      <c r="FQH177" s="62"/>
      <c r="FQI177" s="62"/>
      <c r="FQJ177" s="62"/>
      <c r="FQK177" s="62"/>
      <c r="FQL177" s="62"/>
      <c r="FQM177" s="62"/>
      <c r="FQN177" s="62"/>
      <c r="FQO177" s="62"/>
      <c r="FQP177" s="62"/>
      <c r="FQQ177" s="62"/>
      <c r="FQR177" s="62"/>
      <c r="FQS177" s="62"/>
      <c r="FQT177" s="62"/>
      <c r="FQU177" s="62"/>
      <c r="FQV177" s="62"/>
      <c r="FQW177" s="62"/>
      <c r="FQX177" s="62"/>
      <c r="FQY177" s="62"/>
      <c r="FQZ177" s="62"/>
      <c r="FRA177" s="62"/>
      <c r="FRB177" s="62"/>
      <c r="FRC177" s="62"/>
      <c r="FRD177" s="62"/>
      <c r="FRE177" s="62"/>
      <c r="FRF177" s="62"/>
      <c r="FRG177" s="62"/>
      <c r="FRH177" s="62"/>
      <c r="FRI177" s="62"/>
      <c r="FRJ177" s="62"/>
      <c r="FRK177" s="62"/>
      <c r="FRL177" s="62"/>
      <c r="FRM177" s="62"/>
      <c r="FRN177" s="62"/>
      <c r="FRO177" s="62"/>
      <c r="FRP177" s="62"/>
      <c r="FRQ177" s="62"/>
      <c r="FRR177" s="62"/>
      <c r="FRS177" s="62"/>
      <c r="FRT177" s="62"/>
      <c r="FRU177" s="62"/>
      <c r="FRV177" s="62"/>
      <c r="FRW177" s="62"/>
      <c r="FRX177" s="62"/>
      <c r="FRY177" s="62"/>
      <c r="FRZ177" s="62"/>
      <c r="FSA177" s="62"/>
      <c r="FSB177" s="62"/>
      <c r="FSC177" s="62"/>
      <c r="FSD177" s="62"/>
      <c r="FSE177" s="62"/>
      <c r="FSF177" s="62"/>
      <c r="FSG177" s="62"/>
      <c r="FSH177" s="62"/>
      <c r="FSI177" s="62"/>
      <c r="FSJ177" s="62"/>
      <c r="FSK177" s="62"/>
      <c r="FSL177" s="62"/>
      <c r="FSM177" s="62"/>
      <c r="FSN177" s="62"/>
      <c r="FSO177" s="62"/>
      <c r="FSP177" s="62"/>
      <c r="FSQ177" s="62"/>
      <c r="FSR177" s="62"/>
      <c r="FSS177" s="62"/>
      <c r="FST177" s="62"/>
      <c r="FSU177" s="62"/>
      <c r="FSV177" s="62"/>
      <c r="FSW177" s="62"/>
      <c r="FSX177" s="62"/>
      <c r="FSY177" s="62"/>
      <c r="FSZ177" s="62"/>
      <c r="FTA177" s="62"/>
      <c r="FTB177" s="62"/>
      <c r="FTC177" s="62"/>
      <c r="FTD177" s="62"/>
      <c r="FTE177" s="62"/>
      <c r="FTF177" s="62"/>
      <c r="FTG177" s="62"/>
      <c r="FTH177" s="62"/>
      <c r="FTI177" s="62"/>
      <c r="FTJ177" s="62"/>
      <c r="FTK177" s="62"/>
      <c r="FTL177" s="62"/>
      <c r="FTM177" s="62"/>
      <c r="FTN177" s="62"/>
      <c r="FTO177" s="62"/>
      <c r="FTP177" s="62"/>
      <c r="FTQ177" s="62"/>
      <c r="FTR177" s="62"/>
      <c r="FTS177" s="62"/>
      <c r="FTT177" s="62"/>
      <c r="FTU177" s="62"/>
      <c r="FTV177" s="62"/>
      <c r="FTW177" s="62"/>
      <c r="FTX177" s="62"/>
      <c r="FTY177" s="62"/>
      <c r="FTZ177" s="62"/>
      <c r="FUA177" s="62"/>
      <c r="FUB177" s="62"/>
      <c r="FUC177" s="62"/>
      <c r="FUD177" s="62"/>
      <c r="FUE177" s="62"/>
      <c r="FUF177" s="62"/>
      <c r="FUG177" s="62"/>
      <c r="FUH177" s="62"/>
      <c r="FUI177" s="62"/>
      <c r="FUJ177" s="62"/>
      <c r="FUK177" s="62"/>
      <c r="FUL177" s="62"/>
      <c r="FUM177" s="62"/>
      <c r="FUN177" s="62"/>
      <c r="FUO177" s="62"/>
      <c r="FUP177" s="62"/>
      <c r="FUQ177" s="62"/>
      <c r="FUR177" s="62"/>
      <c r="FUS177" s="62"/>
      <c r="FUT177" s="62"/>
      <c r="FUU177" s="62"/>
      <c r="FUV177" s="62"/>
      <c r="FUW177" s="62"/>
      <c r="FUX177" s="62"/>
      <c r="FUY177" s="62"/>
      <c r="FUZ177" s="62"/>
      <c r="FVA177" s="62"/>
      <c r="FVB177" s="62"/>
      <c r="FVC177" s="62"/>
      <c r="FVD177" s="62"/>
      <c r="FVE177" s="62"/>
      <c r="FVF177" s="62"/>
      <c r="FVG177" s="62"/>
      <c r="FVH177" s="62"/>
      <c r="FVI177" s="62"/>
      <c r="FVJ177" s="62"/>
      <c r="FVK177" s="62"/>
      <c r="FVL177" s="62"/>
      <c r="FVM177" s="62"/>
      <c r="FVN177" s="62"/>
      <c r="FVO177" s="62"/>
      <c r="FVP177" s="62"/>
      <c r="FVQ177" s="62"/>
      <c r="FVR177" s="62"/>
      <c r="FVS177" s="62"/>
      <c r="FVT177" s="62"/>
      <c r="FVU177" s="62"/>
      <c r="FVV177" s="62"/>
      <c r="FVW177" s="62"/>
      <c r="FVX177" s="62"/>
      <c r="FVY177" s="62"/>
      <c r="FVZ177" s="62"/>
      <c r="FWA177" s="62"/>
      <c r="FWB177" s="62"/>
      <c r="FWC177" s="62"/>
      <c r="FWD177" s="62"/>
      <c r="FWE177" s="62"/>
      <c r="FWF177" s="62"/>
      <c r="FWG177" s="62"/>
      <c r="FWH177" s="62"/>
      <c r="FWI177" s="62"/>
      <c r="FWJ177" s="62"/>
      <c r="FWK177" s="62"/>
      <c r="FWL177" s="62"/>
      <c r="FWM177" s="62"/>
      <c r="FWN177" s="62"/>
      <c r="FWO177" s="62"/>
      <c r="FWP177" s="62"/>
      <c r="FWQ177" s="62"/>
      <c r="FWR177" s="62"/>
      <c r="FWS177" s="62"/>
      <c r="FWT177" s="62"/>
      <c r="FWU177" s="62"/>
      <c r="FWV177" s="62"/>
      <c r="FWW177" s="62"/>
      <c r="FWX177" s="62"/>
      <c r="FWY177" s="62"/>
      <c r="FWZ177" s="62"/>
      <c r="FXA177" s="62"/>
      <c r="FXB177" s="62"/>
      <c r="FXC177" s="62"/>
      <c r="FXD177" s="62"/>
      <c r="FXE177" s="62"/>
      <c r="FXF177" s="62"/>
      <c r="FXG177" s="62"/>
      <c r="FXH177" s="62"/>
      <c r="FXI177" s="62"/>
      <c r="FXJ177" s="62"/>
      <c r="FXK177" s="62"/>
      <c r="FXL177" s="62"/>
      <c r="FXM177" s="62"/>
      <c r="FXN177" s="62"/>
      <c r="FXO177" s="62"/>
      <c r="FXP177" s="62"/>
      <c r="FXQ177" s="62"/>
      <c r="FXR177" s="62"/>
      <c r="FXS177" s="62"/>
      <c r="FXT177" s="62"/>
      <c r="FXU177" s="62"/>
      <c r="FXV177" s="62"/>
      <c r="FXW177" s="62"/>
      <c r="FXX177" s="62"/>
      <c r="FXY177" s="62"/>
      <c r="FXZ177" s="62"/>
      <c r="FYA177" s="62"/>
      <c r="FYB177" s="62"/>
      <c r="FYC177" s="62"/>
      <c r="FYD177" s="62"/>
      <c r="FYE177" s="62"/>
      <c r="FYF177" s="62"/>
      <c r="FYG177" s="62"/>
      <c r="FYH177" s="62"/>
      <c r="FYI177" s="62"/>
      <c r="FYJ177" s="62"/>
      <c r="FYK177" s="62"/>
      <c r="FYL177" s="62"/>
      <c r="FYM177" s="62"/>
      <c r="FYN177" s="62"/>
      <c r="FYO177" s="62"/>
      <c r="FYP177" s="62"/>
      <c r="FYQ177" s="62"/>
      <c r="FYR177" s="62"/>
      <c r="FYS177" s="62"/>
      <c r="FYT177" s="62"/>
      <c r="FYU177" s="62"/>
      <c r="FYV177" s="62"/>
      <c r="FYW177" s="62"/>
      <c r="FYX177" s="62"/>
      <c r="FYY177" s="62"/>
      <c r="FYZ177" s="62"/>
      <c r="FZA177" s="62"/>
      <c r="FZB177" s="62"/>
      <c r="FZC177" s="62"/>
      <c r="FZD177" s="62"/>
      <c r="FZE177" s="62"/>
      <c r="FZF177" s="62"/>
      <c r="FZG177" s="62"/>
      <c r="FZH177" s="62"/>
      <c r="FZI177" s="62"/>
      <c r="FZJ177" s="62"/>
      <c r="FZK177" s="62"/>
      <c r="FZL177" s="62"/>
      <c r="FZM177" s="62"/>
      <c r="FZN177" s="62"/>
      <c r="FZO177" s="62"/>
      <c r="FZP177" s="62"/>
      <c r="FZQ177" s="62"/>
      <c r="FZR177" s="62"/>
      <c r="FZS177" s="62"/>
      <c r="FZT177" s="62"/>
      <c r="FZU177" s="62"/>
      <c r="FZV177" s="62"/>
      <c r="FZW177" s="62"/>
      <c r="FZX177" s="62"/>
      <c r="FZY177" s="62"/>
      <c r="FZZ177" s="62"/>
      <c r="GAA177" s="62"/>
      <c r="GAB177" s="62"/>
      <c r="GAC177" s="62"/>
      <c r="GAD177" s="62"/>
      <c r="GAE177" s="62"/>
      <c r="GAF177" s="62"/>
      <c r="GAG177" s="62"/>
      <c r="GAH177" s="62"/>
      <c r="GAI177" s="62"/>
      <c r="GAJ177" s="62"/>
      <c r="GAK177" s="62"/>
      <c r="GAL177" s="62"/>
      <c r="GAM177" s="62"/>
      <c r="GAN177" s="62"/>
      <c r="GAO177" s="62"/>
      <c r="GAP177" s="62"/>
      <c r="GAQ177" s="62"/>
      <c r="GAR177" s="62"/>
      <c r="GAS177" s="62"/>
      <c r="GAT177" s="62"/>
      <c r="GAU177" s="62"/>
      <c r="GAV177" s="62"/>
      <c r="GAW177" s="62"/>
      <c r="GAX177" s="62"/>
      <c r="GAY177" s="62"/>
      <c r="GAZ177" s="62"/>
      <c r="GBA177" s="62"/>
      <c r="GBB177" s="62"/>
      <c r="GBC177" s="62"/>
      <c r="GBD177" s="62"/>
      <c r="GBE177" s="62"/>
      <c r="GBF177" s="62"/>
      <c r="GBG177" s="62"/>
      <c r="GBH177" s="62"/>
      <c r="GBI177" s="62"/>
      <c r="GBJ177" s="62"/>
      <c r="GBK177" s="62"/>
      <c r="GBL177" s="62"/>
      <c r="GBM177" s="62"/>
      <c r="GBN177" s="62"/>
      <c r="GBO177" s="62"/>
      <c r="GBP177" s="62"/>
      <c r="GBQ177" s="62"/>
      <c r="GBR177" s="62"/>
      <c r="GBS177" s="62"/>
      <c r="GBT177" s="62"/>
      <c r="GBU177" s="62"/>
      <c r="GBV177" s="62"/>
      <c r="GBW177" s="62"/>
      <c r="GBX177" s="62"/>
      <c r="GBY177" s="62"/>
      <c r="GBZ177" s="62"/>
      <c r="GCA177" s="62"/>
      <c r="GCB177" s="62"/>
      <c r="GCC177" s="62"/>
      <c r="GCD177" s="62"/>
      <c r="GCE177" s="62"/>
      <c r="GCF177" s="62"/>
      <c r="GCG177" s="62"/>
      <c r="GCH177" s="62"/>
      <c r="GCI177" s="62"/>
      <c r="GCJ177" s="62"/>
      <c r="GCK177" s="62"/>
      <c r="GCL177" s="62"/>
      <c r="GCM177" s="62"/>
      <c r="GCN177" s="62"/>
      <c r="GCO177" s="62"/>
      <c r="GCP177" s="62"/>
      <c r="GCQ177" s="62"/>
      <c r="GCR177" s="62"/>
      <c r="GCS177" s="62"/>
      <c r="GCT177" s="62"/>
      <c r="GCU177" s="62"/>
      <c r="GCV177" s="62"/>
      <c r="GCW177" s="62"/>
      <c r="GCX177" s="62"/>
      <c r="GCY177" s="62"/>
      <c r="GCZ177" s="62"/>
      <c r="GDA177" s="62"/>
      <c r="GDB177" s="62"/>
      <c r="GDC177" s="62"/>
      <c r="GDD177" s="62"/>
      <c r="GDE177" s="62"/>
      <c r="GDF177" s="62"/>
      <c r="GDG177" s="62"/>
      <c r="GDH177" s="62"/>
      <c r="GDI177" s="62"/>
      <c r="GDJ177" s="62"/>
      <c r="GDK177" s="62"/>
      <c r="GDL177" s="62"/>
      <c r="GDM177" s="62"/>
      <c r="GDN177" s="62"/>
      <c r="GDO177" s="62"/>
      <c r="GDP177" s="62"/>
      <c r="GDQ177" s="62"/>
      <c r="GDR177" s="62"/>
      <c r="GDS177" s="62"/>
      <c r="GDT177" s="62"/>
      <c r="GDU177" s="62"/>
      <c r="GDV177" s="62"/>
      <c r="GDW177" s="62"/>
      <c r="GDX177" s="62"/>
      <c r="GDY177" s="62"/>
      <c r="GDZ177" s="62"/>
      <c r="GEA177" s="62"/>
      <c r="GEB177" s="62"/>
      <c r="GEC177" s="62"/>
      <c r="GED177" s="62"/>
      <c r="GEE177" s="62"/>
      <c r="GEF177" s="62"/>
      <c r="GEG177" s="62"/>
      <c r="GEH177" s="62"/>
      <c r="GEI177" s="62"/>
      <c r="GEJ177" s="62"/>
      <c r="GEK177" s="62"/>
      <c r="GEL177" s="62"/>
      <c r="GEM177" s="62"/>
      <c r="GEN177" s="62"/>
      <c r="GEO177" s="62"/>
      <c r="GEP177" s="62"/>
      <c r="GEQ177" s="62"/>
      <c r="GER177" s="62"/>
      <c r="GES177" s="62"/>
      <c r="GET177" s="62"/>
      <c r="GEU177" s="62"/>
      <c r="GEV177" s="62"/>
      <c r="GEW177" s="62"/>
      <c r="GEX177" s="62"/>
      <c r="GEY177" s="62"/>
      <c r="GEZ177" s="62"/>
      <c r="GFA177" s="62"/>
      <c r="GFB177" s="62"/>
      <c r="GFC177" s="62"/>
      <c r="GFD177" s="62"/>
      <c r="GFE177" s="62"/>
      <c r="GFF177" s="62"/>
      <c r="GFG177" s="62"/>
      <c r="GFH177" s="62"/>
      <c r="GFI177" s="62"/>
      <c r="GFJ177" s="62"/>
      <c r="GFK177" s="62"/>
      <c r="GFL177" s="62"/>
      <c r="GFM177" s="62"/>
      <c r="GFN177" s="62"/>
      <c r="GFO177" s="62"/>
      <c r="GFP177" s="62"/>
      <c r="GFQ177" s="62"/>
      <c r="GFR177" s="62"/>
      <c r="GFS177" s="62"/>
      <c r="GFT177" s="62"/>
      <c r="GFU177" s="62"/>
      <c r="GFV177" s="62"/>
      <c r="GFW177" s="62"/>
      <c r="GFX177" s="62"/>
      <c r="GFY177" s="62"/>
      <c r="GFZ177" s="62"/>
      <c r="GGA177" s="62"/>
      <c r="GGB177" s="62"/>
      <c r="GGC177" s="62"/>
      <c r="GGD177" s="62"/>
      <c r="GGE177" s="62"/>
      <c r="GGF177" s="62"/>
      <c r="GGG177" s="62"/>
      <c r="GGH177" s="62"/>
      <c r="GGI177" s="62"/>
      <c r="GGJ177" s="62"/>
      <c r="GGK177" s="62"/>
      <c r="GGL177" s="62"/>
      <c r="GGM177" s="62"/>
      <c r="GGN177" s="62"/>
      <c r="GGO177" s="62"/>
      <c r="GGP177" s="62"/>
      <c r="GGQ177" s="62"/>
      <c r="GGR177" s="62"/>
      <c r="GGS177" s="62"/>
      <c r="GGT177" s="62"/>
      <c r="GGU177" s="62"/>
      <c r="GGV177" s="62"/>
      <c r="GGW177" s="62"/>
      <c r="GGX177" s="62"/>
      <c r="GGY177" s="62"/>
      <c r="GGZ177" s="62"/>
      <c r="GHA177" s="62"/>
      <c r="GHB177" s="62"/>
      <c r="GHC177" s="62"/>
      <c r="GHD177" s="62"/>
      <c r="GHE177" s="62"/>
      <c r="GHF177" s="62"/>
      <c r="GHG177" s="62"/>
      <c r="GHH177" s="62"/>
      <c r="GHI177" s="62"/>
      <c r="GHJ177" s="62"/>
      <c r="GHK177" s="62"/>
      <c r="GHL177" s="62"/>
      <c r="GHM177" s="62"/>
      <c r="GHN177" s="62"/>
      <c r="GHO177" s="62"/>
      <c r="GHP177" s="62"/>
      <c r="GHQ177" s="62"/>
      <c r="GHR177" s="62"/>
      <c r="GHS177" s="62"/>
      <c r="GHT177" s="62"/>
      <c r="GHU177" s="62"/>
      <c r="GHV177" s="62"/>
      <c r="GHW177" s="62"/>
      <c r="GHX177" s="62"/>
      <c r="GHY177" s="62"/>
      <c r="GHZ177" s="62"/>
      <c r="GIA177" s="62"/>
      <c r="GIB177" s="62"/>
      <c r="GIC177" s="62"/>
      <c r="GID177" s="62"/>
      <c r="GIE177" s="62"/>
      <c r="GIF177" s="62"/>
      <c r="GIG177" s="62"/>
      <c r="GIH177" s="62"/>
      <c r="GII177" s="62"/>
      <c r="GIJ177" s="62"/>
      <c r="GIK177" s="62"/>
      <c r="GIL177" s="62"/>
      <c r="GIM177" s="62"/>
      <c r="GIN177" s="62"/>
      <c r="GIO177" s="62"/>
      <c r="GIP177" s="62"/>
      <c r="GIQ177" s="62"/>
      <c r="GIR177" s="62"/>
      <c r="GIS177" s="62"/>
      <c r="GIT177" s="62"/>
      <c r="GIU177" s="62"/>
      <c r="GIV177" s="62"/>
      <c r="GIW177" s="62"/>
      <c r="GIX177" s="62"/>
      <c r="GIY177" s="62"/>
      <c r="GIZ177" s="62"/>
      <c r="GJA177" s="62"/>
      <c r="GJB177" s="62"/>
      <c r="GJC177" s="62"/>
      <c r="GJD177" s="62"/>
      <c r="GJE177" s="62"/>
      <c r="GJF177" s="62"/>
      <c r="GJG177" s="62"/>
      <c r="GJH177" s="62"/>
      <c r="GJI177" s="62"/>
      <c r="GJJ177" s="62"/>
      <c r="GJK177" s="62"/>
      <c r="GJL177" s="62"/>
      <c r="GJM177" s="62"/>
      <c r="GJN177" s="62"/>
      <c r="GJO177" s="62"/>
      <c r="GJP177" s="62"/>
      <c r="GJQ177" s="62"/>
      <c r="GJR177" s="62"/>
      <c r="GJS177" s="62"/>
      <c r="GJT177" s="62"/>
      <c r="GJU177" s="62"/>
      <c r="GJV177" s="62"/>
      <c r="GJW177" s="62"/>
      <c r="GJX177" s="62"/>
      <c r="GJY177" s="62"/>
      <c r="GJZ177" s="62"/>
      <c r="GKA177" s="62"/>
      <c r="GKB177" s="62"/>
      <c r="GKC177" s="62"/>
      <c r="GKD177" s="62"/>
      <c r="GKE177" s="62"/>
      <c r="GKF177" s="62"/>
      <c r="GKG177" s="62"/>
      <c r="GKH177" s="62"/>
      <c r="GKI177" s="62"/>
      <c r="GKJ177" s="62"/>
      <c r="GKK177" s="62"/>
      <c r="GKL177" s="62"/>
      <c r="GKM177" s="62"/>
      <c r="GKN177" s="62"/>
      <c r="GKO177" s="62"/>
      <c r="GKP177" s="62"/>
      <c r="GKQ177" s="62"/>
      <c r="GKR177" s="62"/>
      <c r="GKS177" s="62"/>
      <c r="GKT177" s="62"/>
      <c r="GKU177" s="62"/>
      <c r="GKV177" s="62"/>
      <c r="GKW177" s="62"/>
      <c r="GKX177" s="62"/>
      <c r="GKY177" s="62"/>
      <c r="GKZ177" s="62"/>
      <c r="GLA177" s="62"/>
      <c r="GLB177" s="62"/>
      <c r="GLC177" s="62"/>
      <c r="GLD177" s="62"/>
      <c r="GLE177" s="62"/>
      <c r="GLF177" s="62"/>
      <c r="GLG177" s="62"/>
      <c r="GLH177" s="62"/>
      <c r="GLI177" s="62"/>
      <c r="GLJ177" s="62"/>
      <c r="GLK177" s="62"/>
      <c r="GLL177" s="62"/>
      <c r="GLM177" s="62"/>
      <c r="GLN177" s="62"/>
      <c r="GLO177" s="62"/>
      <c r="GLP177" s="62"/>
      <c r="GLQ177" s="62"/>
      <c r="GLR177" s="62"/>
      <c r="GLS177" s="62"/>
      <c r="GLT177" s="62"/>
      <c r="GLU177" s="62"/>
      <c r="GLV177" s="62"/>
      <c r="GLW177" s="62"/>
      <c r="GLX177" s="62"/>
      <c r="GLY177" s="62"/>
      <c r="GLZ177" s="62"/>
      <c r="GMA177" s="62"/>
      <c r="GMB177" s="62"/>
      <c r="GMC177" s="62"/>
      <c r="GMD177" s="62"/>
      <c r="GME177" s="62"/>
      <c r="GMF177" s="62"/>
      <c r="GMG177" s="62"/>
      <c r="GMH177" s="62"/>
      <c r="GMI177" s="62"/>
      <c r="GMJ177" s="62"/>
      <c r="GMK177" s="62"/>
      <c r="GML177" s="62"/>
      <c r="GMM177" s="62"/>
      <c r="GMN177" s="62"/>
      <c r="GMO177" s="62"/>
      <c r="GMP177" s="62"/>
      <c r="GMQ177" s="62"/>
      <c r="GMR177" s="62"/>
      <c r="GMS177" s="62"/>
      <c r="GMT177" s="62"/>
      <c r="GMU177" s="62"/>
      <c r="GMV177" s="62"/>
      <c r="GMW177" s="62"/>
      <c r="GMX177" s="62"/>
      <c r="GMY177" s="62"/>
      <c r="GMZ177" s="62"/>
      <c r="GNA177" s="62"/>
      <c r="GNB177" s="62"/>
      <c r="GNC177" s="62"/>
      <c r="GND177" s="62"/>
      <c r="GNE177" s="62"/>
      <c r="GNF177" s="62"/>
      <c r="GNG177" s="62"/>
      <c r="GNH177" s="62"/>
      <c r="GNI177" s="62"/>
      <c r="GNJ177" s="62"/>
      <c r="GNK177" s="62"/>
      <c r="GNL177" s="62"/>
      <c r="GNM177" s="62"/>
      <c r="GNN177" s="62"/>
      <c r="GNO177" s="62"/>
      <c r="GNP177" s="62"/>
      <c r="GNQ177" s="62"/>
      <c r="GNR177" s="62"/>
      <c r="GNS177" s="62"/>
      <c r="GNT177" s="62"/>
      <c r="GNU177" s="62"/>
      <c r="GNV177" s="62"/>
      <c r="GNW177" s="62"/>
      <c r="GNX177" s="62"/>
      <c r="GNY177" s="62"/>
      <c r="GNZ177" s="62"/>
      <c r="GOA177" s="62"/>
      <c r="GOB177" s="62"/>
      <c r="GOC177" s="62"/>
      <c r="GOD177" s="62"/>
      <c r="GOE177" s="62"/>
      <c r="GOF177" s="62"/>
      <c r="GOG177" s="62"/>
      <c r="GOH177" s="62"/>
      <c r="GOI177" s="62"/>
      <c r="GOJ177" s="62"/>
      <c r="GOK177" s="62"/>
      <c r="GOL177" s="62"/>
      <c r="GOM177" s="62"/>
      <c r="GON177" s="62"/>
      <c r="GOO177" s="62"/>
      <c r="GOP177" s="62"/>
      <c r="GOQ177" s="62"/>
      <c r="GOR177" s="62"/>
      <c r="GOS177" s="62"/>
      <c r="GOT177" s="62"/>
      <c r="GOU177" s="62"/>
      <c r="GOV177" s="62"/>
      <c r="GOW177" s="62"/>
      <c r="GOX177" s="62"/>
      <c r="GOY177" s="62"/>
      <c r="GOZ177" s="62"/>
      <c r="GPA177" s="62"/>
      <c r="GPB177" s="62"/>
      <c r="GPC177" s="62"/>
      <c r="GPD177" s="62"/>
      <c r="GPE177" s="62"/>
      <c r="GPF177" s="62"/>
      <c r="GPG177" s="62"/>
      <c r="GPH177" s="62"/>
      <c r="GPI177" s="62"/>
      <c r="GPJ177" s="62"/>
      <c r="GPK177" s="62"/>
      <c r="GPL177" s="62"/>
      <c r="GPM177" s="62"/>
      <c r="GPN177" s="62"/>
      <c r="GPO177" s="62"/>
      <c r="GPP177" s="62"/>
      <c r="GPQ177" s="62"/>
      <c r="GPR177" s="62"/>
      <c r="GPS177" s="62"/>
      <c r="GPT177" s="62"/>
      <c r="GPU177" s="62"/>
      <c r="GPV177" s="62"/>
      <c r="GPW177" s="62"/>
      <c r="GPX177" s="62"/>
      <c r="GPY177" s="62"/>
      <c r="GPZ177" s="62"/>
      <c r="GQA177" s="62"/>
      <c r="GQB177" s="62"/>
      <c r="GQC177" s="62"/>
      <c r="GQD177" s="62"/>
      <c r="GQE177" s="62"/>
      <c r="GQF177" s="62"/>
      <c r="GQG177" s="62"/>
      <c r="GQH177" s="62"/>
      <c r="GQI177" s="62"/>
      <c r="GQJ177" s="62"/>
      <c r="GQK177" s="62"/>
      <c r="GQL177" s="62"/>
      <c r="GQM177" s="62"/>
      <c r="GQN177" s="62"/>
      <c r="GQO177" s="62"/>
      <c r="GQP177" s="62"/>
      <c r="GQQ177" s="62"/>
      <c r="GQR177" s="62"/>
      <c r="GQS177" s="62"/>
      <c r="GQT177" s="62"/>
      <c r="GQU177" s="62"/>
      <c r="GQV177" s="62"/>
      <c r="GQW177" s="62"/>
      <c r="GQX177" s="62"/>
      <c r="GQY177" s="62"/>
      <c r="GQZ177" s="62"/>
      <c r="GRA177" s="62"/>
      <c r="GRB177" s="62"/>
      <c r="GRC177" s="62"/>
      <c r="GRD177" s="62"/>
      <c r="GRE177" s="62"/>
      <c r="GRF177" s="62"/>
      <c r="GRG177" s="62"/>
      <c r="GRH177" s="62"/>
      <c r="GRI177" s="62"/>
      <c r="GRJ177" s="62"/>
      <c r="GRK177" s="62"/>
      <c r="GRL177" s="62"/>
      <c r="GRM177" s="62"/>
      <c r="GRN177" s="62"/>
      <c r="GRO177" s="62"/>
      <c r="GRP177" s="62"/>
      <c r="GRQ177" s="62"/>
      <c r="GRR177" s="62"/>
      <c r="GRS177" s="62"/>
      <c r="GRT177" s="62"/>
      <c r="GRU177" s="62"/>
      <c r="GRV177" s="62"/>
      <c r="GRW177" s="62"/>
      <c r="GRX177" s="62"/>
      <c r="GRY177" s="62"/>
      <c r="GRZ177" s="62"/>
      <c r="GSA177" s="62"/>
      <c r="GSB177" s="62"/>
      <c r="GSC177" s="62"/>
      <c r="GSD177" s="62"/>
      <c r="GSE177" s="62"/>
      <c r="GSF177" s="62"/>
      <c r="GSG177" s="62"/>
      <c r="GSH177" s="62"/>
      <c r="GSI177" s="62"/>
      <c r="GSJ177" s="62"/>
      <c r="GSK177" s="62"/>
      <c r="GSL177" s="62"/>
      <c r="GSM177" s="62"/>
      <c r="GSN177" s="62"/>
      <c r="GSO177" s="62"/>
      <c r="GSP177" s="62"/>
      <c r="GSQ177" s="62"/>
      <c r="GSR177" s="62"/>
      <c r="GSS177" s="62"/>
      <c r="GST177" s="62"/>
      <c r="GSU177" s="62"/>
      <c r="GSV177" s="62"/>
      <c r="GSW177" s="62"/>
      <c r="GSX177" s="62"/>
      <c r="GSY177" s="62"/>
      <c r="GSZ177" s="62"/>
      <c r="GTA177" s="62"/>
      <c r="GTB177" s="62"/>
      <c r="GTC177" s="62"/>
      <c r="GTD177" s="62"/>
      <c r="GTE177" s="62"/>
      <c r="GTF177" s="62"/>
      <c r="GTG177" s="62"/>
      <c r="GTH177" s="62"/>
      <c r="GTI177" s="62"/>
      <c r="GTJ177" s="62"/>
      <c r="GTK177" s="62"/>
      <c r="GTL177" s="62"/>
      <c r="GTM177" s="62"/>
      <c r="GTN177" s="62"/>
      <c r="GTO177" s="62"/>
      <c r="GTP177" s="62"/>
      <c r="GTQ177" s="62"/>
      <c r="GTR177" s="62"/>
      <c r="GTS177" s="62"/>
      <c r="GTT177" s="62"/>
      <c r="GTU177" s="62"/>
      <c r="GTV177" s="62"/>
      <c r="GTW177" s="62"/>
      <c r="GTX177" s="62"/>
      <c r="GTY177" s="62"/>
      <c r="GTZ177" s="62"/>
      <c r="GUA177" s="62"/>
      <c r="GUB177" s="62"/>
      <c r="GUC177" s="62"/>
      <c r="GUD177" s="62"/>
      <c r="GUE177" s="62"/>
      <c r="GUF177" s="62"/>
      <c r="GUG177" s="62"/>
      <c r="GUH177" s="62"/>
      <c r="GUI177" s="62"/>
      <c r="GUJ177" s="62"/>
      <c r="GUK177" s="62"/>
      <c r="GUL177" s="62"/>
      <c r="GUM177" s="62"/>
      <c r="GUN177" s="62"/>
      <c r="GUO177" s="62"/>
      <c r="GUP177" s="62"/>
      <c r="GUQ177" s="62"/>
      <c r="GUR177" s="62"/>
      <c r="GUS177" s="62"/>
      <c r="GUT177" s="62"/>
      <c r="GUU177" s="62"/>
      <c r="GUV177" s="62"/>
      <c r="GUW177" s="62"/>
      <c r="GUX177" s="62"/>
      <c r="GUY177" s="62"/>
      <c r="GUZ177" s="62"/>
      <c r="GVA177" s="62"/>
      <c r="GVB177" s="62"/>
      <c r="GVC177" s="62"/>
      <c r="GVD177" s="62"/>
      <c r="GVE177" s="62"/>
      <c r="GVF177" s="62"/>
      <c r="GVG177" s="62"/>
      <c r="GVH177" s="62"/>
      <c r="GVI177" s="62"/>
      <c r="GVJ177" s="62"/>
      <c r="GVK177" s="62"/>
      <c r="GVL177" s="62"/>
      <c r="GVM177" s="62"/>
      <c r="GVN177" s="62"/>
      <c r="GVO177" s="62"/>
      <c r="GVP177" s="62"/>
      <c r="GVQ177" s="62"/>
      <c r="GVR177" s="62"/>
      <c r="GVS177" s="62"/>
      <c r="GVT177" s="62"/>
      <c r="GVU177" s="62"/>
      <c r="GVV177" s="62"/>
      <c r="GVW177" s="62"/>
      <c r="GVX177" s="62"/>
      <c r="GVY177" s="62"/>
      <c r="GVZ177" s="62"/>
      <c r="GWA177" s="62"/>
      <c r="GWB177" s="62"/>
      <c r="GWC177" s="62"/>
      <c r="GWD177" s="62"/>
      <c r="GWE177" s="62"/>
      <c r="GWF177" s="62"/>
      <c r="GWG177" s="62"/>
      <c r="GWH177" s="62"/>
      <c r="GWI177" s="62"/>
      <c r="GWJ177" s="62"/>
      <c r="GWK177" s="62"/>
      <c r="GWL177" s="62"/>
      <c r="GWM177" s="62"/>
      <c r="GWN177" s="62"/>
      <c r="GWO177" s="62"/>
      <c r="GWP177" s="62"/>
      <c r="GWQ177" s="62"/>
      <c r="GWR177" s="62"/>
      <c r="GWS177" s="62"/>
      <c r="GWT177" s="62"/>
      <c r="GWU177" s="62"/>
      <c r="GWV177" s="62"/>
      <c r="GWW177" s="62"/>
      <c r="GWX177" s="62"/>
      <c r="GWY177" s="62"/>
      <c r="GWZ177" s="62"/>
      <c r="GXA177" s="62"/>
      <c r="GXB177" s="62"/>
      <c r="GXC177" s="62"/>
      <c r="GXD177" s="62"/>
      <c r="GXE177" s="62"/>
      <c r="GXF177" s="62"/>
      <c r="GXG177" s="62"/>
      <c r="GXH177" s="62"/>
      <c r="GXI177" s="62"/>
      <c r="GXJ177" s="62"/>
      <c r="GXK177" s="62"/>
      <c r="GXL177" s="62"/>
      <c r="GXM177" s="62"/>
      <c r="GXN177" s="62"/>
      <c r="GXO177" s="62"/>
      <c r="GXP177" s="62"/>
      <c r="GXQ177" s="62"/>
      <c r="GXR177" s="62"/>
      <c r="GXS177" s="62"/>
      <c r="GXT177" s="62"/>
      <c r="GXU177" s="62"/>
      <c r="GXV177" s="62"/>
      <c r="GXW177" s="62"/>
      <c r="GXX177" s="62"/>
      <c r="GXY177" s="62"/>
      <c r="GXZ177" s="62"/>
      <c r="GYA177" s="62"/>
      <c r="GYB177" s="62"/>
      <c r="GYC177" s="62"/>
      <c r="GYD177" s="62"/>
      <c r="GYE177" s="62"/>
      <c r="GYF177" s="62"/>
      <c r="GYG177" s="62"/>
      <c r="GYH177" s="62"/>
      <c r="GYI177" s="62"/>
      <c r="GYJ177" s="62"/>
      <c r="GYK177" s="62"/>
      <c r="GYL177" s="62"/>
      <c r="GYM177" s="62"/>
      <c r="GYN177" s="62"/>
      <c r="GYO177" s="62"/>
      <c r="GYP177" s="62"/>
      <c r="GYQ177" s="62"/>
      <c r="GYR177" s="62"/>
      <c r="GYS177" s="62"/>
      <c r="GYT177" s="62"/>
      <c r="GYU177" s="62"/>
      <c r="GYV177" s="62"/>
      <c r="GYW177" s="62"/>
      <c r="GYX177" s="62"/>
      <c r="GYY177" s="62"/>
      <c r="GYZ177" s="62"/>
      <c r="GZA177" s="62"/>
      <c r="GZB177" s="62"/>
      <c r="GZC177" s="62"/>
      <c r="GZD177" s="62"/>
      <c r="GZE177" s="62"/>
      <c r="GZF177" s="62"/>
      <c r="GZG177" s="62"/>
      <c r="GZH177" s="62"/>
      <c r="GZI177" s="62"/>
      <c r="GZJ177" s="62"/>
      <c r="GZK177" s="62"/>
      <c r="GZL177" s="62"/>
      <c r="GZM177" s="62"/>
      <c r="GZN177" s="62"/>
      <c r="GZO177" s="62"/>
      <c r="GZP177" s="62"/>
      <c r="GZQ177" s="62"/>
      <c r="GZR177" s="62"/>
      <c r="GZS177" s="62"/>
      <c r="GZT177" s="62"/>
      <c r="GZU177" s="62"/>
      <c r="GZV177" s="62"/>
      <c r="GZW177" s="62"/>
      <c r="GZX177" s="62"/>
      <c r="GZY177" s="62"/>
      <c r="GZZ177" s="62"/>
      <c r="HAA177" s="62"/>
      <c r="HAB177" s="62"/>
      <c r="HAC177" s="62"/>
      <c r="HAD177" s="62"/>
      <c r="HAE177" s="62"/>
      <c r="HAF177" s="62"/>
      <c r="HAG177" s="62"/>
      <c r="HAH177" s="62"/>
      <c r="HAI177" s="62"/>
      <c r="HAJ177" s="62"/>
      <c r="HAK177" s="62"/>
      <c r="HAL177" s="62"/>
      <c r="HAM177" s="62"/>
      <c r="HAN177" s="62"/>
      <c r="HAO177" s="62"/>
      <c r="HAP177" s="62"/>
      <c r="HAQ177" s="62"/>
      <c r="HAR177" s="62"/>
      <c r="HAS177" s="62"/>
      <c r="HAT177" s="62"/>
      <c r="HAU177" s="62"/>
      <c r="HAV177" s="62"/>
      <c r="HAW177" s="62"/>
      <c r="HAX177" s="62"/>
      <c r="HAY177" s="62"/>
      <c r="HAZ177" s="62"/>
      <c r="HBA177" s="62"/>
      <c r="HBB177" s="62"/>
      <c r="HBC177" s="62"/>
      <c r="HBD177" s="62"/>
      <c r="HBE177" s="62"/>
      <c r="HBF177" s="62"/>
      <c r="HBG177" s="62"/>
      <c r="HBH177" s="62"/>
      <c r="HBI177" s="62"/>
      <c r="HBJ177" s="62"/>
      <c r="HBK177" s="62"/>
      <c r="HBL177" s="62"/>
      <c r="HBM177" s="62"/>
      <c r="HBN177" s="62"/>
      <c r="HBO177" s="62"/>
      <c r="HBP177" s="62"/>
      <c r="HBQ177" s="62"/>
      <c r="HBR177" s="62"/>
      <c r="HBS177" s="62"/>
      <c r="HBT177" s="62"/>
      <c r="HBU177" s="62"/>
      <c r="HBV177" s="62"/>
      <c r="HBW177" s="62"/>
      <c r="HBX177" s="62"/>
      <c r="HBY177" s="62"/>
      <c r="HBZ177" s="62"/>
      <c r="HCA177" s="62"/>
      <c r="HCB177" s="62"/>
      <c r="HCC177" s="62"/>
      <c r="HCD177" s="62"/>
      <c r="HCE177" s="62"/>
      <c r="HCF177" s="62"/>
      <c r="HCG177" s="62"/>
      <c r="HCH177" s="62"/>
      <c r="HCI177" s="62"/>
      <c r="HCJ177" s="62"/>
      <c r="HCK177" s="62"/>
      <c r="HCL177" s="62"/>
      <c r="HCM177" s="62"/>
      <c r="HCN177" s="62"/>
      <c r="HCO177" s="62"/>
      <c r="HCP177" s="62"/>
      <c r="HCQ177" s="62"/>
      <c r="HCR177" s="62"/>
      <c r="HCS177" s="62"/>
      <c r="HCT177" s="62"/>
      <c r="HCU177" s="62"/>
      <c r="HCV177" s="62"/>
      <c r="HCW177" s="62"/>
      <c r="HCX177" s="62"/>
      <c r="HCY177" s="62"/>
      <c r="HCZ177" s="62"/>
      <c r="HDA177" s="62"/>
      <c r="HDB177" s="62"/>
      <c r="HDC177" s="62"/>
      <c r="HDD177" s="62"/>
      <c r="HDE177" s="62"/>
      <c r="HDF177" s="62"/>
      <c r="HDG177" s="62"/>
      <c r="HDH177" s="62"/>
      <c r="HDI177" s="62"/>
      <c r="HDJ177" s="62"/>
      <c r="HDK177" s="62"/>
      <c r="HDL177" s="62"/>
      <c r="HDM177" s="62"/>
      <c r="HDN177" s="62"/>
      <c r="HDO177" s="62"/>
      <c r="HDP177" s="62"/>
      <c r="HDQ177" s="62"/>
      <c r="HDR177" s="62"/>
      <c r="HDS177" s="62"/>
      <c r="HDT177" s="62"/>
      <c r="HDU177" s="62"/>
      <c r="HDV177" s="62"/>
      <c r="HDW177" s="62"/>
      <c r="HDX177" s="62"/>
      <c r="HDY177" s="62"/>
      <c r="HDZ177" s="62"/>
      <c r="HEA177" s="62"/>
      <c r="HEB177" s="62"/>
      <c r="HEC177" s="62"/>
      <c r="HED177" s="62"/>
      <c r="HEE177" s="62"/>
      <c r="HEF177" s="62"/>
      <c r="HEG177" s="62"/>
      <c r="HEH177" s="62"/>
      <c r="HEI177" s="62"/>
      <c r="HEJ177" s="62"/>
      <c r="HEK177" s="62"/>
      <c r="HEL177" s="62"/>
      <c r="HEM177" s="62"/>
      <c r="HEN177" s="62"/>
      <c r="HEO177" s="62"/>
      <c r="HEP177" s="62"/>
      <c r="HEQ177" s="62"/>
      <c r="HER177" s="62"/>
      <c r="HES177" s="62"/>
      <c r="HET177" s="62"/>
      <c r="HEU177" s="62"/>
      <c r="HEV177" s="62"/>
      <c r="HEW177" s="62"/>
      <c r="HEX177" s="62"/>
      <c r="HEY177" s="62"/>
      <c r="HEZ177" s="62"/>
      <c r="HFA177" s="62"/>
      <c r="HFB177" s="62"/>
      <c r="HFC177" s="62"/>
      <c r="HFD177" s="62"/>
      <c r="HFE177" s="62"/>
      <c r="HFF177" s="62"/>
      <c r="HFG177" s="62"/>
      <c r="HFH177" s="62"/>
      <c r="HFI177" s="62"/>
      <c r="HFJ177" s="62"/>
      <c r="HFK177" s="62"/>
      <c r="HFL177" s="62"/>
      <c r="HFM177" s="62"/>
      <c r="HFN177" s="62"/>
      <c r="HFO177" s="62"/>
      <c r="HFP177" s="62"/>
      <c r="HFQ177" s="62"/>
      <c r="HFR177" s="62"/>
      <c r="HFS177" s="62"/>
      <c r="HFT177" s="62"/>
      <c r="HFU177" s="62"/>
      <c r="HFV177" s="62"/>
      <c r="HFW177" s="62"/>
      <c r="HFX177" s="62"/>
      <c r="HFY177" s="62"/>
      <c r="HFZ177" s="62"/>
      <c r="HGA177" s="62"/>
      <c r="HGB177" s="62"/>
      <c r="HGC177" s="62"/>
      <c r="HGD177" s="62"/>
      <c r="HGE177" s="62"/>
      <c r="HGF177" s="62"/>
      <c r="HGG177" s="62"/>
      <c r="HGH177" s="62"/>
      <c r="HGI177" s="62"/>
      <c r="HGJ177" s="62"/>
      <c r="HGK177" s="62"/>
      <c r="HGL177" s="62"/>
      <c r="HGM177" s="62"/>
      <c r="HGN177" s="62"/>
      <c r="HGO177" s="62"/>
      <c r="HGP177" s="62"/>
      <c r="HGQ177" s="62"/>
      <c r="HGR177" s="62"/>
      <c r="HGS177" s="62"/>
      <c r="HGT177" s="62"/>
      <c r="HGU177" s="62"/>
      <c r="HGV177" s="62"/>
      <c r="HGW177" s="62"/>
      <c r="HGX177" s="62"/>
      <c r="HGY177" s="62"/>
      <c r="HGZ177" s="62"/>
      <c r="HHA177" s="62"/>
      <c r="HHB177" s="62"/>
      <c r="HHC177" s="62"/>
      <c r="HHD177" s="62"/>
      <c r="HHE177" s="62"/>
      <c r="HHF177" s="62"/>
      <c r="HHG177" s="62"/>
      <c r="HHH177" s="62"/>
      <c r="HHI177" s="62"/>
      <c r="HHJ177" s="62"/>
      <c r="HHK177" s="62"/>
      <c r="HHL177" s="62"/>
      <c r="HHM177" s="62"/>
      <c r="HHN177" s="62"/>
      <c r="HHO177" s="62"/>
      <c r="HHP177" s="62"/>
      <c r="HHQ177" s="62"/>
      <c r="HHR177" s="62"/>
      <c r="HHS177" s="62"/>
      <c r="HHT177" s="62"/>
      <c r="HHU177" s="62"/>
      <c r="HHV177" s="62"/>
      <c r="HHW177" s="62"/>
      <c r="HHX177" s="62"/>
      <c r="HHY177" s="62"/>
      <c r="HHZ177" s="62"/>
      <c r="HIA177" s="62"/>
      <c r="HIB177" s="62"/>
      <c r="HIC177" s="62"/>
      <c r="HID177" s="62"/>
      <c r="HIE177" s="62"/>
      <c r="HIF177" s="62"/>
      <c r="HIG177" s="62"/>
      <c r="HIH177" s="62"/>
      <c r="HII177" s="62"/>
      <c r="HIJ177" s="62"/>
      <c r="HIK177" s="62"/>
      <c r="HIL177" s="62"/>
      <c r="HIM177" s="62"/>
      <c r="HIN177" s="62"/>
      <c r="HIO177" s="62"/>
      <c r="HIP177" s="62"/>
      <c r="HIQ177" s="62"/>
      <c r="HIR177" s="62"/>
      <c r="HIS177" s="62"/>
      <c r="HIT177" s="62"/>
      <c r="HIU177" s="62"/>
      <c r="HIV177" s="62"/>
      <c r="HIW177" s="62"/>
      <c r="HIX177" s="62"/>
      <c r="HIY177" s="62"/>
      <c r="HIZ177" s="62"/>
      <c r="HJA177" s="62"/>
      <c r="HJB177" s="62"/>
      <c r="HJC177" s="62"/>
      <c r="HJD177" s="62"/>
      <c r="HJE177" s="62"/>
      <c r="HJF177" s="62"/>
      <c r="HJG177" s="62"/>
      <c r="HJH177" s="62"/>
      <c r="HJI177" s="62"/>
      <c r="HJJ177" s="62"/>
      <c r="HJK177" s="62"/>
      <c r="HJL177" s="62"/>
      <c r="HJM177" s="62"/>
      <c r="HJN177" s="62"/>
      <c r="HJO177" s="62"/>
      <c r="HJP177" s="62"/>
      <c r="HJQ177" s="62"/>
      <c r="HJR177" s="62"/>
      <c r="HJS177" s="62"/>
      <c r="HJT177" s="62"/>
      <c r="HJU177" s="62"/>
      <c r="HJV177" s="62"/>
      <c r="HJW177" s="62"/>
      <c r="HJX177" s="62"/>
      <c r="HJY177" s="62"/>
      <c r="HJZ177" s="62"/>
      <c r="HKA177" s="62"/>
      <c r="HKB177" s="62"/>
      <c r="HKC177" s="62"/>
      <c r="HKD177" s="62"/>
      <c r="HKE177" s="62"/>
      <c r="HKF177" s="62"/>
      <c r="HKG177" s="62"/>
      <c r="HKH177" s="62"/>
      <c r="HKI177" s="62"/>
      <c r="HKJ177" s="62"/>
      <c r="HKK177" s="62"/>
      <c r="HKL177" s="62"/>
      <c r="HKM177" s="62"/>
      <c r="HKN177" s="62"/>
      <c r="HKO177" s="62"/>
      <c r="HKP177" s="62"/>
      <c r="HKQ177" s="62"/>
      <c r="HKR177" s="62"/>
      <c r="HKS177" s="62"/>
      <c r="HKT177" s="62"/>
      <c r="HKU177" s="62"/>
      <c r="HKV177" s="62"/>
      <c r="HKW177" s="62"/>
      <c r="HKX177" s="62"/>
      <c r="HKY177" s="62"/>
      <c r="HKZ177" s="62"/>
      <c r="HLA177" s="62"/>
      <c r="HLB177" s="62"/>
      <c r="HLC177" s="62"/>
      <c r="HLD177" s="62"/>
      <c r="HLE177" s="62"/>
      <c r="HLF177" s="62"/>
      <c r="HLG177" s="62"/>
      <c r="HLH177" s="62"/>
      <c r="HLI177" s="62"/>
      <c r="HLJ177" s="62"/>
      <c r="HLK177" s="62"/>
      <c r="HLL177" s="62"/>
      <c r="HLM177" s="62"/>
      <c r="HLN177" s="62"/>
      <c r="HLO177" s="62"/>
      <c r="HLP177" s="62"/>
      <c r="HLQ177" s="62"/>
      <c r="HLR177" s="62"/>
      <c r="HLS177" s="62"/>
      <c r="HLT177" s="62"/>
      <c r="HLU177" s="62"/>
      <c r="HLV177" s="62"/>
      <c r="HLW177" s="62"/>
      <c r="HLX177" s="62"/>
      <c r="HLY177" s="62"/>
      <c r="HLZ177" s="62"/>
      <c r="HMA177" s="62"/>
      <c r="HMB177" s="62"/>
      <c r="HMC177" s="62"/>
      <c r="HMD177" s="62"/>
      <c r="HME177" s="62"/>
      <c r="HMF177" s="62"/>
      <c r="HMG177" s="62"/>
      <c r="HMH177" s="62"/>
      <c r="HMI177" s="62"/>
      <c r="HMJ177" s="62"/>
      <c r="HMK177" s="62"/>
      <c r="HML177" s="62"/>
      <c r="HMM177" s="62"/>
      <c r="HMN177" s="62"/>
      <c r="HMO177" s="62"/>
      <c r="HMP177" s="62"/>
      <c r="HMQ177" s="62"/>
      <c r="HMR177" s="62"/>
      <c r="HMS177" s="62"/>
      <c r="HMT177" s="62"/>
      <c r="HMU177" s="62"/>
      <c r="HMV177" s="62"/>
      <c r="HMW177" s="62"/>
      <c r="HMX177" s="62"/>
      <c r="HMY177" s="62"/>
      <c r="HMZ177" s="62"/>
      <c r="HNA177" s="62"/>
      <c r="HNB177" s="62"/>
      <c r="HNC177" s="62"/>
      <c r="HND177" s="62"/>
      <c r="HNE177" s="62"/>
      <c r="HNF177" s="62"/>
      <c r="HNG177" s="62"/>
      <c r="HNH177" s="62"/>
      <c r="HNI177" s="62"/>
      <c r="HNJ177" s="62"/>
      <c r="HNK177" s="62"/>
      <c r="HNL177" s="62"/>
      <c r="HNM177" s="62"/>
      <c r="HNN177" s="62"/>
      <c r="HNO177" s="62"/>
      <c r="HNP177" s="62"/>
      <c r="HNQ177" s="62"/>
      <c r="HNR177" s="62"/>
      <c r="HNS177" s="62"/>
      <c r="HNT177" s="62"/>
      <c r="HNU177" s="62"/>
      <c r="HNV177" s="62"/>
      <c r="HNW177" s="62"/>
      <c r="HNX177" s="62"/>
      <c r="HNY177" s="62"/>
      <c r="HNZ177" s="62"/>
      <c r="HOA177" s="62"/>
      <c r="HOB177" s="62"/>
      <c r="HOC177" s="62"/>
      <c r="HOD177" s="62"/>
      <c r="HOE177" s="62"/>
      <c r="HOF177" s="62"/>
      <c r="HOG177" s="62"/>
      <c r="HOH177" s="62"/>
      <c r="HOI177" s="62"/>
      <c r="HOJ177" s="62"/>
      <c r="HOK177" s="62"/>
      <c r="HOL177" s="62"/>
      <c r="HOM177" s="62"/>
      <c r="HON177" s="62"/>
      <c r="HOO177" s="62"/>
      <c r="HOP177" s="62"/>
      <c r="HOQ177" s="62"/>
      <c r="HOR177" s="62"/>
      <c r="HOS177" s="62"/>
      <c r="HOT177" s="62"/>
      <c r="HOU177" s="62"/>
      <c r="HOV177" s="62"/>
      <c r="HOW177" s="62"/>
      <c r="HOX177" s="62"/>
      <c r="HOY177" s="62"/>
      <c r="HOZ177" s="62"/>
      <c r="HPA177" s="62"/>
      <c r="HPB177" s="62"/>
      <c r="HPC177" s="62"/>
      <c r="HPD177" s="62"/>
      <c r="HPE177" s="62"/>
      <c r="HPF177" s="62"/>
      <c r="HPG177" s="62"/>
      <c r="HPH177" s="62"/>
      <c r="HPI177" s="62"/>
      <c r="HPJ177" s="62"/>
      <c r="HPK177" s="62"/>
      <c r="HPL177" s="62"/>
      <c r="HPM177" s="62"/>
      <c r="HPN177" s="62"/>
      <c r="HPO177" s="62"/>
      <c r="HPP177" s="62"/>
      <c r="HPQ177" s="62"/>
      <c r="HPR177" s="62"/>
      <c r="HPS177" s="62"/>
      <c r="HPT177" s="62"/>
      <c r="HPU177" s="62"/>
      <c r="HPV177" s="62"/>
      <c r="HPW177" s="62"/>
      <c r="HPX177" s="62"/>
      <c r="HPY177" s="62"/>
      <c r="HPZ177" s="62"/>
      <c r="HQA177" s="62"/>
      <c r="HQB177" s="62"/>
      <c r="HQC177" s="62"/>
      <c r="HQD177" s="62"/>
      <c r="HQE177" s="62"/>
      <c r="HQF177" s="62"/>
      <c r="HQG177" s="62"/>
      <c r="HQH177" s="62"/>
      <c r="HQI177" s="62"/>
      <c r="HQJ177" s="62"/>
      <c r="HQK177" s="62"/>
      <c r="HQL177" s="62"/>
      <c r="HQM177" s="62"/>
      <c r="HQN177" s="62"/>
      <c r="HQO177" s="62"/>
      <c r="HQP177" s="62"/>
      <c r="HQQ177" s="62"/>
      <c r="HQR177" s="62"/>
      <c r="HQS177" s="62"/>
      <c r="HQT177" s="62"/>
      <c r="HQU177" s="62"/>
      <c r="HQV177" s="62"/>
      <c r="HQW177" s="62"/>
      <c r="HQX177" s="62"/>
      <c r="HQY177" s="62"/>
      <c r="HQZ177" s="62"/>
      <c r="HRA177" s="62"/>
      <c r="HRB177" s="62"/>
      <c r="HRC177" s="62"/>
      <c r="HRD177" s="62"/>
      <c r="HRE177" s="62"/>
      <c r="HRF177" s="62"/>
      <c r="HRG177" s="62"/>
      <c r="HRH177" s="62"/>
      <c r="HRI177" s="62"/>
      <c r="HRJ177" s="62"/>
      <c r="HRK177" s="62"/>
      <c r="HRL177" s="62"/>
      <c r="HRM177" s="62"/>
      <c r="HRN177" s="62"/>
      <c r="HRO177" s="62"/>
      <c r="HRP177" s="62"/>
      <c r="HRQ177" s="62"/>
      <c r="HRR177" s="62"/>
      <c r="HRS177" s="62"/>
      <c r="HRT177" s="62"/>
      <c r="HRU177" s="62"/>
      <c r="HRV177" s="62"/>
      <c r="HRW177" s="62"/>
      <c r="HRX177" s="62"/>
      <c r="HRY177" s="62"/>
      <c r="HRZ177" s="62"/>
      <c r="HSA177" s="62"/>
      <c r="HSB177" s="62"/>
      <c r="HSC177" s="62"/>
      <c r="HSD177" s="62"/>
      <c r="HSE177" s="62"/>
      <c r="HSF177" s="62"/>
      <c r="HSG177" s="62"/>
      <c r="HSH177" s="62"/>
      <c r="HSI177" s="62"/>
      <c r="HSJ177" s="62"/>
      <c r="HSK177" s="62"/>
      <c r="HSL177" s="62"/>
      <c r="HSM177" s="62"/>
      <c r="HSN177" s="62"/>
      <c r="HSO177" s="62"/>
      <c r="HSP177" s="62"/>
      <c r="HSQ177" s="62"/>
      <c r="HSR177" s="62"/>
      <c r="HSS177" s="62"/>
      <c r="HST177" s="62"/>
      <c r="HSU177" s="62"/>
      <c r="HSV177" s="62"/>
      <c r="HSW177" s="62"/>
      <c r="HSX177" s="62"/>
      <c r="HSY177" s="62"/>
      <c r="HSZ177" s="62"/>
      <c r="HTA177" s="62"/>
      <c r="HTB177" s="62"/>
      <c r="HTC177" s="62"/>
      <c r="HTD177" s="62"/>
      <c r="HTE177" s="62"/>
      <c r="HTF177" s="62"/>
      <c r="HTG177" s="62"/>
      <c r="HTH177" s="62"/>
      <c r="HTI177" s="62"/>
      <c r="HTJ177" s="62"/>
      <c r="HTK177" s="62"/>
      <c r="HTL177" s="62"/>
      <c r="HTM177" s="62"/>
      <c r="HTN177" s="62"/>
      <c r="HTO177" s="62"/>
      <c r="HTP177" s="62"/>
      <c r="HTQ177" s="62"/>
      <c r="HTR177" s="62"/>
      <c r="HTS177" s="62"/>
      <c r="HTT177" s="62"/>
      <c r="HTU177" s="62"/>
      <c r="HTV177" s="62"/>
      <c r="HTW177" s="62"/>
      <c r="HTX177" s="62"/>
      <c r="HTY177" s="62"/>
      <c r="HTZ177" s="62"/>
      <c r="HUA177" s="62"/>
      <c r="HUB177" s="62"/>
      <c r="HUC177" s="62"/>
      <c r="HUD177" s="62"/>
      <c r="HUE177" s="62"/>
      <c r="HUF177" s="62"/>
      <c r="HUG177" s="62"/>
      <c r="HUH177" s="62"/>
      <c r="HUI177" s="62"/>
      <c r="HUJ177" s="62"/>
      <c r="HUK177" s="62"/>
      <c r="HUL177" s="62"/>
      <c r="HUM177" s="62"/>
      <c r="HUN177" s="62"/>
      <c r="HUO177" s="62"/>
      <c r="HUP177" s="62"/>
      <c r="HUQ177" s="62"/>
      <c r="HUR177" s="62"/>
      <c r="HUS177" s="62"/>
      <c r="HUT177" s="62"/>
      <c r="HUU177" s="62"/>
      <c r="HUV177" s="62"/>
      <c r="HUW177" s="62"/>
      <c r="HUX177" s="62"/>
      <c r="HUY177" s="62"/>
      <c r="HUZ177" s="62"/>
      <c r="HVA177" s="62"/>
      <c r="HVB177" s="62"/>
      <c r="HVC177" s="62"/>
      <c r="HVD177" s="62"/>
      <c r="HVE177" s="62"/>
      <c r="HVF177" s="62"/>
      <c r="HVG177" s="62"/>
      <c r="HVH177" s="62"/>
      <c r="HVI177" s="62"/>
      <c r="HVJ177" s="62"/>
      <c r="HVK177" s="62"/>
      <c r="HVL177" s="62"/>
      <c r="HVM177" s="62"/>
      <c r="HVN177" s="62"/>
      <c r="HVO177" s="62"/>
      <c r="HVP177" s="62"/>
      <c r="HVQ177" s="62"/>
      <c r="HVR177" s="62"/>
      <c r="HVS177" s="62"/>
      <c r="HVT177" s="62"/>
      <c r="HVU177" s="62"/>
      <c r="HVV177" s="62"/>
      <c r="HVW177" s="62"/>
      <c r="HVX177" s="62"/>
      <c r="HVY177" s="62"/>
      <c r="HVZ177" s="62"/>
      <c r="HWA177" s="62"/>
      <c r="HWB177" s="62"/>
      <c r="HWC177" s="62"/>
      <c r="HWD177" s="62"/>
      <c r="HWE177" s="62"/>
      <c r="HWF177" s="62"/>
      <c r="HWG177" s="62"/>
      <c r="HWH177" s="62"/>
      <c r="HWI177" s="62"/>
      <c r="HWJ177" s="62"/>
      <c r="HWK177" s="62"/>
      <c r="HWL177" s="62"/>
      <c r="HWM177" s="62"/>
      <c r="HWN177" s="62"/>
      <c r="HWO177" s="62"/>
      <c r="HWP177" s="62"/>
      <c r="HWQ177" s="62"/>
      <c r="HWR177" s="62"/>
      <c r="HWS177" s="62"/>
      <c r="HWT177" s="62"/>
      <c r="HWU177" s="62"/>
      <c r="HWV177" s="62"/>
      <c r="HWW177" s="62"/>
      <c r="HWX177" s="62"/>
      <c r="HWY177" s="62"/>
      <c r="HWZ177" s="62"/>
      <c r="HXA177" s="62"/>
      <c r="HXB177" s="62"/>
      <c r="HXC177" s="62"/>
      <c r="HXD177" s="62"/>
      <c r="HXE177" s="62"/>
      <c r="HXF177" s="62"/>
      <c r="HXG177" s="62"/>
      <c r="HXH177" s="62"/>
      <c r="HXI177" s="62"/>
      <c r="HXJ177" s="62"/>
      <c r="HXK177" s="62"/>
      <c r="HXL177" s="62"/>
      <c r="HXM177" s="62"/>
      <c r="HXN177" s="62"/>
      <c r="HXO177" s="62"/>
      <c r="HXP177" s="62"/>
      <c r="HXQ177" s="62"/>
      <c r="HXR177" s="62"/>
      <c r="HXS177" s="62"/>
      <c r="HXT177" s="62"/>
      <c r="HXU177" s="62"/>
      <c r="HXV177" s="62"/>
      <c r="HXW177" s="62"/>
      <c r="HXX177" s="62"/>
      <c r="HXY177" s="62"/>
      <c r="HXZ177" s="62"/>
      <c r="HYA177" s="62"/>
      <c r="HYB177" s="62"/>
      <c r="HYC177" s="62"/>
      <c r="HYD177" s="62"/>
      <c r="HYE177" s="62"/>
      <c r="HYF177" s="62"/>
      <c r="HYG177" s="62"/>
      <c r="HYH177" s="62"/>
      <c r="HYI177" s="62"/>
      <c r="HYJ177" s="62"/>
      <c r="HYK177" s="62"/>
      <c r="HYL177" s="62"/>
      <c r="HYM177" s="62"/>
      <c r="HYN177" s="62"/>
      <c r="HYO177" s="62"/>
      <c r="HYP177" s="62"/>
      <c r="HYQ177" s="62"/>
      <c r="HYR177" s="62"/>
      <c r="HYS177" s="62"/>
      <c r="HYT177" s="62"/>
      <c r="HYU177" s="62"/>
      <c r="HYV177" s="62"/>
      <c r="HYW177" s="62"/>
      <c r="HYX177" s="62"/>
      <c r="HYY177" s="62"/>
      <c r="HYZ177" s="62"/>
      <c r="HZA177" s="62"/>
      <c r="HZB177" s="62"/>
      <c r="HZC177" s="62"/>
      <c r="HZD177" s="62"/>
      <c r="HZE177" s="62"/>
      <c r="HZF177" s="62"/>
      <c r="HZG177" s="62"/>
      <c r="HZH177" s="62"/>
      <c r="HZI177" s="62"/>
      <c r="HZJ177" s="62"/>
      <c r="HZK177" s="62"/>
      <c r="HZL177" s="62"/>
      <c r="HZM177" s="62"/>
      <c r="HZN177" s="62"/>
      <c r="HZO177" s="62"/>
      <c r="HZP177" s="62"/>
      <c r="HZQ177" s="62"/>
      <c r="HZR177" s="62"/>
      <c r="HZS177" s="62"/>
      <c r="HZT177" s="62"/>
      <c r="HZU177" s="62"/>
      <c r="HZV177" s="62"/>
      <c r="HZW177" s="62"/>
      <c r="HZX177" s="62"/>
      <c r="HZY177" s="62"/>
      <c r="HZZ177" s="62"/>
      <c r="IAA177" s="62"/>
      <c r="IAB177" s="62"/>
      <c r="IAC177" s="62"/>
      <c r="IAD177" s="62"/>
      <c r="IAE177" s="62"/>
      <c r="IAF177" s="62"/>
      <c r="IAG177" s="62"/>
      <c r="IAH177" s="62"/>
      <c r="IAI177" s="62"/>
      <c r="IAJ177" s="62"/>
      <c r="IAK177" s="62"/>
      <c r="IAL177" s="62"/>
      <c r="IAM177" s="62"/>
      <c r="IAN177" s="62"/>
      <c r="IAO177" s="62"/>
      <c r="IAP177" s="62"/>
      <c r="IAQ177" s="62"/>
      <c r="IAR177" s="62"/>
      <c r="IAS177" s="62"/>
      <c r="IAT177" s="62"/>
      <c r="IAU177" s="62"/>
      <c r="IAV177" s="62"/>
      <c r="IAW177" s="62"/>
      <c r="IAX177" s="62"/>
      <c r="IAY177" s="62"/>
      <c r="IAZ177" s="62"/>
      <c r="IBA177" s="62"/>
      <c r="IBB177" s="62"/>
      <c r="IBC177" s="62"/>
      <c r="IBD177" s="62"/>
      <c r="IBE177" s="62"/>
      <c r="IBF177" s="62"/>
      <c r="IBG177" s="62"/>
      <c r="IBH177" s="62"/>
      <c r="IBI177" s="62"/>
      <c r="IBJ177" s="62"/>
      <c r="IBK177" s="62"/>
      <c r="IBL177" s="62"/>
      <c r="IBM177" s="62"/>
      <c r="IBN177" s="62"/>
      <c r="IBO177" s="62"/>
      <c r="IBP177" s="62"/>
      <c r="IBQ177" s="62"/>
      <c r="IBR177" s="62"/>
      <c r="IBS177" s="62"/>
      <c r="IBT177" s="62"/>
      <c r="IBU177" s="62"/>
      <c r="IBV177" s="62"/>
      <c r="IBW177" s="62"/>
      <c r="IBX177" s="62"/>
      <c r="IBY177" s="62"/>
      <c r="IBZ177" s="62"/>
      <c r="ICA177" s="62"/>
      <c r="ICB177" s="62"/>
      <c r="ICC177" s="62"/>
      <c r="ICD177" s="62"/>
      <c r="ICE177" s="62"/>
      <c r="ICF177" s="62"/>
      <c r="ICG177" s="62"/>
      <c r="ICH177" s="62"/>
      <c r="ICI177" s="62"/>
      <c r="ICJ177" s="62"/>
      <c r="ICK177" s="62"/>
      <c r="ICL177" s="62"/>
      <c r="ICM177" s="62"/>
      <c r="ICN177" s="62"/>
      <c r="ICO177" s="62"/>
      <c r="ICP177" s="62"/>
      <c r="ICQ177" s="62"/>
      <c r="ICR177" s="62"/>
      <c r="ICS177" s="62"/>
      <c r="ICT177" s="62"/>
      <c r="ICU177" s="62"/>
      <c r="ICV177" s="62"/>
      <c r="ICW177" s="62"/>
      <c r="ICX177" s="62"/>
      <c r="ICY177" s="62"/>
      <c r="ICZ177" s="62"/>
      <c r="IDA177" s="62"/>
      <c r="IDB177" s="62"/>
      <c r="IDC177" s="62"/>
      <c r="IDD177" s="62"/>
      <c r="IDE177" s="62"/>
      <c r="IDF177" s="62"/>
      <c r="IDG177" s="62"/>
      <c r="IDH177" s="62"/>
      <c r="IDI177" s="62"/>
      <c r="IDJ177" s="62"/>
      <c r="IDK177" s="62"/>
      <c r="IDL177" s="62"/>
      <c r="IDM177" s="62"/>
      <c r="IDN177" s="62"/>
      <c r="IDO177" s="62"/>
      <c r="IDP177" s="62"/>
      <c r="IDQ177" s="62"/>
      <c r="IDR177" s="62"/>
      <c r="IDS177" s="62"/>
      <c r="IDT177" s="62"/>
      <c r="IDU177" s="62"/>
      <c r="IDV177" s="62"/>
      <c r="IDW177" s="62"/>
      <c r="IDX177" s="62"/>
      <c r="IDY177" s="62"/>
      <c r="IDZ177" s="62"/>
      <c r="IEA177" s="62"/>
      <c r="IEB177" s="62"/>
      <c r="IEC177" s="62"/>
      <c r="IED177" s="62"/>
      <c r="IEE177" s="62"/>
      <c r="IEF177" s="62"/>
      <c r="IEG177" s="62"/>
      <c r="IEH177" s="62"/>
      <c r="IEI177" s="62"/>
      <c r="IEJ177" s="62"/>
      <c r="IEK177" s="62"/>
      <c r="IEL177" s="62"/>
      <c r="IEM177" s="62"/>
      <c r="IEN177" s="62"/>
      <c r="IEO177" s="62"/>
      <c r="IEP177" s="62"/>
      <c r="IEQ177" s="62"/>
      <c r="IER177" s="62"/>
      <c r="IES177" s="62"/>
      <c r="IET177" s="62"/>
      <c r="IEU177" s="62"/>
      <c r="IEV177" s="62"/>
      <c r="IEW177" s="62"/>
      <c r="IEX177" s="62"/>
      <c r="IEY177" s="62"/>
      <c r="IEZ177" s="62"/>
      <c r="IFA177" s="62"/>
      <c r="IFB177" s="62"/>
      <c r="IFC177" s="62"/>
      <c r="IFD177" s="62"/>
      <c r="IFE177" s="62"/>
      <c r="IFF177" s="62"/>
      <c r="IFG177" s="62"/>
      <c r="IFH177" s="62"/>
      <c r="IFI177" s="62"/>
      <c r="IFJ177" s="62"/>
      <c r="IFK177" s="62"/>
      <c r="IFL177" s="62"/>
      <c r="IFM177" s="62"/>
      <c r="IFN177" s="62"/>
      <c r="IFO177" s="62"/>
      <c r="IFP177" s="62"/>
      <c r="IFQ177" s="62"/>
      <c r="IFR177" s="62"/>
      <c r="IFS177" s="62"/>
      <c r="IFT177" s="62"/>
      <c r="IFU177" s="62"/>
      <c r="IFV177" s="62"/>
      <c r="IFW177" s="62"/>
      <c r="IFX177" s="62"/>
      <c r="IFY177" s="62"/>
      <c r="IFZ177" s="62"/>
      <c r="IGA177" s="62"/>
      <c r="IGB177" s="62"/>
      <c r="IGC177" s="62"/>
      <c r="IGD177" s="62"/>
      <c r="IGE177" s="62"/>
      <c r="IGF177" s="62"/>
      <c r="IGG177" s="62"/>
      <c r="IGH177" s="62"/>
      <c r="IGI177" s="62"/>
      <c r="IGJ177" s="62"/>
      <c r="IGK177" s="62"/>
      <c r="IGL177" s="62"/>
      <c r="IGM177" s="62"/>
      <c r="IGN177" s="62"/>
      <c r="IGO177" s="62"/>
      <c r="IGP177" s="62"/>
      <c r="IGQ177" s="62"/>
      <c r="IGR177" s="62"/>
      <c r="IGS177" s="62"/>
      <c r="IGT177" s="62"/>
      <c r="IGU177" s="62"/>
      <c r="IGV177" s="62"/>
      <c r="IGW177" s="62"/>
      <c r="IGX177" s="62"/>
      <c r="IGY177" s="62"/>
      <c r="IGZ177" s="62"/>
      <c r="IHA177" s="62"/>
      <c r="IHB177" s="62"/>
      <c r="IHC177" s="62"/>
      <c r="IHD177" s="62"/>
      <c r="IHE177" s="62"/>
      <c r="IHF177" s="62"/>
      <c r="IHG177" s="62"/>
      <c r="IHH177" s="62"/>
      <c r="IHI177" s="62"/>
      <c r="IHJ177" s="62"/>
      <c r="IHK177" s="62"/>
      <c r="IHL177" s="62"/>
      <c r="IHM177" s="62"/>
      <c r="IHN177" s="62"/>
      <c r="IHO177" s="62"/>
      <c r="IHP177" s="62"/>
      <c r="IHQ177" s="62"/>
      <c r="IHR177" s="62"/>
      <c r="IHS177" s="62"/>
      <c r="IHT177" s="62"/>
      <c r="IHU177" s="62"/>
      <c r="IHV177" s="62"/>
      <c r="IHW177" s="62"/>
      <c r="IHX177" s="62"/>
      <c r="IHY177" s="62"/>
      <c r="IHZ177" s="62"/>
      <c r="IIA177" s="62"/>
      <c r="IIB177" s="62"/>
      <c r="IIC177" s="62"/>
      <c r="IID177" s="62"/>
      <c r="IIE177" s="62"/>
      <c r="IIF177" s="62"/>
      <c r="IIG177" s="62"/>
      <c r="IIH177" s="62"/>
      <c r="III177" s="62"/>
      <c r="IIJ177" s="62"/>
      <c r="IIK177" s="62"/>
      <c r="IIL177" s="62"/>
      <c r="IIM177" s="62"/>
      <c r="IIN177" s="62"/>
      <c r="IIO177" s="62"/>
      <c r="IIP177" s="62"/>
      <c r="IIQ177" s="62"/>
      <c r="IIR177" s="62"/>
      <c r="IIS177" s="62"/>
      <c r="IIT177" s="62"/>
      <c r="IIU177" s="62"/>
      <c r="IIV177" s="62"/>
      <c r="IIW177" s="62"/>
      <c r="IIX177" s="62"/>
      <c r="IIY177" s="62"/>
      <c r="IIZ177" s="62"/>
      <c r="IJA177" s="62"/>
      <c r="IJB177" s="62"/>
      <c r="IJC177" s="62"/>
      <c r="IJD177" s="62"/>
      <c r="IJE177" s="62"/>
      <c r="IJF177" s="62"/>
      <c r="IJG177" s="62"/>
      <c r="IJH177" s="62"/>
      <c r="IJI177" s="62"/>
      <c r="IJJ177" s="62"/>
      <c r="IJK177" s="62"/>
      <c r="IJL177" s="62"/>
      <c r="IJM177" s="62"/>
      <c r="IJN177" s="62"/>
      <c r="IJO177" s="62"/>
      <c r="IJP177" s="62"/>
      <c r="IJQ177" s="62"/>
      <c r="IJR177" s="62"/>
      <c r="IJS177" s="62"/>
      <c r="IJT177" s="62"/>
      <c r="IJU177" s="62"/>
      <c r="IJV177" s="62"/>
      <c r="IJW177" s="62"/>
      <c r="IJX177" s="62"/>
      <c r="IJY177" s="62"/>
      <c r="IJZ177" s="62"/>
      <c r="IKA177" s="62"/>
      <c r="IKB177" s="62"/>
      <c r="IKC177" s="62"/>
      <c r="IKD177" s="62"/>
      <c r="IKE177" s="62"/>
      <c r="IKF177" s="62"/>
      <c r="IKG177" s="62"/>
      <c r="IKH177" s="62"/>
      <c r="IKI177" s="62"/>
      <c r="IKJ177" s="62"/>
      <c r="IKK177" s="62"/>
      <c r="IKL177" s="62"/>
      <c r="IKM177" s="62"/>
      <c r="IKN177" s="62"/>
      <c r="IKO177" s="62"/>
      <c r="IKP177" s="62"/>
      <c r="IKQ177" s="62"/>
      <c r="IKR177" s="62"/>
      <c r="IKS177" s="62"/>
      <c r="IKT177" s="62"/>
      <c r="IKU177" s="62"/>
      <c r="IKV177" s="62"/>
      <c r="IKW177" s="62"/>
      <c r="IKX177" s="62"/>
      <c r="IKY177" s="62"/>
      <c r="IKZ177" s="62"/>
      <c r="ILA177" s="62"/>
      <c r="ILB177" s="62"/>
      <c r="ILC177" s="62"/>
      <c r="ILD177" s="62"/>
      <c r="ILE177" s="62"/>
      <c r="ILF177" s="62"/>
      <c r="ILG177" s="62"/>
      <c r="ILH177" s="62"/>
      <c r="ILI177" s="62"/>
      <c r="ILJ177" s="62"/>
      <c r="ILK177" s="62"/>
      <c r="ILL177" s="62"/>
      <c r="ILM177" s="62"/>
      <c r="ILN177" s="62"/>
      <c r="ILO177" s="62"/>
      <c r="ILP177" s="62"/>
      <c r="ILQ177" s="62"/>
      <c r="ILR177" s="62"/>
      <c r="ILS177" s="62"/>
      <c r="ILT177" s="62"/>
      <c r="ILU177" s="62"/>
      <c r="ILV177" s="62"/>
      <c r="ILW177" s="62"/>
      <c r="ILX177" s="62"/>
      <c r="ILY177" s="62"/>
      <c r="ILZ177" s="62"/>
      <c r="IMA177" s="62"/>
      <c r="IMB177" s="62"/>
      <c r="IMC177" s="62"/>
      <c r="IMD177" s="62"/>
      <c r="IME177" s="62"/>
      <c r="IMF177" s="62"/>
      <c r="IMG177" s="62"/>
      <c r="IMH177" s="62"/>
      <c r="IMI177" s="62"/>
      <c r="IMJ177" s="62"/>
      <c r="IMK177" s="62"/>
      <c r="IML177" s="62"/>
      <c r="IMM177" s="62"/>
      <c r="IMN177" s="62"/>
      <c r="IMO177" s="62"/>
      <c r="IMP177" s="62"/>
      <c r="IMQ177" s="62"/>
      <c r="IMR177" s="62"/>
      <c r="IMS177" s="62"/>
      <c r="IMT177" s="62"/>
      <c r="IMU177" s="62"/>
      <c r="IMV177" s="62"/>
      <c r="IMW177" s="62"/>
      <c r="IMX177" s="62"/>
      <c r="IMY177" s="62"/>
      <c r="IMZ177" s="62"/>
      <c r="INA177" s="62"/>
      <c r="INB177" s="62"/>
      <c r="INC177" s="62"/>
      <c r="IND177" s="62"/>
      <c r="INE177" s="62"/>
      <c r="INF177" s="62"/>
      <c r="ING177" s="62"/>
      <c r="INH177" s="62"/>
      <c r="INI177" s="62"/>
      <c r="INJ177" s="62"/>
      <c r="INK177" s="62"/>
      <c r="INL177" s="62"/>
      <c r="INM177" s="62"/>
      <c r="INN177" s="62"/>
      <c r="INO177" s="62"/>
      <c r="INP177" s="62"/>
      <c r="INQ177" s="62"/>
      <c r="INR177" s="62"/>
      <c r="INS177" s="62"/>
      <c r="INT177" s="62"/>
      <c r="INU177" s="62"/>
      <c r="INV177" s="62"/>
      <c r="INW177" s="62"/>
      <c r="INX177" s="62"/>
      <c r="INY177" s="62"/>
      <c r="INZ177" s="62"/>
      <c r="IOA177" s="62"/>
      <c r="IOB177" s="62"/>
      <c r="IOC177" s="62"/>
      <c r="IOD177" s="62"/>
      <c r="IOE177" s="62"/>
      <c r="IOF177" s="62"/>
      <c r="IOG177" s="62"/>
      <c r="IOH177" s="62"/>
      <c r="IOI177" s="62"/>
      <c r="IOJ177" s="62"/>
      <c r="IOK177" s="62"/>
      <c r="IOL177" s="62"/>
      <c r="IOM177" s="62"/>
      <c r="ION177" s="62"/>
      <c r="IOO177" s="62"/>
      <c r="IOP177" s="62"/>
      <c r="IOQ177" s="62"/>
      <c r="IOR177" s="62"/>
      <c r="IOS177" s="62"/>
      <c r="IOT177" s="62"/>
      <c r="IOU177" s="62"/>
      <c r="IOV177" s="62"/>
      <c r="IOW177" s="62"/>
      <c r="IOX177" s="62"/>
      <c r="IOY177" s="62"/>
      <c r="IOZ177" s="62"/>
      <c r="IPA177" s="62"/>
      <c r="IPB177" s="62"/>
      <c r="IPC177" s="62"/>
      <c r="IPD177" s="62"/>
      <c r="IPE177" s="62"/>
      <c r="IPF177" s="62"/>
      <c r="IPG177" s="62"/>
      <c r="IPH177" s="62"/>
      <c r="IPI177" s="62"/>
      <c r="IPJ177" s="62"/>
      <c r="IPK177" s="62"/>
      <c r="IPL177" s="62"/>
      <c r="IPM177" s="62"/>
      <c r="IPN177" s="62"/>
      <c r="IPO177" s="62"/>
      <c r="IPP177" s="62"/>
      <c r="IPQ177" s="62"/>
      <c r="IPR177" s="62"/>
      <c r="IPS177" s="62"/>
      <c r="IPT177" s="62"/>
      <c r="IPU177" s="62"/>
      <c r="IPV177" s="62"/>
      <c r="IPW177" s="62"/>
      <c r="IPX177" s="62"/>
      <c r="IPY177" s="62"/>
      <c r="IPZ177" s="62"/>
      <c r="IQA177" s="62"/>
      <c r="IQB177" s="62"/>
      <c r="IQC177" s="62"/>
      <c r="IQD177" s="62"/>
      <c r="IQE177" s="62"/>
      <c r="IQF177" s="62"/>
      <c r="IQG177" s="62"/>
      <c r="IQH177" s="62"/>
      <c r="IQI177" s="62"/>
      <c r="IQJ177" s="62"/>
      <c r="IQK177" s="62"/>
      <c r="IQL177" s="62"/>
      <c r="IQM177" s="62"/>
      <c r="IQN177" s="62"/>
      <c r="IQO177" s="62"/>
      <c r="IQP177" s="62"/>
      <c r="IQQ177" s="62"/>
      <c r="IQR177" s="62"/>
      <c r="IQS177" s="62"/>
      <c r="IQT177" s="62"/>
      <c r="IQU177" s="62"/>
      <c r="IQV177" s="62"/>
      <c r="IQW177" s="62"/>
      <c r="IQX177" s="62"/>
      <c r="IQY177" s="62"/>
      <c r="IQZ177" s="62"/>
      <c r="IRA177" s="62"/>
      <c r="IRB177" s="62"/>
      <c r="IRC177" s="62"/>
      <c r="IRD177" s="62"/>
      <c r="IRE177" s="62"/>
      <c r="IRF177" s="62"/>
      <c r="IRG177" s="62"/>
      <c r="IRH177" s="62"/>
      <c r="IRI177" s="62"/>
      <c r="IRJ177" s="62"/>
      <c r="IRK177" s="62"/>
      <c r="IRL177" s="62"/>
      <c r="IRM177" s="62"/>
      <c r="IRN177" s="62"/>
      <c r="IRO177" s="62"/>
      <c r="IRP177" s="62"/>
      <c r="IRQ177" s="62"/>
      <c r="IRR177" s="62"/>
      <c r="IRS177" s="62"/>
      <c r="IRT177" s="62"/>
      <c r="IRU177" s="62"/>
      <c r="IRV177" s="62"/>
      <c r="IRW177" s="62"/>
      <c r="IRX177" s="62"/>
      <c r="IRY177" s="62"/>
      <c r="IRZ177" s="62"/>
      <c r="ISA177" s="62"/>
      <c r="ISB177" s="62"/>
      <c r="ISC177" s="62"/>
      <c r="ISD177" s="62"/>
      <c r="ISE177" s="62"/>
      <c r="ISF177" s="62"/>
      <c r="ISG177" s="62"/>
      <c r="ISH177" s="62"/>
      <c r="ISI177" s="62"/>
      <c r="ISJ177" s="62"/>
      <c r="ISK177" s="62"/>
      <c r="ISL177" s="62"/>
      <c r="ISM177" s="62"/>
      <c r="ISN177" s="62"/>
      <c r="ISO177" s="62"/>
      <c r="ISP177" s="62"/>
      <c r="ISQ177" s="62"/>
      <c r="ISR177" s="62"/>
      <c r="ISS177" s="62"/>
      <c r="IST177" s="62"/>
      <c r="ISU177" s="62"/>
      <c r="ISV177" s="62"/>
      <c r="ISW177" s="62"/>
      <c r="ISX177" s="62"/>
      <c r="ISY177" s="62"/>
      <c r="ISZ177" s="62"/>
      <c r="ITA177" s="62"/>
      <c r="ITB177" s="62"/>
      <c r="ITC177" s="62"/>
      <c r="ITD177" s="62"/>
      <c r="ITE177" s="62"/>
      <c r="ITF177" s="62"/>
      <c r="ITG177" s="62"/>
      <c r="ITH177" s="62"/>
      <c r="ITI177" s="62"/>
      <c r="ITJ177" s="62"/>
      <c r="ITK177" s="62"/>
      <c r="ITL177" s="62"/>
      <c r="ITM177" s="62"/>
      <c r="ITN177" s="62"/>
      <c r="ITO177" s="62"/>
      <c r="ITP177" s="62"/>
      <c r="ITQ177" s="62"/>
      <c r="ITR177" s="62"/>
      <c r="ITS177" s="62"/>
      <c r="ITT177" s="62"/>
      <c r="ITU177" s="62"/>
      <c r="ITV177" s="62"/>
      <c r="ITW177" s="62"/>
      <c r="ITX177" s="62"/>
      <c r="ITY177" s="62"/>
      <c r="ITZ177" s="62"/>
      <c r="IUA177" s="62"/>
      <c r="IUB177" s="62"/>
      <c r="IUC177" s="62"/>
      <c r="IUD177" s="62"/>
      <c r="IUE177" s="62"/>
      <c r="IUF177" s="62"/>
      <c r="IUG177" s="62"/>
      <c r="IUH177" s="62"/>
      <c r="IUI177" s="62"/>
      <c r="IUJ177" s="62"/>
      <c r="IUK177" s="62"/>
      <c r="IUL177" s="62"/>
      <c r="IUM177" s="62"/>
      <c r="IUN177" s="62"/>
      <c r="IUO177" s="62"/>
      <c r="IUP177" s="62"/>
      <c r="IUQ177" s="62"/>
      <c r="IUR177" s="62"/>
      <c r="IUS177" s="62"/>
      <c r="IUT177" s="62"/>
      <c r="IUU177" s="62"/>
      <c r="IUV177" s="62"/>
      <c r="IUW177" s="62"/>
      <c r="IUX177" s="62"/>
      <c r="IUY177" s="62"/>
      <c r="IUZ177" s="62"/>
      <c r="IVA177" s="62"/>
      <c r="IVB177" s="62"/>
      <c r="IVC177" s="62"/>
      <c r="IVD177" s="62"/>
      <c r="IVE177" s="62"/>
      <c r="IVF177" s="62"/>
      <c r="IVG177" s="62"/>
      <c r="IVH177" s="62"/>
      <c r="IVI177" s="62"/>
      <c r="IVJ177" s="62"/>
      <c r="IVK177" s="62"/>
      <c r="IVL177" s="62"/>
      <c r="IVM177" s="62"/>
      <c r="IVN177" s="62"/>
      <c r="IVO177" s="62"/>
      <c r="IVP177" s="62"/>
      <c r="IVQ177" s="62"/>
      <c r="IVR177" s="62"/>
      <c r="IVS177" s="62"/>
      <c r="IVT177" s="62"/>
      <c r="IVU177" s="62"/>
      <c r="IVV177" s="62"/>
      <c r="IVW177" s="62"/>
      <c r="IVX177" s="62"/>
      <c r="IVY177" s="62"/>
      <c r="IVZ177" s="62"/>
      <c r="IWA177" s="62"/>
      <c r="IWB177" s="62"/>
      <c r="IWC177" s="62"/>
      <c r="IWD177" s="62"/>
      <c r="IWE177" s="62"/>
      <c r="IWF177" s="62"/>
      <c r="IWG177" s="62"/>
      <c r="IWH177" s="62"/>
      <c r="IWI177" s="62"/>
      <c r="IWJ177" s="62"/>
      <c r="IWK177" s="62"/>
      <c r="IWL177" s="62"/>
      <c r="IWM177" s="62"/>
      <c r="IWN177" s="62"/>
      <c r="IWO177" s="62"/>
      <c r="IWP177" s="62"/>
      <c r="IWQ177" s="62"/>
      <c r="IWR177" s="62"/>
      <c r="IWS177" s="62"/>
      <c r="IWT177" s="62"/>
      <c r="IWU177" s="62"/>
      <c r="IWV177" s="62"/>
      <c r="IWW177" s="62"/>
      <c r="IWX177" s="62"/>
      <c r="IWY177" s="62"/>
      <c r="IWZ177" s="62"/>
      <c r="IXA177" s="62"/>
      <c r="IXB177" s="62"/>
      <c r="IXC177" s="62"/>
      <c r="IXD177" s="62"/>
      <c r="IXE177" s="62"/>
      <c r="IXF177" s="62"/>
      <c r="IXG177" s="62"/>
      <c r="IXH177" s="62"/>
      <c r="IXI177" s="62"/>
      <c r="IXJ177" s="62"/>
      <c r="IXK177" s="62"/>
      <c r="IXL177" s="62"/>
      <c r="IXM177" s="62"/>
      <c r="IXN177" s="62"/>
      <c r="IXO177" s="62"/>
      <c r="IXP177" s="62"/>
      <c r="IXQ177" s="62"/>
      <c r="IXR177" s="62"/>
      <c r="IXS177" s="62"/>
      <c r="IXT177" s="62"/>
      <c r="IXU177" s="62"/>
      <c r="IXV177" s="62"/>
      <c r="IXW177" s="62"/>
      <c r="IXX177" s="62"/>
      <c r="IXY177" s="62"/>
      <c r="IXZ177" s="62"/>
      <c r="IYA177" s="62"/>
      <c r="IYB177" s="62"/>
      <c r="IYC177" s="62"/>
      <c r="IYD177" s="62"/>
      <c r="IYE177" s="62"/>
      <c r="IYF177" s="62"/>
      <c r="IYG177" s="62"/>
      <c r="IYH177" s="62"/>
      <c r="IYI177" s="62"/>
      <c r="IYJ177" s="62"/>
      <c r="IYK177" s="62"/>
      <c r="IYL177" s="62"/>
      <c r="IYM177" s="62"/>
      <c r="IYN177" s="62"/>
      <c r="IYO177" s="62"/>
      <c r="IYP177" s="62"/>
      <c r="IYQ177" s="62"/>
      <c r="IYR177" s="62"/>
      <c r="IYS177" s="62"/>
      <c r="IYT177" s="62"/>
      <c r="IYU177" s="62"/>
      <c r="IYV177" s="62"/>
      <c r="IYW177" s="62"/>
      <c r="IYX177" s="62"/>
      <c r="IYY177" s="62"/>
      <c r="IYZ177" s="62"/>
      <c r="IZA177" s="62"/>
      <c r="IZB177" s="62"/>
      <c r="IZC177" s="62"/>
      <c r="IZD177" s="62"/>
      <c r="IZE177" s="62"/>
      <c r="IZF177" s="62"/>
      <c r="IZG177" s="62"/>
      <c r="IZH177" s="62"/>
      <c r="IZI177" s="62"/>
      <c r="IZJ177" s="62"/>
      <c r="IZK177" s="62"/>
      <c r="IZL177" s="62"/>
      <c r="IZM177" s="62"/>
      <c r="IZN177" s="62"/>
      <c r="IZO177" s="62"/>
      <c r="IZP177" s="62"/>
      <c r="IZQ177" s="62"/>
      <c r="IZR177" s="62"/>
      <c r="IZS177" s="62"/>
      <c r="IZT177" s="62"/>
      <c r="IZU177" s="62"/>
      <c r="IZV177" s="62"/>
      <c r="IZW177" s="62"/>
      <c r="IZX177" s="62"/>
      <c r="IZY177" s="62"/>
      <c r="IZZ177" s="62"/>
      <c r="JAA177" s="62"/>
      <c r="JAB177" s="62"/>
      <c r="JAC177" s="62"/>
      <c r="JAD177" s="62"/>
      <c r="JAE177" s="62"/>
      <c r="JAF177" s="62"/>
      <c r="JAG177" s="62"/>
      <c r="JAH177" s="62"/>
      <c r="JAI177" s="62"/>
      <c r="JAJ177" s="62"/>
      <c r="JAK177" s="62"/>
      <c r="JAL177" s="62"/>
      <c r="JAM177" s="62"/>
      <c r="JAN177" s="62"/>
      <c r="JAO177" s="62"/>
      <c r="JAP177" s="62"/>
      <c r="JAQ177" s="62"/>
      <c r="JAR177" s="62"/>
      <c r="JAS177" s="62"/>
      <c r="JAT177" s="62"/>
      <c r="JAU177" s="62"/>
      <c r="JAV177" s="62"/>
      <c r="JAW177" s="62"/>
      <c r="JAX177" s="62"/>
      <c r="JAY177" s="62"/>
      <c r="JAZ177" s="62"/>
      <c r="JBA177" s="62"/>
      <c r="JBB177" s="62"/>
      <c r="JBC177" s="62"/>
      <c r="JBD177" s="62"/>
      <c r="JBE177" s="62"/>
      <c r="JBF177" s="62"/>
      <c r="JBG177" s="62"/>
      <c r="JBH177" s="62"/>
      <c r="JBI177" s="62"/>
      <c r="JBJ177" s="62"/>
      <c r="JBK177" s="62"/>
      <c r="JBL177" s="62"/>
      <c r="JBM177" s="62"/>
      <c r="JBN177" s="62"/>
      <c r="JBO177" s="62"/>
      <c r="JBP177" s="62"/>
      <c r="JBQ177" s="62"/>
      <c r="JBR177" s="62"/>
      <c r="JBS177" s="62"/>
      <c r="JBT177" s="62"/>
      <c r="JBU177" s="62"/>
      <c r="JBV177" s="62"/>
      <c r="JBW177" s="62"/>
      <c r="JBX177" s="62"/>
      <c r="JBY177" s="62"/>
      <c r="JBZ177" s="62"/>
      <c r="JCA177" s="62"/>
      <c r="JCB177" s="62"/>
      <c r="JCC177" s="62"/>
      <c r="JCD177" s="62"/>
      <c r="JCE177" s="62"/>
      <c r="JCF177" s="62"/>
      <c r="JCG177" s="62"/>
      <c r="JCH177" s="62"/>
      <c r="JCI177" s="62"/>
      <c r="JCJ177" s="62"/>
      <c r="JCK177" s="62"/>
      <c r="JCL177" s="62"/>
      <c r="JCM177" s="62"/>
      <c r="JCN177" s="62"/>
      <c r="JCO177" s="62"/>
      <c r="JCP177" s="62"/>
      <c r="JCQ177" s="62"/>
      <c r="JCR177" s="62"/>
      <c r="JCS177" s="62"/>
      <c r="JCT177" s="62"/>
      <c r="JCU177" s="62"/>
      <c r="JCV177" s="62"/>
      <c r="JCW177" s="62"/>
      <c r="JCX177" s="62"/>
      <c r="JCY177" s="62"/>
      <c r="JCZ177" s="62"/>
      <c r="JDA177" s="62"/>
      <c r="JDB177" s="62"/>
      <c r="JDC177" s="62"/>
      <c r="JDD177" s="62"/>
      <c r="JDE177" s="62"/>
      <c r="JDF177" s="62"/>
      <c r="JDG177" s="62"/>
      <c r="JDH177" s="62"/>
      <c r="JDI177" s="62"/>
      <c r="JDJ177" s="62"/>
      <c r="JDK177" s="62"/>
      <c r="JDL177" s="62"/>
      <c r="JDM177" s="62"/>
      <c r="JDN177" s="62"/>
      <c r="JDO177" s="62"/>
      <c r="JDP177" s="62"/>
      <c r="JDQ177" s="62"/>
      <c r="JDR177" s="62"/>
      <c r="JDS177" s="62"/>
      <c r="JDT177" s="62"/>
      <c r="JDU177" s="62"/>
      <c r="JDV177" s="62"/>
      <c r="JDW177" s="62"/>
      <c r="JDX177" s="62"/>
      <c r="JDY177" s="62"/>
      <c r="JDZ177" s="62"/>
      <c r="JEA177" s="62"/>
      <c r="JEB177" s="62"/>
      <c r="JEC177" s="62"/>
      <c r="JED177" s="62"/>
      <c r="JEE177" s="62"/>
      <c r="JEF177" s="62"/>
      <c r="JEG177" s="62"/>
      <c r="JEH177" s="62"/>
      <c r="JEI177" s="62"/>
      <c r="JEJ177" s="62"/>
      <c r="JEK177" s="62"/>
      <c r="JEL177" s="62"/>
      <c r="JEM177" s="62"/>
      <c r="JEN177" s="62"/>
      <c r="JEO177" s="62"/>
      <c r="JEP177" s="62"/>
      <c r="JEQ177" s="62"/>
      <c r="JER177" s="62"/>
      <c r="JES177" s="62"/>
      <c r="JET177" s="62"/>
      <c r="JEU177" s="62"/>
      <c r="JEV177" s="62"/>
      <c r="JEW177" s="62"/>
      <c r="JEX177" s="62"/>
      <c r="JEY177" s="62"/>
      <c r="JEZ177" s="62"/>
      <c r="JFA177" s="62"/>
      <c r="JFB177" s="62"/>
      <c r="JFC177" s="62"/>
      <c r="JFD177" s="62"/>
      <c r="JFE177" s="62"/>
      <c r="JFF177" s="62"/>
      <c r="JFG177" s="62"/>
      <c r="JFH177" s="62"/>
      <c r="JFI177" s="62"/>
      <c r="JFJ177" s="62"/>
      <c r="JFK177" s="62"/>
      <c r="JFL177" s="62"/>
      <c r="JFM177" s="62"/>
      <c r="JFN177" s="62"/>
      <c r="JFO177" s="62"/>
      <c r="JFP177" s="62"/>
      <c r="JFQ177" s="62"/>
      <c r="JFR177" s="62"/>
      <c r="JFS177" s="62"/>
      <c r="JFT177" s="62"/>
      <c r="JFU177" s="62"/>
      <c r="JFV177" s="62"/>
      <c r="JFW177" s="62"/>
      <c r="JFX177" s="62"/>
      <c r="JFY177" s="62"/>
      <c r="JFZ177" s="62"/>
      <c r="JGA177" s="62"/>
      <c r="JGB177" s="62"/>
      <c r="JGC177" s="62"/>
      <c r="JGD177" s="62"/>
      <c r="JGE177" s="62"/>
      <c r="JGF177" s="62"/>
      <c r="JGG177" s="62"/>
      <c r="JGH177" s="62"/>
      <c r="JGI177" s="62"/>
      <c r="JGJ177" s="62"/>
      <c r="JGK177" s="62"/>
      <c r="JGL177" s="62"/>
      <c r="JGM177" s="62"/>
      <c r="JGN177" s="62"/>
      <c r="JGO177" s="62"/>
      <c r="JGP177" s="62"/>
      <c r="JGQ177" s="62"/>
      <c r="JGR177" s="62"/>
      <c r="JGS177" s="62"/>
      <c r="JGT177" s="62"/>
      <c r="JGU177" s="62"/>
      <c r="JGV177" s="62"/>
      <c r="JGW177" s="62"/>
      <c r="JGX177" s="62"/>
      <c r="JGY177" s="62"/>
      <c r="JGZ177" s="62"/>
      <c r="JHA177" s="62"/>
      <c r="JHB177" s="62"/>
      <c r="JHC177" s="62"/>
      <c r="JHD177" s="62"/>
      <c r="JHE177" s="62"/>
      <c r="JHF177" s="62"/>
      <c r="JHG177" s="62"/>
      <c r="JHH177" s="62"/>
      <c r="JHI177" s="62"/>
      <c r="JHJ177" s="62"/>
      <c r="JHK177" s="62"/>
      <c r="JHL177" s="62"/>
      <c r="JHM177" s="62"/>
      <c r="JHN177" s="62"/>
      <c r="JHO177" s="62"/>
      <c r="JHP177" s="62"/>
      <c r="JHQ177" s="62"/>
      <c r="JHR177" s="62"/>
      <c r="JHS177" s="62"/>
      <c r="JHT177" s="62"/>
      <c r="JHU177" s="62"/>
      <c r="JHV177" s="62"/>
      <c r="JHW177" s="62"/>
      <c r="JHX177" s="62"/>
      <c r="JHY177" s="62"/>
      <c r="JHZ177" s="62"/>
      <c r="JIA177" s="62"/>
      <c r="JIB177" s="62"/>
      <c r="JIC177" s="62"/>
      <c r="JID177" s="62"/>
      <c r="JIE177" s="62"/>
      <c r="JIF177" s="62"/>
      <c r="JIG177" s="62"/>
      <c r="JIH177" s="62"/>
      <c r="JII177" s="62"/>
      <c r="JIJ177" s="62"/>
      <c r="JIK177" s="62"/>
      <c r="JIL177" s="62"/>
      <c r="JIM177" s="62"/>
      <c r="JIN177" s="62"/>
      <c r="JIO177" s="62"/>
      <c r="JIP177" s="62"/>
      <c r="JIQ177" s="62"/>
      <c r="JIR177" s="62"/>
      <c r="JIS177" s="62"/>
      <c r="JIT177" s="62"/>
      <c r="JIU177" s="62"/>
      <c r="JIV177" s="62"/>
      <c r="JIW177" s="62"/>
      <c r="JIX177" s="62"/>
      <c r="JIY177" s="62"/>
      <c r="JIZ177" s="62"/>
      <c r="JJA177" s="62"/>
      <c r="JJB177" s="62"/>
      <c r="JJC177" s="62"/>
      <c r="JJD177" s="62"/>
      <c r="JJE177" s="62"/>
      <c r="JJF177" s="62"/>
      <c r="JJG177" s="62"/>
      <c r="JJH177" s="62"/>
      <c r="JJI177" s="62"/>
      <c r="JJJ177" s="62"/>
      <c r="JJK177" s="62"/>
      <c r="JJL177" s="62"/>
      <c r="JJM177" s="62"/>
      <c r="JJN177" s="62"/>
      <c r="JJO177" s="62"/>
      <c r="JJP177" s="62"/>
      <c r="JJQ177" s="62"/>
      <c r="JJR177" s="62"/>
      <c r="JJS177" s="62"/>
      <c r="JJT177" s="62"/>
      <c r="JJU177" s="62"/>
      <c r="JJV177" s="62"/>
      <c r="JJW177" s="62"/>
      <c r="JJX177" s="62"/>
      <c r="JJY177" s="62"/>
      <c r="JJZ177" s="62"/>
      <c r="JKA177" s="62"/>
      <c r="JKB177" s="62"/>
      <c r="JKC177" s="62"/>
      <c r="JKD177" s="62"/>
      <c r="JKE177" s="62"/>
      <c r="JKF177" s="62"/>
      <c r="JKG177" s="62"/>
      <c r="JKH177" s="62"/>
      <c r="JKI177" s="62"/>
      <c r="JKJ177" s="62"/>
      <c r="JKK177" s="62"/>
      <c r="JKL177" s="62"/>
      <c r="JKM177" s="62"/>
      <c r="JKN177" s="62"/>
      <c r="JKO177" s="62"/>
      <c r="JKP177" s="62"/>
      <c r="JKQ177" s="62"/>
      <c r="JKR177" s="62"/>
      <c r="JKS177" s="62"/>
      <c r="JKT177" s="62"/>
      <c r="JKU177" s="62"/>
      <c r="JKV177" s="62"/>
      <c r="JKW177" s="62"/>
      <c r="JKX177" s="62"/>
      <c r="JKY177" s="62"/>
      <c r="JKZ177" s="62"/>
      <c r="JLA177" s="62"/>
      <c r="JLB177" s="62"/>
      <c r="JLC177" s="62"/>
      <c r="JLD177" s="62"/>
      <c r="JLE177" s="62"/>
      <c r="JLF177" s="62"/>
      <c r="JLG177" s="62"/>
      <c r="JLH177" s="62"/>
      <c r="JLI177" s="62"/>
      <c r="JLJ177" s="62"/>
      <c r="JLK177" s="62"/>
      <c r="JLL177" s="62"/>
      <c r="JLM177" s="62"/>
      <c r="JLN177" s="62"/>
      <c r="JLO177" s="62"/>
      <c r="JLP177" s="62"/>
      <c r="JLQ177" s="62"/>
      <c r="JLR177" s="62"/>
      <c r="JLS177" s="62"/>
      <c r="JLT177" s="62"/>
      <c r="JLU177" s="62"/>
      <c r="JLV177" s="62"/>
      <c r="JLW177" s="62"/>
      <c r="JLX177" s="62"/>
      <c r="JLY177" s="62"/>
      <c r="JLZ177" s="62"/>
      <c r="JMA177" s="62"/>
      <c r="JMB177" s="62"/>
      <c r="JMC177" s="62"/>
      <c r="JMD177" s="62"/>
      <c r="JME177" s="62"/>
      <c r="JMF177" s="62"/>
      <c r="JMG177" s="62"/>
      <c r="JMH177" s="62"/>
      <c r="JMI177" s="62"/>
      <c r="JMJ177" s="62"/>
      <c r="JMK177" s="62"/>
      <c r="JML177" s="62"/>
      <c r="JMM177" s="62"/>
      <c r="JMN177" s="62"/>
      <c r="JMO177" s="62"/>
      <c r="JMP177" s="62"/>
      <c r="JMQ177" s="62"/>
      <c r="JMR177" s="62"/>
      <c r="JMS177" s="62"/>
      <c r="JMT177" s="62"/>
      <c r="JMU177" s="62"/>
      <c r="JMV177" s="62"/>
      <c r="JMW177" s="62"/>
      <c r="JMX177" s="62"/>
      <c r="JMY177" s="62"/>
      <c r="JMZ177" s="62"/>
      <c r="JNA177" s="62"/>
      <c r="JNB177" s="62"/>
      <c r="JNC177" s="62"/>
      <c r="JND177" s="62"/>
      <c r="JNE177" s="62"/>
      <c r="JNF177" s="62"/>
      <c r="JNG177" s="62"/>
      <c r="JNH177" s="62"/>
      <c r="JNI177" s="62"/>
      <c r="JNJ177" s="62"/>
      <c r="JNK177" s="62"/>
      <c r="JNL177" s="62"/>
      <c r="JNM177" s="62"/>
      <c r="JNN177" s="62"/>
      <c r="JNO177" s="62"/>
      <c r="JNP177" s="62"/>
      <c r="JNQ177" s="62"/>
      <c r="JNR177" s="62"/>
      <c r="JNS177" s="62"/>
      <c r="JNT177" s="62"/>
      <c r="JNU177" s="62"/>
      <c r="JNV177" s="62"/>
      <c r="JNW177" s="62"/>
      <c r="JNX177" s="62"/>
      <c r="JNY177" s="62"/>
      <c r="JNZ177" s="62"/>
      <c r="JOA177" s="62"/>
      <c r="JOB177" s="62"/>
      <c r="JOC177" s="62"/>
      <c r="JOD177" s="62"/>
      <c r="JOE177" s="62"/>
      <c r="JOF177" s="62"/>
      <c r="JOG177" s="62"/>
      <c r="JOH177" s="62"/>
      <c r="JOI177" s="62"/>
      <c r="JOJ177" s="62"/>
      <c r="JOK177" s="62"/>
      <c r="JOL177" s="62"/>
      <c r="JOM177" s="62"/>
      <c r="JON177" s="62"/>
      <c r="JOO177" s="62"/>
      <c r="JOP177" s="62"/>
      <c r="JOQ177" s="62"/>
      <c r="JOR177" s="62"/>
      <c r="JOS177" s="62"/>
      <c r="JOT177" s="62"/>
      <c r="JOU177" s="62"/>
      <c r="JOV177" s="62"/>
      <c r="JOW177" s="62"/>
      <c r="JOX177" s="62"/>
      <c r="JOY177" s="62"/>
      <c r="JOZ177" s="62"/>
      <c r="JPA177" s="62"/>
      <c r="JPB177" s="62"/>
      <c r="JPC177" s="62"/>
      <c r="JPD177" s="62"/>
      <c r="JPE177" s="62"/>
      <c r="JPF177" s="62"/>
      <c r="JPG177" s="62"/>
      <c r="JPH177" s="62"/>
      <c r="JPI177" s="62"/>
      <c r="JPJ177" s="62"/>
      <c r="JPK177" s="62"/>
      <c r="JPL177" s="62"/>
      <c r="JPM177" s="62"/>
      <c r="JPN177" s="62"/>
      <c r="JPO177" s="62"/>
      <c r="JPP177" s="62"/>
      <c r="JPQ177" s="62"/>
      <c r="JPR177" s="62"/>
      <c r="JPS177" s="62"/>
      <c r="JPT177" s="62"/>
      <c r="JPU177" s="62"/>
      <c r="JPV177" s="62"/>
      <c r="JPW177" s="62"/>
      <c r="JPX177" s="62"/>
      <c r="JPY177" s="62"/>
      <c r="JPZ177" s="62"/>
      <c r="JQA177" s="62"/>
      <c r="JQB177" s="62"/>
      <c r="JQC177" s="62"/>
      <c r="JQD177" s="62"/>
      <c r="JQE177" s="62"/>
      <c r="JQF177" s="62"/>
      <c r="JQG177" s="62"/>
      <c r="JQH177" s="62"/>
      <c r="JQI177" s="62"/>
      <c r="JQJ177" s="62"/>
      <c r="JQK177" s="62"/>
      <c r="JQL177" s="62"/>
      <c r="JQM177" s="62"/>
      <c r="JQN177" s="62"/>
      <c r="JQO177" s="62"/>
      <c r="JQP177" s="62"/>
      <c r="JQQ177" s="62"/>
      <c r="JQR177" s="62"/>
      <c r="JQS177" s="62"/>
      <c r="JQT177" s="62"/>
      <c r="JQU177" s="62"/>
      <c r="JQV177" s="62"/>
      <c r="JQW177" s="62"/>
      <c r="JQX177" s="62"/>
      <c r="JQY177" s="62"/>
      <c r="JQZ177" s="62"/>
      <c r="JRA177" s="62"/>
      <c r="JRB177" s="62"/>
      <c r="JRC177" s="62"/>
      <c r="JRD177" s="62"/>
      <c r="JRE177" s="62"/>
      <c r="JRF177" s="62"/>
      <c r="JRG177" s="62"/>
      <c r="JRH177" s="62"/>
      <c r="JRI177" s="62"/>
      <c r="JRJ177" s="62"/>
      <c r="JRK177" s="62"/>
      <c r="JRL177" s="62"/>
      <c r="JRM177" s="62"/>
      <c r="JRN177" s="62"/>
      <c r="JRO177" s="62"/>
      <c r="JRP177" s="62"/>
      <c r="JRQ177" s="62"/>
      <c r="JRR177" s="62"/>
      <c r="JRS177" s="62"/>
      <c r="JRT177" s="62"/>
      <c r="JRU177" s="62"/>
      <c r="JRV177" s="62"/>
      <c r="JRW177" s="62"/>
      <c r="JRX177" s="62"/>
      <c r="JRY177" s="62"/>
      <c r="JRZ177" s="62"/>
      <c r="JSA177" s="62"/>
      <c r="JSB177" s="62"/>
      <c r="JSC177" s="62"/>
      <c r="JSD177" s="62"/>
      <c r="JSE177" s="62"/>
      <c r="JSF177" s="62"/>
      <c r="JSG177" s="62"/>
      <c r="JSH177" s="62"/>
      <c r="JSI177" s="62"/>
      <c r="JSJ177" s="62"/>
      <c r="JSK177" s="62"/>
      <c r="JSL177" s="62"/>
      <c r="JSM177" s="62"/>
      <c r="JSN177" s="62"/>
      <c r="JSO177" s="62"/>
      <c r="JSP177" s="62"/>
      <c r="JSQ177" s="62"/>
      <c r="JSR177" s="62"/>
      <c r="JSS177" s="62"/>
      <c r="JST177" s="62"/>
      <c r="JSU177" s="62"/>
      <c r="JSV177" s="62"/>
      <c r="JSW177" s="62"/>
      <c r="JSX177" s="62"/>
      <c r="JSY177" s="62"/>
      <c r="JSZ177" s="62"/>
      <c r="JTA177" s="62"/>
      <c r="JTB177" s="62"/>
      <c r="JTC177" s="62"/>
      <c r="JTD177" s="62"/>
      <c r="JTE177" s="62"/>
      <c r="JTF177" s="62"/>
      <c r="JTG177" s="62"/>
      <c r="JTH177" s="62"/>
      <c r="JTI177" s="62"/>
      <c r="JTJ177" s="62"/>
      <c r="JTK177" s="62"/>
      <c r="JTL177" s="62"/>
      <c r="JTM177" s="62"/>
      <c r="JTN177" s="62"/>
      <c r="JTO177" s="62"/>
      <c r="JTP177" s="62"/>
      <c r="JTQ177" s="62"/>
      <c r="JTR177" s="62"/>
      <c r="JTS177" s="62"/>
      <c r="JTT177" s="62"/>
      <c r="JTU177" s="62"/>
      <c r="JTV177" s="62"/>
      <c r="JTW177" s="62"/>
      <c r="JTX177" s="62"/>
      <c r="JTY177" s="62"/>
      <c r="JTZ177" s="62"/>
      <c r="JUA177" s="62"/>
      <c r="JUB177" s="62"/>
      <c r="JUC177" s="62"/>
      <c r="JUD177" s="62"/>
      <c r="JUE177" s="62"/>
      <c r="JUF177" s="62"/>
      <c r="JUG177" s="62"/>
      <c r="JUH177" s="62"/>
      <c r="JUI177" s="62"/>
      <c r="JUJ177" s="62"/>
      <c r="JUK177" s="62"/>
      <c r="JUL177" s="62"/>
      <c r="JUM177" s="62"/>
      <c r="JUN177" s="62"/>
      <c r="JUO177" s="62"/>
      <c r="JUP177" s="62"/>
      <c r="JUQ177" s="62"/>
      <c r="JUR177" s="62"/>
      <c r="JUS177" s="62"/>
      <c r="JUT177" s="62"/>
      <c r="JUU177" s="62"/>
      <c r="JUV177" s="62"/>
      <c r="JUW177" s="62"/>
      <c r="JUX177" s="62"/>
      <c r="JUY177" s="62"/>
      <c r="JUZ177" s="62"/>
      <c r="JVA177" s="62"/>
      <c r="JVB177" s="62"/>
      <c r="JVC177" s="62"/>
      <c r="JVD177" s="62"/>
      <c r="JVE177" s="62"/>
      <c r="JVF177" s="62"/>
      <c r="JVG177" s="62"/>
      <c r="JVH177" s="62"/>
      <c r="JVI177" s="62"/>
      <c r="JVJ177" s="62"/>
      <c r="JVK177" s="62"/>
      <c r="JVL177" s="62"/>
      <c r="JVM177" s="62"/>
      <c r="JVN177" s="62"/>
      <c r="JVO177" s="62"/>
      <c r="JVP177" s="62"/>
      <c r="JVQ177" s="62"/>
      <c r="JVR177" s="62"/>
      <c r="JVS177" s="62"/>
      <c r="JVT177" s="62"/>
      <c r="JVU177" s="62"/>
      <c r="JVV177" s="62"/>
      <c r="JVW177" s="62"/>
      <c r="JVX177" s="62"/>
      <c r="JVY177" s="62"/>
      <c r="JVZ177" s="62"/>
      <c r="JWA177" s="62"/>
      <c r="JWB177" s="62"/>
      <c r="JWC177" s="62"/>
      <c r="JWD177" s="62"/>
      <c r="JWE177" s="62"/>
      <c r="JWF177" s="62"/>
      <c r="JWG177" s="62"/>
      <c r="JWH177" s="62"/>
      <c r="JWI177" s="62"/>
      <c r="JWJ177" s="62"/>
      <c r="JWK177" s="62"/>
      <c r="JWL177" s="62"/>
      <c r="JWM177" s="62"/>
      <c r="JWN177" s="62"/>
      <c r="JWO177" s="62"/>
      <c r="JWP177" s="62"/>
      <c r="JWQ177" s="62"/>
      <c r="JWR177" s="62"/>
      <c r="JWS177" s="62"/>
      <c r="JWT177" s="62"/>
      <c r="JWU177" s="62"/>
      <c r="JWV177" s="62"/>
      <c r="JWW177" s="62"/>
      <c r="JWX177" s="62"/>
      <c r="JWY177" s="62"/>
      <c r="JWZ177" s="62"/>
      <c r="JXA177" s="62"/>
      <c r="JXB177" s="62"/>
      <c r="JXC177" s="62"/>
      <c r="JXD177" s="62"/>
      <c r="JXE177" s="62"/>
      <c r="JXF177" s="62"/>
      <c r="JXG177" s="62"/>
      <c r="JXH177" s="62"/>
      <c r="JXI177" s="62"/>
      <c r="JXJ177" s="62"/>
      <c r="JXK177" s="62"/>
      <c r="JXL177" s="62"/>
      <c r="JXM177" s="62"/>
      <c r="JXN177" s="62"/>
      <c r="JXO177" s="62"/>
      <c r="JXP177" s="62"/>
      <c r="JXQ177" s="62"/>
      <c r="JXR177" s="62"/>
      <c r="JXS177" s="62"/>
      <c r="JXT177" s="62"/>
      <c r="JXU177" s="62"/>
      <c r="JXV177" s="62"/>
      <c r="JXW177" s="62"/>
      <c r="JXX177" s="62"/>
      <c r="JXY177" s="62"/>
      <c r="JXZ177" s="62"/>
      <c r="JYA177" s="62"/>
      <c r="JYB177" s="62"/>
      <c r="JYC177" s="62"/>
      <c r="JYD177" s="62"/>
      <c r="JYE177" s="62"/>
      <c r="JYF177" s="62"/>
      <c r="JYG177" s="62"/>
      <c r="JYH177" s="62"/>
      <c r="JYI177" s="62"/>
      <c r="JYJ177" s="62"/>
      <c r="JYK177" s="62"/>
      <c r="JYL177" s="62"/>
      <c r="JYM177" s="62"/>
      <c r="JYN177" s="62"/>
      <c r="JYO177" s="62"/>
      <c r="JYP177" s="62"/>
      <c r="JYQ177" s="62"/>
      <c r="JYR177" s="62"/>
      <c r="JYS177" s="62"/>
      <c r="JYT177" s="62"/>
      <c r="JYU177" s="62"/>
      <c r="JYV177" s="62"/>
      <c r="JYW177" s="62"/>
      <c r="JYX177" s="62"/>
      <c r="JYY177" s="62"/>
      <c r="JYZ177" s="62"/>
      <c r="JZA177" s="62"/>
      <c r="JZB177" s="62"/>
      <c r="JZC177" s="62"/>
      <c r="JZD177" s="62"/>
      <c r="JZE177" s="62"/>
      <c r="JZF177" s="62"/>
      <c r="JZG177" s="62"/>
      <c r="JZH177" s="62"/>
      <c r="JZI177" s="62"/>
      <c r="JZJ177" s="62"/>
      <c r="JZK177" s="62"/>
      <c r="JZL177" s="62"/>
      <c r="JZM177" s="62"/>
      <c r="JZN177" s="62"/>
      <c r="JZO177" s="62"/>
      <c r="JZP177" s="62"/>
      <c r="JZQ177" s="62"/>
      <c r="JZR177" s="62"/>
      <c r="JZS177" s="62"/>
      <c r="JZT177" s="62"/>
      <c r="JZU177" s="62"/>
      <c r="JZV177" s="62"/>
      <c r="JZW177" s="62"/>
      <c r="JZX177" s="62"/>
      <c r="JZY177" s="62"/>
      <c r="JZZ177" s="62"/>
      <c r="KAA177" s="62"/>
      <c r="KAB177" s="62"/>
      <c r="KAC177" s="62"/>
      <c r="KAD177" s="62"/>
      <c r="KAE177" s="62"/>
      <c r="KAF177" s="62"/>
      <c r="KAG177" s="62"/>
      <c r="KAH177" s="62"/>
      <c r="KAI177" s="62"/>
      <c r="KAJ177" s="62"/>
      <c r="KAK177" s="62"/>
      <c r="KAL177" s="62"/>
      <c r="KAM177" s="62"/>
      <c r="KAN177" s="62"/>
      <c r="KAO177" s="62"/>
      <c r="KAP177" s="62"/>
      <c r="KAQ177" s="62"/>
      <c r="KAR177" s="62"/>
      <c r="KAS177" s="62"/>
      <c r="KAT177" s="62"/>
      <c r="KAU177" s="62"/>
      <c r="KAV177" s="62"/>
      <c r="KAW177" s="62"/>
      <c r="KAX177" s="62"/>
      <c r="KAY177" s="62"/>
      <c r="KAZ177" s="62"/>
      <c r="KBA177" s="62"/>
      <c r="KBB177" s="62"/>
      <c r="KBC177" s="62"/>
      <c r="KBD177" s="62"/>
      <c r="KBE177" s="62"/>
      <c r="KBF177" s="62"/>
      <c r="KBG177" s="62"/>
      <c r="KBH177" s="62"/>
      <c r="KBI177" s="62"/>
      <c r="KBJ177" s="62"/>
      <c r="KBK177" s="62"/>
      <c r="KBL177" s="62"/>
      <c r="KBM177" s="62"/>
      <c r="KBN177" s="62"/>
      <c r="KBO177" s="62"/>
      <c r="KBP177" s="62"/>
      <c r="KBQ177" s="62"/>
      <c r="KBR177" s="62"/>
      <c r="KBS177" s="62"/>
      <c r="KBT177" s="62"/>
      <c r="KBU177" s="62"/>
      <c r="KBV177" s="62"/>
      <c r="KBW177" s="62"/>
      <c r="KBX177" s="62"/>
      <c r="KBY177" s="62"/>
      <c r="KBZ177" s="62"/>
      <c r="KCA177" s="62"/>
      <c r="KCB177" s="62"/>
      <c r="KCC177" s="62"/>
      <c r="KCD177" s="62"/>
      <c r="KCE177" s="62"/>
      <c r="KCF177" s="62"/>
      <c r="KCG177" s="62"/>
      <c r="KCH177" s="62"/>
      <c r="KCI177" s="62"/>
      <c r="KCJ177" s="62"/>
      <c r="KCK177" s="62"/>
      <c r="KCL177" s="62"/>
      <c r="KCM177" s="62"/>
      <c r="KCN177" s="62"/>
      <c r="KCO177" s="62"/>
      <c r="KCP177" s="62"/>
      <c r="KCQ177" s="62"/>
      <c r="KCR177" s="62"/>
      <c r="KCS177" s="62"/>
      <c r="KCT177" s="62"/>
      <c r="KCU177" s="62"/>
      <c r="KCV177" s="62"/>
      <c r="KCW177" s="62"/>
      <c r="KCX177" s="62"/>
      <c r="KCY177" s="62"/>
      <c r="KCZ177" s="62"/>
      <c r="KDA177" s="62"/>
      <c r="KDB177" s="62"/>
      <c r="KDC177" s="62"/>
      <c r="KDD177" s="62"/>
      <c r="KDE177" s="62"/>
      <c r="KDF177" s="62"/>
      <c r="KDG177" s="62"/>
      <c r="KDH177" s="62"/>
      <c r="KDI177" s="62"/>
      <c r="KDJ177" s="62"/>
      <c r="KDK177" s="62"/>
      <c r="KDL177" s="62"/>
      <c r="KDM177" s="62"/>
      <c r="KDN177" s="62"/>
      <c r="KDO177" s="62"/>
      <c r="KDP177" s="62"/>
      <c r="KDQ177" s="62"/>
      <c r="KDR177" s="62"/>
      <c r="KDS177" s="62"/>
      <c r="KDT177" s="62"/>
      <c r="KDU177" s="62"/>
      <c r="KDV177" s="62"/>
      <c r="KDW177" s="62"/>
      <c r="KDX177" s="62"/>
      <c r="KDY177" s="62"/>
      <c r="KDZ177" s="62"/>
      <c r="KEA177" s="62"/>
      <c r="KEB177" s="62"/>
      <c r="KEC177" s="62"/>
      <c r="KED177" s="62"/>
      <c r="KEE177" s="62"/>
      <c r="KEF177" s="62"/>
      <c r="KEG177" s="62"/>
      <c r="KEH177" s="62"/>
      <c r="KEI177" s="62"/>
      <c r="KEJ177" s="62"/>
      <c r="KEK177" s="62"/>
      <c r="KEL177" s="62"/>
      <c r="KEM177" s="62"/>
      <c r="KEN177" s="62"/>
      <c r="KEO177" s="62"/>
      <c r="KEP177" s="62"/>
      <c r="KEQ177" s="62"/>
      <c r="KER177" s="62"/>
      <c r="KES177" s="62"/>
      <c r="KET177" s="62"/>
      <c r="KEU177" s="62"/>
      <c r="KEV177" s="62"/>
      <c r="KEW177" s="62"/>
      <c r="KEX177" s="62"/>
      <c r="KEY177" s="62"/>
      <c r="KEZ177" s="62"/>
      <c r="KFA177" s="62"/>
      <c r="KFB177" s="62"/>
      <c r="KFC177" s="62"/>
      <c r="KFD177" s="62"/>
      <c r="KFE177" s="62"/>
      <c r="KFF177" s="62"/>
      <c r="KFG177" s="62"/>
      <c r="KFH177" s="62"/>
      <c r="KFI177" s="62"/>
      <c r="KFJ177" s="62"/>
      <c r="KFK177" s="62"/>
      <c r="KFL177" s="62"/>
      <c r="KFM177" s="62"/>
      <c r="KFN177" s="62"/>
      <c r="KFO177" s="62"/>
      <c r="KFP177" s="62"/>
      <c r="KFQ177" s="62"/>
      <c r="KFR177" s="62"/>
      <c r="KFS177" s="62"/>
      <c r="KFT177" s="62"/>
      <c r="KFU177" s="62"/>
      <c r="KFV177" s="62"/>
      <c r="KFW177" s="62"/>
      <c r="KFX177" s="62"/>
      <c r="KFY177" s="62"/>
      <c r="KFZ177" s="62"/>
      <c r="KGA177" s="62"/>
      <c r="KGB177" s="62"/>
      <c r="KGC177" s="62"/>
      <c r="KGD177" s="62"/>
      <c r="KGE177" s="62"/>
      <c r="KGF177" s="62"/>
      <c r="KGG177" s="62"/>
      <c r="KGH177" s="62"/>
      <c r="KGI177" s="62"/>
      <c r="KGJ177" s="62"/>
      <c r="KGK177" s="62"/>
      <c r="KGL177" s="62"/>
      <c r="KGM177" s="62"/>
      <c r="KGN177" s="62"/>
      <c r="KGO177" s="62"/>
      <c r="KGP177" s="62"/>
      <c r="KGQ177" s="62"/>
      <c r="KGR177" s="62"/>
      <c r="KGS177" s="62"/>
      <c r="KGT177" s="62"/>
      <c r="KGU177" s="62"/>
      <c r="KGV177" s="62"/>
      <c r="KGW177" s="62"/>
      <c r="KGX177" s="62"/>
      <c r="KGY177" s="62"/>
      <c r="KGZ177" s="62"/>
      <c r="KHA177" s="62"/>
      <c r="KHB177" s="62"/>
      <c r="KHC177" s="62"/>
      <c r="KHD177" s="62"/>
      <c r="KHE177" s="62"/>
      <c r="KHF177" s="62"/>
      <c r="KHG177" s="62"/>
      <c r="KHH177" s="62"/>
      <c r="KHI177" s="62"/>
      <c r="KHJ177" s="62"/>
      <c r="KHK177" s="62"/>
      <c r="KHL177" s="62"/>
      <c r="KHM177" s="62"/>
      <c r="KHN177" s="62"/>
      <c r="KHO177" s="62"/>
      <c r="KHP177" s="62"/>
      <c r="KHQ177" s="62"/>
      <c r="KHR177" s="62"/>
      <c r="KHS177" s="62"/>
      <c r="KHT177" s="62"/>
      <c r="KHU177" s="62"/>
      <c r="KHV177" s="62"/>
      <c r="KHW177" s="62"/>
      <c r="KHX177" s="62"/>
      <c r="KHY177" s="62"/>
      <c r="KHZ177" s="62"/>
      <c r="KIA177" s="62"/>
      <c r="KIB177" s="62"/>
      <c r="KIC177" s="62"/>
      <c r="KID177" s="62"/>
      <c r="KIE177" s="62"/>
      <c r="KIF177" s="62"/>
      <c r="KIG177" s="62"/>
      <c r="KIH177" s="62"/>
      <c r="KII177" s="62"/>
      <c r="KIJ177" s="62"/>
      <c r="KIK177" s="62"/>
      <c r="KIL177" s="62"/>
      <c r="KIM177" s="62"/>
      <c r="KIN177" s="62"/>
      <c r="KIO177" s="62"/>
      <c r="KIP177" s="62"/>
      <c r="KIQ177" s="62"/>
      <c r="KIR177" s="62"/>
      <c r="KIS177" s="62"/>
      <c r="KIT177" s="62"/>
      <c r="KIU177" s="62"/>
      <c r="KIV177" s="62"/>
      <c r="KIW177" s="62"/>
      <c r="KIX177" s="62"/>
      <c r="KIY177" s="62"/>
      <c r="KIZ177" s="62"/>
      <c r="KJA177" s="62"/>
      <c r="KJB177" s="62"/>
      <c r="KJC177" s="62"/>
      <c r="KJD177" s="62"/>
      <c r="KJE177" s="62"/>
      <c r="KJF177" s="62"/>
      <c r="KJG177" s="62"/>
      <c r="KJH177" s="62"/>
      <c r="KJI177" s="62"/>
      <c r="KJJ177" s="62"/>
      <c r="KJK177" s="62"/>
      <c r="KJL177" s="62"/>
      <c r="KJM177" s="62"/>
      <c r="KJN177" s="62"/>
      <c r="KJO177" s="62"/>
      <c r="KJP177" s="62"/>
      <c r="KJQ177" s="62"/>
      <c r="KJR177" s="62"/>
      <c r="KJS177" s="62"/>
      <c r="KJT177" s="62"/>
      <c r="KJU177" s="62"/>
      <c r="KJV177" s="62"/>
      <c r="KJW177" s="62"/>
      <c r="KJX177" s="62"/>
      <c r="KJY177" s="62"/>
      <c r="KJZ177" s="62"/>
      <c r="KKA177" s="62"/>
      <c r="KKB177" s="62"/>
      <c r="KKC177" s="62"/>
      <c r="KKD177" s="62"/>
      <c r="KKE177" s="62"/>
      <c r="KKF177" s="62"/>
      <c r="KKG177" s="62"/>
      <c r="KKH177" s="62"/>
      <c r="KKI177" s="62"/>
      <c r="KKJ177" s="62"/>
      <c r="KKK177" s="62"/>
      <c r="KKL177" s="62"/>
      <c r="KKM177" s="62"/>
      <c r="KKN177" s="62"/>
      <c r="KKO177" s="62"/>
      <c r="KKP177" s="62"/>
      <c r="KKQ177" s="62"/>
      <c r="KKR177" s="62"/>
      <c r="KKS177" s="62"/>
      <c r="KKT177" s="62"/>
      <c r="KKU177" s="62"/>
      <c r="KKV177" s="62"/>
      <c r="KKW177" s="62"/>
      <c r="KKX177" s="62"/>
      <c r="KKY177" s="62"/>
      <c r="KKZ177" s="62"/>
      <c r="KLA177" s="62"/>
      <c r="KLB177" s="62"/>
      <c r="KLC177" s="62"/>
      <c r="KLD177" s="62"/>
      <c r="KLE177" s="62"/>
      <c r="KLF177" s="62"/>
      <c r="KLG177" s="62"/>
      <c r="KLH177" s="62"/>
      <c r="KLI177" s="62"/>
      <c r="KLJ177" s="62"/>
      <c r="KLK177" s="62"/>
      <c r="KLL177" s="62"/>
      <c r="KLM177" s="62"/>
      <c r="KLN177" s="62"/>
      <c r="KLO177" s="62"/>
      <c r="KLP177" s="62"/>
      <c r="KLQ177" s="62"/>
      <c r="KLR177" s="62"/>
      <c r="KLS177" s="62"/>
      <c r="KLT177" s="62"/>
      <c r="KLU177" s="62"/>
      <c r="KLV177" s="62"/>
      <c r="KLW177" s="62"/>
      <c r="KLX177" s="62"/>
      <c r="KLY177" s="62"/>
      <c r="KLZ177" s="62"/>
      <c r="KMA177" s="62"/>
      <c r="KMB177" s="62"/>
      <c r="KMC177" s="62"/>
      <c r="KMD177" s="62"/>
      <c r="KME177" s="62"/>
      <c r="KMF177" s="62"/>
      <c r="KMG177" s="62"/>
      <c r="KMH177" s="62"/>
      <c r="KMI177" s="62"/>
      <c r="KMJ177" s="62"/>
      <c r="KMK177" s="62"/>
      <c r="KML177" s="62"/>
      <c r="KMM177" s="62"/>
      <c r="KMN177" s="62"/>
      <c r="KMO177" s="62"/>
      <c r="KMP177" s="62"/>
      <c r="KMQ177" s="62"/>
      <c r="KMR177" s="62"/>
      <c r="KMS177" s="62"/>
      <c r="KMT177" s="62"/>
      <c r="KMU177" s="62"/>
      <c r="KMV177" s="62"/>
      <c r="KMW177" s="62"/>
      <c r="KMX177" s="62"/>
      <c r="KMY177" s="62"/>
      <c r="KMZ177" s="62"/>
      <c r="KNA177" s="62"/>
      <c r="KNB177" s="62"/>
      <c r="KNC177" s="62"/>
      <c r="KND177" s="62"/>
      <c r="KNE177" s="62"/>
      <c r="KNF177" s="62"/>
      <c r="KNG177" s="62"/>
      <c r="KNH177" s="62"/>
      <c r="KNI177" s="62"/>
      <c r="KNJ177" s="62"/>
      <c r="KNK177" s="62"/>
      <c r="KNL177" s="62"/>
      <c r="KNM177" s="62"/>
      <c r="KNN177" s="62"/>
      <c r="KNO177" s="62"/>
      <c r="KNP177" s="62"/>
      <c r="KNQ177" s="62"/>
      <c r="KNR177" s="62"/>
      <c r="KNS177" s="62"/>
      <c r="KNT177" s="62"/>
      <c r="KNU177" s="62"/>
      <c r="KNV177" s="62"/>
      <c r="KNW177" s="62"/>
      <c r="KNX177" s="62"/>
      <c r="KNY177" s="62"/>
      <c r="KNZ177" s="62"/>
      <c r="KOA177" s="62"/>
      <c r="KOB177" s="62"/>
      <c r="KOC177" s="62"/>
      <c r="KOD177" s="62"/>
      <c r="KOE177" s="62"/>
      <c r="KOF177" s="62"/>
      <c r="KOG177" s="62"/>
      <c r="KOH177" s="62"/>
      <c r="KOI177" s="62"/>
      <c r="KOJ177" s="62"/>
      <c r="KOK177" s="62"/>
      <c r="KOL177" s="62"/>
      <c r="KOM177" s="62"/>
      <c r="KON177" s="62"/>
      <c r="KOO177" s="62"/>
      <c r="KOP177" s="62"/>
      <c r="KOQ177" s="62"/>
      <c r="KOR177" s="62"/>
      <c r="KOS177" s="62"/>
      <c r="KOT177" s="62"/>
      <c r="KOU177" s="62"/>
      <c r="KOV177" s="62"/>
      <c r="KOW177" s="62"/>
      <c r="KOX177" s="62"/>
      <c r="KOY177" s="62"/>
      <c r="KOZ177" s="62"/>
      <c r="KPA177" s="62"/>
      <c r="KPB177" s="62"/>
      <c r="KPC177" s="62"/>
      <c r="KPD177" s="62"/>
      <c r="KPE177" s="62"/>
      <c r="KPF177" s="62"/>
      <c r="KPG177" s="62"/>
      <c r="KPH177" s="62"/>
      <c r="KPI177" s="62"/>
      <c r="KPJ177" s="62"/>
      <c r="KPK177" s="62"/>
      <c r="KPL177" s="62"/>
      <c r="KPM177" s="62"/>
      <c r="KPN177" s="62"/>
      <c r="KPO177" s="62"/>
      <c r="KPP177" s="62"/>
      <c r="KPQ177" s="62"/>
      <c r="KPR177" s="62"/>
      <c r="KPS177" s="62"/>
      <c r="KPT177" s="62"/>
      <c r="KPU177" s="62"/>
      <c r="KPV177" s="62"/>
      <c r="KPW177" s="62"/>
      <c r="KPX177" s="62"/>
      <c r="KPY177" s="62"/>
      <c r="KPZ177" s="62"/>
      <c r="KQA177" s="62"/>
      <c r="KQB177" s="62"/>
      <c r="KQC177" s="62"/>
      <c r="KQD177" s="62"/>
      <c r="KQE177" s="62"/>
      <c r="KQF177" s="62"/>
      <c r="KQG177" s="62"/>
      <c r="KQH177" s="62"/>
      <c r="KQI177" s="62"/>
      <c r="KQJ177" s="62"/>
      <c r="KQK177" s="62"/>
      <c r="KQL177" s="62"/>
      <c r="KQM177" s="62"/>
      <c r="KQN177" s="62"/>
      <c r="KQO177" s="62"/>
      <c r="KQP177" s="62"/>
      <c r="KQQ177" s="62"/>
      <c r="KQR177" s="62"/>
      <c r="KQS177" s="62"/>
      <c r="KQT177" s="62"/>
      <c r="KQU177" s="62"/>
      <c r="KQV177" s="62"/>
      <c r="KQW177" s="62"/>
      <c r="KQX177" s="62"/>
      <c r="KQY177" s="62"/>
      <c r="KQZ177" s="62"/>
      <c r="KRA177" s="62"/>
      <c r="KRB177" s="62"/>
      <c r="KRC177" s="62"/>
      <c r="KRD177" s="62"/>
      <c r="KRE177" s="62"/>
      <c r="KRF177" s="62"/>
      <c r="KRG177" s="62"/>
      <c r="KRH177" s="62"/>
      <c r="KRI177" s="62"/>
      <c r="KRJ177" s="62"/>
      <c r="KRK177" s="62"/>
      <c r="KRL177" s="62"/>
      <c r="KRM177" s="62"/>
      <c r="KRN177" s="62"/>
      <c r="KRO177" s="62"/>
      <c r="KRP177" s="62"/>
      <c r="KRQ177" s="62"/>
      <c r="KRR177" s="62"/>
      <c r="KRS177" s="62"/>
      <c r="KRT177" s="62"/>
      <c r="KRU177" s="62"/>
      <c r="KRV177" s="62"/>
      <c r="KRW177" s="62"/>
      <c r="KRX177" s="62"/>
      <c r="KRY177" s="62"/>
      <c r="KRZ177" s="62"/>
      <c r="KSA177" s="62"/>
      <c r="KSB177" s="62"/>
      <c r="KSC177" s="62"/>
      <c r="KSD177" s="62"/>
      <c r="KSE177" s="62"/>
      <c r="KSF177" s="62"/>
      <c r="KSG177" s="62"/>
      <c r="KSH177" s="62"/>
      <c r="KSI177" s="62"/>
      <c r="KSJ177" s="62"/>
      <c r="KSK177" s="62"/>
      <c r="KSL177" s="62"/>
      <c r="KSM177" s="62"/>
      <c r="KSN177" s="62"/>
      <c r="KSO177" s="62"/>
      <c r="KSP177" s="62"/>
      <c r="KSQ177" s="62"/>
      <c r="KSR177" s="62"/>
      <c r="KSS177" s="62"/>
      <c r="KST177" s="62"/>
      <c r="KSU177" s="62"/>
      <c r="KSV177" s="62"/>
      <c r="KSW177" s="62"/>
      <c r="KSX177" s="62"/>
      <c r="KSY177" s="62"/>
      <c r="KSZ177" s="62"/>
      <c r="KTA177" s="62"/>
      <c r="KTB177" s="62"/>
      <c r="KTC177" s="62"/>
      <c r="KTD177" s="62"/>
      <c r="KTE177" s="62"/>
      <c r="KTF177" s="62"/>
      <c r="KTG177" s="62"/>
      <c r="KTH177" s="62"/>
      <c r="KTI177" s="62"/>
      <c r="KTJ177" s="62"/>
      <c r="KTK177" s="62"/>
      <c r="KTL177" s="62"/>
      <c r="KTM177" s="62"/>
      <c r="KTN177" s="62"/>
      <c r="KTO177" s="62"/>
      <c r="KTP177" s="62"/>
      <c r="KTQ177" s="62"/>
      <c r="KTR177" s="62"/>
      <c r="KTS177" s="62"/>
      <c r="KTT177" s="62"/>
      <c r="KTU177" s="62"/>
      <c r="KTV177" s="62"/>
      <c r="KTW177" s="62"/>
      <c r="KTX177" s="62"/>
      <c r="KTY177" s="62"/>
      <c r="KTZ177" s="62"/>
      <c r="KUA177" s="62"/>
      <c r="KUB177" s="62"/>
      <c r="KUC177" s="62"/>
      <c r="KUD177" s="62"/>
      <c r="KUE177" s="62"/>
      <c r="KUF177" s="62"/>
      <c r="KUG177" s="62"/>
      <c r="KUH177" s="62"/>
      <c r="KUI177" s="62"/>
      <c r="KUJ177" s="62"/>
      <c r="KUK177" s="62"/>
      <c r="KUL177" s="62"/>
      <c r="KUM177" s="62"/>
      <c r="KUN177" s="62"/>
      <c r="KUO177" s="62"/>
      <c r="KUP177" s="62"/>
      <c r="KUQ177" s="62"/>
      <c r="KUR177" s="62"/>
      <c r="KUS177" s="62"/>
      <c r="KUT177" s="62"/>
      <c r="KUU177" s="62"/>
      <c r="KUV177" s="62"/>
      <c r="KUW177" s="62"/>
      <c r="KUX177" s="62"/>
      <c r="KUY177" s="62"/>
      <c r="KUZ177" s="62"/>
      <c r="KVA177" s="62"/>
      <c r="KVB177" s="62"/>
      <c r="KVC177" s="62"/>
      <c r="KVD177" s="62"/>
      <c r="KVE177" s="62"/>
      <c r="KVF177" s="62"/>
      <c r="KVG177" s="62"/>
      <c r="KVH177" s="62"/>
      <c r="KVI177" s="62"/>
      <c r="KVJ177" s="62"/>
      <c r="KVK177" s="62"/>
      <c r="KVL177" s="62"/>
      <c r="KVM177" s="62"/>
      <c r="KVN177" s="62"/>
      <c r="KVO177" s="62"/>
      <c r="KVP177" s="62"/>
      <c r="KVQ177" s="62"/>
      <c r="KVR177" s="62"/>
      <c r="KVS177" s="62"/>
      <c r="KVT177" s="62"/>
      <c r="KVU177" s="62"/>
      <c r="KVV177" s="62"/>
      <c r="KVW177" s="62"/>
      <c r="KVX177" s="62"/>
      <c r="KVY177" s="62"/>
      <c r="KVZ177" s="62"/>
      <c r="KWA177" s="62"/>
      <c r="KWB177" s="62"/>
      <c r="KWC177" s="62"/>
      <c r="KWD177" s="62"/>
      <c r="KWE177" s="62"/>
      <c r="KWF177" s="62"/>
      <c r="KWG177" s="62"/>
      <c r="KWH177" s="62"/>
      <c r="KWI177" s="62"/>
      <c r="KWJ177" s="62"/>
      <c r="KWK177" s="62"/>
      <c r="KWL177" s="62"/>
      <c r="KWM177" s="62"/>
      <c r="KWN177" s="62"/>
      <c r="KWO177" s="62"/>
      <c r="KWP177" s="62"/>
      <c r="KWQ177" s="62"/>
      <c r="KWR177" s="62"/>
      <c r="KWS177" s="62"/>
      <c r="KWT177" s="62"/>
      <c r="KWU177" s="62"/>
      <c r="KWV177" s="62"/>
      <c r="KWW177" s="62"/>
      <c r="KWX177" s="62"/>
      <c r="KWY177" s="62"/>
      <c r="KWZ177" s="62"/>
      <c r="KXA177" s="62"/>
      <c r="KXB177" s="62"/>
      <c r="KXC177" s="62"/>
      <c r="KXD177" s="62"/>
      <c r="KXE177" s="62"/>
      <c r="KXF177" s="62"/>
      <c r="KXG177" s="62"/>
      <c r="KXH177" s="62"/>
      <c r="KXI177" s="62"/>
      <c r="KXJ177" s="62"/>
      <c r="KXK177" s="62"/>
      <c r="KXL177" s="62"/>
      <c r="KXM177" s="62"/>
      <c r="KXN177" s="62"/>
      <c r="KXO177" s="62"/>
      <c r="KXP177" s="62"/>
      <c r="KXQ177" s="62"/>
      <c r="KXR177" s="62"/>
      <c r="KXS177" s="62"/>
      <c r="KXT177" s="62"/>
      <c r="KXU177" s="62"/>
      <c r="KXV177" s="62"/>
      <c r="KXW177" s="62"/>
      <c r="KXX177" s="62"/>
      <c r="KXY177" s="62"/>
      <c r="KXZ177" s="62"/>
      <c r="KYA177" s="62"/>
      <c r="KYB177" s="62"/>
      <c r="KYC177" s="62"/>
      <c r="KYD177" s="62"/>
      <c r="KYE177" s="62"/>
      <c r="KYF177" s="62"/>
      <c r="KYG177" s="62"/>
      <c r="KYH177" s="62"/>
      <c r="KYI177" s="62"/>
      <c r="KYJ177" s="62"/>
      <c r="KYK177" s="62"/>
      <c r="KYL177" s="62"/>
      <c r="KYM177" s="62"/>
      <c r="KYN177" s="62"/>
      <c r="KYO177" s="62"/>
      <c r="KYP177" s="62"/>
      <c r="KYQ177" s="62"/>
      <c r="KYR177" s="62"/>
      <c r="KYS177" s="62"/>
      <c r="KYT177" s="62"/>
      <c r="KYU177" s="62"/>
      <c r="KYV177" s="62"/>
      <c r="KYW177" s="62"/>
      <c r="KYX177" s="62"/>
      <c r="KYY177" s="62"/>
      <c r="KYZ177" s="62"/>
      <c r="KZA177" s="62"/>
      <c r="KZB177" s="62"/>
      <c r="KZC177" s="62"/>
      <c r="KZD177" s="62"/>
      <c r="KZE177" s="62"/>
      <c r="KZF177" s="62"/>
      <c r="KZG177" s="62"/>
      <c r="KZH177" s="62"/>
      <c r="KZI177" s="62"/>
      <c r="KZJ177" s="62"/>
      <c r="KZK177" s="62"/>
      <c r="KZL177" s="62"/>
      <c r="KZM177" s="62"/>
      <c r="KZN177" s="62"/>
      <c r="KZO177" s="62"/>
      <c r="KZP177" s="62"/>
      <c r="KZQ177" s="62"/>
      <c r="KZR177" s="62"/>
      <c r="KZS177" s="62"/>
      <c r="KZT177" s="62"/>
      <c r="KZU177" s="62"/>
      <c r="KZV177" s="62"/>
      <c r="KZW177" s="62"/>
      <c r="KZX177" s="62"/>
      <c r="KZY177" s="62"/>
      <c r="KZZ177" s="62"/>
      <c r="LAA177" s="62"/>
      <c r="LAB177" s="62"/>
      <c r="LAC177" s="62"/>
      <c r="LAD177" s="62"/>
      <c r="LAE177" s="62"/>
      <c r="LAF177" s="62"/>
      <c r="LAG177" s="62"/>
      <c r="LAH177" s="62"/>
      <c r="LAI177" s="62"/>
      <c r="LAJ177" s="62"/>
      <c r="LAK177" s="62"/>
      <c r="LAL177" s="62"/>
      <c r="LAM177" s="62"/>
      <c r="LAN177" s="62"/>
      <c r="LAO177" s="62"/>
      <c r="LAP177" s="62"/>
      <c r="LAQ177" s="62"/>
      <c r="LAR177" s="62"/>
      <c r="LAS177" s="62"/>
      <c r="LAT177" s="62"/>
      <c r="LAU177" s="62"/>
      <c r="LAV177" s="62"/>
      <c r="LAW177" s="62"/>
      <c r="LAX177" s="62"/>
      <c r="LAY177" s="62"/>
      <c r="LAZ177" s="62"/>
      <c r="LBA177" s="62"/>
      <c r="LBB177" s="62"/>
      <c r="LBC177" s="62"/>
      <c r="LBD177" s="62"/>
      <c r="LBE177" s="62"/>
      <c r="LBF177" s="62"/>
      <c r="LBG177" s="62"/>
      <c r="LBH177" s="62"/>
      <c r="LBI177" s="62"/>
      <c r="LBJ177" s="62"/>
      <c r="LBK177" s="62"/>
      <c r="LBL177" s="62"/>
      <c r="LBM177" s="62"/>
      <c r="LBN177" s="62"/>
      <c r="LBO177" s="62"/>
      <c r="LBP177" s="62"/>
      <c r="LBQ177" s="62"/>
      <c r="LBR177" s="62"/>
      <c r="LBS177" s="62"/>
      <c r="LBT177" s="62"/>
      <c r="LBU177" s="62"/>
      <c r="LBV177" s="62"/>
      <c r="LBW177" s="62"/>
      <c r="LBX177" s="62"/>
      <c r="LBY177" s="62"/>
      <c r="LBZ177" s="62"/>
      <c r="LCA177" s="62"/>
      <c r="LCB177" s="62"/>
      <c r="LCC177" s="62"/>
      <c r="LCD177" s="62"/>
      <c r="LCE177" s="62"/>
      <c r="LCF177" s="62"/>
      <c r="LCG177" s="62"/>
      <c r="LCH177" s="62"/>
      <c r="LCI177" s="62"/>
      <c r="LCJ177" s="62"/>
      <c r="LCK177" s="62"/>
      <c r="LCL177" s="62"/>
      <c r="LCM177" s="62"/>
      <c r="LCN177" s="62"/>
      <c r="LCO177" s="62"/>
      <c r="LCP177" s="62"/>
      <c r="LCQ177" s="62"/>
      <c r="LCR177" s="62"/>
      <c r="LCS177" s="62"/>
      <c r="LCT177" s="62"/>
      <c r="LCU177" s="62"/>
      <c r="LCV177" s="62"/>
      <c r="LCW177" s="62"/>
      <c r="LCX177" s="62"/>
      <c r="LCY177" s="62"/>
      <c r="LCZ177" s="62"/>
      <c r="LDA177" s="62"/>
      <c r="LDB177" s="62"/>
      <c r="LDC177" s="62"/>
      <c r="LDD177" s="62"/>
      <c r="LDE177" s="62"/>
      <c r="LDF177" s="62"/>
      <c r="LDG177" s="62"/>
      <c r="LDH177" s="62"/>
      <c r="LDI177" s="62"/>
      <c r="LDJ177" s="62"/>
      <c r="LDK177" s="62"/>
      <c r="LDL177" s="62"/>
      <c r="LDM177" s="62"/>
      <c r="LDN177" s="62"/>
      <c r="LDO177" s="62"/>
      <c r="LDP177" s="62"/>
      <c r="LDQ177" s="62"/>
      <c r="LDR177" s="62"/>
      <c r="LDS177" s="62"/>
      <c r="LDT177" s="62"/>
      <c r="LDU177" s="62"/>
      <c r="LDV177" s="62"/>
      <c r="LDW177" s="62"/>
      <c r="LDX177" s="62"/>
      <c r="LDY177" s="62"/>
      <c r="LDZ177" s="62"/>
      <c r="LEA177" s="62"/>
      <c r="LEB177" s="62"/>
      <c r="LEC177" s="62"/>
      <c r="LED177" s="62"/>
      <c r="LEE177" s="62"/>
      <c r="LEF177" s="62"/>
      <c r="LEG177" s="62"/>
      <c r="LEH177" s="62"/>
      <c r="LEI177" s="62"/>
      <c r="LEJ177" s="62"/>
      <c r="LEK177" s="62"/>
      <c r="LEL177" s="62"/>
      <c r="LEM177" s="62"/>
      <c r="LEN177" s="62"/>
      <c r="LEO177" s="62"/>
      <c r="LEP177" s="62"/>
      <c r="LEQ177" s="62"/>
      <c r="LER177" s="62"/>
      <c r="LES177" s="62"/>
      <c r="LET177" s="62"/>
      <c r="LEU177" s="62"/>
      <c r="LEV177" s="62"/>
      <c r="LEW177" s="62"/>
      <c r="LEX177" s="62"/>
      <c r="LEY177" s="62"/>
      <c r="LEZ177" s="62"/>
      <c r="LFA177" s="62"/>
      <c r="LFB177" s="62"/>
      <c r="LFC177" s="62"/>
      <c r="LFD177" s="62"/>
      <c r="LFE177" s="62"/>
      <c r="LFF177" s="62"/>
      <c r="LFG177" s="62"/>
      <c r="LFH177" s="62"/>
      <c r="LFI177" s="62"/>
      <c r="LFJ177" s="62"/>
      <c r="LFK177" s="62"/>
      <c r="LFL177" s="62"/>
      <c r="LFM177" s="62"/>
      <c r="LFN177" s="62"/>
      <c r="LFO177" s="62"/>
      <c r="LFP177" s="62"/>
      <c r="LFQ177" s="62"/>
      <c r="LFR177" s="62"/>
      <c r="LFS177" s="62"/>
      <c r="LFT177" s="62"/>
      <c r="LFU177" s="62"/>
      <c r="LFV177" s="62"/>
      <c r="LFW177" s="62"/>
      <c r="LFX177" s="62"/>
      <c r="LFY177" s="62"/>
      <c r="LFZ177" s="62"/>
      <c r="LGA177" s="62"/>
      <c r="LGB177" s="62"/>
      <c r="LGC177" s="62"/>
      <c r="LGD177" s="62"/>
      <c r="LGE177" s="62"/>
      <c r="LGF177" s="62"/>
      <c r="LGG177" s="62"/>
      <c r="LGH177" s="62"/>
      <c r="LGI177" s="62"/>
      <c r="LGJ177" s="62"/>
      <c r="LGK177" s="62"/>
      <c r="LGL177" s="62"/>
      <c r="LGM177" s="62"/>
      <c r="LGN177" s="62"/>
      <c r="LGO177" s="62"/>
      <c r="LGP177" s="62"/>
      <c r="LGQ177" s="62"/>
      <c r="LGR177" s="62"/>
      <c r="LGS177" s="62"/>
      <c r="LGT177" s="62"/>
      <c r="LGU177" s="62"/>
      <c r="LGV177" s="62"/>
      <c r="LGW177" s="62"/>
      <c r="LGX177" s="62"/>
      <c r="LGY177" s="62"/>
      <c r="LGZ177" s="62"/>
      <c r="LHA177" s="62"/>
      <c r="LHB177" s="62"/>
      <c r="LHC177" s="62"/>
      <c r="LHD177" s="62"/>
      <c r="LHE177" s="62"/>
      <c r="LHF177" s="62"/>
      <c r="LHG177" s="62"/>
      <c r="LHH177" s="62"/>
      <c r="LHI177" s="62"/>
      <c r="LHJ177" s="62"/>
      <c r="LHK177" s="62"/>
      <c r="LHL177" s="62"/>
      <c r="LHM177" s="62"/>
      <c r="LHN177" s="62"/>
      <c r="LHO177" s="62"/>
      <c r="LHP177" s="62"/>
      <c r="LHQ177" s="62"/>
      <c r="LHR177" s="62"/>
      <c r="LHS177" s="62"/>
      <c r="LHT177" s="62"/>
      <c r="LHU177" s="62"/>
      <c r="LHV177" s="62"/>
      <c r="LHW177" s="62"/>
      <c r="LHX177" s="62"/>
      <c r="LHY177" s="62"/>
      <c r="LHZ177" s="62"/>
      <c r="LIA177" s="62"/>
      <c r="LIB177" s="62"/>
      <c r="LIC177" s="62"/>
      <c r="LID177" s="62"/>
      <c r="LIE177" s="62"/>
      <c r="LIF177" s="62"/>
      <c r="LIG177" s="62"/>
      <c r="LIH177" s="62"/>
      <c r="LII177" s="62"/>
      <c r="LIJ177" s="62"/>
      <c r="LIK177" s="62"/>
      <c r="LIL177" s="62"/>
      <c r="LIM177" s="62"/>
      <c r="LIN177" s="62"/>
      <c r="LIO177" s="62"/>
      <c r="LIP177" s="62"/>
      <c r="LIQ177" s="62"/>
      <c r="LIR177" s="62"/>
      <c r="LIS177" s="62"/>
      <c r="LIT177" s="62"/>
      <c r="LIU177" s="62"/>
      <c r="LIV177" s="62"/>
      <c r="LIW177" s="62"/>
      <c r="LIX177" s="62"/>
      <c r="LIY177" s="62"/>
      <c r="LIZ177" s="62"/>
      <c r="LJA177" s="62"/>
      <c r="LJB177" s="62"/>
      <c r="LJC177" s="62"/>
      <c r="LJD177" s="62"/>
      <c r="LJE177" s="62"/>
      <c r="LJF177" s="62"/>
      <c r="LJG177" s="62"/>
      <c r="LJH177" s="62"/>
      <c r="LJI177" s="62"/>
      <c r="LJJ177" s="62"/>
      <c r="LJK177" s="62"/>
      <c r="LJL177" s="62"/>
      <c r="LJM177" s="62"/>
      <c r="LJN177" s="62"/>
      <c r="LJO177" s="62"/>
      <c r="LJP177" s="62"/>
      <c r="LJQ177" s="62"/>
      <c r="LJR177" s="62"/>
      <c r="LJS177" s="62"/>
      <c r="LJT177" s="62"/>
      <c r="LJU177" s="62"/>
      <c r="LJV177" s="62"/>
      <c r="LJW177" s="62"/>
      <c r="LJX177" s="62"/>
      <c r="LJY177" s="62"/>
      <c r="LJZ177" s="62"/>
      <c r="LKA177" s="62"/>
      <c r="LKB177" s="62"/>
      <c r="LKC177" s="62"/>
      <c r="LKD177" s="62"/>
      <c r="LKE177" s="62"/>
      <c r="LKF177" s="62"/>
      <c r="LKG177" s="62"/>
      <c r="LKH177" s="62"/>
      <c r="LKI177" s="62"/>
      <c r="LKJ177" s="62"/>
      <c r="LKK177" s="62"/>
      <c r="LKL177" s="62"/>
      <c r="LKM177" s="62"/>
      <c r="LKN177" s="62"/>
      <c r="LKO177" s="62"/>
      <c r="LKP177" s="62"/>
      <c r="LKQ177" s="62"/>
      <c r="LKR177" s="62"/>
      <c r="LKS177" s="62"/>
      <c r="LKT177" s="62"/>
      <c r="LKU177" s="62"/>
      <c r="LKV177" s="62"/>
      <c r="LKW177" s="62"/>
      <c r="LKX177" s="62"/>
      <c r="LKY177" s="62"/>
      <c r="LKZ177" s="62"/>
      <c r="LLA177" s="62"/>
      <c r="LLB177" s="62"/>
      <c r="LLC177" s="62"/>
      <c r="LLD177" s="62"/>
      <c r="LLE177" s="62"/>
      <c r="LLF177" s="62"/>
      <c r="LLG177" s="62"/>
      <c r="LLH177" s="62"/>
      <c r="LLI177" s="62"/>
      <c r="LLJ177" s="62"/>
      <c r="LLK177" s="62"/>
      <c r="LLL177" s="62"/>
      <c r="LLM177" s="62"/>
      <c r="LLN177" s="62"/>
      <c r="LLO177" s="62"/>
      <c r="LLP177" s="62"/>
      <c r="LLQ177" s="62"/>
      <c r="LLR177" s="62"/>
      <c r="LLS177" s="62"/>
      <c r="LLT177" s="62"/>
      <c r="LLU177" s="62"/>
      <c r="LLV177" s="62"/>
      <c r="LLW177" s="62"/>
      <c r="LLX177" s="62"/>
      <c r="LLY177" s="62"/>
      <c r="LLZ177" s="62"/>
      <c r="LMA177" s="62"/>
      <c r="LMB177" s="62"/>
      <c r="LMC177" s="62"/>
      <c r="LMD177" s="62"/>
      <c r="LME177" s="62"/>
      <c r="LMF177" s="62"/>
      <c r="LMG177" s="62"/>
      <c r="LMH177" s="62"/>
      <c r="LMI177" s="62"/>
      <c r="LMJ177" s="62"/>
      <c r="LMK177" s="62"/>
      <c r="LML177" s="62"/>
      <c r="LMM177" s="62"/>
      <c r="LMN177" s="62"/>
      <c r="LMO177" s="62"/>
      <c r="LMP177" s="62"/>
      <c r="LMQ177" s="62"/>
      <c r="LMR177" s="62"/>
      <c r="LMS177" s="62"/>
      <c r="LMT177" s="62"/>
      <c r="LMU177" s="62"/>
      <c r="LMV177" s="62"/>
      <c r="LMW177" s="62"/>
      <c r="LMX177" s="62"/>
      <c r="LMY177" s="62"/>
      <c r="LMZ177" s="62"/>
      <c r="LNA177" s="62"/>
      <c r="LNB177" s="62"/>
      <c r="LNC177" s="62"/>
      <c r="LND177" s="62"/>
      <c r="LNE177" s="62"/>
      <c r="LNF177" s="62"/>
      <c r="LNG177" s="62"/>
      <c r="LNH177" s="62"/>
      <c r="LNI177" s="62"/>
      <c r="LNJ177" s="62"/>
      <c r="LNK177" s="62"/>
      <c r="LNL177" s="62"/>
      <c r="LNM177" s="62"/>
      <c r="LNN177" s="62"/>
      <c r="LNO177" s="62"/>
      <c r="LNP177" s="62"/>
      <c r="LNQ177" s="62"/>
      <c r="LNR177" s="62"/>
      <c r="LNS177" s="62"/>
      <c r="LNT177" s="62"/>
      <c r="LNU177" s="62"/>
      <c r="LNV177" s="62"/>
      <c r="LNW177" s="62"/>
      <c r="LNX177" s="62"/>
      <c r="LNY177" s="62"/>
      <c r="LNZ177" s="62"/>
      <c r="LOA177" s="62"/>
      <c r="LOB177" s="62"/>
      <c r="LOC177" s="62"/>
      <c r="LOD177" s="62"/>
      <c r="LOE177" s="62"/>
      <c r="LOF177" s="62"/>
      <c r="LOG177" s="62"/>
      <c r="LOH177" s="62"/>
      <c r="LOI177" s="62"/>
      <c r="LOJ177" s="62"/>
      <c r="LOK177" s="62"/>
      <c r="LOL177" s="62"/>
      <c r="LOM177" s="62"/>
      <c r="LON177" s="62"/>
      <c r="LOO177" s="62"/>
      <c r="LOP177" s="62"/>
      <c r="LOQ177" s="62"/>
      <c r="LOR177" s="62"/>
      <c r="LOS177" s="62"/>
      <c r="LOT177" s="62"/>
      <c r="LOU177" s="62"/>
      <c r="LOV177" s="62"/>
      <c r="LOW177" s="62"/>
      <c r="LOX177" s="62"/>
      <c r="LOY177" s="62"/>
      <c r="LOZ177" s="62"/>
      <c r="LPA177" s="62"/>
      <c r="LPB177" s="62"/>
      <c r="LPC177" s="62"/>
      <c r="LPD177" s="62"/>
      <c r="LPE177" s="62"/>
      <c r="LPF177" s="62"/>
      <c r="LPG177" s="62"/>
      <c r="LPH177" s="62"/>
      <c r="LPI177" s="62"/>
      <c r="LPJ177" s="62"/>
      <c r="LPK177" s="62"/>
      <c r="LPL177" s="62"/>
      <c r="LPM177" s="62"/>
      <c r="LPN177" s="62"/>
      <c r="LPO177" s="62"/>
      <c r="LPP177" s="62"/>
      <c r="LPQ177" s="62"/>
      <c r="LPR177" s="62"/>
      <c r="LPS177" s="62"/>
      <c r="LPT177" s="62"/>
      <c r="LPU177" s="62"/>
      <c r="LPV177" s="62"/>
      <c r="LPW177" s="62"/>
      <c r="LPX177" s="62"/>
      <c r="LPY177" s="62"/>
      <c r="LPZ177" s="62"/>
      <c r="LQA177" s="62"/>
      <c r="LQB177" s="62"/>
      <c r="LQC177" s="62"/>
      <c r="LQD177" s="62"/>
      <c r="LQE177" s="62"/>
      <c r="LQF177" s="62"/>
      <c r="LQG177" s="62"/>
      <c r="LQH177" s="62"/>
      <c r="LQI177" s="62"/>
      <c r="LQJ177" s="62"/>
      <c r="LQK177" s="62"/>
      <c r="LQL177" s="62"/>
      <c r="LQM177" s="62"/>
      <c r="LQN177" s="62"/>
      <c r="LQO177" s="62"/>
      <c r="LQP177" s="62"/>
      <c r="LQQ177" s="62"/>
      <c r="LQR177" s="62"/>
      <c r="LQS177" s="62"/>
      <c r="LQT177" s="62"/>
      <c r="LQU177" s="62"/>
      <c r="LQV177" s="62"/>
      <c r="LQW177" s="62"/>
      <c r="LQX177" s="62"/>
      <c r="LQY177" s="62"/>
      <c r="LQZ177" s="62"/>
      <c r="LRA177" s="62"/>
      <c r="LRB177" s="62"/>
      <c r="LRC177" s="62"/>
      <c r="LRD177" s="62"/>
      <c r="LRE177" s="62"/>
      <c r="LRF177" s="62"/>
      <c r="LRG177" s="62"/>
      <c r="LRH177" s="62"/>
      <c r="LRI177" s="62"/>
      <c r="LRJ177" s="62"/>
      <c r="LRK177" s="62"/>
      <c r="LRL177" s="62"/>
      <c r="LRM177" s="62"/>
      <c r="LRN177" s="62"/>
      <c r="LRO177" s="62"/>
      <c r="LRP177" s="62"/>
      <c r="LRQ177" s="62"/>
      <c r="LRR177" s="62"/>
      <c r="LRS177" s="62"/>
      <c r="LRT177" s="62"/>
      <c r="LRU177" s="62"/>
      <c r="LRV177" s="62"/>
      <c r="LRW177" s="62"/>
      <c r="LRX177" s="62"/>
      <c r="LRY177" s="62"/>
      <c r="LRZ177" s="62"/>
      <c r="LSA177" s="62"/>
      <c r="LSB177" s="62"/>
      <c r="LSC177" s="62"/>
      <c r="LSD177" s="62"/>
      <c r="LSE177" s="62"/>
      <c r="LSF177" s="62"/>
      <c r="LSG177" s="62"/>
      <c r="LSH177" s="62"/>
      <c r="LSI177" s="62"/>
      <c r="LSJ177" s="62"/>
      <c r="LSK177" s="62"/>
      <c r="LSL177" s="62"/>
      <c r="LSM177" s="62"/>
      <c r="LSN177" s="62"/>
      <c r="LSO177" s="62"/>
      <c r="LSP177" s="62"/>
      <c r="LSQ177" s="62"/>
      <c r="LSR177" s="62"/>
      <c r="LSS177" s="62"/>
      <c r="LST177" s="62"/>
      <c r="LSU177" s="62"/>
      <c r="LSV177" s="62"/>
      <c r="LSW177" s="62"/>
      <c r="LSX177" s="62"/>
      <c r="LSY177" s="62"/>
      <c r="LSZ177" s="62"/>
      <c r="LTA177" s="62"/>
      <c r="LTB177" s="62"/>
      <c r="LTC177" s="62"/>
      <c r="LTD177" s="62"/>
      <c r="LTE177" s="62"/>
      <c r="LTF177" s="62"/>
      <c r="LTG177" s="62"/>
      <c r="LTH177" s="62"/>
      <c r="LTI177" s="62"/>
      <c r="LTJ177" s="62"/>
      <c r="LTK177" s="62"/>
      <c r="LTL177" s="62"/>
      <c r="LTM177" s="62"/>
      <c r="LTN177" s="62"/>
      <c r="LTO177" s="62"/>
      <c r="LTP177" s="62"/>
      <c r="LTQ177" s="62"/>
      <c r="LTR177" s="62"/>
      <c r="LTS177" s="62"/>
      <c r="LTT177" s="62"/>
      <c r="LTU177" s="62"/>
      <c r="LTV177" s="62"/>
      <c r="LTW177" s="62"/>
      <c r="LTX177" s="62"/>
      <c r="LTY177" s="62"/>
      <c r="LTZ177" s="62"/>
      <c r="LUA177" s="62"/>
      <c r="LUB177" s="62"/>
      <c r="LUC177" s="62"/>
      <c r="LUD177" s="62"/>
      <c r="LUE177" s="62"/>
      <c r="LUF177" s="62"/>
      <c r="LUG177" s="62"/>
      <c r="LUH177" s="62"/>
      <c r="LUI177" s="62"/>
      <c r="LUJ177" s="62"/>
      <c r="LUK177" s="62"/>
      <c r="LUL177" s="62"/>
      <c r="LUM177" s="62"/>
      <c r="LUN177" s="62"/>
      <c r="LUO177" s="62"/>
      <c r="LUP177" s="62"/>
      <c r="LUQ177" s="62"/>
      <c r="LUR177" s="62"/>
      <c r="LUS177" s="62"/>
      <c r="LUT177" s="62"/>
      <c r="LUU177" s="62"/>
      <c r="LUV177" s="62"/>
      <c r="LUW177" s="62"/>
      <c r="LUX177" s="62"/>
      <c r="LUY177" s="62"/>
      <c r="LUZ177" s="62"/>
      <c r="LVA177" s="62"/>
      <c r="LVB177" s="62"/>
      <c r="LVC177" s="62"/>
      <c r="LVD177" s="62"/>
      <c r="LVE177" s="62"/>
      <c r="LVF177" s="62"/>
      <c r="LVG177" s="62"/>
      <c r="LVH177" s="62"/>
      <c r="LVI177" s="62"/>
      <c r="LVJ177" s="62"/>
      <c r="LVK177" s="62"/>
      <c r="LVL177" s="62"/>
      <c r="LVM177" s="62"/>
      <c r="LVN177" s="62"/>
      <c r="LVO177" s="62"/>
      <c r="LVP177" s="62"/>
      <c r="LVQ177" s="62"/>
      <c r="LVR177" s="62"/>
      <c r="LVS177" s="62"/>
      <c r="LVT177" s="62"/>
      <c r="LVU177" s="62"/>
      <c r="LVV177" s="62"/>
      <c r="LVW177" s="62"/>
      <c r="LVX177" s="62"/>
      <c r="LVY177" s="62"/>
      <c r="LVZ177" s="62"/>
      <c r="LWA177" s="62"/>
      <c r="LWB177" s="62"/>
      <c r="LWC177" s="62"/>
      <c r="LWD177" s="62"/>
      <c r="LWE177" s="62"/>
      <c r="LWF177" s="62"/>
      <c r="LWG177" s="62"/>
      <c r="LWH177" s="62"/>
      <c r="LWI177" s="62"/>
      <c r="LWJ177" s="62"/>
      <c r="LWK177" s="62"/>
      <c r="LWL177" s="62"/>
      <c r="LWM177" s="62"/>
      <c r="LWN177" s="62"/>
      <c r="LWO177" s="62"/>
      <c r="LWP177" s="62"/>
      <c r="LWQ177" s="62"/>
      <c r="LWR177" s="62"/>
      <c r="LWS177" s="62"/>
      <c r="LWT177" s="62"/>
      <c r="LWU177" s="62"/>
      <c r="LWV177" s="62"/>
      <c r="LWW177" s="62"/>
      <c r="LWX177" s="62"/>
      <c r="LWY177" s="62"/>
      <c r="LWZ177" s="62"/>
      <c r="LXA177" s="62"/>
      <c r="LXB177" s="62"/>
      <c r="LXC177" s="62"/>
      <c r="LXD177" s="62"/>
      <c r="LXE177" s="62"/>
      <c r="LXF177" s="62"/>
      <c r="LXG177" s="62"/>
      <c r="LXH177" s="62"/>
      <c r="LXI177" s="62"/>
      <c r="LXJ177" s="62"/>
      <c r="LXK177" s="62"/>
      <c r="LXL177" s="62"/>
      <c r="LXM177" s="62"/>
      <c r="LXN177" s="62"/>
      <c r="LXO177" s="62"/>
      <c r="LXP177" s="62"/>
      <c r="LXQ177" s="62"/>
      <c r="LXR177" s="62"/>
      <c r="LXS177" s="62"/>
      <c r="LXT177" s="62"/>
      <c r="LXU177" s="62"/>
      <c r="LXV177" s="62"/>
      <c r="LXW177" s="62"/>
      <c r="LXX177" s="62"/>
      <c r="LXY177" s="62"/>
      <c r="LXZ177" s="62"/>
      <c r="LYA177" s="62"/>
      <c r="LYB177" s="62"/>
      <c r="LYC177" s="62"/>
      <c r="LYD177" s="62"/>
      <c r="LYE177" s="62"/>
      <c r="LYF177" s="62"/>
      <c r="LYG177" s="62"/>
      <c r="LYH177" s="62"/>
      <c r="LYI177" s="62"/>
      <c r="LYJ177" s="62"/>
      <c r="LYK177" s="62"/>
      <c r="LYL177" s="62"/>
      <c r="LYM177" s="62"/>
      <c r="LYN177" s="62"/>
      <c r="LYO177" s="62"/>
      <c r="LYP177" s="62"/>
      <c r="LYQ177" s="62"/>
      <c r="LYR177" s="62"/>
      <c r="LYS177" s="62"/>
      <c r="LYT177" s="62"/>
      <c r="LYU177" s="62"/>
      <c r="LYV177" s="62"/>
      <c r="LYW177" s="62"/>
      <c r="LYX177" s="62"/>
      <c r="LYY177" s="62"/>
      <c r="LYZ177" s="62"/>
      <c r="LZA177" s="62"/>
      <c r="LZB177" s="62"/>
      <c r="LZC177" s="62"/>
      <c r="LZD177" s="62"/>
      <c r="LZE177" s="62"/>
      <c r="LZF177" s="62"/>
      <c r="LZG177" s="62"/>
      <c r="LZH177" s="62"/>
      <c r="LZI177" s="62"/>
      <c r="LZJ177" s="62"/>
      <c r="LZK177" s="62"/>
      <c r="LZL177" s="62"/>
      <c r="LZM177" s="62"/>
      <c r="LZN177" s="62"/>
      <c r="LZO177" s="62"/>
      <c r="LZP177" s="62"/>
      <c r="LZQ177" s="62"/>
      <c r="LZR177" s="62"/>
      <c r="LZS177" s="62"/>
      <c r="LZT177" s="62"/>
      <c r="LZU177" s="62"/>
      <c r="LZV177" s="62"/>
      <c r="LZW177" s="62"/>
      <c r="LZX177" s="62"/>
      <c r="LZY177" s="62"/>
      <c r="LZZ177" s="62"/>
      <c r="MAA177" s="62"/>
      <c r="MAB177" s="62"/>
      <c r="MAC177" s="62"/>
      <c r="MAD177" s="62"/>
      <c r="MAE177" s="62"/>
      <c r="MAF177" s="62"/>
      <c r="MAG177" s="62"/>
      <c r="MAH177" s="62"/>
      <c r="MAI177" s="62"/>
      <c r="MAJ177" s="62"/>
      <c r="MAK177" s="62"/>
      <c r="MAL177" s="62"/>
      <c r="MAM177" s="62"/>
      <c r="MAN177" s="62"/>
      <c r="MAO177" s="62"/>
      <c r="MAP177" s="62"/>
      <c r="MAQ177" s="62"/>
      <c r="MAR177" s="62"/>
      <c r="MAS177" s="62"/>
      <c r="MAT177" s="62"/>
      <c r="MAU177" s="62"/>
      <c r="MAV177" s="62"/>
      <c r="MAW177" s="62"/>
      <c r="MAX177" s="62"/>
      <c r="MAY177" s="62"/>
      <c r="MAZ177" s="62"/>
      <c r="MBA177" s="62"/>
      <c r="MBB177" s="62"/>
      <c r="MBC177" s="62"/>
      <c r="MBD177" s="62"/>
      <c r="MBE177" s="62"/>
      <c r="MBF177" s="62"/>
      <c r="MBG177" s="62"/>
      <c r="MBH177" s="62"/>
      <c r="MBI177" s="62"/>
      <c r="MBJ177" s="62"/>
      <c r="MBK177" s="62"/>
      <c r="MBL177" s="62"/>
      <c r="MBM177" s="62"/>
      <c r="MBN177" s="62"/>
      <c r="MBO177" s="62"/>
      <c r="MBP177" s="62"/>
      <c r="MBQ177" s="62"/>
      <c r="MBR177" s="62"/>
      <c r="MBS177" s="62"/>
      <c r="MBT177" s="62"/>
      <c r="MBU177" s="62"/>
      <c r="MBV177" s="62"/>
      <c r="MBW177" s="62"/>
      <c r="MBX177" s="62"/>
      <c r="MBY177" s="62"/>
      <c r="MBZ177" s="62"/>
      <c r="MCA177" s="62"/>
      <c r="MCB177" s="62"/>
      <c r="MCC177" s="62"/>
      <c r="MCD177" s="62"/>
      <c r="MCE177" s="62"/>
      <c r="MCF177" s="62"/>
      <c r="MCG177" s="62"/>
      <c r="MCH177" s="62"/>
      <c r="MCI177" s="62"/>
      <c r="MCJ177" s="62"/>
      <c r="MCK177" s="62"/>
      <c r="MCL177" s="62"/>
      <c r="MCM177" s="62"/>
      <c r="MCN177" s="62"/>
      <c r="MCO177" s="62"/>
      <c r="MCP177" s="62"/>
      <c r="MCQ177" s="62"/>
      <c r="MCR177" s="62"/>
      <c r="MCS177" s="62"/>
      <c r="MCT177" s="62"/>
      <c r="MCU177" s="62"/>
      <c r="MCV177" s="62"/>
      <c r="MCW177" s="62"/>
      <c r="MCX177" s="62"/>
      <c r="MCY177" s="62"/>
      <c r="MCZ177" s="62"/>
      <c r="MDA177" s="62"/>
      <c r="MDB177" s="62"/>
      <c r="MDC177" s="62"/>
      <c r="MDD177" s="62"/>
      <c r="MDE177" s="62"/>
      <c r="MDF177" s="62"/>
      <c r="MDG177" s="62"/>
      <c r="MDH177" s="62"/>
      <c r="MDI177" s="62"/>
      <c r="MDJ177" s="62"/>
      <c r="MDK177" s="62"/>
      <c r="MDL177" s="62"/>
      <c r="MDM177" s="62"/>
      <c r="MDN177" s="62"/>
      <c r="MDO177" s="62"/>
      <c r="MDP177" s="62"/>
      <c r="MDQ177" s="62"/>
      <c r="MDR177" s="62"/>
      <c r="MDS177" s="62"/>
      <c r="MDT177" s="62"/>
      <c r="MDU177" s="62"/>
      <c r="MDV177" s="62"/>
      <c r="MDW177" s="62"/>
      <c r="MDX177" s="62"/>
      <c r="MDY177" s="62"/>
      <c r="MDZ177" s="62"/>
      <c r="MEA177" s="62"/>
      <c r="MEB177" s="62"/>
      <c r="MEC177" s="62"/>
      <c r="MED177" s="62"/>
      <c r="MEE177" s="62"/>
      <c r="MEF177" s="62"/>
      <c r="MEG177" s="62"/>
      <c r="MEH177" s="62"/>
      <c r="MEI177" s="62"/>
      <c r="MEJ177" s="62"/>
      <c r="MEK177" s="62"/>
      <c r="MEL177" s="62"/>
      <c r="MEM177" s="62"/>
      <c r="MEN177" s="62"/>
      <c r="MEO177" s="62"/>
      <c r="MEP177" s="62"/>
      <c r="MEQ177" s="62"/>
      <c r="MER177" s="62"/>
      <c r="MES177" s="62"/>
      <c r="MET177" s="62"/>
      <c r="MEU177" s="62"/>
      <c r="MEV177" s="62"/>
      <c r="MEW177" s="62"/>
      <c r="MEX177" s="62"/>
      <c r="MEY177" s="62"/>
      <c r="MEZ177" s="62"/>
      <c r="MFA177" s="62"/>
      <c r="MFB177" s="62"/>
      <c r="MFC177" s="62"/>
      <c r="MFD177" s="62"/>
      <c r="MFE177" s="62"/>
      <c r="MFF177" s="62"/>
      <c r="MFG177" s="62"/>
      <c r="MFH177" s="62"/>
      <c r="MFI177" s="62"/>
      <c r="MFJ177" s="62"/>
      <c r="MFK177" s="62"/>
      <c r="MFL177" s="62"/>
      <c r="MFM177" s="62"/>
      <c r="MFN177" s="62"/>
      <c r="MFO177" s="62"/>
      <c r="MFP177" s="62"/>
      <c r="MFQ177" s="62"/>
      <c r="MFR177" s="62"/>
      <c r="MFS177" s="62"/>
      <c r="MFT177" s="62"/>
      <c r="MFU177" s="62"/>
      <c r="MFV177" s="62"/>
      <c r="MFW177" s="62"/>
      <c r="MFX177" s="62"/>
      <c r="MFY177" s="62"/>
      <c r="MFZ177" s="62"/>
      <c r="MGA177" s="62"/>
      <c r="MGB177" s="62"/>
      <c r="MGC177" s="62"/>
      <c r="MGD177" s="62"/>
      <c r="MGE177" s="62"/>
      <c r="MGF177" s="62"/>
      <c r="MGG177" s="62"/>
      <c r="MGH177" s="62"/>
      <c r="MGI177" s="62"/>
      <c r="MGJ177" s="62"/>
      <c r="MGK177" s="62"/>
      <c r="MGL177" s="62"/>
      <c r="MGM177" s="62"/>
      <c r="MGN177" s="62"/>
      <c r="MGO177" s="62"/>
      <c r="MGP177" s="62"/>
      <c r="MGQ177" s="62"/>
      <c r="MGR177" s="62"/>
      <c r="MGS177" s="62"/>
      <c r="MGT177" s="62"/>
      <c r="MGU177" s="62"/>
      <c r="MGV177" s="62"/>
      <c r="MGW177" s="62"/>
      <c r="MGX177" s="62"/>
      <c r="MGY177" s="62"/>
      <c r="MGZ177" s="62"/>
      <c r="MHA177" s="62"/>
      <c r="MHB177" s="62"/>
      <c r="MHC177" s="62"/>
      <c r="MHD177" s="62"/>
      <c r="MHE177" s="62"/>
      <c r="MHF177" s="62"/>
      <c r="MHG177" s="62"/>
      <c r="MHH177" s="62"/>
      <c r="MHI177" s="62"/>
      <c r="MHJ177" s="62"/>
      <c r="MHK177" s="62"/>
      <c r="MHL177" s="62"/>
      <c r="MHM177" s="62"/>
      <c r="MHN177" s="62"/>
      <c r="MHO177" s="62"/>
      <c r="MHP177" s="62"/>
      <c r="MHQ177" s="62"/>
      <c r="MHR177" s="62"/>
      <c r="MHS177" s="62"/>
      <c r="MHT177" s="62"/>
      <c r="MHU177" s="62"/>
      <c r="MHV177" s="62"/>
      <c r="MHW177" s="62"/>
      <c r="MHX177" s="62"/>
      <c r="MHY177" s="62"/>
      <c r="MHZ177" s="62"/>
      <c r="MIA177" s="62"/>
      <c r="MIB177" s="62"/>
      <c r="MIC177" s="62"/>
      <c r="MID177" s="62"/>
      <c r="MIE177" s="62"/>
      <c r="MIF177" s="62"/>
      <c r="MIG177" s="62"/>
      <c r="MIH177" s="62"/>
      <c r="MII177" s="62"/>
      <c r="MIJ177" s="62"/>
      <c r="MIK177" s="62"/>
      <c r="MIL177" s="62"/>
      <c r="MIM177" s="62"/>
      <c r="MIN177" s="62"/>
      <c r="MIO177" s="62"/>
      <c r="MIP177" s="62"/>
      <c r="MIQ177" s="62"/>
      <c r="MIR177" s="62"/>
      <c r="MIS177" s="62"/>
      <c r="MIT177" s="62"/>
      <c r="MIU177" s="62"/>
      <c r="MIV177" s="62"/>
      <c r="MIW177" s="62"/>
      <c r="MIX177" s="62"/>
      <c r="MIY177" s="62"/>
      <c r="MIZ177" s="62"/>
      <c r="MJA177" s="62"/>
      <c r="MJB177" s="62"/>
      <c r="MJC177" s="62"/>
      <c r="MJD177" s="62"/>
      <c r="MJE177" s="62"/>
      <c r="MJF177" s="62"/>
      <c r="MJG177" s="62"/>
      <c r="MJH177" s="62"/>
      <c r="MJI177" s="62"/>
      <c r="MJJ177" s="62"/>
      <c r="MJK177" s="62"/>
      <c r="MJL177" s="62"/>
      <c r="MJM177" s="62"/>
      <c r="MJN177" s="62"/>
      <c r="MJO177" s="62"/>
      <c r="MJP177" s="62"/>
      <c r="MJQ177" s="62"/>
      <c r="MJR177" s="62"/>
      <c r="MJS177" s="62"/>
      <c r="MJT177" s="62"/>
      <c r="MJU177" s="62"/>
      <c r="MJV177" s="62"/>
      <c r="MJW177" s="62"/>
      <c r="MJX177" s="62"/>
      <c r="MJY177" s="62"/>
      <c r="MJZ177" s="62"/>
      <c r="MKA177" s="62"/>
      <c r="MKB177" s="62"/>
      <c r="MKC177" s="62"/>
      <c r="MKD177" s="62"/>
      <c r="MKE177" s="62"/>
      <c r="MKF177" s="62"/>
      <c r="MKG177" s="62"/>
      <c r="MKH177" s="62"/>
      <c r="MKI177" s="62"/>
      <c r="MKJ177" s="62"/>
      <c r="MKK177" s="62"/>
      <c r="MKL177" s="62"/>
      <c r="MKM177" s="62"/>
      <c r="MKN177" s="62"/>
      <c r="MKO177" s="62"/>
      <c r="MKP177" s="62"/>
      <c r="MKQ177" s="62"/>
      <c r="MKR177" s="62"/>
      <c r="MKS177" s="62"/>
      <c r="MKT177" s="62"/>
      <c r="MKU177" s="62"/>
      <c r="MKV177" s="62"/>
      <c r="MKW177" s="62"/>
      <c r="MKX177" s="62"/>
      <c r="MKY177" s="62"/>
      <c r="MKZ177" s="62"/>
      <c r="MLA177" s="62"/>
      <c r="MLB177" s="62"/>
      <c r="MLC177" s="62"/>
      <c r="MLD177" s="62"/>
      <c r="MLE177" s="62"/>
      <c r="MLF177" s="62"/>
      <c r="MLG177" s="62"/>
      <c r="MLH177" s="62"/>
      <c r="MLI177" s="62"/>
      <c r="MLJ177" s="62"/>
      <c r="MLK177" s="62"/>
      <c r="MLL177" s="62"/>
      <c r="MLM177" s="62"/>
      <c r="MLN177" s="62"/>
      <c r="MLO177" s="62"/>
      <c r="MLP177" s="62"/>
      <c r="MLQ177" s="62"/>
      <c r="MLR177" s="62"/>
      <c r="MLS177" s="62"/>
      <c r="MLT177" s="62"/>
      <c r="MLU177" s="62"/>
      <c r="MLV177" s="62"/>
      <c r="MLW177" s="62"/>
      <c r="MLX177" s="62"/>
      <c r="MLY177" s="62"/>
      <c r="MLZ177" s="62"/>
      <c r="MMA177" s="62"/>
      <c r="MMB177" s="62"/>
      <c r="MMC177" s="62"/>
      <c r="MMD177" s="62"/>
      <c r="MME177" s="62"/>
      <c r="MMF177" s="62"/>
      <c r="MMG177" s="62"/>
      <c r="MMH177" s="62"/>
      <c r="MMI177" s="62"/>
      <c r="MMJ177" s="62"/>
      <c r="MMK177" s="62"/>
      <c r="MML177" s="62"/>
      <c r="MMM177" s="62"/>
      <c r="MMN177" s="62"/>
      <c r="MMO177" s="62"/>
      <c r="MMP177" s="62"/>
      <c r="MMQ177" s="62"/>
      <c r="MMR177" s="62"/>
      <c r="MMS177" s="62"/>
      <c r="MMT177" s="62"/>
      <c r="MMU177" s="62"/>
      <c r="MMV177" s="62"/>
      <c r="MMW177" s="62"/>
      <c r="MMX177" s="62"/>
      <c r="MMY177" s="62"/>
      <c r="MMZ177" s="62"/>
      <c r="MNA177" s="62"/>
      <c r="MNB177" s="62"/>
      <c r="MNC177" s="62"/>
      <c r="MND177" s="62"/>
      <c r="MNE177" s="62"/>
      <c r="MNF177" s="62"/>
      <c r="MNG177" s="62"/>
      <c r="MNH177" s="62"/>
      <c r="MNI177" s="62"/>
      <c r="MNJ177" s="62"/>
      <c r="MNK177" s="62"/>
      <c r="MNL177" s="62"/>
      <c r="MNM177" s="62"/>
      <c r="MNN177" s="62"/>
      <c r="MNO177" s="62"/>
      <c r="MNP177" s="62"/>
      <c r="MNQ177" s="62"/>
      <c r="MNR177" s="62"/>
      <c r="MNS177" s="62"/>
      <c r="MNT177" s="62"/>
      <c r="MNU177" s="62"/>
      <c r="MNV177" s="62"/>
      <c r="MNW177" s="62"/>
      <c r="MNX177" s="62"/>
      <c r="MNY177" s="62"/>
      <c r="MNZ177" s="62"/>
      <c r="MOA177" s="62"/>
      <c r="MOB177" s="62"/>
      <c r="MOC177" s="62"/>
      <c r="MOD177" s="62"/>
      <c r="MOE177" s="62"/>
      <c r="MOF177" s="62"/>
      <c r="MOG177" s="62"/>
      <c r="MOH177" s="62"/>
      <c r="MOI177" s="62"/>
      <c r="MOJ177" s="62"/>
      <c r="MOK177" s="62"/>
      <c r="MOL177" s="62"/>
      <c r="MOM177" s="62"/>
      <c r="MON177" s="62"/>
      <c r="MOO177" s="62"/>
      <c r="MOP177" s="62"/>
      <c r="MOQ177" s="62"/>
      <c r="MOR177" s="62"/>
      <c r="MOS177" s="62"/>
      <c r="MOT177" s="62"/>
      <c r="MOU177" s="62"/>
      <c r="MOV177" s="62"/>
      <c r="MOW177" s="62"/>
      <c r="MOX177" s="62"/>
      <c r="MOY177" s="62"/>
      <c r="MOZ177" s="62"/>
      <c r="MPA177" s="62"/>
      <c r="MPB177" s="62"/>
      <c r="MPC177" s="62"/>
      <c r="MPD177" s="62"/>
      <c r="MPE177" s="62"/>
      <c r="MPF177" s="62"/>
      <c r="MPG177" s="62"/>
      <c r="MPH177" s="62"/>
      <c r="MPI177" s="62"/>
      <c r="MPJ177" s="62"/>
      <c r="MPK177" s="62"/>
      <c r="MPL177" s="62"/>
      <c r="MPM177" s="62"/>
      <c r="MPN177" s="62"/>
      <c r="MPO177" s="62"/>
      <c r="MPP177" s="62"/>
      <c r="MPQ177" s="62"/>
      <c r="MPR177" s="62"/>
      <c r="MPS177" s="62"/>
      <c r="MPT177" s="62"/>
      <c r="MPU177" s="62"/>
      <c r="MPV177" s="62"/>
      <c r="MPW177" s="62"/>
      <c r="MPX177" s="62"/>
      <c r="MPY177" s="62"/>
      <c r="MPZ177" s="62"/>
      <c r="MQA177" s="62"/>
      <c r="MQB177" s="62"/>
      <c r="MQC177" s="62"/>
      <c r="MQD177" s="62"/>
      <c r="MQE177" s="62"/>
      <c r="MQF177" s="62"/>
      <c r="MQG177" s="62"/>
      <c r="MQH177" s="62"/>
      <c r="MQI177" s="62"/>
      <c r="MQJ177" s="62"/>
      <c r="MQK177" s="62"/>
      <c r="MQL177" s="62"/>
      <c r="MQM177" s="62"/>
      <c r="MQN177" s="62"/>
      <c r="MQO177" s="62"/>
      <c r="MQP177" s="62"/>
      <c r="MQQ177" s="62"/>
      <c r="MQR177" s="62"/>
      <c r="MQS177" s="62"/>
      <c r="MQT177" s="62"/>
      <c r="MQU177" s="62"/>
      <c r="MQV177" s="62"/>
      <c r="MQW177" s="62"/>
      <c r="MQX177" s="62"/>
      <c r="MQY177" s="62"/>
      <c r="MQZ177" s="62"/>
      <c r="MRA177" s="62"/>
      <c r="MRB177" s="62"/>
      <c r="MRC177" s="62"/>
      <c r="MRD177" s="62"/>
      <c r="MRE177" s="62"/>
      <c r="MRF177" s="62"/>
      <c r="MRG177" s="62"/>
      <c r="MRH177" s="62"/>
      <c r="MRI177" s="62"/>
      <c r="MRJ177" s="62"/>
      <c r="MRK177" s="62"/>
      <c r="MRL177" s="62"/>
      <c r="MRM177" s="62"/>
      <c r="MRN177" s="62"/>
      <c r="MRO177" s="62"/>
      <c r="MRP177" s="62"/>
      <c r="MRQ177" s="62"/>
      <c r="MRR177" s="62"/>
      <c r="MRS177" s="62"/>
      <c r="MRT177" s="62"/>
      <c r="MRU177" s="62"/>
      <c r="MRV177" s="62"/>
      <c r="MRW177" s="62"/>
      <c r="MRX177" s="62"/>
      <c r="MRY177" s="62"/>
      <c r="MRZ177" s="62"/>
      <c r="MSA177" s="62"/>
      <c r="MSB177" s="62"/>
      <c r="MSC177" s="62"/>
      <c r="MSD177" s="62"/>
      <c r="MSE177" s="62"/>
      <c r="MSF177" s="62"/>
      <c r="MSG177" s="62"/>
      <c r="MSH177" s="62"/>
      <c r="MSI177" s="62"/>
      <c r="MSJ177" s="62"/>
      <c r="MSK177" s="62"/>
      <c r="MSL177" s="62"/>
      <c r="MSM177" s="62"/>
      <c r="MSN177" s="62"/>
      <c r="MSO177" s="62"/>
      <c r="MSP177" s="62"/>
      <c r="MSQ177" s="62"/>
      <c r="MSR177" s="62"/>
      <c r="MSS177" s="62"/>
      <c r="MST177" s="62"/>
      <c r="MSU177" s="62"/>
      <c r="MSV177" s="62"/>
      <c r="MSW177" s="62"/>
      <c r="MSX177" s="62"/>
      <c r="MSY177" s="62"/>
      <c r="MSZ177" s="62"/>
      <c r="MTA177" s="62"/>
      <c r="MTB177" s="62"/>
      <c r="MTC177" s="62"/>
      <c r="MTD177" s="62"/>
      <c r="MTE177" s="62"/>
      <c r="MTF177" s="62"/>
      <c r="MTG177" s="62"/>
      <c r="MTH177" s="62"/>
      <c r="MTI177" s="62"/>
      <c r="MTJ177" s="62"/>
      <c r="MTK177" s="62"/>
      <c r="MTL177" s="62"/>
      <c r="MTM177" s="62"/>
      <c r="MTN177" s="62"/>
      <c r="MTO177" s="62"/>
      <c r="MTP177" s="62"/>
      <c r="MTQ177" s="62"/>
      <c r="MTR177" s="62"/>
      <c r="MTS177" s="62"/>
      <c r="MTT177" s="62"/>
      <c r="MTU177" s="62"/>
      <c r="MTV177" s="62"/>
      <c r="MTW177" s="62"/>
      <c r="MTX177" s="62"/>
      <c r="MTY177" s="62"/>
      <c r="MTZ177" s="62"/>
      <c r="MUA177" s="62"/>
      <c r="MUB177" s="62"/>
      <c r="MUC177" s="62"/>
      <c r="MUD177" s="62"/>
      <c r="MUE177" s="62"/>
      <c r="MUF177" s="62"/>
      <c r="MUG177" s="62"/>
      <c r="MUH177" s="62"/>
      <c r="MUI177" s="62"/>
      <c r="MUJ177" s="62"/>
      <c r="MUK177" s="62"/>
      <c r="MUL177" s="62"/>
      <c r="MUM177" s="62"/>
      <c r="MUN177" s="62"/>
      <c r="MUO177" s="62"/>
      <c r="MUP177" s="62"/>
      <c r="MUQ177" s="62"/>
      <c r="MUR177" s="62"/>
      <c r="MUS177" s="62"/>
      <c r="MUT177" s="62"/>
      <c r="MUU177" s="62"/>
      <c r="MUV177" s="62"/>
      <c r="MUW177" s="62"/>
      <c r="MUX177" s="62"/>
      <c r="MUY177" s="62"/>
      <c r="MUZ177" s="62"/>
      <c r="MVA177" s="62"/>
      <c r="MVB177" s="62"/>
      <c r="MVC177" s="62"/>
      <c r="MVD177" s="62"/>
      <c r="MVE177" s="62"/>
      <c r="MVF177" s="62"/>
      <c r="MVG177" s="62"/>
      <c r="MVH177" s="62"/>
      <c r="MVI177" s="62"/>
      <c r="MVJ177" s="62"/>
      <c r="MVK177" s="62"/>
      <c r="MVL177" s="62"/>
      <c r="MVM177" s="62"/>
      <c r="MVN177" s="62"/>
      <c r="MVO177" s="62"/>
      <c r="MVP177" s="62"/>
      <c r="MVQ177" s="62"/>
      <c r="MVR177" s="62"/>
      <c r="MVS177" s="62"/>
      <c r="MVT177" s="62"/>
      <c r="MVU177" s="62"/>
      <c r="MVV177" s="62"/>
      <c r="MVW177" s="62"/>
      <c r="MVX177" s="62"/>
      <c r="MVY177" s="62"/>
      <c r="MVZ177" s="62"/>
      <c r="MWA177" s="62"/>
      <c r="MWB177" s="62"/>
      <c r="MWC177" s="62"/>
      <c r="MWD177" s="62"/>
      <c r="MWE177" s="62"/>
      <c r="MWF177" s="62"/>
      <c r="MWG177" s="62"/>
      <c r="MWH177" s="62"/>
      <c r="MWI177" s="62"/>
      <c r="MWJ177" s="62"/>
      <c r="MWK177" s="62"/>
      <c r="MWL177" s="62"/>
      <c r="MWM177" s="62"/>
      <c r="MWN177" s="62"/>
      <c r="MWO177" s="62"/>
      <c r="MWP177" s="62"/>
      <c r="MWQ177" s="62"/>
      <c r="MWR177" s="62"/>
      <c r="MWS177" s="62"/>
      <c r="MWT177" s="62"/>
      <c r="MWU177" s="62"/>
      <c r="MWV177" s="62"/>
      <c r="MWW177" s="62"/>
      <c r="MWX177" s="62"/>
      <c r="MWY177" s="62"/>
      <c r="MWZ177" s="62"/>
      <c r="MXA177" s="62"/>
      <c r="MXB177" s="62"/>
      <c r="MXC177" s="62"/>
      <c r="MXD177" s="62"/>
      <c r="MXE177" s="62"/>
      <c r="MXF177" s="62"/>
      <c r="MXG177" s="62"/>
      <c r="MXH177" s="62"/>
      <c r="MXI177" s="62"/>
      <c r="MXJ177" s="62"/>
      <c r="MXK177" s="62"/>
      <c r="MXL177" s="62"/>
      <c r="MXM177" s="62"/>
      <c r="MXN177" s="62"/>
      <c r="MXO177" s="62"/>
      <c r="MXP177" s="62"/>
      <c r="MXQ177" s="62"/>
      <c r="MXR177" s="62"/>
      <c r="MXS177" s="62"/>
      <c r="MXT177" s="62"/>
      <c r="MXU177" s="62"/>
      <c r="MXV177" s="62"/>
      <c r="MXW177" s="62"/>
      <c r="MXX177" s="62"/>
      <c r="MXY177" s="62"/>
      <c r="MXZ177" s="62"/>
      <c r="MYA177" s="62"/>
      <c r="MYB177" s="62"/>
      <c r="MYC177" s="62"/>
      <c r="MYD177" s="62"/>
      <c r="MYE177" s="62"/>
      <c r="MYF177" s="62"/>
      <c r="MYG177" s="62"/>
      <c r="MYH177" s="62"/>
      <c r="MYI177" s="62"/>
      <c r="MYJ177" s="62"/>
      <c r="MYK177" s="62"/>
      <c r="MYL177" s="62"/>
      <c r="MYM177" s="62"/>
      <c r="MYN177" s="62"/>
      <c r="MYO177" s="62"/>
      <c r="MYP177" s="62"/>
      <c r="MYQ177" s="62"/>
      <c r="MYR177" s="62"/>
      <c r="MYS177" s="62"/>
      <c r="MYT177" s="62"/>
      <c r="MYU177" s="62"/>
      <c r="MYV177" s="62"/>
      <c r="MYW177" s="62"/>
      <c r="MYX177" s="62"/>
      <c r="MYY177" s="62"/>
      <c r="MYZ177" s="62"/>
      <c r="MZA177" s="62"/>
      <c r="MZB177" s="62"/>
      <c r="MZC177" s="62"/>
      <c r="MZD177" s="62"/>
      <c r="MZE177" s="62"/>
      <c r="MZF177" s="62"/>
      <c r="MZG177" s="62"/>
      <c r="MZH177" s="62"/>
      <c r="MZI177" s="62"/>
      <c r="MZJ177" s="62"/>
      <c r="MZK177" s="62"/>
      <c r="MZL177" s="62"/>
      <c r="MZM177" s="62"/>
      <c r="MZN177" s="62"/>
      <c r="MZO177" s="62"/>
      <c r="MZP177" s="62"/>
      <c r="MZQ177" s="62"/>
      <c r="MZR177" s="62"/>
      <c r="MZS177" s="62"/>
      <c r="MZT177" s="62"/>
      <c r="MZU177" s="62"/>
      <c r="MZV177" s="62"/>
      <c r="MZW177" s="62"/>
      <c r="MZX177" s="62"/>
      <c r="MZY177" s="62"/>
      <c r="MZZ177" s="62"/>
      <c r="NAA177" s="62"/>
      <c r="NAB177" s="62"/>
      <c r="NAC177" s="62"/>
      <c r="NAD177" s="62"/>
      <c r="NAE177" s="62"/>
      <c r="NAF177" s="62"/>
      <c r="NAG177" s="62"/>
      <c r="NAH177" s="62"/>
      <c r="NAI177" s="62"/>
      <c r="NAJ177" s="62"/>
      <c r="NAK177" s="62"/>
      <c r="NAL177" s="62"/>
      <c r="NAM177" s="62"/>
      <c r="NAN177" s="62"/>
      <c r="NAO177" s="62"/>
      <c r="NAP177" s="62"/>
      <c r="NAQ177" s="62"/>
      <c r="NAR177" s="62"/>
      <c r="NAS177" s="62"/>
      <c r="NAT177" s="62"/>
      <c r="NAU177" s="62"/>
      <c r="NAV177" s="62"/>
      <c r="NAW177" s="62"/>
      <c r="NAX177" s="62"/>
      <c r="NAY177" s="62"/>
      <c r="NAZ177" s="62"/>
      <c r="NBA177" s="62"/>
      <c r="NBB177" s="62"/>
      <c r="NBC177" s="62"/>
      <c r="NBD177" s="62"/>
      <c r="NBE177" s="62"/>
      <c r="NBF177" s="62"/>
      <c r="NBG177" s="62"/>
      <c r="NBH177" s="62"/>
      <c r="NBI177" s="62"/>
      <c r="NBJ177" s="62"/>
      <c r="NBK177" s="62"/>
      <c r="NBL177" s="62"/>
      <c r="NBM177" s="62"/>
      <c r="NBN177" s="62"/>
      <c r="NBO177" s="62"/>
      <c r="NBP177" s="62"/>
      <c r="NBQ177" s="62"/>
      <c r="NBR177" s="62"/>
      <c r="NBS177" s="62"/>
      <c r="NBT177" s="62"/>
      <c r="NBU177" s="62"/>
      <c r="NBV177" s="62"/>
      <c r="NBW177" s="62"/>
      <c r="NBX177" s="62"/>
      <c r="NBY177" s="62"/>
      <c r="NBZ177" s="62"/>
      <c r="NCA177" s="62"/>
      <c r="NCB177" s="62"/>
      <c r="NCC177" s="62"/>
      <c r="NCD177" s="62"/>
      <c r="NCE177" s="62"/>
      <c r="NCF177" s="62"/>
      <c r="NCG177" s="62"/>
      <c r="NCH177" s="62"/>
      <c r="NCI177" s="62"/>
      <c r="NCJ177" s="62"/>
      <c r="NCK177" s="62"/>
      <c r="NCL177" s="62"/>
      <c r="NCM177" s="62"/>
      <c r="NCN177" s="62"/>
      <c r="NCO177" s="62"/>
      <c r="NCP177" s="62"/>
      <c r="NCQ177" s="62"/>
      <c r="NCR177" s="62"/>
      <c r="NCS177" s="62"/>
      <c r="NCT177" s="62"/>
      <c r="NCU177" s="62"/>
      <c r="NCV177" s="62"/>
      <c r="NCW177" s="62"/>
      <c r="NCX177" s="62"/>
      <c r="NCY177" s="62"/>
      <c r="NCZ177" s="62"/>
      <c r="NDA177" s="62"/>
      <c r="NDB177" s="62"/>
      <c r="NDC177" s="62"/>
      <c r="NDD177" s="62"/>
      <c r="NDE177" s="62"/>
      <c r="NDF177" s="62"/>
      <c r="NDG177" s="62"/>
      <c r="NDH177" s="62"/>
      <c r="NDI177" s="62"/>
      <c r="NDJ177" s="62"/>
      <c r="NDK177" s="62"/>
      <c r="NDL177" s="62"/>
      <c r="NDM177" s="62"/>
      <c r="NDN177" s="62"/>
      <c r="NDO177" s="62"/>
      <c r="NDP177" s="62"/>
      <c r="NDQ177" s="62"/>
      <c r="NDR177" s="62"/>
      <c r="NDS177" s="62"/>
      <c r="NDT177" s="62"/>
      <c r="NDU177" s="62"/>
      <c r="NDV177" s="62"/>
      <c r="NDW177" s="62"/>
      <c r="NDX177" s="62"/>
      <c r="NDY177" s="62"/>
      <c r="NDZ177" s="62"/>
      <c r="NEA177" s="62"/>
      <c r="NEB177" s="62"/>
      <c r="NEC177" s="62"/>
      <c r="NED177" s="62"/>
      <c r="NEE177" s="62"/>
      <c r="NEF177" s="62"/>
      <c r="NEG177" s="62"/>
      <c r="NEH177" s="62"/>
      <c r="NEI177" s="62"/>
      <c r="NEJ177" s="62"/>
      <c r="NEK177" s="62"/>
      <c r="NEL177" s="62"/>
      <c r="NEM177" s="62"/>
      <c r="NEN177" s="62"/>
      <c r="NEO177" s="62"/>
      <c r="NEP177" s="62"/>
      <c r="NEQ177" s="62"/>
      <c r="NER177" s="62"/>
      <c r="NES177" s="62"/>
      <c r="NET177" s="62"/>
      <c r="NEU177" s="62"/>
      <c r="NEV177" s="62"/>
      <c r="NEW177" s="62"/>
      <c r="NEX177" s="62"/>
      <c r="NEY177" s="62"/>
      <c r="NEZ177" s="62"/>
      <c r="NFA177" s="62"/>
      <c r="NFB177" s="62"/>
      <c r="NFC177" s="62"/>
      <c r="NFD177" s="62"/>
      <c r="NFE177" s="62"/>
      <c r="NFF177" s="62"/>
      <c r="NFG177" s="62"/>
      <c r="NFH177" s="62"/>
      <c r="NFI177" s="62"/>
      <c r="NFJ177" s="62"/>
      <c r="NFK177" s="62"/>
      <c r="NFL177" s="62"/>
      <c r="NFM177" s="62"/>
      <c r="NFN177" s="62"/>
      <c r="NFO177" s="62"/>
      <c r="NFP177" s="62"/>
      <c r="NFQ177" s="62"/>
      <c r="NFR177" s="62"/>
      <c r="NFS177" s="62"/>
      <c r="NFT177" s="62"/>
      <c r="NFU177" s="62"/>
      <c r="NFV177" s="62"/>
      <c r="NFW177" s="62"/>
      <c r="NFX177" s="62"/>
      <c r="NFY177" s="62"/>
      <c r="NFZ177" s="62"/>
      <c r="NGA177" s="62"/>
      <c r="NGB177" s="62"/>
      <c r="NGC177" s="62"/>
      <c r="NGD177" s="62"/>
      <c r="NGE177" s="62"/>
      <c r="NGF177" s="62"/>
      <c r="NGG177" s="62"/>
      <c r="NGH177" s="62"/>
      <c r="NGI177" s="62"/>
      <c r="NGJ177" s="62"/>
      <c r="NGK177" s="62"/>
      <c r="NGL177" s="62"/>
      <c r="NGM177" s="62"/>
      <c r="NGN177" s="62"/>
      <c r="NGO177" s="62"/>
      <c r="NGP177" s="62"/>
      <c r="NGQ177" s="62"/>
      <c r="NGR177" s="62"/>
      <c r="NGS177" s="62"/>
      <c r="NGT177" s="62"/>
      <c r="NGU177" s="62"/>
      <c r="NGV177" s="62"/>
      <c r="NGW177" s="62"/>
      <c r="NGX177" s="62"/>
      <c r="NGY177" s="62"/>
      <c r="NGZ177" s="62"/>
      <c r="NHA177" s="62"/>
      <c r="NHB177" s="62"/>
      <c r="NHC177" s="62"/>
      <c r="NHD177" s="62"/>
      <c r="NHE177" s="62"/>
      <c r="NHF177" s="62"/>
      <c r="NHG177" s="62"/>
      <c r="NHH177" s="62"/>
      <c r="NHI177" s="62"/>
      <c r="NHJ177" s="62"/>
      <c r="NHK177" s="62"/>
      <c r="NHL177" s="62"/>
      <c r="NHM177" s="62"/>
      <c r="NHN177" s="62"/>
      <c r="NHO177" s="62"/>
      <c r="NHP177" s="62"/>
      <c r="NHQ177" s="62"/>
      <c r="NHR177" s="62"/>
      <c r="NHS177" s="62"/>
      <c r="NHT177" s="62"/>
      <c r="NHU177" s="62"/>
      <c r="NHV177" s="62"/>
      <c r="NHW177" s="62"/>
      <c r="NHX177" s="62"/>
      <c r="NHY177" s="62"/>
      <c r="NHZ177" s="62"/>
      <c r="NIA177" s="62"/>
      <c r="NIB177" s="62"/>
      <c r="NIC177" s="62"/>
      <c r="NID177" s="62"/>
      <c r="NIE177" s="62"/>
      <c r="NIF177" s="62"/>
      <c r="NIG177" s="62"/>
      <c r="NIH177" s="62"/>
      <c r="NII177" s="62"/>
      <c r="NIJ177" s="62"/>
      <c r="NIK177" s="62"/>
      <c r="NIL177" s="62"/>
      <c r="NIM177" s="62"/>
      <c r="NIN177" s="62"/>
      <c r="NIO177" s="62"/>
      <c r="NIP177" s="62"/>
      <c r="NIQ177" s="62"/>
      <c r="NIR177" s="62"/>
      <c r="NIS177" s="62"/>
      <c r="NIT177" s="62"/>
      <c r="NIU177" s="62"/>
      <c r="NIV177" s="62"/>
      <c r="NIW177" s="62"/>
      <c r="NIX177" s="62"/>
      <c r="NIY177" s="62"/>
      <c r="NIZ177" s="62"/>
      <c r="NJA177" s="62"/>
      <c r="NJB177" s="62"/>
      <c r="NJC177" s="62"/>
      <c r="NJD177" s="62"/>
      <c r="NJE177" s="62"/>
      <c r="NJF177" s="62"/>
      <c r="NJG177" s="62"/>
      <c r="NJH177" s="62"/>
      <c r="NJI177" s="62"/>
      <c r="NJJ177" s="62"/>
      <c r="NJK177" s="62"/>
      <c r="NJL177" s="62"/>
      <c r="NJM177" s="62"/>
      <c r="NJN177" s="62"/>
      <c r="NJO177" s="62"/>
      <c r="NJP177" s="62"/>
      <c r="NJQ177" s="62"/>
      <c r="NJR177" s="62"/>
      <c r="NJS177" s="62"/>
      <c r="NJT177" s="62"/>
      <c r="NJU177" s="62"/>
      <c r="NJV177" s="62"/>
      <c r="NJW177" s="62"/>
      <c r="NJX177" s="62"/>
      <c r="NJY177" s="62"/>
      <c r="NJZ177" s="62"/>
      <c r="NKA177" s="62"/>
      <c r="NKB177" s="62"/>
      <c r="NKC177" s="62"/>
      <c r="NKD177" s="62"/>
      <c r="NKE177" s="62"/>
      <c r="NKF177" s="62"/>
      <c r="NKG177" s="62"/>
      <c r="NKH177" s="62"/>
      <c r="NKI177" s="62"/>
      <c r="NKJ177" s="62"/>
      <c r="NKK177" s="62"/>
      <c r="NKL177" s="62"/>
      <c r="NKM177" s="62"/>
      <c r="NKN177" s="62"/>
      <c r="NKO177" s="62"/>
      <c r="NKP177" s="62"/>
      <c r="NKQ177" s="62"/>
      <c r="NKR177" s="62"/>
      <c r="NKS177" s="62"/>
      <c r="NKT177" s="62"/>
      <c r="NKU177" s="62"/>
      <c r="NKV177" s="62"/>
      <c r="NKW177" s="62"/>
      <c r="NKX177" s="62"/>
      <c r="NKY177" s="62"/>
      <c r="NKZ177" s="62"/>
      <c r="NLA177" s="62"/>
      <c r="NLB177" s="62"/>
      <c r="NLC177" s="62"/>
      <c r="NLD177" s="62"/>
      <c r="NLE177" s="62"/>
      <c r="NLF177" s="62"/>
      <c r="NLG177" s="62"/>
      <c r="NLH177" s="62"/>
      <c r="NLI177" s="62"/>
      <c r="NLJ177" s="62"/>
      <c r="NLK177" s="62"/>
      <c r="NLL177" s="62"/>
      <c r="NLM177" s="62"/>
      <c r="NLN177" s="62"/>
      <c r="NLO177" s="62"/>
      <c r="NLP177" s="62"/>
      <c r="NLQ177" s="62"/>
      <c r="NLR177" s="62"/>
      <c r="NLS177" s="62"/>
      <c r="NLT177" s="62"/>
      <c r="NLU177" s="62"/>
      <c r="NLV177" s="62"/>
      <c r="NLW177" s="62"/>
      <c r="NLX177" s="62"/>
      <c r="NLY177" s="62"/>
      <c r="NLZ177" s="62"/>
      <c r="NMA177" s="62"/>
      <c r="NMB177" s="62"/>
      <c r="NMC177" s="62"/>
      <c r="NMD177" s="62"/>
      <c r="NME177" s="62"/>
      <c r="NMF177" s="62"/>
      <c r="NMG177" s="62"/>
      <c r="NMH177" s="62"/>
      <c r="NMI177" s="62"/>
      <c r="NMJ177" s="62"/>
      <c r="NMK177" s="62"/>
      <c r="NML177" s="62"/>
      <c r="NMM177" s="62"/>
      <c r="NMN177" s="62"/>
      <c r="NMO177" s="62"/>
      <c r="NMP177" s="62"/>
      <c r="NMQ177" s="62"/>
      <c r="NMR177" s="62"/>
      <c r="NMS177" s="62"/>
      <c r="NMT177" s="62"/>
      <c r="NMU177" s="62"/>
      <c r="NMV177" s="62"/>
      <c r="NMW177" s="62"/>
      <c r="NMX177" s="62"/>
      <c r="NMY177" s="62"/>
      <c r="NMZ177" s="62"/>
      <c r="NNA177" s="62"/>
      <c r="NNB177" s="62"/>
      <c r="NNC177" s="62"/>
      <c r="NND177" s="62"/>
      <c r="NNE177" s="62"/>
      <c r="NNF177" s="62"/>
      <c r="NNG177" s="62"/>
      <c r="NNH177" s="62"/>
      <c r="NNI177" s="62"/>
      <c r="NNJ177" s="62"/>
      <c r="NNK177" s="62"/>
      <c r="NNL177" s="62"/>
      <c r="NNM177" s="62"/>
      <c r="NNN177" s="62"/>
      <c r="NNO177" s="62"/>
      <c r="NNP177" s="62"/>
      <c r="NNQ177" s="62"/>
      <c r="NNR177" s="62"/>
      <c r="NNS177" s="62"/>
      <c r="NNT177" s="62"/>
      <c r="NNU177" s="62"/>
      <c r="NNV177" s="62"/>
      <c r="NNW177" s="62"/>
      <c r="NNX177" s="62"/>
      <c r="NNY177" s="62"/>
      <c r="NNZ177" s="62"/>
      <c r="NOA177" s="62"/>
      <c r="NOB177" s="62"/>
      <c r="NOC177" s="62"/>
      <c r="NOD177" s="62"/>
      <c r="NOE177" s="62"/>
      <c r="NOF177" s="62"/>
      <c r="NOG177" s="62"/>
      <c r="NOH177" s="62"/>
      <c r="NOI177" s="62"/>
      <c r="NOJ177" s="62"/>
      <c r="NOK177" s="62"/>
      <c r="NOL177" s="62"/>
      <c r="NOM177" s="62"/>
      <c r="NON177" s="62"/>
      <c r="NOO177" s="62"/>
      <c r="NOP177" s="62"/>
      <c r="NOQ177" s="62"/>
      <c r="NOR177" s="62"/>
      <c r="NOS177" s="62"/>
      <c r="NOT177" s="62"/>
      <c r="NOU177" s="62"/>
      <c r="NOV177" s="62"/>
      <c r="NOW177" s="62"/>
      <c r="NOX177" s="62"/>
      <c r="NOY177" s="62"/>
      <c r="NOZ177" s="62"/>
      <c r="NPA177" s="62"/>
      <c r="NPB177" s="62"/>
      <c r="NPC177" s="62"/>
      <c r="NPD177" s="62"/>
      <c r="NPE177" s="62"/>
      <c r="NPF177" s="62"/>
      <c r="NPG177" s="62"/>
      <c r="NPH177" s="62"/>
      <c r="NPI177" s="62"/>
      <c r="NPJ177" s="62"/>
      <c r="NPK177" s="62"/>
      <c r="NPL177" s="62"/>
      <c r="NPM177" s="62"/>
      <c r="NPN177" s="62"/>
      <c r="NPO177" s="62"/>
      <c r="NPP177" s="62"/>
      <c r="NPQ177" s="62"/>
      <c r="NPR177" s="62"/>
      <c r="NPS177" s="62"/>
      <c r="NPT177" s="62"/>
      <c r="NPU177" s="62"/>
      <c r="NPV177" s="62"/>
      <c r="NPW177" s="62"/>
      <c r="NPX177" s="62"/>
      <c r="NPY177" s="62"/>
      <c r="NPZ177" s="62"/>
      <c r="NQA177" s="62"/>
      <c r="NQB177" s="62"/>
      <c r="NQC177" s="62"/>
      <c r="NQD177" s="62"/>
      <c r="NQE177" s="62"/>
      <c r="NQF177" s="62"/>
      <c r="NQG177" s="62"/>
      <c r="NQH177" s="62"/>
      <c r="NQI177" s="62"/>
      <c r="NQJ177" s="62"/>
      <c r="NQK177" s="62"/>
      <c r="NQL177" s="62"/>
      <c r="NQM177" s="62"/>
      <c r="NQN177" s="62"/>
      <c r="NQO177" s="62"/>
      <c r="NQP177" s="62"/>
      <c r="NQQ177" s="62"/>
      <c r="NQR177" s="62"/>
      <c r="NQS177" s="62"/>
      <c r="NQT177" s="62"/>
      <c r="NQU177" s="62"/>
      <c r="NQV177" s="62"/>
      <c r="NQW177" s="62"/>
      <c r="NQX177" s="62"/>
      <c r="NQY177" s="62"/>
      <c r="NQZ177" s="62"/>
      <c r="NRA177" s="62"/>
      <c r="NRB177" s="62"/>
      <c r="NRC177" s="62"/>
      <c r="NRD177" s="62"/>
      <c r="NRE177" s="62"/>
      <c r="NRF177" s="62"/>
      <c r="NRG177" s="62"/>
      <c r="NRH177" s="62"/>
      <c r="NRI177" s="62"/>
      <c r="NRJ177" s="62"/>
      <c r="NRK177" s="62"/>
      <c r="NRL177" s="62"/>
      <c r="NRM177" s="62"/>
      <c r="NRN177" s="62"/>
      <c r="NRO177" s="62"/>
      <c r="NRP177" s="62"/>
      <c r="NRQ177" s="62"/>
      <c r="NRR177" s="62"/>
      <c r="NRS177" s="62"/>
      <c r="NRT177" s="62"/>
      <c r="NRU177" s="62"/>
      <c r="NRV177" s="62"/>
      <c r="NRW177" s="62"/>
      <c r="NRX177" s="62"/>
      <c r="NRY177" s="62"/>
      <c r="NRZ177" s="62"/>
      <c r="NSA177" s="62"/>
      <c r="NSB177" s="62"/>
      <c r="NSC177" s="62"/>
      <c r="NSD177" s="62"/>
      <c r="NSE177" s="62"/>
      <c r="NSF177" s="62"/>
      <c r="NSG177" s="62"/>
      <c r="NSH177" s="62"/>
      <c r="NSI177" s="62"/>
      <c r="NSJ177" s="62"/>
      <c r="NSK177" s="62"/>
      <c r="NSL177" s="62"/>
      <c r="NSM177" s="62"/>
      <c r="NSN177" s="62"/>
      <c r="NSO177" s="62"/>
      <c r="NSP177" s="62"/>
      <c r="NSQ177" s="62"/>
      <c r="NSR177" s="62"/>
      <c r="NSS177" s="62"/>
      <c r="NST177" s="62"/>
      <c r="NSU177" s="62"/>
      <c r="NSV177" s="62"/>
      <c r="NSW177" s="62"/>
      <c r="NSX177" s="62"/>
      <c r="NSY177" s="62"/>
      <c r="NSZ177" s="62"/>
      <c r="NTA177" s="62"/>
      <c r="NTB177" s="62"/>
      <c r="NTC177" s="62"/>
      <c r="NTD177" s="62"/>
      <c r="NTE177" s="62"/>
      <c r="NTF177" s="62"/>
      <c r="NTG177" s="62"/>
      <c r="NTH177" s="62"/>
      <c r="NTI177" s="62"/>
      <c r="NTJ177" s="62"/>
      <c r="NTK177" s="62"/>
      <c r="NTL177" s="62"/>
      <c r="NTM177" s="62"/>
      <c r="NTN177" s="62"/>
      <c r="NTO177" s="62"/>
      <c r="NTP177" s="62"/>
      <c r="NTQ177" s="62"/>
      <c r="NTR177" s="62"/>
      <c r="NTS177" s="62"/>
      <c r="NTT177" s="62"/>
      <c r="NTU177" s="62"/>
      <c r="NTV177" s="62"/>
      <c r="NTW177" s="62"/>
      <c r="NTX177" s="62"/>
      <c r="NTY177" s="62"/>
      <c r="NTZ177" s="62"/>
      <c r="NUA177" s="62"/>
      <c r="NUB177" s="62"/>
      <c r="NUC177" s="62"/>
      <c r="NUD177" s="62"/>
      <c r="NUE177" s="62"/>
      <c r="NUF177" s="62"/>
      <c r="NUG177" s="62"/>
      <c r="NUH177" s="62"/>
      <c r="NUI177" s="62"/>
      <c r="NUJ177" s="62"/>
      <c r="NUK177" s="62"/>
      <c r="NUL177" s="62"/>
      <c r="NUM177" s="62"/>
      <c r="NUN177" s="62"/>
      <c r="NUO177" s="62"/>
      <c r="NUP177" s="62"/>
      <c r="NUQ177" s="62"/>
      <c r="NUR177" s="62"/>
      <c r="NUS177" s="62"/>
      <c r="NUT177" s="62"/>
      <c r="NUU177" s="62"/>
      <c r="NUV177" s="62"/>
      <c r="NUW177" s="62"/>
      <c r="NUX177" s="62"/>
      <c r="NUY177" s="62"/>
      <c r="NUZ177" s="62"/>
      <c r="NVA177" s="62"/>
      <c r="NVB177" s="62"/>
      <c r="NVC177" s="62"/>
      <c r="NVD177" s="62"/>
      <c r="NVE177" s="62"/>
      <c r="NVF177" s="62"/>
      <c r="NVG177" s="62"/>
      <c r="NVH177" s="62"/>
      <c r="NVI177" s="62"/>
      <c r="NVJ177" s="62"/>
      <c r="NVK177" s="62"/>
      <c r="NVL177" s="62"/>
      <c r="NVM177" s="62"/>
      <c r="NVN177" s="62"/>
      <c r="NVO177" s="62"/>
      <c r="NVP177" s="62"/>
      <c r="NVQ177" s="62"/>
      <c r="NVR177" s="62"/>
      <c r="NVS177" s="62"/>
      <c r="NVT177" s="62"/>
      <c r="NVU177" s="62"/>
      <c r="NVV177" s="62"/>
      <c r="NVW177" s="62"/>
      <c r="NVX177" s="62"/>
      <c r="NVY177" s="62"/>
      <c r="NVZ177" s="62"/>
      <c r="NWA177" s="62"/>
      <c r="NWB177" s="62"/>
      <c r="NWC177" s="62"/>
      <c r="NWD177" s="62"/>
      <c r="NWE177" s="62"/>
      <c r="NWF177" s="62"/>
      <c r="NWG177" s="62"/>
      <c r="NWH177" s="62"/>
      <c r="NWI177" s="62"/>
      <c r="NWJ177" s="62"/>
      <c r="NWK177" s="62"/>
      <c r="NWL177" s="62"/>
      <c r="NWM177" s="62"/>
      <c r="NWN177" s="62"/>
      <c r="NWO177" s="62"/>
      <c r="NWP177" s="62"/>
      <c r="NWQ177" s="62"/>
      <c r="NWR177" s="62"/>
      <c r="NWS177" s="62"/>
      <c r="NWT177" s="62"/>
      <c r="NWU177" s="62"/>
      <c r="NWV177" s="62"/>
      <c r="NWW177" s="62"/>
      <c r="NWX177" s="62"/>
      <c r="NWY177" s="62"/>
      <c r="NWZ177" s="62"/>
      <c r="NXA177" s="62"/>
      <c r="NXB177" s="62"/>
      <c r="NXC177" s="62"/>
      <c r="NXD177" s="62"/>
      <c r="NXE177" s="62"/>
      <c r="NXF177" s="62"/>
      <c r="NXG177" s="62"/>
      <c r="NXH177" s="62"/>
      <c r="NXI177" s="62"/>
      <c r="NXJ177" s="62"/>
      <c r="NXK177" s="62"/>
      <c r="NXL177" s="62"/>
      <c r="NXM177" s="62"/>
      <c r="NXN177" s="62"/>
      <c r="NXO177" s="62"/>
      <c r="NXP177" s="62"/>
      <c r="NXQ177" s="62"/>
      <c r="NXR177" s="62"/>
      <c r="NXS177" s="62"/>
      <c r="NXT177" s="62"/>
      <c r="NXU177" s="62"/>
      <c r="NXV177" s="62"/>
      <c r="NXW177" s="62"/>
      <c r="NXX177" s="62"/>
      <c r="NXY177" s="62"/>
      <c r="NXZ177" s="62"/>
      <c r="NYA177" s="62"/>
      <c r="NYB177" s="62"/>
      <c r="NYC177" s="62"/>
      <c r="NYD177" s="62"/>
      <c r="NYE177" s="62"/>
      <c r="NYF177" s="62"/>
      <c r="NYG177" s="62"/>
      <c r="NYH177" s="62"/>
      <c r="NYI177" s="62"/>
      <c r="NYJ177" s="62"/>
      <c r="NYK177" s="62"/>
      <c r="NYL177" s="62"/>
      <c r="NYM177" s="62"/>
      <c r="NYN177" s="62"/>
      <c r="NYO177" s="62"/>
      <c r="NYP177" s="62"/>
      <c r="NYQ177" s="62"/>
      <c r="NYR177" s="62"/>
      <c r="NYS177" s="62"/>
      <c r="NYT177" s="62"/>
      <c r="NYU177" s="62"/>
      <c r="NYV177" s="62"/>
      <c r="NYW177" s="62"/>
      <c r="NYX177" s="62"/>
      <c r="NYY177" s="62"/>
      <c r="NYZ177" s="62"/>
      <c r="NZA177" s="62"/>
      <c r="NZB177" s="62"/>
      <c r="NZC177" s="62"/>
      <c r="NZD177" s="62"/>
      <c r="NZE177" s="62"/>
      <c r="NZF177" s="62"/>
      <c r="NZG177" s="62"/>
      <c r="NZH177" s="62"/>
      <c r="NZI177" s="62"/>
      <c r="NZJ177" s="62"/>
      <c r="NZK177" s="62"/>
      <c r="NZL177" s="62"/>
      <c r="NZM177" s="62"/>
      <c r="NZN177" s="62"/>
      <c r="NZO177" s="62"/>
      <c r="NZP177" s="62"/>
      <c r="NZQ177" s="62"/>
      <c r="NZR177" s="62"/>
      <c r="NZS177" s="62"/>
      <c r="NZT177" s="62"/>
      <c r="NZU177" s="62"/>
      <c r="NZV177" s="62"/>
      <c r="NZW177" s="62"/>
      <c r="NZX177" s="62"/>
      <c r="NZY177" s="62"/>
      <c r="NZZ177" s="62"/>
      <c r="OAA177" s="62"/>
      <c r="OAB177" s="62"/>
      <c r="OAC177" s="62"/>
      <c r="OAD177" s="62"/>
      <c r="OAE177" s="62"/>
      <c r="OAF177" s="62"/>
      <c r="OAG177" s="62"/>
      <c r="OAH177" s="62"/>
      <c r="OAI177" s="62"/>
      <c r="OAJ177" s="62"/>
      <c r="OAK177" s="62"/>
      <c r="OAL177" s="62"/>
      <c r="OAM177" s="62"/>
      <c r="OAN177" s="62"/>
      <c r="OAO177" s="62"/>
      <c r="OAP177" s="62"/>
      <c r="OAQ177" s="62"/>
      <c r="OAR177" s="62"/>
      <c r="OAS177" s="62"/>
      <c r="OAT177" s="62"/>
      <c r="OAU177" s="62"/>
      <c r="OAV177" s="62"/>
      <c r="OAW177" s="62"/>
      <c r="OAX177" s="62"/>
      <c r="OAY177" s="62"/>
      <c r="OAZ177" s="62"/>
      <c r="OBA177" s="62"/>
      <c r="OBB177" s="62"/>
      <c r="OBC177" s="62"/>
      <c r="OBD177" s="62"/>
      <c r="OBE177" s="62"/>
      <c r="OBF177" s="62"/>
      <c r="OBG177" s="62"/>
      <c r="OBH177" s="62"/>
      <c r="OBI177" s="62"/>
      <c r="OBJ177" s="62"/>
      <c r="OBK177" s="62"/>
      <c r="OBL177" s="62"/>
      <c r="OBM177" s="62"/>
      <c r="OBN177" s="62"/>
      <c r="OBO177" s="62"/>
      <c r="OBP177" s="62"/>
      <c r="OBQ177" s="62"/>
      <c r="OBR177" s="62"/>
      <c r="OBS177" s="62"/>
      <c r="OBT177" s="62"/>
      <c r="OBU177" s="62"/>
      <c r="OBV177" s="62"/>
      <c r="OBW177" s="62"/>
      <c r="OBX177" s="62"/>
      <c r="OBY177" s="62"/>
      <c r="OBZ177" s="62"/>
      <c r="OCA177" s="62"/>
      <c r="OCB177" s="62"/>
      <c r="OCC177" s="62"/>
      <c r="OCD177" s="62"/>
      <c r="OCE177" s="62"/>
      <c r="OCF177" s="62"/>
      <c r="OCG177" s="62"/>
      <c r="OCH177" s="62"/>
      <c r="OCI177" s="62"/>
      <c r="OCJ177" s="62"/>
      <c r="OCK177" s="62"/>
      <c r="OCL177" s="62"/>
      <c r="OCM177" s="62"/>
      <c r="OCN177" s="62"/>
      <c r="OCO177" s="62"/>
      <c r="OCP177" s="62"/>
      <c r="OCQ177" s="62"/>
      <c r="OCR177" s="62"/>
      <c r="OCS177" s="62"/>
      <c r="OCT177" s="62"/>
      <c r="OCU177" s="62"/>
      <c r="OCV177" s="62"/>
      <c r="OCW177" s="62"/>
      <c r="OCX177" s="62"/>
      <c r="OCY177" s="62"/>
      <c r="OCZ177" s="62"/>
      <c r="ODA177" s="62"/>
      <c r="ODB177" s="62"/>
      <c r="ODC177" s="62"/>
      <c r="ODD177" s="62"/>
      <c r="ODE177" s="62"/>
      <c r="ODF177" s="62"/>
      <c r="ODG177" s="62"/>
      <c r="ODH177" s="62"/>
      <c r="ODI177" s="62"/>
      <c r="ODJ177" s="62"/>
      <c r="ODK177" s="62"/>
      <c r="ODL177" s="62"/>
      <c r="ODM177" s="62"/>
      <c r="ODN177" s="62"/>
      <c r="ODO177" s="62"/>
      <c r="ODP177" s="62"/>
      <c r="ODQ177" s="62"/>
      <c r="ODR177" s="62"/>
      <c r="ODS177" s="62"/>
      <c r="ODT177" s="62"/>
      <c r="ODU177" s="62"/>
      <c r="ODV177" s="62"/>
      <c r="ODW177" s="62"/>
      <c r="ODX177" s="62"/>
      <c r="ODY177" s="62"/>
      <c r="ODZ177" s="62"/>
      <c r="OEA177" s="62"/>
      <c r="OEB177" s="62"/>
      <c r="OEC177" s="62"/>
      <c r="OED177" s="62"/>
      <c r="OEE177" s="62"/>
      <c r="OEF177" s="62"/>
      <c r="OEG177" s="62"/>
      <c r="OEH177" s="62"/>
      <c r="OEI177" s="62"/>
      <c r="OEJ177" s="62"/>
      <c r="OEK177" s="62"/>
      <c r="OEL177" s="62"/>
      <c r="OEM177" s="62"/>
      <c r="OEN177" s="62"/>
      <c r="OEO177" s="62"/>
      <c r="OEP177" s="62"/>
      <c r="OEQ177" s="62"/>
      <c r="OER177" s="62"/>
      <c r="OES177" s="62"/>
      <c r="OET177" s="62"/>
      <c r="OEU177" s="62"/>
      <c r="OEV177" s="62"/>
      <c r="OEW177" s="62"/>
      <c r="OEX177" s="62"/>
      <c r="OEY177" s="62"/>
      <c r="OEZ177" s="62"/>
      <c r="OFA177" s="62"/>
      <c r="OFB177" s="62"/>
      <c r="OFC177" s="62"/>
      <c r="OFD177" s="62"/>
      <c r="OFE177" s="62"/>
      <c r="OFF177" s="62"/>
      <c r="OFG177" s="62"/>
      <c r="OFH177" s="62"/>
      <c r="OFI177" s="62"/>
      <c r="OFJ177" s="62"/>
      <c r="OFK177" s="62"/>
      <c r="OFL177" s="62"/>
      <c r="OFM177" s="62"/>
      <c r="OFN177" s="62"/>
      <c r="OFO177" s="62"/>
      <c r="OFP177" s="62"/>
      <c r="OFQ177" s="62"/>
      <c r="OFR177" s="62"/>
      <c r="OFS177" s="62"/>
      <c r="OFT177" s="62"/>
      <c r="OFU177" s="62"/>
      <c r="OFV177" s="62"/>
      <c r="OFW177" s="62"/>
      <c r="OFX177" s="62"/>
      <c r="OFY177" s="62"/>
      <c r="OFZ177" s="62"/>
      <c r="OGA177" s="62"/>
      <c r="OGB177" s="62"/>
      <c r="OGC177" s="62"/>
      <c r="OGD177" s="62"/>
      <c r="OGE177" s="62"/>
      <c r="OGF177" s="62"/>
      <c r="OGG177" s="62"/>
      <c r="OGH177" s="62"/>
      <c r="OGI177" s="62"/>
      <c r="OGJ177" s="62"/>
      <c r="OGK177" s="62"/>
      <c r="OGL177" s="62"/>
      <c r="OGM177" s="62"/>
      <c r="OGN177" s="62"/>
      <c r="OGO177" s="62"/>
      <c r="OGP177" s="62"/>
      <c r="OGQ177" s="62"/>
      <c r="OGR177" s="62"/>
      <c r="OGS177" s="62"/>
      <c r="OGT177" s="62"/>
      <c r="OGU177" s="62"/>
      <c r="OGV177" s="62"/>
      <c r="OGW177" s="62"/>
      <c r="OGX177" s="62"/>
      <c r="OGY177" s="62"/>
      <c r="OGZ177" s="62"/>
      <c r="OHA177" s="62"/>
      <c r="OHB177" s="62"/>
      <c r="OHC177" s="62"/>
      <c r="OHD177" s="62"/>
      <c r="OHE177" s="62"/>
      <c r="OHF177" s="62"/>
      <c r="OHG177" s="62"/>
      <c r="OHH177" s="62"/>
      <c r="OHI177" s="62"/>
      <c r="OHJ177" s="62"/>
      <c r="OHK177" s="62"/>
      <c r="OHL177" s="62"/>
      <c r="OHM177" s="62"/>
      <c r="OHN177" s="62"/>
      <c r="OHO177" s="62"/>
      <c r="OHP177" s="62"/>
      <c r="OHQ177" s="62"/>
      <c r="OHR177" s="62"/>
      <c r="OHS177" s="62"/>
      <c r="OHT177" s="62"/>
      <c r="OHU177" s="62"/>
      <c r="OHV177" s="62"/>
      <c r="OHW177" s="62"/>
      <c r="OHX177" s="62"/>
      <c r="OHY177" s="62"/>
      <c r="OHZ177" s="62"/>
      <c r="OIA177" s="62"/>
      <c r="OIB177" s="62"/>
      <c r="OIC177" s="62"/>
      <c r="OID177" s="62"/>
      <c r="OIE177" s="62"/>
      <c r="OIF177" s="62"/>
      <c r="OIG177" s="62"/>
      <c r="OIH177" s="62"/>
      <c r="OII177" s="62"/>
      <c r="OIJ177" s="62"/>
      <c r="OIK177" s="62"/>
      <c r="OIL177" s="62"/>
      <c r="OIM177" s="62"/>
      <c r="OIN177" s="62"/>
      <c r="OIO177" s="62"/>
      <c r="OIP177" s="62"/>
      <c r="OIQ177" s="62"/>
      <c r="OIR177" s="62"/>
      <c r="OIS177" s="62"/>
      <c r="OIT177" s="62"/>
      <c r="OIU177" s="62"/>
      <c r="OIV177" s="62"/>
      <c r="OIW177" s="62"/>
      <c r="OIX177" s="62"/>
      <c r="OIY177" s="62"/>
      <c r="OIZ177" s="62"/>
      <c r="OJA177" s="62"/>
      <c r="OJB177" s="62"/>
      <c r="OJC177" s="62"/>
      <c r="OJD177" s="62"/>
      <c r="OJE177" s="62"/>
      <c r="OJF177" s="62"/>
      <c r="OJG177" s="62"/>
      <c r="OJH177" s="62"/>
      <c r="OJI177" s="62"/>
      <c r="OJJ177" s="62"/>
      <c r="OJK177" s="62"/>
      <c r="OJL177" s="62"/>
      <c r="OJM177" s="62"/>
      <c r="OJN177" s="62"/>
      <c r="OJO177" s="62"/>
      <c r="OJP177" s="62"/>
      <c r="OJQ177" s="62"/>
      <c r="OJR177" s="62"/>
      <c r="OJS177" s="62"/>
      <c r="OJT177" s="62"/>
      <c r="OJU177" s="62"/>
      <c r="OJV177" s="62"/>
      <c r="OJW177" s="62"/>
      <c r="OJX177" s="62"/>
      <c r="OJY177" s="62"/>
      <c r="OJZ177" s="62"/>
      <c r="OKA177" s="62"/>
      <c r="OKB177" s="62"/>
      <c r="OKC177" s="62"/>
      <c r="OKD177" s="62"/>
      <c r="OKE177" s="62"/>
      <c r="OKF177" s="62"/>
      <c r="OKG177" s="62"/>
      <c r="OKH177" s="62"/>
      <c r="OKI177" s="62"/>
      <c r="OKJ177" s="62"/>
      <c r="OKK177" s="62"/>
      <c r="OKL177" s="62"/>
      <c r="OKM177" s="62"/>
      <c r="OKN177" s="62"/>
      <c r="OKO177" s="62"/>
      <c r="OKP177" s="62"/>
      <c r="OKQ177" s="62"/>
      <c r="OKR177" s="62"/>
      <c r="OKS177" s="62"/>
      <c r="OKT177" s="62"/>
      <c r="OKU177" s="62"/>
      <c r="OKV177" s="62"/>
      <c r="OKW177" s="62"/>
      <c r="OKX177" s="62"/>
      <c r="OKY177" s="62"/>
      <c r="OKZ177" s="62"/>
      <c r="OLA177" s="62"/>
      <c r="OLB177" s="62"/>
      <c r="OLC177" s="62"/>
      <c r="OLD177" s="62"/>
      <c r="OLE177" s="62"/>
      <c r="OLF177" s="62"/>
      <c r="OLG177" s="62"/>
      <c r="OLH177" s="62"/>
      <c r="OLI177" s="62"/>
      <c r="OLJ177" s="62"/>
      <c r="OLK177" s="62"/>
      <c r="OLL177" s="62"/>
      <c r="OLM177" s="62"/>
      <c r="OLN177" s="62"/>
      <c r="OLO177" s="62"/>
      <c r="OLP177" s="62"/>
      <c r="OLQ177" s="62"/>
      <c r="OLR177" s="62"/>
      <c r="OLS177" s="62"/>
      <c r="OLT177" s="62"/>
      <c r="OLU177" s="62"/>
      <c r="OLV177" s="62"/>
      <c r="OLW177" s="62"/>
      <c r="OLX177" s="62"/>
      <c r="OLY177" s="62"/>
      <c r="OLZ177" s="62"/>
      <c r="OMA177" s="62"/>
      <c r="OMB177" s="62"/>
      <c r="OMC177" s="62"/>
      <c r="OMD177" s="62"/>
      <c r="OME177" s="62"/>
      <c r="OMF177" s="62"/>
      <c r="OMG177" s="62"/>
      <c r="OMH177" s="62"/>
      <c r="OMI177" s="62"/>
      <c r="OMJ177" s="62"/>
      <c r="OMK177" s="62"/>
      <c r="OML177" s="62"/>
      <c r="OMM177" s="62"/>
      <c r="OMN177" s="62"/>
      <c r="OMO177" s="62"/>
      <c r="OMP177" s="62"/>
      <c r="OMQ177" s="62"/>
      <c r="OMR177" s="62"/>
      <c r="OMS177" s="62"/>
      <c r="OMT177" s="62"/>
      <c r="OMU177" s="62"/>
      <c r="OMV177" s="62"/>
      <c r="OMW177" s="62"/>
      <c r="OMX177" s="62"/>
      <c r="OMY177" s="62"/>
      <c r="OMZ177" s="62"/>
      <c r="ONA177" s="62"/>
      <c r="ONB177" s="62"/>
      <c r="ONC177" s="62"/>
      <c r="OND177" s="62"/>
      <c r="ONE177" s="62"/>
      <c r="ONF177" s="62"/>
      <c r="ONG177" s="62"/>
      <c r="ONH177" s="62"/>
      <c r="ONI177" s="62"/>
      <c r="ONJ177" s="62"/>
      <c r="ONK177" s="62"/>
      <c r="ONL177" s="62"/>
      <c r="ONM177" s="62"/>
      <c r="ONN177" s="62"/>
      <c r="ONO177" s="62"/>
      <c r="ONP177" s="62"/>
      <c r="ONQ177" s="62"/>
      <c r="ONR177" s="62"/>
      <c r="ONS177" s="62"/>
      <c r="ONT177" s="62"/>
      <c r="ONU177" s="62"/>
      <c r="ONV177" s="62"/>
      <c r="ONW177" s="62"/>
      <c r="ONX177" s="62"/>
      <c r="ONY177" s="62"/>
      <c r="ONZ177" s="62"/>
      <c r="OOA177" s="62"/>
      <c r="OOB177" s="62"/>
      <c r="OOC177" s="62"/>
      <c r="OOD177" s="62"/>
      <c r="OOE177" s="62"/>
      <c r="OOF177" s="62"/>
      <c r="OOG177" s="62"/>
      <c r="OOH177" s="62"/>
      <c r="OOI177" s="62"/>
      <c r="OOJ177" s="62"/>
      <c r="OOK177" s="62"/>
      <c r="OOL177" s="62"/>
      <c r="OOM177" s="62"/>
      <c r="OON177" s="62"/>
      <c r="OOO177" s="62"/>
      <c r="OOP177" s="62"/>
      <c r="OOQ177" s="62"/>
      <c r="OOR177" s="62"/>
      <c r="OOS177" s="62"/>
      <c r="OOT177" s="62"/>
      <c r="OOU177" s="62"/>
      <c r="OOV177" s="62"/>
      <c r="OOW177" s="62"/>
      <c r="OOX177" s="62"/>
      <c r="OOY177" s="62"/>
      <c r="OOZ177" s="62"/>
      <c r="OPA177" s="62"/>
      <c r="OPB177" s="62"/>
      <c r="OPC177" s="62"/>
      <c r="OPD177" s="62"/>
      <c r="OPE177" s="62"/>
      <c r="OPF177" s="62"/>
      <c r="OPG177" s="62"/>
      <c r="OPH177" s="62"/>
      <c r="OPI177" s="62"/>
      <c r="OPJ177" s="62"/>
      <c r="OPK177" s="62"/>
      <c r="OPL177" s="62"/>
      <c r="OPM177" s="62"/>
      <c r="OPN177" s="62"/>
      <c r="OPO177" s="62"/>
      <c r="OPP177" s="62"/>
      <c r="OPQ177" s="62"/>
      <c r="OPR177" s="62"/>
      <c r="OPS177" s="62"/>
      <c r="OPT177" s="62"/>
      <c r="OPU177" s="62"/>
      <c r="OPV177" s="62"/>
      <c r="OPW177" s="62"/>
      <c r="OPX177" s="62"/>
      <c r="OPY177" s="62"/>
      <c r="OPZ177" s="62"/>
      <c r="OQA177" s="62"/>
      <c r="OQB177" s="62"/>
      <c r="OQC177" s="62"/>
      <c r="OQD177" s="62"/>
      <c r="OQE177" s="62"/>
      <c r="OQF177" s="62"/>
      <c r="OQG177" s="62"/>
      <c r="OQH177" s="62"/>
      <c r="OQI177" s="62"/>
      <c r="OQJ177" s="62"/>
      <c r="OQK177" s="62"/>
      <c r="OQL177" s="62"/>
      <c r="OQM177" s="62"/>
      <c r="OQN177" s="62"/>
      <c r="OQO177" s="62"/>
      <c r="OQP177" s="62"/>
      <c r="OQQ177" s="62"/>
      <c r="OQR177" s="62"/>
      <c r="OQS177" s="62"/>
      <c r="OQT177" s="62"/>
      <c r="OQU177" s="62"/>
      <c r="OQV177" s="62"/>
      <c r="OQW177" s="62"/>
      <c r="OQX177" s="62"/>
      <c r="OQY177" s="62"/>
      <c r="OQZ177" s="62"/>
      <c r="ORA177" s="62"/>
      <c r="ORB177" s="62"/>
      <c r="ORC177" s="62"/>
      <c r="ORD177" s="62"/>
      <c r="ORE177" s="62"/>
      <c r="ORF177" s="62"/>
      <c r="ORG177" s="62"/>
      <c r="ORH177" s="62"/>
      <c r="ORI177" s="62"/>
      <c r="ORJ177" s="62"/>
      <c r="ORK177" s="62"/>
      <c r="ORL177" s="62"/>
      <c r="ORM177" s="62"/>
      <c r="ORN177" s="62"/>
      <c r="ORO177" s="62"/>
      <c r="ORP177" s="62"/>
      <c r="ORQ177" s="62"/>
      <c r="ORR177" s="62"/>
      <c r="ORS177" s="62"/>
      <c r="ORT177" s="62"/>
      <c r="ORU177" s="62"/>
      <c r="ORV177" s="62"/>
      <c r="ORW177" s="62"/>
      <c r="ORX177" s="62"/>
      <c r="ORY177" s="62"/>
      <c r="ORZ177" s="62"/>
      <c r="OSA177" s="62"/>
      <c r="OSB177" s="62"/>
      <c r="OSC177" s="62"/>
      <c r="OSD177" s="62"/>
      <c r="OSE177" s="62"/>
      <c r="OSF177" s="62"/>
      <c r="OSG177" s="62"/>
      <c r="OSH177" s="62"/>
      <c r="OSI177" s="62"/>
      <c r="OSJ177" s="62"/>
      <c r="OSK177" s="62"/>
      <c r="OSL177" s="62"/>
      <c r="OSM177" s="62"/>
      <c r="OSN177" s="62"/>
      <c r="OSO177" s="62"/>
      <c r="OSP177" s="62"/>
      <c r="OSQ177" s="62"/>
      <c r="OSR177" s="62"/>
      <c r="OSS177" s="62"/>
      <c r="OST177" s="62"/>
      <c r="OSU177" s="62"/>
      <c r="OSV177" s="62"/>
      <c r="OSW177" s="62"/>
      <c r="OSX177" s="62"/>
      <c r="OSY177" s="62"/>
      <c r="OSZ177" s="62"/>
      <c r="OTA177" s="62"/>
      <c r="OTB177" s="62"/>
      <c r="OTC177" s="62"/>
      <c r="OTD177" s="62"/>
      <c r="OTE177" s="62"/>
      <c r="OTF177" s="62"/>
      <c r="OTG177" s="62"/>
      <c r="OTH177" s="62"/>
      <c r="OTI177" s="62"/>
      <c r="OTJ177" s="62"/>
      <c r="OTK177" s="62"/>
      <c r="OTL177" s="62"/>
      <c r="OTM177" s="62"/>
      <c r="OTN177" s="62"/>
      <c r="OTO177" s="62"/>
      <c r="OTP177" s="62"/>
      <c r="OTQ177" s="62"/>
      <c r="OTR177" s="62"/>
      <c r="OTS177" s="62"/>
      <c r="OTT177" s="62"/>
      <c r="OTU177" s="62"/>
      <c r="OTV177" s="62"/>
      <c r="OTW177" s="62"/>
      <c r="OTX177" s="62"/>
      <c r="OTY177" s="62"/>
      <c r="OTZ177" s="62"/>
      <c r="OUA177" s="62"/>
      <c r="OUB177" s="62"/>
      <c r="OUC177" s="62"/>
      <c r="OUD177" s="62"/>
      <c r="OUE177" s="62"/>
      <c r="OUF177" s="62"/>
      <c r="OUG177" s="62"/>
      <c r="OUH177" s="62"/>
      <c r="OUI177" s="62"/>
      <c r="OUJ177" s="62"/>
      <c r="OUK177" s="62"/>
      <c r="OUL177" s="62"/>
      <c r="OUM177" s="62"/>
      <c r="OUN177" s="62"/>
      <c r="OUO177" s="62"/>
      <c r="OUP177" s="62"/>
      <c r="OUQ177" s="62"/>
      <c r="OUR177" s="62"/>
      <c r="OUS177" s="62"/>
      <c r="OUT177" s="62"/>
      <c r="OUU177" s="62"/>
      <c r="OUV177" s="62"/>
      <c r="OUW177" s="62"/>
      <c r="OUX177" s="62"/>
      <c r="OUY177" s="62"/>
      <c r="OUZ177" s="62"/>
      <c r="OVA177" s="62"/>
      <c r="OVB177" s="62"/>
      <c r="OVC177" s="62"/>
      <c r="OVD177" s="62"/>
      <c r="OVE177" s="62"/>
      <c r="OVF177" s="62"/>
      <c r="OVG177" s="62"/>
      <c r="OVH177" s="62"/>
      <c r="OVI177" s="62"/>
      <c r="OVJ177" s="62"/>
      <c r="OVK177" s="62"/>
      <c r="OVL177" s="62"/>
      <c r="OVM177" s="62"/>
      <c r="OVN177" s="62"/>
      <c r="OVO177" s="62"/>
      <c r="OVP177" s="62"/>
      <c r="OVQ177" s="62"/>
      <c r="OVR177" s="62"/>
      <c r="OVS177" s="62"/>
      <c r="OVT177" s="62"/>
      <c r="OVU177" s="62"/>
      <c r="OVV177" s="62"/>
      <c r="OVW177" s="62"/>
      <c r="OVX177" s="62"/>
      <c r="OVY177" s="62"/>
      <c r="OVZ177" s="62"/>
      <c r="OWA177" s="62"/>
      <c r="OWB177" s="62"/>
      <c r="OWC177" s="62"/>
      <c r="OWD177" s="62"/>
      <c r="OWE177" s="62"/>
      <c r="OWF177" s="62"/>
      <c r="OWG177" s="62"/>
      <c r="OWH177" s="62"/>
      <c r="OWI177" s="62"/>
      <c r="OWJ177" s="62"/>
      <c r="OWK177" s="62"/>
      <c r="OWL177" s="62"/>
      <c r="OWM177" s="62"/>
      <c r="OWN177" s="62"/>
      <c r="OWO177" s="62"/>
      <c r="OWP177" s="62"/>
      <c r="OWQ177" s="62"/>
      <c r="OWR177" s="62"/>
      <c r="OWS177" s="62"/>
      <c r="OWT177" s="62"/>
      <c r="OWU177" s="62"/>
      <c r="OWV177" s="62"/>
      <c r="OWW177" s="62"/>
      <c r="OWX177" s="62"/>
      <c r="OWY177" s="62"/>
      <c r="OWZ177" s="62"/>
      <c r="OXA177" s="62"/>
      <c r="OXB177" s="62"/>
      <c r="OXC177" s="62"/>
      <c r="OXD177" s="62"/>
      <c r="OXE177" s="62"/>
      <c r="OXF177" s="62"/>
      <c r="OXG177" s="62"/>
      <c r="OXH177" s="62"/>
      <c r="OXI177" s="62"/>
      <c r="OXJ177" s="62"/>
      <c r="OXK177" s="62"/>
      <c r="OXL177" s="62"/>
      <c r="OXM177" s="62"/>
      <c r="OXN177" s="62"/>
      <c r="OXO177" s="62"/>
      <c r="OXP177" s="62"/>
      <c r="OXQ177" s="62"/>
      <c r="OXR177" s="62"/>
      <c r="OXS177" s="62"/>
      <c r="OXT177" s="62"/>
      <c r="OXU177" s="62"/>
      <c r="OXV177" s="62"/>
      <c r="OXW177" s="62"/>
      <c r="OXX177" s="62"/>
      <c r="OXY177" s="62"/>
      <c r="OXZ177" s="62"/>
      <c r="OYA177" s="62"/>
      <c r="OYB177" s="62"/>
      <c r="OYC177" s="62"/>
      <c r="OYD177" s="62"/>
      <c r="OYE177" s="62"/>
      <c r="OYF177" s="62"/>
      <c r="OYG177" s="62"/>
      <c r="OYH177" s="62"/>
      <c r="OYI177" s="62"/>
      <c r="OYJ177" s="62"/>
      <c r="OYK177" s="62"/>
      <c r="OYL177" s="62"/>
      <c r="OYM177" s="62"/>
      <c r="OYN177" s="62"/>
      <c r="OYO177" s="62"/>
      <c r="OYP177" s="62"/>
      <c r="OYQ177" s="62"/>
      <c r="OYR177" s="62"/>
      <c r="OYS177" s="62"/>
      <c r="OYT177" s="62"/>
      <c r="OYU177" s="62"/>
      <c r="OYV177" s="62"/>
      <c r="OYW177" s="62"/>
      <c r="OYX177" s="62"/>
      <c r="OYY177" s="62"/>
      <c r="OYZ177" s="62"/>
      <c r="OZA177" s="62"/>
      <c r="OZB177" s="62"/>
      <c r="OZC177" s="62"/>
      <c r="OZD177" s="62"/>
      <c r="OZE177" s="62"/>
      <c r="OZF177" s="62"/>
      <c r="OZG177" s="62"/>
      <c r="OZH177" s="62"/>
      <c r="OZI177" s="62"/>
      <c r="OZJ177" s="62"/>
      <c r="OZK177" s="62"/>
      <c r="OZL177" s="62"/>
      <c r="OZM177" s="62"/>
      <c r="OZN177" s="62"/>
      <c r="OZO177" s="62"/>
      <c r="OZP177" s="62"/>
      <c r="OZQ177" s="62"/>
      <c r="OZR177" s="62"/>
      <c r="OZS177" s="62"/>
      <c r="OZT177" s="62"/>
      <c r="OZU177" s="62"/>
      <c r="OZV177" s="62"/>
      <c r="OZW177" s="62"/>
      <c r="OZX177" s="62"/>
      <c r="OZY177" s="62"/>
      <c r="OZZ177" s="62"/>
      <c r="PAA177" s="62"/>
      <c r="PAB177" s="62"/>
      <c r="PAC177" s="62"/>
      <c r="PAD177" s="62"/>
      <c r="PAE177" s="62"/>
      <c r="PAF177" s="62"/>
      <c r="PAG177" s="62"/>
      <c r="PAH177" s="62"/>
      <c r="PAI177" s="62"/>
      <c r="PAJ177" s="62"/>
      <c r="PAK177" s="62"/>
      <c r="PAL177" s="62"/>
      <c r="PAM177" s="62"/>
      <c r="PAN177" s="62"/>
      <c r="PAO177" s="62"/>
      <c r="PAP177" s="62"/>
      <c r="PAQ177" s="62"/>
      <c r="PAR177" s="62"/>
      <c r="PAS177" s="62"/>
      <c r="PAT177" s="62"/>
      <c r="PAU177" s="62"/>
      <c r="PAV177" s="62"/>
      <c r="PAW177" s="62"/>
      <c r="PAX177" s="62"/>
      <c r="PAY177" s="62"/>
      <c r="PAZ177" s="62"/>
      <c r="PBA177" s="62"/>
      <c r="PBB177" s="62"/>
      <c r="PBC177" s="62"/>
      <c r="PBD177" s="62"/>
      <c r="PBE177" s="62"/>
      <c r="PBF177" s="62"/>
      <c r="PBG177" s="62"/>
      <c r="PBH177" s="62"/>
      <c r="PBI177" s="62"/>
      <c r="PBJ177" s="62"/>
      <c r="PBK177" s="62"/>
      <c r="PBL177" s="62"/>
      <c r="PBM177" s="62"/>
      <c r="PBN177" s="62"/>
      <c r="PBO177" s="62"/>
      <c r="PBP177" s="62"/>
      <c r="PBQ177" s="62"/>
      <c r="PBR177" s="62"/>
      <c r="PBS177" s="62"/>
      <c r="PBT177" s="62"/>
      <c r="PBU177" s="62"/>
      <c r="PBV177" s="62"/>
      <c r="PBW177" s="62"/>
      <c r="PBX177" s="62"/>
      <c r="PBY177" s="62"/>
      <c r="PBZ177" s="62"/>
      <c r="PCA177" s="62"/>
      <c r="PCB177" s="62"/>
      <c r="PCC177" s="62"/>
      <c r="PCD177" s="62"/>
      <c r="PCE177" s="62"/>
      <c r="PCF177" s="62"/>
      <c r="PCG177" s="62"/>
      <c r="PCH177" s="62"/>
      <c r="PCI177" s="62"/>
      <c r="PCJ177" s="62"/>
      <c r="PCK177" s="62"/>
      <c r="PCL177" s="62"/>
      <c r="PCM177" s="62"/>
      <c r="PCN177" s="62"/>
      <c r="PCO177" s="62"/>
      <c r="PCP177" s="62"/>
      <c r="PCQ177" s="62"/>
      <c r="PCR177" s="62"/>
      <c r="PCS177" s="62"/>
      <c r="PCT177" s="62"/>
      <c r="PCU177" s="62"/>
      <c r="PCV177" s="62"/>
      <c r="PCW177" s="62"/>
      <c r="PCX177" s="62"/>
      <c r="PCY177" s="62"/>
      <c r="PCZ177" s="62"/>
      <c r="PDA177" s="62"/>
      <c r="PDB177" s="62"/>
      <c r="PDC177" s="62"/>
      <c r="PDD177" s="62"/>
      <c r="PDE177" s="62"/>
      <c r="PDF177" s="62"/>
      <c r="PDG177" s="62"/>
      <c r="PDH177" s="62"/>
      <c r="PDI177" s="62"/>
      <c r="PDJ177" s="62"/>
      <c r="PDK177" s="62"/>
      <c r="PDL177" s="62"/>
      <c r="PDM177" s="62"/>
      <c r="PDN177" s="62"/>
      <c r="PDO177" s="62"/>
      <c r="PDP177" s="62"/>
      <c r="PDQ177" s="62"/>
      <c r="PDR177" s="62"/>
      <c r="PDS177" s="62"/>
      <c r="PDT177" s="62"/>
      <c r="PDU177" s="62"/>
      <c r="PDV177" s="62"/>
      <c r="PDW177" s="62"/>
      <c r="PDX177" s="62"/>
      <c r="PDY177" s="62"/>
      <c r="PDZ177" s="62"/>
      <c r="PEA177" s="62"/>
      <c r="PEB177" s="62"/>
      <c r="PEC177" s="62"/>
      <c r="PED177" s="62"/>
      <c r="PEE177" s="62"/>
      <c r="PEF177" s="62"/>
      <c r="PEG177" s="62"/>
      <c r="PEH177" s="62"/>
      <c r="PEI177" s="62"/>
      <c r="PEJ177" s="62"/>
      <c r="PEK177" s="62"/>
      <c r="PEL177" s="62"/>
      <c r="PEM177" s="62"/>
      <c r="PEN177" s="62"/>
      <c r="PEO177" s="62"/>
      <c r="PEP177" s="62"/>
      <c r="PEQ177" s="62"/>
      <c r="PER177" s="62"/>
      <c r="PES177" s="62"/>
      <c r="PET177" s="62"/>
      <c r="PEU177" s="62"/>
      <c r="PEV177" s="62"/>
      <c r="PEW177" s="62"/>
      <c r="PEX177" s="62"/>
      <c r="PEY177" s="62"/>
      <c r="PEZ177" s="62"/>
      <c r="PFA177" s="62"/>
      <c r="PFB177" s="62"/>
      <c r="PFC177" s="62"/>
      <c r="PFD177" s="62"/>
      <c r="PFE177" s="62"/>
      <c r="PFF177" s="62"/>
      <c r="PFG177" s="62"/>
      <c r="PFH177" s="62"/>
      <c r="PFI177" s="62"/>
      <c r="PFJ177" s="62"/>
      <c r="PFK177" s="62"/>
      <c r="PFL177" s="62"/>
      <c r="PFM177" s="62"/>
      <c r="PFN177" s="62"/>
      <c r="PFO177" s="62"/>
      <c r="PFP177" s="62"/>
      <c r="PFQ177" s="62"/>
      <c r="PFR177" s="62"/>
      <c r="PFS177" s="62"/>
      <c r="PFT177" s="62"/>
      <c r="PFU177" s="62"/>
      <c r="PFV177" s="62"/>
      <c r="PFW177" s="62"/>
      <c r="PFX177" s="62"/>
      <c r="PFY177" s="62"/>
      <c r="PFZ177" s="62"/>
      <c r="PGA177" s="62"/>
      <c r="PGB177" s="62"/>
      <c r="PGC177" s="62"/>
      <c r="PGD177" s="62"/>
      <c r="PGE177" s="62"/>
      <c r="PGF177" s="62"/>
      <c r="PGG177" s="62"/>
      <c r="PGH177" s="62"/>
      <c r="PGI177" s="62"/>
      <c r="PGJ177" s="62"/>
      <c r="PGK177" s="62"/>
      <c r="PGL177" s="62"/>
      <c r="PGM177" s="62"/>
      <c r="PGN177" s="62"/>
      <c r="PGO177" s="62"/>
      <c r="PGP177" s="62"/>
      <c r="PGQ177" s="62"/>
      <c r="PGR177" s="62"/>
      <c r="PGS177" s="62"/>
      <c r="PGT177" s="62"/>
      <c r="PGU177" s="62"/>
      <c r="PGV177" s="62"/>
      <c r="PGW177" s="62"/>
      <c r="PGX177" s="62"/>
      <c r="PGY177" s="62"/>
      <c r="PGZ177" s="62"/>
      <c r="PHA177" s="62"/>
      <c r="PHB177" s="62"/>
      <c r="PHC177" s="62"/>
      <c r="PHD177" s="62"/>
      <c r="PHE177" s="62"/>
      <c r="PHF177" s="62"/>
      <c r="PHG177" s="62"/>
      <c r="PHH177" s="62"/>
      <c r="PHI177" s="62"/>
      <c r="PHJ177" s="62"/>
      <c r="PHK177" s="62"/>
      <c r="PHL177" s="62"/>
      <c r="PHM177" s="62"/>
      <c r="PHN177" s="62"/>
      <c r="PHO177" s="62"/>
      <c r="PHP177" s="62"/>
      <c r="PHQ177" s="62"/>
      <c r="PHR177" s="62"/>
      <c r="PHS177" s="62"/>
      <c r="PHT177" s="62"/>
      <c r="PHU177" s="62"/>
      <c r="PHV177" s="62"/>
      <c r="PHW177" s="62"/>
      <c r="PHX177" s="62"/>
      <c r="PHY177" s="62"/>
      <c r="PHZ177" s="62"/>
      <c r="PIA177" s="62"/>
      <c r="PIB177" s="62"/>
      <c r="PIC177" s="62"/>
      <c r="PID177" s="62"/>
      <c r="PIE177" s="62"/>
      <c r="PIF177" s="62"/>
      <c r="PIG177" s="62"/>
      <c r="PIH177" s="62"/>
      <c r="PII177" s="62"/>
      <c r="PIJ177" s="62"/>
      <c r="PIK177" s="62"/>
      <c r="PIL177" s="62"/>
      <c r="PIM177" s="62"/>
      <c r="PIN177" s="62"/>
      <c r="PIO177" s="62"/>
      <c r="PIP177" s="62"/>
      <c r="PIQ177" s="62"/>
      <c r="PIR177" s="62"/>
      <c r="PIS177" s="62"/>
      <c r="PIT177" s="62"/>
      <c r="PIU177" s="62"/>
      <c r="PIV177" s="62"/>
      <c r="PIW177" s="62"/>
      <c r="PIX177" s="62"/>
      <c r="PIY177" s="62"/>
      <c r="PIZ177" s="62"/>
      <c r="PJA177" s="62"/>
      <c r="PJB177" s="62"/>
      <c r="PJC177" s="62"/>
      <c r="PJD177" s="62"/>
      <c r="PJE177" s="62"/>
      <c r="PJF177" s="62"/>
      <c r="PJG177" s="62"/>
      <c r="PJH177" s="62"/>
      <c r="PJI177" s="62"/>
      <c r="PJJ177" s="62"/>
      <c r="PJK177" s="62"/>
      <c r="PJL177" s="62"/>
      <c r="PJM177" s="62"/>
      <c r="PJN177" s="62"/>
      <c r="PJO177" s="62"/>
      <c r="PJP177" s="62"/>
      <c r="PJQ177" s="62"/>
      <c r="PJR177" s="62"/>
      <c r="PJS177" s="62"/>
      <c r="PJT177" s="62"/>
      <c r="PJU177" s="62"/>
      <c r="PJV177" s="62"/>
      <c r="PJW177" s="62"/>
      <c r="PJX177" s="62"/>
      <c r="PJY177" s="62"/>
      <c r="PJZ177" s="62"/>
      <c r="PKA177" s="62"/>
      <c r="PKB177" s="62"/>
      <c r="PKC177" s="62"/>
      <c r="PKD177" s="62"/>
      <c r="PKE177" s="62"/>
      <c r="PKF177" s="62"/>
      <c r="PKG177" s="62"/>
      <c r="PKH177" s="62"/>
      <c r="PKI177" s="62"/>
      <c r="PKJ177" s="62"/>
      <c r="PKK177" s="62"/>
      <c r="PKL177" s="62"/>
      <c r="PKM177" s="62"/>
      <c r="PKN177" s="62"/>
      <c r="PKO177" s="62"/>
      <c r="PKP177" s="62"/>
      <c r="PKQ177" s="62"/>
      <c r="PKR177" s="62"/>
      <c r="PKS177" s="62"/>
      <c r="PKT177" s="62"/>
      <c r="PKU177" s="62"/>
      <c r="PKV177" s="62"/>
      <c r="PKW177" s="62"/>
      <c r="PKX177" s="62"/>
      <c r="PKY177" s="62"/>
      <c r="PKZ177" s="62"/>
      <c r="PLA177" s="62"/>
      <c r="PLB177" s="62"/>
      <c r="PLC177" s="62"/>
      <c r="PLD177" s="62"/>
      <c r="PLE177" s="62"/>
      <c r="PLF177" s="62"/>
      <c r="PLG177" s="62"/>
      <c r="PLH177" s="62"/>
      <c r="PLI177" s="62"/>
      <c r="PLJ177" s="62"/>
      <c r="PLK177" s="62"/>
      <c r="PLL177" s="62"/>
      <c r="PLM177" s="62"/>
      <c r="PLN177" s="62"/>
      <c r="PLO177" s="62"/>
      <c r="PLP177" s="62"/>
      <c r="PLQ177" s="62"/>
      <c r="PLR177" s="62"/>
      <c r="PLS177" s="62"/>
      <c r="PLT177" s="62"/>
      <c r="PLU177" s="62"/>
      <c r="PLV177" s="62"/>
      <c r="PLW177" s="62"/>
      <c r="PLX177" s="62"/>
      <c r="PLY177" s="62"/>
      <c r="PLZ177" s="62"/>
      <c r="PMA177" s="62"/>
      <c r="PMB177" s="62"/>
      <c r="PMC177" s="62"/>
      <c r="PMD177" s="62"/>
      <c r="PME177" s="62"/>
      <c r="PMF177" s="62"/>
      <c r="PMG177" s="62"/>
      <c r="PMH177" s="62"/>
      <c r="PMI177" s="62"/>
      <c r="PMJ177" s="62"/>
      <c r="PMK177" s="62"/>
      <c r="PML177" s="62"/>
      <c r="PMM177" s="62"/>
      <c r="PMN177" s="62"/>
      <c r="PMO177" s="62"/>
      <c r="PMP177" s="62"/>
      <c r="PMQ177" s="62"/>
      <c r="PMR177" s="62"/>
      <c r="PMS177" s="62"/>
      <c r="PMT177" s="62"/>
      <c r="PMU177" s="62"/>
      <c r="PMV177" s="62"/>
      <c r="PMW177" s="62"/>
      <c r="PMX177" s="62"/>
      <c r="PMY177" s="62"/>
      <c r="PMZ177" s="62"/>
      <c r="PNA177" s="62"/>
      <c r="PNB177" s="62"/>
      <c r="PNC177" s="62"/>
      <c r="PND177" s="62"/>
      <c r="PNE177" s="62"/>
      <c r="PNF177" s="62"/>
      <c r="PNG177" s="62"/>
      <c r="PNH177" s="62"/>
      <c r="PNI177" s="62"/>
      <c r="PNJ177" s="62"/>
      <c r="PNK177" s="62"/>
      <c r="PNL177" s="62"/>
      <c r="PNM177" s="62"/>
      <c r="PNN177" s="62"/>
      <c r="PNO177" s="62"/>
      <c r="PNP177" s="62"/>
      <c r="PNQ177" s="62"/>
      <c r="PNR177" s="62"/>
      <c r="PNS177" s="62"/>
      <c r="PNT177" s="62"/>
      <c r="PNU177" s="62"/>
      <c r="PNV177" s="62"/>
      <c r="PNW177" s="62"/>
      <c r="PNX177" s="62"/>
      <c r="PNY177" s="62"/>
      <c r="PNZ177" s="62"/>
      <c r="POA177" s="62"/>
      <c r="POB177" s="62"/>
      <c r="POC177" s="62"/>
      <c r="POD177" s="62"/>
      <c r="POE177" s="62"/>
      <c r="POF177" s="62"/>
      <c r="POG177" s="62"/>
      <c r="POH177" s="62"/>
      <c r="POI177" s="62"/>
      <c r="POJ177" s="62"/>
      <c r="POK177" s="62"/>
      <c r="POL177" s="62"/>
      <c r="POM177" s="62"/>
      <c r="PON177" s="62"/>
      <c r="POO177" s="62"/>
      <c r="POP177" s="62"/>
      <c r="POQ177" s="62"/>
      <c r="POR177" s="62"/>
      <c r="POS177" s="62"/>
      <c r="POT177" s="62"/>
      <c r="POU177" s="62"/>
      <c r="POV177" s="62"/>
      <c r="POW177" s="62"/>
      <c r="POX177" s="62"/>
      <c r="POY177" s="62"/>
      <c r="POZ177" s="62"/>
      <c r="PPA177" s="62"/>
      <c r="PPB177" s="62"/>
      <c r="PPC177" s="62"/>
      <c r="PPD177" s="62"/>
      <c r="PPE177" s="62"/>
      <c r="PPF177" s="62"/>
      <c r="PPG177" s="62"/>
      <c r="PPH177" s="62"/>
      <c r="PPI177" s="62"/>
      <c r="PPJ177" s="62"/>
      <c r="PPK177" s="62"/>
      <c r="PPL177" s="62"/>
      <c r="PPM177" s="62"/>
      <c r="PPN177" s="62"/>
      <c r="PPO177" s="62"/>
      <c r="PPP177" s="62"/>
      <c r="PPQ177" s="62"/>
      <c r="PPR177" s="62"/>
      <c r="PPS177" s="62"/>
      <c r="PPT177" s="62"/>
      <c r="PPU177" s="62"/>
      <c r="PPV177" s="62"/>
      <c r="PPW177" s="62"/>
      <c r="PPX177" s="62"/>
      <c r="PPY177" s="62"/>
      <c r="PPZ177" s="62"/>
      <c r="PQA177" s="62"/>
      <c r="PQB177" s="62"/>
      <c r="PQC177" s="62"/>
      <c r="PQD177" s="62"/>
      <c r="PQE177" s="62"/>
      <c r="PQF177" s="62"/>
      <c r="PQG177" s="62"/>
      <c r="PQH177" s="62"/>
      <c r="PQI177" s="62"/>
      <c r="PQJ177" s="62"/>
      <c r="PQK177" s="62"/>
      <c r="PQL177" s="62"/>
      <c r="PQM177" s="62"/>
      <c r="PQN177" s="62"/>
      <c r="PQO177" s="62"/>
      <c r="PQP177" s="62"/>
      <c r="PQQ177" s="62"/>
      <c r="PQR177" s="62"/>
      <c r="PQS177" s="62"/>
      <c r="PQT177" s="62"/>
      <c r="PQU177" s="62"/>
      <c r="PQV177" s="62"/>
      <c r="PQW177" s="62"/>
      <c r="PQX177" s="62"/>
      <c r="PQY177" s="62"/>
      <c r="PQZ177" s="62"/>
      <c r="PRA177" s="62"/>
      <c r="PRB177" s="62"/>
      <c r="PRC177" s="62"/>
      <c r="PRD177" s="62"/>
      <c r="PRE177" s="62"/>
      <c r="PRF177" s="62"/>
      <c r="PRG177" s="62"/>
      <c r="PRH177" s="62"/>
      <c r="PRI177" s="62"/>
      <c r="PRJ177" s="62"/>
      <c r="PRK177" s="62"/>
      <c r="PRL177" s="62"/>
      <c r="PRM177" s="62"/>
      <c r="PRN177" s="62"/>
      <c r="PRO177" s="62"/>
      <c r="PRP177" s="62"/>
      <c r="PRQ177" s="62"/>
      <c r="PRR177" s="62"/>
      <c r="PRS177" s="62"/>
      <c r="PRT177" s="62"/>
      <c r="PRU177" s="62"/>
      <c r="PRV177" s="62"/>
      <c r="PRW177" s="62"/>
      <c r="PRX177" s="62"/>
      <c r="PRY177" s="62"/>
      <c r="PRZ177" s="62"/>
      <c r="PSA177" s="62"/>
      <c r="PSB177" s="62"/>
      <c r="PSC177" s="62"/>
      <c r="PSD177" s="62"/>
      <c r="PSE177" s="62"/>
      <c r="PSF177" s="62"/>
      <c r="PSG177" s="62"/>
      <c r="PSH177" s="62"/>
      <c r="PSI177" s="62"/>
      <c r="PSJ177" s="62"/>
      <c r="PSK177" s="62"/>
      <c r="PSL177" s="62"/>
      <c r="PSM177" s="62"/>
      <c r="PSN177" s="62"/>
      <c r="PSO177" s="62"/>
      <c r="PSP177" s="62"/>
      <c r="PSQ177" s="62"/>
      <c r="PSR177" s="62"/>
      <c r="PSS177" s="62"/>
      <c r="PST177" s="62"/>
      <c r="PSU177" s="62"/>
      <c r="PSV177" s="62"/>
      <c r="PSW177" s="62"/>
      <c r="PSX177" s="62"/>
      <c r="PSY177" s="62"/>
      <c r="PSZ177" s="62"/>
      <c r="PTA177" s="62"/>
      <c r="PTB177" s="62"/>
      <c r="PTC177" s="62"/>
      <c r="PTD177" s="62"/>
      <c r="PTE177" s="62"/>
      <c r="PTF177" s="62"/>
      <c r="PTG177" s="62"/>
      <c r="PTH177" s="62"/>
      <c r="PTI177" s="62"/>
      <c r="PTJ177" s="62"/>
      <c r="PTK177" s="62"/>
      <c r="PTL177" s="62"/>
      <c r="PTM177" s="62"/>
      <c r="PTN177" s="62"/>
      <c r="PTO177" s="62"/>
      <c r="PTP177" s="62"/>
      <c r="PTQ177" s="62"/>
      <c r="PTR177" s="62"/>
      <c r="PTS177" s="62"/>
      <c r="PTT177" s="62"/>
      <c r="PTU177" s="62"/>
      <c r="PTV177" s="62"/>
      <c r="PTW177" s="62"/>
      <c r="PTX177" s="62"/>
      <c r="PTY177" s="62"/>
      <c r="PTZ177" s="62"/>
      <c r="PUA177" s="62"/>
      <c r="PUB177" s="62"/>
      <c r="PUC177" s="62"/>
      <c r="PUD177" s="62"/>
      <c r="PUE177" s="62"/>
      <c r="PUF177" s="62"/>
      <c r="PUG177" s="62"/>
      <c r="PUH177" s="62"/>
      <c r="PUI177" s="62"/>
      <c r="PUJ177" s="62"/>
      <c r="PUK177" s="62"/>
      <c r="PUL177" s="62"/>
      <c r="PUM177" s="62"/>
      <c r="PUN177" s="62"/>
      <c r="PUO177" s="62"/>
      <c r="PUP177" s="62"/>
      <c r="PUQ177" s="62"/>
      <c r="PUR177" s="62"/>
      <c r="PUS177" s="62"/>
      <c r="PUT177" s="62"/>
      <c r="PUU177" s="62"/>
      <c r="PUV177" s="62"/>
      <c r="PUW177" s="62"/>
      <c r="PUX177" s="62"/>
      <c r="PUY177" s="62"/>
      <c r="PUZ177" s="62"/>
      <c r="PVA177" s="62"/>
      <c r="PVB177" s="62"/>
      <c r="PVC177" s="62"/>
      <c r="PVD177" s="62"/>
      <c r="PVE177" s="62"/>
      <c r="PVF177" s="62"/>
      <c r="PVG177" s="62"/>
      <c r="PVH177" s="62"/>
      <c r="PVI177" s="62"/>
      <c r="PVJ177" s="62"/>
      <c r="PVK177" s="62"/>
      <c r="PVL177" s="62"/>
      <c r="PVM177" s="62"/>
      <c r="PVN177" s="62"/>
      <c r="PVO177" s="62"/>
      <c r="PVP177" s="62"/>
      <c r="PVQ177" s="62"/>
      <c r="PVR177" s="62"/>
      <c r="PVS177" s="62"/>
      <c r="PVT177" s="62"/>
      <c r="PVU177" s="62"/>
      <c r="PVV177" s="62"/>
      <c r="PVW177" s="62"/>
      <c r="PVX177" s="62"/>
      <c r="PVY177" s="62"/>
      <c r="PVZ177" s="62"/>
      <c r="PWA177" s="62"/>
      <c r="PWB177" s="62"/>
      <c r="PWC177" s="62"/>
      <c r="PWD177" s="62"/>
      <c r="PWE177" s="62"/>
      <c r="PWF177" s="62"/>
      <c r="PWG177" s="62"/>
      <c r="PWH177" s="62"/>
      <c r="PWI177" s="62"/>
      <c r="PWJ177" s="62"/>
      <c r="PWK177" s="62"/>
      <c r="PWL177" s="62"/>
      <c r="PWM177" s="62"/>
      <c r="PWN177" s="62"/>
      <c r="PWO177" s="62"/>
      <c r="PWP177" s="62"/>
      <c r="PWQ177" s="62"/>
      <c r="PWR177" s="62"/>
      <c r="PWS177" s="62"/>
      <c r="PWT177" s="62"/>
      <c r="PWU177" s="62"/>
      <c r="PWV177" s="62"/>
      <c r="PWW177" s="62"/>
      <c r="PWX177" s="62"/>
      <c r="PWY177" s="62"/>
      <c r="PWZ177" s="62"/>
      <c r="PXA177" s="62"/>
      <c r="PXB177" s="62"/>
      <c r="PXC177" s="62"/>
      <c r="PXD177" s="62"/>
      <c r="PXE177" s="62"/>
      <c r="PXF177" s="62"/>
      <c r="PXG177" s="62"/>
      <c r="PXH177" s="62"/>
      <c r="PXI177" s="62"/>
      <c r="PXJ177" s="62"/>
      <c r="PXK177" s="62"/>
      <c r="PXL177" s="62"/>
      <c r="PXM177" s="62"/>
      <c r="PXN177" s="62"/>
      <c r="PXO177" s="62"/>
      <c r="PXP177" s="62"/>
      <c r="PXQ177" s="62"/>
      <c r="PXR177" s="62"/>
      <c r="PXS177" s="62"/>
      <c r="PXT177" s="62"/>
      <c r="PXU177" s="62"/>
      <c r="PXV177" s="62"/>
      <c r="PXW177" s="62"/>
      <c r="PXX177" s="62"/>
      <c r="PXY177" s="62"/>
      <c r="PXZ177" s="62"/>
      <c r="PYA177" s="62"/>
      <c r="PYB177" s="62"/>
      <c r="PYC177" s="62"/>
      <c r="PYD177" s="62"/>
      <c r="PYE177" s="62"/>
      <c r="PYF177" s="62"/>
      <c r="PYG177" s="62"/>
      <c r="PYH177" s="62"/>
      <c r="PYI177" s="62"/>
      <c r="PYJ177" s="62"/>
      <c r="PYK177" s="62"/>
      <c r="PYL177" s="62"/>
      <c r="PYM177" s="62"/>
      <c r="PYN177" s="62"/>
      <c r="PYO177" s="62"/>
      <c r="PYP177" s="62"/>
      <c r="PYQ177" s="62"/>
      <c r="PYR177" s="62"/>
      <c r="PYS177" s="62"/>
      <c r="PYT177" s="62"/>
      <c r="PYU177" s="62"/>
      <c r="PYV177" s="62"/>
      <c r="PYW177" s="62"/>
      <c r="PYX177" s="62"/>
      <c r="PYY177" s="62"/>
      <c r="PYZ177" s="62"/>
      <c r="PZA177" s="62"/>
      <c r="PZB177" s="62"/>
      <c r="PZC177" s="62"/>
      <c r="PZD177" s="62"/>
      <c r="PZE177" s="62"/>
      <c r="PZF177" s="62"/>
      <c r="PZG177" s="62"/>
      <c r="PZH177" s="62"/>
      <c r="PZI177" s="62"/>
      <c r="PZJ177" s="62"/>
      <c r="PZK177" s="62"/>
      <c r="PZL177" s="62"/>
      <c r="PZM177" s="62"/>
      <c r="PZN177" s="62"/>
      <c r="PZO177" s="62"/>
      <c r="PZP177" s="62"/>
      <c r="PZQ177" s="62"/>
      <c r="PZR177" s="62"/>
      <c r="PZS177" s="62"/>
      <c r="PZT177" s="62"/>
      <c r="PZU177" s="62"/>
      <c r="PZV177" s="62"/>
      <c r="PZW177" s="62"/>
      <c r="PZX177" s="62"/>
      <c r="PZY177" s="62"/>
      <c r="PZZ177" s="62"/>
      <c r="QAA177" s="62"/>
      <c r="QAB177" s="62"/>
      <c r="QAC177" s="62"/>
      <c r="QAD177" s="62"/>
      <c r="QAE177" s="62"/>
      <c r="QAF177" s="62"/>
      <c r="QAG177" s="62"/>
      <c r="QAH177" s="62"/>
      <c r="QAI177" s="62"/>
      <c r="QAJ177" s="62"/>
      <c r="QAK177" s="62"/>
      <c r="QAL177" s="62"/>
      <c r="QAM177" s="62"/>
      <c r="QAN177" s="62"/>
      <c r="QAO177" s="62"/>
      <c r="QAP177" s="62"/>
      <c r="QAQ177" s="62"/>
      <c r="QAR177" s="62"/>
      <c r="QAS177" s="62"/>
      <c r="QAT177" s="62"/>
      <c r="QAU177" s="62"/>
      <c r="QAV177" s="62"/>
      <c r="QAW177" s="62"/>
      <c r="QAX177" s="62"/>
      <c r="QAY177" s="62"/>
      <c r="QAZ177" s="62"/>
      <c r="QBA177" s="62"/>
      <c r="QBB177" s="62"/>
      <c r="QBC177" s="62"/>
      <c r="QBD177" s="62"/>
      <c r="QBE177" s="62"/>
      <c r="QBF177" s="62"/>
      <c r="QBG177" s="62"/>
      <c r="QBH177" s="62"/>
      <c r="QBI177" s="62"/>
      <c r="QBJ177" s="62"/>
      <c r="QBK177" s="62"/>
      <c r="QBL177" s="62"/>
      <c r="QBM177" s="62"/>
      <c r="QBN177" s="62"/>
      <c r="QBO177" s="62"/>
      <c r="QBP177" s="62"/>
      <c r="QBQ177" s="62"/>
      <c r="QBR177" s="62"/>
      <c r="QBS177" s="62"/>
      <c r="QBT177" s="62"/>
      <c r="QBU177" s="62"/>
      <c r="QBV177" s="62"/>
      <c r="QBW177" s="62"/>
      <c r="QBX177" s="62"/>
      <c r="QBY177" s="62"/>
      <c r="QBZ177" s="62"/>
      <c r="QCA177" s="62"/>
      <c r="QCB177" s="62"/>
      <c r="QCC177" s="62"/>
      <c r="QCD177" s="62"/>
      <c r="QCE177" s="62"/>
      <c r="QCF177" s="62"/>
      <c r="QCG177" s="62"/>
      <c r="QCH177" s="62"/>
      <c r="QCI177" s="62"/>
      <c r="QCJ177" s="62"/>
      <c r="QCK177" s="62"/>
      <c r="QCL177" s="62"/>
      <c r="QCM177" s="62"/>
      <c r="QCN177" s="62"/>
      <c r="QCO177" s="62"/>
      <c r="QCP177" s="62"/>
      <c r="QCQ177" s="62"/>
      <c r="QCR177" s="62"/>
      <c r="QCS177" s="62"/>
      <c r="QCT177" s="62"/>
      <c r="QCU177" s="62"/>
      <c r="QCV177" s="62"/>
      <c r="QCW177" s="62"/>
      <c r="QCX177" s="62"/>
      <c r="QCY177" s="62"/>
      <c r="QCZ177" s="62"/>
      <c r="QDA177" s="62"/>
      <c r="QDB177" s="62"/>
      <c r="QDC177" s="62"/>
      <c r="QDD177" s="62"/>
      <c r="QDE177" s="62"/>
      <c r="QDF177" s="62"/>
      <c r="QDG177" s="62"/>
      <c r="QDH177" s="62"/>
      <c r="QDI177" s="62"/>
      <c r="QDJ177" s="62"/>
      <c r="QDK177" s="62"/>
      <c r="QDL177" s="62"/>
      <c r="QDM177" s="62"/>
      <c r="QDN177" s="62"/>
      <c r="QDO177" s="62"/>
      <c r="QDP177" s="62"/>
      <c r="QDQ177" s="62"/>
      <c r="QDR177" s="62"/>
      <c r="QDS177" s="62"/>
      <c r="QDT177" s="62"/>
      <c r="QDU177" s="62"/>
      <c r="QDV177" s="62"/>
      <c r="QDW177" s="62"/>
      <c r="QDX177" s="62"/>
      <c r="QDY177" s="62"/>
      <c r="QDZ177" s="62"/>
      <c r="QEA177" s="62"/>
      <c r="QEB177" s="62"/>
      <c r="QEC177" s="62"/>
      <c r="QED177" s="62"/>
      <c r="QEE177" s="62"/>
      <c r="QEF177" s="62"/>
      <c r="QEG177" s="62"/>
      <c r="QEH177" s="62"/>
      <c r="QEI177" s="62"/>
      <c r="QEJ177" s="62"/>
      <c r="QEK177" s="62"/>
      <c r="QEL177" s="62"/>
      <c r="QEM177" s="62"/>
      <c r="QEN177" s="62"/>
      <c r="QEO177" s="62"/>
      <c r="QEP177" s="62"/>
      <c r="QEQ177" s="62"/>
      <c r="QER177" s="62"/>
      <c r="QES177" s="62"/>
      <c r="QET177" s="62"/>
      <c r="QEU177" s="62"/>
      <c r="QEV177" s="62"/>
      <c r="QEW177" s="62"/>
      <c r="QEX177" s="62"/>
      <c r="QEY177" s="62"/>
      <c r="QEZ177" s="62"/>
      <c r="QFA177" s="62"/>
      <c r="QFB177" s="62"/>
      <c r="QFC177" s="62"/>
      <c r="QFD177" s="62"/>
      <c r="QFE177" s="62"/>
      <c r="QFF177" s="62"/>
      <c r="QFG177" s="62"/>
      <c r="QFH177" s="62"/>
      <c r="QFI177" s="62"/>
      <c r="QFJ177" s="62"/>
      <c r="QFK177" s="62"/>
      <c r="QFL177" s="62"/>
      <c r="QFM177" s="62"/>
      <c r="QFN177" s="62"/>
      <c r="QFO177" s="62"/>
      <c r="QFP177" s="62"/>
      <c r="QFQ177" s="62"/>
      <c r="QFR177" s="62"/>
      <c r="QFS177" s="62"/>
      <c r="QFT177" s="62"/>
      <c r="QFU177" s="62"/>
      <c r="QFV177" s="62"/>
      <c r="QFW177" s="62"/>
      <c r="QFX177" s="62"/>
      <c r="QFY177" s="62"/>
      <c r="QFZ177" s="62"/>
      <c r="QGA177" s="62"/>
      <c r="QGB177" s="62"/>
      <c r="QGC177" s="62"/>
      <c r="QGD177" s="62"/>
      <c r="QGE177" s="62"/>
      <c r="QGF177" s="62"/>
      <c r="QGG177" s="62"/>
      <c r="QGH177" s="62"/>
      <c r="QGI177" s="62"/>
      <c r="QGJ177" s="62"/>
      <c r="QGK177" s="62"/>
      <c r="QGL177" s="62"/>
      <c r="QGM177" s="62"/>
      <c r="QGN177" s="62"/>
      <c r="QGO177" s="62"/>
      <c r="QGP177" s="62"/>
      <c r="QGQ177" s="62"/>
      <c r="QGR177" s="62"/>
      <c r="QGS177" s="62"/>
      <c r="QGT177" s="62"/>
      <c r="QGU177" s="62"/>
      <c r="QGV177" s="62"/>
      <c r="QGW177" s="62"/>
      <c r="QGX177" s="62"/>
      <c r="QGY177" s="62"/>
      <c r="QGZ177" s="62"/>
      <c r="QHA177" s="62"/>
      <c r="QHB177" s="62"/>
      <c r="QHC177" s="62"/>
      <c r="QHD177" s="62"/>
      <c r="QHE177" s="62"/>
      <c r="QHF177" s="62"/>
      <c r="QHG177" s="62"/>
      <c r="QHH177" s="62"/>
      <c r="QHI177" s="62"/>
      <c r="QHJ177" s="62"/>
      <c r="QHK177" s="62"/>
      <c r="QHL177" s="62"/>
      <c r="QHM177" s="62"/>
      <c r="QHN177" s="62"/>
      <c r="QHO177" s="62"/>
      <c r="QHP177" s="62"/>
      <c r="QHQ177" s="62"/>
      <c r="QHR177" s="62"/>
      <c r="QHS177" s="62"/>
      <c r="QHT177" s="62"/>
      <c r="QHU177" s="62"/>
      <c r="QHV177" s="62"/>
      <c r="QHW177" s="62"/>
      <c r="QHX177" s="62"/>
      <c r="QHY177" s="62"/>
      <c r="QHZ177" s="62"/>
      <c r="QIA177" s="62"/>
      <c r="QIB177" s="62"/>
      <c r="QIC177" s="62"/>
      <c r="QID177" s="62"/>
      <c r="QIE177" s="62"/>
      <c r="QIF177" s="62"/>
      <c r="QIG177" s="62"/>
      <c r="QIH177" s="62"/>
      <c r="QII177" s="62"/>
      <c r="QIJ177" s="62"/>
      <c r="QIK177" s="62"/>
      <c r="QIL177" s="62"/>
      <c r="QIM177" s="62"/>
      <c r="QIN177" s="62"/>
      <c r="QIO177" s="62"/>
      <c r="QIP177" s="62"/>
      <c r="QIQ177" s="62"/>
      <c r="QIR177" s="62"/>
      <c r="QIS177" s="62"/>
      <c r="QIT177" s="62"/>
      <c r="QIU177" s="62"/>
      <c r="QIV177" s="62"/>
      <c r="QIW177" s="62"/>
      <c r="QIX177" s="62"/>
      <c r="QIY177" s="62"/>
      <c r="QIZ177" s="62"/>
      <c r="QJA177" s="62"/>
      <c r="QJB177" s="62"/>
      <c r="QJC177" s="62"/>
      <c r="QJD177" s="62"/>
      <c r="QJE177" s="62"/>
      <c r="QJF177" s="62"/>
      <c r="QJG177" s="62"/>
      <c r="QJH177" s="62"/>
      <c r="QJI177" s="62"/>
      <c r="QJJ177" s="62"/>
      <c r="QJK177" s="62"/>
      <c r="QJL177" s="62"/>
      <c r="QJM177" s="62"/>
      <c r="QJN177" s="62"/>
      <c r="QJO177" s="62"/>
      <c r="QJP177" s="62"/>
      <c r="QJQ177" s="62"/>
      <c r="QJR177" s="62"/>
      <c r="QJS177" s="62"/>
      <c r="QJT177" s="62"/>
      <c r="QJU177" s="62"/>
      <c r="QJV177" s="62"/>
      <c r="QJW177" s="62"/>
      <c r="QJX177" s="62"/>
      <c r="QJY177" s="62"/>
      <c r="QJZ177" s="62"/>
      <c r="QKA177" s="62"/>
      <c r="QKB177" s="62"/>
      <c r="QKC177" s="62"/>
      <c r="QKD177" s="62"/>
      <c r="QKE177" s="62"/>
      <c r="QKF177" s="62"/>
      <c r="QKG177" s="62"/>
      <c r="QKH177" s="62"/>
      <c r="QKI177" s="62"/>
      <c r="QKJ177" s="62"/>
      <c r="QKK177" s="62"/>
      <c r="QKL177" s="62"/>
      <c r="QKM177" s="62"/>
      <c r="QKN177" s="62"/>
      <c r="QKO177" s="62"/>
      <c r="QKP177" s="62"/>
      <c r="QKQ177" s="62"/>
      <c r="QKR177" s="62"/>
      <c r="QKS177" s="62"/>
      <c r="QKT177" s="62"/>
      <c r="QKU177" s="62"/>
      <c r="QKV177" s="62"/>
      <c r="QKW177" s="62"/>
      <c r="QKX177" s="62"/>
      <c r="QKY177" s="62"/>
      <c r="QKZ177" s="62"/>
      <c r="QLA177" s="62"/>
      <c r="QLB177" s="62"/>
      <c r="QLC177" s="62"/>
      <c r="QLD177" s="62"/>
      <c r="QLE177" s="62"/>
      <c r="QLF177" s="62"/>
      <c r="QLG177" s="62"/>
      <c r="QLH177" s="62"/>
      <c r="QLI177" s="62"/>
      <c r="QLJ177" s="62"/>
      <c r="QLK177" s="62"/>
      <c r="QLL177" s="62"/>
      <c r="QLM177" s="62"/>
      <c r="QLN177" s="62"/>
      <c r="QLO177" s="62"/>
      <c r="QLP177" s="62"/>
      <c r="QLQ177" s="62"/>
      <c r="QLR177" s="62"/>
      <c r="QLS177" s="62"/>
      <c r="QLT177" s="62"/>
      <c r="QLU177" s="62"/>
      <c r="QLV177" s="62"/>
      <c r="QLW177" s="62"/>
      <c r="QLX177" s="62"/>
      <c r="QLY177" s="62"/>
      <c r="QLZ177" s="62"/>
      <c r="QMA177" s="62"/>
      <c r="QMB177" s="62"/>
      <c r="QMC177" s="62"/>
      <c r="QMD177" s="62"/>
      <c r="QME177" s="62"/>
      <c r="QMF177" s="62"/>
      <c r="QMG177" s="62"/>
      <c r="QMH177" s="62"/>
      <c r="QMI177" s="62"/>
      <c r="QMJ177" s="62"/>
      <c r="QMK177" s="62"/>
      <c r="QML177" s="62"/>
      <c r="QMM177" s="62"/>
      <c r="QMN177" s="62"/>
      <c r="QMO177" s="62"/>
      <c r="QMP177" s="62"/>
      <c r="QMQ177" s="62"/>
      <c r="QMR177" s="62"/>
      <c r="QMS177" s="62"/>
      <c r="QMT177" s="62"/>
      <c r="QMU177" s="62"/>
      <c r="QMV177" s="62"/>
      <c r="QMW177" s="62"/>
      <c r="QMX177" s="62"/>
      <c r="QMY177" s="62"/>
      <c r="QMZ177" s="62"/>
      <c r="QNA177" s="62"/>
      <c r="QNB177" s="62"/>
      <c r="QNC177" s="62"/>
      <c r="QND177" s="62"/>
      <c r="QNE177" s="62"/>
      <c r="QNF177" s="62"/>
      <c r="QNG177" s="62"/>
      <c r="QNH177" s="62"/>
      <c r="QNI177" s="62"/>
      <c r="QNJ177" s="62"/>
      <c r="QNK177" s="62"/>
      <c r="QNL177" s="62"/>
      <c r="QNM177" s="62"/>
      <c r="QNN177" s="62"/>
      <c r="QNO177" s="62"/>
      <c r="QNP177" s="62"/>
      <c r="QNQ177" s="62"/>
      <c r="QNR177" s="62"/>
      <c r="QNS177" s="62"/>
      <c r="QNT177" s="62"/>
      <c r="QNU177" s="62"/>
      <c r="QNV177" s="62"/>
      <c r="QNW177" s="62"/>
      <c r="QNX177" s="62"/>
      <c r="QNY177" s="62"/>
      <c r="QNZ177" s="62"/>
      <c r="QOA177" s="62"/>
      <c r="QOB177" s="62"/>
      <c r="QOC177" s="62"/>
      <c r="QOD177" s="62"/>
      <c r="QOE177" s="62"/>
      <c r="QOF177" s="62"/>
      <c r="QOG177" s="62"/>
      <c r="QOH177" s="62"/>
      <c r="QOI177" s="62"/>
      <c r="QOJ177" s="62"/>
      <c r="QOK177" s="62"/>
      <c r="QOL177" s="62"/>
      <c r="QOM177" s="62"/>
      <c r="QON177" s="62"/>
      <c r="QOO177" s="62"/>
      <c r="QOP177" s="62"/>
      <c r="QOQ177" s="62"/>
      <c r="QOR177" s="62"/>
      <c r="QOS177" s="62"/>
      <c r="QOT177" s="62"/>
      <c r="QOU177" s="62"/>
      <c r="QOV177" s="62"/>
      <c r="QOW177" s="62"/>
      <c r="QOX177" s="62"/>
      <c r="QOY177" s="62"/>
      <c r="QOZ177" s="62"/>
      <c r="QPA177" s="62"/>
      <c r="QPB177" s="62"/>
      <c r="QPC177" s="62"/>
      <c r="QPD177" s="62"/>
      <c r="QPE177" s="62"/>
      <c r="QPF177" s="62"/>
      <c r="QPG177" s="62"/>
      <c r="QPH177" s="62"/>
      <c r="QPI177" s="62"/>
      <c r="QPJ177" s="62"/>
      <c r="QPK177" s="62"/>
      <c r="QPL177" s="62"/>
      <c r="QPM177" s="62"/>
      <c r="QPN177" s="62"/>
      <c r="QPO177" s="62"/>
      <c r="QPP177" s="62"/>
      <c r="QPQ177" s="62"/>
      <c r="QPR177" s="62"/>
      <c r="QPS177" s="62"/>
      <c r="QPT177" s="62"/>
      <c r="QPU177" s="62"/>
      <c r="QPV177" s="62"/>
      <c r="QPW177" s="62"/>
      <c r="QPX177" s="62"/>
      <c r="QPY177" s="62"/>
      <c r="QPZ177" s="62"/>
      <c r="QQA177" s="62"/>
      <c r="QQB177" s="62"/>
      <c r="QQC177" s="62"/>
      <c r="QQD177" s="62"/>
      <c r="QQE177" s="62"/>
      <c r="QQF177" s="62"/>
      <c r="QQG177" s="62"/>
      <c r="QQH177" s="62"/>
      <c r="QQI177" s="62"/>
      <c r="QQJ177" s="62"/>
      <c r="QQK177" s="62"/>
      <c r="QQL177" s="62"/>
      <c r="QQM177" s="62"/>
      <c r="QQN177" s="62"/>
      <c r="QQO177" s="62"/>
      <c r="QQP177" s="62"/>
      <c r="QQQ177" s="62"/>
      <c r="QQR177" s="62"/>
      <c r="QQS177" s="62"/>
      <c r="QQT177" s="62"/>
      <c r="QQU177" s="62"/>
      <c r="QQV177" s="62"/>
      <c r="QQW177" s="62"/>
      <c r="QQX177" s="62"/>
      <c r="QQY177" s="62"/>
      <c r="QQZ177" s="62"/>
      <c r="QRA177" s="62"/>
      <c r="QRB177" s="62"/>
      <c r="QRC177" s="62"/>
      <c r="QRD177" s="62"/>
      <c r="QRE177" s="62"/>
      <c r="QRF177" s="62"/>
      <c r="QRG177" s="62"/>
      <c r="QRH177" s="62"/>
      <c r="QRI177" s="62"/>
      <c r="QRJ177" s="62"/>
      <c r="QRK177" s="62"/>
      <c r="QRL177" s="62"/>
      <c r="QRM177" s="62"/>
      <c r="QRN177" s="62"/>
      <c r="QRO177" s="62"/>
      <c r="QRP177" s="62"/>
      <c r="QRQ177" s="62"/>
      <c r="QRR177" s="62"/>
      <c r="QRS177" s="62"/>
      <c r="QRT177" s="62"/>
      <c r="QRU177" s="62"/>
      <c r="QRV177" s="62"/>
      <c r="QRW177" s="62"/>
      <c r="QRX177" s="62"/>
      <c r="QRY177" s="62"/>
      <c r="QRZ177" s="62"/>
      <c r="QSA177" s="62"/>
      <c r="QSB177" s="62"/>
      <c r="QSC177" s="62"/>
      <c r="QSD177" s="62"/>
      <c r="QSE177" s="62"/>
      <c r="QSF177" s="62"/>
      <c r="QSG177" s="62"/>
      <c r="QSH177" s="62"/>
      <c r="QSI177" s="62"/>
      <c r="QSJ177" s="62"/>
      <c r="QSK177" s="62"/>
      <c r="QSL177" s="62"/>
      <c r="QSM177" s="62"/>
      <c r="QSN177" s="62"/>
      <c r="QSO177" s="62"/>
      <c r="QSP177" s="62"/>
      <c r="QSQ177" s="62"/>
      <c r="QSR177" s="62"/>
      <c r="QSS177" s="62"/>
      <c r="QST177" s="62"/>
      <c r="QSU177" s="62"/>
      <c r="QSV177" s="62"/>
      <c r="QSW177" s="62"/>
      <c r="QSX177" s="62"/>
      <c r="QSY177" s="62"/>
      <c r="QSZ177" s="62"/>
      <c r="QTA177" s="62"/>
      <c r="QTB177" s="62"/>
      <c r="QTC177" s="62"/>
      <c r="QTD177" s="62"/>
      <c r="QTE177" s="62"/>
      <c r="QTF177" s="62"/>
      <c r="QTG177" s="62"/>
      <c r="QTH177" s="62"/>
      <c r="QTI177" s="62"/>
      <c r="QTJ177" s="62"/>
      <c r="QTK177" s="62"/>
      <c r="QTL177" s="62"/>
      <c r="QTM177" s="62"/>
      <c r="QTN177" s="62"/>
      <c r="QTO177" s="62"/>
      <c r="QTP177" s="62"/>
      <c r="QTQ177" s="62"/>
      <c r="QTR177" s="62"/>
      <c r="QTS177" s="62"/>
      <c r="QTT177" s="62"/>
      <c r="QTU177" s="62"/>
      <c r="QTV177" s="62"/>
      <c r="QTW177" s="62"/>
      <c r="QTX177" s="62"/>
      <c r="QTY177" s="62"/>
      <c r="QTZ177" s="62"/>
      <c r="QUA177" s="62"/>
      <c r="QUB177" s="62"/>
      <c r="QUC177" s="62"/>
      <c r="QUD177" s="62"/>
      <c r="QUE177" s="62"/>
      <c r="QUF177" s="62"/>
      <c r="QUG177" s="62"/>
      <c r="QUH177" s="62"/>
      <c r="QUI177" s="62"/>
      <c r="QUJ177" s="62"/>
      <c r="QUK177" s="62"/>
      <c r="QUL177" s="62"/>
      <c r="QUM177" s="62"/>
      <c r="QUN177" s="62"/>
      <c r="QUO177" s="62"/>
      <c r="QUP177" s="62"/>
      <c r="QUQ177" s="62"/>
      <c r="QUR177" s="62"/>
      <c r="QUS177" s="62"/>
      <c r="QUT177" s="62"/>
      <c r="QUU177" s="62"/>
      <c r="QUV177" s="62"/>
      <c r="QUW177" s="62"/>
      <c r="QUX177" s="62"/>
      <c r="QUY177" s="62"/>
      <c r="QUZ177" s="62"/>
      <c r="QVA177" s="62"/>
      <c r="QVB177" s="62"/>
      <c r="QVC177" s="62"/>
      <c r="QVD177" s="62"/>
      <c r="QVE177" s="62"/>
      <c r="QVF177" s="62"/>
      <c r="QVG177" s="62"/>
      <c r="QVH177" s="62"/>
      <c r="QVI177" s="62"/>
      <c r="QVJ177" s="62"/>
      <c r="QVK177" s="62"/>
      <c r="QVL177" s="62"/>
      <c r="QVM177" s="62"/>
      <c r="QVN177" s="62"/>
      <c r="QVO177" s="62"/>
      <c r="QVP177" s="62"/>
      <c r="QVQ177" s="62"/>
      <c r="QVR177" s="62"/>
      <c r="QVS177" s="62"/>
      <c r="QVT177" s="62"/>
      <c r="QVU177" s="62"/>
      <c r="QVV177" s="62"/>
      <c r="QVW177" s="62"/>
      <c r="QVX177" s="62"/>
      <c r="QVY177" s="62"/>
      <c r="QVZ177" s="62"/>
      <c r="QWA177" s="62"/>
      <c r="QWB177" s="62"/>
      <c r="QWC177" s="62"/>
      <c r="QWD177" s="62"/>
      <c r="QWE177" s="62"/>
      <c r="QWF177" s="62"/>
      <c r="QWG177" s="62"/>
      <c r="QWH177" s="62"/>
      <c r="QWI177" s="62"/>
      <c r="QWJ177" s="62"/>
      <c r="QWK177" s="62"/>
      <c r="QWL177" s="62"/>
      <c r="QWM177" s="62"/>
      <c r="QWN177" s="62"/>
      <c r="QWO177" s="62"/>
      <c r="QWP177" s="62"/>
      <c r="QWQ177" s="62"/>
      <c r="QWR177" s="62"/>
      <c r="QWS177" s="62"/>
      <c r="QWT177" s="62"/>
      <c r="QWU177" s="62"/>
      <c r="QWV177" s="62"/>
      <c r="QWW177" s="62"/>
      <c r="QWX177" s="62"/>
      <c r="QWY177" s="62"/>
      <c r="QWZ177" s="62"/>
      <c r="QXA177" s="62"/>
      <c r="QXB177" s="62"/>
      <c r="QXC177" s="62"/>
      <c r="QXD177" s="62"/>
      <c r="QXE177" s="62"/>
      <c r="QXF177" s="62"/>
      <c r="QXG177" s="62"/>
      <c r="QXH177" s="62"/>
      <c r="QXI177" s="62"/>
      <c r="QXJ177" s="62"/>
      <c r="QXK177" s="62"/>
      <c r="QXL177" s="62"/>
      <c r="QXM177" s="62"/>
      <c r="QXN177" s="62"/>
      <c r="QXO177" s="62"/>
      <c r="QXP177" s="62"/>
      <c r="QXQ177" s="62"/>
      <c r="QXR177" s="62"/>
      <c r="QXS177" s="62"/>
      <c r="QXT177" s="62"/>
      <c r="QXU177" s="62"/>
      <c r="QXV177" s="62"/>
      <c r="QXW177" s="62"/>
      <c r="QXX177" s="62"/>
      <c r="QXY177" s="62"/>
      <c r="QXZ177" s="62"/>
      <c r="QYA177" s="62"/>
      <c r="QYB177" s="62"/>
      <c r="QYC177" s="62"/>
      <c r="QYD177" s="62"/>
      <c r="QYE177" s="62"/>
      <c r="QYF177" s="62"/>
      <c r="QYG177" s="62"/>
      <c r="QYH177" s="62"/>
      <c r="QYI177" s="62"/>
      <c r="QYJ177" s="62"/>
      <c r="QYK177" s="62"/>
      <c r="QYL177" s="62"/>
      <c r="QYM177" s="62"/>
      <c r="QYN177" s="62"/>
      <c r="QYO177" s="62"/>
      <c r="QYP177" s="62"/>
      <c r="QYQ177" s="62"/>
      <c r="QYR177" s="62"/>
      <c r="QYS177" s="62"/>
      <c r="QYT177" s="62"/>
      <c r="QYU177" s="62"/>
      <c r="QYV177" s="62"/>
      <c r="QYW177" s="62"/>
      <c r="QYX177" s="62"/>
      <c r="QYY177" s="62"/>
      <c r="QYZ177" s="62"/>
      <c r="QZA177" s="62"/>
      <c r="QZB177" s="62"/>
      <c r="QZC177" s="62"/>
      <c r="QZD177" s="62"/>
      <c r="QZE177" s="62"/>
      <c r="QZF177" s="62"/>
      <c r="QZG177" s="62"/>
      <c r="QZH177" s="62"/>
      <c r="QZI177" s="62"/>
      <c r="QZJ177" s="62"/>
      <c r="QZK177" s="62"/>
      <c r="QZL177" s="62"/>
      <c r="QZM177" s="62"/>
      <c r="QZN177" s="62"/>
      <c r="QZO177" s="62"/>
      <c r="QZP177" s="62"/>
      <c r="QZQ177" s="62"/>
      <c r="QZR177" s="62"/>
      <c r="QZS177" s="62"/>
      <c r="QZT177" s="62"/>
      <c r="QZU177" s="62"/>
      <c r="QZV177" s="62"/>
      <c r="QZW177" s="62"/>
      <c r="QZX177" s="62"/>
      <c r="QZY177" s="62"/>
      <c r="QZZ177" s="62"/>
      <c r="RAA177" s="62"/>
      <c r="RAB177" s="62"/>
      <c r="RAC177" s="62"/>
      <c r="RAD177" s="62"/>
      <c r="RAE177" s="62"/>
      <c r="RAF177" s="62"/>
      <c r="RAG177" s="62"/>
      <c r="RAH177" s="62"/>
      <c r="RAI177" s="62"/>
      <c r="RAJ177" s="62"/>
      <c r="RAK177" s="62"/>
      <c r="RAL177" s="62"/>
      <c r="RAM177" s="62"/>
      <c r="RAN177" s="62"/>
      <c r="RAO177" s="62"/>
      <c r="RAP177" s="62"/>
      <c r="RAQ177" s="62"/>
      <c r="RAR177" s="62"/>
      <c r="RAS177" s="62"/>
      <c r="RAT177" s="62"/>
      <c r="RAU177" s="62"/>
      <c r="RAV177" s="62"/>
      <c r="RAW177" s="62"/>
      <c r="RAX177" s="62"/>
      <c r="RAY177" s="62"/>
      <c r="RAZ177" s="62"/>
      <c r="RBA177" s="62"/>
      <c r="RBB177" s="62"/>
      <c r="RBC177" s="62"/>
      <c r="RBD177" s="62"/>
      <c r="RBE177" s="62"/>
      <c r="RBF177" s="62"/>
      <c r="RBG177" s="62"/>
      <c r="RBH177" s="62"/>
      <c r="RBI177" s="62"/>
      <c r="RBJ177" s="62"/>
      <c r="RBK177" s="62"/>
      <c r="RBL177" s="62"/>
      <c r="RBM177" s="62"/>
      <c r="RBN177" s="62"/>
      <c r="RBO177" s="62"/>
      <c r="RBP177" s="62"/>
      <c r="RBQ177" s="62"/>
      <c r="RBR177" s="62"/>
      <c r="RBS177" s="62"/>
      <c r="RBT177" s="62"/>
      <c r="RBU177" s="62"/>
      <c r="RBV177" s="62"/>
      <c r="RBW177" s="62"/>
      <c r="RBX177" s="62"/>
      <c r="RBY177" s="62"/>
      <c r="RBZ177" s="62"/>
      <c r="RCA177" s="62"/>
      <c r="RCB177" s="62"/>
      <c r="RCC177" s="62"/>
      <c r="RCD177" s="62"/>
      <c r="RCE177" s="62"/>
      <c r="RCF177" s="62"/>
      <c r="RCG177" s="62"/>
      <c r="RCH177" s="62"/>
      <c r="RCI177" s="62"/>
      <c r="RCJ177" s="62"/>
      <c r="RCK177" s="62"/>
      <c r="RCL177" s="62"/>
      <c r="RCM177" s="62"/>
      <c r="RCN177" s="62"/>
      <c r="RCO177" s="62"/>
      <c r="RCP177" s="62"/>
      <c r="RCQ177" s="62"/>
      <c r="RCR177" s="62"/>
      <c r="RCS177" s="62"/>
      <c r="RCT177" s="62"/>
      <c r="RCU177" s="62"/>
      <c r="RCV177" s="62"/>
      <c r="RCW177" s="62"/>
      <c r="RCX177" s="62"/>
      <c r="RCY177" s="62"/>
      <c r="RCZ177" s="62"/>
      <c r="RDA177" s="62"/>
      <c r="RDB177" s="62"/>
      <c r="RDC177" s="62"/>
      <c r="RDD177" s="62"/>
      <c r="RDE177" s="62"/>
      <c r="RDF177" s="62"/>
      <c r="RDG177" s="62"/>
      <c r="RDH177" s="62"/>
      <c r="RDI177" s="62"/>
      <c r="RDJ177" s="62"/>
      <c r="RDK177" s="62"/>
      <c r="RDL177" s="62"/>
      <c r="RDM177" s="62"/>
      <c r="RDN177" s="62"/>
      <c r="RDO177" s="62"/>
      <c r="RDP177" s="62"/>
      <c r="RDQ177" s="62"/>
      <c r="RDR177" s="62"/>
      <c r="RDS177" s="62"/>
      <c r="RDT177" s="62"/>
      <c r="RDU177" s="62"/>
      <c r="RDV177" s="62"/>
      <c r="RDW177" s="62"/>
      <c r="RDX177" s="62"/>
      <c r="RDY177" s="62"/>
      <c r="RDZ177" s="62"/>
      <c r="REA177" s="62"/>
      <c r="REB177" s="62"/>
      <c r="REC177" s="62"/>
      <c r="RED177" s="62"/>
      <c r="REE177" s="62"/>
      <c r="REF177" s="62"/>
      <c r="REG177" s="62"/>
      <c r="REH177" s="62"/>
      <c r="REI177" s="62"/>
      <c r="REJ177" s="62"/>
      <c r="REK177" s="62"/>
      <c r="REL177" s="62"/>
      <c r="REM177" s="62"/>
      <c r="REN177" s="62"/>
      <c r="REO177" s="62"/>
      <c r="REP177" s="62"/>
      <c r="REQ177" s="62"/>
      <c r="RER177" s="62"/>
      <c r="RES177" s="62"/>
      <c r="RET177" s="62"/>
      <c r="REU177" s="62"/>
      <c r="REV177" s="62"/>
      <c r="REW177" s="62"/>
      <c r="REX177" s="62"/>
      <c r="REY177" s="62"/>
      <c r="REZ177" s="62"/>
      <c r="RFA177" s="62"/>
      <c r="RFB177" s="62"/>
      <c r="RFC177" s="62"/>
      <c r="RFD177" s="62"/>
      <c r="RFE177" s="62"/>
      <c r="RFF177" s="62"/>
      <c r="RFG177" s="62"/>
      <c r="RFH177" s="62"/>
      <c r="RFI177" s="62"/>
      <c r="RFJ177" s="62"/>
      <c r="RFK177" s="62"/>
      <c r="RFL177" s="62"/>
      <c r="RFM177" s="62"/>
      <c r="RFN177" s="62"/>
      <c r="RFO177" s="62"/>
      <c r="RFP177" s="62"/>
      <c r="RFQ177" s="62"/>
      <c r="RFR177" s="62"/>
      <c r="RFS177" s="62"/>
      <c r="RFT177" s="62"/>
      <c r="RFU177" s="62"/>
      <c r="RFV177" s="62"/>
      <c r="RFW177" s="62"/>
      <c r="RFX177" s="62"/>
      <c r="RFY177" s="62"/>
      <c r="RFZ177" s="62"/>
      <c r="RGA177" s="62"/>
      <c r="RGB177" s="62"/>
      <c r="RGC177" s="62"/>
      <c r="RGD177" s="62"/>
      <c r="RGE177" s="62"/>
      <c r="RGF177" s="62"/>
      <c r="RGG177" s="62"/>
      <c r="RGH177" s="62"/>
      <c r="RGI177" s="62"/>
      <c r="RGJ177" s="62"/>
      <c r="RGK177" s="62"/>
      <c r="RGL177" s="62"/>
      <c r="RGM177" s="62"/>
      <c r="RGN177" s="62"/>
      <c r="RGO177" s="62"/>
      <c r="RGP177" s="62"/>
      <c r="RGQ177" s="62"/>
      <c r="RGR177" s="62"/>
      <c r="RGS177" s="62"/>
      <c r="RGT177" s="62"/>
      <c r="RGU177" s="62"/>
      <c r="RGV177" s="62"/>
      <c r="RGW177" s="62"/>
      <c r="RGX177" s="62"/>
      <c r="RGY177" s="62"/>
      <c r="RGZ177" s="62"/>
      <c r="RHA177" s="62"/>
      <c r="RHB177" s="62"/>
      <c r="RHC177" s="62"/>
      <c r="RHD177" s="62"/>
      <c r="RHE177" s="62"/>
      <c r="RHF177" s="62"/>
      <c r="RHG177" s="62"/>
      <c r="RHH177" s="62"/>
      <c r="RHI177" s="62"/>
      <c r="RHJ177" s="62"/>
      <c r="RHK177" s="62"/>
      <c r="RHL177" s="62"/>
      <c r="RHM177" s="62"/>
      <c r="RHN177" s="62"/>
      <c r="RHO177" s="62"/>
      <c r="RHP177" s="62"/>
      <c r="RHQ177" s="62"/>
      <c r="RHR177" s="62"/>
      <c r="RHS177" s="62"/>
      <c r="RHT177" s="62"/>
      <c r="RHU177" s="62"/>
      <c r="RHV177" s="62"/>
      <c r="RHW177" s="62"/>
      <c r="RHX177" s="62"/>
      <c r="RHY177" s="62"/>
      <c r="RHZ177" s="62"/>
      <c r="RIA177" s="62"/>
      <c r="RIB177" s="62"/>
      <c r="RIC177" s="62"/>
      <c r="RID177" s="62"/>
      <c r="RIE177" s="62"/>
      <c r="RIF177" s="62"/>
      <c r="RIG177" s="62"/>
      <c r="RIH177" s="62"/>
      <c r="RII177" s="62"/>
      <c r="RIJ177" s="62"/>
      <c r="RIK177" s="62"/>
      <c r="RIL177" s="62"/>
      <c r="RIM177" s="62"/>
      <c r="RIN177" s="62"/>
      <c r="RIO177" s="62"/>
      <c r="RIP177" s="62"/>
      <c r="RIQ177" s="62"/>
      <c r="RIR177" s="62"/>
      <c r="RIS177" s="62"/>
      <c r="RIT177" s="62"/>
      <c r="RIU177" s="62"/>
      <c r="RIV177" s="62"/>
      <c r="RIW177" s="62"/>
      <c r="RIX177" s="62"/>
      <c r="RIY177" s="62"/>
      <c r="RIZ177" s="62"/>
      <c r="RJA177" s="62"/>
      <c r="RJB177" s="62"/>
      <c r="RJC177" s="62"/>
      <c r="RJD177" s="62"/>
      <c r="RJE177" s="62"/>
      <c r="RJF177" s="62"/>
      <c r="RJG177" s="62"/>
      <c r="RJH177" s="62"/>
      <c r="RJI177" s="62"/>
      <c r="RJJ177" s="62"/>
      <c r="RJK177" s="62"/>
      <c r="RJL177" s="62"/>
      <c r="RJM177" s="62"/>
      <c r="RJN177" s="62"/>
      <c r="RJO177" s="62"/>
      <c r="RJP177" s="62"/>
      <c r="RJQ177" s="62"/>
      <c r="RJR177" s="62"/>
      <c r="RJS177" s="62"/>
      <c r="RJT177" s="62"/>
      <c r="RJU177" s="62"/>
      <c r="RJV177" s="62"/>
      <c r="RJW177" s="62"/>
      <c r="RJX177" s="62"/>
      <c r="RJY177" s="62"/>
      <c r="RJZ177" s="62"/>
      <c r="RKA177" s="62"/>
      <c r="RKB177" s="62"/>
      <c r="RKC177" s="62"/>
      <c r="RKD177" s="62"/>
      <c r="RKE177" s="62"/>
      <c r="RKF177" s="62"/>
      <c r="RKG177" s="62"/>
      <c r="RKH177" s="62"/>
      <c r="RKI177" s="62"/>
      <c r="RKJ177" s="62"/>
      <c r="RKK177" s="62"/>
      <c r="RKL177" s="62"/>
      <c r="RKM177" s="62"/>
      <c r="RKN177" s="62"/>
      <c r="RKO177" s="62"/>
      <c r="RKP177" s="62"/>
      <c r="RKQ177" s="62"/>
      <c r="RKR177" s="62"/>
      <c r="RKS177" s="62"/>
      <c r="RKT177" s="62"/>
      <c r="RKU177" s="62"/>
      <c r="RKV177" s="62"/>
      <c r="RKW177" s="62"/>
      <c r="RKX177" s="62"/>
      <c r="RKY177" s="62"/>
      <c r="RKZ177" s="62"/>
      <c r="RLA177" s="62"/>
      <c r="RLB177" s="62"/>
      <c r="RLC177" s="62"/>
      <c r="RLD177" s="62"/>
      <c r="RLE177" s="62"/>
      <c r="RLF177" s="62"/>
      <c r="RLG177" s="62"/>
      <c r="RLH177" s="62"/>
      <c r="RLI177" s="62"/>
      <c r="RLJ177" s="62"/>
      <c r="RLK177" s="62"/>
      <c r="RLL177" s="62"/>
      <c r="RLM177" s="62"/>
      <c r="RLN177" s="62"/>
      <c r="RLO177" s="62"/>
      <c r="RLP177" s="62"/>
      <c r="RLQ177" s="62"/>
      <c r="RLR177" s="62"/>
      <c r="RLS177" s="62"/>
      <c r="RLT177" s="62"/>
      <c r="RLU177" s="62"/>
      <c r="RLV177" s="62"/>
      <c r="RLW177" s="62"/>
      <c r="RLX177" s="62"/>
      <c r="RLY177" s="62"/>
      <c r="RLZ177" s="62"/>
      <c r="RMA177" s="62"/>
      <c r="RMB177" s="62"/>
      <c r="RMC177" s="62"/>
      <c r="RMD177" s="62"/>
      <c r="RME177" s="62"/>
      <c r="RMF177" s="62"/>
      <c r="RMG177" s="62"/>
      <c r="RMH177" s="62"/>
      <c r="RMI177" s="62"/>
      <c r="RMJ177" s="62"/>
      <c r="RMK177" s="62"/>
      <c r="RML177" s="62"/>
      <c r="RMM177" s="62"/>
      <c r="RMN177" s="62"/>
      <c r="RMO177" s="62"/>
      <c r="RMP177" s="62"/>
      <c r="RMQ177" s="62"/>
      <c r="RMR177" s="62"/>
      <c r="RMS177" s="62"/>
      <c r="RMT177" s="62"/>
      <c r="RMU177" s="62"/>
      <c r="RMV177" s="62"/>
      <c r="RMW177" s="62"/>
      <c r="RMX177" s="62"/>
      <c r="RMY177" s="62"/>
      <c r="RMZ177" s="62"/>
      <c r="RNA177" s="62"/>
      <c r="RNB177" s="62"/>
      <c r="RNC177" s="62"/>
      <c r="RND177" s="62"/>
      <c r="RNE177" s="62"/>
      <c r="RNF177" s="62"/>
      <c r="RNG177" s="62"/>
      <c r="RNH177" s="62"/>
      <c r="RNI177" s="62"/>
      <c r="RNJ177" s="62"/>
      <c r="RNK177" s="62"/>
      <c r="RNL177" s="62"/>
      <c r="RNM177" s="62"/>
      <c r="RNN177" s="62"/>
      <c r="RNO177" s="62"/>
      <c r="RNP177" s="62"/>
      <c r="RNQ177" s="62"/>
      <c r="RNR177" s="62"/>
      <c r="RNS177" s="62"/>
      <c r="RNT177" s="62"/>
      <c r="RNU177" s="62"/>
      <c r="RNV177" s="62"/>
      <c r="RNW177" s="62"/>
      <c r="RNX177" s="62"/>
      <c r="RNY177" s="62"/>
      <c r="RNZ177" s="62"/>
      <c r="ROA177" s="62"/>
      <c r="ROB177" s="62"/>
      <c r="ROC177" s="62"/>
      <c r="ROD177" s="62"/>
      <c r="ROE177" s="62"/>
      <c r="ROF177" s="62"/>
      <c r="ROG177" s="62"/>
      <c r="ROH177" s="62"/>
      <c r="ROI177" s="62"/>
      <c r="ROJ177" s="62"/>
      <c r="ROK177" s="62"/>
      <c r="ROL177" s="62"/>
      <c r="ROM177" s="62"/>
      <c r="RON177" s="62"/>
      <c r="ROO177" s="62"/>
      <c r="ROP177" s="62"/>
      <c r="ROQ177" s="62"/>
      <c r="ROR177" s="62"/>
      <c r="ROS177" s="62"/>
      <c r="ROT177" s="62"/>
      <c r="ROU177" s="62"/>
      <c r="ROV177" s="62"/>
      <c r="ROW177" s="62"/>
      <c r="ROX177" s="62"/>
      <c r="ROY177" s="62"/>
      <c r="ROZ177" s="62"/>
      <c r="RPA177" s="62"/>
      <c r="RPB177" s="62"/>
      <c r="RPC177" s="62"/>
      <c r="RPD177" s="62"/>
      <c r="RPE177" s="62"/>
      <c r="RPF177" s="62"/>
      <c r="RPG177" s="62"/>
      <c r="RPH177" s="62"/>
      <c r="RPI177" s="62"/>
      <c r="RPJ177" s="62"/>
      <c r="RPK177" s="62"/>
      <c r="RPL177" s="62"/>
      <c r="RPM177" s="62"/>
      <c r="RPN177" s="62"/>
      <c r="RPO177" s="62"/>
      <c r="RPP177" s="62"/>
      <c r="RPQ177" s="62"/>
      <c r="RPR177" s="62"/>
      <c r="RPS177" s="62"/>
      <c r="RPT177" s="62"/>
      <c r="RPU177" s="62"/>
      <c r="RPV177" s="62"/>
      <c r="RPW177" s="62"/>
      <c r="RPX177" s="62"/>
      <c r="RPY177" s="62"/>
      <c r="RPZ177" s="62"/>
      <c r="RQA177" s="62"/>
      <c r="RQB177" s="62"/>
      <c r="RQC177" s="62"/>
      <c r="RQD177" s="62"/>
      <c r="RQE177" s="62"/>
      <c r="RQF177" s="62"/>
      <c r="RQG177" s="62"/>
      <c r="RQH177" s="62"/>
      <c r="RQI177" s="62"/>
      <c r="RQJ177" s="62"/>
      <c r="RQK177" s="62"/>
      <c r="RQL177" s="62"/>
      <c r="RQM177" s="62"/>
      <c r="RQN177" s="62"/>
      <c r="RQO177" s="62"/>
      <c r="RQP177" s="62"/>
      <c r="RQQ177" s="62"/>
      <c r="RQR177" s="62"/>
      <c r="RQS177" s="62"/>
      <c r="RQT177" s="62"/>
      <c r="RQU177" s="62"/>
      <c r="RQV177" s="62"/>
      <c r="RQW177" s="62"/>
      <c r="RQX177" s="62"/>
      <c r="RQY177" s="62"/>
      <c r="RQZ177" s="62"/>
      <c r="RRA177" s="62"/>
      <c r="RRB177" s="62"/>
      <c r="RRC177" s="62"/>
      <c r="RRD177" s="62"/>
      <c r="RRE177" s="62"/>
      <c r="RRF177" s="62"/>
      <c r="RRG177" s="62"/>
      <c r="RRH177" s="62"/>
      <c r="RRI177" s="62"/>
      <c r="RRJ177" s="62"/>
      <c r="RRK177" s="62"/>
      <c r="RRL177" s="62"/>
      <c r="RRM177" s="62"/>
      <c r="RRN177" s="62"/>
      <c r="RRO177" s="62"/>
      <c r="RRP177" s="62"/>
      <c r="RRQ177" s="62"/>
      <c r="RRR177" s="62"/>
      <c r="RRS177" s="62"/>
      <c r="RRT177" s="62"/>
      <c r="RRU177" s="62"/>
      <c r="RRV177" s="62"/>
      <c r="RRW177" s="62"/>
      <c r="RRX177" s="62"/>
      <c r="RRY177" s="62"/>
      <c r="RRZ177" s="62"/>
      <c r="RSA177" s="62"/>
      <c r="RSB177" s="62"/>
      <c r="RSC177" s="62"/>
      <c r="RSD177" s="62"/>
      <c r="RSE177" s="62"/>
      <c r="RSF177" s="62"/>
      <c r="RSG177" s="62"/>
      <c r="RSH177" s="62"/>
      <c r="RSI177" s="62"/>
      <c r="RSJ177" s="62"/>
      <c r="RSK177" s="62"/>
      <c r="RSL177" s="62"/>
      <c r="RSM177" s="62"/>
      <c r="RSN177" s="62"/>
      <c r="RSO177" s="62"/>
      <c r="RSP177" s="62"/>
      <c r="RSQ177" s="62"/>
      <c r="RSR177" s="62"/>
      <c r="RSS177" s="62"/>
      <c r="RST177" s="62"/>
      <c r="RSU177" s="62"/>
      <c r="RSV177" s="62"/>
      <c r="RSW177" s="62"/>
      <c r="RSX177" s="62"/>
      <c r="RSY177" s="62"/>
      <c r="RSZ177" s="62"/>
      <c r="RTA177" s="62"/>
      <c r="RTB177" s="62"/>
      <c r="RTC177" s="62"/>
      <c r="RTD177" s="62"/>
      <c r="RTE177" s="62"/>
      <c r="RTF177" s="62"/>
      <c r="RTG177" s="62"/>
      <c r="RTH177" s="62"/>
      <c r="RTI177" s="62"/>
      <c r="RTJ177" s="62"/>
      <c r="RTK177" s="62"/>
      <c r="RTL177" s="62"/>
      <c r="RTM177" s="62"/>
      <c r="RTN177" s="62"/>
      <c r="RTO177" s="62"/>
      <c r="RTP177" s="62"/>
      <c r="RTQ177" s="62"/>
      <c r="RTR177" s="62"/>
      <c r="RTS177" s="62"/>
      <c r="RTT177" s="62"/>
      <c r="RTU177" s="62"/>
      <c r="RTV177" s="62"/>
      <c r="RTW177" s="62"/>
      <c r="RTX177" s="62"/>
      <c r="RTY177" s="62"/>
      <c r="RTZ177" s="62"/>
      <c r="RUA177" s="62"/>
      <c r="RUB177" s="62"/>
      <c r="RUC177" s="62"/>
      <c r="RUD177" s="62"/>
      <c r="RUE177" s="62"/>
      <c r="RUF177" s="62"/>
      <c r="RUG177" s="62"/>
      <c r="RUH177" s="62"/>
      <c r="RUI177" s="62"/>
      <c r="RUJ177" s="62"/>
      <c r="RUK177" s="62"/>
      <c r="RUL177" s="62"/>
      <c r="RUM177" s="62"/>
      <c r="RUN177" s="62"/>
      <c r="RUO177" s="62"/>
      <c r="RUP177" s="62"/>
      <c r="RUQ177" s="62"/>
      <c r="RUR177" s="62"/>
      <c r="RUS177" s="62"/>
      <c r="RUT177" s="62"/>
      <c r="RUU177" s="62"/>
      <c r="RUV177" s="62"/>
      <c r="RUW177" s="62"/>
      <c r="RUX177" s="62"/>
      <c r="RUY177" s="62"/>
      <c r="RUZ177" s="62"/>
      <c r="RVA177" s="62"/>
      <c r="RVB177" s="62"/>
      <c r="RVC177" s="62"/>
      <c r="RVD177" s="62"/>
      <c r="RVE177" s="62"/>
      <c r="RVF177" s="62"/>
      <c r="RVG177" s="62"/>
      <c r="RVH177" s="62"/>
      <c r="RVI177" s="62"/>
      <c r="RVJ177" s="62"/>
      <c r="RVK177" s="62"/>
      <c r="RVL177" s="62"/>
      <c r="RVM177" s="62"/>
      <c r="RVN177" s="62"/>
      <c r="RVO177" s="62"/>
      <c r="RVP177" s="62"/>
      <c r="RVQ177" s="62"/>
      <c r="RVR177" s="62"/>
      <c r="RVS177" s="62"/>
      <c r="RVT177" s="62"/>
      <c r="RVU177" s="62"/>
      <c r="RVV177" s="62"/>
      <c r="RVW177" s="62"/>
      <c r="RVX177" s="62"/>
      <c r="RVY177" s="62"/>
      <c r="RVZ177" s="62"/>
      <c r="RWA177" s="62"/>
      <c r="RWB177" s="62"/>
      <c r="RWC177" s="62"/>
      <c r="RWD177" s="62"/>
      <c r="RWE177" s="62"/>
      <c r="RWF177" s="62"/>
      <c r="RWG177" s="62"/>
      <c r="RWH177" s="62"/>
      <c r="RWI177" s="62"/>
      <c r="RWJ177" s="62"/>
      <c r="RWK177" s="62"/>
      <c r="RWL177" s="62"/>
      <c r="RWM177" s="62"/>
      <c r="RWN177" s="62"/>
      <c r="RWO177" s="62"/>
      <c r="RWP177" s="62"/>
      <c r="RWQ177" s="62"/>
      <c r="RWR177" s="62"/>
      <c r="RWS177" s="62"/>
      <c r="RWT177" s="62"/>
      <c r="RWU177" s="62"/>
      <c r="RWV177" s="62"/>
      <c r="RWW177" s="62"/>
      <c r="RWX177" s="62"/>
      <c r="RWY177" s="62"/>
      <c r="RWZ177" s="62"/>
      <c r="RXA177" s="62"/>
      <c r="RXB177" s="62"/>
      <c r="RXC177" s="62"/>
      <c r="RXD177" s="62"/>
      <c r="RXE177" s="62"/>
      <c r="RXF177" s="62"/>
      <c r="RXG177" s="62"/>
      <c r="RXH177" s="62"/>
      <c r="RXI177" s="62"/>
      <c r="RXJ177" s="62"/>
      <c r="RXK177" s="62"/>
      <c r="RXL177" s="62"/>
      <c r="RXM177" s="62"/>
      <c r="RXN177" s="62"/>
      <c r="RXO177" s="62"/>
      <c r="RXP177" s="62"/>
      <c r="RXQ177" s="62"/>
      <c r="RXR177" s="62"/>
      <c r="RXS177" s="62"/>
      <c r="RXT177" s="62"/>
      <c r="RXU177" s="62"/>
      <c r="RXV177" s="62"/>
      <c r="RXW177" s="62"/>
      <c r="RXX177" s="62"/>
      <c r="RXY177" s="62"/>
      <c r="RXZ177" s="62"/>
      <c r="RYA177" s="62"/>
      <c r="RYB177" s="62"/>
      <c r="RYC177" s="62"/>
      <c r="RYD177" s="62"/>
      <c r="RYE177" s="62"/>
      <c r="RYF177" s="62"/>
      <c r="RYG177" s="62"/>
      <c r="RYH177" s="62"/>
      <c r="RYI177" s="62"/>
      <c r="RYJ177" s="62"/>
      <c r="RYK177" s="62"/>
      <c r="RYL177" s="62"/>
      <c r="RYM177" s="62"/>
      <c r="RYN177" s="62"/>
      <c r="RYO177" s="62"/>
      <c r="RYP177" s="62"/>
      <c r="RYQ177" s="62"/>
      <c r="RYR177" s="62"/>
      <c r="RYS177" s="62"/>
      <c r="RYT177" s="62"/>
      <c r="RYU177" s="62"/>
      <c r="RYV177" s="62"/>
      <c r="RYW177" s="62"/>
      <c r="RYX177" s="62"/>
      <c r="RYY177" s="62"/>
      <c r="RYZ177" s="62"/>
      <c r="RZA177" s="62"/>
      <c r="RZB177" s="62"/>
      <c r="RZC177" s="62"/>
      <c r="RZD177" s="62"/>
      <c r="RZE177" s="62"/>
      <c r="RZF177" s="62"/>
      <c r="RZG177" s="62"/>
      <c r="RZH177" s="62"/>
      <c r="RZI177" s="62"/>
      <c r="RZJ177" s="62"/>
      <c r="RZK177" s="62"/>
      <c r="RZL177" s="62"/>
      <c r="RZM177" s="62"/>
      <c r="RZN177" s="62"/>
      <c r="RZO177" s="62"/>
      <c r="RZP177" s="62"/>
      <c r="RZQ177" s="62"/>
      <c r="RZR177" s="62"/>
      <c r="RZS177" s="62"/>
      <c r="RZT177" s="62"/>
      <c r="RZU177" s="62"/>
      <c r="RZV177" s="62"/>
      <c r="RZW177" s="62"/>
      <c r="RZX177" s="62"/>
      <c r="RZY177" s="62"/>
      <c r="RZZ177" s="62"/>
      <c r="SAA177" s="62"/>
      <c r="SAB177" s="62"/>
      <c r="SAC177" s="62"/>
      <c r="SAD177" s="62"/>
      <c r="SAE177" s="62"/>
      <c r="SAF177" s="62"/>
      <c r="SAG177" s="62"/>
      <c r="SAH177" s="62"/>
      <c r="SAI177" s="62"/>
      <c r="SAJ177" s="62"/>
      <c r="SAK177" s="62"/>
      <c r="SAL177" s="62"/>
      <c r="SAM177" s="62"/>
      <c r="SAN177" s="62"/>
      <c r="SAO177" s="62"/>
      <c r="SAP177" s="62"/>
      <c r="SAQ177" s="62"/>
      <c r="SAR177" s="62"/>
      <c r="SAS177" s="62"/>
      <c r="SAT177" s="62"/>
      <c r="SAU177" s="62"/>
      <c r="SAV177" s="62"/>
      <c r="SAW177" s="62"/>
      <c r="SAX177" s="62"/>
      <c r="SAY177" s="62"/>
      <c r="SAZ177" s="62"/>
      <c r="SBA177" s="62"/>
      <c r="SBB177" s="62"/>
      <c r="SBC177" s="62"/>
      <c r="SBD177" s="62"/>
      <c r="SBE177" s="62"/>
      <c r="SBF177" s="62"/>
      <c r="SBG177" s="62"/>
      <c r="SBH177" s="62"/>
      <c r="SBI177" s="62"/>
      <c r="SBJ177" s="62"/>
      <c r="SBK177" s="62"/>
      <c r="SBL177" s="62"/>
      <c r="SBM177" s="62"/>
      <c r="SBN177" s="62"/>
      <c r="SBO177" s="62"/>
      <c r="SBP177" s="62"/>
      <c r="SBQ177" s="62"/>
      <c r="SBR177" s="62"/>
      <c r="SBS177" s="62"/>
      <c r="SBT177" s="62"/>
      <c r="SBU177" s="62"/>
      <c r="SBV177" s="62"/>
      <c r="SBW177" s="62"/>
      <c r="SBX177" s="62"/>
      <c r="SBY177" s="62"/>
      <c r="SBZ177" s="62"/>
      <c r="SCA177" s="62"/>
      <c r="SCB177" s="62"/>
      <c r="SCC177" s="62"/>
      <c r="SCD177" s="62"/>
      <c r="SCE177" s="62"/>
      <c r="SCF177" s="62"/>
      <c r="SCG177" s="62"/>
      <c r="SCH177" s="62"/>
      <c r="SCI177" s="62"/>
      <c r="SCJ177" s="62"/>
      <c r="SCK177" s="62"/>
      <c r="SCL177" s="62"/>
      <c r="SCM177" s="62"/>
      <c r="SCN177" s="62"/>
      <c r="SCO177" s="62"/>
      <c r="SCP177" s="62"/>
      <c r="SCQ177" s="62"/>
      <c r="SCR177" s="62"/>
      <c r="SCS177" s="62"/>
      <c r="SCT177" s="62"/>
      <c r="SCU177" s="62"/>
      <c r="SCV177" s="62"/>
      <c r="SCW177" s="62"/>
      <c r="SCX177" s="62"/>
      <c r="SCY177" s="62"/>
      <c r="SCZ177" s="62"/>
      <c r="SDA177" s="62"/>
      <c r="SDB177" s="62"/>
      <c r="SDC177" s="62"/>
      <c r="SDD177" s="62"/>
      <c r="SDE177" s="62"/>
      <c r="SDF177" s="62"/>
      <c r="SDG177" s="62"/>
      <c r="SDH177" s="62"/>
      <c r="SDI177" s="62"/>
      <c r="SDJ177" s="62"/>
      <c r="SDK177" s="62"/>
      <c r="SDL177" s="62"/>
      <c r="SDM177" s="62"/>
      <c r="SDN177" s="62"/>
      <c r="SDO177" s="62"/>
      <c r="SDP177" s="62"/>
      <c r="SDQ177" s="62"/>
      <c r="SDR177" s="62"/>
      <c r="SDS177" s="62"/>
      <c r="SDT177" s="62"/>
      <c r="SDU177" s="62"/>
      <c r="SDV177" s="62"/>
      <c r="SDW177" s="62"/>
      <c r="SDX177" s="62"/>
      <c r="SDY177" s="62"/>
      <c r="SDZ177" s="62"/>
      <c r="SEA177" s="62"/>
      <c r="SEB177" s="62"/>
      <c r="SEC177" s="62"/>
      <c r="SED177" s="62"/>
      <c r="SEE177" s="62"/>
      <c r="SEF177" s="62"/>
      <c r="SEG177" s="62"/>
      <c r="SEH177" s="62"/>
      <c r="SEI177" s="62"/>
      <c r="SEJ177" s="62"/>
      <c r="SEK177" s="62"/>
      <c r="SEL177" s="62"/>
      <c r="SEM177" s="62"/>
      <c r="SEN177" s="62"/>
      <c r="SEO177" s="62"/>
      <c r="SEP177" s="62"/>
      <c r="SEQ177" s="62"/>
      <c r="SER177" s="62"/>
      <c r="SES177" s="62"/>
      <c r="SET177" s="62"/>
      <c r="SEU177" s="62"/>
      <c r="SEV177" s="62"/>
      <c r="SEW177" s="62"/>
      <c r="SEX177" s="62"/>
      <c r="SEY177" s="62"/>
      <c r="SEZ177" s="62"/>
      <c r="SFA177" s="62"/>
      <c r="SFB177" s="62"/>
      <c r="SFC177" s="62"/>
      <c r="SFD177" s="62"/>
      <c r="SFE177" s="62"/>
      <c r="SFF177" s="62"/>
      <c r="SFG177" s="62"/>
      <c r="SFH177" s="62"/>
      <c r="SFI177" s="62"/>
      <c r="SFJ177" s="62"/>
      <c r="SFK177" s="62"/>
      <c r="SFL177" s="62"/>
      <c r="SFM177" s="62"/>
      <c r="SFN177" s="62"/>
      <c r="SFO177" s="62"/>
      <c r="SFP177" s="62"/>
      <c r="SFQ177" s="62"/>
      <c r="SFR177" s="62"/>
      <c r="SFS177" s="62"/>
      <c r="SFT177" s="62"/>
      <c r="SFU177" s="62"/>
      <c r="SFV177" s="62"/>
      <c r="SFW177" s="62"/>
      <c r="SFX177" s="62"/>
      <c r="SFY177" s="62"/>
      <c r="SFZ177" s="62"/>
      <c r="SGA177" s="62"/>
      <c r="SGB177" s="62"/>
      <c r="SGC177" s="62"/>
      <c r="SGD177" s="62"/>
      <c r="SGE177" s="62"/>
      <c r="SGF177" s="62"/>
      <c r="SGG177" s="62"/>
      <c r="SGH177" s="62"/>
      <c r="SGI177" s="62"/>
      <c r="SGJ177" s="62"/>
      <c r="SGK177" s="62"/>
      <c r="SGL177" s="62"/>
      <c r="SGM177" s="62"/>
      <c r="SGN177" s="62"/>
      <c r="SGO177" s="62"/>
      <c r="SGP177" s="62"/>
      <c r="SGQ177" s="62"/>
      <c r="SGR177" s="62"/>
      <c r="SGS177" s="62"/>
      <c r="SGT177" s="62"/>
      <c r="SGU177" s="62"/>
      <c r="SGV177" s="62"/>
      <c r="SGW177" s="62"/>
      <c r="SGX177" s="62"/>
      <c r="SGY177" s="62"/>
      <c r="SGZ177" s="62"/>
      <c r="SHA177" s="62"/>
      <c r="SHB177" s="62"/>
      <c r="SHC177" s="62"/>
      <c r="SHD177" s="62"/>
      <c r="SHE177" s="62"/>
      <c r="SHF177" s="62"/>
      <c r="SHG177" s="62"/>
      <c r="SHH177" s="62"/>
      <c r="SHI177" s="62"/>
      <c r="SHJ177" s="62"/>
      <c r="SHK177" s="62"/>
      <c r="SHL177" s="62"/>
      <c r="SHM177" s="62"/>
      <c r="SHN177" s="62"/>
      <c r="SHO177" s="62"/>
      <c r="SHP177" s="62"/>
      <c r="SHQ177" s="62"/>
      <c r="SHR177" s="62"/>
      <c r="SHS177" s="62"/>
      <c r="SHT177" s="62"/>
      <c r="SHU177" s="62"/>
      <c r="SHV177" s="62"/>
      <c r="SHW177" s="62"/>
      <c r="SHX177" s="62"/>
      <c r="SHY177" s="62"/>
      <c r="SHZ177" s="62"/>
      <c r="SIA177" s="62"/>
      <c r="SIB177" s="62"/>
      <c r="SIC177" s="62"/>
      <c r="SID177" s="62"/>
      <c r="SIE177" s="62"/>
      <c r="SIF177" s="62"/>
      <c r="SIG177" s="62"/>
      <c r="SIH177" s="62"/>
      <c r="SII177" s="62"/>
      <c r="SIJ177" s="62"/>
      <c r="SIK177" s="62"/>
      <c r="SIL177" s="62"/>
      <c r="SIM177" s="62"/>
      <c r="SIN177" s="62"/>
      <c r="SIO177" s="62"/>
      <c r="SIP177" s="62"/>
      <c r="SIQ177" s="62"/>
      <c r="SIR177" s="62"/>
      <c r="SIS177" s="62"/>
      <c r="SIT177" s="62"/>
      <c r="SIU177" s="62"/>
      <c r="SIV177" s="62"/>
      <c r="SIW177" s="62"/>
      <c r="SIX177" s="62"/>
      <c r="SIY177" s="62"/>
      <c r="SIZ177" s="62"/>
      <c r="SJA177" s="62"/>
      <c r="SJB177" s="62"/>
      <c r="SJC177" s="62"/>
      <c r="SJD177" s="62"/>
      <c r="SJE177" s="62"/>
      <c r="SJF177" s="62"/>
      <c r="SJG177" s="62"/>
      <c r="SJH177" s="62"/>
      <c r="SJI177" s="62"/>
      <c r="SJJ177" s="62"/>
      <c r="SJK177" s="62"/>
      <c r="SJL177" s="62"/>
      <c r="SJM177" s="62"/>
      <c r="SJN177" s="62"/>
      <c r="SJO177" s="62"/>
      <c r="SJP177" s="62"/>
      <c r="SJQ177" s="62"/>
      <c r="SJR177" s="62"/>
      <c r="SJS177" s="62"/>
      <c r="SJT177" s="62"/>
      <c r="SJU177" s="62"/>
      <c r="SJV177" s="62"/>
      <c r="SJW177" s="62"/>
      <c r="SJX177" s="62"/>
      <c r="SJY177" s="62"/>
      <c r="SJZ177" s="62"/>
      <c r="SKA177" s="62"/>
      <c r="SKB177" s="62"/>
      <c r="SKC177" s="62"/>
      <c r="SKD177" s="62"/>
      <c r="SKE177" s="62"/>
      <c r="SKF177" s="62"/>
      <c r="SKG177" s="62"/>
      <c r="SKH177" s="62"/>
      <c r="SKI177" s="62"/>
      <c r="SKJ177" s="62"/>
      <c r="SKK177" s="62"/>
      <c r="SKL177" s="62"/>
      <c r="SKM177" s="62"/>
      <c r="SKN177" s="62"/>
      <c r="SKO177" s="62"/>
      <c r="SKP177" s="62"/>
      <c r="SKQ177" s="62"/>
      <c r="SKR177" s="62"/>
      <c r="SKS177" s="62"/>
      <c r="SKT177" s="62"/>
      <c r="SKU177" s="62"/>
      <c r="SKV177" s="62"/>
      <c r="SKW177" s="62"/>
      <c r="SKX177" s="62"/>
      <c r="SKY177" s="62"/>
      <c r="SKZ177" s="62"/>
      <c r="SLA177" s="62"/>
      <c r="SLB177" s="62"/>
      <c r="SLC177" s="62"/>
      <c r="SLD177" s="62"/>
      <c r="SLE177" s="62"/>
      <c r="SLF177" s="62"/>
      <c r="SLG177" s="62"/>
      <c r="SLH177" s="62"/>
      <c r="SLI177" s="62"/>
      <c r="SLJ177" s="62"/>
      <c r="SLK177" s="62"/>
      <c r="SLL177" s="62"/>
      <c r="SLM177" s="62"/>
      <c r="SLN177" s="62"/>
      <c r="SLO177" s="62"/>
      <c r="SLP177" s="62"/>
      <c r="SLQ177" s="62"/>
      <c r="SLR177" s="62"/>
      <c r="SLS177" s="62"/>
      <c r="SLT177" s="62"/>
      <c r="SLU177" s="62"/>
      <c r="SLV177" s="62"/>
      <c r="SLW177" s="62"/>
      <c r="SLX177" s="62"/>
      <c r="SLY177" s="62"/>
      <c r="SLZ177" s="62"/>
      <c r="SMA177" s="62"/>
      <c r="SMB177" s="62"/>
      <c r="SMC177" s="62"/>
      <c r="SMD177" s="62"/>
      <c r="SME177" s="62"/>
      <c r="SMF177" s="62"/>
      <c r="SMG177" s="62"/>
      <c r="SMH177" s="62"/>
      <c r="SMI177" s="62"/>
      <c r="SMJ177" s="62"/>
      <c r="SMK177" s="62"/>
      <c r="SML177" s="62"/>
      <c r="SMM177" s="62"/>
      <c r="SMN177" s="62"/>
      <c r="SMO177" s="62"/>
      <c r="SMP177" s="62"/>
      <c r="SMQ177" s="62"/>
      <c r="SMR177" s="62"/>
      <c r="SMS177" s="62"/>
      <c r="SMT177" s="62"/>
      <c r="SMU177" s="62"/>
      <c r="SMV177" s="62"/>
      <c r="SMW177" s="62"/>
      <c r="SMX177" s="62"/>
      <c r="SMY177" s="62"/>
      <c r="SMZ177" s="62"/>
      <c r="SNA177" s="62"/>
      <c r="SNB177" s="62"/>
      <c r="SNC177" s="62"/>
      <c r="SND177" s="62"/>
      <c r="SNE177" s="62"/>
      <c r="SNF177" s="62"/>
      <c r="SNG177" s="62"/>
      <c r="SNH177" s="62"/>
      <c r="SNI177" s="62"/>
      <c r="SNJ177" s="62"/>
      <c r="SNK177" s="62"/>
      <c r="SNL177" s="62"/>
      <c r="SNM177" s="62"/>
      <c r="SNN177" s="62"/>
      <c r="SNO177" s="62"/>
      <c r="SNP177" s="62"/>
      <c r="SNQ177" s="62"/>
      <c r="SNR177" s="62"/>
      <c r="SNS177" s="62"/>
      <c r="SNT177" s="62"/>
      <c r="SNU177" s="62"/>
      <c r="SNV177" s="62"/>
      <c r="SNW177" s="62"/>
      <c r="SNX177" s="62"/>
      <c r="SNY177" s="62"/>
      <c r="SNZ177" s="62"/>
      <c r="SOA177" s="62"/>
      <c r="SOB177" s="62"/>
      <c r="SOC177" s="62"/>
      <c r="SOD177" s="62"/>
      <c r="SOE177" s="62"/>
      <c r="SOF177" s="62"/>
      <c r="SOG177" s="62"/>
      <c r="SOH177" s="62"/>
      <c r="SOI177" s="62"/>
      <c r="SOJ177" s="62"/>
      <c r="SOK177" s="62"/>
      <c r="SOL177" s="62"/>
      <c r="SOM177" s="62"/>
      <c r="SON177" s="62"/>
      <c r="SOO177" s="62"/>
      <c r="SOP177" s="62"/>
      <c r="SOQ177" s="62"/>
      <c r="SOR177" s="62"/>
      <c r="SOS177" s="62"/>
      <c r="SOT177" s="62"/>
      <c r="SOU177" s="62"/>
      <c r="SOV177" s="62"/>
      <c r="SOW177" s="62"/>
      <c r="SOX177" s="62"/>
      <c r="SOY177" s="62"/>
      <c r="SOZ177" s="62"/>
      <c r="SPA177" s="62"/>
      <c r="SPB177" s="62"/>
      <c r="SPC177" s="62"/>
      <c r="SPD177" s="62"/>
      <c r="SPE177" s="62"/>
      <c r="SPF177" s="62"/>
      <c r="SPG177" s="62"/>
      <c r="SPH177" s="62"/>
      <c r="SPI177" s="62"/>
      <c r="SPJ177" s="62"/>
      <c r="SPK177" s="62"/>
      <c r="SPL177" s="62"/>
      <c r="SPM177" s="62"/>
      <c r="SPN177" s="62"/>
      <c r="SPO177" s="62"/>
      <c r="SPP177" s="62"/>
      <c r="SPQ177" s="62"/>
      <c r="SPR177" s="62"/>
      <c r="SPS177" s="62"/>
      <c r="SPT177" s="62"/>
      <c r="SPU177" s="62"/>
      <c r="SPV177" s="62"/>
      <c r="SPW177" s="62"/>
      <c r="SPX177" s="62"/>
      <c r="SPY177" s="62"/>
      <c r="SPZ177" s="62"/>
      <c r="SQA177" s="62"/>
      <c r="SQB177" s="62"/>
      <c r="SQC177" s="62"/>
      <c r="SQD177" s="62"/>
      <c r="SQE177" s="62"/>
      <c r="SQF177" s="62"/>
      <c r="SQG177" s="62"/>
      <c r="SQH177" s="62"/>
      <c r="SQI177" s="62"/>
      <c r="SQJ177" s="62"/>
      <c r="SQK177" s="62"/>
      <c r="SQL177" s="62"/>
      <c r="SQM177" s="62"/>
      <c r="SQN177" s="62"/>
      <c r="SQO177" s="62"/>
      <c r="SQP177" s="62"/>
      <c r="SQQ177" s="62"/>
      <c r="SQR177" s="62"/>
      <c r="SQS177" s="62"/>
      <c r="SQT177" s="62"/>
      <c r="SQU177" s="62"/>
      <c r="SQV177" s="62"/>
      <c r="SQW177" s="62"/>
      <c r="SQX177" s="62"/>
      <c r="SQY177" s="62"/>
      <c r="SQZ177" s="62"/>
      <c r="SRA177" s="62"/>
      <c r="SRB177" s="62"/>
      <c r="SRC177" s="62"/>
      <c r="SRD177" s="62"/>
      <c r="SRE177" s="62"/>
      <c r="SRF177" s="62"/>
      <c r="SRG177" s="62"/>
      <c r="SRH177" s="62"/>
      <c r="SRI177" s="62"/>
      <c r="SRJ177" s="62"/>
      <c r="SRK177" s="62"/>
      <c r="SRL177" s="62"/>
      <c r="SRM177" s="62"/>
      <c r="SRN177" s="62"/>
      <c r="SRO177" s="62"/>
      <c r="SRP177" s="62"/>
      <c r="SRQ177" s="62"/>
      <c r="SRR177" s="62"/>
      <c r="SRS177" s="62"/>
      <c r="SRT177" s="62"/>
      <c r="SRU177" s="62"/>
      <c r="SRV177" s="62"/>
      <c r="SRW177" s="62"/>
      <c r="SRX177" s="62"/>
      <c r="SRY177" s="62"/>
      <c r="SRZ177" s="62"/>
      <c r="SSA177" s="62"/>
      <c r="SSB177" s="62"/>
      <c r="SSC177" s="62"/>
      <c r="SSD177" s="62"/>
      <c r="SSE177" s="62"/>
      <c r="SSF177" s="62"/>
      <c r="SSG177" s="62"/>
      <c r="SSH177" s="62"/>
      <c r="SSI177" s="62"/>
      <c r="SSJ177" s="62"/>
      <c r="SSK177" s="62"/>
      <c r="SSL177" s="62"/>
      <c r="SSM177" s="62"/>
      <c r="SSN177" s="62"/>
      <c r="SSO177" s="62"/>
      <c r="SSP177" s="62"/>
      <c r="SSQ177" s="62"/>
      <c r="SSR177" s="62"/>
      <c r="SSS177" s="62"/>
      <c r="SST177" s="62"/>
      <c r="SSU177" s="62"/>
      <c r="SSV177" s="62"/>
      <c r="SSW177" s="62"/>
      <c r="SSX177" s="62"/>
      <c r="SSY177" s="62"/>
      <c r="SSZ177" s="62"/>
      <c r="STA177" s="62"/>
      <c r="STB177" s="62"/>
      <c r="STC177" s="62"/>
      <c r="STD177" s="62"/>
      <c r="STE177" s="62"/>
      <c r="STF177" s="62"/>
      <c r="STG177" s="62"/>
      <c r="STH177" s="62"/>
      <c r="STI177" s="62"/>
      <c r="STJ177" s="62"/>
      <c r="STK177" s="62"/>
      <c r="STL177" s="62"/>
      <c r="STM177" s="62"/>
      <c r="STN177" s="62"/>
      <c r="STO177" s="62"/>
      <c r="STP177" s="62"/>
      <c r="STQ177" s="62"/>
      <c r="STR177" s="62"/>
      <c r="STS177" s="62"/>
      <c r="STT177" s="62"/>
      <c r="STU177" s="62"/>
      <c r="STV177" s="62"/>
      <c r="STW177" s="62"/>
      <c r="STX177" s="62"/>
      <c r="STY177" s="62"/>
      <c r="STZ177" s="62"/>
      <c r="SUA177" s="62"/>
      <c r="SUB177" s="62"/>
      <c r="SUC177" s="62"/>
      <c r="SUD177" s="62"/>
      <c r="SUE177" s="62"/>
      <c r="SUF177" s="62"/>
      <c r="SUG177" s="62"/>
      <c r="SUH177" s="62"/>
      <c r="SUI177" s="62"/>
      <c r="SUJ177" s="62"/>
      <c r="SUK177" s="62"/>
      <c r="SUL177" s="62"/>
      <c r="SUM177" s="62"/>
      <c r="SUN177" s="62"/>
      <c r="SUO177" s="62"/>
      <c r="SUP177" s="62"/>
      <c r="SUQ177" s="62"/>
      <c r="SUR177" s="62"/>
      <c r="SUS177" s="62"/>
      <c r="SUT177" s="62"/>
      <c r="SUU177" s="62"/>
      <c r="SUV177" s="62"/>
      <c r="SUW177" s="62"/>
      <c r="SUX177" s="62"/>
      <c r="SUY177" s="62"/>
      <c r="SUZ177" s="62"/>
      <c r="SVA177" s="62"/>
      <c r="SVB177" s="62"/>
      <c r="SVC177" s="62"/>
      <c r="SVD177" s="62"/>
      <c r="SVE177" s="62"/>
      <c r="SVF177" s="62"/>
      <c r="SVG177" s="62"/>
      <c r="SVH177" s="62"/>
      <c r="SVI177" s="62"/>
      <c r="SVJ177" s="62"/>
      <c r="SVK177" s="62"/>
      <c r="SVL177" s="62"/>
      <c r="SVM177" s="62"/>
      <c r="SVN177" s="62"/>
      <c r="SVO177" s="62"/>
      <c r="SVP177" s="62"/>
      <c r="SVQ177" s="62"/>
      <c r="SVR177" s="62"/>
      <c r="SVS177" s="62"/>
      <c r="SVT177" s="62"/>
      <c r="SVU177" s="62"/>
      <c r="SVV177" s="62"/>
      <c r="SVW177" s="62"/>
      <c r="SVX177" s="62"/>
      <c r="SVY177" s="62"/>
      <c r="SVZ177" s="62"/>
      <c r="SWA177" s="62"/>
      <c r="SWB177" s="62"/>
      <c r="SWC177" s="62"/>
      <c r="SWD177" s="62"/>
      <c r="SWE177" s="62"/>
      <c r="SWF177" s="62"/>
      <c r="SWG177" s="62"/>
      <c r="SWH177" s="62"/>
      <c r="SWI177" s="62"/>
      <c r="SWJ177" s="62"/>
      <c r="SWK177" s="62"/>
      <c r="SWL177" s="62"/>
      <c r="SWM177" s="62"/>
      <c r="SWN177" s="62"/>
      <c r="SWO177" s="62"/>
      <c r="SWP177" s="62"/>
      <c r="SWQ177" s="62"/>
      <c r="SWR177" s="62"/>
      <c r="SWS177" s="62"/>
      <c r="SWT177" s="62"/>
      <c r="SWU177" s="62"/>
      <c r="SWV177" s="62"/>
      <c r="SWW177" s="62"/>
      <c r="SWX177" s="62"/>
      <c r="SWY177" s="62"/>
      <c r="SWZ177" s="62"/>
      <c r="SXA177" s="62"/>
      <c r="SXB177" s="62"/>
      <c r="SXC177" s="62"/>
      <c r="SXD177" s="62"/>
      <c r="SXE177" s="62"/>
      <c r="SXF177" s="62"/>
      <c r="SXG177" s="62"/>
      <c r="SXH177" s="62"/>
      <c r="SXI177" s="62"/>
      <c r="SXJ177" s="62"/>
      <c r="SXK177" s="62"/>
      <c r="SXL177" s="62"/>
      <c r="SXM177" s="62"/>
      <c r="SXN177" s="62"/>
      <c r="SXO177" s="62"/>
      <c r="SXP177" s="62"/>
      <c r="SXQ177" s="62"/>
      <c r="SXR177" s="62"/>
      <c r="SXS177" s="62"/>
      <c r="SXT177" s="62"/>
      <c r="SXU177" s="62"/>
      <c r="SXV177" s="62"/>
      <c r="SXW177" s="62"/>
      <c r="SXX177" s="62"/>
      <c r="SXY177" s="62"/>
      <c r="SXZ177" s="62"/>
      <c r="SYA177" s="62"/>
      <c r="SYB177" s="62"/>
      <c r="SYC177" s="62"/>
      <c r="SYD177" s="62"/>
      <c r="SYE177" s="62"/>
      <c r="SYF177" s="62"/>
      <c r="SYG177" s="62"/>
      <c r="SYH177" s="62"/>
      <c r="SYI177" s="62"/>
      <c r="SYJ177" s="62"/>
      <c r="SYK177" s="62"/>
      <c r="SYL177" s="62"/>
      <c r="SYM177" s="62"/>
      <c r="SYN177" s="62"/>
      <c r="SYO177" s="62"/>
      <c r="SYP177" s="62"/>
      <c r="SYQ177" s="62"/>
      <c r="SYR177" s="62"/>
      <c r="SYS177" s="62"/>
      <c r="SYT177" s="62"/>
      <c r="SYU177" s="62"/>
      <c r="SYV177" s="62"/>
      <c r="SYW177" s="62"/>
      <c r="SYX177" s="62"/>
      <c r="SYY177" s="62"/>
      <c r="SYZ177" s="62"/>
      <c r="SZA177" s="62"/>
      <c r="SZB177" s="62"/>
      <c r="SZC177" s="62"/>
      <c r="SZD177" s="62"/>
      <c r="SZE177" s="62"/>
      <c r="SZF177" s="62"/>
      <c r="SZG177" s="62"/>
      <c r="SZH177" s="62"/>
      <c r="SZI177" s="62"/>
      <c r="SZJ177" s="62"/>
      <c r="SZK177" s="62"/>
      <c r="SZL177" s="62"/>
      <c r="SZM177" s="62"/>
      <c r="SZN177" s="62"/>
      <c r="SZO177" s="62"/>
      <c r="SZP177" s="62"/>
      <c r="SZQ177" s="62"/>
      <c r="SZR177" s="62"/>
      <c r="SZS177" s="62"/>
      <c r="SZT177" s="62"/>
      <c r="SZU177" s="62"/>
      <c r="SZV177" s="62"/>
      <c r="SZW177" s="62"/>
      <c r="SZX177" s="62"/>
      <c r="SZY177" s="62"/>
      <c r="SZZ177" s="62"/>
      <c r="TAA177" s="62"/>
      <c r="TAB177" s="62"/>
      <c r="TAC177" s="62"/>
      <c r="TAD177" s="62"/>
      <c r="TAE177" s="62"/>
      <c r="TAF177" s="62"/>
      <c r="TAG177" s="62"/>
      <c r="TAH177" s="62"/>
      <c r="TAI177" s="62"/>
      <c r="TAJ177" s="62"/>
      <c r="TAK177" s="62"/>
      <c r="TAL177" s="62"/>
      <c r="TAM177" s="62"/>
      <c r="TAN177" s="62"/>
      <c r="TAO177" s="62"/>
      <c r="TAP177" s="62"/>
      <c r="TAQ177" s="62"/>
      <c r="TAR177" s="62"/>
      <c r="TAS177" s="62"/>
      <c r="TAT177" s="62"/>
      <c r="TAU177" s="62"/>
      <c r="TAV177" s="62"/>
      <c r="TAW177" s="62"/>
      <c r="TAX177" s="62"/>
      <c r="TAY177" s="62"/>
      <c r="TAZ177" s="62"/>
      <c r="TBA177" s="62"/>
      <c r="TBB177" s="62"/>
      <c r="TBC177" s="62"/>
      <c r="TBD177" s="62"/>
      <c r="TBE177" s="62"/>
      <c r="TBF177" s="62"/>
      <c r="TBG177" s="62"/>
      <c r="TBH177" s="62"/>
      <c r="TBI177" s="62"/>
      <c r="TBJ177" s="62"/>
      <c r="TBK177" s="62"/>
      <c r="TBL177" s="62"/>
      <c r="TBM177" s="62"/>
      <c r="TBN177" s="62"/>
      <c r="TBO177" s="62"/>
      <c r="TBP177" s="62"/>
      <c r="TBQ177" s="62"/>
      <c r="TBR177" s="62"/>
      <c r="TBS177" s="62"/>
      <c r="TBT177" s="62"/>
      <c r="TBU177" s="62"/>
      <c r="TBV177" s="62"/>
      <c r="TBW177" s="62"/>
      <c r="TBX177" s="62"/>
      <c r="TBY177" s="62"/>
      <c r="TBZ177" s="62"/>
      <c r="TCA177" s="62"/>
      <c r="TCB177" s="62"/>
      <c r="TCC177" s="62"/>
      <c r="TCD177" s="62"/>
      <c r="TCE177" s="62"/>
      <c r="TCF177" s="62"/>
      <c r="TCG177" s="62"/>
      <c r="TCH177" s="62"/>
      <c r="TCI177" s="62"/>
      <c r="TCJ177" s="62"/>
      <c r="TCK177" s="62"/>
      <c r="TCL177" s="62"/>
      <c r="TCM177" s="62"/>
      <c r="TCN177" s="62"/>
      <c r="TCO177" s="62"/>
      <c r="TCP177" s="62"/>
      <c r="TCQ177" s="62"/>
      <c r="TCR177" s="62"/>
      <c r="TCS177" s="62"/>
      <c r="TCT177" s="62"/>
      <c r="TCU177" s="62"/>
      <c r="TCV177" s="62"/>
      <c r="TCW177" s="62"/>
      <c r="TCX177" s="62"/>
      <c r="TCY177" s="62"/>
      <c r="TCZ177" s="62"/>
      <c r="TDA177" s="62"/>
      <c r="TDB177" s="62"/>
      <c r="TDC177" s="62"/>
      <c r="TDD177" s="62"/>
      <c r="TDE177" s="62"/>
      <c r="TDF177" s="62"/>
      <c r="TDG177" s="62"/>
      <c r="TDH177" s="62"/>
      <c r="TDI177" s="62"/>
      <c r="TDJ177" s="62"/>
      <c r="TDK177" s="62"/>
      <c r="TDL177" s="62"/>
      <c r="TDM177" s="62"/>
      <c r="TDN177" s="62"/>
      <c r="TDO177" s="62"/>
      <c r="TDP177" s="62"/>
      <c r="TDQ177" s="62"/>
      <c r="TDR177" s="62"/>
      <c r="TDS177" s="62"/>
      <c r="TDT177" s="62"/>
      <c r="TDU177" s="62"/>
      <c r="TDV177" s="62"/>
      <c r="TDW177" s="62"/>
      <c r="TDX177" s="62"/>
      <c r="TDY177" s="62"/>
      <c r="TDZ177" s="62"/>
      <c r="TEA177" s="62"/>
      <c r="TEB177" s="62"/>
      <c r="TEC177" s="62"/>
      <c r="TED177" s="62"/>
      <c r="TEE177" s="62"/>
      <c r="TEF177" s="62"/>
      <c r="TEG177" s="62"/>
      <c r="TEH177" s="62"/>
      <c r="TEI177" s="62"/>
      <c r="TEJ177" s="62"/>
      <c r="TEK177" s="62"/>
      <c r="TEL177" s="62"/>
      <c r="TEM177" s="62"/>
      <c r="TEN177" s="62"/>
      <c r="TEO177" s="62"/>
      <c r="TEP177" s="62"/>
      <c r="TEQ177" s="62"/>
      <c r="TER177" s="62"/>
      <c r="TES177" s="62"/>
      <c r="TET177" s="62"/>
      <c r="TEU177" s="62"/>
      <c r="TEV177" s="62"/>
      <c r="TEW177" s="62"/>
      <c r="TEX177" s="62"/>
      <c r="TEY177" s="62"/>
      <c r="TEZ177" s="62"/>
      <c r="TFA177" s="62"/>
      <c r="TFB177" s="62"/>
      <c r="TFC177" s="62"/>
      <c r="TFD177" s="62"/>
      <c r="TFE177" s="62"/>
      <c r="TFF177" s="62"/>
      <c r="TFG177" s="62"/>
      <c r="TFH177" s="62"/>
      <c r="TFI177" s="62"/>
      <c r="TFJ177" s="62"/>
      <c r="TFK177" s="62"/>
      <c r="TFL177" s="62"/>
      <c r="TFM177" s="62"/>
      <c r="TFN177" s="62"/>
      <c r="TFO177" s="62"/>
      <c r="TFP177" s="62"/>
      <c r="TFQ177" s="62"/>
      <c r="TFR177" s="62"/>
      <c r="TFS177" s="62"/>
      <c r="TFT177" s="62"/>
      <c r="TFU177" s="62"/>
      <c r="TFV177" s="62"/>
      <c r="TFW177" s="62"/>
      <c r="TFX177" s="62"/>
      <c r="TFY177" s="62"/>
      <c r="TFZ177" s="62"/>
      <c r="TGA177" s="62"/>
      <c r="TGB177" s="62"/>
      <c r="TGC177" s="62"/>
      <c r="TGD177" s="62"/>
      <c r="TGE177" s="62"/>
      <c r="TGF177" s="62"/>
      <c r="TGG177" s="62"/>
      <c r="TGH177" s="62"/>
      <c r="TGI177" s="62"/>
      <c r="TGJ177" s="62"/>
      <c r="TGK177" s="62"/>
      <c r="TGL177" s="62"/>
      <c r="TGM177" s="62"/>
      <c r="TGN177" s="62"/>
      <c r="TGO177" s="62"/>
      <c r="TGP177" s="62"/>
      <c r="TGQ177" s="62"/>
      <c r="TGR177" s="62"/>
      <c r="TGS177" s="62"/>
      <c r="TGT177" s="62"/>
      <c r="TGU177" s="62"/>
      <c r="TGV177" s="62"/>
      <c r="TGW177" s="62"/>
      <c r="TGX177" s="62"/>
      <c r="TGY177" s="62"/>
      <c r="TGZ177" s="62"/>
      <c r="THA177" s="62"/>
      <c r="THB177" s="62"/>
      <c r="THC177" s="62"/>
      <c r="THD177" s="62"/>
      <c r="THE177" s="62"/>
      <c r="THF177" s="62"/>
      <c r="THG177" s="62"/>
      <c r="THH177" s="62"/>
      <c r="THI177" s="62"/>
      <c r="THJ177" s="62"/>
      <c r="THK177" s="62"/>
      <c r="THL177" s="62"/>
      <c r="THM177" s="62"/>
      <c r="THN177" s="62"/>
      <c r="THO177" s="62"/>
      <c r="THP177" s="62"/>
      <c r="THQ177" s="62"/>
      <c r="THR177" s="62"/>
      <c r="THS177" s="62"/>
      <c r="THT177" s="62"/>
      <c r="THU177" s="62"/>
      <c r="THV177" s="62"/>
      <c r="THW177" s="62"/>
      <c r="THX177" s="62"/>
      <c r="THY177" s="62"/>
      <c r="THZ177" s="62"/>
      <c r="TIA177" s="62"/>
      <c r="TIB177" s="62"/>
      <c r="TIC177" s="62"/>
      <c r="TID177" s="62"/>
      <c r="TIE177" s="62"/>
      <c r="TIF177" s="62"/>
      <c r="TIG177" s="62"/>
      <c r="TIH177" s="62"/>
      <c r="TII177" s="62"/>
      <c r="TIJ177" s="62"/>
      <c r="TIK177" s="62"/>
      <c r="TIL177" s="62"/>
      <c r="TIM177" s="62"/>
      <c r="TIN177" s="62"/>
      <c r="TIO177" s="62"/>
      <c r="TIP177" s="62"/>
      <c r="TIQ177" s="62"/>
      <c r="TIR177" s="62"/>
      <c r="TIS177" s="62"/>
      <c r="TIT177" s="62"/>
      <c r="TIU177" s="62"/>
      <c r="TIV177" s="62"/>
      <c r="TIW177" s="62"/>
      <c r="TIX177" s="62"/>
      <c r="TIY177" s="62"/>
      <c r="TIZ177" s="62"/>
      <c r="TJA177" s="62"/>
      <c r="TJB177" s="62"/>
      <c r="TJC177" s="62"/>
      <c r="TJD177" s="62"/>
      <c r="TJE177" s="62"/>
      <c r="TJF177" s="62"/>
      <c r="TJG177" s="62"/>
      <c r="TJH177" s="62"/>
      <c r="TJI177" s="62"/>
      <c r="TJJ177" s="62"/>
      <c r="TJK177" s="62"/>
      <c r="TJL177" s="62"/>
      <c r="TJM177" s="62"/>
      <c r="TJN177" s="62"/>
      <c r="TJO177" s="62"/>
      <c r="TJP177" s="62"/>
      <c r="TJQ177" s="62"/>
      <c r="TJR177" s="62"/>
      <c r="TJS177" s="62"/>
      <c r="TJT177" s="62"/>
      <c r="TJU177" s="62"/>
      <c r="TJV177" s="62"/>
      <c r="TJW177" s="62"/>
      <c r="TJX177" s="62"/>
      <c r="TJY177" s="62"/>
      <c r="TJZ177" s="62"/>
      <c r="TKA177" s="62"/>
      <c r="TKB177" s="62"/>
      <c r="TKC177" s="62"/>
      <c r="TKD177" s="62"/>
      <c r="TKE177" s="62"/>
      <c r="TKF177" s="62"/>
      <c r="TKG177" s="62"/>
      <c r="TKH177" s="62"/>
      <c r="TKI177" s="62"/>
      <c r="TKJ177" s="62"/>
      <c r="TKK177" s="62"/>
      <c r="TKL177" s="62"/>
      <c r="TKM177" s="62"/>
      <c r="TKN177" s="62"/>
      <c r="TKO177" s="62"/>
      <c r="TKP177" s="62"/>
      <c r="TKQ177" s="62"/>
      <c r="TKR177" s="62"/>
      <c r="TKS177" s="62"/>
      <c r="TKT177" s="62"/>
      <c r="TKU177" s="62"/>
      <c r="TKV177" s="62"/>
      <c r="TKW177" s="62"/>
      <c r="TKX177" s="62"/>
      <c r="TKY177" s="62"/>
      <c r="TKZ177" s="62"/>
      <c r="TLA177" s="62"/>
      <c r="TLB177" s="62"/>
      <c r="TLC177" s="62"/>
      <c r="TLD177" s="62"/>
      <c r="TLE177" s="62"/>
      <c r="TLF177" s="62"/>
      <c r="TLG177" s="62"/>
      <c r="TLH177" s="62"/>
      <c r="TLI177" s="62"/>
      <c r="TLJ177" s="62"/>
      <c r="TLK177" s="62"/>
      <c r="TLL177" s="62"/>
      <c r="TLM177" s="62"/>
      <c r="TLN177" s="62"/>
      <c r="TLO177" s="62"/>
      <c r="TLP177" s="62"/>
      <c r="TLQ177" s="62"/>
      <c r="TLR177" s="62"/>
      <c r="TLS177" s="62"/>
      <c r="TLT177" s="62"/>
      <c r="TLU177" s="62"/>
      <c r="TLV177" s="62"/>
      <c r="TLW177" s="62"/>
      <c r="TLX177" s="62"/>
      <c r="TLY177" s="62"/>
      <c r="TLZ177" s="62"/>
      <c r="TMA177" s="62"/>
      <c r="TMB177" s="62"/>
      <c r="TMC177" s="62"/>
      <c r="TMD177" s="62"/>
      <c r="TME177" s="62"/>
      <c r="TMF177" s="62"/>
      <c r="TMG177" s="62"/>
      <c r="TMH177" s="62"/>
      <c r="TMI177" s="62"/>
      <c r="TMJ177" s="62"/>
      <c r="TMK177" s="62"/>
      <c r="TML177" s="62"/>
      <c r="TMM177" s="62"/>
      <c r="TMN177" s="62"/>
      <c r="TMO177" s="62"/>
      <c r="TMP177" s="62"/>
      <c r="TMQ177" s="62"/>
      <c r="TMR177" s="62"/>
      <c r="TMS177" s="62"/>
      <c r="TMT177" s="62"/>
      <c r="TMU177" s="62"/>
      <c r="TMV177" s="62"/>
      <c r="TMW177" s="62"/>
      <c r="TMX177" s="62"/>
      <c r="TMY177" s="62"/>
      <c r="TMZ177" s="62"/>
      <c r="TNA177" s="62"/>
      <c r="TNB177" s="62"/>
      <c r="TNC177" s="62"/>
      <c r="TND177" s="62"/>
      <c r="TNE177" s="62"/>
      <c r="TNF177" s="62"/>
      <c r="TNG177" s="62"/>
      <c r="TNH177" s="62"/>
      <c r="TNI177" s="62"/>
      <c r="TNJ177" s="62"/>
      <c r="TNK177" s="62"/>
      <c r="TNL177" s="62"/>
      <c r="TNM177" s="62"/>
      <c r="TNN177" s="62"/>
      <c r="TNO177" s="62"/>
      <c r="TNP177" s="62"/>
      <c r="TNQ177" s="62"/>
      <c r="TNR177" s="62"/>
      <c r="TNS177" s="62"/>
      <c r="TNT177" s="62"/>
      <c r="TNU177" s="62"/>
      <c r="TNV177" s="62"/>
      <c r="TNW177" s="62"/>
      <c r="TNX177" s="62"/>
      <c r="TNY177" s="62"/>
      <c r="TNZ177" s="62"/>
      <c r="TOA177" s="62"/>
      <c r="TOB177" s="62"/>
      <c r="TOC177" s="62"/>
      <c r="TOD177" s="62"/>
      <c r="TOE177" s="62"/>
      <c r="TOF177" s="62"/>
      <c r="TOG177" s="62"/>
      <c r="TOH177" s="62"/>
      <c r="TOI177" s="62"/>
      <c r="TOJ177" s="62"/>
      <c r="TOK177" s="62"/>
      <c r="TOL177" s="62"/>
      <c r="TOM177" s="62"/>
      <c r="TON177" s="62"/>
      <c r="TOO177" s="62"/>
      <c r="TOP177" s="62"/>
      <c r="TOQ177" s="62"/>
      <c r="TOR177" s="62"/>
      <c r="TOS177" s="62"/>
      <c r="TOT177" s="62"/>
      <c r="TOU177" s="62"/>
      <c r="TOV177" s="62"/>
      <c r="TOW177" s="62"/>
      <c r="TOX177" s="62"/>
      <c r="TOY177" s="62"/>
      <c r="TOZ177" s="62"/>
      <c r="TPA177" s="62"/>
      <c r="TPB177" s="62"/>
      <c r="TPC177" s="62"/>
      <c r="TPD177" s="62"/>
      <c r="TPE177" s="62"/>
      <c r="TPF177" s="62"/>
      <c r="TPG177" s="62"/>
      <c r="TPH177" s="62"/>
      <c r="TPI177" s="62"/>
      <c r="TPJ177" s="62"/>
      <c r="TPK177" s="62"/>
      <c r="TPL177" s="62"/>
      <c r="TPM177" s="62"/>
      <c r="TPN177" s="62"/>
      <c r="TPO177" s="62"/>
      <c r="TPP177" s="62"/>
      <c r="TPQ177" s="62"/>
      <c r="TPR177" s="62"/>
      <c r="TPS177" s="62"/>
      <c r="TPT177" s="62"/>
      <c r="TPU177" s="62"/>
      <c r="TPV177" s="62"/>
      <c r="TPW177" s="62"/>
      <c r="TPX177" s="62"/>
      <c r="TPY177" s="62"/>
      <c r="TPZ177" s="62"/>
      <c r="TQA177" s="62"/>
      <c r="TQB177" s="62"/>
      <c r="TQC177" s="62"/>
      <c r="TQD177" s="62"/>
      <c r="TQE177" s="62"/>
      <c r="TQF177" s="62"/>
      <c r="TQG177" s="62"/>
      <c r="TQH177" s="62"/>
      <c r="TQI177" s="62"/>
      <c r="TQJ177" s="62"/>
      <c r="TQK177" s="62"/>
      <c r="TQL177" s="62"/>
      <c r="TQM177" s="62"/>
      <c r="TQN177" s="62"/>
      <c r="TQO177" s="62"/>
      <c r="TQP177" s="62"/>
      <c r="TQQ177" s="62"/>
      <c r="TQR177" s="62"/>
      <c r="TQS177" s="62"/>
      <c r="TQT177" s="62"/>
      <c r="TQU177" s="62"/>
      <c r="TQV177" s="62"/>
      <c r="TQW177" s="62"/>
      <c r="TQX177" s="62"/>
      <c r="TQY177" s="62"/>
      <c r="TQZ177" s="62"/>
      <c r="TRA177" s="62"/>
      <c r="TRB177" s="62"/>
      <c r="TRC177" s="62"/>
      <c r="TRD177" s="62"/>
      <c r="TRE177" s="62"/>
      <c r="TRF177" s="62"/>
      <c r="TRG177" s="62"/>
      <c r="TRH177" s="62"/>
      <c r="TRI177" s="62"/>
      <c r="TRJ177" s="62"/>
      <c r="TRK177" s="62"/>
      <c r="TRL177" s="62"/>
      <c r="TRM177" s="62"/>
      <c r="TRN177" s="62"/>
      <c r="TRO177" s="62"/>
      <c r="TRP177" s="62"/>
      <c r="TRQ177" s="62"/>
      <c r="TRR177" s="62"/>
      <c r="TRS177" s="62"/>
      <c r="TRT177" s="62"/>
      <c r="TRU177" s="62"/>
      <c r="TRV177" s="62"/>
      <c r="TRW177" s="62"/>
      <c r="TRX177" s="62"/>
      <c r="TRY177" s="62"/>
      <c r="TRZ177" s="62"/>
      <c r="TSA177" s="62"/>
      <c r="TSB177" s="62"/>
      <c r="TSC177" s="62"/>
      <c r="TSD177" s="62"/>
      <c r="TSE177" s="62"/>
      <c r="TSF177" s="62"/>
      <c r="TSG177" s="62"/>
      <c r="TSH177" s="62"/>
      <c r="TSI177" s="62"/>
      <c r="TSJ177" s="62"/>
      <c r="TSK177" s="62"/>
      <c r="TSL177" s="62"/>
      <c r="TSM177" s="62"/>
      <c r="TSN177" s="62"/>
      <c r="TSO177" s="62"/>
      <c r="TSP177" s="62"/>
      <c r="TSQ177" s="62"/>
      <c r="TSR177" s="62"/>
      <c r="TSS177" s="62"/>
      <c r="TST177" s="62"/>
      <c r="TSU177" s="62"/>
      <c r="TSV177" s="62"/>
      <c r="TSW177" s="62"/>
      <c r="TSX177" s="62"/>
      <c r="TSY177" s="62"/>
      <c r="TSZ177" s="62"/>
      <c r="TTA177" s="62"/>
      <c r="TTB177" s="62"/>
      <c r="TTC177" s="62"/>
      <c r="TTD177" s="62"/>
      <c r="TTE177" s="62"/>
      <c r="TTF177" s="62"/>
      <c r="TTG177" s="62"/>
      <c r="TTH177" s="62"/>
      <c r="TTI177" s="62"/>
      <c r="TTJ177" s="62"/>
      <c r="TTK177" s="62"/>
      <c r="TTL177" s="62"/>
      <c r="TTM177" s="62"/>
      <c r="TTN177" s="62"/>
      <c r="TTO177" s="62"/>
      <c r="TTP177" s="62"/>
      <c r="TTQ177" s="62"/>
      <c r="TTR177" s="62"/>
      <c r="TTS177" s="62"/>
      <c r="TTT177" s="62"/>
      <c r="TTU177" s="62"/>
      <c r="TTV177" s="62"/>
      <c r="TTW177" s="62"/>
      <c r="TTX177" s="62"/>
      <c r="TTY177" s="62"/>
      <c r="TTZ177" s="62"/>
      <c r="TUA177" s="62"/>
      <c r="TUB177" s="62"/>
      <c r="TUC177" s="62"/>
      <c r="TUD177" s="62"/>
      <c r="TUE177" s="62"/>
      <c r="TUF177" s="62"/>
      <c r="TUG177" s="62"/>
      <c r="TUH177" s="62"/>
      <c r="TUI177" s="62"/>
      <c r="TUJ177" s="62"/>
      <c r="TUK177" s="62"/>
      <c r="TUL177" s="62"/>
      <c r="TUM177" s="62"/>
      <c r="TUN177" s="62"/>
      <c r="TUO177" s="62"/>
      <c r="TUP177" s="62"/>
      <c r="TUQ177" s="62"/>
      <c r="TUR177" s="62"/>
      <c r="TUS177" s="62"/>
      <c r="TUT177" s="62"/>
      <c r="TUU177" s="62"/>
      <c r="TUV177" s="62"/>
      <c r="TUW177" s="62"/>
      <c r="TUX177" s="62"/>
      <c r="TUY177" s="62"/>
      <c r="TUZ177" s="62"/>
      <c r="TVA177" s="62"/>
      <c r="TVB177" s="62"/>
      <c r="TVC177" s="62"/>
      <c r="TVD177" s="62"/>
      <c r="TVE177" s="62"/>
      <c r="TVF177" s="62"/>
      <c r="TVG177" s="62"/>
      <c r="TVH177" s="62"/>
      <c r="TVI177" s="62"/>
      <c r="TVJ177" s="62"/>
      <c r="TVK177" s="62"/>
      <c r="TVL177" s="62"/>
      <c r="TVM177" s="62"/>
      <c r="TVN177" s="62"/>
      <c r="TVO177" s="62"/>
      <c r="TVP177" s="62"/>
      <c r="TVQ177" s="62"/>
      <c r="TVR177" s="62"/>
      <c r="TVS177" s="62"/>
      <c r="TVT177" s="62"/>
      <c r="TVU177" s="62"/>
      <c r="TVV177" s="62"/>
      <c r="TVW177" s="62"/>
      <c r="TVX177" s="62"/>
      <c r="TVY177" s="62"/>
      <c r="TVZ177" s="62"/>
      <c r="TWA177" s="62"/>
      <c r="TWB177" s="62"/>
      <c r="TWC177" s="62"/>
      <c r="TWD177" s="62"/>
      <c r="TWE177" s="62"/>
      <c r="TWF177" s="62"/>
      <c r="TWG177" s="62"/>
      <c r="TWH177" s="62"/>
      <c r="TWI177" s="62"/>
      <c r="TWJ177" s="62"/>
      <c r="TWK177" s="62"/>
      <c r="TWL177" s="62"/>
      <c r="TWM177" s="62"/>
      <c r="TWN177" s="62"/>
      <c r="TWO177" s="62"/>
      <c r="TWP177" s="62"/>
      <c r="TWQ177" s="62"/>
      <c r="TWR177" s="62"/>
      <c r="TWS177" s="62"/>
      <c r="TWT177" s="62"/>
      <c r="TWU177" s="62"/>
      <c r="TWV177" s="62"/>
      <c r="TWW177" s="62"/>
      <c r="TWX177" s="62"/>
      <c r="TWY177" s="62"/>
      <c r="TWZ177" s="62"/>
      <c r="TXA177" s="62"/>
      <c r="TXB177" s="62"/>
      <c r="TXC177" s="62"/>
      <c r="TXD177" s="62"/>
      <c r="TXE177" s="62"/>
      <c r="TXF177" s="62"/>
      <c r="TXG177" s="62"/>
      <c r="TXH177" s="62"/>
      <c r="TXI177" s="62"/>
      <c r="TXJ177" s="62"/>
      <c r="TXK177" s="62"/>
      <c r="TXL177" s="62"/>
      <c r="TXM177" s="62"/>
      <c r="TXN177" s="62"/>
      <c r="TXO177" s="62"/>
      <c r="TXP177" s="62"/>
      <c r="TXQ177" s="62"/>
      <c r="TXR177" s="62"/>
      <c r="TXS177" s="62"/>
      <c r="TXT177" s="62"/>
      <c r="TXU177" s="62"/>
      <c r="TXV177" s="62"/>
      <c r="TXW177" s="62"/>
      <c r="TXX177" s="62"/>
      <c r="TXY177" s="62"/>
      <c r="TXZ177" s="62"/>
      <c r="TYA177" s="62"/>
      <c r="TYB177" s="62"/>
      <c r="TYC177" s="62"/>
      <c r="TYD177" s="62"/>
      <c r="TYE177" s="62"/>
      <c r="TYF177" s="62"/>
      <c r="TYG177" s="62"/>
      <c r="TYH177" s="62"/>
      <c r="TYI177" s="62"/>
      <c r="TYJ177" s="62"/>
      <c r="TYK177" s="62"/>
      <c r="TYL177" s="62"/>
      <c r="TYM177" s="62"/>
      <c r="TYN177" s="62"/>
      <c r="TYO177" s="62"/>
      <c r="TYP177" s="62"/>
      <c r="TYQ177" s="62"/>
      <c r="TYR177" s="62"/>
      <c r="TYS177" s="62"/>
      <c r="TYT177" s="62"/>
      <c r="TYU177" s="62"/>
      <c r="TYV177" s="62"/>
      <c r="TYW177" s="62"/>
      <c r="TYX177" s="62"/>
      <c r="TYY177" s="62"/>
      <c r="TYZ177" s="62"/>
      <c r="TZA177" s="62"/>
      <c r="TZB177" s="62"/>
      <c r="TZC177" s="62"/>
      <c r="TZD177" s="62"/>
      <c r="TZE177" s="62"/>
      <c r="TZF177" s="62"/>
      <c r="TZG177" s="62"/>
      <c r="TZH177" s="62"/>
      <c r="TZI177" s="62"/>
      <c r="TZJ177" s="62"/>
      <c r="TZK177" s="62"/>
      <c r="TZL177" s="62"/>
      <c r="TZM177" s="62"/>
      <c r="TZN177" s="62"/>
      <c r="TZO177" s="62"/>
      <c r="TZP177" s="62"/>
      <c r="TZQ177" s="62"/>
      <c r="TZR177" s="62"/>
      <c r="TZS177" s="62"/>
      <c r="TZT177" s="62"/>
      <c r="TZU177" s="62"/>
      <c r="TZV177" s="62"/>
      <c r="TZW177" s="62"/>
      <c r="TZX177" s="62"/>
      <c r="TZY177" s="62"/>
      <c r="TZZ177" s="62"/>
      <c r="UAA177" s="62"/>
      <c r="UAB177" s="62"/>
      <c r="UAC177" s="62"/>
      <c r="UAD177" s="62"/>
      <c r="UAE177" s="62"/>
      <c r="UAF177" s="62"/>
      <c r="UAG177" s="62"/>
      <c r="UAH177" s="62"/>
      <c r="UAI177" s="62"/>
      <c r="UAJ177" s="62"/>
      <c r="UAK177" s="62"/>
      <c r="UAL177" s="62"/>
      <c r="UAM177" s="62"/>
      <c r="UAN177" s="62"/>
      <c r="UAO177" s="62"/>
      <c r="UAP177" s="62"/>
      <c r="UAQ177" s="62"/>
      <c r="UAR177" s="62"/>
      <c r="UAS177" s="62"/>
      <c r="UAT177" s="62"/>
      <c r="UAU177" s="62"/>
      <c r="UAV177" s="62"/>
      <c r="UAW177" s="62"/>
      <c r="UAX177" s="62"/>
      <c r="UAY177" s="62"/>
      <c r="UAZ177" s="62"/>
      <c r="UBA177" s="62"/>
      <c r="UBB177" s="62"/>
      <c r="UBC177" s="62"/>
      <c r="UBD177" s="62"/>
      <c r="UBE177" s="62"/>
      <c r="UBF177" s="62"/>
      <c r="UBG177" s="62"/>
      <c r="UBH177" s="62"/>
      <c r="UBI177" s="62"/>
      <c r="UBJ177" s="62"/>
      <c r="UBK177" s="62"/>
      <c r="UBL177" s="62"/>
      <c r="UBM177" s="62"/>
      <c r="UBN177" s="62"/>
      <c r="UBO177" s="62"/>
      <c r="UBP177" s="62"/>
      <c r="UBQ177" s="62"/>
      <c r="UBR177" s="62"/>
      <c r="UBS177" s="62"/>
      <c r="UBT177" s="62"/>
      <c r="UBU177" s="62"/>
      <c r="UBV177" s="62"/>
      <c r="UBW177" s="62"/>
      <c r="UBX177" s="62"/>
      <c r="UBY177" s="62"/>
      <c r="UBZ177" s="62"/>
      <c r="UCA177" s="62"/>
      <c r="UCB177" s="62"/>
      <c r="UCC177" s="62"/>
      <c r="UCD177" s="62"/>
      <c r="UCE177" s="62"/>
      <c r="UCF177" s="62"/>
      <c r="UCG177" s="62"/>
      <c r="UCH177" s="62"/>
      <c r="UCI177" s="62"/>
      <c r="UCJ177" s="62"/>
      <c r="UCK177" s="62"/>
      <c r="UCL177" s="62"/>
      <c r="UCM177" s="62"/>
      <c r="UCN177" s="62"/>
      <c r="UCO177" s="62"/>
      <c r="UCP177" s="62"/>
      <c r="UCQ177" s="62"/>
      <c r="UCR177" s="62"/>
      <c r="UCS177" s="62"/>
      <c r="UCT177" s="62"/>
      <c r="UCU177" s="62"/>
      <c r="UCV177" s="62"/>
      <c r="UCW177" s="62"/>
      <c r="UCX177" s="62"/>
      <c r="UCY177" s="62"/>
      <c r="UCZ177" s="62"/>
      <c r="UDA177" s="62"/>
      <c r="UDB177" s="62"/>
      <c r="UDC177" s="62"/>
      <c r="UDD177" s="62"/>
      <c r="UDE177" s="62"/>
      <c r="UDF177" s="62"/>
      <c r="UDG177" s="62"/>
      <c r="UDH177" s="62"/>
      <c r="UDI177" s="62"/>
      <c r="UDJ177" s="62"/>
      <c r="UDK177" s="62"/>
      <c r="UDL177" s="62"/>
      <c r="UDM177" s="62"/>
      <c r="UDN177" s="62"/>
      <c r="UDO177" s="62"/>
      <c r="UDP177" s="62"/>
      <c r="UDQ177" s="62"/>
      <c r="UDR177" s="62"/>
      <c r="UDS177" s="62"/>
      <c r="UDT177" s="62"/>
      <c r="UDU177" s="62"/>
      <c r="UDV177" s="62"/>
      <c r="UDW177" s="62"/>
      <c r="UDX177" s="62"/>
      <c r="UDY177" s="62"/>
      <c r="UDZ177" s="62"/>
      <c r="UEA177" s="62"/>
      <c r="UEB177" s="62"/>
      <c r="UEC177" s="62"/>
      <c r="UED177" s="62"/>
      <c r="UEE177" s="62"/>
      <c r="UEF177" s="62"/>
      <c r="UEG177" s="62"/>
      <c r="UEH177" s="62"/>
      <c r="UEI177" s="62"/>
      <c r="UEJ177" s="62"/>
      <c r="UEK177" s="62"/>
      <c r="UEL177" s="62"/>
      <c r="UEM177" s="62"/>
      <c r="UEN177" s="62"/>
      <c r="UEO177" s="62"/>
      <c r="UEP177" s="62"/>
      <c r="UEQ177" s="62"/>
      <c r="UER177" s="62"/>
      <c r="UES177" s="62"/>
      <c r="UET177" s="62"/>
      <c r="UEU177" s="62"/>
      <c r="UEV177" s="62"/>
      <c r="UEW177" s="62"/>
      <c r="UEX177" s="62"/>
      <c r="UEY177" s="62"/>
      <c r="UEZ177" s="62"/>
      <c r="UFA177" s="62"/>
      <c r="UFB177" s="62"/>
      <c r="UFC177" s="62"/>
      <c r="UFD177" s="62"/>
      <c r="UFE177" s="62"/>
      <c r="UFF177" s="62"/>
      <c r="UFG177" s="62"/>
      <c r="UFH177" s="62"/>
      <c r="UFI177" s="62"/>
      <c r="UFJ177" s="62"/>
      <c r="UFK177" s="62"/>
      <c r="UFL177" s="62"/>
      <c r="UFM177" s="62"/>
      <c r="UFN177" s="62"/>
      <c r="UFO177" s="62"/>
      <c r="UFP177" s="62"/>
      <c r="UFQ177" s="62"/>
      <c r="UFR177" s="62"/>
      <c r="UFS177" s="62"/>
      <c r="UFT177" s="62"/>
      <c r="UFU177" s="62"/>
      <c r="UFV177" s="62"/>
      <c r="UFW177" s="62"/>
      <c r="UFX177" s="62"/>
      <c r="UFY177" s="62"/>
      <c r="UFZ177" s="62"/>
      <c r="UGA177" s="62"/>
      <c r="UGB177" s="62"/>
      <c r="UGC177" s="62"/>
      <c r="UGD177" s="62"/>
      <c r="UGE177" s="62"/>
      <c r="UGF177" s="62"/>
      <c r="UGG177" s="62"/>
      <c r="UGH177" s="62"/>
      <c r="UGI177" s="62"/>
      <c r="UGJ177" s="62"/>
      <c r="UGK177" s="62"/>
      <c r="UGL177" s="62"/>
      <c r="UGM177" s="62"/>
      <c r="UGN177" s="62"/>
      <c r="UGO177" s="62"/>
      <c r="UGP177" s="62"/>
      <c r="UGQ177" s="62"/>
      <c r="UGR177" s="62"/>
      <c r="UGS177" s="62"/>
      <c r="UGT177" s="62"/>
      <c r="UGU177" s="62"/>
      <c r="UGV177" s="62"/>
      <c r="UGW177" s="62"/>
      <c r="UGX177" s="62"/>
      <c r="UGY177" s="62"/>
      <c r="UGZ177" s="62"/>
      <c r="UHA177" s="62"/>
      <c r="UHB177" s="62"/>
      <c r="UHC177" s="62"/>
      <c r="UHD177" s="62"/>
      <c r="UHE177" s="62"/>
      <c r="UHF177" s="62"/>
      <c r="UHG177" s="62"/>
      <c r="UHH177" s="62"/>
      <c r="UHI177" s="62"/>
      <c r="UHJ177" s="62"/>
      <c r="UHK177" s="62"/>
      <c r="UHL177" s="62"/>
      <c r="UHM177" s="62"/>
      <c r="UHN177" s="62"/>
      <c r="UHO177" s="62"/>
      <c r="UHP177" s="62"/>
      <c r="UHQ177" s="62"/>
      <c r="UHR177" s="62"/>
      <c r="UHS177" s="62"/>
      <c r="UHT177" s="62"/>
      <c r="UHU177" s="62"/>
      <c r="UHV177" s="62"/>
      <c r="UHW177" s="62"/>
      <c r="UHX177" s="62"/>
      <c r="UHY177" s="62"/>
      <c r="UHZ177" s="62"/>
      <c r="UIA177" s="62"/>
      <c r="UIB177" s="62"/>
      <c r="UIC177" s="62"/>
      <c r="UID177" s="62"/>
      <c r="UIE177" s="62"/>
      <c r="UIF177" s="62"/>
      <c r="UIG177" s="62"/>
      <c r="UIH177" s="62"/>
      <c r="UII177" s="62"/>
      <c r="UIJ177" s="62"/>
      <c r="UIK177" s="62"/>
      <c r="UIL177" s="62"/>
      <c r="UIM177" s="62"/>
      <c r="UIN177" s="62"/>
      <c r="UIO177" s="62"/>
      <c r="UIP177" s="62"/>
      <c r="UIQ177" s="62"/>
      <c r="UIR177" s="62"/>
      <c r="UIS177" s="62"/>
      <c r="UIT177" s="62"/>
      <c r="UIU177" s="62"/>
      <c r="UIV177" s="62"/>
      <c r="UIW177" s="62"/>
      <c r="UIX177" s="62"/>
      <c r="UIY177" s="62"/>
      <c r="UIZ177" s="62"/>
      <c r="UJA177" s="62"/>
      <c r="UJB177" s="62"/>
      <c r="UJC177" s="62"/>
      <c r="UJD177" s="62"/>
      <c r="UJE177" s="62"/>
      <c r="UJF177" s="62"/>
      <c r="UJG177" s="62"/>
      <c r="UJH177" s="62"/>
      <c r="UJI177" s="62"/>
      <c r="UJJ177" s="62"/>
      <c r="UJK177" s="62"/>
      <c r="UJL177" s="62"/>
      <c r="UJM177" s="62"/>
      <c r="UJN177" s="62"/>
      <c r="UJO177" s="62"/>
      <c r="UJP177" s="62"/>
      <c r="UJQ177" s="62"/>
      <c r="UJR177" s="62"/>
      <c r="UJS177" s="62"/>
      <c r="UJT177" s="62"/>
      <c r="UJU177" s="62"/>
      <c r="UJV177" s="62"/>
      <c r="UJW177" s="62"/>
      <c r="UJX177" s="62"/>
      <c r="UJY177" s="62"/>
      <c r="UJZ177" s="62"/>
      <c r="UKA177" s="62"/>
      <c r="UKB177" s="62"/>
      <c r="UKC177" s="62"/>
      <c r="UKD177" s="62"/>
      <c r="UKE177" s="62"/>
      <c r="UKF177" s="62"/>
      <c r="UKG177" s="62"/>
      <c r="UKH177" s="62"/>
      <c r="UKI177" s="62"/>
      <c r="UKJ177" s="62"/>
      <c r="UKK177" s="62"/>
      <c r="UKL177" s="62"/>
      <c r="UKM177" s="62"/>
      <c r="UKN177" s="62"/>
      <c r="UKO177" s="62"/>
      <c r="UKP177" s="62"/>
      <c r="UKQ177" s="62"/>
      <c r="UKR177" s="62"/>
      <c r="UKS177" s="62"/>
      <c r="UKT177" s="62"/>
      <c r="UKU177" s="62"/>
      <c r="UKV177" s="62"/>
      <c r="UKW177" s="62"/>
      <c r="UKX177" s="62"/>
      <c r="UKY177" s="62"/>
      <c r="UKZ177" s="62"/>
      <c r="ULA177" s="62"/>
      <c r="ULB177" s="62"/>
      <c r="ULC177" s="62"/>
      <c r="ULD177" s="62"/>
      <c r="ULE177" s="62"/>
      <c r="ULF177" s="62"/>
      <c r="ULG177" s="62"/>
      <c r="ULH177" s="62"/>
      <c r="ULI177" s="62"/>
      <c r="ULJ177" s="62"/>
      <c r="ULK177" s="62"/>
      <c r="ULL177" s="62"/>
      <c r="ULM177" s="62"/>
      <c r="ULN177" s="62"/>
      <c r="ULO177" s="62"/>
      <c r="ULP177" s="62"/>
      <c r="ULQ177" s="62"/>
      <c r="ULR177" s="62"/>
      <c r="ULS177" s="62"/>
      <c r="ULT177" s="62"/>
      <c r="ULU177" s="62"/>
      <c r="ULV177" s="62"/>
      <c r="ULW177" s="62"/>
      <c r="ULX177" s="62"/>
      <c r="ULY177" s="62"/>
      <c r="ULZ177" s="62"/>
      <c r="UMA177" s="62"/>
      <c r="UMB177" s="62"/>
      <c r="UMC177" s="62"/>
      <c r="UMD177" s="62"/>
      <c r="UME177" s="62"/>
      <c r="UMF177" s="62"/>
      <c r="UMG177" s="62"/>
      <c r="UMH177" s="62"/>
      <c r="UMI177" s="62"/>
      <c r="UMJ177" s="62"/>
      <c r="UMK177" s="62"/>
      <c r="UML177" s="62"/>
      <c r="UMM177" s="62"/>
      <c r="UMN177" s="62"/>
      <c r="UMO177" s="62"/>
      <c r="UMP177" s="62"/>
      <c r="UMQ177" s="62"/>
      <c r="UMR177" s="62"/>
      <c r="UMS177" s="62"/>
      <c r="UMT177" s="62"/>
      <c r="UMU177" s="62"/>
      <c r="UMV177" s="62"/>
      <c r="UMW177" s="62"/>
      <c r="UMX177" s="62"/>
      <c r="UMY177" s="62"/>
      <c r="UMZ177" s="62"/>
      <c r="UNA177" s="62"/>
      <c r="UNB177" s="62"/>
      <c r="UNC177" s="62"/>
      <c r="UND177" s="62"/>
      <c r="UNE177" s="62"/>
      <c r="UNF177" s="62"/>
      <c r="UNG177" s="62"/>
      <c r="UNH177" s="62"/>
      <c r="UNI177" s="62"/>
      <c r="UNJ177" s="62"/>
      <c r="UNK177" s="62"/>
      <c r="UNL177" s="62"/>
      <c r="UNM177" s="62"/>
      <c r="UNN177" s="62"/>
      <c r="UNO177" s="62"/>
      <c r="UNP177" s="62"/>
      <c r="UNQ177" s="62"/>
      <c r="UNR177" s="62"/>
      <c r="UNS177" s="62"/>
      <c r="UNT177" s="62"/>
      <c r="UNU177" s="62"/>
      <c r="UNV177" s="62"/>
      <c r="UNW177" s="62"/>
      <c r="UNX177" s="62"/>
      <c r="UNY177" s="62"/>
      <c r="UNZ177" s="62"/>
      <c r="UOA177" s="62"/>
      <c r="UOB177" s="62"/>
      <c r="UOC177" s="62"/>
      <c r="UOD177" s="62"/>
      <c r="UOE177" s="62"/>
      <c r="UOF177" s="62"/>
      <c r="UOG177" s="62"/>
      <c r="UOH177" s="62"/>
      <c r="UOI177" s="62"/>
      <c r="UOJ177" s="62"/>
      <c r="UOK177" s="62"/>
      <c r="UOL177" s="62"/>
      <c r="UOM177" s="62"/>
      <c r="UON177" s="62"/>
      <c r="UOO177" s="62"/>
      <c r="UOP177" s="62"/>
      <c r="UOQ177" s="62"/>
      <c r="UOR177" s="62"/>
      <c r="UOS177" s="62"/>
      <c r="UOT177" s="62"/>
      <c r="UOU177" s="62"/>
      <c r="UOV177" s="62"/>
      <c r="UOW177" s="62"/>
      <c r="UOX177" s="62"/>
      <c r="UOY177" s="62"/>
      <c r="UOZ177" s="62"/>
      <c r="UPA177" s="62"/>
      <c r="UPB177" s="62"/>
      <c r="UPC177" s="62"/>
      <c r="UPD177" s="62"/>
      <c r="UPE177" s="62"/>
      <c r="UPF177" s="62"/>
      <c r="UPG177" s="62"/>
      <c r="UPH177" s="62"/>
      <c r="UPI177" s="62"/>
      <c r="UPJ177" s="62"/>
      <c r="UPK177" s="62"/>
      <c r="UPL177" s="62"/>
      <c r="UPM177" s="62"/>
      <c r="UPN177" s="62"/>
      <c r="UPO177" s="62"/>
      <c r="UPP177" s="62"/>
      <c r="UPQ177" s="62"/>
      <c r="UPR177" s="62"/>
      <c r="UPS177" s="62"/>
      <c r="UPT177" s="62"/>
      <c r="UPU177" s="62"/>
      <c r="UPV177" s="62"/>
      <c r="UPW177" s="62"/>
      <c r="UPX177" s="62"/>
      <c r="UPY177" s="62"/>
      <c r="UPZ177" s="62"/>
      <c r="UQA177" s="62"/>
      <c r="UQB177" s="62"/>
      <c r="UQC177" s="62"/>
      <c r="UQD177" s="62"/>
      <c r="UQE177" s="62"/>
      <c r="UQF177" s="62"/>
      <c r="UQG177" s="62"/>
      <c r="UQH177" s="62"/>
      <c r="UQI177" s="62"/>
      <c r="UQJ177" s="62"/>
      <c r="UQK177" s="62"/>
      <c r="UQL177" s="62"/>
      <c r="UQM177" s="62"/>
      <c r="UQN177" s="62"/>
      <c r="UQO177" s="62"/>
      <c r="UQP177" s="62"/>
      <c r="UQQ177" s="62"/>
      <c r="UQR177" s="62"/>
      <c r="UQS177" s="62"/>
      <c r="UQT177" s="62"/>
      <c r="UQU177" s="62"/>
      <c r="UQV177" s="62"/>
      <c r="UQW177" s="62"/>
      <c r="UQX177" s="62"/>
      <c r="UQY177" s="62"/>
      <c r="UQZ177" s="62"/>
      <c r="URA177" s="62"/>
      <c r="URB177" s="62"/>
      <c r="URC177" s="62"/>
      <c r="URD177" s="62"/>
      <c r="URE177" s="62"/>
      <c r="URF177" s="62"/>
      <c r="URG177" s="62"/>
      <c r="URH177" s="62"/>
      <c r="URI177" s="62"/>
      <c r="URJ177" s="62"/>
      <c r="URK177" s="62"/>
      <c r="URL177" s="62"/>
      <c r="URM177" s="62"/>
      <c r="URN177" s="62"/>
      <c r="URO177" s="62"/>
      <c r="URP177" s="62"/>
      <c r="URQ177" s="62"/>
      <c r="URR177" s="62"/>
      <c r="URS177" s="62"/>
      <c r="URT177" s="62"/>
      <c r="URU177" s="62"/>
      <c r="URV177" s="62"/>
      <c r="URW177" s="62"/>
      <c r="URX177" s="62"/>
      <c r="URY177" s="62"/>
      <c r="URZ177" s="62"/>
      <c r="USA177" s="62"/>
      <c r="USB177" s="62"/>
      <c r="USC177" s="62"/>
      <c r="USD177" s="62"/>
      <c r="USE177" s="62"/>
      <c r="USF177" s="62"/>
      <c r="USG177" s="62"/>
      <c r="USH177" s="62"/>
      <c r="USI177" s="62"/>
      <c r="USJ177" s="62"/>
      <c r="USK177" s="62"/>
      <c r="USL177" s="62"/>
      <c r="USM177" s="62"/>
      <c r="USN177" s="62"/>
      <c r="USO177" s="62"/>
      <c r="USP177" s="62"/>
      <c r="USQ177" s="62"/>
      <c r="USR177" s="62"/>
      <c r="USS177" s="62"/>
      <c r="UST177" s="62"/>
      <c r="USU177" s="62"/>
      <c r="USV177" s="62"/>
      <c r="USW177" s="62"/>
      <c r="USX177" s="62"/>
      <c r="USY177" s="62"/>
      <c r="USZ177" s="62"/>
      <c r="UTA177" s="62"/>
      <c r="UTB177" s="62"/>
      <c r="UTC177" s="62"/>
      <c r="UTD177" s="62"/>
      <c r="UTE177" s="62"/>
      <c r="UTF177" s="62"/>
      <c r="UTG177" s="62"/>
      <c r="UTH177" s="62"/>
      <c r="UTI177" s="62"/>
      <c r="UTJ177" s="62"/>
      <c r="UTK177" s="62"/>
      <c r="UTL177" s="62"/>
      <c r="UTM177" s="62"/>
      <c r="UTN177" s="62"/>
      <c r="UTO177" s="62"/>
      <c r="UTP177" s="62"/>
      <c r="UTQ177" s="62"/>
      <c r="UTR177" s="62"/>
      <c r="UTS177" s="62"/>
      <c r="UTT177" s="62"/>
      <c r="UTU177" s="62"/>
      <c r="UTV177" s="62"/>
      <c r="UTW177" s="62"/>
      <c r="UTX177" s="62"/>
      <c r="UTY177" s="62"/>
      <c r="UTZ177" s="62"/>
      <c r="UUA177" s="62"/>
      <c r="UUB177" s="62"/>
      <c r="UUC177" s="62"/>
      <c r="UUD177" s="62"/>
      <c r="UUE177" s="62"/>
      <c r="UUF177" s="62"/>
      <c r="UUG177" s="62"/>
      <c r="UUH177" s="62"/>
      <c r="UUI177" s="62"/>
      <c r="UUJ177" s="62"/>
      <c r="UUK177" s="62"/>
      <c r="UUL177" s="62"/>
      <c r="UUM177" s="62"/>
      <c r="UUN177" s="62"/>
      <c r="UUO177" s="62"/>
      <c r="UUP177" s="62"/>
      <c r="UUQ177" s="62"/>
      <c r="UUR177" s="62"/>
      <c r="UUS177" s="62"/>
      <c r="UUT177" s="62"/>
      <c r="UUU177" s="62"/>
      <c r="UUV177" s="62"/>
      <c r="UUW177" s="62"/>
      <c r="UUX177" s="62"/>
      <c r="UUY177" s="62"/>
      <c r="UUZ177" s="62"/>
      <c r="UVA177" s="62"/>
      <c r="UVB177" s="62"/>
      <c r="UVC177" s="62"/>
      <c r="UVD177" s="62"/>
      <c r="UVE177" s="62"/>
      <c r="UVF177" s="62"/>
      <c r="UVG177" s="62"/>
      <c r="UVH177" s="62"/>
      <c r="UVI177" s="62"/>
      <c r="UVJ177" s="62"/>
      <c r="UVK177" s="62"/>
      <c r="UVL177" s="62"/>
      <c r="UVM177" s="62"/>
      <c r="UVN177" s="62"/>
      <c r="UVO177" s="62"/>
      <c r="UVP177" s="62"/>
      <c r="UVQ177" s="62"/>
      <c r="UVR177" s="62"/>
      <c r="UVS177" s="62"/>
      <c r="UVT177" s="62"/>
      <c r="UVU177" s="62"/>
      <c r="UVV177" s="62"/>
      <c r="UVW177" s="62"/>
      <c r="UVX177" s="62"/>
      <c r="UVY177" s="62"/>
      <c r="UVZ177" s="62"/>
      <c r="UWA177" s="62"/>
      <c r="UWB177" s="62"/>
      <c r="UWC177" s="62"/>
      <c r="UWD177" s="62"/>
      <c r="UWE177" s="62"/>
      <c r="UWF177" s="62"/>
      <c r="UWG177" s="62"/>
      <c r="UWH177" s="62"/>
      <c r="UWI177" s="62"/>
      <c r="UWJ177" s="62"/>
      <c r="UWK177" s="62"/>
      <c r="UWL177" s="62"/>
      <c r="UWM177" s="62"/>
      <c r="UWN177" s="62"/>
      <c r="UWO177" s="62"/>
      <c r="UWP177" s="62"/>
      <c r="UWQ177" s="62"/>
      <c r="UWR177" s="62"/>
      <c r="UWS177" s="62"/>
      <c r="UWT177" s="62"/>
      <c r="UWU177" s="62"/>
      <c r="UWV177" s="62"/>
      <c r="UWW177" s="62"/>
      <c r="UWX177" s="62"/>
      <c r="UWY177" s="62"/>
      <c r="UWZ177" s="62"/>
      <c r="UXA177" s="62"/>
      <c r="UXB177" s="62"/>
      <c r="UXC177" s="62"/>
      <c r="UXD177" s="62"/>
      <c r="UXE177" s="62"/>
      <c r="UXF177" s="62"/>
      <c r="UXG177" s="62"/>
      <c r="UXH177" s="62"/>
      <c r="UXI177" s="62"/>
      <c r="UXJ177" s="62"/>
      <c r="UXK177" s="62"/>
      <c r="UXL177" s="62"/>
      <c r="UXM177" s="62"/>
      <c r="UXN177" s="62"/>
      <c r="UXO177" s="62"/>
      <c r="UXP177" s="62"/>
      <c r="UXQ177" s="62"/>
      <c r="UXR177" s="62"/>
      <c r="UXS177" s="62"/>
      <c r="UXT177" s="62"/>
      <c r="UXU177" s="62"/>
      <c r="UXV177" s="62"/>
      <c r="UXW177" s="62"/>
      <c r="UXX177" s="62"/>
      <c r="UXY177" s="62"/>
      <c r="UXZ177" s="62"/>
      <c r="UYA177" s="62"/>
      <c r="UYB177" s="62"/>
      <c r="UYC177" s="62"/>
      <c r="UYD177" s="62"/>
      <c r="UYE177" s="62"/>
      <c r="UYF177" s="62"/>
      <c r="UYG177" s="62"/>
      <c r="UYH177" s="62"/>
      <c r="UYI177" s="62"/>
      <c r="UYJ177" s="62"/>
      <c r="UYK177" s="62"/>
      <c r="UYL177" s="62"/>
      <c r="UYM177" s="62"/>
      <c r="UYN177" s="62"/>
      <c r="UYO177" s="62"/>
      <c r="UYP177" s="62"/>
      <c r="UYQ177" s="62"/>
      <c r="UYR177" s="62"/>
      <c r="UYS177" s="62"/>
      <c r="UYT177" s="62"/>
      <c r="UYU177" s="62"/>
      <c r="UYV177" s="62"/>
      <c r="UYW177" s="62"/>
      <c r="UYX177" s="62"/>
      <c r="UYY177" s="62"/>
      <c r="UYZ177" s="62"/>
      <c r="UZA177" s="62"/>
      <c r="UZB177" s="62"/>
      <c r="UZC177" s="62"/>
      <c r="UZD177" s="62"/>
      <c r="UZE177" s="62"/>
      <c r="UZF177" s="62"/>
      <c r="UZG177" s="62"/>
      <c r="UZH177" s="62"/>
      <c r="UZI177" s="62"/>
      <c r="UZJ177" s="62"/>
      <c r="UZK177" s="62"/>
      <c r="UZL177" s="62"/>
      <c r="UZM177" s="62"/>
      <c r="UZN177" s="62"/>
      <c r="UZO177" s="62"/>
      <c r="UZP177" s="62"/>
      <c r="UZQ177" s="62"/>
      <c r="UZR177" s="62"/>
      <c r="UZS177" s="62"/>
      <c r="UZT177" s="62"/>
      <c r="UZU177" s="62"/>
      <c r="UZV177" s="62"/>
      <c r="UZW177" s="62"/>
      <c r="UZX177" s="62"/>
      <c r="UZY177" s="62"/>
      <c r="UZZ177" s="62"/>
      <c r="VAA177" s="62"/>
      <c r="VAB177" s="62"/>
      <c r="VAC177" s="62"/>
      <c r="VAD177" s="62"/>
      <c r="VAE177" s="62"/>
      <c r="VAF177" s="62"/>
      <c r="VAG177" s="62"/>
      <c r="VAH177" s="62"/>
      <c r="VAI177" s="62"/>
      <c r="VAJ177" s="62"/>
      <c r="VAK177" s="62"/>
      <c r="VAL177" s="62"/>
      <c r="VAM177" s="62"/>
      <c r="VAN177" s="62"/>
      <c r="VAO177" s="62"/>
      <c r="VAP177" s="62"/>
      <c r="VAQ177" s="62"/>
      <c r="VAR177" s="62"/>
      <c r="VAS177" s="62"/>
      <c r="VAT177" s="62"/>
      <c r="VAU177" s="62"/>
      <c r="VAV177" s="62"/>
      <c r="VAW177" s="62"/>
      <c r="VAX177" s="62"/>
      <c r="VAY177" s="62"/>
      <c r="VAZ177" s="62"/>
      <c r="VBA177" s="62"/>
      <c r="VBB177" s="62"/>
      <c r="VBC177" s="62"/>
      <c r="VBD177" s="62"/>
      <c r="VBE177" s="62"/>
      <c r="VBF177" s="62"/>
      <c r="VBG177" s="62"/>
      <c r="VBH177" s="62"/>
      <c r="VBI177" s="62"/>
      <c r="VBJ177" s="62"/>
      <c r="VBK177" s="62"/>
      <c r="VBL177" s="62"/>
      <c r="VBM177" s="62"/>
      <c r="VBN177" s="62"/>
      <c r="VBO177" s="62"/>
      <c r="VBP177" s="62"/>
      <c r="VBQ177" s="62"/>
      <c r="VBR177" s="62"/>
      <c r="VBS177" s="62"/>
      <c r="VBT177" s="62"/>
      <c r="VBU177" s="62"/>
      <c r="VBV177" s="62"/>
      <c r="VBW177" s="62"/>
      <c r="VBX177" s="62"/>
      <c r="VBY177" s="62"/>
      <c r="VBZ177" s="62"/>
      <c r="VCA177" s="62"/>
      <c r="VCB177" s="62"/>
      <c r="VCC177" s="62"/>
      <c r="VCD177" s="62"/>
      <c r="VCE177" s="62"/>
      <c r="VCF177" s="62"/>
      <c r="VCG177" s="62"/>
      <c r="VCH177" s="62"/>
      <c r="VCI177" s="62"/>
      <c r="VCJ177" s="62"/>
      <c r="VCK177" s="62"/>
      <c r="VCL177" s="62"/>
      <c r="VCM177" s="62"/>
      <c r="VCN177" s="62"/>
      <c r="VCO177" s="62"/>
      <c r="VCP177" s="62"/>
      <c r="VCQ177" s="62"/>
      <c r="VCR177" s="62"/>
      <c r="VCS177" s="62"/>
      <c r="VCT177" s="62"/>
      <c r="VCU177" s="62"/>
      <c r="VCV177" s="62"/>
      <c r="VCW177" s="62"/>
      <c r="VCX177" s="62"/>
      <c r="VCY177" s="62"/>
      <c r="VCZ177" s="62"/>
      <c r="VDA177" s="62"/>
      <c r="VDB177" s="62"/>
      <c r="VDC177" s="62"/>
      <c r="VDD177" s="62"/>
      <c r="VDE177" s="62"/>
      <c r="VDF177" s="62"/>
      <c r="VDG177" s="62"/>
      <c r="VDH177" s="62"/>
      <c r="VDI177" s="62"/>
      <c r="VDJ177" s="62"/>
      <c r="VDK177" s="62"/>
      <c r="VDL177" s="62"/>
      <c r="VDM177" s="62"/>
      <c r="VDN177" s="62"/>
      <c r="VDO177" s="62"/>
      <c r="VDP177" s="62"/>
      <c r="VDQ177" s="62"/>
      <c r="VDR177" s="62"/>
      <c r="VDS177" s="62"/>
      <c r="VDT177" s="62"/>
      <c r="VDU177" s="62"/>
      <c r="VDV177" s="62"/>
      <c r="VDW177" s="62"/>
      <c r="VDX177" s="62"/>
      <c r="VDY177" s="62"/>
      <c r="VDZ177" s="62"/>
      <c r="VEA177" s="62"/>
      <c r="VEB177" s="62"/>
      <c r="VEC177" s="62"/>
      <c r="VED177" s="62"/>
      <c r="VEE177" s="62"/>
      <c r="VEF177" s="62"/>
      <c r="VEG177" s="62"/>
      <c r="VEH177" s="62"/>
      <c r="VEI177" s="62"/>
      <c r="VEJ177" s="62"/>
      <c r="VEK177" s="62"/>
      <c r="VEL177" s="62"/>
      <c r="VEM177" s="62"/>
      <c r="VEN177" s="62"/>
      <c r="VEO177" s="62"/>
      <c r="VEP177" s="62"/>
      <c r="VEQ177" s="62"/>
      <c r="VER177" s="62"/>
      <c r="VES177" s="62"/>
      <c r="VET177" s="62"/>
      <c r="VEU177" s="62"/>
      <c r="VEV177" s="62"/>
      <c r="VEW177" s="62"/>
      <c r="VEX177" s="62"/>
      <c r="VEY177" s="62"/>
      <c r="VEZ177" s="62"/>
      <c r="VFA177" s="62"/>
      <c r="VFB177" s="62"/>
      <c r="VFC177" s="62"/>
      <c r="VFD177" s="62"/>
      <c r="VFE177" s="62"/>
      <c r="VFF177" s="62"/>
      <c r="VFG177" s="62"/>
      <c r="VFH177" s="62"/>
      <c r="VFI177" s="62"/>
      <c r="VFJ177" s="62"/>
      <c r="VFK177" s="62"/>
      <c r="VFL177" s="62"/>
      <c r="VFM177" s="62"/>
      <c r="VFN177" s="62"/>
      <c r="VFO177" s="62"/>
      <c r="VFP177" s="62"/>
      <c r="VFQ177" s="62"/>
      <c r="VFR177" s="62"/>
      <c r="VFS177" s="62"/>
      <c r="VFT177" s="62"/>
      <c r="VFU177" s="62"/>
      <c r="VFV177" s="62"/>
      <c r="VFW177" s="62"/>
      <c r="VFX177" s="62"/>
      <c r="VFY177" s="62"/>
      <c r="VFZ177" s="62"/>
      <c r="VGA177" s="62"/>
      <c r="VGB177" s="62"/>
      <c r="VGC177" s="62"/>
      <c r="VGD177" s="62"/>
      <c r="VGE177" s="62"/>
      <c r="VGF177" s="62"/>
      <c r="VGG177" s="62"/>
      <c r="VGH177" s="62"/>
      <c r="VGI177" s="62"/>
      <c r="VGJ177" s="62"/>
      <c r="VGK177" s="62"/>
      <c r="VGL177" s="62"/>
      <c r="VGM177" s="62"/>
      <c r="VGN177" s="62"/>
      <c r="VGO177" s="62"/>
      <c r="VGP177" s="62"/>
      <c r="VGQ177" s="62"/>
      <c r="VGR177" s="62"/>
      <c r="VGS177" s="62"/>
      <c r="VGT177" s="62"/>
      <c r="VGU177" s="62"/>
      <c r="VGV177" s="62"/>
      <c r="VGW177" s="62"/>
      <c r="VGX177" s="62"/>
      <c r="VGY177" s="62"/>
      <c r="VGZ177" s="62"/>
      <c r="VHA177" s="62"/>
      <c r="VHB177" s="62"/>
      <c r="VHC177" s="62"/>
      <c r="VHD177" s="62"/>
      <c r="VHE177" s="62"/>
      <c r="VHF177" s="62"/>
      <c r="VHG177" s="62"/>
      <c r="VHH177" s="62"/>
      <c r="VHI177" s="62"/>
      <c r="VHJ177" s="62"/>
      <c r="VHK177" s="62"/>
      <c r="VHL177" s="62"/>
      <c r="VHM177" s="62"/>
      <c r="VHN177" s="62"/>
      <c r="VHO177" s="62"/>
      <c r="VHP177" s="62"/>
      <c r="VHQ177" s="62"/>
      <c r="VHR177" s="62"/>
      <c r="VHS177" s="62"/>
      <c r="VHT177" s="62"/>
      <c r="VHU177" s="62"/>
      <c r="VHV177" s="62"/>
      <c r="VHW177" s="62"/>
      <c r="VHX177" s="62"/>
      <c r="VHY177" s="62"/>
      <c r="VHZ177" s="62"/>
      <c r="VIA177" s="62"/>
      <c r="VIB177" s="62"/>
      <c r="VIC177" s="62"/>
      <c r="VID177" s="62"/>
      <c r="VIE177" s="62"/>
      <c r="VIF177" s="62"/>
      <c r="VIG177" s="62"/>
      <c r="VIH177" s="62"/>
      <c r="VII177" s="62"/>
      <c r="VIJ177" s="62"/>
      <c r="VIK177" s="62"/>
      <c r="VIL177" s="62"/>
      <c r="VIM177" s="62"/>
      <c r="VIN177" s="62"/>
      <c r="VIO177" s="62"/>
      <c r="VIP177" s="62"/>
      <c r="VIQ177" s="62"/>
      <c r="VIR177" s="62"/>
      <c r="VIS177" s="62"/>
      <c r="VIT177" s="62"/>
      <c r="VIU177" s="62"/>
      <c r="VIV177" s="62"/>
      <c r="VIW177" s="62"/>
      <c r="VIX177" s="62"/>
      <c r="VIY177" s="62"/>
      <c r="VIZ177" s="62"/>
      <c r="VJA177" s="62"/>
      <c r="VJB177" s="62"/>
      <c r="VJC177" s="62"/>
      <c r="VJD177" s="62"/>
      <c r="VJE177" s="62"/>
      <c r="VJF177" s="62"/>
      <c r="VJG177" s="62"/>
      <c r="VJH177" s="62"/>
      <c r="VJI177" s="62"/>
      <c r="VJJ177" s="62"/>
      <c r="VJK177" s="62"/>
      <c r="VJL177" s="62"/>
      <c r="VJM177" s="62"/>
      <c r="VJN177" s="62"/>
      <c r="VJO177" s="62"/>
      <c r="VJP177" s="62"/>
      <c r="VJQ177" s="62"/>
      <c r="VJR177" s="62"/>
      <c r="VJS177" s="62"/>
      <c r="VJT177" s="62"/>
      <c r="VJU177" s="62"/>
      <c r="VJV177" s="62"/>
      <c r="VJW177" s="62"/>
      <c r="VJX177" s="62"/>
      <c r="VJY177" s="62"/>
      <c r="VJZ177" s="62"/>
      <c r="VKA177" s="62"/>
      <c r="VKB177" s="62"/>
      <c r="VKC177" s="62"/>
      <c r="VKD177" s="62"/>
      <c r="VKE177" s="62"/>
      <c r="VKF177" s="62"/>
      <c r="VKG177" s="62"/>
      <c r="VKH177" s="62"/>
      <c r="VKI177" s="62"/>
      <c r="VKJ177" s="62"/>
      <c r="VKK177" s="62"/>
      <c r="VKL177" s="62"/>
      <c r="VKM177" s="62"/>
      <c r="VKN177" s="62"/>
      <c r="VKO177" s="62"/>
      <c r="VKP177" s="62"/>
      <c r="VKQ177" s="62"/>
      <c r="VKR177" s="62"/>
      <c r="VKS177" s="62"/>
      <c r="VKT177" s="62"/>
      <c r="VKU177" s="62"/>
      <c r="VKV177" s="62"/>
      <c r="VKW177" s="62"/>
      <c r="VKX177" s="62"/>
      <c r="VKY177" s="62"/>
      <c r="VKZ177" s="62"/>
      <c r="VLA177" s="62"/>
      <c r="VLB177" s="62"/>
      <c r="VLC177" s="62"/>
      <c r="VLD177" s="62"/>
      <c r="VLE177" s="62"/>
      <c r="VLF177" s="62"/>
      <c r="VLG177" s="62"/>
      <c r="VLH177" s="62"/>
      <c r="VLI177" s="62"/>
      <c r="VLJ177" s="62"/>
      <c r="VLK177" s="62"/>
      <c r="VLL177" s="62"/>
      <c r="VLM177" s="62"/>
      <c r="VLN177" s="62"/>
      <c r="VLO177" s="62"/>
      <c r="VLP177" s="62"/>
      <c r="VLQ177" s="62"/>
      <c r="VLR177" s="62"/>
      <c r="VLS177" s="62"/>
      <c r="VLT177" s="62"/>
      <c r="VLU177" s="62"/>
      <c r="VLV177" s="62"/>
      <c r="VLW177" s="62"/>
      <c r="VLX177" s="62"/>
      <c r="VLY177" s="62"/>
      <c r="VLZ177" s="62"/>
      <c r="VMA177" s="62"/>
      <c r="VMB177" s="62"/>
      <c r="VMC177" s="62"/>
      <c r="VMD177" s="62"/>
      <c r="VME177" s="62"/>
      <c r="VMF177" s="62"/>
      <c r="VMG177" s="62"/>
      <c r="VMH177" s="62"/>
      <c r="VMI177" s="62"/>
      <c r="VMJ177" s="62"/>
      <c r="VMK177" s="62"/>
      <c r="VML177" s="62"/>
      <c r="VMM177" s="62"/>
      <c r="VMN177" s="62"/>
      <c r="VMO177" s="62"/>
      <c r="VMP177" s="62"/>
      <c r="VMQ177" s="62"/>
      <c r="VMR177" s="62"/>
      <c r="VMS177" s="62"/>
      <c r="VMT177" s="62"/>
      <c r="VMU177" s="62"/>
      <c r="VMV177" s="62"/>
      <c r="VMW177" s="62"/>
      <c r="VMX177" s="62"/>
      <c r="VMY177" s="62"/>
      <c r="VMZ177" s="62"/>
      <c r="VNA177" s="62"/>
      <c r="VNB177" s="62"/>
      <c r="VNC177" s="62"/>
      <c r="VND177" s="62"/>
      <c r="VNE177" s="62"/>
      <c r="VNF177" s="62"/>
      <c r="VNG177" s="62"/>
      <c r="VNH177" s="62"/>
      <c r="VNI177" s="62"/>
      <c r="VNJ177" s="62"/>
      <c r="VNK177" s="62"/>
      <c r="VNL177" s="62"/>
      <c r="VNM177" s="62"/>
      <c r="VNN177" s="62"/>
      <c r="VNO177" s="62"/>
      <c r="VNP177" s="62"/>
      <c r="VNQ177" s="62"/>
      <c r="VNR177" s="62"/>
      <c r="VNS177" s="62"/>
      <c r="VNT177" s="62"/>
      <c r="VNU177" s="62"/>
      <c r="VNV177" s="62"/>
      <c r="VNW177" s="62"/>
      <c r="VNX177" s="62"/>
      <c r="VNY177" s="62"/>
      <c r="VNZ177" s="62"/>
      <c r="VOA177" s="62"/>
      <c r="VOB177" s="62"/>
      <c r="VOC177" s="62"/>
      <c r="VOD177" s="62"/>
      <c r="VOE177" s="62"/>
      <c r="VOF177" s="62"/>
      <c r="VOG177" s="62"/>
      <c r="VOH177" s="62"/>
      <c r="VOI177" s="62"/>
      <c r="VOJ177" s="62"/>
      <c r="VOK177" s="62"/>
      <c r="VOL177" s="62"/>
      <c r="VOM177" s="62"/>
      <c r="VON177" s="62"/>
      <c r="VOO177" s="62"/>
      <c r="VOP177" s="62"/>
      <c r="VOQ177" s="62"/>
      <c r="VOR177" s="62"/>
      <c r="VOS177" s="62"/>
      <c r="VOT177" s="62"/>
      <c r="VOU177" s="62"/>
      <c r="VOV177" s="62"/>
      <c r="VOW177" s="62"/>
      <c r="VOX177" s="62"/>
      <c r="VOY177" s="62"/>
      <c r="VOZ177" s="62"/>
      <c r="VPA177" s="62"/>
      <c r="VPB177" s="62"/>
      <c r="VPC177" s="62"/>
      <c r="VPD177" s="62"/>
      <c r="VPE177" s="62"/>
      <c r="VPF177" s="62"/>
      <c r="VPG177" s="62"/>
      <c r="VPH177" s="62"/>
      <c r="VPI177" s="62"/>
      <c r="VPJ177" s="62"/>
      <c r="VPK177" s="62"/>
      <c r="VPL177" s="62"/>
      <c r="VPM177" s="62"/>
      <c r="VPN177" s="62"/>
      <c r="VPO177" s="62"/>
      <c r="VPP177" s="62"/>
      <c r="VPQ177" s="62"/>
      <c r="VPR177" s="62"/>
      <c r="VPS177" s="62"/>
      <c r="VPT177" s="62"/>
      <c r="VPU177" s="62"/>
      <c r="VPV177" s="62"/>
      <c r="VPW177" s="62"/>
      <c r="VPX177" s="62"/>
      <c r="VPY177" s="62"/>
      <c r="VPZ177" s="62"/>
      <c r="VQA177" s="62"/>
      <c r="VQB177" s="62"/>
      <c r="VQC177" s="62"/>
      <c r="VQD177" s="62"/>
      <c r="VQE177" s="62"/>
      <c r="VQF177" s="62"/>
      <c r="VQG177" s="62"/>
      <c r="VQH177" s="62"/>
      <c r="VQI177" s="62"/>
      <c r="VQJ177" s="62"/>
      <c r="VQK177" s="62"/>
      <c r="VQL177" s="62"/>
      <c r="VQM177" s="62"/>
      <c r="VQN177" s="62"/>
      <c r="VQO177" s="62"/>
      <c r="VQP177" s="62"/>
      <c r="VQQ177" s="62"/>
      <c r="VQR177" s="62"/>
      <c r="VQS177" s="62"/>
      <c r="VQT177" s="62"/>
      <c r="VQU177" s="62"/>
      <c r="VQV177" s="62"/>
      <c r="VQW177" s="62"/>
      <c r="VQX177" s="62"/>
      <c r="VQY177" s="62"/>
      <c r="VQZ177" s="62"/>
      <c r="VRA177" s="62"/>
      <c r="VRB177" s="62"/>
      <c r="VRC177" s="62"/>
      <c r="VRD177" s="62"/>
      <c r="VRE177" s="62"/>
      <c r="VRF177" s="62"/>
      <c r="VRG177" s="62"/>
      <c r="VRH177" s="62"/>
      <c r="VRI177" s="62"/>
      <c r="VRJ177" s="62"/>
      <c r="VRK177" s="62"/>
      <c r="VRL177" s="62"/>
      <c r="VRM177" s="62"/>
      <c r="VRN177" s="62"/>
      <c r="VRO177" s="62"/>
      <c r="VRP177" s="62"/>
      <c r="VRQ177" s="62"/>
      <c r="VRR177" s="62"/>
      <c r="VRS177" s="62"/>
      <c r="VRT177" s="62"/>
      <c r="VRU177" s="62"/>
      <c r="VRV177" s="62"/>
      <c r="VRW177" s="62"/>
      <c r="VRX177" s="62"/>
      <c r="VRY177" s="62"/>
      <c r="VRZ177" s="62"/>
      <c r="VSA177" s="62"/>
      <c r="VSB177" s="62"/>
      <c r="VSC177" s="62"/>
      <c r="VSD177" s="62"/>
      <c r="VSE177" s="62"/>
      <c r="VSF177" s="62"/>
      <c r="VSG177" s="62"/>
      <c r="VSH177" s="62"/>
      <c r="VSI177" s="62"/>
      <c r="VSJ177" s="62"/>
      <c r="VSK177" s="62"/>
      <c r="VSL177" s="62"/>
      <c r="VSM177" s="62"/>
      <c r="VSN177" s="62"/>
      <c r="VSO177" s="62"/>
      <c r="VSP177" s="62"/>
      <c r="VSQ177" s="62"/>
      <c r="VSR177" s="62"/>
      <c r="VSS177" s="62"/>
      <c r="VST177" s="62"/>
      <c r="VSU177" s="62"/>
      <c r="VSV177" s="62"/>
      <c r="VSW177" s="62"/>
      <c r="VSX177" s="62"/>
      <c r="VSY177" s="62"/>
      <c r="VSZ177" s="62"/>
      <c r="VTA177" s="62"/>
      <c r="VTB177" s="62"/>
      <c r="VTC177" s="62"/>
      <c r="VTD177" s="62"/>
      <c r="VTE177" s="62"/>
      <c r="VTF177" s="62"/>
      <c r="VTG177" s="62"/>
      <c r="VTH177" s="62"/>
      <c r="VTI177" s="62"/>
      <c r="VTJ177" s="62"/>
      <c r="VTK177" s="62"/>
      <c r="VTL177" s="62"/>
      <c r="VTM177" s="62"/>
      <c r="VTN177" s="62"/>
      <c r="VTO177" s="62"/>
      <c r="VTP177" s="62"/>
      <c r="VTQ177" s="62"/>
      <c r="VTR177" s="62"/>
      <c r="VTS177" s="62"/>
      <c r="VTT177" s="62"/>
      <c r="VTU177" s="62"/>
      <c r="VTV177" s="62"/>
      <c r="VTW177" s="62"/>
      <c r="VTX177" s="62"/>
      <c r="VTY177" s="62"/>
      <c r="VTZ177" s="62"/>
      <c r="VUA177" s="62"/>
      <c r="VUB177" s="62"/>
      <c r="VUC177" s="62"/>
      <c r="VUD177" s="62"/>
      <c r="VUE177" s="62"/>
      <c r="VUF177" s="62"/>
      <c r="VUG177" s="62"/>
      <c r="VUH177" s="62"/>
      <c r="VUI177" s="62"/>
      <c r="VUJ177" s="62"/>
      <c r="VUK177" s="62"/>
      <c r="VUL177" s="62"/>
      <c r="VUM177" s="62"/>
      <c r="VUN177" s="62"/>
      <c r="VUO177" s="62"/>
      <c r="VUP177" s="62"/>
      <c r="VUQ177" s="62"/>
      <c r="VUR177" s="62"/>
      <c r="VUS177" s="62"/>
      <c r="VUT177" s="62"/>
      <c r="VUU177" s="62"/>
      <c r="VUV177" s="62"/>
      <c r="VUW177" s="62"/>
      <c r="VUX177" s="62"/>
      <c r="VUY177" s="62"/>
      <c r="VUZ177" s="62"/>
      <c r="VVA177" s="62"/>
      <c r="VVB177" s="62"/>
      <c r="VVC177" s="62"/>
      <c r="VVD177" s="62"/>
      <c r="VVE177" s="62"/>
      <c r="VVF177" s="62"/>
      <c r="VVG177" s="62"/>
      <c r="VVH177" s="62"/>
      <c r="VVI177" s="62"/>
      <c r="VVJ177" s="62"/>
      <c r="VVK177" s="62"/>
      <c r="VVL177" s="62"/>
      <c r="VVM177" s="62"/>
      <c r="VVN177" s="62"/>
      <c r="VVO177" s="62"/>
      <c r="VVP177" s="62"/>
      <c r="VVQ177" s="62"/>
      <c r="VVR177" s="62"/>
      <c r="VVS177" s="62"/>
      <c r="VVT177" s="62"/>
      <c r="VVU177" s="62"/>
      <c r="VVV177" s="62"/>
      <c r="VVW177" s="62"/>
      <c r="VVX177" s="62"/>
      <c r="VVY177" s="62"/>
      <c r="VVZ177" s="62"/>
      <c r="VWA177" s="62"/>
      <c r="VWB177" s="62"/>
      <c r="VWC177" s="62"/>
      <c r="VWD177" s="62"/>
      <c r="VWE177" s="62"/>
      <c r="VWF177" s="62"/>
      <c r="VWG177" s="62"/>
      <c r="VWH177" s="62"/>
      <c r="VWI177" s="62"/>
      <c r="VWJ177" s="62"/>
      <c r="VWK177" s="62"/>
      <c r="VWL177" s="62"/>
      <c r="VWM177" s="62"/>
      <c r="VWN177" s="62"/>
      <c r="VWO177" s="62"/>
      <c r="VWP177" s="62"/>
      <c r="VWQ177" s="62"/>
      <c r="VWR177" s="62"/>
      <c r="VWS177" s="62"/>
      <c r="VWT177" s="62"/>
      <c r="VWU177" s="62"/>
      <c r="VWV177" s="62"/>
      <c r="VWW177" s="62"/>
      <c r="VWX177" s="62"/>
      <c r="VWY177" s="62"/>
      <c r="VWZ177" s="62"/>
      <c r="VXA177" s="62"/>
      <c r="VXB177" s="62"/>
      <c r="VXC177" s="62"/>
      <c r="VXD177" s="62"/>
      <c r="VXE177" s="62"/>
      <c r="VXF177" s="62"/>
      <c r="VXG177" s="62"/>
      <c r="VXH177" s="62"/>
      <c r="VXI177" s="62"/>
      <c r="VXJ177" s="62"/>
      <c r="VXK177" s="62"/>
      <c r="VXL177" s="62"/>
      <c r="VXM177" s="62"/>
      <c r="VXN177" s="62"/>
      <c r="VXO177" s="62"/>
      <c r="VXP177" s="62"/>
      <c r="VXQ177" s="62"/>
      <c r="VXR177" s="62"/>
      <c r="VXS177" s="62"/>
      <c r="VXT177" s="62"/>
      <c r="VXU177" s="62"/>
      <c r="VXV177" s="62"/>
      <c r="VXW177" s="62"/>
      <c r="VXX177" s="62"/>
      <c r="VXY177" s="62"/>
      <c r="VXZ177" s="62"/>
      <c r="VYA177" s="62"/>
      <c r="VYB177" s="62"/>
      <c r="VYC177" s="62"/>
      <c r="VYD177" s="62"/>
      <c r="VYE177" s="62"/>
      <c r="VYF177" s="62"/>
      <c r="VYG177" s="62"/>
      <c r="VYH177" s="62"/>
      <c r="VYI177" s="62"/>
      <c r="VYJ177" s="62"/>
      <c r="VYK177" s="62"/>
      <c r="VYL177" s="62"/>
      <c r="VYM177" s="62"/>
      <c r="VYN177" s="62"/>
      <c r="VYO177" s="62"/>
      <c r="VYP177" s="62"/>
      <c r="VYQ177" s="62"/>
      <c r="VYR177" s="62"/>
      <c r="VYS177" s="62"/>
      <c r="VYT177" s="62"/>
      <c r="VYU177" s="62"/>
      <c r="VYV177" s="62"/>
      <c r="VYW177" s="62"/>
      <c r="VYX177" s="62"/>
      <c r="VYY177" s="62"/>
      <c r="VYZ177" s="62"/>
      <c r="VZA177" s="62"/>
      <c r="VZB177" s="62"/>
      <c r="VZC177" s="62"/>
      <c r="VZD177" s="62"/>
      <c r="VZE177" s="62"/>
      <c r="VZF177" s="62"/>
      <c r="VZG177" s="62"/>
      <c r="VZH177" s="62"/>
      <c r="VZI177" s="62"/>
      <c r="VZJ177" s="62"/>
      <c r="VZK177" s="62"/>
      <c r="VZL177" s="62"/>
      <c r="VZM177" s="62"/>
      <c r="VZN177" s="62"/>
      <c r="VZO177" s="62"/>
      <c r="VZP177" s="62"/>
      <c r="VZQ177" s="62"/>
      <c r="VZR177" s="62"/>
      <c r="VZS177" s="62"/>
      <c r="VZT177" s="62"/>
      <c r="VZU177" s="62"/>
      <c r="VZV177" s="62"/>
      <c r="VZW177" s="62"/>
      <c r="VZX177" s="62"/>
      <c r="VZY177" s="62"/>
      <c r="VZZ177" s="62"/>
      <c r="WAA177" s="62"/>
      <c r="WAB177" s="62"/>
      <c r="WAC177" s="62"/>
      <c r="WAD177" s="62"/>
      <c r="WAE177" s="62"/>
      <c r="WAF177" s="62"/>
      <c r="WAG177" s="62"/>
      <c r="WAH177" s="62"/>
      <c r="WAI177" s="62"/>
      <c r="WAJ177" s="62"/>
      <c r="WAK177" s="62"/>
      <c r="WAL177" s="62"/>
      <c r="WAM177" s="62"/>
      <c r="WAN177" s="62"/>
      <c r="WAO177" s="62"/>
      <c r="WAP177" s="62"/>
      <c r="WAQ177" s="62"/>
      <c r="WAR177" s="62"/>
      <c r="WAS177" s="62"/>
      <c r="WAT177" s="62"/>
      <c r="WAU177" s="62"/>
      <c r="WAV177" s="62"/>
      <c r="WAW177" s="62"/>
      <c r="WAX177" s="62"/>
      <c r="WAY177" s="62"/>
      <c r="WAZ177" s="62"/>
      <c r="WBA177" s="62"/>
      <c r="WBB177" s="62"/>
      <c r="WBC177" s="62"/>
      <c r="WBD177" s="62"/>
      <c r="WBE177" s="62"/>
      <c r="WBF177" s="62"/>
      <c r="WBG177" s="62"/>
      <c r="WBH177" s="62"/>
      <c r="WBI177" s="62"/>
      <c r="WBJ177" s="62"/>
      <c r="WBK177" s="62"/>
      <c r="WBL177" s="62"/>
      <c r="WBM177" s="62"/>
      <c r="WBN177" s="62"/>
      <c r="WBO177" s="62"/>
      <c r="WBP177" s="62"/>
      <c r="WBQ177" s="62"/>
      <c r="WBR177" s="62"/>
      <c r="WBS177" s="62"/>
      <c r="WBT177" s="62"/>
      <c r="WBU177" s="62"/>
      <c r="WBV177" s="62"/>
      <c r="WBW177" s="62"/>
      <c r="WBX177" s="62"/>
      <c r="WBY177" s="62"/>
      <c r="WBZ177" s="62"/>
      <c r="WCA177" s="62"/>
      <c r="WCB177" s="62"/>
      <c r="WCC177" s="62"/>
      <c r="WCD177" s="62"/>
      <c r="WCE177" s="62"/>
      <c r="WCF177" s="62"/>
      <c r="WCG177" s="62"/>
      <c r="WCH177" s="62"/>
      <c r="WCI177" s="62"/>
      <c r="WCJ177" s="62"/>
      <c r="WCK177" s="62"/>
      <c r="WCL177" s="62"/>
      <c r="WCM177" s="62"/>
      <c r="WCN177" s="62"/>
      <c r="WCO177" s="62"/>
      <c r="WCP177" s="62"/>
      <c r="WCQ177" s="62"/>
      <c r="WCR177" s="62"/>
      <c r="WCS177" s="62"/>
      <c r="WCT177" s="62"/>
      <c r="WCU177" s="62"/>
      <c r="WCV177" s="62"/>
      <c r="WCW177" s="62"/>
      <c r="WCX177" s="62"/>
      <c r="WCY177" s="62"/>
      <c r="WCZ177" s="62"/>
      <c r="WDA177" s="62"/>
      <c r="WDB177" s="62"/>
      <c r="WDC177" s="62"/>
      <c r="WDD177" s="62"/>
      <c r="WDE177" s="62"/>
      <c r="WDF177" s="62"/>
      <c r="WDG177" s="62"/>
      <c r="WDH177" s="62"/>
      <c r="WDI177" s="62"/>
      <c r="WDJ177" s="62"/>
      <c r="WDK177" s="62"/>
      <c r="WDL177" s="62"/>
      <c r="WDM177" s="62"/>
      <c r="WDN177" s="62"/>
      <c r="WDO177" s="62"/>
      <c r="WDP177" s="62"/>
      <c r="WDQ177" s="62"/>
      <c r="WDR177" s="62"/>
      <c r="WDS177" s="62"/>
      <c r="WDT177" s="62"/>
      <c r="WDU177" s="62"/>
      <c r="WDV177" s="62"/>
      <c r="WDW177" s="62"/>
      <c r="WDX177" s="62"/>
      <c r="WDY177" s="62"/>
      <c r="WDZ177" s="62"/>
      <c r="WEA177" s="62"/>
      <c r="WEB177" s="62"/>
      <c r="WEC177" s="62"/>
      <c r="WED177" s="62"/>
      <c r="WEE177" s="62"/>
      <c r="WEF177" s="62"/>
      <c r="WEG177" s="62"/>
      <c r="WEH177" s="62"/>
      <c r="WEI177" s="62"/>
      <c r="WEJ177" s="62"/>
      <c r="WEK177" s="62"/>
      <c r="WEL177" s="62"/>
      <c r="WEM177" s="62"/>
      <c r="WEN177" s="62"/>
      <c r="WEO177" s="62"/>
      <c r="WEP177" s="62"/>
      <c r="WEQ177" s="62"/>
      <c r="WER177" s="62"/>
      <c r="WES177" s="62"/>
      <c r="WET177" s="62"/>
      <c r="WEU177" s="62"/>
      <c r="WEV177" s="62"/>
      <c r="WEW177" s="62"/>
      <c r="WEX177" s="62"/>
      <c r="WEY177" s="62"/>
      <c r="WEZ177" s="62"/>
      <c r="WFA177" s="62"/>
      <c r="WFB177" s="62"/>
      <c r="WFC177" s="62"/>
      <c r="WFD177" s="62"/>
      <c r="WFE177" s="62"/>
      <c r="WFF177" s="62"/>
      <c r="WFG177" s="62"/>
      <c r="WFH177" s="62"/>
      <c r="WFI177" s="62"/>
      <c r="WFJ177" s="62"/>
      <c r="WFK177" s="62"/>
      <c r="WFL177" s="62"/>
      <c r="WFM177" s="62"/>
      <c r="WFN177" s="62"/>
      <c r="WFO177" s="62"/>
      <c r="WFP177" s="62"/>
      <c r="WFQ177" s="62"/>
      <c r="WFR177" s="62"/>
      <c r="WFS177" s="62"/>
      <c r="WFT177" s="62"/>
      <c r="WFU177" s="62"/>
      <c r="WFV177" s="62"/>
      <c r="WFW177" s="62"/>
      <c r="WFX177" s="62"/>
      <c r="WFY177" s="62"/>
      <c r="WFZ177" s="62"/>
      <c r="WGA177" s="62"/>
      <c r="WGB177" s="62"/>
      <c r="WGC177" s="62"/>
      <c r="WGD177" s="62"/>
      <c r="WGE177" s="62"/>
      <c r="WGF177" s="62"/>
      <c r="WGG177" s="62"/>
      <c r="WGH177" s="62"/>
      <c r="WGI177" s="62"/>
      <c r="WGJ177" s="62"/>
      <c r="WGK177" s="62"/>
      <c r="WGL177" s="62"/>
      <c r="WGM177" s="62"/>
      <c r="WGN177" s="62"/>
      <c r="WGO177" s="62"/>
      <c r="WGP177" s="62"/>
      <c r="WGQ177" s="62"/>
      <c r="WGR177" s="62"/>
      <c r="WGS177" s="62"/>
      <c r="WGT177" s="62"/>
      <c r="WGU177" s="62"/>
      <c r="WGV177" s="62"/>
      <c r="WGW177" s="62"/>
      <c r="WGX177" s="62"/>
      <c r="WGY177" s="62"/>
      <c r="WGZ177" s="62"/>
      <c r="WHA177" s="62"/>
      <c r="WHB177" s="62"/>
      <c r="WHC177" s="62"/>
      <c r="WHD177" s="62"/>
      <c r="WHE177" s="62"/>
      <c r="WHF177" s="62"/>
      <c r="WHG177" s="62"/>
      <c r="WHH177" s="62"/>
      <c r="WHI177" s="62"/>
      <c r="WHJ177" s="62"/>
      <c r="WHK177" s="62"/>
      <c r="WHL177" s="62"/>
      <c r="WHM177" s="62"/>
      <c r="WHN177" s="62"/>
      <c r="WHO177" s="62"/>
      <c r="WHP177" s="62"/>
      <c r="WHQ177" s="62"/>
      <c r="WHR177" s="62"/>
      <c r="WHS177" s="62"/>
      <c r="WHT177" s="62"/>
      <c r="WHU177" s="62"/>
      <c r="WHV177" s="62"/>
      <c r="WHW177" s="62"/>
      <c r="WHX177" s="62"/>
      <c r="WHY177" s="62"/>
      <c r="WHZ177" s="62"/>
      <c r="WIA177" s="62"/>
      <c r="WIB177" s="62"/>
      <c r="WIC177" s="62"/>
      <c r="WID177" s="62"/>
      <c r="WIE177" s="62"/>
      <c r="WIF177" s="62"/>
      <c r="WIG177" s="62"/>
      <c r="WIH177" s="62"/>
      <c r="WII177" s="62"/>
      <c r="WIJ177" s="62"/>
      <c r="WIK177" s="62"/>
      <c r="WIL177" s="62"/>
      <c r="WIM177" s="62"/>
      <c r="WIN177" s="62"/>
      <c r="WIO177" s="62"/>
      <c r="WIP177" s="62"/>
      <c r="WIQ177" s="62"/>
      <c r="WIR177" s="62"/>
      <c r="WIS177" s="62"/>
      <c r="WIT177" s="62"/>
      <c r="WIU177" s="62"/>
      <c r="WIV177" s="62"/>
      <c r="WIW177" s="62"/>
      <c r="WIX177" s="62"/>
      <c r="WIY177" s="62"/>
      <c r="WIZ177" s="62"/>
      <c r="WJA177" s="62"/>
      <c r="WJB177" s="62"/>
      <c r="WJC177" s="62"/>
      <c r="WJD177" s="62"/>
      <c r="WJE177" s="62"/>
      <c r="WJF177" s="62"/>
      <c r="WJG177" s="62"/>
      <c r="WJH177" s="62"/>
      <c r="WJI177" s="62"/>
      <c r="WJJ177" s="62"/>
      <c r="WJK177" s="62"/>
      <c r="WJL177" s="62"/>
      <c r="WJM177" s="62"/>
      <c r="WJN177" s="62"/>
      <c r="WJO177" s="62"/>
      <c r="WJP177" s="62"/>
      <c r="WJQ177" s="62"/>
      <c r="WJR177" s="62"/>
      <c r="WJS177" s="62"/>
      <c r="WJT177" s="62"/>
      <c r="WJU177" s="62"/>
      <c r="WJV177" s="62"/>
      <c r="WJW177" s="62"/>
      <c r="WJX177" s="62"/>
      <c r="WJY177" s="62"/>
      <c r="WJZ177" s="62"/>
      <c r="WKA177" s="62"/>
      <c r="WKB177" s="62"/>
      <c r="WKC177" s="62"/>
      <c r="WKD177" s="62"/>
      <c r="WKE177" s="62"/>
      <c r="WKF177" s="62"/>
      <c r="WKG177" s="62"/>
      <c r="WKH177" s="62"/>
      <c r="WKI177" s="62"/>
      <c r="WKJ177" s="62"/>
      <c r="WKK177" s="62"/>
      <c r="WKL177" s="62"/>
      <c r="WKM177" s="62"/>
      <c r="WKN177" s="62"/>
      <c r="WKO177" s="62"/>
      <c r="WKP177" s="62"/>
      <c r="WKQ177" s="62"/>
      <c r="WKR177" s="62"/>
      <c r="WKS177" s="62"/>
      <c r="WKT177" s="62"/>
      <c r="WKU177" s="62"/>
      <c r="WKV177" s="62"/>
      <c r="WKW177" s="62"/>
      <c r="WKX177" s="62"/>
      <c r="WKY177" s="62"/>
      <c r="WKZ177" s="62"/>
      <c r="WLA177" s="62"/>
      <c r="WLB177" s="62"/>
      <c r="WLC177" s="62"/>
      <c r="WLD177" s="62"/>
      <c r="WLE177" s="62"/>
      <c r="WLF177" s="62"/>
      <c r="WLG177" s="62"/>
      <c r="WLH177" s="62"/>
      <c r="WLI177" s="62"/>
      <c r="WLJ177" s="62"/>
      <c r="WLK177" s="62"/>
      <c r="WLL177" s="62"/>
      <c r="WLM177" s="62"/>
      <c r="WLN177" s="62"/>
      <c r="WLO177" s="62"/>
      <c r="WLP177" s="62"/>
      <c r="WLQ177" s="62"/>
      <c r="WLR177" s="62"/>
      <c r="WLS177" s="62"/>
      <c r="WLT177" s="62"/>
      <c r="WLU177" s="62"/>
      <c r="WLV177" s="62"/>
      <c r="WLW177" s="62"/>
      <c r="WLX177" s="62"/>
      <c r="WLY177" s="62"/>
      <c r="WLZ177" s="62"/>
      <c r="WMA177" s="62"/>
      <c r="WMB177" s="62"/>
      <c r="WMC177" s="62"/>
      <c r="WMD177" s="62"/>
      <c r="WME177" s="62"/>
      <c r="WMF177" s="62"/>
      <c r="WMG177" s="62"/>
      <c r="WMH177" s="62"/>
      <c r="WMI177" s="62"/>
      <c r="WMJ177" s="62"/>
      <c r="WMK177" s="62"/>
      <c r="WML177" s="62"/>
      <c r="WMM177" s="62"/>
      <c r="WMN177" s="62"/>
      <c r="WMO177" s="62"/>
      <c r="WMP177" s="62"/>
      <c r="WMQ177" s="62"/>
      <c r="WMR177" s="62"/>
      <c r="WMS177" s="62"/>
      <c r="WMT177" s="62"/>
      <c r="WMU177" s="62"/>
      <c r="WMV177" s="62"/>
      <c r="WMW177" s="62"/>
      <c r="WMX177" s="62"/>
      <c r="WMY177" s="62"/>
      <c r="WMZ177" s="62"/>
      <c r="WNA177" s="62"/>
      <c r="WNB177" s="62"/>
      <c r="WNC177" s="62"/>
      <c r="WND177" s="62"/>
      <c r="WNE177" s="62"/>
      <c r="WNF177" s="62"/>
      <c r="WNG177" s="62"/>
      <c r="WNH177" s="62"/>
      <c r="WNI177" s="62"/>
      <c r="WNJ177" s="62"/>
      <c r="WNK177" s="62"/>
      <c r="WNL177" s="62"/>
      <c r="WNM177" s="62"/>
      <c r="WNN177" s="62"/>
      <c r="WNO177" s="62"/>
      <c r="WNP177" s="62"/>
      <c r="WNQ177" s="62"/>
      <c r="WNR177" s="62"/>
      <c r="WNS177" s="62"/>
      <c r="WNT177" s="62"/>
      <c r="WNU177" s="62"/>
      <c r="WNV177" s="62"/>
      <c r="WNW177" s="62"/>
      <c r="WNX177" s="62"/>
      <c r="WNY177" s="62"/>
      <c r="WNZ177" s="62"/>
      <c r="WOA177" s="62"/>
      <c r="WOB177" s="62"/>
      <c r="WOC177" s="62"/>
      <c r="WOD177" s="62"/>
      <c r="WOE177" s="62"/>
      <c r="WOF177" s="62"/>
      <c r="WOG177" s="62"/>
      <c r="WOH177" s="62"/>
      <c r="WOI177" s="62"/>
      <c r="WOJ177" s="62"/>
      <c r="WOK177" s="62"/>
      <c r="WOL177" s="62"/>
      <c r="WOM177" s="62"/>
      <c r="WON177" s="62"/>
      <c r="WOO177" s="62"/>
      <c r="WOP177" s="62"/>
      <c r="WOQ177" s="62"/>
      <c r="WOR177" s="62"/>
      <c r="WOS177" s="62"/>
      <c r="WOT177" s="62"/>
      <c r="WOU177" s="62"/>
      <c r="WOV177" s="62"/>
      <c r="WOW177" s="62"/>
      <c r="WOX177" s="62"/>
      <c r="WOY177" s="62"/>
      <c r="WOZ177" s="62"/>
      <c r="WPA177" s="62"/>
      <c r="WPB177" s="62"/>
      <c r="WPC177" s="62"/>
      <c r="WPD177" s="62"/>
      <c r="WPE177" s="62"/>
      <c r="WPF177" s="62"/>
      <c r="WPG177" s="62"/>
      <c r="WPH177" s="62"/>
      <c r="WPI177" s="62"/>
      <c r="WPJ177" s="62"/>
      <c r="WPK177" s="62"/>
      <c r="WPL177" s="62"/>
      <c r="WPM177" s="62"/>
      <c r="WPN177" s="62"/>
      <c r="WPO177" s="62"/>
      <c r="WPP177" s="62"/>
      <c r="WPQ177" s="62"/>
      <c r="WPR177" s="62"/>
      <c r="WPS177" s="62"/>
      <c r="WPT177" s="62"/>
      <c r="WPU177" s="62"/>
      <c r="WPV177" s="62"/>
      <c r="WPW177" s="62"/>
      <c r="WPX177" s="62"/>
      <c r="WPY177" s="62"/>
      <c r="WPZ177" s="62"/>
      <c r="WQA177" s="62"/>
      <c r="WQB177" s="62"/>
      <c r="WQC177" s="62"/>
      <c r="WQD177" s="62"/>
      <c r="WQE177" s="62"/>
      <c r="WQF177" s="62"/>
      <c r="WQG177" s="62"/>
      <c r="WQH177" s="62"/>
      <c r="WQI177" s="62"/>
      <c r="WQJ177" s="62"/>
      <c r="WQK177" s="62"/>
      <c r="WQL177" s="62"/>
      <c r="WQM177" s="62"/>
      <c r="WQN177" s="62"/>
      <c r="WQO177" s="62"/>
      <c r="WQP177" s="62"/>
      <c r="WQQ177" s="62"/>
      <c r="WQR177" s="62"/>
      <c r="WQS177" s="62"/>
      <c r="WQT177" s="62"/>
      <c r="WQU177" s="62"/>
      <c r="WQV177" s="62"/>
      <c r="WQW177" s="62"/>
      <c r="WQX177" s="62"/>
      <c r="WQY177" s="62"/>
      <c r="WQZ177" s="62"/>
      <c r="WRA177" s="62"/>
      <c r="WRB177" s="62"/>
      <c r="WRC177" s="62"/>
      <c r="WRD177" s="62"/>
      <c r="WRE177" s="62"/>
      <c r="WRF177" s="62"/>
      <c r="WRG177" s="62"/>
      <c r="WRH177" s="62"/>
      <c r="WRI177" s="62"/>
      <c r="WRJ177" s="62"/>
      <c r="WRK177" s="62"/>
      <c r="WRL177" s="62"/>
      <c r="WRM177" s="62"/>
      <c r="WRN177" s="62"/>
      <c r="WRO177" s="62"/>
      <c r="WRP177" s="62"/>
      <c r="WRQ177" s="62"/>
      <c r="WRR177" s="62"/>
      <c r="WRS177" s="62"/>
      <c r="WRT177" s="62"/>
      <c r="WRU177" s="62"/>
      <c r="WRV177" s="62"/>
      <c r="WRW177" s="62"/>
      <c r="WRX177" s="62"/>
      <c r="WRY177" s="62"/>
      <c r="WRZ177" s="62"/>
      <c r="WSA177" s="62"/>
      <c r="WSB177" s="62"/>
      <c r="WSC177" s="62"/>
      <c r="WSD177" s="62"/>
      <c r="WSE177" s="62"/>
      <c r="WSF177" s="62"/>
      <c r="WSG177" s="62"/>
      <c r="WSH177" s="62"/>
      <c r="WSI177" s="62"/>
      <c r="WSJ177" s="62"/>
      <c r="WSK177" s="62"/>
      <c r="WSL177" s="62"/>
      <c r="WSM177" s="62"/>
      <c r="WSN177" s="62"/>
      <c r="WSO177" s="62"/>
      <c r="WSP177" s="62"/>
      <c r="WSQ177" s="62"/>
      <c r="WSR177" s="62"/>
      <c r="WSS177" s="62"/>
      <c r="WST177" s="62"/>
      <c r="WSU177" s="62"/>
      <c r="WSV177" s="62"/>
      <c r="WSW177" s="62"/>
      <c r="WSX177" s="62"/>
      <c r="WSY177" s="62"/>
      <c r="WSZ177" s="62"/>
      <c r="WTA177" s="62"/>
      <c r="WTB177" s="62"/>
      <c r="WTC177" s="62"/>
      <c r="WTD177" s="62"/>
      <c r="WTE177" s="62"/>
      <c r="WTF177" s="62"/>
      <c r="WTG177" s="62"/>
      <c r="WTH177" s="62"/>
      <c r="WTI177" s="62"/>
      <c r="WTJ177" s="62"/>
      <c r="WTK177" s="62"/>
      <c r="WTL177" s="62"/>
      <c r="WTM177" s="62"/>
      <c r="WTN177" s="62"/>
      <c r="WTO177" s="62"/>
      <c r="WTP177" s="62"/>
      <c r="WTQ177" s="62"/>
      <c r="WTR177" s="62"/>
      <c r="WTS177" s="62"/>
      <c r="WTT177" s="62"/>
      <c r="WTU177" s="62"/>
      <c r="WTV177" s="62"/>
      <c r="WTW177" s="62"/>
      <c r="WTX177" s="62"/>
      <c r="WTY177" s="62"/>
      <c r="WTZ177" s="62"/>
      <c r="WUA177" s="62"/>
      <c r="WUB177" s="62"/>
      <c r="WUC177" s="62"/>
      <c r="WUD177" s="62"/>
      <c r="WUE177" s="62"/>
      <c r="WUF177" s="62"/>
      <c r="WUG177" s="62"/>
      <c r="WUH177" s="62"/>
      <c r="WUI177" s="62"/>
      <c r="WUJ177" s="62"/>
      <c r="WUK177" s="62"/>
      <c r="WUL177" s="62"/>
      <c r="WUM177" s="62"/>
      <c r="WUN177" s="62"/>
      <c r="WUO177" s="62"/>
      <c r="WUP177" s="62"/>
      <c r="WUQ177" s="62"/>
      <c r="WUR177" s="62"/>
      <c r="WUS177" s="62"/>
      <c r="WUT177" s="62"/>
      <c r="WUU177" s="62"/>
      <c r="WUV177" s="62"/>
      <c r="WUW177" s="62"/>
      <c r="WUX177" s="62"/>
      <c r="WUY177" s="62"/>
      <c r="WUZ177" s="62"/>
      <c r="WVA177" s="62"/>
      <c r="WVB177" s="62"/>
      <c r="WVC177" s="62"/>
      <c r="WVD177" s="62"/>
      <c r="WVE177" s="62"/>
      <c r="WVF177" s="62"/>
      <c r="WVG177" s="62"/>
      <c r="WVH177" s="62"/>
      <c r="WVI177" s="62"/>
      <c r="WVJ177" s="62"/>
      <c r="WVK177" s="62"/>
      <c r="WVL177" s="62"/>
      <c r="WVM177" s="62"/>
      <c r="WVN177" s="62"/>
      <c r="WVO177" s="62"/>
      <c r="WVP177" s="62"/>
      <c r="WVQ177" s="62"/>
      <c r="WVR177" s="62"/>
      <c r="WVS177" s="62"/>
      <c r="WVT177" s="62"/>
      <c r="WVU177" s="62"/>
      <c r="WVV177" s="62"/>
      <c r="WVW177" s="62"/>
      <c r="WVX177" s="62"/>
      <c r="WVY177" s="62"/>
      <c r="WVZ177" s="62"/>
      <c r="WWA177" s="62"/>
      <c r="WWB177" s="62"/>
      <c r="WWC177" s="62"/>
      <c r="WWD177" s="62"/>
      <c r="WWE177" s="62"/>
      <c r="WWF177" s="62"/>
      <c r="WWG177" s="62"/>
      <c r="WWH177" s="62"/>
      <c r="WWI177" s="62"/>
      <c r="WWJ177" s="62"/>
      <c r="WWK177" s="62"/>
      <c r="WWL177" s="62"/>
      <c r="WWM177" s="62"/>
      <c r="WWN177" s="62"/>
      <c r="WWO177" s="62"/>
      <c r="WWP177" s="62"/>
      <c r="WWQ177" s="62"/>
      <c r="WWR177" s="62"/>
      <c r="WWS177" s="62"/>
      <c r="WWT177" s="62"/>
      <c r="WWU177" s="62"/>
      <c r="WWV177" s="62"/>
      <c r="WWW177" s="62"/>
      <c r="WWX177" s="62"/>
      <c r="WWY177" s="62"/>
      <c r="WWZ177" s="62"/>
      <c r="WXA177" s="62"/>
      <c r="WXB177" s="62"/>
      <c r="WXC177" s="62"/>
      <c r="WXD177" s="62"/>
      <c r="WXE177" s="62"/>
      <c r="WXF177" s="62"/>
      <c r="WXG177" s="62"/>
      <c r="WXH177" s="62"/>
      <c r="WXI177" s="62"/>
      <c r="WXJ177" s="62"/>
      <c r="WXK177" s="62"/>
      <c r="WXL177" s="62"/>
      <c r="WXM177" s="62"/>
      <c r="WXN177" s="62"/>
      <c r="WXO177" s="62"/>
      <c r="WXP177" s="62"/>
      <c r="WXQ177" s="62"/>
      <c r="WXR177" s="62"/>
      <c r="WXS177" s="62"/>
      <c r="WXT177" s="62"/>
      <c r="WXU177" s="62"/>
      <c r="WXV177" s="62"/>
      <c r="WXW177" s="62"/>
      <c r="WXX177" s="62"/>
      <c r="WXY177" s="62"/>
      <c r="WXZ177" s="62"/>
      <c r="WYA177" s="62"/>
      <c r="WYB177" s="62"/>
      <c r="WYC177" s="62"/>
      <c r="WYD177" s="62"/>
      <c r="WYE177" s="62"/>
      <c r="WYF177" s="62"/>
      <c r="WYG177" s="62"/>
      <c r="WYH177" s="62"/>
      <c r="WYI177" s="62"/>
      <c r="WYJ177" s="62"/>
      <c r="WYK177" s="62"/>
      <c r="WYL177" s="62"/>
      <c r="WYM177" s="62"/>
      <c r="WYN177" s="62"/>
      <c r="WYO177" s="62"/>
      <c r="WYP177" s="62"/>
      <c r="WYQ177" s="62"/>
      <c r="WYR177" s="62"/>
      <c r="WYS177" s="62"/>
      <c r="WYT177" s="62"/>
      <c r="WYU177" s="62"/>
      <c r="WYV177" s="62"/>
      <c r="WYW177" s="62"/>
      <c r="WYX177" s="62"/>
      <c r="WYY177" s="62"/>
      <c r="WYZ177" s="62"/>
      <c r="WZA177" s="62"/>
      <c r="WZB177" s="62"/>
      <c r="WZC177" s="62"/>
      <c r="WZD177" s="62"/>
      <c r="WZE177" s="62"/>
      <c r="WZF177" s="62"/>
      <c r="WZG177" s="62"/>
      <c r="WZH177" s="62"/>
      <c r="WZI177" s="62"/>
      <c r="WZJ177" s="62"/>
      <c r="WZK177" s="62"/>
      <c r="WZL177" s="62"/>
      <c r="WZM177" s="62"/>
      <c r="WZN177" s="62"/>
      <c r="WZO177" s="62"/>
      <c r="WZP177" s="62"/>
      <c r="WZQ177" s="62"/>
      <c r="WZR177" s="62"/>
      <c r="WZS177" s="62"/>
      <c r="WZT177" s="62"/>
      <c r="WZU177" s="62"/>
      <c r="WZV177" s="62"/>
      <c r="WZW177" s="62"/>
      <c r="WZX177" s="62"/>
      <c r="WZY177" s="62"/>
      <c r="WZZ177" s="62"/>
      <c r="XAA177" s="62"/>
      <c r="XAB177" s="62"/>
      <c r="XAC177" s="62"/>
      <c r="XAD177" s="62"/>
      <c r="XAE177" s="62"/>
      <c r="XAF177" s="62"/>
      <c r="XAG177" s="62"/>
      <c r="XAH177" s="62"/>
      <c r="XAI177" s="62"/>
      <c r="XAJ177" s="62"/>
      <c r="XAK177" s="62"/>
      <c r="XAL177" s="62"/>
      <c r="XAM177" s="62"/>
      <c r="XAN177" s="62"/>
      <c r="XAO177" s="62"/>
      <c r="XAP177" s="62"/>
      <c r="XAQ177" s="62"/>
      <c r="XAR177" s="62"/>
      <c r="XAS177" s="62"/>
      <c r="XAT177" s="62"/>
      <c r="XAU177" s="62"/>
      <c r="XAV177" s="62"/>
      <c r="XAW177" s="62"/>
      <c r="XAX177" s="62"/>
      <c r="XAY177" s="62"/>
      <c r="XAZ177" s="62"/>
      <c r="XBA177" s="62"/>
      <c r="XBB177" s="62"/>
      <c r="XBC177" s="62"/>
      <c r="XBD177" s="62"/>
      <c r="XBE177" s="62"/>
      <c r="XBF177" s="62"/>
      <c r="XBG177" s="62"/>
      <c r="XBH177" s="62"/>
      <c r="XBI177" s="62"/>
      <c r="XBJ177" s="62"/>
      <c r="XBK177" s="62"/>
      <c r="XBL177" s="62"/>
      <c r="XBM177" s="62"/>
      <c r="XBN177" s="62"/>
      <c r="XBO177" s="62"/>
      <c r="XBP177" s="62"/>
      <c r="XBQ177" s="62"/>
      <c r="XBR177" s="62"/>
      <c r="XBS177" s="62"/>
      <c r="XBT177" s="62"/>
      <c r="XBU177" s="62"/>
      <c r="XBV177" s="62"/>
      <c r="XBW177" s="62"/>
      <c r="XBX177" s="62"/>
      <c r="XBY177" s="62"/>
      <c r="XBZ177" s="62"/>
      <c r="XCA177" s="62"/>
      <c r="XCB177" s="62"/>
      <c r="XCC177" s="62"/>
      <c r="XCD177" s="62"/>
      <c r="XCE177" s="62"/>
      <c r="XCF177" s="62"/>
      <c r="XCG177" s="62"/>
      <c r="XCH177" s="62"/>
      <c r="XCI177" s="62"/>
      <c r="XCJ177" s="62"/>
      <c r="XCK177" s="62"/>
      <c r="XCL177" s="62"/>
      <c r="XCM177" s="62"/>
      <c r="XCN177" s="62"/>
      <c r="XCO177" s="62"/>
      <c r="XCP177" s="62"/>
      <c r="XCQ177" s="62"/>
      <c r="XCR177" s="62"/>
      <c r="XCS177" s="62"/>
      <c r="XCT177" s="62"/>
      <c r="XCU177" s="62"/>
      <c r="XCV177" s="62"/>
      <c r="XCW177" s="62"/>
      <c r="XCX177" s="62"/>
      <c r="XCY177" s="62"/>
      <c r="XCZ177" s="62"/>
      <c r="XDA177" s="62"/>
      <c r="XDB177" s="62"/>
      <c r="XDC177" s="62"/>
      <c r="XDD177" s="62"/>
      <c r="XDE177" s="62"/>
      <c r="XDF177" s="62"/>
      <c r="XDG177" s="62"/>
      <c r="XDH177" s="62"/>
      <c r="XDI177" s="62"/>
      <c r="XDJ177" s="62"/>
      <c r="XDK177" s="62"/>
      <c r="XDL177" s="62"/>
      <c r="XDM177" s="62"/>
      <c r="XDN177" s="62"/>
      <c r="XDO177" s="62"/>
      <c r="XDP177" s="62"/>
      <c r="XDQ177" s="62"/>
      <c r="XDR177" s="62"/>
      <c r="XDS177" s="62"/>
      <c r="XDT177" s="62"/>
      <c r="XDU177" s="62"/>
      <c r="XDV177" s="62"/>
      <c r="XDW177" s="62"/>
      <c r="XDX177" s="62"/>
      <c r="XDY177" s="62"/>
      <c r="XDZ177" s="62"/>
      <c r="XEA177" s="62"/>
      <c r="XEB177" s="62"/>
      <c r="XEC177" s="62"/>
      <c r="XED177" s="62"/>
      <c r="XEE177" s="62"/>
      <c r="XEF177" s="62"/>
      <c r="XEG177" s="62"/>
      <c r="XEH177" s="62"/>
      <c r="XEI177" s="62"/>
      <c r="XEJ177" s="62"/>
      <c r="XEK177" s="62"/>
      <c r="XEL177" s="62"/>
      <c r="XEM177" s="62"/>
      <c r="XEN177" s="62"/>
      <c r="XEO177" s="62"/>
      <c r="XEP177" s="62"/>
      <c r="XEQ177" s="62"/>
      <c r="XER177" s="62"/>
      <c r="XES177" s="62"/>
      <c r="XET177" s="62"/>
      <c r="XEU177" s="62"/>
      <c r="XEV177" s="62"/>
      <c r="XEW177" s="62"/>
      <c r="XEX177" s="62"/>
      <c r="XEY177" s="62"/>
      <c r="XEZ177" s="62"/>
      <c r="XFA177" s="62"/>
      <c r="XFB177" s="62"/>
      <c r="XFC177" s="62"/>
    </row>
    <row r="178" spans="1:16383" ht="30" x14ac:dyDescent="0.25">
      <c r="A178" s="19">
        <v>173</v>
      </c>
      <c r="B178" s="103">
        <v>37</v>
      </c>
      <c r="C178" s="111">
        <v>45162</v>
      </c>
      <c r="D178" s="99" t="s">
        <v>2983</v>
      </c>
      <c r="E178" s="99" t="s">
        <v>10</v>
      </c>
      <c r="F178" s="102" t="s">
        <v>3063</v>
      </c>
      <c r="G178" s="100" t="s">
        <v>25</v>
      </c>
      <c r="H178" s="102" t="s">
        <v>38</v>
      </c>
      <c r="I178" s="99">
        <v>2467</v>
      </c>
      <c r="J178" s="99" t="str">
        <f t="shared" si="12"/>
        <v>Sr. DR1</v>
      </c>
      <c r="K178" s="99"/>
      <c r="L178" s="99" t="s">
        <v>3234</v>
      </c>
      <c r="M178" s="132">
        <v>45162</v>
      </c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  <c r="BF178" s="62"/>
      <c r="BG178" s="62"/>
      <c r="BH178" s="62"/>
      <c r="BI178" s="62"/>
      <c r="BJ178" s="62"/>
      <c r="BK178" s="62"/>
      <c r="BL178" s="62"/>
      <c r="BM178" s="62"/>
      <c r="BN178" s="62"/>
      <c r="BO178" s="62"/>
      <c r="BP178" s="62"/>
      <c r="BQ178" s="62"/>
      <c r="BR178" s="62"/>
      <c r="BS178" s="62"/>
      <c r="BT178" s="62"/>
      <c r="BU178" s="62"/>
      <c r="BV178" s="62"/>
      <c r="BW178" s="62"/>
      <c r="BX178" s="62"/>
      <c r="BY178" s="62"/>
      <c r="BZ178" s="62"/>
      <c r="CA178" s="62"/>
      <c r="CB178" s="62"/>
      <c r="CC178" s="62"/>
      <c r="CD178" s="62"/>
      <c r="CE178" s="62"/>
      <c r="CF178" s="62"/>
      <c r="CG178" s="62"/>
      <c r="CH178" s="62"/>
      <c r="CI178" s="62"/>
      <c r="CJ178" s="62"/>
      <c r="CK178" s="62"/>
      <c r="CL178" s="62"/>
      <c r="CM178" s="62"/>
      <c r="CN178" s="62"/>
      <c r="CO178" s="62"/>
      <c r="CP178" s="62"/>
      <c r="CQ178" s="62"/>
      <c r="CR178" s="62"/>
      <c r="CS178" s="62"/>
      <c r="CT178" s="62"/>
      <c r="CU178" s="62"/>
      <c r="CV178" s="62"/>
      <c r="CW178" s="62"/>
      <c r="CX178" s="62"/>
      <c r="CY178" s="62"/>
      <c r="CZ178" s="62"/>
      <c r="DA178" s="62"/>
      <c r="DB178" s="62"/>
      <c r="DC178" s="62"/>
      <c r="DD178" s="62"/>
      <c r="DE178" s="62"/>
      <c r="DF178" s="62"/>
      <c r="DG178" s="62"/>
      <c r="DH178" s="62"/>
      <c r="DI178" s="62"/>
      <c r="DJ178" s="62"/>
      <c r="DK178" s="62"/>
      <c r="DL178" s="62"/>
      <c r="DM178" s="62"/>
      <c r="DN178" s="62"/>
      <c r="DO178" s="62"/>
      <c r="DP178" s="62"/>
      <c r="DQ178" s="62"/>
      <c r="DR178" s="62"/>
      <c r="DS178" s="62"/>
      <c r="DT178" s="62"/>
      <c r="DU178" s="62"/>
      <c r="DV178" s="62"/>
      <c r="DW178" s="62"/>
      <c r="DX178" s="62"/>
      <c r="DY178" s="62"/>
      <c r="DZ178" s="62"/>
      <c r="EA178" s="62"/>
      <c r="EB178" s="62"/>
      <c r="EC178" s="62"/>
      <c r="ED178" s="62"/>
      <c r="EE178" s="62"/>
      <c r="EF178" s="62"/>
      <c r="EG178" s="62"/>
      <c r="EH178" s="62"/>
      <c r="EI178" s="62"/>
      <c r="EJ178" s="62"/>
      <c r="EK178" s="62"/>
      <c r="EL178" s="62"/>
      <c r="EM178" s="62"/>
      <c r="EN178" s="62"/>
      <c r="EO178" s="62"/>
      <c r="EP178" s="62"/>
      <c r="EQ178" s="62"/>
      <c r="ER178" s="62"/>
      <c r="ES178" s="62"/>
      <c r="ET178" s="62"/>
      <c r="EU178" s="62"/>
      <c r="EV178" s="62"/>
      <c r="EW178" s="62"/>
      <c r="EX178" s="62"/>
      <c r="EY178" s="62"/>
      <c r="EZ178" s="62"/>
      <c r="FA178" s="62"/>
      <c r="FB178" s="62"/>
      <c r="FC178" s="62"/>
      <c r="FD178" s="62"/>
      <c r="FE178" s="62"/>
      <c r="FF178" s="62"/>
      <c r="FG178" s="62"/>
      <c r="FH178" s="62"/>
      <c r="FI178" s="62"/>
      <c r="FJ178" s="62"/>
      <c r="FK178" s="62"/>
      <c r="FL178" s="62"/>
      <c r="FM178" s="62"/>
      <c r="FN178" s="62"/>
      <c r="FO178" s="62"/>
      <c r="FP178" s="62"/>
      <c r="FQ178" s="62"/>
      <c r="FR178" s="62"/>
      <c r="FS178" s="62"/>
      <c r="FT178" s="62"/>
      <c r="FU178" s="62"/>
      <c r="FV178" s="62"/>
      <c r="FW178" s="62"/>
      <c r="FX178" s="62"/>
      <c r="FY178" s="62"/>
      <c r="FZ178" s="62"/>
      <c r="GA178" s="62"/>
      <c r="GB178" s="62"/>
      <c r="GC178" s="62"/>
      <c r="GD178" s="62"/>
      <c r="GE178" s="62"/>
      <c r="GF178" s="62"/>
      <c r="GG178" s="62"/>
      <c r="GH178" s="62"/>
      <c r="GI178" s="62"/>
      <c r="GJ178" s="62"/>
      <c r="GK178" s="62"/>
      <c r="GL178" s="62"/>
      <c r="GM178" s="62"/>
      <c r="GN178" s="62"/>
      <c r="GO178" s="62"/>
      <c r="GP178" s="62"/>
      <c r="GQ178" s="62"/>
      <c r="GR178" s="62"/>
      <c r="GS178" s="62"/>
      <c r="GT178" s="62"/>
      <c r="GU178" s="62"/>
      <c r="GV178" s="62"/>
      <c r="GW178" s="62"/>
      <c r="GX178" s="62"/>
      <c r="GY178" s="62"/>
      <c r="GZ178" s="62"/>
      <c r="HA178" s="62"/>
      <c r="HB178" s="62"/>
      <c r="HC178" s="62"/>
      <c r="HD178" s="62"/>
      <c r="HE178" s="62"/>
      <c r="HF178" s="62"/>
      <c r="HG178" s="62"/>
      <c r="HH178" s="62"/>
      <c r="HI178" s="62"/>
      <c r="HJ178" s="62"/>
      <c r="HK178" s="62"/>
      <c r="HL178" s="62"/>
      <c r="HM178" s="62"/>
      <c r="HN178" s="62"/>
      <c r="HO178" s="62"/>
      <c r="HP178" s="62"/>
      <c r="HQ178" s="62"/>
      <c r="HR178" s="62"/>
      <c r="HS178" s="62"/>
      <c r="HT178" s="62"/>
      <c r="HU178" s="62"/>
      <c r="HV178" s="62"/>
      <c r="HW178" s="62"/>
      <c r="HX178" s="62"/>
      <c r="HY178" s="62"/>
      <c r="HZ178" s="62"/>
      <c r="IA178" s="62"/>
      <c r="IB178" s="62"/>
      <c r="IC178" s="62"/>
      <c r="ID178" s="62"/>
      <c r="IE178" s="62"/>
      <c r="IF178" s="62"/>
      <c r="IG178" s="62"/>
      <c r="IH178" s="62"/>
      <c r="II178" s="62"/>
      <c r="IJ178" s="62"/>
      <c r="IK178" s="62"/>
      <c r="IL178" s="62"/>
      <c r="IM178" s="62"/>
      <c r="IN178" s="62"/>
      <c r="IO178" s="62"/>
      <c r="IP178" s="62"/>
      <c r="IQ178" s="62"/>
      <c r="IR178" s="62"/>
      <c r="IS178" s="62"/>
      <c r="IT178" s="62"/>
      <c r="IU178" s="62"/>
      <c r="IV178" s="62"/>
      <c r="IW178" s="62"/>
      <c r="IX178" s="62"/>
      <c r="IY178" s="62"/>
      <c r="IZ178" s="62"/>
      <c r="JA178" s="62"/>
      <c r="JB178" s="62"/>
      <c r="JC178" s="62"/>
      <c r="JD178" s="62"/>
      <c r="JE178" s="62"/>
      <c r="JF178" s="62"/>
      <c r="JG178" s="62"/>
      <c r="JH178" s="62"/>
      <c r="JI178" s="62"/>
      <c r="JJ178" s="62"/>
      <c r="JK178" s="62"/>
      <c r="JL178" s="62"/>
      <c r="JM178" s="62"/>
      <c r="JN178" s="62"/>
      <c r="JO178" s="62"/>
      <c r="JP178" s="62"/>
      <c r="JQ178" s="62"/>
      <c r="JR178" s="62"/>
      <c r="JS178" s="62"/>
      <c r="JT178" s="62"/>
      <c r="JU178" s="62"/>
      <c r="JV178" s="62"/>
      <c r="JW178" s="62"/>
      <c r="JX178" s="62"/>
      <c r="JY178" s="62"/>
      <c r="JZ178" s="62"/>
      <c r="KA178" s="62"/>
      <c r="KB178" s="62"/>
      <c r="KC178" s="62"/>
      <c r="KD178" s="62"/>
      <c r="KE178" s="62"/>
      <c r="KF178" s="62"/>
      <c r="KG178" s="62"/>
      <c r="KH178" s="62"/>
      <c r="KI178" s="62"/>
      <c r="KJ178" s="62"/>
      <c r="KK178" s="62"/>
      <c r="KL178" s="62"/>
      <c r="KM178" s="62"/>
      <c r="KN178" s="62"/>
      <c r="KO178" s="62"/>
      <c r="KP178" s="62"/>
      <c r="KQ178" s="62"/>
      <c r="KR178" s="62"/>
      <c r="KS178" s="62"/>
      <c r="KT178" s="62"/>
      <c r="KU178" s="62"/>
      <c r="KV178" s="62"/>
      <c r="KW178" s="62"/>
      <c r="KX178" s="62"/>
      <c r="KY178" s="62"/>
      <c r="KZ178" s="62"/>
      <c r="LA178" s="62"/>
      <c r="LB178" s="62"/>
      <c r="LC178" s="62"/>
      <c r="LD178" s="62"/>
      <c r="LE178" s="62"/>
      <c r="LF178" s="62"/>
      <c r="LG178" s="62"/>
      <c r="LH178" s="62"/>
      <c r="LI178" s="62"/>
      <c r="LJ178" s="62"/>
      <c r="LK178" s="62"/>
      <c r="LL178" s="62"/>
      <c r="LM178" s="62"/>
      <c r="LN178" s="62"/>
      <c r="LO178" s="62"/>
      <c r="LP178" s="62"/>
      <c r="LQ178" s="62"/>
      <c r="LR178" s="62"/>
      <c r="LS178" s="62"/>
      <c r="LT178" s="62"/>
      <c r="LU178" s="62"/>
      <c r="LV178" s="62"/>
      <c r="LW178" s="62"/>
      <c r="LX178" s="62"/>
      <c r="LY178" s="62"/>
      <c r="LZ178" s="62"/>
      <c r="MA178" s="62"/>
      <c r="MB178" s="62"/>
      <c r="MC178" s="62"/>
      <c r="MD178" s="62"/>
      <c r="ME178" s="62"/>
      <c r="MF178" s="62"/>
      <c r="MG178" s="62"/>
      <c r="MH178" s="62"/>
      <c r="MI178" s="62"/>
      <c r="MJ178" s="62"/>
      <c r="MK178" s="62"/>
      <c r="ML178" s="62"/>
      <c r="MM178" s="62"/>
      <c r="MN178" s="62"/>
      <c r="MO178" s="62"/>
      <c r="MP178" s="62"/>
      <c r="MQ178" s="62"/>
      <c r="MR178" s="62"/>
      <c r="MS178" s="62"/>
      <c r="MT178" s="62"/>
      <c r="MU178" s="62"/>
      <c r="MV178" s="62"/>
      <c r="MW178" s="62"/>
      <c r="MX178" s="62"/>
      <c r="MY178" s="62"/>
      <c r="MZ178" s="62"/>
      <c r="NA178" s="62"/>
      <c r="NB178" s="62"/>
      <c r="NC178" s="62"/>
      <c r="ND178" s="62"/>
      <c r="NE178" s="62"/>
      <c r="NF178" s="62"/>
      <c r="NG178" s="62"/>
      <c r="NH178" s="62"/>
      <c r="NI178" s="62"/>
      <c r="NJ178" s="62"/>
      <c r="NK178" s="62"/>
      <c r="NL178" s="62"/>
      <c r="NM178" s="62"/>
      <c r="NN178" s="62"/>
      <c r="NO178" s="62"/>
      <c r="NP178" s="62"/>
      <c r="NQ178" s="62"/>
      <c r="NR178" s="62"/>
      <c r="NS178" s="62"/>
      <c r="NT178" s="62"/>
      <c r="NU178" s="62"/>
      <c r="NV178" s="62"/>
      <c r="NW178" s="62"/>
      <c r="NX178" s="62"/>
      <c r="NY178" s="62"/>
      <c r="NZ178" s="62"/>
      <c r="OA178" s="62"/>
      <c r="OB178" s="62"/>
      <c r="OC178" s="62"/>
      <c r="OD178" s="62"/>
      <c r="OE178" s="62"/>
      <c r="OF178" s="62"/>
      <c r="OG178" s="62"/>
      <c r="OH178" s="62"/>
      <c r="OI178" s="62"/>
      <c r="OJ178" s="62"/>
      <c r="OK178" s="62"/>
      <c r="OL178" s="62"/>
      <c r="OM178" s="62"/>
      <c r="ON178" s="62"/>
      <c r="OO178" s="62"/>
      <c r="OP178" s="62"/>
      <c r="OQ178" s="62"/>
      <c r="OR178" s="62"/>
      <c r="OS178" s="62"/>
      <c r="OT178" s="62"/>
      <c r="OU178" s="62"/>
      <c r="OV178" s="62"/>
      <c r="OW178" s="62"/>
      <c r="OX178" s="62"/>
      <c r="OY178" s="62"/>
      <c r="OZ178" s="62"/>
      <c r="PA178" s="62"/>
      <c r="PB178" s="62"/>
      <c r="PC178" s="62"/>
      <c r="PD178" s="62"/>
      <c r="PE178" s="62"/>
      <c r="PF178" s="62"/>
      <c r="PG178" s="62"/>
      <c r="PH178" s="62"/>
      <c r="PI178" s="62"/>
      <c r="PJ178" s="62"/>
      <c r="PK178" s="62"/>
      <c r="PL178" s="62"/>
      <c r="PM178" s="62"/>
      <c r="PN178" s="62"/>
      <c r="PO178" s="62"/>
      <c r="PP178" s="62"/>
      <c r="PQ178" s="62"/>
      <c r="PR178" s="62"/>
      <c r="PS178" s="62"/>
      <c r="PT178" s="62"/>
      <c r="PU178" s="62"/>
      <c r="PV178" s="62"/>
      <c r="PW178" s="62"/>
      <c r="PX178" s="62"/>
      <c r="PY178" s="62"/>
      <c r="PZ178" s="62"/>
      <c r="QA178" s="62"/>
      <c r="QB178" s="62"/>
      <c r="QC178" s="62"/>
      <c r="QD178" s="62"/>
      <c r="QE178" s="62"/>
      <c r="QF178" s="62"/>
      <c r="QG178" s="62"/>
      <c r="QH178" s="62"/>
      <c r="QI178" s="62"/>
      <c r="QJ178" s="62"/>
      <c r="QK178" s="62"/>
      <c r="QL178" s="62"/>
      <c r="QM178" s="62"/>
      <c r="QN178" s="62"/>
      <c r="QO178" s="62"/>
      <c r="QP178" s="62"/>
      <c r="QQ178" s="62"/>
      <c r="QR178" s="62"/>
      <c r="QS178" s="62"/>
      <c r="QT178" s="62"/>
      <c r="QU178" s="62"/>
      <c r="QV178" s="62"/>
      <c r="QW178" s="62"/>
      <c r="QX178" s="62"/>
      <c r="QY178" s="62"/>
      <c r="QZ178" s="62"/>
      <c r="RA178" s="62"/>
      <c r="RB178" s="62"/>
      <c r="RC178" s="62"/>
      <c r="RD178" s="62"/>
      <c r="RE178" s="62"/>
      <c r="RF178" s="62"/>
      <c r="RG178" s="62"/>
      <c r="RH178" s="62"/>
      <c r="RI178" s="62"/>
      <c r="RJ178" s="62"/>
      <c r="RK178" s="62"/>
      <c r="RL178" s="62"/>
      <c r="RM178" s="62"/>
      <c r="RN178" s="62"/>
      <c r="RO178" s="62"/>
      <c r="RP178" s="62"/>
      <c r="RQ178" s="62"/>
      <c r="RR178" s="62"/>
      <c r="RS178" s="62"/>
      <c r="RT178" s="62"/>
      <c r="RU178" s="62"/>
      <c r="RV178" s="62"/>
      <c r="RW178" s="62"/>
      <c r="RX178" s="62"/>
      <c r="RY178" s="62"/>
      <c r="RZ178" s="62"/>
      <c r="SA178" s="62"/>
      <c r="SB178" s="62"/>
      <c r="SC178" s="62"/>
      <c r="SD178" s="62"/>
      <c r="SE178" s="62"/>
      <c r="SF178" s="62"/>
      <c r="SG178" s="62"/>
      <c r="SH178" s="62"/>
      <c r="SI178" s="62"/>
      <c r="SJ178" s="62"/>
      <c r="SK178" s="62"/>
      <c r="SL178" s="62"/>
      <c r="SM178" s="62"/>
      <c r="SN178" s="62"/>
      <c r="SO178" s="62"/>
      <c r="SP178" s="62"/>
      <c r="SQ178" s="62"/>
      <c r="SR178" s="62"/>
      <c r="SS178" s="62"/>
      <c r="ST178" s="62"/>
      <c r="SU178" s="62"/>
      <c r="SV178" s="62"/>
      <c r="SW178" s="62"/>
      <c r="SX178" s="62"/>
      <c r="SY178" s="62"/>
      <c r="SZ178" s="62"/>
      <c r="TA178" s="62"/>
      <c r="TB178" s="62"/>
      <c r="TC178" s="62"/>
      <c r="TD178" s="62"/>
      <c r="TE178" s="62"/>
      <c r="TF178" s="62"/>
      <c r="TG178" s="62"/>
      <c r="TH178" s="62"/>
      <c r="TI178" s="62"/>
      <c r="TJ178" s="62"/>
      <c r="TK178" s="62"/>
      <c r="TL178" s="62"/>
      <c r="TM178" s="62"/>
      <c r="TN178" s="62"/>
      <c r="TO178" s="62"/>
      <c r="TP178" s="62"/>
      <c r="TQ178" s="62"/>
      <c r="TR178" s="62"/>
      <c r="TS178" s="62"/>
      <c r="TT178" s="62"/>
      <c r="TU178" s="62"/>
      <c r="TV178" s="62"/>
      <c r="TW178" s="62"/>
      <c r="TX178" s="62"/>
      <c r="TY178" s="62"/>
      <c r="TZ178" s="62"/>
      <c r="UA178" s="62"/>
      <c r="UB178" s="62"/>
      <c r="UC178" s="62"/>
      <c r="UD178" s="62"/>
      <c r="UE178" s="62"/>
      <c r="UF178" s="62"/>
      <c r="UG178" s="62"/>
      <c r="UH178" s="62"/>
      <c r="UI178" s="62"/>
      <c r="UJ178" s="62"/>
      <c r="UK178" s="62"/>
      <c r="UL178" s="62"/>
      <c r="UM178" s="62"/>
      <c r="UN178" s="62"/>
      <c r="UO178" s="62"/>
      <c r="UP178" s="62"/>
      <c r="UQ178" s="62"/>
      <c r="UR178" s="62"/>
      <c r="US178" s="62"/>
      <c r="UT178" s="62"/>
      <c r="UU178" s="62"/>
      <c r="UV178" s="62"/>
      <c r="UW178" s="62"/>
      <c r="UX178" s="62"/>
      <c r="UY178" s="62"/>
      <c r="UZ178" s="62"/>
      <c r="VA178" s="62"/>
      <c r="VB178" s="62"/>
      <c r="VC178" s="62"/>
      <c r="VD178" s="62"/>
      <c r="VE178" s="62"/>
      <c r="VF178" s="62"/>
      <c r="VG178" s="62"/>
      <c r="VH178" s="62"/>
      <c r="VI178" s="62"/>
      <c r="VJ178" s="62"/>
      <c r="VK178" s="62"/>
      <c r="VL178" s="62"/>
      <c r="VM178" s="62"/>
      <c r="VN178" s="62"/>
      <c r="VO178" s="62"/>
      <c r="VP178" s="62"/>
      <c r="VQ178" s="62"/>
      <c r="VR178" s="62"/>
      <c r="VS178" s="62"/>
      <c r="VT178" s="62"/>
      <c r="VU178" s="62"/>
      <c r="VV178" s="62"/>
      <c r="VW178" s="62"/>
      <c r="VX178" s="62"/>
      <c r="VY178" s="62"/>
      <c r="VZ178" s="62"/>
      <c r="WA178" s="62"/>
      <c r="WB178" s="62"/>
      <c r="WC178" s="62"/>
      <c r="WD178" s="62"/>
      <c r="WE178" s="62"/>
      <c r="WF178" s="62"/>
      <c r="WG178" s="62"/>
      <c r="WH178" s="62"/>
      <c r="WI178" s="62"/>
      <c r="WJ178" s="62"/>
      <c r="WK178" s="62"/>
      <c r="WL178" s="62"/>
      <c r="WM178" s="62"/>
      <c r="WN178" s="62"/>
      <c r="WO178" s="62"/>
      <c r="WP178" s="62"/>
      <c r="WQ178" s="62"/>
      <c r="WR178" s="62"/>
      <c r="WS178" s="62"/>
      <c r="WT178" s="62"/>
      <c r="WU178" s="62"/>
      <c r="WV178" s="62"/>
      <c r="WW178" s="62"/>
      <c r="WX178" s="62"/>
      <c r="WY178" s="62"/>
      <c r="WZ178" s="62"/>
      <c r="XA178" s="62"/>
      <c r="XB178" s="62"/>
      <c r="XC178" s="62"/>
      <c r="XD178" s="62"/>
      <c r="XE178" s="62"/>
      <c r="XF178" s="62"/>
      <c r="XG178" s="62"/>
      <c r="XH178" s="62"/>
      <c r="XI178" s="62"/>
      <c r="XJ178" s="62"/>
      <c r="XK178" s="62"/>
      <c r="XL178" s="62"/>
      <c r="XM178" s="62"/>
      <c r="XN178" s="62"/>
      <c r="XO178" s="62"/>
      <c r="XP178" s="62"/>
      <c r="XQ178" s="62"/>
      <c r="XR178" s="62"/>
      <c r="XS178" s="62"/>
      <c r="XT178" s="62"/>
      <c r="XU178" s="62"/>
      <c r="XV178" s="62"/>
      <c r="XW178" s="62"/>
      <c r="XX178" s="62"/>
      <c r="XY178" s="62"/>
      <c r="XZ178" s="62"/>
      <c r="YA178" s="62"/>
      <c r="YB178" s="62"/>
      <c r="YC178" s="62"/>
      <c r="YD178" s="62"/>
      <c r="YE178" s="62"/>
      <c r="YF178" s="62"/>
      <c r="YG178" s="62"/>
      <c r="YH178" s="62"/>
      <c r="YI178" s="62"/>
      <c r="YJ178" s="62"/>
      <c r="YK178" s="62"/>
      <c r="YL178" s="62"/>
      <c r="YM178" s="62"/>
      <c r="YN178" s="62"/>
      <c r="YO178" s="62"/>
      <c r="YP178" s="62"/>
      <c r="YQ178" s="62"/>
      <c r="YR178" s="62"/>
      <c r="YS178" s="62"/>
      <c r="YT178" s="62"/>
      <c r="YU178" s="62"/>
      <c r="YV178" s="62"/>
      <c r="YW178" s="62"/>
      <c r="YX178" s="62"/>
      <c r="YY178" s="62"/>
      <c r="YZ178" s="62"/>
      <c r="ZA178" s="62"/>
      <c r="ZB178" s="62"/>
      <c r="ZC178" s="62"/>
      <c r="ZD178" s="62"/>
      <c r="ZE178" s="62"/>
      <c r="ZF178" s="62"/>
      <c r="ZG178" s="62"/>
      <c r="ZH178" s="62"/>
      <c r="ZI178" s="62"/>
      <c r="ZJ178" s="62"/>
      <c r="ZK178" s="62"/>
      <c r="ZL178" s="62"/>
      <c r="ZM178" s="62"/>
      <c r="ZN178" s="62"/>
      <c r="ZO178" s="62"/>
      <c r="ZP178" s="62"/>
      <c r="ZQ178" s="62"/>
      <c r="ZR178" s="62"/>
      <c r="ZS178" s="62"/>
      <c r="ZT178" s="62"/>
      <c r="ZU178" s="62"/>
      <c r="ZV178" s="62"/>
      <c r="ZW178" s="62"/>
      <c r="ZX178" s="62"/>
      <c r="ZY178" s="62"/>
      <c r="ZZ178" s="62"/>
      <c r="AAA178" s="62"/>
      <c r="AAB178" s="62"/>
      <c r="AAC178" s="62"/>
      <c r="AAD178" s="62"/>
      <c r="AAE178" s="62"/>
      <c r="AAF178" s="62"/>
      <c r="AAG178" s="62"/>
      <c r="AAH178" s="62"/>
      <c r="AAI178" s="62"/>
      <c r="AAJ178" s="62"/>
      <c r="AAK178" s="62"/>
      <c r="AAL178" s="62"/>
      <c r="AAM178" s="62"/>
      <c r="AAN178" s="62"/>
      <c r="AAO178" s="62"/>
      <c r="AAP178" s="62"/>
      <c r="AAQ178" s="62"/>
      <c r="AAR178" s="62"/>
      <c r="AAS178" s="62"/>
      <c r="AAT178" s="62"/>
      <c r="AAU178" s="62"/>
      <c r="AAV178" s="62"/>
      <c r="AAW178" s="62"/>
      <c r="AAX178" s="62"/>
      <c r="AAY178" s="62"/>
      <c r="AAZ178" s="62"/>
      <c r="ABA178" s="62"/>
      <c r="ABB178" s="62"/>
      <c r="ABC178" s="62"/>
      <c r="ABD178" s="62"/>
      <c r="ABE178" s="62"/>
      <c r="ABF178" s="62"/>
      <c r="ABG178" s="62"/>
      <c r="ABH178" s="62"/>
      <c r="ABI178" s="62"/>
      <c r="ABJ178" s="62"/>
      <c r="ABK178" s="62"/>
      <c r="ABL178" s="62"/>
      <c r="ABM178" s="62"/>
      <c r="ABN178" s="62"/>
      <c r="ABO178" s="62"/>
      <c r="ABP178" s="62"/>
      <c r="ABQ178" s="62"/>
      <c r="ABR178" s="62"/>
      <c r="ABS178" s="62"/>
      <c r="ABT178" s="62"/>
      <c r="ABU178" s="62"/>
      <c r="ABV178" s="62"/>
      <c r="ABW178" s="62"/>
      <c r="ABX178" s="62"/>
      <c r="ABY178" s="62"/>
      <c r="ABZ178" s="62"/>
      <c r="ACA178" s="62"/>
      <c r="ACB178" s="62"/>
      <c r="ACC178" s="62"/>
      <c r="ACD178" s="62"/>
      <c r="ACE178" s="62"/>
      <c r="ACF178" s="62"/>
      <c r="ACG178" s="62"/>
      <c r="ACH178" s="62"/>
      <c r="ACI178" s="62"/>
      <c r="ACJ178" s="62"/>
      <c r="ACK178" s="62"/>
      <c r="ACL178" s="62"/>
      <c r="ACM178" s="62"/>
      <c r="ACN178" s="62"/>
      <c r="ACO178" s="62"/>
      <c r="ACP178" s="62"/>
      <c r="ACQ178" s="62"/>
      <c r="ACR178" s="62"/>
      <c r="ACS178" s="62"/>
      <c r="ACT178" s="62"/>
      <c r="ACU178" s="62"/>
      <c r="ACV178" s="62"/>
      <c r="ACW178" s="62"/>
      <c r="ACX178" s="62"/>
      <c r="ACY178" s="62"/>
      <c r="ACZ178" s="62"/>
      <c r="ADA178" s="62"/>
      <c r="ADB178" s="62"/>
      <c r="ADC178" s="62"/>
      <c r="ADD178" s="62"/>
      <c r="ADE178" s="62"/>
      <c r="ADF178" s="62"/>
      <c r="ADG178" s="62"/>
      <c r="ADH178" s="62"/>
      <c r="ADI178" s="62"/>
      <c r="ADJ178" s="62"/>
      <c r="ADK178" s="62"/>
      <c r="ADL178" s="62"/>
      <c r="ADM178" s="62"/>
      <c r="ADN178" s="62"/>
      <c r="ADO178" s="62"/>
      <c r="ADP178" s="62"/>
      <c r="ADQ178" s="62"/>
      <c r="ADR178" s="62"/>
      <c r="ADS178" s="62"/>
      <c r="ADT178" s="62"/>
      <c r="ADU178" s="62"/>
      <c r="ADV178" s="62"/>
      <c r="ADW178" s="62"/>
      <c r="ADX178" s="62"/>
      <c r="ADY178" s="62"/>
      <c r="ADZ178" s="62"/>
      <c r="AEA178" s="62"/>
      <c r="AEB178" s="62"/>
      <c r="AEC178" s="62"/>
      <c r="AED178" s="62"/>
      <c r="AEE178" s="62"/>
      <c r="AEF178" s="62"/>
      <c r="AEG178" s="62"/>
      <c r="AEH178" s="62"/>
      <c r="AEI178" s="62"/>
      <c r="AEJ178" s="62"/>
      <c r="AEK178" s="62"/>
      <c r="AEL178" s="62"/>
      <c r="AEM178" s="62"/>
      <c r="AEN178" s="62"/>
      <c r="AEO178" s="62"/>
      <c r="AEP178" s="62"/>
      <c r="AEQ178" s="62"/>
      <c r="AER178" s="62"/>
      <c r="AES178" s="62"/>
      <c r="AET178" s="62"/>
      <c r="AEU178" s="62"/>
      <c r="AEV178" s="62"/>
      <c r="AEW178" s="62"/>
      <c r="AEX178" s="62"/>
      <c r="AEY178" s="62"/>
      <c r="AEZ178" s="62"/>
      <c r="AFA178" s="62"/>
      <c r="AFB178" s="62"/>
      <c r="AFC178" s="62"/>
      <c r="AFD178" s="62"/>
      <c r="AFE178" s="62"/>
      <c r="AFF178" s="62"/>
      <c r="AFG178" s="62"/>
      <c r="AFH178" s="62"/>
      <c r="AFI178" s="62"/>
      <c r="AFJ178" s="62"/>
      <c r="AFK178" s="62"/>
      <c r="AFL178" s="62"/>
      <c r="AFM178" s="62"/>
      <c r="AFN178" s="62"/>
      <c r="AFO178" s="62"/>
      <c r="AFP178" s="62"/>
      <c r="AFQ178" s="62"/>
      <c r="AFR178" s="62"/>
      <c r="AFS178" s="62"/>
      <c r="AFT178" s="62"/>
      <c r="AFU178" s="62"/>
      <c r="AFV178" s="62"/>
      <c r="AFW178" s="62"/>
      <c r="AFX178" s="62"/>
      <c r="AFY178" s="62"/>
      <c r="AFZ178" s="62"/>
      <c r="AGA178" s="62"/>
      <c r="AGB178" s="62"/>
      <c r="AGC178" s="62"/>
      <c r="AGD178" s="62"/>
      <c r="AGE178" s="62"/>
      <c r="AGF178" s="62"/>
      <c r="AGG178" s="62"/>
      <c r="AGH178" s="62"/>
      <c r="AGI178" s="62"/>
      <c r="AGJ178" s="62"/>
      <c r="AGK178" s="62"/>
      <c r="AGL178" s="62"/>
      <c r="AGM178" s="62"/>
      <c r="AGN178" s="62"/>
      <c r="AGO178" s="62"/>
      <c r="AGP178" s="62"/>
      <c r="AGQ178" s="62"/>
      <c r="AGR178" s="62"/>
      <c r="AGS178" s="62"/>
      <c r="AGT178" s="62"/>
      <c r="AGU178" s="62"/>
      <c r="AGV178" s="62"/>
      <c r="AGW178" s="62"/>
      <c r="AGX178" s="62"/>
      <c r="AGY178" s="62"/>
      <c r="AGZ178" s="62"/>
      <c r="AHA178" s="62"/>
      <c r="AHB178" s="62"/>
      <c r="AHC178" s="62"/>
      <c r="AHD178" s="62"/>
      <c r="AHE178" s="62"/>
      <c r="AHF178" s="62"/>
      <c r="AHG178" s="62"/>
      <c r="AHH178" s="62"/>
      <c r="AHI178" s="62"/>
      <c r="AHJ178" s="62"/>
      <c r="AHK178" s="62"/>
      <c r="AHL178" s="62"/>
      <c r="AHM178" s="62"/>
      <c r="AHN178" s="62"/>
      <c r="AHO178" s="62"/>
      <c r="AHP178" s="62"/>
      <c r="AHQ178" s="62"/>
      <c r="AHR178" s="62"/>
      <c r="AHS178" s="62"/>
      <c r="AHT178" s="62"/>
      <c r="AHU178" s="62"/>
      <c r="AHV178" s="62"/>
      <c r="AHW178" s="62"/>
      <c r="AHX178" s="62"/>
      <c r="AHY178" s="62"/>
      <c r="AHZ178" s="62"/>
      <c r="AIA178" s="62"/>
      <c r="AIB178" s="62"/>
      <c r="AIC178" s="62"/>
      <c r="AID178" s="62"/>
      <c r="AIE178" s="62"/>
      <c r="AIF178" s="62"/>
      <c r="AIG178" s="62"/>
      <c r="AIH178" s="62"/>
      <c r="AII178" s="62"/>
      <c r="AIJ178" s="62"/>
      <c r="AIK178" s="62"/>
      <c r="AIL178" s="62"/>
      <c r="AIM178" s="62"/>
      <c r="AIN178" s="62"/>
      <c r="AIO178" s="62"/>
      <c r="AIP178" s="62"/>
      <c r="AIQ178" s="62"/>
      <c r="AIR178" s="62"/>
      <c r="AIS178" s="62"/>
      <c r="AIT178" s="62"/>
      <c r="AIU178" s="62"/>
      <c r="AIV178" s="62"/>
      <c r="AIW178" s="62"/>
      <c r="AIX178" s="62"/>
      <c r="AIY178" s="62"/>
      <c r="AIZ178" s="62"/>
      <c r="AJA178" s="62"/>
      <c r="AJB178" s="62"/>
      <c r="AJC178" s="62"/>
      <c r="AJD178" s="62"/>
      <c r="AJE178" s="62"/>
      <c r="AJF178" s="62"/>
      <c r="AJG178" s="62"/>
      <c r="AJH178" s="62"/>
      <c r="AJI178" s="62"/>
      <c r="AJJ178" s="62"/>
      <c r="AJK178" s="62"/>
      <c r="AJL178" s="62"/>
      <c r="AJM178" s="62"/>
      <c r="AJN178" s="62"/>
      <c r="AJO178" s="62"/>
      <c r="AJP178" s="62"/>
      <c r="AJQ178" s="62"/>
      <c r="AJR178" s="62"/>
      <c r="AJS178" s="62"/>
      <c r="AJT178" s="62"/>
      <c r="AJU178" s="62"/>
      <c r="AJV178" s="62"/>
      <c r="AJW178" s="62"/>
      <c r="AJX178" s="62"/>
      <c r="AJY178" s="62"/>
      <c r="AJZ178" s="62"/>
      <c r="AKA178" s="62"/>
      <c r="AKB178" s="62"/>
      <c r="AKC178" s="62"/>
      <c r="AKD178" s="62"/>
      <c r="AKE178" s="62"/>
      <c r="AKF178" s="62"/>
      <c r="AKG178" s="62"/>
      <c r="AKH178" s="62"/>
      <c r="AKI178" s="62"/>
      <c r="AKJ178" s="62"/>
      <c r="AKK178" s="62"/>
      <c r="AKL178" s="62"/>
      <c r="AKM178" s="62"/>
      <c r="AKN178" s="62"/>
      <c r="AKO178" s="62"/>
      <c r="AKP178" s="62"/>
      <c r="AKQ178" s="62"/>
      <c r="AKR178" s="62"/>
      <c r="AKS178" s="62"/>
      <c r="AKT178" s="62"/>
      <c r="AKU178" s="62"/>
      <c r="AKV178" s="62"/>
      <c r="AKW178" s="62"/>
      <c r="AKX178" s="62"/>
      <c r="AKY178" s="62"/>
      <c r="AKZ178" s="62"/>
      <c r="ALA178" s="62"/>
      <c r="ALB178" s="62"/>
      <c r="ALC178" s="62"/>
      <c r="ALD178" s="62"/>
      <c r="ALE178" s="62"/>
      <c r="ALF178" s="62"/>
      <c r="ALG178" s="62"/>
      <c r="ALH178" s="62"/>
      <c r="ALI178" s="62"/>
      <c r="ALJ178" s="62"/>
      <c r="ALK178" s="62"/>
      <c r="ALL178" s="62"/>
      <c r="ALM178" s="62"/>
      <c r="ALN178" s="62"/>
      <c r="ALO178" s="62"/>
      <c r="ALP178" s="62"/>
      <c r="ALQ178" s="62"/>
      <c r="ALR178" s="62"/>
      <c r="ALS178" s="62"/>
      <c r="ALT178" s="62"/>
      <c r="ALU178" s="62"/>
      <c r="ALV178" s="62"/>
      <c r="ALW178" s="62"/>
      <c r="ALX178" s="62"/>
      <c r="ALY178" s="62"/>
      <c r="ALZ178" s="62"/>
      <c r="AMA178" s="62"/>
      <c r="AMB178" s="62"/>
      <c r="AMC178" s="62"/>
      <c r="AMD178" s="62"/>
      <c r="AME178" s="62"/>
      <c r="AMF178" s="62"/>
      <c r="AMG178" s="62"/>
      <c r="AMH178" s="62"/>
      <c r="AMI178" s="62"/>
      <c r="AMJ178" s="62"/>
      <c r="AMK178" s="62"/>
      <c r="AML178" s="62"/>
      <c r="AMM178" s="62"/>
      <c r="AMN178" s="62"/>
      <c r="AMO178" s="62"/>
      <c r="AMP178" s="62"/>
      <c r="AMQ178" s="62"/>
      <c r="AMR178" s="62"/>
      <c r="AMS178" s="62"/>
      <c r="AMT178" s="62"/>
      <c r="AMU178" s="62"/>
      <c r="AMV178" s="62"/>
      <c r="AMW178" s="62"/>
      <c r="AMX178" s="62"/>
      <c r="AMY178" s="62"/>
      <c r="AMZ178" s="62"/>
      <c r="ANA178" s="62"/>
      <c r="ANB178" s="62"/>
      <c r="ANC178" s="62"/>
      <c r="AND178" s="62"/>
      <c r="ANE178" s="62"/>
      <c r="ANF178" s="62"/>
      <c r="ANG178" s="62"/>
      <c r="ANH178" s="62"/>
      <c r="ANI178" s="62"/>
      <c r="ANJ178" s="62"/>
      <c r="ANK178" s="62"/>
      <c r="ANL178" s="62"/>
      <c r="ANM178" s="62"/>
      <c r="ANN178" s="62"/>
      <c r="ANO178" s="62"/>
      <c r="ANP178" s="62"/>
      <c r="ANQ178" s="62"/>
      <c r="ANR178" s="62"/>
      <c r="ANS178" s="62"/>
      <c r="ANT178" s="62"/>
      <c r="ANU178" s="62"/>
      <c r="ANV178" s="62"/>
      <c r="ANW178" s="62"/>
      <c r="ANX178" s="62"/>
      <c r="ANY178" s="62"/>
      <c r="ANZ178" s="62"/>
      <c r="AOA178" s="62"/>
      <c r="AOB178" s="62"/>
      <c r="AOC178" s="62"/>
      <c r="AOD178" s="62"/>
      <c r="AOE178" s="62"/>
      <c r="AOF178" s="62"/>
      <c r="AOG178" s="62"/>
      <c r="AOH178" s="62"/>
      <c r="AOI178" s="62"/>
      <c r="AOJ178" s="62"/>
      <c r="AOK178" s="62"/>
      <c r="AOL178" s="62"/>
      <c r="AOM178" s="62"/>
      <c r="AON178" s="62"/>
      <c r="AOO178" s="62"/>
      <c r="AOP178" s="62"/>
      <c r="AOQ178" s="62"/>
      <c r="AOR178" s="62"/>
      <c r="AOS178" s="62"/>
      <c r="AOT178" s="62"/>
      <c r="AOU178" s="62"/>
      <c r="AOV178" s="62"/>
      <c r="AOW178" s="62"/>
      <c r="AOX178" s="62"/>
      <c r="AOY178" s="62"/>
      <c r="AOZ178" s="62"/>
      <c r="APA178" s="62"/>
      <c r="APB178" s="62"/>
      <c r="APC178" s="62"/>
      <c r="APD178" s="62"/>
      <c r="APE178" s="62"/>
      <c r="APF178" s="62"/>
      <c r="APG178" s="62"/>
      <c r="APH178" s="62"/>
      <c r="API178" s="62"/>
      <c r="APJ178" s="62"/>
      <c r="APK178" s="62"/>
      <c r="APL178" s="62"/>
      <c r="APM178" s="62"/>
      <c r="APN178" s="62"/>
      <c r="APO178" s="62"/>
      <c r="APP178" s="62"/>
      <c r="APQ178" s="62"/>
      <c r="APR178" s="62"/>
      <c r="APS178" s="62"/>
      <c r="APT178" s="62"/>
      <c r="APU178" s="62"/>
      <c r="APV178" s="62"/>
      <c r="APW178" s="62"/>
      <c r="APX178" s="62"/>
      <c r="APY178" s="62"/>
      <c r="APZ178" s="62"/>
      <c r="AQA178" s="62"/>
      <c r="AQB178" s="62"/>
      <c r="AQC178" s="62"/>
      <c r="AQD178" s="62"/>
      <c r="AQE178" s="62"/>
      <c r="AQF178" s="62"/>
      <c r="AQG178" s="62"/>
      <c r="AQH178" s="62"/>
      <c r="AQI178" s="62"/>
      <c r="AQJ178" s="62"/>
      <c r="AQK178" s="62"/>
      <c r="AQL178" s="62"/>
      <c r="AQM178" s="62"/>
      <c r="AQN178" s="62"/>
      <c r="AQO178" s="62"/>
      <c r="AQP178" s="62"/>
      <c r="AQQ178" s="62"/>
      <c r="AQR178" s="62"/>
      <c r="AQS178" s="62"/>
      <c r="AQT178" s="62"/>
      <c r="AQU178" s="62"/>
      <c r="AQV178" s="62"/>
      <c r="AQW178" s="62"/>
      <c r="AQX178" s="62"/>
      <c r="AQY178" s="62"/>
      <c r="AQZ178" s="62"/>
      <c r="ARA178" s="62"/>
      <c r="ARB178" s="62"/>
      <c r="ARC178" s="62"/>
      <c r="ARD178" s="62"/>
      <c r="ARE178" s="62"/>
      <c r="ARF178" s="62"/>
      <c r="ARG178" s="62"/>
      <c r="ARH178" s="62"/>
      <c r="ARI178" s="62"/>
      <c r="ARJ178" s="62"/>
      <c r="ARK178" s="62"/>
      <c r="ARL178" s="62"/>
      <c r="ARM178" s="62"/>
      <c r="ARN178" s="62"/>
      <c r="ARO178" s="62"/>
      <c r="ARP178" s="62"/>
      <c r="ARQ178" s="62"/>
      <c r="ARR178" s="62"/>
      <c r="ARS178" s="62"/>
      <c r="ART178" s="62"/>
      <c r="ARU178" s="62"/>
      <c r="ARV178" s="62"/>
      <c r="ARW178" s="62"/>
      <c r="ARX178" s="62"/>
      <c r="ARY178" s="62"/>
      <c r="ARZ178" s="62"/>
      <c r="ASA178" s="62"/>
      <c r="ASB178" s="62"/>
      <c r="ASC178" s="62"/>
      <c r="ASD178" s="62"/>
      <c r="ASE178" s="62"/>
      <c r="ASF178" s="62"/>
      <c r="ASG178" s="62"/>
      <c r="ASH178" s="62"/>
      <c r="ASI178" s="62"/>
      <c r="ASJ178" s="62"/>
      <c r="ASK178" s="62"/>
      <c r="ASL178" s="62"/>
      <c r="ASM178" s="62"/>
      <c r="ASN178" s="62"/>
      <c r="ASO178" s="62"/>
      <c r="ASP178" s="62"/>
      <c r="ASQ178" s="62"/>
      <c r="ASR178" s="62"/>
      <c r="ASS178" s="62"/>
      <c r="AST178" s="62"/>
      <c r="ASU178" s="62"/>
      <c r="ASV178" s="62"/>
      <c r="ASW178" s="62"/>
      <c r="ASX178" s="62"/>
      <c r="ASY178" s="62"/>
      <c r="ASZ178" s="62"/>
      <c r="ATA178" s="62"/>
      <c r="ATB178" s="62"/>
      <c r="ATC178" s="62"/>
      <c r="ATD178" s="62"/>
      <c r="ATE178" s="62"/>
      <c r="ATF178" s="62"/>
      <c r="ATG178" s="62"/>
      <c r="ATH178" s="62"/>
      <c r="ATI178" s="62"/>
      <c r="ATJ178" s="62"/>
      <c r="ATK178" s="62"/>
      <c r="ATL178" s="62"/>
      <c r="ATM178" s="62"/>
      <c r="ATN178" s="62"/>
      <c r="ATO178" s="62"/>
      <c r="ATP178" s="62"/>
      <c r="ATQ178" s="62"/>
      <c r="ATR178" s="62"/>
      <c r="ATS178" s="62"/>
      <c r="ATT178" s="62"/>
      <c r="ATU178" s="62"/>
      <c r="ATV178" s="62"/>
      <c r="ATW178" s="62"/>
      <c r="ATX178" s="62"/>
      <c r="ATY178" s="62"/>
      <c r="ATZ178" s="62"/>
      <c r="AUA178" s="62"/>
      <c r="AUB178" s="62"/>
      <c r="AUC178" s="62"/>
      <c r="AUD178" s="62"/>
      <c r="AUE178" s="62"/>
      <c r="AUF178" s="62"/>
      <c r="AUG178" s="62"/>
      <c r="AUH178" s="62"/>
      <c r="AUI178" s="62"/>
      <c r="AUJ178" s="62"/>
      <c r="AUK178" s="62"/>
      <c r="AUL178" s="62"/>
      <c r="AUM178" s="62"/>
      <c r="AUN178" s="62"/>
      <c r="AUO178" s="62"/>
      <c r="AUP178" s="62"/>
      <c r="AUQ178" s="62"/>
      <c r="AUR178" s="62"/>
      <c r="AUS178" s="62"/>
      <c r="AUT178" s="62"/>
      <c r="AUU178" s="62"/>
      <c r="AUV178" s="62"/>
      <c r="AUW178" s="62"/>
      <c r="AUX178" s="62"/>
      <c r="AUY178" s="62"/>
      <c r="AUZ178" s="62"/>
      <c r="AVA178" s="62"/>
      <c r="AVB178" s="62"/>
      <c r="AVC178" s="62"/>
      <c r="AVD178" s="62"/>
      <c r="AVE178" s="62"/>
      <c r="AVF178" s="62"/>
      <c r="AVG178" s="62"/>
      <c r="AVH178" s="62"/>
      <c r="AVI178" s="62"/>
      <c r="AVJ178" s="62"/>
      <c r="AVK178" s="62"/>
      <c r="AVL178" s="62"/>
      <c r="AVM178" s="62"/>
      <c r="AVN178" s="62"/>
      <c r="AVO178" s="62"/>
      <c r="AVP178" s="62"/>
      <c r="AVQ178" s="62"/>
      <c r="AVR178" s="62"/>
      <c r="AVS178" s="62"/>
      <c r="AVT178" s="62"/>
      <c r="AVU178" s="62"/>
      <c r="AVV178" s="62"/>
      <c r="AVW178" s="62"/>
      <c r="AVX178" s="62"/>
      <c r="AVY178" s="62"/>
      <c r="AVZ178" s="62"/>
      <c r="AWA178" s="62"/>
      <c r="AWB178" s="62"/>
      <c r="AWC178" s="62"/>
      <c r="AWD178" s="62"/>
      <c r="AWE178" s="62"/>
      <c r="AWF178" s="62"/>
      <c r="AWG178" s="62"/>
      <c r="AWH178" s="62"/>
      <c r="AWI178" s="62"/>
      <c r="AWJ178" s="62"/>
      <c r="AWK178" s="62"/>
      <c r="AWL178" s="62"/>
      <c r="AWM178" s="62"/>
      <c r="AWN178" s="62"/>
      <c r="AWO178" s="62"/>
      <c r="AWP178" s="62"/>
      <c r="AWQ178" s="62"/>
      <c r="AWR178" s="62"/>
      <c r="AWS178" s="62"/>
      <c r="AWT178" s="62"/>
      <c r="AWU178" s="62"/>
      <c r="AWV178" s="62"/>
      <c r="AWW178" s="62"/>
      <c r="AWX178" s="62"/>
      <c r="AWY178" s="62"/>
      <c r="AWZ178" s="62"/>
      <c r="AXA178" s="62"/>
      <c r="AXB178" s="62"/>
      <c r="AXC178" s="62"/>
      <c r="AXD178" s="62"/>
      <c r="AXE178" s="62"/>
      <c r="AXF178" s="62"/>
      <c r="AXG178" s="62"/>
      <c r="AXH178" s="62"/>
      <c r="AXI178" s="62"/>
      <c r="AXJ178" s="62"/>
      <c r="AXK178" s="62"/>
      <c r="AXL178" s="62"/>
      <c r="AXM178" s="62"/>
      <c r="AXN178" s="62"/>
      <c r="AXO178" s="62"/>
      <c r="AXP178" s="62"/>
      <c r="AXQ178" s="62"/>
      <c r="AXR178" s="62"/>
      <c r="AXS178" s="62"/>
      <c r="AXT178" s="62"/>
      <c r="AXU178" s="62"/>
      <c r="AXV178" s="62"/>
      <c r="AXW178" s="62"/>
      <c r="AXX178" s="62"/>
      <c r="AXY178" s="62"/>
      <c r="AXZ178" s="62"/>
      <c r="AYA178" s="62"/>
      <c r="AYB178" s="62"/>
      <c r="AYC178" s="62"/>
      <c r="AYD178" s="62"/>
      <c r="AYE178" s="62"/>
      <c r="AYF178" s="62"/>
      <c r="AYG178" s="62"/>
      <c r="AYH178" s="62"/>
      <c r="AYI178" s="62"/>
      <c r="AYJ178" s="62"/>
      <c r="AYK178" s="62"/>
      <c r="AYL178" s="62"/>
      <c r="AYM178" s="62"/>
      <c r="AYN178" s="62"/>
      <c r="AYO178" s="62"/>
      <c r="AYP178" s="62"/>
      <c r="AYQ178" s="62"/>
      <c r="AYR178" s="62"/>
      <c r="AYS178" s="62"/>
      <c r="AYT178" s="62"/>
      <c r="AYU178" s="62"/>
      <c r="AYV178" s="62"/>
      <c r="AYW178" s="62"/>
      <c r="AYX178" s="62"/>
      <c r="AYY178" s="62"/>
      <c r="AYZ178" s="62"/>
      <c r="AZA178" s="62"/>
      <c r="AZB178" s="62"/>
      <c r="AZC178" s="62"/>
      <c r="AZD178" s="62"/>
      <c r="AZE178" s="62"/>
      <c r="AZF178" s="62"/>
      <c r="AZG178" s="62"/>
      <c r="AZH178" s="62"/>
      <c r="AZI178" s="62"/>
      <c r="AZJ178" s="62"/>
      <c r="AZK178" s="62"/>
      <c r="AZL178" s="62"/>
      <c r="AZM178" s="62"/>
      <c r="AZN178" s="62"/>
      <c r="AZO178" s="62"/>
      <c r="AZP178" s="62"/>
      <c r="AZQ178" s="62"/>
      <c r="AZR178" s="62"/>
      <c r="AZS178" s="62"/>
      <c r="AZT178" s="62"/>
      <c r="AZU178" s="62"/>
      <c r="AZV178" s="62"/>
      <c r="AZW178" s="62"/>
      <c r="AZX178" s="62"/>
      <c r="AZY178" s="62"/>
      <c r="AZZ178" s="62"/>
      <c r="BAA178" s="62"/>
      <c r="BAB178" s="62"/>
      <c r="BAC178" s="62"/>
      <c r="BAD178" s="62"/>
      <c r="BAE178" s="62"/>
      <c r="BAF178" s="62"/>
      <c r="BAG178" s="62"/>
      <c r="BAH178" s="62"/>
      <c r="BAI178" s="62"/>
      <c r="BAJ178" s="62"/>
      <c r="BAK178" s="62"/>
      <c r="BAL178" s="62"/>
      <c r="BAM178" s="62"/>
      <c r="BAN178" s="62"/>
      <c r="BAO178" s="62"/>
      <c r="BAP178" s="62"/>
      <c r="BAQ178" s="62"/>
      <c r="BAR178" s="62"/>
      <c r="BAS178" s="62"/>
      <c r="BAT178" s="62"/>
      <c r="BAU178" s="62"/>
      <c r="BAV178" s="62"/>
      <c r="BAW178" s="62"/>
      <c r="BAX178" s="62"/>
      <c r="BAY178" s="62"/>
      <c r="BAZ178" s="62"/>
      <c r="BBA178" s="62"/>
      <c r="BBB178" s="62"/>
      <c r="BBC178" s="62"/>
      <c r="BBD178" s="62"/>
      <c r="BBE178" s="62"/>
      <c r="BBF178" s="62"/>
      <c r="BBG178" s="62"/>
      <c r="BBH178" s="62"/>
      <c r="BBI178" s="62"/>
      <c r="BBJ178" s="62"/>
      <c r="BBK178" s="62"/>
      <c r="BBL178" s="62"/>
      <c r="BBM178" s="62"/>
      <c r="BBN178" s="62"/>
      <c r="BBO178" s="62"/>
      <c r="BBP178" s="62"/>
      <c r="BBQ178" s="62"/>
      <c r="BBR178" s="62"/>
      <c r="BBS178" s="62"/>
      <c r="BBT178" s="62"/>
      <c r="BBU178" s="62"/>
      <c r="BBV178" s="62"/>
      <c r="BBW178" s="62"/>
      <c r="BBX178" s="62"/>
      <c r="BBY178" s="62"/>
      <c r="BBZ178" s="62"/>
      <c r="BCA178" s="62"/>
      <c r="BCB178" s="62"/>
      <c r="BCC178" s="62"/>
      <c r="BCD178" s="62"/>
      <c r="BCE178" s="62"/>
      <c r="BCF178" s="62"/>
      <c r="BCG178" s="62"/>
      <c r="BCH178" s="62"/>
      <c r="BCI178" s="62"/>
      <c r="BCJ178" s="62"/>
      <c r="BCK178" s="62"/>
      <c r="BCL178" s="62"/>
      <c r="BCM178" s="62"/>
      <c r="BCN178" s="62"/>
      <c r="BCO178" s="62"/>
      <c r="BCP178" s="62"/>
      <c r="BCQ178" s="62"/>
      <c r="BCR178" s="62"/>
      <c r="BCS178" s="62"/>
      <c r="BCT178" s="62"/>
      <c r="BCU178" s="62"/>
      <c r="BCV178" s="62"/>
      <c r="BCW178" s="62"/>
      <c r="BCX178" s="62"/>
      <c r="BCY178" s="62"/>
      <c r="BCZ178" s="62"/>
      <c r="BDA178" s="62"/>
      <c r="BDB178" s="62"/>
      <c r="BDC178" s="62"/>
      <c r="BDD178" s="62"/>
      <c r="BDE178" s="62"/>
      <c r="BDF178" s="62"/>
      <c r="BDG178" s="62"/>
      <c r="BDH178" s="62"/>
      <c r="BDI178" s="62"/>
      <c r="BDJ178" s="62"/>
      <c r="BDK178" s="62"/>
      <c r="BDL178" s="62"/>
      <c r="BDM178" s="62"/>
      <c r="BDN178" s="62"/>
      <c r="BDO178" s="62"/>
      <c r="BDP178" s="62"/>
      <c r="BDQ178" s="62"/>
      <c r="BDR178" s="62"/>
      <c r="BDS178" s="62"/>
      <c r="BDT178" s="62"/>
      <c r="BDU178" s="62"/>
      <c r="BDV178" s="62"/>
      <c r="BDW178" s="62"/>
      <c r="BDX178" s="62"/>
      <c r="BDY178" s="62"/>
      <c r="BDZ178" s="62"/>
      <c r="BEA178" s="62"/>
      <c r="BEB178" s="62"/>
      <c r="BEC178" s="62"/>
      <c r="BED178" s="62"/>
      <c r="BEE178" s="62"/>
      <c r="BEF178" s="62"/>
      <c r="BEG178" s="62"/>
      <c r="BEH178" s="62"/>
      <c r="BEI178" s="62"/>
      <c r="BEJ178" s="62"/>
      <c r="BEK178" s="62"/>
      <c r="BEL178" s="62"/>
      <c r="BEM178" s="62"/>
      <c r="BEN178" s="62"/>
      <c r="BEO178" s="62"/>
      <c r="BEP178" s="62"/>
      <c r="BEQ178" s="62"/>
      <c r="BER178" s="62"/>
      <c r="BES178" s="62"/>
      <c r="BET178" s="62"/>
      <c r="BEU178" s="62"/>
      <c r="BEV178" s="62"/>
      <c r="BEW178" s="62"/>
      <c r="BEX178" s="62"/>
      <c r="BEY178" s="62"/>
      <c r="BEZ178" s="62"/>
      <c r="BFA178" s="62"/>
      <c r="BFB178" s="62"/>
      <c r="BFC178" s="62"/>
      <c r="BFD178" s="62"/>
      <c r="BFE178" s="62"/>
      <c r="BFF178" s="62"/>
      <c r="BFG178" s="62"/>
      <c r="BFH178" s="62"/>
      <c r="BFI178" s="62"/>
      <c r="BFJ178" s="62"/>
      <c r="BFK178" s="62"/>
      <c r="BFL178" s="62"/>
      <c r="BFM178" s="62"/>
      <c r="BFN178" s="62"/>
      <c r="BFO178" s="62"/>
      <c r="BFP178" s="62"/>
      <c r="BFQ178" s="62"/>
      <c r="BFR178" s="62"/>
      <c r="BFS178" s="62"/>
      <c r="BFT178" s="62"/>
      <c r="BFU178" s="62"/>
      <c r="BFV178" s="62"/>
      <c r="BFW178" s="62"/>
      <c r="BFX178" s="62"/>
      <c r="BFY178" s="62"/>
      <c r="BFZ178" s="62"/>
      <c r="BGA178" s="62"/>
      <c r="BGB178" s="62"/>
      <c r="BGC178" s="62"/>
      <c r="BGD178" s="62"/>
      <c r="BGE178" s="62"/>
      <c r="BGF178" s="62"/>
      <c r="BGG178" s="62"/>
      <c r="BGH178" s="62"/>
      <c r="BGI178" s="62"/>
      <c r="BGJ178" s="62"/>
      <c r="BGK178" s="62"/>
      <c r="BGL178" s="62"/>
      <c r="BGM178" s="62"/>
      <c r="BGN178" s="62"/>
      <c r="BGO178" s="62"/>
      <c r="BGP178" s="62"/>
      <c r="BGQ178" s="62"/>
      <c r="BGR178" s="62"/>
      <c r="BGS178" s="62"/>
      <c r="BGT178" s="62"/>
      <c r="BGU178" s="62"/>
      <c r="BGV178" s="62"/>
      <c r="BGW178" s="62"/>
      <c r="BGX178" s="62"/>
      <c r="BGY178" s="62"/>
      <c r="BGZ178" s="62"/>
      <c r="BHA178" s="62"/>
      <c r="BHB178" s="62"/>
      <c r="BHC178" s="62"/>
      <c r="BHD178" s="62"/>
      <c r="BHE178" s="62"/>
      <c r="BHF178" s="62"/>
      <c r="BHG178" s="62"/>
      <c r="BHH178" s="62"/>
      <c r="BHI178" s="62"/>
      <c r="BHJ178" s="62"/>
      <c r="BHK178" s="62"/>
      <c r="BHL178" s="62"/>
      <c r="BHM178" s="62"/>
      <c r="BHN178" s="62"/>
      <c r="BHO178" s="62"/>
      <c r="BHP178" s="62"/>
      <c r="BHQ178" s="62"/>
      <c r="BHR178" s="62"/>
      <c r="BHS178" s="62"/>
      <c r="BHT178" s="62"/>
      <c r="BHU178" s="62"/>
      <c r="BHV178" s="62"/>
      <c r="BHW178" s="62"/>
      <c r="BHX178" s="62"/>
      <c r="BHY178" s="62"/>
      <c r="BHZ178" s="62"/>
      <c r="BIA178" s="62"/>
      <c r="BIB178" s="62"/>
      <c r="BIC178" s="62"/>
      <c r="BID178" s="62"/>
      <c r="BIE178" s="62"/>
      <c r="BIF178" s="62"/>
      <c r="BIG178" s="62"/>
      <c r="BIH178" s="62"/>
      <c r="BII178" s="62"/>
      <c r="BIJ178" s="62"/>
      <c r="BIK178" s="62"/>
      <c r="BIL178" s="62"/>
      <c r="BIM178" s="62"/>
      <c r="BIN178" s="62"/>
      <c r="BIO178" s="62"/>
      <c r="BIP178" s="62"/>
      <c r="BIQ178" s="62"/>
      <c r="BIR178" s="62"/>
      <c r="BIS178" s="62"/>
      <c r="BIT178" s="62"/>
      <c r="BIU178" s="62"/>
      <c r="BIV178" s="62"/>
      <c r="BIW178" s="62"/>
      <c r="BIX178" s="62"/>
      <c r="BIY178" s="62"/>
      <c r="BIZ178" s="62"/>
      <c r="BJA178" s="62"/>
      <c r="BJB178" s="62"/>
      <c r="BJC178" s="62"/>
      <c r="BJD178" s="62"/>
      <c r="BJE178" s="62"/>
      <c r="BJF178" s="62"/>
      <c r="BJG178" s="62"/>
      <c r="BJH178" s="62"/>
      <c r="BJI178" s="62"/>
      <c r="BJJ178" s="62"/>
      <c r="BJK178" s="62"/>
      <c r="BJL178" s="62"/>
      <c r="BJM178" s="62"/>
      <c r="BJN178" s="62"/>
      <c r="BJO178" s="62"/>
      <c r="BJP178" s="62"/>
      <c r="BJQ178" s="62"/>
      <c r="BJR178" s="62"/>
      <c r="BJS178" s="62"/>
      <c r="BJT178" s="62"/>
      <c r="BJU178" s="62"/>
      <c r="BJV178" s="62"/>
      <c r="BJW178" s="62"/>
      <c r="BJX178" s="62"/>
      <c r="BJY178" s="62"/>
      <c r="BJZ178" s="62"/>
      <c r="BKA178" s="62"/>
      <c r="BKB178" s="62"/>
      <c r="BKC178" s="62"/>
      <c r="BKD178" s="62"/>
      <c r="BKE178" s="62"/>
      <c r="BKF178" s="62"/>
      <c r="BKG178" s="62"/>
      <c r="BKH178" s="62"/>
      <c r="BKI178" s="62"/>
      <c r="BKJ178" s="62"/>
      <c r="BKK178" s="62"/>
      <c r="BKL178" s="62"/>
      <c r="BKM178" s="62"/>
      <c r="BKN178" s="62"/>
      <c r="BKO178" s="62"/>
      <c r="BKP178" s="62"/>
      <c r="BKQ178" s="62"/>
      <c r="BKR178" s="62"/>
      <c r="BKS178" s="62"/>
      <c r="BKT178" s="62"/>
      <c r="BKU178" s="62"/>
      <c r="BKV178" s="62"/>
      <c r="BKW178" s="62"/>
      <c r="BKX178" s="62"/>
      <c r="BKY178" s="62"/>
      <c r="BKZ178" s="62"/>
      <c r="BLA178" s="62"/>
      <c r="BLB178" s="62"/>
      <c r="BLC178" s="62"/>
      <c r="BLD178" s="62"/>
      <c r="BLE178" s="62"/>
      <c r="BLF178" s="62"/>
      <c r="BLG178" s="62"/>
      <c r="BLH178" s="62"/>
      <c r="BLI178" s="62"/>
      <c r="BLJ178" s="62"/>
      <c r="BLK178" s="62"/>
      <c r="BLL178" s="62"/>
      <c r="BLM178" s="62"/>
      <c r="BLN178" s="62"/>
      <c r="BLO178" s="62"/>
      <c r="BLP178" s="62"/>
      <c r="BLQ178" s="62"/>
      <c r="BLR178" s="62"/>
      <c r="BLS178" s="62"/>
      <c r="BLT178" s="62"/>
      <c r="BLU178" s="62"/>
      <c r="BLV178" s="62"/>
      <c r="BLW178" s="62"/>
      <c r="BLX178" s="62"/>
      <c r="BLY178" s="62"/>
      <c r="BLZ178" s="62"/>
      <c r="BMA178" s="62"/>
      <c r="BMB178" s="62"/>
      <c r="BMC178" s="62"/>
      <c r="BMD178" s="62"/>
      <c r="BME178" s="62"/>
      <c r="BMF178" s="62"/>
      <c r="BMG178" s="62"/>
      <c r="BMH178" s="62"/>
      <c r="BMI178" s="62"/>
      <c r="BMJ178" s="62"/>
      <c r="BMK178" s="62"/>
      <c r="BML178" s="62"/>
      <c r="BMM178" s="62"/>
      <c r="BMN178" s="62"/>
      <c r="BMO178" s="62"/>
      <c r="BMP178" s="62"/>
      <c r="BMQ178" s="62"/>
      <c r="BMR178" s="62"/>
      <c r="BMS178" s="62"/>
      <c r="BMT178" s="62"/>
      <c r="BMU178" s="62"/>
      <c r="BMV178" s="62"/>
      <c r="BMW178" s="62"/>
      <c r="BMX178" s="62"/>
      <c r="BMY178" s="62"/>
      <c r="BMZ178" s="62"/>
      <c r="BNA178" s="62"/>
      <c r="BNB178" s="62"/>
      <c r="BNC178" s="62"/>
      <c r="BND178" s="62"/>
      <c r="BNE178" s="62"/>
      <c r="BNF178" s="62"/>
      <c r="BNG178" s="62"/>
      <c r="BNH178" s="62"/>
      <c r="BNI178" s="62"/>
      <c r="BNJ178" s="62"/>
      <c r="BNK178" s="62"/>
      <c r="BNL178" s="62"/>
      <c r="BNM178" s="62"/>
      <c r="BNN178" s="62"/>
      <c r="BNO178" s="62"/>
      <c r="BNP178" s="62"/>
      <c r="BNQ178" s="62"/>
      <c r="BNR178" s="62"/>
      <c r="BNS178" s="62"/>
      <c r="BNT178" s="62"/>
      <c r="BNU178" s="62"/>
      <c r="BNV178" s="62"/>
      <c r="BNW178" s="62"/>
      <c r="BNX178" s="62"/>
      <c r="BNY178" s="62"/>
      <c r="BNZ178" s="62"/>
      <c r="BOA178" s="62"/>
      <c r="BOB178" s="62"/>
      <c r="BOC178" s="62"/>
      <c r="BOD178" s="62"/>
      <c r="BOE178" s="62"/>
      <c r="BOF178" s="62"/>
      <c r="BOG178" s="62"/>
      <c r="BOH178" s="62"/>
      <c r="BOI178" s="62"/>
      <c r="BOJ178" s="62"/>
      <c r="BOK178" s="62"/>
      <c r="BOL178" s="62"/>
      <c r="BOM178" s="62"/>
      <c r="BON178" s="62"/>
      <c r="BOO178" s="62"/>
      <c r="BOP178" s="62"/>
      <c r="BOQ178" s="62"/>
      <c r="BOR178" s="62"/>
      <c r="BOS178" s="62"/>
      <c r="BOT178" s="62"/>
      <c r="BOU178" s="62"/>
      <c r="BOV178" s="62"/>
      <c r="BOW178" s="62"/>
      <c r="BOX178" s="62"/>
      <c r="BOY178" s="62"/>
      <c r="BOZ178" s="62"/>
      <c r="BPA178" s="62"/>
      <c r="BPB178" s="62"/>
      <c r="BPC178" s="62"/>
      <c r="BPD178" s="62"/>
      <c r="BPE178" s="62"/>
      <c r="BPF178" s="62"/>
      <c r="BPG178" s="62"/>
      <c r="BPH178" s="62"/>
      <c r="BPI178" s="62"/>
      <c r="BPJ178" s="62"/>
      <c r="BPK178" s="62"/>
      <c r="BPL178" s="62"/>
      <c r="BPM178" s="62"/>
      <c r="BPN178" s="62"/>
      <c r="BPO178" s="62"/>
      <c r="BPP178" s="62"/>
      <c r="BPQ178" s="62"/>
      <c r="BPR178" s="62"/>
      <c r="BPS178" s="62"/>
      <c r="BPT178" s="62"/>
      <c r="BPU178" s="62"/>
      <c r="BPV178" s="62"/>
      <c r="BPW178" s="62"/>
      <c r="BPX178" s="62"/>
      <c r="BPY178" s="62"/>
      <c r="BPZ178" s="62"/>
      <c r="BQA178" s="62"/>
      <c r="BQB178" s="62"/>
      <c r="BQC178" s="62"/>
      <c r="BQD178" s="62"/>
      <c r="BQE178" s="62"/>
      <c r="BQF178" s="62"/>
      <c r="BQG178" s="62"/>
      <c r="BQH178" s="62"/>
      <c r="BQI178" s="62"/>
      <c r="BQJ178" s="62"/>
      <c r="BQK178" s="62"/>
      <c r="BQL178" s="62"/>
      <c r="BQM178" s="62"/>
      <c r="BQN178" s="62"/>
      <c r="BQO178" s="62"/>
      <c r="BQP178" s="62"/>
      <c r="BQQ178" s="62"/>
      <c r="BQR178" s="62"/>
      <c r="BQS178" s="62"/>
      <c r="BQT178" s="62"/>
      <c r="BQU178" s="62"/>
      <c r="BQV178" s="62"/>
      <c r="BQW178" s="62"/>
      <c r="BQX178" s="62"/>
      <c r="BQY178" s="62"/>
      <c r="BQZ178" s="62"/>
      <c r="BRA178" s="62"/>
      <c r="BRB178" s="62"/>
      <c r="BRC178" s="62"/>
      <c r="BRD178" s="62"/>
      <c r="BRE178" s="62"/>
      <c r="BRF178" s="62"/>
      <c r="BRG178" s="62"/>
      <c r="BRH178" s="62"/>
      <c r="BRI178" s="62"/>
      <c r="BRJ178" s="62"/>
      <c r="BRK178" s="62"/>
      <c r="BRL178" s="62"/>
      <c r="BRM178" s="62"/>
      <c r="BRN178" s="62"/>
      <c r="BRO178" s="62"/>
      <c r="BRP178" s="62"/>
      <c r="BRQ178" s="62"/>
      <c r="BRR178" s="62"/>
      <c r="BRS178" s="62"/>
      <c r="BRT178" s="62"/>
      <c r="BRU178" s="62"/>
      <c r="BRV178" s="62"/>
      <c r="BRW178" s="62"/>
      <c r="BRX178" s="62"/>
      <c r="BRY178" s="62"/>
      <c r="BRZ178" s="62"/>
      <c r="BSA178" s="62"/>
      <c r="BSB178" s="62"/>
      <c r="BSC178" s="62"/>
      <c r="BSD178" s="62"/>
      <c r="BSE178" s="62"/>
      <c r="BSF178" s="62"/>
      <c r="BSG178" s="62"/>
      <c r="BSH178" s="62"/>
      <c r="BSI178" s="62"/>
      <c r="BSJ178" s="62"/>
      <c r="BSK178" s="62"/>
      <c r="BSL178" s="62"/>
      <c r="BSM178" s="62"/>
      <c r="BSN178" s="62"/>
      <c r="BSO178" s="62"/>
      <c r="BSP178" s="62"/>
      <c r="BSQ178" s="62"/>
      <c r="BSR178" s="62"/>
      <c r="BSS178" s="62"/>
      <c r="BST178" s="62"/>
      <c r="BSU178" s="62"/>
      <c r="BSV178" s="62"/>
      <c r="BSW178" s="62"/>
      <c r="BSX178" s="62"/>
      <c r="BSY178" s="62"/>
      <c r="BSZ178" s="62"/>
      <c r="BTA178" s="62"/>
      <c r="BTB178" s="62"/>
      <c r="BTC178" s="62"/>
      <c r="BTD178" s="62"/>
      <c r="BTE178" s="62"/>
      <c r="BTF178" s="62"/>
      <c r="BTG178" s="62"/>
      <c r="BTH178" s="62"/>
      <c r="BTI178" s="62"/>
      <c r="BTJ178" s="62"/>
      <c r="BTK178" s="62"/>
      <c r="BTL178" s="62"/>
      <c r="BTM178" s="62"/>
      <c r="BTN178" s="62"/>
      <c r="BTO178" s="62"/>
      <c r="BTP178" s="62"/>
      <c r="BTQ178" s="62"/>
      <c r="BTR178" s="62"/>
      <c r="BTS178" s="62"/>
      <c r="BTT178" s="62"/>
      <c r="BTU178" s="62"/>
      <c r="BTV178" s="62"/>
      <c r="BTW178" s="62"/>
      <c r="BTX178" s="62"/>
      <c r="BTY178" s="62"/>
      <c r="BTZ178" s="62"/>
      <c r="BUA178" s="62"/>
      <c r="BUB178" s="62"/>
      <c r="BUC178" s="62"/>
      <c r="BUD178" s="62"/>
      <c r="BUE178" s="62"/>
      <c r="BUF178" s="62"/>
      <c r="BUG178" s="62"/>
      <c r="BUH178" s="62"/>
      <c r="BUI178" s="62"/>
      <c r="BUJ178" s="62"/>
      <c r="BUK178" s="62"/>
      <c r="BUL178" s="62"/>
      <c r="BUM178" s="62"/>
      <c r="BUN178" s="62"/>
      <c r="BUO178" s="62"/>
      <c r="BUP178" s="62"/>
      <c r="BUQ178" s="62"/>
      <c r="BUR178" s="62"/>
      <c r="BUS178" s="62"/>
      <c r="BUT178" s="62"/>
      <c r="BUU178" s="62"/>
      <c r="BUV178" s="62"/>
      <c r="BUW178" s="62"/>
      <c r="BUX178" s="62"/>
      <c r="BUY178" s="62"/>
      <c r="BUZ178" s="62"/>
      <c r="BVA178" s="62"/>
      <c r="BVB178" s="62"/>
      <c r="BVC178" s="62"/>
      <c r="BVD178" s="62"/>
      <c r="BVE178" s="62"/>
      <c r="BVF178" s="62"/>
      <c r="BVG178" s="62"/>
      <c r="BVH178" s="62"/>
      <c r="BVI178" s="62"/>
      <c r="BVJ178" s="62"/>
      <c r="BVK178" s="62"/>
      <c r="BVL178" s="62"/>
      <c r="BVM178" s="62"/>
      <c r="BVN178" s="62"/>
      <c r="BVO178" s="62"/>
      <c r="BVP178" s="62"/>
      <c r="BVQ178" s="62"/>
      <c r="BVR178" s="62"/>
      <c r="BVS178" s="62"/>
      <c r="BVT178" s="62"/>
      <c r="BVU178" s="62"/>
      <c r="BVV178" s="62"/>
      <c r="BVW178" s="62"/>
      <c r="BVX178" s="62"/>
      <c r="BVY178" s="62"/>
      <c r="BVZ178" s="62"/>
      <c r="BWA178" s="62"/>
      <c r="BWB178" s="62"/>
      <c r="BWC178" s="62"/>
      <c r="BWD178" s="62"/>
      <c r="BWE178" s="62"/>
      <c r="BWF178" s="62"/>
      <c r="BWG178" s="62"/>
      <c r="BWH178" s="62"/>
      <c r="BWI178" s="62"/>
      <c r="BWJ178" s="62"/>
      <c r="BWK178" s="62"/>
      <c r="BWL178" s="62"/>
      <c r="BWM178" s="62"/>
      <c r="BWN178" s="62"/>
      <c r="BWO178" s="62"/>
      <c r="BWP178" s="62"/>
      <c r="BWQ178" s="62"/>
      <c r="BWR178" s="62"/>
      <c r="BWS178" s="62"/>
      <c r="BWT178" s="62"/>
      <c r="BWU178" s="62"/>
      <c r="BWV178" s="62"/>
      <c r="BWW178" s="62"/>
      <c r="BWX178" s="62"/>
      <c r="BWY178" s="62"/>
      <c r="BWZ178" s="62"/>
      <c r="BXA178" s="62"/>
      <c r="BXB178" s="62"/>
      <c r="BXC178" s="62"/>
      <c r="BXD178" s="62"/>
      <c r="BXE178" s="62"/>
      <c r="BXF178" s="62"/>
      <c r="BXG178" s="62"/>
      <c r="BXH178" s="62"/>
      <c r="BXI178" s="62"/>
      <c r="BXJ178" s="62"/>
      <c r="BXK178" s="62"/>
      <c r="BXL178" s="62"/>
      <c r="BXM178" s="62"/>
      <c r="BXN178" s="62"/>
      <c r="BXO178" s="62"/>
      <c r="BXP178" s="62"/>
      <c r="BXQ178" s="62"/>
      <c r="BXR178" s="62"/>
      <c r="BXS178" s="62"/>
      <c r="BXT178" s="62"/>
      <c r="BXU178" s="62"/>
      <c r="BXV178" s="62"/>
      <c r="BXW178" s="62"/>
      <c r="BXX178" s="62"/>
      <c r="BXY178" s="62"/>
      <c r="BXZ178" s="62"/>
      <c r="BYA178" s="62"/>
      <c r="BYB178" s="62"/>
      <c r="BYC178" s="62"/>
      <c r="BYD178" s="62"/>
      <c r="BYE178" s="62"/>
      <c r="BYF178" s="62"/>
      <c r="BYG178" s="62"/>
      <c r="BYH178" s="62"/>
      <c r="BYI178" s="62"/>
      <c r="BYJ178" s="62"/>
      <c r="BYK178" s="62"/>
      <c r="BYL178" s="62"/>
      <c r="BYM178" s="62"/>
      <c r="BYN178" s="62"/>
      <c r="BYO178" s="62"/>
      <c r="BYP178" s="62"/>
      <c r="BYQ178" s="62"/>
      <c r="BYR178" s="62"/>
      <c r="BYS178" s="62"/>
      <c r="BYT178" s="62"/>
      <c r="BYU178" s="62"/>
      <c r="BYV178" s="62"/>
      <c r="BYW178" s="62"/>
      <c r="BYX178" s="62"/>
      <c r="BYY178" s="62"/>
      <c r="BYZ178" s="62"/>
      <c r="BZA178" s="62"/>
      <c r="BZB178" s="62"/>
      <c r="BZC178" s="62"/>
      <c r="BZD178" s="62"/>
      <c r="BZE178" s="62"/>
      <c r="BZF178" s="62"/>
      <c r="BZG178" s="62"/>
      <c r="BZH178" s="62"/>
      <c r="BZI178" s="62"/>
      <c r="BZJ178" s="62"/>
      <c r="BZK178" s="62"/>
      <c r="BZL178" s="62"/>
      <c r="BZM178" s="62"/>
      <c r="BZN178" s="62"/>
      <c r="BZO178" s="62"/>
      <c r="BZP178" s="62"/>
      <c r="BZQ178" s="62"/>
      <c r="BZR178" s="62"/>
      <c r="BZS178" s="62"/>
      <c r="BZT178" s="62"/>
      <c r="BZU178" s="62"/>
      <c r="BZV178" s="62"/>
      <c r="BZW178" s="62"/>
      <c r="BZX178" s="62"/>
      <c r="BZY178" s="62"/>
      <c r="BZZ178" s="62"/>
      <c r="CAA178" s="62"/>
      <c r="CAB178" s="62"/>
      <c r="CAC178" s="62"/>
      <c r="CAD178" s="62"/>
      <c r="CAE178" s="62"/>
      <c r="CAF178" s="62"/>
      <c r="CAG178" s="62"/>
      <c r="CAH178" s="62"/>
      <c r="CAI178" s="62"/>
      <c r="CAJ178" s="62"/>
      <c r="CAK178" s="62"/>
      <c r="CAL178" s="62"/>
      <c r="CAM178" s="62"/>
      <c r="CAN178" s="62"/>
      <c r="CAO178" s="62"/>
      <c r="CAP178" s="62"/>
      <c r="CAQ178" s="62"/>
      <c r="CAR178" s="62"/>
      <c r="CAS178" s="62"/>
      <c r="CAT178" s="62"/>
      <c r="CAU178" s="62"/>
      <c r="CAV178" s="62"/>
      <c r="CAW178" s="62"/>
      <c r="CAX178" s="62"/>
      <c r="CAY178" s="62"/>
      <c r="CAZ178" s="62"/>
      <c r="CBA178" s="62"/>
      <c r="CBB178" s="62"/>
      <c r="CBC178" s="62"/>
      <c r="CBD178" s="62"/>
      <c r="CBE178" s="62"/>
      <c r="CBF178" s="62"/>
      <c r="CBG178" s="62"/>
      <c r="CBH178" s="62"/>
      <c r="CBI178" s="62"/>
      <c r="CBJ178" s="62"/>
      <c r="CBK178" s="62"/>
      <c r="CBL178" s="62"/>
      <c r="CBM178" s="62"/>
      <c r="CBN178" s="62"/>
      <c r="CBO178" s="62"/>
      <c r="CBP178" s="62"/>
      <c r="CBQ178" s="62"/>
      <c r="CBR178" s="62"/>
      <c r="CBS178" s="62"/>
      <c r="CBT178" s="62"/>
      <c r="CBU178" s="62"/>
      <c r="CBV178" s="62"/>
      <c r="CBW178" s="62"/>
      <c r="CBX178" s="62"/>
      <c r="CBY178" s="62"/>
      <c r="CBZ178" s="62"/>
      <c r="CCA178" s="62"/>
      <c r="CCB178" s="62"/>
      <c r="CCC178" s="62"/>
      <c r="CCD178" s="62"/>
      <c r="CCE178" s="62"/>
      <c r="CCF178" s="62"/>
      <c r="CCG178" s="62"/>
      <c r="CCH178" s="62"/>
      <c r="CCI178" s="62"/>
      <c r="CCJ178" s="62"/>
      <c r="CCK178" s="62"/>
      <c r="CCL178" s="62"/>
      <c r="CCM178" s="62"/>
      <c r="CCN178" s="62"/>
      <c r="CCO178" s="62"/>
      <c r="CCP178" s="62"/>
      <c r="CCQ178" s="62"/>
      <c r="CCR178" s="62"/>
      <c r="CCS178" s="62"/>
      <c r="CCT178" s="62"/>
      <c r="CCU178" s="62"/>
      <c r="CCV178" s="62"/>
      <c r="CCW178" s="62"/>
      <c r="CCX178" s="62"/>
      <c r="CCY178" s="62"/>
      <c r="CCZ178" s="62"/>
      <c r="CDA178" s="62"/>
      <c r="CDB178" s="62"/>
      <c r="CDC178" s="62"/>
      <c r="CDD178" s="62"/>
      <c r="CDE178" s="62"/>
      <c r="CDF178" s="62"/>
      <c r="CDG178" s="62"/>
      <c r="CDH178" s="62"/>
      <c r="CDI178" s="62"/>
      <c r="CDJ178" s="62"/>
      <c r="CDK178" s="62"/>
      <c r="CDL178" s="62"/>
      <c r="CDM178" s="62"/>
      <c r="CDN178" s="62"/>
      <c r="CDO178" s="62"/>
      <c r="CDP178" s="62"/>
      <c r="CDQ178" s="62"/>
      <c r="CDR178" s="62"/>
      <c r="CDS178" s="62"/>
      <c r="CDT178" s="62"/>
      <c r="CDU178" s="62"/>
      <c r="CDV178" s="62"/>
      <c r="CDW178" s="62"/>
      <c r="CDX178" s="62"/>
      <c r="CDY178" s="62"/>
      <c r="CDZ178" s="62"/>
      <c r="CEA178" s="62"/>
      <c r="CEB178" s="62"/>
      <c r="CEC178" s="62"/>
      <c r="CED178" s="62"/>
      <c r="CEE178" s="62"/>
      <c r="CEF178" s="62"/>
      <c r="CEG178" s="62"/>
      <c r="CEH178" s="62"/>
      <c r="CEI178" s="62"/>
      <c r="CEJ178" s="62"/>
      <c r="CEK178" s="62"/>
      <c r="CEL178" s="62"/>
      <c r="CEM178" s="62"/>
      <c r="CEN178" s="62"/>
      <c r="CEO178" s="62"/>
      <c r="CEP178" s="62"/>
      <c r="CEQ178" s="62"/>
      <c r="CER178" s="62"/>
      <c r="CES178" s="62"/>
      <c r="CET178" s="62"/>
      <c r="CEU178" s="62"/>
      <c r="CEV178" s="62"/>
      <c r="CEW178" s="62"/>
      <c r="CEX178" s="62"/>
      <c r="CEY178" s="62"/>
      <c r="CEZ178" s="62"/>
      <c r="CFA178" s="62"/>
      <c r="CFB178" s="62"/>
      <c r="CFC178" s="62"/>
      <c r="CFD178" s="62"/>
      <c r="CFE178" s="62"/>
      <c r="CFF178" s="62"/>
      <c r="CFG178" s="62"/>
      <c r="CFH178" s="62"/>
      <c r="CFI178" s="62"/>
      <c r="CFJ178" s="62"/>
      <c r="CFK178" s="62"/>
      <c r="CFL178" s="62"/>
      <c r="CFM178" s="62"/>
      <c r="CFN178" s="62"/>
      <c r="CFO178" s="62"/>
      <c r="CFP178" s="62"/>
      <c r="CFQ178" s="62"/>
      <c r="CFR178" s="62"/>
      <c r="CFS178" s="62"/>
      <c r="CFT178" s="62"/>
      <c r="CFU178" s="62"/>
      <c r="CFV178" s="62"/>
      <c r="CFW178" s="62"/>
      <c r="CFX178" s="62"/>
      <c r="CFY178" s="62"/>
      <c r="CFZ178" s="62"/>
      <c r="CGA178" s="62"/>
      <c r="CGB178" s="62"/>
      <c r="CGC178" s="62"/>
      <c r="CGD178" s="62"/>
      <c r="CGE178" s="62"/>
      <c r="CGF178" s="62"/>
      <c r="CGG178" s="62"/>
      <c r="CGH178" s="62"/>
      <c r="CGI178" s="62"/>
      <c r="CGJ178" s="62"/>
      <c r="CGK178" s="62"/>
      <c r="CGL178" s="62"/>
      <c r="CGM178" s="62"/>
      <c r="CGN178" s="62"/>
      <c r="CGO178" s="62"/>
      <c r="CGP178" s="62"/>
      <c r="CGQ178" s="62"/>
      <c r="CGR178" s="62"/>
      <c r="CGS178" s="62"/>
      <c r="CGT178" s="62"/>
      <c r="CGU178" s="62"/>
      <c r="CGV178" s="62"/>
      <c r="CGW178" s="62"/>
      <c r="CGX178" s="62"/>
      <c r="CGY178" s="62"/>
      <c r="CGZ178" s="62"/>
      <c r="CHA178" s="62"/>
      <c r="CHB178" s="62"/>
      <c r="CHC178" s="62"/>
      <c r="CHD178" s="62"/>
      <c r="CHE178" s="62"/>
      <c r="CHF178" s="62"/>
      <c r="CHG178" s="62"/>
      <c r="CHH178" s="62"/>
      <c r="CHI178" s="62"/>
      <c r="CHJ178" s="62"/>
      <c r="CHK178" s="62"/>
      <c r="CHL178" s="62"/>
      <c r="CHM178" s="62"/>
      <c r="CHN178" s="62"/>
      <c r="CHO178" s="62"/>
      <c r="CHP178" s="62"/>
      <c r="CHQ178" s="62"/>
      <c r="CHR178" s="62"/>
      <c r="CHS178" s="62"/>
      <c r="CHT178" s="62"/>
      <c r="CHU178" s="62"/>
      <c r="CHV178" s="62"/>
      <c r="CHW178" s="62"/>
      <c r="CHX178" s="62"/>
      <c r="CHY178" s="62"/>
      <c r="CHZ178" s="62"/>
      <c r="CIA178" s="62"/>
      <c r="CIB178" s="62"/>
      <c r="CIC178" s="62"/>
      <c r="CID178" s="62"/>
      <c r="CIE178" s="62"/>
      <c r="CIF178" s="62"/>
      <c r="CIG178" s="62"/>
      <c r="CIH178" s="62"/>
      <c r="CII178" s="62"/>
      <c r="CIJ178" s="62"/>
      <c r="CIK178" s="62"/>
      <c r="CIL178" s="62"/>
      <c r="CIM178" s="62"/>
      <c r="CIN178" s="62"/>
      <c r="CIO178" s="62"/>
      <c r="CIP178" s="62"/>
      <c r="CIQ178" s="62"/>
      <c r="CIR178" s="62"/>
      <c r="CIS178" s="62"/>
      <c r="CIT178" s="62"/>
      <c r="CIU178" s="62"/>
      <c r="CIV178" s="62"/>
      <c r="CIW178" s="62"/>
      <c r="CIX178" s="62"/>
      <c r="CIY178" s="62"/>
      <c r="CIZ178" s="62"/>
      <c r="CJA178" s="62"/>
      <c r="CJB178" s="62"/>
      <c r="CJC178" s="62"/>
      <c r="CJD178" s="62"/>
      <c r="CJE178" s="62"/>
      <c r="CJF178" s="62"/>
      <c r="CJG178" s="62"/>
      <c r="CJH178" s="62"/>
      <c r="CJI178" s="62"/>
      <c r="CJJ178" s="62"/>
      <c r="CJK178" s="62"/>
      <c r="CJL178" s="62"/>
      <c r="CJM178" s="62"/>
      <c r="CJN178" s="62"/>
      <c r="CJO178" s="62"/>
      <c r="CJP178" s="62"/>
      <c r="CJQ178" s="62"/>
      <c r="CJR178" s="62"/>
      <c r="CJS178" s="62"/>
      <c r="CJT178" s="62"/>
      <c r="CJU178" s="62"/>
      <c r="CJV178" s="62"/>
      <c r="CJW178" s="62"/>
      <c r="CJX178" s="62"/>
      <c r="CJY178" s="62"/>
      <c r="CJZ178" s="62"/>
      <c r="CKA178" s="62"/>
      <c r="CKB178" s="62"/>
      <c r="CKC178" s="62"/>
      <c r="CKD178" s="62"/>
      <c r="CKE178" s="62"/>
      <c r="CKF178" s="62"/>
      <c r="CKG178" s="62"/>
      <c r="CKH178" s="62"/>
      <c r="CKI178" s="62"/>
      <c r="CKJ178" s="62"/>
      <c r="CKK178" s="62"/>
      <c r="CKL178" s="62"/>
      <c r="CKM178" s="62"/>
      <c r="CKN178" s="62"/>
      <c r="CKO178" s="62"/>
      <c r="CKP178" s="62"/>
      <c r="CKQ178" s="62"/>
      <c r="CKR178" s="62"/>
      <c r="CKS178" s="62"/>
      <c r="CKT178" s="62"/>
      <c r="CKU178" s="62"/>
      <c r="CKV178" s="62"/>
      <c r="CKW178" s="62"/>
      <c r="CKX178" s="62"/>
      <c r="CKY178" s="62"/>
      <c r="CKZ178" s="62"/>
      <c r="CLA178" s="62"/>
      <c r="CLB178" s="62"/>
      <c r="CLC178" s="62"/>
      <c r="CLD178" s="62"/>
      <c r="CLE178" s="62"/>
      <c r="CLF178" s="62"/>
      <c r="CLG178" s="62"/>
      <c r="CLH178" s="62"/>
      <c r="CLI178" s="62"/>
      <c r="CLJ178" s="62"/>
      <c r="CLK178" s="62"/>
      <c r="CLL178" s="62"/>
      <c r="CLM178" s="62"/>
      <c r="CLN178" s="62"/>
      <c r="CLO178" s="62"/>
      <c r="CLP178" s="62"/>
      <c r="CLQ178" s="62"/>
      <c r="CLR178" s="62"/>
      <c r="CLS178" s="62"/>
      <c r="CLT178" s="62"/>
      <c r="CLU178" s="62"/>
      <c r="CLV178" s="62"/>
      <c r="CLW178" s="62"/>
      <c r="CLX178" s="62"/>
      <c r="CLY178" s="62"/>
      <c r="CLZ178" s="62"/>
      <c r="CMA178" s="62"/>
      <c r="CMB178" s="62"/>
      <c r="CMC178" s="62"/>
      <c r="CMD178" s="62"/>
      <c r="CME178" s="62"/>
      <c r="CMF178" s="62"/>
      <c r="CMG178" s="62"/>
      <c r="CMH178" s="62"/>
      <c r="CMI178" s="62"/>
      <c r="CMJ178" s="62"/>
      <c r="CMK178" s="62"/>
      <c r="CML178" s="62"/>
      <c r="CMM178" s="62"/>
      <c r="CMN178" s="62"/>
      <c r="CMO178" s="62"/>
      <c r="CMP178" s="62"/>
      <c r="CMQ178" s="62"/>
      <c r="CMR178" s="62"/>
      <c r="CMS178" s="62"/>
      <c r="CMT178" s="62"/>
      <c r="CMU178" s="62"/>
      <c r="CMV178" s="62"/>
      <c r="CMW178" s="62"/>
      <c r="CMX178" s="62"/>
      <c r="CMY178" s="62"/>
      <c r="CMZ178" s="62"/>
      <c r="CNA178" s="62"/>
      <c r="CNB178" s="62"/>
      <c r="CNC178" s="62"/>
      <c r="CND178" s="62"/>
      <c r="CNE178" s="62"/>
      <c r="CNF178" s="62"/>
      <c r="CNG178" s="62"/>
      <c r="CNH178" s="62"/>
      <c r="CNI178" s="62"/>
      <c r="CNJ178" s="62"/>
      <c r="CNK178" s="62"/>
      <c r="CNL178" s="62"/>
      <c r="CNM178" s="62"/>
      <c r="CNN178" s="62"/>
      <c r="CNO178" s="62"/>
      <c r="CNP178" s="62"/>
      <c r="CNQ178" s="62"/>
      <c r="CNR178" s="62"/>
      <c r="CNS178" s="62"/>
      <c r="CNT178" s="62"/>
      <c r="CNU178" s="62"/>
      <c r="CNV178" s="62"/>
      <c r="CNW178" s="62"/>
      <c r="CNX178" s="62"/>
      <c r="CNY178" s="62"/>
      <c r="CNZ178" s="62"/>
      <c r="COA178" s="62"/>
      <c r="COB178" s="62"/>
      <c r="COC178" s="62"/>
      <c r="COD178" s="62"/>
      <c r="COE178" s="62"/>
      <c r="COF178" s="62"/>
      <c r="COG178" s="62"/>
      <c r="COH178" s="62"/>
      <c r="COI178" s="62"/>
      <c r="COJ178" s="62"/>
      <c r="COK178" s="62"/>
      <c r="COL178" s="62"/>
      <c r="COM178" s="62"/>
      <c r="CON178" s="62"/>
      <c r="COO178" s="62"/>
      <c r="COP178" s="62"/>
      <c r="COQ178" s="62"/>
      <c r="COR178" s="62"/>
      <c r="COS178" s="62"/>
      <c r="COT178" s="62"/>
      <c r="COU178" s="62"/>
      <c r="COV178" s="62"/>
      <c r="COW178" s="62"/>
      <c r="COX178" s="62"/>
      <c r="COY178" s="62"/>
      <c r="COZ178" s="62"/>
      <c r="CPA178" s="62"/>
      <c r="CPB178" s="62"/>
      <c r="CPC178" s="62"/>
      <c r="CPD178" s="62"/>
      <c r="CPE178" s="62"/>
      <c r="CPF178" s="62"/>
      <c r="CPG178" s="62"/>
      <c r="CPH178" s="62"/>
      <c r="CPI178" s="62"/>
      <c r="CPJ178" s="62"/>
      <c r="CPK178" s="62"/>
      <c r="CPL178" s="62"/>
      <c r="CPM178" s="62"/>
      <c r="CPN178" s="62"/>
      <c r="CPO178" s="62"/>
      <c r="CPP178" s="62"/>
      <c r="CPQ178" s="62"/>
      <c r="CPR178" s="62"/>
      <c r="CPS178" s="62"/>
      <c r="CPT178" s="62"/>
      <c r="CPU178" s="62"/>
      <c r="CPV178" s="62"/>
      <c r="CPW178" s="62"/>
      <c r="CPX178" s="62"/>
      <c r="CPY178" s="62"/>
      <c r="CPZ178" s="62"/>
      <c r="CQA178" s="62"/>
      <c r="CQB178" s="62"/>
      <c r="CQC178" s="62"/>
      <c r="CQD178" s="62"/>
      <c r="CQE178" s="62"/>
      <c r="CQF178" s="62"/>
      <c r="CQG178" s="62"/>
      <c r="CQH178" s="62"/>
      <c r="CQI178" s="62"/>
      <c r="CQJ178" s="62"/>
      <c r="CQK178" s="62"/>
      <c r="CQL178" s="62"/>
      <c r="CQM178" s="62"/>
      <c r="CQN178" s="62"/>
      <c r="CQO178" s="62"/>
      <c r="CQP178" s="62"/>
      <c r="CQQ178" s="62"/>
      <c r="CQR178" s="62"/>
      <c r="CQS178" s="62"/>
      <c r="CQT178" s="62"/>
      <c r="CQU178" s="62"/>
      <c r="CQV178" s="62"/>
      <c r="CQW178" s="62"/>
      <c r="CQX178" s="62"/>
      <c r="CQY178" s="62"/>
      <c r="CQZ178" s="62"/>
      <c r="CRA178" s="62"/>
      <c r="CRB178" s="62"/>
      <c r="CRC178" s="62"/>
      <c r="CRD178" s="62"/>
      <c r="CRE178" s="62"/>
      <c r="CRF178" s="62"/>
      <c r="CRG178" s="62"/>
      <c r="CRH178" s="62"/>
      <c r="CRI178" s="62"/>
      <c r="CRJ178" s="62"/>
      <c r="CRK178" s="62"/>
      <c r="CRL178" s="62"/>
      <c r="CRM178" s="62"/>
      <c r="CRN178" s="62"/>
      <c r="CRO178" s="62"/>
      <c r="CRP178" s="62"/>
      <c r="CRQ178" s="62"/>
      <c r="CRR178" s="62"/>
      <c r="CRS178" s="62"/>
      <c r="CRT178" s="62"/>
      <c r="CRU178" s="62"/>
      <c r="CRV178" s="62"/>
      <c r="CRW178" s="62"/>
      <c r="CRX178" s="62"/>
      <c r="CRY178" s="62"/>
      <c r="CRZ178" s="62"/>
      <c r="CSA178" s="62"/>
      <c r="CSB178" s="62"/>
      <c r="CSC178" s="62"/>
      <c r="CSD178" s="62"/>
      <c r="CSE178" s="62"/>
      <c r="CSF178" s="62"/>
      <c r="CSG178" s="62"/>
      <c r="CSH178" s="62"/>
      <c r="CSI178" s="62"/>
      <c r="CSJ178" s="62"/>
      <c r="CSK178" s="62"/>
      <c r="CSL178" s="62"/>
      <c r="CSM178" s="62"/>
      <c r="CSN178" s="62"/>
      <c r="CSO178" s="62"/>
      <c r="CSP178" s="62"/>
      <c r="CSQ178" s="62"/>
      <c r="CSR178" s="62"/>
      <c r="CSS178" s="62"/>
      <c r="CST178" s="62"/>
      <c r="CSU178" s="62"/>
      <c r="CSV178" s="62"/>
      <c r="CSW178" s="62"/>
      <c r="CSX178" s="62"/>
      <c r="CSY178" s="62"/>
      <c r="CSZ178" s="62"/>
      <c r="CTA178" s="62"/>
      <c r="CTB178" s="62"/>
      <c r="CTC178" s="62"/>
      <c r="CTD178" s="62"/>
      <c r="CTE178" s="62"/>
      <c r="CTF178" s="62"/>
      <c r="CTG178" s="62"/>
      <c r="CTH178" s="62"/>
      <c r="CTI178" s="62"/>
      <c r="CTJ178" s="62"/>
      <c r="CTK178" s="62"/>
      <c r="CTL178" s="62"/>
      <c r="CTM178" s="62"/>
      <c r="CTN178" s="62"/>
      <c r="CTO178" s="62"/>
      <c r="CTP178" s="62"/>
      <c r="CTQ178" s="62"/>
      <c r="CTR178" s="62"/>
      <c r="CTS178" s="62"/>
      <c r="CTT178" s="62"/>
      <c r="CTU178" s="62"/>
      <c r="CTV178" s="62"/>
      <c r="CTW178" s="62"/>
      <c r="CTX178" s="62"/>
      <c r="CTY178" s="62"/>
      <c r="CTZ178" s="62"/>
      <c r="CUA178" s="62"/>
      <c r="CUB178" s="62"/>
      <c r="CUC178" s="62"/>
      <c r="CUD178" s="62"/>
      <c r="CUE178" s="62"/>
      <c r="CUF178" s="62"/>
      <c r="CUG178" s="62"/>
      <c r="CUH178" s="62"/>
      <c r="CUI178" s="62"/>
      <c r="CUJ178" s="62"/>
      <c r="CUK178" s="62"/>
      <c r="CUL178" s="62"/>
      <c r="CUM178" s="62"/>
      <c r="CUN178" s="62"/>
      <c r="CUO178" s="62"/>
      <c r="CUP178" s="62"/>
      <c r="CUQ178" s="62"/>
      <c r="CUR178" s="62"/>
      <c r="CUS178" s="62"/>
      <c r="CUT178" s="62"/>
      <c r="CUU178" s="62"/>
      <c r="CUV178" s="62"/>
      <c r="CUW178" s="62"/>
      <c r="CUX178" s="62"/>
      <c r="CUY178" s="62"/>
      <c r="CUZ178" s="62"/>
      <c r="CVA178" s="62"/>
      <c r="CVB178" s="62"/>
      <c r="CVC178" s="62"/>
      <c r="CVD178" s="62"/>
      <c r="CVE178" s="62"/>
      <c r="CVF178" s="62"/>
      <c r="CVG178" s="62"/>
      <c r="CVH178" s="62"/>
      <c r="CVI178" s="62"/>
      <c r="CVJ178" s="62"/>
      <c r="CVK178" s="62"/>
      <c r="CVL178" s="62"/>
      <c r="CVM178" s="62"/>
      <c r="CVN178" s="62"/>
      <c r="CVO178" s="62"/>
      <c r="CVP178" s="62"/>
      <c r="CVQ178" s="62"/>
      <c r="CVR178" s="62"/>
      <c r="CVS178" s="62"/>
      <c r="CVT178" s="62"/>
      <c r="CVU178" s="62"/>
      <c r="CVV178" s="62"/>
      <c r="CVW178" s="62"/>
      <c r="CVX178" s="62"/>
      <c r="CVY178" s="62"/>
      <c r="CVZ178" s="62"/>
      <c r="CWA178" s="62"/>
      <c r="CWB178" s="62"/>
      <c r="CWC178" s="62"/>
      <c r="CWD178" s="62"/>
      <c r="CWE178" s="62"/>
      <c r="CWF178" s="62"/>
      <c r="CWG178" s="62"/>
      <c r="CWH178" s="62"/>
      <c r="CWI178" s="62"/>
      <c r="CWJ178" s="62"/>
      <c r="CWK178" s="62"/>
      <c r="CWL178" s="62"/>
      <c r="CWM178" s="62"/>
      <c r="CWN178" s="62"/>
      <c r="CWO178" s="62"/>
      <c r="CWP178" s="62"/>
      <c r="CWQ178" s="62"/>
      <c r="CWR178" s="62"/>
      <c r="CWS178" s="62"/>
      <c r="CWT178" s="62"/>
      <c r="CWU178" s="62"/>
      <c r="CWV178" s="62"/>
      <c r="CWW178" s="62"/>
      <c r="CWX178" s="62"/>
      <c r="CWY178" s="62"/>
      <c r="CWZ178" s="62"/>
      <c r="CXA178" s="62"/>
      <c r="CXB178" s="62"/>
      <c r="CXC178" s="62"/>
      <c r="CXD178" s="62"/>
      <c r="CXE178" s="62"/>
      <c r="CXF178" s="62"/>
      <c r="CXG178" s="62"/>
      <c r="CXH178" s="62"/>
      <c r="CXI178" s="62"/>
      <c r="CXJ178" s="62"/>
      <c r="CXK178" s="62"/>
      <c r="CXL178" s="62"/>
      <c r="CXM178" s="62"/>
      <c r="CXN178" s="62"/>
      <c r="CXO178" s="62"/>
      <c r="CXP178" s="62"/>
      <c r="CXQ178" s="62"/>
      <c r="CXR178" s="62"/>
      <c r="CXS178" s="62"/>
      <c r="CXT178" s="62"/>
      <c r="CXU178" s="62"/>
      <c r="CXV178" s="62"/>
      <c r="CXW178" s="62"/>
      <c r="CXX178" s="62"/>
      <c r="CXY178" s="62"/>
      <c r="CXZ178" s="62"/>
      <c r="CYA178" s="62"/>
      <c r="CYB178" s="62"/>
      <c r="CYC178" s="62"/>
      <c r="CYD178" s="62"/>
      <c r="CYE178" s="62"/>
      <c r="CYF178" s="62"/>
      <c r="CYG178" s="62"/>
      <c r="CYH178" s="62"/>
      <c r="CYI178" s="62"/>
      <c r="CYJ178" s="62"/>
      <c r="CYK178" s="62"/>
      <c r="CYL178" s="62"/>
      <c r="CYM178" s="62"/>
      <c r="CYN178" s="62"/>
      <c r="CYO178" s="62"/>
      <c r="CYP178" s="62"/>
      <c r="CYQ178" s="62"/>
      <c r="CYR178" s="62"/>
      <c r="CYS178" s="62"/>
      <c r="CYT178" s="62"/>
      <c r="CYU178" s="62"/>
      <c r="CYV178" s="62"/>
      <c r="CYW178" s="62"/>
      <c r="CYX178" s="62"/>
      <c r="CYY178" s="62"/>
      <c r="CYZ178" s="62"/>
      <c r="CZA178" s="62"/>
      <c r="CZB178" s="62"/>
      <c r="CZC178" s="62"/>
      <c r="CZD178" s="62"/>
      <c r="CZE178" s="62"/>
      <c r="CZF178" s="62"/>
      <c r="CZG178" s="62"/>
      <c r="CZH178" s="62"/>
      <c r="CZI178" s="62"/>
      <c r="CZJ178" s="62"/>
      <c r="CZK178" s="62"/>
      <c r="CZL178" s="62"/>
      <c r="CZM178" s="62"/>
      <c r="CZN178" s="62"/>
      <c r="CZO178" s="62"/>
      <c r="CZP178" s="62"/>
      <c r="CZQ178" s="62"/>
      <c r="CZR178" s="62"/>
      <c r="CZS178" s="62"/>
      <c r="CZT178" s="62"/>
      <c r="CZU178" s="62"/>
      <c r="CZV178" s="62"/>
      <c r="CZW178" s="62"/>
      <c r="CZX178" s="62"/>
      <c r="CZY178" s="62"/>
      <c r="CZZ178" s="62"/>
      <c r="DAA178" s="62"/>
      <c r="DAB178" s="62"/>
      <c r="DAC178" s="62"/>
      <c r="DAD178" s="62"/>
      <c r="DAE178" s="62"/>
      <c r="DAF178" s="62"/>
      <c r="DAG178" s="62"/>
      <c r="DAH178" s="62"/>
      <c r="DAI178" s="62"/>
      <c r="DAJ178" s="62"/>
      <c r="DAK178" s="62"/>
      <c r="DAL178" s="62"/>
      <c r="DAM178" s="62"/>
      <c r="DAN178" s="62"/>
      <c r="DAO178" s="62"/>
      <c r="DAP178" s="62"/>
      <c r="DAQ178" s="62"/>
      <c r="DAR178" s="62"/>
      <c r="DAS178" s="62"/>
      <c r="DAT178" s="62"/>
      <c r="DAU178" s="62"/>
      <c r="DAV178" s="62"/>
      <c r="DAW178" s="62"/>
      <c r="DAX178" s="62"/>
      <c r="DAY178" s="62"/>
      <c r="DAZ178" s="62"/>
      <c r="DBA178" s="62"/>
      <c r="DBB178" s="62"/>
      <c r="DBC178" s="62"/>
      <c r="DBD178" s="62"/>
      <c r="DBE178" s="62"/>
      <c r="DBF178" s="62"/>
      <c r="DBG178" s="62"/>
      <c r="DBH178" s="62"/>
      <c r="DBI178" s="62"/>
      <c r="DBJ178" s="62"/>
      <c r="DBK178" s="62"/>
      <c r="DBL178" s="62"/>
      <c r="DBM178" s="62"/>
      <c r="DBN178" s="62"/>
      <c r="DBO178" s="62"/>
      <c r="DBP178" s="62"/>
      <c r="DBQ178" s="62"/>
      <c r="DBR178" s="62"/>
      <c r="DBS178" s="62"/>
      <c r="DBT178" s="62"/>
      <c r="DBU178" s="62"/>
      <c r="DBV178" s="62"/>
      <c r="DBW178" s="62"/>
      <c r="DBX178" s="62"/>
      <c r="DBY178" s="62"/>
      <c r="DBZ178" s="62"/>
      <c r="DCA178" s="62"/>
      <c r="DCB178" s="62"/>
      <c r="DCC178" s="62"/>
      <c r="DCD178" s="62"/>
      <c r="DCE178" s="62"/>
      <c r="DCF178" s="62"/>
      <c r="DCG178" s="62"/>
      <c r="DCH178" s="62"/>
      <c r="DCI178" s="62"/>
      <c r="DCJ178" s="62"/>
      <c r="DCK178" s="62"/>
      <c r="DCL178" s="62"/>
      <c r="DCM178" s="62"/>
      <c r="DCN178" s="62"/>
      <c r="DCO178" s="62"/>
      <c r="DCP178" s="62"/>
      <c r="DCQ178" s="62"/>
      <c r="DCR178" s="62"/>
      <c r="DCS178" s="62"/>
      <c r="DCT178" s="62"/>
      <c r="DCU178" s="62"/>
      <c r="DCV178" s="62"/>
      <c r="DCW178" s="62"/>
      <c r="DCX178" s="62"/>
      <c r="DCY178" s="62"/>
      <c r="DCZ178" s="62"/>
      <c r="DDA178" s="62"/>
      <c r="DDB178" s="62"/>
      <c r="DDC178" s="62"/>
      <c r="DDD178" s="62"/>
      <c r="DDE178" s="62"/>
      <c r="DDF178" s="62"/>
      <c r="DDG178" s="62"/>
      <c r="DDH178" s="62"/>
      <c r="DDI178" s="62"/>
      <c r="DDJ178" s="62"/>
      <c r="DDK178" s="62"/>
      <c r="DDL178" s="62"/>
      <c r="DDM178" s="62"/>
      <c r="DDN178" s="62"/>
      <c r="DDO178" s="62"/>
      <c r="DDP178" s="62"/>
      <c r="DDQ178" s="62"/>
      <c r="DDR178" s="62"/>
      <c r="DDS178" s="62"/>
      <c r="DDT178" s="62"/>
      <c r="DDU178" s="62"/>
      <c r="DDV178" s="62"/>
      <c r="DDW178" s="62"/>
      <c r="DDX178" s="62"/>
      <c r="DDY178" s="62"/>
      <c r="DDZ178" s="62"/>
      <c r="DEA178" s="62"/>
      <c r="DEB178" s="62"/>
      <c r="DEC178" s="62"/>
      <c r="DED178" s="62"/>
      <c r="DEE178" s="62"/>
      <c r="DEF178" s="62"/>
      <c r="DEG178" s="62"/>
      <c r="DEH178" s="62"/>
      <c r="DEI178" s="62"/>
      <c r="DEJ178" s="62"/>
      <c r="DEK178" s="62"/>
      <c r="DEL178" s="62"/>
      <c r="DEM178" s="62"/>
      <c r="DEN178" s="62"/>
      <c r="DEO178" s="62"/>
      <c r="DEP178" s="62"/>
      <c r="DEQ178" s="62"/>
      <c r="DER178" s="62"/>
      <c r="DES178" s="62"/>
      <c r="DET178" s="62"/>
      <c r="DEU178" s="62"/>
      <c r="DEV178" s="62"/>
      <c r="DEW178" s="62"/>
      <c r="DEX178" s="62"/>
      <c r="DEY178" s="62"/>
      <c r="DEZ178" s="62"/>
      <c r="DFA178" s="62"/>
      <c r="DFB178" s="62"/>
      <c r="DFC178" s="62"/>
      <c r="DFD178" s="62"/>
      <c r="DFE178" s="62"/>
      <c r="DFF178" s="62"/>
      <c r="DFG178" s="62"/>
      <c r="DFH178" s="62"/>
      <c r="DFI178" s="62"/>
      <c r="DFJ178" s="62"/>
      <c r="DFK178" s="62"/>
      <c r="DFL178" s="62"/>
      <c r="DFM178" s="62"/>
      <c r="DFN178" s="62"/>
      <c r="DFO178" s="62"/>
      <c r="DFP178" s="62"/>
      <c r="DFQ178" s="62"/>
      <c r="DFR178" s="62"/>
      <c r="DFS178" s="62"/>
      <c r="DFT178" s="62"/>
      <c r="DFU178" s="62"/>
      <c r="DFV178" s="62"/>
      <c r="DFW178" s="62"/>
      <c r="DFX178" s="62"/>
      <c r="DFY178" s="62"/>
      <c r="DFZ178" s="62"/>
      <c r="DGA178" s="62"/>
      <c r="DGB178" s="62"/>
      <c r="DGC178" s="62"/>
      <c r="DGD178" s="62"/>
      <c r="DGE178" s="62"/>
      <c r="DGF178" s="62"/>
      <c r="DGG178" s="62"/>
      <c r="DGH178" s="62"/>
      <c r="DGI178" s="62"/>
      <c r="DGJ178" s="62"/>
      <c r="DGK178" s="62"/>
      <c r="DGL178" s="62"/>
      <c r="DGM178" s="62"/>
      <c r="DGN178" s="62"/>
      <c r="DGO178" s="62"/>
      <c r="DGP178" s="62"/>
      <c r="DGQ178" s="62"/>
      <c r="DGR178" s="62"/>
      <c r="DGS178" s="62"/>
      <c r="DGT178" s="62"/>
      <c r="DGU178" s="62"/>
      <c r="DGV178" s="62"/>
      <c r="DGW178" s="62"/>
      <c r="DGX178" s="62"/>
      <c r="DGY178" s="62"/>
      <c r="DGZ178" s="62"/>
      <c r="DHA178" s="62"/>
      <c r="DHB178" s="62"/>
      <c r="DHC178" s="62"/>
      <c r="DHD178" s="62"/>
      <c r="DHE178" s="62"/>
      <c r="DHF178" s="62"/>
      <c r="DHG178" s="62"/>
      <c r="DHH178" s="62"/>
      <c r="DHI178" s="62"/>
      <c r="DHJ178" s="62"/>
      <c r="DHK178" s="62"/>
      <c r="DHL178" s="62"/>
      <c r="DHM178" s="62"/>
      <c r="DHN178" s="62"/>
      <c r="DHO178" s="62"/>
      <c r="DHP178" s="62"/>
      <c r="DHQ178" s="62"/>
      <c r="DHR178" s="62"/>
      <c r="DHS178" s="62"/>
      <c r="DHT178" s="62"/>
      <c r="DHU178" s="62"/>
      <c r="DHV178" s="62"/>
      <c r="DHW178" s="62"/>
      <c r="DHX178" s="62"/>
      <c r="DHY178" s="62"/>
      <c r="DHZ178" s="62"/>
      <c r="DIA178" s="62"/>
      <c r="DIB178" s="62"/>
      <c r="DIC178" s="62"/>
      <c r="DID178" s="62"/>
      <c r="DIE178" s="62"/>
      <c r="DIF178" s="62"/>
      <c r="DIG178" s="62"/>
      <c r="DIH178" s="62"/>
      <c r="DII178" s="62"/>
      <c r="DIJ178" s="62"/>
      <c r="DIK178" s="62"/>
      <c r="DIL178" s="62"/>
      <c r="DIM178" s="62"/>
      <c r="DIN178" s="62"/>
      <c r="DIO178" s="62"/>
      <c r="DIP178" s="62"/>
      <c r="DIQ178" s="62"/>
      <c r="DIR178" s="62"/>
      <c r="DIS178" s="62"/>
      <c r="DIT178" s="62"/>
      <c r="DIU178" s="62"/>
      <c r="DIV178" s="62"/>
      <c r="DIW178" s="62"/>
      <c r="DIX178" s="62"/>
      <c r="DIY178" s="62"/>
      <c r="DIZ178" s="62"/>
      <c r="DJA178" s="62"/>
      <c r="DJB178" s="62"/>
      <c r="DJC178" s="62"/>
      <c r="DJD178" s="62"/>
      <c r="DJE178" s="62"/>
      <c r="DJF178" s="62"/>
      <c r="DJG178" s="62"/>
      <c r="DJH178" s="62"/>
      <c r="DJI178" s="62"/>
      <c r="DJJ178" s="62"/>
      <c r="DJK178" s="62"/>
      <c r="DJL178" s="62"/>
      <c r="DJM178" s="62"/>
      <c r="DJN178" s="62"/>
      <c r="DJO178" s="62"/>
      <c r="DJP178" s="62"/>
      <c r="DJQ178" s="62"/>
      <c r="DJR178" s="62"/>
      <c r="DJS178" s="62"/>
      <c r="DJT178" s="62"/>
      <c r="DJU178" s="62"/>
      <c r="DJV178" s="62"/>
      <c r="DJW178" s="62"/>
      <c r="DJX178" s="62"/>
      <c r="DJY178" s="62"/>
      <c r="DJZ178" s="62"/>
      <c r="DKA178" s="62"/>
      <c r="DKB178" s="62"/>
      <c r="DKC178" s="62"/>
      <c r="DKD178" s="62"/>
      <c r="DKE178" s="62"/>
      <c r="DKF178" s="62"/>
      <c r="DKG178" s="62"/>
      <c r="DKH178" s="62"/>
      <c r="DKI178" s="62"/>
      <c r="DKJ178" s="62"/>
      <c r="DKK178" s="62"/>
      <c r="DKL178" s="62"/>
      <c r="DKM178" s="62"/>
      <c r="DKN178" s="62"/>
      <c r="DKO178" s="62"/>
      <c r="DKP178" s="62"/>
      <c r="DKQ178" s="62"/>
      <c r="DKR178" s="62"/>
      <c r="DKS178" s="62"/>
      <c r="DKT178" s="62"/>
      <c r="DKU178" s="62"/>
      <c r="DKV178" s="62"/>
      <c r="DKW178" s="62"/>
      <c r="DKX178" s="62"/>
      <c r="DKY178" s="62"/>
      <c r="DKZ178" s="62"/>
      <c r="DLA178" s="62"/>
      <c r="DLB178" s="62"/>
      <c r="DLC178" s="62"/>
      <c r="DLD178" s="62"/>
      <c r="DLE178" s="62"/>
      <c r="DLF178" s="62"/>
      <c r="DLG178" s="62"/>
      <c r="DLH178" s="62"/>
      <c r="DLI178" s="62"/>
      <c r="DLJ178" s="62"/>
      <c r="DLK178" s="62"/>
      <c r="DLL178" s="62"/>
      <c r="DLM178" s="62"/>
      <c r="DLN178" s="62"/>
      <c r="DLO178" s="62"/>
      <c r="DLP178" s="62"/>
      <c r="DLQ178" s="62"/>
      <c r="DLR178" s="62"/>
      <c r="DLS178" s="62"/>
      <c r="DLT178" s="62"/>
      <c r="DLU178" s="62"/>
      <c r="DLV178" s="62"/>
      <c r="DLW178" s="62"/>
      <c r="DLX178" s="62"/>
      <c r="DLY178" s="62"/>
      <c r="DLZ178" s="62"/>
      <c r="DMA178" s="62"/>
      <c r="DMB178" s="62"/>
      <c r="DMC178" s="62"/>
      <c r="DMD178" s="62"/>
      <c r="DME178" s="62"/>
      <c r="DMF178" s="62"/>
      <c r="DMG178" s="62"/>
      <c r="DMH178" s="62"/>
      <c r="DMI178" s="62"/>
      <c r="DMJ178" s="62"/>
      <c r="DMK178" s="62"/>
      <c r="DML178" s="62"/>
      <c r="DMM178" s="62"/>
      <c r="DMN178" s="62"/>
      <c r="DMO178" s="62"/>
      <c r="DMP178" s="62"/>
      <c r="DMQ178" s="62"/>
      <c r="DMR178" s="62"/>
      <c r="DMS178" s="62"/>
      <c r="DMT178" s="62"/>
      <c r="DMU178" s="62"/>
      <c r="DMV178" s="62"/>
      <c r="DMW178" s="62"/>
      <c r="DMX178" s="62"/>
      <c r="DMY178" s="62"/>
      <c r="DMZ178" s="62"/>
      <c r="DNA178" s="62"/>
      <c r="DNB178" s="62"/>
      <c r="DNC178" s="62"/>
      <c r="DND178" s="62"/>
      <c r="DNE178" s="62"/>
      <c r="DNF178" s="62"/>
      <c r="DNG178" s="62"/>
      <c r="DNH178" s="62"/>
      <c r="DNI178" s="62"/>
      <c r="DNJ178" s="62"/>
      <c r="DNK178" s="62"/>
      <c r="DNL178" s="62"/>
      <c r="DNM178" s="62"/>
      <c r="DNN178" s="62"/>
      <c r="DNO178" s="62"/>
      <c r="DNP178" s="62"/>
      <c r="DNQ178" s="62"/>
      <c r="DNR178" s="62"/>
      <c r="DNS178" s="62"/>
      <c r="DNT178" s="62"/>
      <c r="DNU178" s="62"/>
      <c r="DNV178" s="62"/>
      <c r="DNW178" s="62"/>
      <c r="DNX178" s="62"/>
      <c r="DNY178" s="62"/>
      <c r="DNZ178" s="62"/>
      <c r="DOA178" s="62"/>
      <c r="DOB178" s="62"/>
      <c r="DOC178" s="62"/>
      <c r="DOD178" s="62"/>
      <c r="DOE178" s="62"/>
      <c r="DOF178" s="62"/>
      <c r="DOG178" s="62"/>
      <c r="DOH178" s="62"/>
      <c r="DOI178" s="62"/>
      <c r="DOJ178" s="62"/>
      <c r="DOK178" s="62"/>
      <c r="DOL178" s="62"/>
      <c r="DOM178" s="62"/>
      <c r="DON178" s="62"/>
      <c r="DOO178" s="62"/>
      <c r="DOP178" s="62"/>
      <c r="DOQ178" s="62"/>
      <c r="DOR178" s="62"/>
      <c r="DOS178" s="62"/>
      <c r="DOT178" s="62"/>
      <c r="DOU178" s="62"/>
      <c r="DOV178" s="62"/>
      <c r="DOW178" s="62"/>
      <c r="DOX178" s="62"/>
      <c r="DOY178" s="62"/>
      <c r="DOZ178" s="62"/>
      <c r="DPA178" s="62"/>
      <c r="DPB178" s="62"/>
      <c r="DPC178" s="62"/>
      <c r="DPD178" s="62"/>
      <c r="DPE178" s="62"/>
      <c r="DPF178" s="62"/>
      <c r="DPG178" s="62"/>
      <c r="DPH178" s="62"/>
      <c r="DPI178" s="62"/>
      <c r="DPJ178" s="62"/>
      <c r="DPK178" s="62"/>
      <c r="DPL178" s="62"/>
      <c r="DPM178" s="62"/>
      <c r="DPN178" s="62"/>
      <c r="DPO178" s="62"/>
      <c r="DPP178" s="62"/>
      <c r="DPQ178" s="62"/>
      <c r="DPR178" s="62"/>
      <c r="DPS178" s="62"/>
      <c r="DPT178" s="62"/>
      <c r="DPU178" s="62"/>
      <c r="DPV178" s="62"/>
      <c r="DPW178" s="62"/>
      <c r="DPX178" s="62"/>
      <c r="DPY178" s="62"/>
      <c r="DPZ178" s="62"/>
      <c r="DQA178" s="62"/>
      <c r="DQB178" s="62"/>
      <c r="DQC178" s="62"/>
      <c r="DQD178" s="62"/>
      <c r="DQE178" s="62"/>
      <c r="DQF178" s="62"/>
      <c r="DQG178" s="62"/>
      <c r="DQH178" s="62"/>
      <c r="DQI178" s="62"/>
      <c r="DQJ178" s="62"/>
      <c r="DQK178" s="62"/>
      <c r="DQL178" s="62"/>
      <c r="DQM178" s="62"/>
      <c r="DQN178" s="62"/>
      <c r="DQO178" s="62"/>
      <c r="DQP178" s="62"/>
      <c r="DQQ178" s="62"/>
      <c r="DQR178" s="62"/>
      <c r="DQS178" s="62"/>
      <c r="DQT178" s="62"/>
      <c r="DQU178" s="62"/>
      <c r="DQV178" s="62"/>
      <c r="DQW178" s="62"/>
      <c r="DQX178" s="62"/>
      <c r="DQY178" s="62"/>
      <c r="DQZ178" s="62"/>
      <c r="DRA178" s="62"/>
      <c r="DRB178" s="62"/>
      <c r="DRC178" s="62"/>
      <c r="DRD178" s="62"/>
      <c r="DRE178" s="62"/>
      <c r="DRF178" s="62"/>
      <c r="DRG178" s="62"/>
      <c r="DRH178" s="62"/>
      <c r="DRI178" s="62"/>
      <c r="DRJ178" s="62"/>
      <c r="DRK178" s="62"/>
      <c r="DRL178" s="62"/>
      <c r="DRM178" s="62"/>
      <c r="DRN178" s="62"/>
      <c r="DRO178" s="62"/>
      <c r="DRP178" s="62"/>
      <c r="DRQ178" s="62"/>
      <c r="DRR178" s="62"/>
      <c r="DRS178" s="62"/>
      <c r="DRT178" s="62"/>
      <c r="DRU178" s="62"/>
      <c r="DRV178" s="62"/>
      <c r="DRW178" s="62"/>
      <c r="DRX178" s="62"/>
      <c r="DRY178" s="62"/>
      <c r="DRZ178" s="62"/>
      <c r="DSA178" s="62"/>
      <c r="DSB178" s="62"/>
      <c r="DSC178" s="62"/>
      <c r="DSD178" s="62"/>
      <c r="DSE178" s="62"/>
      <c r="DSF178" s="62"/>
      <c r="DSG178" s="62"/>
      <c r="DSH178" s="62"/>
      <c r="DSI178" s="62"/>
      <c r="DSJ178" s="62"/>
      <c r="DSK178" s="62"/>
      <c r="DSL178" s="62"/>
      <c r="DSM178" s="62"/>
      <c r="DSN178" s="62"/>
      <c r="DSO178" s="62"/>
      <c r="DSP178" s="62"/>
      <c r="DSQ178" s="62"/>
      <c r="DSR178" s="62"/>
      <c r="DSS178" s="62"/>
      <c r="DST178" s="62"/>
      <c r="DSU178" s="62"/>
      <c r="DSV178" s="62"/>
      <c r="DSW178" s="62"/>
      <c r="DSX178" s="62"/>
      <c r="DSY178" s="62"/>
      <c r="DSZ178" s="62"/>
      <c r="DTA178" s="62"/>
      <c r="DTB178" s="62"/>
      <c r="DTC178" s="62"/>
      <c r="DTD178" s="62"/>
      <c r="DTE178" s="62"/>
      <c r="DTF178" s="62"/>
      <c r="DTG178" s="62"/>
      <c r="DTH178" s="62"/>
      <c r="DTI178" s="62"/>
      <c r="DTJ178" s="62"/>
      <c r="DTK178" s="62"/>
      <c r="DTL178" s="62"/>
      <c r="DTM178" s="62"/>
      <c r="DTN178" s="62"/>
      <c r="DTO178" s="62"/>
      <c r="DTP178" s="62"/>
      <c r="DTQ178" s="62"/>
      <c r="DTR178" s="62"/>
      <c r="DTS178" s="62"/>
      <c r="DTT178" s="62"/>
      <c r="DTU178" s="62"/>
      <c r="DTV178" s="62"/>
      <c r="DTW178" s="62"/>
      <c r="DTX178" s="62"/>
      <c r="DTY178" s="62"/>
      <c r="DTZ178" s="62"/>
      <c r="DUA178" s="62"/>
      <c r="DUB178" s="62"/>
      <c r="DUC178" s="62"/>
      <c r="DUD178" s="62"/>
      <c r="DUE178" s="62"/>
      <c r="DUF178" s="62"/>
      <c r="DUG178" s="62"/>
      <c r="DUH178" s="62"/>
      <c r="DUI178" s="62"/>
      <c r="DUJ178" s="62"/>
      <c r="DUK178" s="62"/>
      <c r="DUL178" s="62"/>
      <c r="DUM178" s="62"/>
      <c r="DUN178" s="62"/>
      <c r="DUO178" s="62"/>
      <c r="DUP178" s="62"/>
      <c r="DUQ178" s="62"/>
      <c r="DUR178" s="62"/>
      <c r="DUS178" s="62"/>
      <c r="DUT178" s="62"/>
      <c r="DUU178" s="62"/>
      <c r="DUV178" s="62"/>
      <c r="DUW178" s="62"/>
      <c r="DUX178" s="62"/>
      <c r="DUY178" s="62"/>
      <c r="DUZ178" s="62"/>
      <c r="DVA178" s="62"/>
      <c r="DVB178" s="62"/>
      <c r="DVC178" s="62"/>
      <c r="DVD178" s="62"/>
      <c r="DVE178" s="62"/>
      <c r="DVF178" s="62"/>
      <c r="DVG178" s="62"/>
      <c r="DVH178" s="62"/>
      <c r="DVI178" s="62"/>
      <c r="DVJ178" s="62"/>
      <c r="DVK178" s="62"/>
      <c r="DVL178" s="62"/>
      <c r="DVM178" s="62"/>
      <c r="DVN178" s="62"/>
      <c r="DVO178" s="62"/>
      <c r="DVP178" s="62"/>
      <c r="DVQ178" s="62"/>
      <c r="DVR178" s="62"/>
      <c r="DVS178" s="62"/>
      <c r="DVT178" s="62"/>
      <c r="DVU178" s="62"/>
      <c r="DVV178" s="62"/>
      <c r="DVW178" s="62"/>
      <c r="DVX178" s="62"/>
      <c r="DVY178" s="62"/>
      <c r="DVZ178" s="62"/>
      <c r="DWA178" s="62"/>
      <c r="DWB178" s="62"/>
      <c r="DWC178" s="62"/>
      <c r="DWD178" s="62"/>
      <c r="DWE178" s="62"/>
      <c r="DWF178" s="62"/>
      <c r="DWG178" s="62"/>
      <c r="DWH178" s="62"/>
      <c r="DWI178" s="62"/>
      <c r="DWJ178" s="62"/>
      <c r="DWK178" s="62"/>
      <c r="DWL178" s="62"/>
      <c r="DWM178" s="62"/>
      <c r="DWN178" s="62"/>
      <c r="DWO178" s="62"/>
      <c r="DWP178" s="62"/>
      <c r="DWQ178" s="62"/>
      <c r="DWR178" s="62"/>
      <c r="DWS178" s="62"/>
      <c r="DWT178" s="62"/>
      <c r="DWU178" s="62"/>
      <c r="DWV178" s="62"/>
      <c r="DWW178" s="62"/>
      <c r="DWX178" s="62"/>
      <c r="DWY178" s="62"/>
      <c r="DWZ178" s="62"/>
      <c r="DXA178" s="62"/>
      <c r="DXB178" s="62"/>
      <c r="DXC178" s="62"/>
      <c r="DXD178" s="62"/>
      <c r="DXE178" s="62"/>
      <c r="DXF178" s="62"/>
      <c r="DXG178" s="62"/>
      <c r="DXH178" s="62"/>
      <c r="DXI178" s="62"/>
      <c r="DXJ178" s="62"/>
      <c r="DXK178" s="62"/>
      <c r="DXL178" s="62"/>
      <c r="DXM178" s="62"/>
      <c r="DXN178" s="62"/>
      <c r="DXO178" s="62"/>
      <c r="DXP178" s="62"/>
      <c r="DXQ178" s="62"/>
      <c r="DXR178" s="62"/>
      <c r="DXS178" s="62"/>
      <c r="DXT178" s="62"/>
      <c r="DXU178" s="62"/>
      <c r="DXV178" s="62"/>
      <c r="DXW178" s="62"/>
      <c r="DXX178" s="62"/>
      <c r="DXY178" s="62"/>
      <c r="DXZ178" s="62"/>
      <c r="DYA178" s="62"/>
      <c r="DYB178" s="62"/>
      <c r="DYC178" s="62"/>
      <c r="DYD178" s="62"/>
      <c r="DYE178" s="62"/>
      <c r="DYF178" s="62"/>
      <c r="DYG178" s="62"/>
      <c r="DYH178" s="62"/>
      <c r="DYI178" s="62"/>
      <c r="DYJ178" s="62"/>
      <c r="DYK178" s="62"/>
      <c r="DYL178" s="62"/>
      <c r="DYM178" s="62"/>
      <c r="DYN178" s="62"/>
      <c r="DYO178" s="62"/>
      <c r="DYP178" s="62"/>
      <c r="DYQ178" s="62"/>
      <c r="DYR178" s="62"/>
      <c r="DYS178" s="62"/>
      <c r="DYT178" s="62"/>
      <c r="DYU178" s="62"/>
      <c r="DYV178" s="62"/>
      <c r="DYW178" s="62"/>
      <c r="DYX178" s="62"/>
      <c r="DYY178" s="62"/>
      <c r="DYZ178" s="62"/>
      <c r="DZA178" s="62"/>
      <c r="DZB178" s="62"/>
      <c r="DZC178" s="62"/>
      <c r="DZD178" s="62"/>
      <c r="DZE178" s="62"/>
      <c r="DZF178" s="62"/>
      <c r="DZG178" s="62"/>
      <c r="DZH178" s="62"/>
      <c r="DZI178" s="62"/>
      <c r="DZJ178" s="62"/>
      <c r="DZK178" s="62"/>
      <c r="DZL178" s="62"/>
      <c r="DZM178" s="62"/>
      <c r="DZN178" s="62"/>
      <c r="DZO178" s="62"/>
      <c r="DZP178" s="62"/>
      <c r="DZQ178" s="62"/>
      <c r="DZR178" s="62"/>
      <c r="DZS178" s="62"/>
      <c r="DZT178" s="62"/>
      <c r="DZU178" s="62"/>
      <c r="DZV178" s="62"/>
      <c r="DZW178" s="62"/>
      <c r="DZX178" s="62"/>
      <c r="DZY178" s="62"/>
      <c r="DZZ178" s="62"/>
      <c r="EAA178" s="62"/>
      <c r="EAB178" s="62"/>
      <c r="EAC178" s="62"/>
      <c r="EAD178" s="62"/>
      <c r="EAE178" s="62"/>
      <c r="EAF178" s="62"/>
      <c r="EAG178" s="62"/>
      <c r="EAH178" s="62"/>
      <c r="EAI178" s="62"/>
      <c r="EAJ178" s="62"/>
      <c r="EAK178" s="62"/>
      <c r="EAL178" s="62"/>
      <c r="EAM178" s="62"/>
      <c r="EAN178" s="62"/>
      <c r="EAO178" s="62"/>
      <c r="EAP178" s="62"/>
      <c r="EAQ178" s="62"/>
      <c r="EAR178" s="62"/>
      <c r="EAS178" s="62"/>
      <c r="EAT178" s="62"/>
      <c r="EAU178" s="62"/>
      <c r="EAV178" s="62"/>
      <c r="EAW178" s="62"/>
      <c r="EAX178" s="62"/>
      <c r="EAY178" s="62"/>
      <c r="EAZ178" s="62"/>
      <c r="EBA178" s="62"/>
      <c r="EBB178" s="62"/>
      <c r="EBC178" s="62"/>
      <c r="EBD178" s="62"/>
      <c r="EBE178" s="62"/>
      <c r="EBF178" s="62"/>
      <c r="EBG178" s="62"/>
      <c r="EBH178" s="62"/>
      <c r="EBI178" s="62"/>
      <c r="EBJ178" s="62"/>
      <c r="EBK178" s="62"/>
      <c r="EBL178" s="62"/>
      <c r="EBM178" s="62"/>
      <c r="EBN178" s="62"/>
      <c r="EBO178" s="62"/>
      <c r="EBP178" s="62"/>
      <c r="EBQ178" s="62"/>
      <c r="EBR178" s="62"/>
      <c r="EBS178" s="62"/>
      <c r="EBT178" s="62"/>
      <c r="EBU178" s="62"/>
      <c r="EBV178" s="62"/>
      <c r="EBW178" s="62"/>
      <c r="EBX178" s="62"/>
      <c r="EBY178" s="62"/>
      <c r="EBZ178" s="62"/>
      <c r="ECA178" s="62"/>
      <c r="ECB178" s="62"/>
      <c r="ECC178" s="62"/>
      <c r="ECD178" s="62"/>
      <c r="ECE178" s="62"/>
      <c r="ECF178" s="62"/>
      <c r="ECG178" s="62"/>
      <c r="ECH178" s="62"/>
      <c r="ECI178" s="62"/>
      <c r="ECJ178" s="62"/>
      <c r="ECK178" s="62"/>
      <c r="ECL178" s="62"/>
      <c r="ECM178" s="62"/>
      <c r="ECN178" s="62"/>
      <c r="ECO178" s="62"/>
      <c r="ECP178" s="62"/>
      <c r="ECQ178" s="62"/>
      <c r="ECR178" s="62"/>
      <c r="ECS178" s="62"/>
      <c r="ECT178" s="62"/>
      <c r="ECU178" s="62"/>
      <c r="ECV178" s="62"/>
      <c r="ECW178" s="62"/>
      <c r="ECX178" s="62"/>
      <c r="ECY178" s="62"/>
      <c r="ECZ178" s="62"/>
      <c r="EDA178" s="62"/>
      <c r="EDB178" s="62"/>
      <c r="EDC178" s="62"/>
      <c r="EDD178" s="62"/>
      <c r="EDE178" s="62"/>
      <c r="EDF178" s="62"/>
      <c r="EDG178" s="62"/>
      <c r="EDH178" s="62"/>
      <c r="EDI178" s="62"/>
      <c r="EDJ178" s="62"/>
      <c r="EDK178" s="62"/>
      <c r="EDL178" s="62"/>
      <c r="EDM178" s="62"/>
      <c r="EDN178" s="62"/>
      <c r="EDO178" s="62"/>
      <c r="EDP178" s="62"/>
      <c r="EDQ178" s="62"/>
      <c r="EDR178" s="62"/>
      <c r="EDS178" s="62"/>
      <c r="EDT178" s="62"/>
      <c r="EDU178" s="62"/>
      <c r="EDV178" s="62"/>
      <c r="EDW178" s="62"/>
      <c r="EDX178" s="62"/>
      <c r="EDY178" s="62"/>
      <c r="EDZ178" s="62"/>
      <c r="EEA178" s="62"/>
      <c r="EEB178" s="62"/>
      <c r="EEC178" s="62"/>
      <c r="EED178" s="62"/>
      <c r="EEE178" s="62"/>
      <c r="EEF178" s="62"/>
      <c r="EEG178" s="62"/>
      <c r="EEH178" s="62"/>
      <c r="EEI178" s="62"/>
      <c r="EEJ178" s="62"/>
      <c r="EEK178" s="62"/>
      <c r="EEL178" s="62"/>
      <c r="EEM178" s="62"/>
      <c r="EEN178" s="62"/>
      <c r="EEO178" s="62"/>
      <c r="EEP178" s="62"/>
      <c r="EEQ178" s="62"/>
      <c r="EER178" s="62"/>
      <c r="EES178" s="62"/>
      <c r="EET178" s="62"/>
      <c r="EEU178" s="62"/>
      <c r="EEV178" s="62"/>
      <c r="EEW178" s="62"/>
      <c r="EEX178" s="62"/>
      <c r="EEY178" s="62"/>
      <c r="EEZ178" s="62"/>
      <c r="EFA178" s="62"/>
      <c r="EFB178" s="62"/>
      <c r="EFC178" s="62"/>
      <c r="EFD178" s="62"/>
      <c r="EFE178" s="62"/>
      <c r="EFF178" s="62"/>
      <c r="EFG178" s="62"/>
      <c r="EFH178" s="62"/>
      <c r="EFI178" s="62"/>
      <c r="EFJ178" s="62"/>
      <c r="EFK178" s="62"/>
      <c r="EFL178" s="62"/>
      <c r="EFM178" s="62"/>
      <c r="EFN178" s="62"/>
      <c r="EFO178" s="62"/>
      <c r="EFP178" s="62"/>
      <c r="EFQ178" s="62"/>
      <c r="EFR178" s="62"/>
      <c r="EFS178" s="62"/>
      <c r="EFT178" s="62"/>
      <c r="EFU178" s="62"/>
      <c r="EFV178" s="62"/>
      <c r="EFW178" s="62"/>
      <c r="EFX178" s="62"/>
      <c r="EFY178" s="62"/>
      <c r="EFZ178" s="62"/>
      <c r="EGA178" s="62"/>
      <c r="EGB178" s="62"/>
      <c r="EGC178" s="62"/>
      <c r="EGD178" s="62"/>
      <c r="EGE178" s="62"/>
      <c r="EGF178" s="62"/>
      <c r="EGG178" s="62"/>
      <c r="EGH178" s="62"/>
      <c r="EGI178" s="62"/>
      <c r="EGJ178" s="62"/>
      <c r="EGK178" s="62"/>
      <c r="EGL178" s="62"/>
      <c r="EGM178" s="62"/>
      <c r="EGN178" s="62"/>
      <c r="EGO178" s="62"/>
      <c r="EGP178" s="62"/>
      <c r="EGQ178" s="62"/>
      <c r="EGR178" s="62"/>
      <c r="EGS178" s="62"/>
      <c r="EGT178" s="62"/>
      <c r="EGU178" s="62"/>
      <c r="EGV178" s="62"/>
      <c r="EGW178" s="62"/>
      <c r="EGX178" s="62"/>
      <c r="EGY178" s="62"/>
      <c r="EGZ178" s="62"/>
      <c r="EHA178" s="62"/>
      <c r="EHB178" s="62"/>
      <c r="EHC178" s="62"/>
      <c r="EHD178" s="62"/>
      <c r="EHE178" s="62"/>
      <c r="EHF178" s="62"/>
      <c r="EHG178" s="62"/>
      <c r="EHH178" s="62"/>
      <c r="EHI178" s="62"/>
      <c r="EHJ178" s="62"/>
      <c r="EHK178" s="62"/>
      <c r="EHL178" s="62"/>
      <c r="EHM178" s="62"/>
      <c r="EHN178" s="62"/>
      <c r="EHO178" s="62"/>
      <c r="EHP178" s="62"/>
      <c r="EHQ178" s="62"/>
      <c r="EHR178" s="62"/>
      <c r="EHS178" s="62"/>
      <c r="EHT178" s="62"/>
      <c r="EHU178" s="62"/>
      <c r="EHV178" s="62"/>
      <c r="EHW178" s="62"/>
      <c r="EHX178" s="62"/>
      <c r="EHY178" s="62"/>
      <c r="EHZ178" s="62"/>
      <c r="EIA178" s="62"/>
      <c r="EIB178" s="62"/>
      <c r="EIC178" s="62"/>
      <c r="EID178" s="62"/>
      <c r="EIE178" s="62"/>
      <c r="EIF178" s="62"/>
      <c r="EIG178" s="62"/>
      <c r="EIH178" s="62"/>
      <c r="EII178" s="62"/>
      <c r="EIJ178" s="62"/>
      <c r="EIK178" s="62"/>
      <c r="EIL178" s="62"/>
      <c r="EIM178" s="62"/>
      <c r="EIN178" s="62"/>
      <c r="EIO178" s="62"/>
      <c r="EIP178" s="62"/>
      <c r="EIQ178" s="62"/>
      <c r="EIR178" s="62"/>
      <c r="EIS178" s="62"/>
      <c r="EIT178" s="62"/>
      <c r="EIU178" s="62"/>
      <c r="EIV178" s="62"/>
      <c r="EIW178" s="62"/>
      <c r="EIX178" s="62"/>
      <c r="EIY178" s="62"/>
      <c r="EIZ178" s="62"/>
      <c r="EJA178" s="62"/>
      <c r="EJB178" s="62"/>
      <c r="EJC178" s="62"/>
      <c r="EJD178" s="62"/>
      <c r="EJE178" s="62"/>
      <c r="EJF178" s="62"/>
      <c r="EJG178" s="62"/>
      <c r="EJH178" s="62"/>
      <c r="EJI178" s="62"/>
      <c r="EJJ178" s="62"/>
      <c r="EJK178" s="62"/>
      <c r="EJL178" s="62"/>
      <c r="EJM178" s="62"/>
      <c r="EJN178" s="62"/>
      <c r="EJO178" s="62"/>
      <c r="EJP178" s="62"/>
      <c r="EJQ178" s="62"/>
      <c r="EJR178" s="62"/>
      <c r="EJS178" s="62"/>
      <c r="EJT178" s="62"/>
      <c r="EJU178" s="62"/>
      <c r="EJV178" s="62"/>
      <c r="EJW178" s="62"/>
      <c r="EJX178" s="62"/>
      <c r="EJY178" s="62"/>
      <c r="EJZ178" s="62"/>
      <c r="EKA178" s="62"/>
      <c r="EKB178" s="62"/>
      <c r="EKC178" s="62"/>
      <c r="EKD178" s="62"/>
      <c r="EKE178" s="62"/>
      <c r="EKF178" s="62"/>
      <c r="EKG178" s="62"/>
      <c r="EKH178" s="62"/>
      <c r="EKI178" s="62"/>
      <c r="EKJ178" s="62"/>
      <c r="EKK178" s="62"/>
      <c r="EKL178" s="62"/>
      <c r="EKM178" s="62"/>
      <c r="EKN178" s="62"/>
      <c r="EKO178" s="62"/>
      <c r="EKP178" s="62"/>
      <c r="EKQ178" s="62"/>
      <c r="EKR178" s="62"/>
      <c r="EKS178" s="62"/>
      <c r="EKT178" s="62"/>
      <c r="EKU178" s="62"/>
      <c r="EKV178" s="62"/>
      <c r="EKW178" s="62"/>
      <c r="EKX178" s="62"/>
      <c r="EKY178" s="62"/>
      <c r="EKZ178" s="62"/>
      <c r="ELA178" s="62"/>
      <c r="ELB178" s="62"/>
      <c r="ELC178" s="62"/>
      <c r="ELD178" s="62"/>
      <c r="ELE178" s="62"/>
      <c r="ELF178" s="62"/>
      <c r="ELG178" s="62"/>
      <c r="ELH178" s="62"/>
      <c r="ELI178" s="62"/>
      <c r="ELJ178" s="62"/>
      <c r="ELK178" s="62"/>
      <c r="ELL178" s="62"/>
      <c r="ELM178" s="62"/>
      <c r="ELN178" s="62"/>
      <c r="ELO178" s="62"/>
      <c r="ELP178" s="62"/>
      <c r="ELQ178" s="62"/>
      <c r="ELR178" s="62"/>
      <c r="ELS178" s="62"/>
      <c r="ELT178" s="62"/>
      <c r="ELU178" s="62"/>
      <c r="ELV178" s="62"/>
      <c r="ELW178" s="62"/>
      <c r="ELX178" s="62"/>
      <c r="ELY178" s="62"/>
      <c r="ELZ178" s="62"/>
      <c r="EMA178" s="62"/>
      <c r="EMB178" s="62"/>
      <c r="EMC178" s="62"/>
      <c r="EMD178" s="62"/>
      <c r="EME178" s="62"/>
      <c r="EMF178" s="62"/>
      <c r="EMG178" s="62"/>
      <c r="EMH178" s="62"/>
      <c r="EMI178" s="62"/>
      <c r="EMJ178" s="62"/>
      <c r="EMK178" s="62"/>
      <c r="EML178" s="62"/>
      <c r="EMM178" s="62"/>
      <c r="EMN178" s="62"/>
      <c r="EMO178" s="62"/>
      <c r="EMP178" s="62"/>
      <c r="EMQ178" s="62"/>
      <c r="EMR178" s="62"/>
      <c r="EMS178" s="62"/>
      <c r="EMT178" s="62"/>
      <c r="EMU178" s="62"/>
      <c r="EMV178" s="62"/>
      <c r="EMW178" s="62"/>
      <c r="EMX178" s="62"/>
      <c r="EMY178" s="62"/>
      <c r="EMZ178" s="62"/>
      <c r="ENA178" s="62"/>
      <c r="ENB178" s="62"/>
      <c r="ENC178" s="62"/>
      <c r="END178" s="62"/>
      <c r="ENE178" s="62"/>
      <c r="ENF178" s="62"/>
      <c r="ENG178" s="62"/>
      <c r="ENH178" s="62"/>
      <c r="ENI178" s="62"/>
      <c r="ENJ178" s="62"/>
      <c r="ENK178" s="62"/>
      <c r="ENL178" s="62"/>
      <c r="ENM178" s="62"/>
      <c r="ENN178" s="62"/>
      <c r="ENO178" s="62"/>
      <c r="ENP178" s="62"/>
      <c r="ENQ178" s="62"/>
      <c r="ENR178" s="62"/>
      <c r="ENS178" s="62"/>
      <c r="ENT178" s="62"/>
      <c r="ENU178" s="62"/>
      <c r="ENV178" s="62"/>
      <c r="ENW178" s="62"/>
      <c r="ENX178" s="62"/>
      <c r="ENY178" s="62"/>
      <c r="ENZ178" s="62"/>
      <c r="EOA178" s="62"/>
      <c r="EOB178" s="62"/>
      <c r="EOC178" s="62"/>
      <c r="EOD178" s="62"/>
      <c r="EOE178" s="62"/>
      <c r="EOF178" s="62"/>
      <c r="EOG178" s="62"/>
      <c r="EOH178" s="62"/>
      <c r="EOI178" s="62"/>
      <c r="EOJ178" s="62"/>
      <c r="EOK178" s="62"/>
      <c r="EOL178" s="62"/>
      <c r="EOM178" s="62"/>
      <c r="EON178" s="62"/>
      <c r="EOO178" s="62"/>
      <c r="EOP178" s="62"/>
      <c r="EOQ178" s="62"/>
      <c r="EOR178" s="62"/>
      <c r="EOS178" s="62"/>
      <c r="EOT178" s="62"/>
      <c r="EOU178" s="62"/>
      <c r="EOV178" s="62"/>
      <c r="EOW178" s="62"/>
      <c r="EOX178" s="62"/>
      <c r="EOY178" s="62"/>
      <c r="EOZ178" s="62"/>
      <c r="EPA178" s="62"/>
      <c r="EPB178" s="62"/>
      <c r="EPC178" s="62"/>
      <c r="EPD178" s="62"/>
      <c r="EPE178" s="62"/>
      <c r="EPF178" s="62"/>
      <c r="EPG178" s="62"/>
      <c r="EPH178" s="62"/>
      <c r="EPI178" s="62"/>
      <c r="EPJ178" s="62"/>
      <c r="EPK178" s="62"/>
      <c r="EPL178" s="62"/>
      <c r="EPM178" s="62"/>
      <c r="EPN178" s="62"/>
      <c r="EPO178" s="62"/>
      <c r="EPP178" s="62"/>
      <c r="EPQ178" s="62"/>
      <c r="EPR178" s="62"/>
      <c r="EPS178" s="62"/>
      <c r="EPT178" s="62"/>
      <c r="EPU178" s="62"/>
      <c r="EPV178" s="62"/>
      <c r="EPW178" s="62"/>
      <c r="EPX178" s="62"/>
      <c r="EPY178" s="62"/>
      <c r="EPZ178" s="62"/>
      <c r="EQA178" s="62"/>
      <c r="EQB178" s="62"/>
      <c r="EQC178" s="62"/>
      <c r="EQD178" s="62"/>
      <c r="EQE178" s="62"/>
      <c r="EQF178" s="62"/>
      <c r="EQG178" s="62"/>
      <c r="EQH178" s="62"/>
      <c r="EQI178" s="62"/>
      <c r="EQJ178" s="62"/>
      <c r="EQK178" s="62"/>
      <c r="EQL178" s="62"/>
      <c r="EQM178" s="62"/>
      <c r="EQN178" s="62"/>
      <c r="EQO178" s="62"/>
      <c r="EQP178" s="62"/>
      <c r="EQQ178" s="62"/>
      <c r="EQR178" s="62"/>
      <c r="EQS178" s="62"/>
      <c r="EQT178" s="62"/>
      <c r="EQU178" s="62"/>
      <c r="EQV178" s="62"/>
      <c r="EQW178" s="62"/>
      <c r="EQX178" s="62"/>
      <c r="EQY178" s="62"/>
      <c r="EQZ178" s="62"/>
      <c r="ERA178" s="62"/>
      <c r="ERB178" s="62"/>
      <c r="ERC178" s="62"/>
      <c r="ERD178" s="62"/>
      <c r="ERE178" s="62"/>
      <c r="ERF178" s="62"/>
      <c r="ERG178" s="62"/>
      <c r="ERH178" s="62"/>
      <c r="ERI178" s="62"/>
      <c r="ERJ178" s="62"/>
      <c r="ERK178" s="62"/>
      <c r="ERL178" s="62"/>
      <c r="ERM178" s="62"/>
      <c r="ERN178" s="62"/>
      <c r="ERO178" s="62"/>
      <c r="ERP178" s="62"/>
      <c r="ERQ178" s="62"/>
      <c r="ERR178" s="62"/>
      <c r="ERS178" s="62"/>
      <c r="ERT178" s="62"/>
      <c r="ERU178" s="62"/>
      <c r="ERV178" s="62"/>
      <c r="ERW178" s="62"/>
      <c r="ERX178" s="62"/>
      <c r="ERY178" s="62"/>
      <c r="ERZ178" s="62"/>
      <c r="ESA178" s="62"/>
      <c r="ESB178" s="62"/>
      <c r="ESC178" s="62"/>
      <c r="ESD178" s="62"/>
      <c r="ESE178" s="62"/>
      <c r="ESF178" s="62"/>
      <c r="ESG178" s="62"/>
      <c r="ESH178" s="62"/>
      <c r="ESI178" s="62"/>
      <c r="ESJ178" s="62"/>
      <c r="ESK178" s="62"/>
      <c r="ESL178" s="62"/>
      <c r="ESM178" s="62"/>
      <c r="ESN178" s="62"/>
      <c r="ESO178" s="62"/>
      <c r="ESP178" s="62"/>
      <c r="ESQ178" s="62"/>
      <c r="ESR178" s="62"/>
      <c r="ESS178" s="62"/>
      <c r="EST178" s="62"/>
      <c r="ESU178" s="62"/>
      <c r="ESV178" s="62"/>
      <c r="ESW178" s="62"/>
      <c r="ESX178" s="62"/>
      <c r="ESY178" s="62"/>
      <c r="ESZ178" s="62"/>
      <c r="ETA178" s="62"/>
      <c r="ETB178" s="62"/>
      <c r="ETC178" s="62"/>
      <c r="ETD178" s="62"/>
      <c r="ETE178" s="62"/>
      <c r="ETF178" s="62"/>
      <c r="ETG178" s="62"/>
      <c r="ETH178" s="62"/>
      <c r="ETI178" s="62"/>
      <c r="ETJ178" s="62"/>
      <c r="ETK178" s="62"/>
      <c r="ETL178" s="62"/>
      <c r="ETM178" s="62"/>
      <c r="ETN178" s="62"/>
      <c r="ETO178" s="62"/>
      <c r="ETP178" s="62"/>
      <c r="ETQ178" s="62"/>
      <c r="ETR178" s="62"/>
      <c r="ETS178" s="62"/>
      <c r="ETT178" s="62"/>
      <c r="ETU178" s="62"/>
      <c r="ETV178" s="62"/>
      <c r="ETW178" s="62"/>
      <c r="ETX178" s="62"/>
      <c r="ETY178" s="62"/>
      <c r="ETZ178" s="62"/>
      <c r="EUA178" s="62"/>
      <c r="EUB178" s="62"/>
      <c r="EUC178" s="62"/>
      <c r="EUD178" s="62"/>
      <c r="EUE178" s="62"/>
      <c r="EUF178" s="62"/>
      <c r="EUG178" s="62"/>
      <c r="EUH178" s="62"/>
      <c r="EUI178" s="62"/>
      <c r="EUJ178" s="62"/>
      <c r="EUK178" s="62"/>
      <c r="EUL178" s="62"/>
      <c r="EUM178" s="62"/>
      <c r="EUN178" s="62"/>
      <c r="EUO178" s="62"/>
      <c r="EUP178" s="62"/>
      <c r="EUQ178" s="62"/>
      <c r="EUR178" s="62"/>
      <c r="EUS178" s="62"/>
      <c r="EUT178" s="62"/>
      <c r="EUU178" s="62"/>
      <c r="EUV178" s="62"/>
      <c r="EUW178" s="62"/>
      <c r="EUX178" s="62"/>
      <c r="EUY178" s="62"/>
      <c r="EUZ178" s="62"/>
      <c r="EVA178" s="62"/>
      <c r="EVB178" s="62"/>
      <c r="EVC178" s="62"/>
      <c r="EVD178" s="62"/>
      <c r="EVE178" s="62"/>
      <c r="EVF178" s="62"/>
      <c r="EVG178" s="62"/>
      <c r="EVH178" s="62"/>
      <c r="EVI178" s="62"/>
      <c r="EVJ178" s="62"/>
      <c r="EVK178" s="62"/>
      <c r="EVL178" s="62"/>
      <c r="EVM178" s="62"/>
      <c r="EVN178" s="62"/>
      <c r="EVO178" s="62"/>
      <c r="EVP178" s="62"/>
      <c r="EVQ178" s="62"/>
      <c r="EVR178" s="62"/>
      <c r="EVS178" s="62"/>
      <c r="EVT178" s="62"/>
      <c r="EVU178" s="62"/>
      <c r="EVV178" s="62"/>
      <c r="EVW178" s="62"/>
      <c r="EVX178" s="62"/>
      <c r="EVY178" s="62"/>
      <c r="EVZ178" s="62"/>
      <c r="EWA178" s="62"/>
      <c r="EWB178" s="62"/>
      <c r="EWC178" s="62"/>
      <c r="EWD178" s="62"/>
      <c r="EWE178" s="62"/>
      <c r="EWF178" s="62"/>
      <c r="EWG178" s="62"/>
      <c r="EWH178" s="62"/>
      <c r="EWI178" s="62"/>
      <c r="EWJ178" s="62"/>
      <c r="EWK178" s="62"/>
      <c r="EWL178" s="62"/>
      <c r="EWM178" s="62"/>
      <c r="EWN178" s="62"/>
      <c r="EWO178" s="62"/>
      <c r="EWP178" s="62"/>
      <c r="EWQ178" s="62"/>
      <c r="EWR178" s="62"/>
      <c r="EWS178" s="62"/>
      <c r="EWT178" s="62"/>
      <c r="EWU178" s="62"/>
      <c r="EWV178" s="62"/>
      <c r="EWW178" s="62"/>
      <c r="EWX178" s="62"/>
      <c r="EWY178" s="62"/>
      <c r="EWZ178" s="62"/>
      <c r="EXA178" s="62"/>
      <c r="EXB178" s="62"/>
      <c r="EXC178" s="62"/>
      <c r="EXD178" s="62"/>
      <c r="EXE178" s="62"/>
      <c r="EXF178" s="62"/>
      <c r="EXG178" s="62"/>
      <c r="EXH178" s="62"/>
      <c r="EXI178" s="62"/>
      <c r="EXJ178" s="62"/>
      <c r="EXK178" s="62"/>
      <c r="EXL178" s="62"/>
      <c r="EXM178" s="62"/>
      <c r="EXN178" s="62"/>
      <c r="EXO178" s="62"/>
      <c r="EXP178" s="62"/>
      <c r="EXQ178" s="62"/>
      <c r="EXR178" s="62"/>
      <c r="EXS178" s="62"/>
      <c r="EXT178" s="62"/>
      <c r="EXU178" s="62"/>
      <c r="EXV178" s="62"/>
      <c r="EXW178" s="62"/>
      <c r="EXX178" s="62"/>
      <c r="EXY178" s="62"/>
      <c r="EXZ178" s="62"/>
      <c r="EYA178" s="62"/>
      <c r="EYB178" s="62"/>
      <c r="EYC178" s="62"/>
      <c r="EYD178" s="62"/>
      <c r="EYE178" s="62"/>
      <c r="EYF178" s="62"/>
      <c r="EYG178" s="62"/>
      <c r="EYH178" s="62"/>
      <c r="EYI178" s="62"/>
      <c r="EYJ178" s="62"/>
      <c r="EYK178" s="62"/>
      <c r="EYL178" s="62"/>
      <c r="EYM178" s="62"/>
      <c r="EYN178" s="62"/>
      <c r="EYO178" s="62"/>
      <c r="EYP178" s="62"/>
      <c r="EYQ178" s="62"/>
      <c r="EYR178" s="62"/>
      <c r="EYS178" s="62"/>
      <c r="EYT178" s="62"/>
      <c r="EYU178" s="62"/>
      <c r="EYV178" s="62"/>
      <c r="EYW178" s="62"/>
      <c r="EYX178" s="62"/>
      <c r="EYY178" s="62"/>
      <c r="EYZ178" s="62"/>
      <c r="EZA178" s="62"/>
      <c r="EZB178" s="62"/>
      <c r="EZC178" s="62"/>
      <c r="EZD178" s="62"/>
      <c r="EZE178" s="62"/>
      <c r="EZF178" s="62"/>
      <c r="EZG178" s="62"/>
      <c r="EZH178" s="62"/>
      <c r="EZI178" s="62"/>
      <c r="EZJ178" s="62"/>
      <c r="EZK178" s="62"/>
      <c r="EZL178" s="62"/>
      <c r="EZM178" s="62"/>
      <c r="EZN178" s="62"/>
      <c r="EZO178" s="62"/>
      <c r="EZP178" s="62"/>
      <c r="EZQ178" s="62"/>
      <c r="EZR178" s="62"/>
      <c r="EZS178" s="62"/>
      <c r="EZT178" s="62"/>
      <c r="EZU178" s="62"/>
      <c r="EZV178" s="62"/>
      <c r="EZW178" s="62"/>
      <c r="EZX178" s="62"/>
      <c r="EZY178" s="62"/>
      <c r="EZZ178" s="62"/>
      <c r="FAA178" s="62"/>
      <c r="FAB178" s="62"/>
      <c r="FAC178" s="62"/>
      <c r="FAD178" s="62"/>
      <c r="FAE178" s="62"/>
      <c r="FAF178" s="62"/>
      <c r="FAG178" s="62"/>
      <c r="FAH178" s="62"/>
      <c r="FAI178" s="62"/>
      <c r="FAJ178" s="62"/>
      <c r="FAK178" s="62"/>
      <c r="FAL178" s="62"/>
      <c r="FAM178" s="62"/>
      <c r="FAN178" s="62"/>
      <c r="FAO178" s="62"/>
      <c r="FAP178" s="62"/>
      <c r="FAQ178" s="62"/>
      <c r="FAR178" s="62"/>
      <c r="FAS178" s="62"/>
      <c r="FAT178" s="62"/>
      <c r="FAU178" s="62"/>
      <c r="FAV178" s="62"/>
      <c r="FAW178" s="62"/>
      <c r="FAX178" s="62"/>
      <c r="FAY178" s="62"/>
      <c r="FAZ178" s="62"/>
      <c r="FBA178" s="62"/>
      <c r="FBB178" s="62"/>
      <c r="FBC178" s="62"/>
      <c r="FBD178" s="62"/>
      <c r="FBE178" s="62"/>
      <c r="FBF178" s="62"/>
      <c r="FBG178" s="62"/>
      <c r="FBH178" s="62"/>
      <c r="FBI178" s="62"/>
      <c r="FBJ178" s="62"/>
      <c r="FBK178" s="62"/>
      <c r="FBL178" s="62"/>
      <c r="FBM178" s="62"/>
      <c r="FBN178" s="62"/>
      <c r="FBO178" s="62"/>
      <c r="FBP178" s="62"/>
      <c r="FBQ178" s="62"/>
      <c r="FBR178" s="62"/>
      <c r="FBS178" s="62"/>
      <c r="FBT178" s="62"/>
      <c r="FBU178" s="62"/>
      <c r="FBV178" s="62"/>
      <c r="FBW178" s="62"/>
      <c r="FBX178" s="62"/>
      <c r="FBY178" s="62"/>
      <c r="FBZ178" s="62"/>
      <c r="FCA178" s="62"/>
      <c r="FCB178" s="62"/>
      <c r="FCC178" s="62"/>
      <c r="FCD178" s="62"/>
      <c r="FCE178" s="62"/>
      <c r="FCF178" s="62"/>
      <c r="FCG178" s="62"/>
      <c r="FCH178" s="62"/>
      <c r="FCI178" s="62"/>
      <c r="FCJ178" s="62"/>
      <c r="FCK178" s="62"/>
      <c r="FCL178" s="62"/>
      <c r="FCM178" s="62"/>
      <c r="FCN178" s="62"/>
      <c r="FCO178" s="62"/>
      <c r="FCP178" s="62"/>
      <c r="FCQ178" s="62"/>
      <c r="FCR178" s="62"/>
      <c r="FCS178" s="62"/>
      <c r="FCT178" s="62"/>
      <c r="FCU178" s="62"/>
      <c r="FCV178" s="62"/>
      <c r="FCW178" s="62"/>
      <c r="FCX178" s="62"/>
      <c r="FCY178" s="62"/>
      <c r="FCZ178" s="62"/>
      <c r="FDA178" s="62"/>
      <c r="FDB178" s="62"/>
      <c r="FDC178" s="62"/>
      <c r="FDD178" s="62"/>
      <c r="FDE178" s="62"/>
      <c r="FDF178" s="62"/>
      <c r="FDG178" s="62"/>
      <c r="FDH178" s="62"/>
      <c r="FDI178" s="62"/>
      <c r="FDJ178" s="62"/>
      <c r="FDK178" s="62"/>
      <c r="FDL178" s="62"/>
      <c r="FDM178" s="62"/>
      <c r="FDN178" s="62"/>
      <c r="FDO178" s="62"/>
      <c r="FDP178" s="62"/>
      <c r="FDQ178" s="62"/>
      <c r="FDR178" s="62"/>
      <c r="FDS178" s="62"/>
      <c r="FDT178" s="62"/>
      <c r="FDU178" s="62"/>
      <c r="FDV178" s="62"/>
      <c r="FDW178" s="62"/>
      <c r="FDX178" s="62"/>
      <c r="FDY178" s="62"/>
      <c r="FDZ178" s="62"/>
      <c r="FEA178" s="62"/>
      <c r="FEB178" s="62"/>
      <c r="FEC178" s="62"/>
      <c r="FED178" s="62"/>
      <c r="FEE178" s="62"/>
      <c r="FEF178" s="62"/>
      <c r="FEG178" s="62"/>
      <c r="FEH178" s="62"/>
      <c r="FEI178" s="62"/>
      <c r="FEJ178" s="62"/>
      <c r="FEK178" s="62"/>
      <c r="FEL178" s="62"/>
      <c r="FEM178" s="62"/>
      <c r="FEN178" s="62"/>
      <c r="FEO178" s="62"/>
      <c r="FEP178" s="62"/>
      <c r="FEQ178" s="62"/>
      <c r="FER178" s="62"/>
      <c r="FES178" s="62"/>
      <c r="FET178" s="62"/>
      <c r="FEU178" s="62"/>
      <c r="FEV178" s="62"/>
      <c r="FEW178" s="62"/>
      <c r="FEX178" s="62"/>
      <c r="FEY178" s="62"/>
      <c r="FEZ178" s="62"/>
      <c r="FFA178" s="62"/>
      <c r="FFB178" s="62"/>
      <c r="FFC178" s="62"/>
      <c r="FFD178" s="62"/>
      <c r="FFE178" s="62"/>
      <c r="FFF178" s="62"/>
      <c r="FFG178" s="62"/>
      <c r="FFH178" s="62"/>
      <c r="FFI178" s="62"/>
      <c r="FFJ178" s="62"/>
      <c r="FFK178" s="62"/>
      <c r="FFL178" s="62"/>
      <c r="FFM178" s="62"/>
      <c r="FFN178" s="62"/>
      <c r="FFO178" s="62"/>
      <c r="FFP178" s="62"/>
      <c r="FFQ178" s="62"/>
      <c r="FFR178" s="62"/>
      <c r="FFS178" s="62"/>
      <c r="FFT178" s="62"/>
      <c r="FFU178" s="62"/>
      <c r="FFV178" s="62"/>
      <c r="FFW178" s="62"/>
      <c r="FFX178" s="62"/>
      <c r="FFY178" s="62"/>
      <c r="FFZ178" s="62"/>
      <c r="FGA178" s="62"/>
      <c r="FGB178" s="62"/>
      <c r="FGC178" s="62"/>
      <c r="FGD178" s="62"/>
      <c r="FGE178" s="62"/>
      <c r="FGF178" s="62"/>
      <c r="FGG178" s="62"/>
      <c r="FGH178" s="62"/>
      <c r="FGI178" s="62"/>
      <c r="FGJ178" s="62"/>
      <c r="FGK178" s="62"/>
      <c r="FGL178" s="62"/>
      <c r="FGM178" s="62"/>
      <c r="FGN178" s="62"/>
      <c r="FGO178" s="62"/>
      <c r="FGP178" s="62"/>
      <c r="FGQ178" s="62"/>
      <c r="FGR178" s="62"/>
      <c r="FGS178" s="62"/>
      <c r="FGT178" s="62"/>
      <c r="FGU178" s="62"/>
      <c r="FGV178" s="62"/>
      <c r="FGW178" s="62"/>
      <c r="FGX178" s="62"/>
      <c r="FGY178" s="62"/>
      <c r="FGZ178" s="62"/>
      <c r="FHA178" s="62"/>
      <c r="FHB178" s="62"/>
      <c r="FHC178" s="62"/>
      <c r="FHD178" s="62"/>
      <c r="FHE178" s="62"/>
      <c r="FHF178" s="62"/>
      <c r="FHG178" s="62"/>
      <c r="FHH178" s="62"/>
      <c r="FHI178" s="62"/>
      <c r="FHJ178" s="62"/>
      <c r="FHK178" s="62"/>
      <c r="FHL178" s="62"/>
      <c r="FHM178" s="62"/>
      <c r="FHN178" s="62"/>
      <c r="FHO178" s="62"/>
      <c r="FHP178" s="62"/>
      <c r="FHQ178" s="62"/>
      <c r="FHR178" s="62"/>
      <c r="FHS178" s="62"/>
      <c r="FHT178" s="62"/>
      <c r="FHU178" s="62"/>
      <c r="FHV178" s="62"/>
      <c r="FHW178" s="62"/>
      <c r="FHX178" s="62"/>
      <c r="FHY178" s="62"/>
      <c r="FHZ178" s="62"/>
      <c r="FIA178" s="62"/>
      <c r="FIB178" s="62"/>
      <c r="FIC178" s="62"/>
      <c r="FID178" s="62"/>
      <c r="FIE178" s="62"/>
      <c r="FIF178" s="62"/>
      <c r="FIG178" s="62"/>
      <c r="FIH178" s="62"/>
      <c r="FII178" s="62"/>
      <c r="FIJ178" s="62"/>
      <c r="FIK178" s="62"/>
      <c r="FIL178" s="62"/>
      <c r="FIM178" s="62"/>
      <c r="FIN178" s="62"/>
      <c r="FIO178" s="62"/>
      <c r="FIP178" s="62"/>
      <c r="FIQ178" s="62"/>
      <c r="FIR178" s="62"/>
      <c r="FIS178" s="62"/>
      <c r="FIT178" s="62"/>
      <c r="FIU178" s="62"/>
      <c r="FIV178" s="62"/>
      <c r="FIW178" s="62"/>
      <c r="FIX178" s="62"/>
      <c r="FIY178" s="62"/>
      <c r="FIZ178" s="62"/>
      <c r="FJA178" s="62"/>
      <c r="FJB178" s="62"/>
      <c r="FJC178" s="62"/>
      <c r="FJD178" s="62"/>
      <c r="FJE178" s="62"/>
      <c r="FJF178" s="62"/>
      <c r="FJG178" s="62"/>
      <c r="FJH178" s="62"/>
      <c r="FJI178" s="62"/>
      <c r="FJJ178" s="62"/>
      <c r="FJK178" s="62"/>
      <c r="FJL178" s="62"/>
      <c r="FJM178" s="62"/>
      <c r="FJN178" s="62"/>
      <c r="FJO178" s="62"/>
      <c r="FJP178" s="62"/>
      <c r="FJQ178" s="62"/>
      <c r="FJR178" s="62"/>
      <c r="FJS178" s="62"/>
      <c r="FJT178" s="62"/>
      <c r="FJU178" s="62"/>
      <c r="FJV178" s="62"/>
      <c r="FJW178" s="62"/>
      <c r="FJX178" s="62"/>
      <c r="FJY178" s="62"/>
      <c r="FJZ178" s="62"/>
      <c r="FKA178" s="62"/>
      <c r="FKB178" s="62"/>
      <c r="FKC178" s="62"/>
      <c r="FKD178" s="62"/>
      <c r="FKE178" s="62"/>
      <c r="FKF178" s="62"/>
      <c r="FKG178" s="62"/>
      <c r="FKH178" s="62"/>
      <c r="FKI178" s="62"/>
      <c r="FKJ178" s="62"/>
      <c r="FKK178" s="62"/>
      <c r="FKL178" s="62"/>
      <c r="FKM178" s="62"/>
      <c r="FKN178" s="62"/>
      <c r="FKO178" s="62"/>
      <c r="FKP178" s="62"/>
      <c r="FKQ178" s="62"/>
      <c r="FKR178" s="62"/>
      <c r="FKS178" s="62"/>
      <c r="FKT178" s="62"/>
      <c r="FKU178" s="62"/>
      <c r="FKV178" s="62"/>
      <c r="FKW178" s="62"/>
      <c r="FKX178" s="62"/>
      <c r="FKY178" s="62"/>
      <c r="FKZ178" s="62"/>
      <c r="FLA178" s="62"/>
      <c r="FLB178" s="62"/>
      <c r="FLC178" s="62"/>
      <c r="FLD178" s="62"/>
      <c r="FLE178" s="62"/>
      <c r="FLF178" s="62"/>
      <c r="FLG178" s="62"/>
      <c r="FLH178" s="62"/>
      <c r="FLI178" s="62"/>
      <c r="FLJ178" s="62"/>
      <c r="FLK178" s="62"/>
      <c r="FLL178" s="62"/>
      <c r="FLM178" s="62"/>
      <c r="FLN178" s="62"/>
      <c r="FLO178" s="62"/>
      <c r="FLP178" s="62"/>
      <c r="FLQ178" s="62"/>
      <c r="FLR178" s="62"/>
      <c r="FLS178" s="62"/>
      <c r="FLT178" s="62"/>
      <c r="FLU178" s="62"/>
      <c r="FLV178" s="62"/>
      <c r="FLW178" s="62"/>
      <c r="FLX178" s="62"/>
      <c r="FLY178" s="62"/>
      <c r="FLZ178" s="62"/>
      <c r="FMA178" s="62"/>
      <c r="FMB178" s="62"/>
      <c r="FMC178" s="62"/>
      <c r="FMD178" s="62"/>
      <c r="FME178" s="62"/>
      <c r="FMF178" s="62"/>
      <c r="FMG178" s="62"/>
      <c r="FMH178" s="62"/>
      <c r="FMI178" s="62"/>
      <c r="FMJ178" s="62"/>
      <c r="FMK178" s="62"/>
      <c r="FML178" s="62"/>
      <c r="FMM178" s="62"/>
      <c r="FMN178" s="62"/>
      <c r="FMO178" s="62"/>
      <c r="FMP178" s="62"/>
      <c r="FMQ178" s="62"/>
      <c r="FMR178" s="62"/>
      <c r="FMS178" s="62"/>
      <c r="FMT178" s="62"/>
      <c r="FMU178" s="62"/>
      <c r="FMV178" s="62"/>
      <c r="FMW178" s="62"/>
      <c r="FMX178" s="62"/>
      <c r="FMY178" s="62"/>
      <c r="FMZ178" s="62"/>
      <c r="FNA178" s="62"/>
      <c r="FNB178" s="62"/>
      <c r="FNC178" s="62"/>
      <c r="FND178" s="62"/>
      <c r="FNE178" s="62"/>
      <c r="FNF178" s="62"/>
      <c r="FNG178" s="62"/>
      <c r="FNH178" s="62"/>
      <c r="FNI178" s="62"/>
      <c r="FNJ178" s="62"/>
      <c r="FNK178" s="62"/>
      <c r="FNL178" s="62"/>
      <c r="FNM178" s="62"/>
      <c r="FNN178" s="62"/>
      <c r="FNO178" s="62"/>
      <c r="FNP178" s="62"/>
      <c r="FNQ178" s="62"/>
      <c r="FNR178" s="62"/>
      <c r="FNS178" s="62"/>
      <c r="FNT178" s="62"/>
      <c r="FNU178" s="62"/>
      <c r="FNV178" s="62"/>
      <c r="FNW178" s="62"/>
      <c r="FNX178" s="62"/>
      <c r="FNY178" s="62"/>
      <c r="FNZ178" s="62"/>
      <c r="FOA178" s="62"/>
      <c r="FOB178" s="62"/>
      <c r="FOC178" s="62"/>
      <c r="FOD178" s="62"/>
      <c r="FOE178" s="62"/>
      <c r="FOF178" s="62"/>
      <c r="FOG178" s="62"/>
      <c r="FOH178" s="62"/>
      <c r="FOI178" s="62"/>
      <c r="FOJ178" s="62"/>
      <c r="FOK178" s="62"/>
      <c r="FOL178" s="62"/>
      <c r="FOM178" s="62"/>
      <c r="FON178" s="62"/>
      <c r="FOO178" s="62"/>
      <c r="FOP178" s="62"/>
      <c r="FOQ178" s="62"/>
      <c r="FOR178" s="62"/>
      <c r="FOS178" s="62"/>
      <c r="FOT178" s="62"/>
      <c r="FOU178" s="62"/>
      <c r="FOV178" s="62"/>
      <c r="FOW178" s="62"/>
      <c r="FOX178" s="62"/>
      <c r="FOY178" s="62"/>
      <c r="FOZ178" s="62"/>
      <c r="FPA178" s="62"/>
      <c r="FPB178" s="62"/>
      <c r="FPC178" s="62"/>
      <c r="FPD178" s="62"/>
      <c r="FPE178" s="62"/>
      <c r="FPF178" s="62"/>
      <c r="FPG178" s="62"/>
      <c r="FPH178" s="62"/>
      <c r="FPI178" s="62"/>
      <c r="FPJ178" s="62"/>
      <c r="FPK178" s="62"/>
      <c r="FPL178" s="62"/>
      <c r="FPM178" s="62"/>
      <c r="FPN178" s="62"/>
      <c r="FPO178" s="62"/>
      <c r="FPP178" s="62"/>
      <c r="FPQ178" s="62"/>
      <c r="FPR178" s="62"/>
      <c r="FPS178" s="62"/>
      <c r="FPT178" s="62"/>
      <c r="FPU178" s="62"/>
      <c r="FPV178" s="62"/>
      <c r="FPW178" s="62"/>
      <c r="FPX178" s="62"/>
      <c r="FPY178" s="62"/>
      <c r="FPZ178" s="62"/>
      <c r="FQA178" s="62"/>
      <c r="FQB178" s="62"/>
      <c r="FQC178" s="62"/>
      <c r="FQD178" s="62"/>
      <c r="FQE178" s="62"/>
      <c r="FQF178" s="62"/>
      <c r="FQG178" s="62"/>
      <c r="FQH178" s="62"/>
      <c r="FQI178" s="62"/>
      <c r="FQJ178" s="62"/>
      <c r="FQK178" s="62"/>
      <c r="FQL178" s="62"/>
      <c r="FQM178" s="62"/>
      <c r="FQN178" s="62"/>
      <c r="FQO178" s="62"/>
      <c r="FQP178" s="62"/>
      <c r="FQQ178" s="62"/>
      <c r="FQR178" s="62"/>
      <c r="FQS178" s="62"/>
      <c r="FQT178" s="62"/>
      <c r="FQU178" s="62"/>
      <c r="FQV178" s="62"/>
      <c r="FQW178" s="62"/>
      <c r="FQX178" s="62"/>
      <c r="FQY178" s="62"/>
      <c r="FQZ178" s="62"/>
      <c r="FRA178" s="62"/>
      <c r="FRB178" s="62"/>
      <c r="FRC178" s="62"/>
      <c r="FRD178" s="62"/>
      <c r="FRE178" s="62"/>
      <c r="FRF178" s="62"/>
      <c r="FRG178" s="62"/>
      <c r="FRH178" s="62"/>
      <c r="FRI178" s="62"/>
      <c r="FRJ178" s="62"/>
      <c r="FRK178" s="62"/>
      <c r="FRL178" s="62"/>
      <c r="FRM178" s="62"/>
      <c r="FRN178" s="62"/>
      <c r="FRO178" s="62"/>
      <c r="FRP178" s="62"/>
      <c r="FRQ178" s="62"/>
      <c r="FRR178" s="62"/>
      <c r="FRS178" s="62"/>
      <c r="FRT178" s="62"/>
      <c r="FRU178" s="62"/>
      <c r="FRV178" s="62"/>
      <c r="FRW178" s="62"/>
      <c r="FRX178" s="62"/>
      <c r="FRY178" s="62"/>
      <c r="FRZ178" s="62"/>
      <c r="FSA178" s="62"/>
      <c r="FSB178" s="62"/>
      <c r="FSC178" s="62"/>
      <c r="FSD178" s="62"/>
      <c r="FSE178" s="62"/>
      <c r="FSF178" s="62"/>
      <c r="FSG178" s="62"/>
      <c r="FSH178" s="62"/>
      <c r="FSI178" s="62"/>
      <c r="FSJ178" s="62"/>
      <c r="FSK178" s="62"/>
      <c r="FSL178" s="62"/>
      <c r="FSM178" s="62"/>
      <c r="FSN178" s="62"/>
      <c r="FSO178" s="62"/>
      <c r="FSP178" s="62"/>
      <c r="FSQ178" s="62"/>
      <c r="FSR178" s="62"/>
      <c r="FSS178" s="62"/>
      <c r="FST178" s="62"/>
      <c r="FSU178" s="62"/>
      <c r="FSV178" s="62"/>
      <c r="FSW178" s="62"/>
      <c r="FSX178" s="62"/>
      <c r="FSY178" s="62"/>
      <c r="FSZ178" s="62"/>
      <c r="FTA178" s="62"/>
      <c r="FTB178" s="62"/>
      <c r="FTC178" s="62"/>
      <c r="FTD178" s="62"/>
      <c r="FTE178" s="62"/>
      <c r="FTF178" s="62"/>
      <c r="FTG178" s="62"/>
      <c r="FTH178" s="62"/>
      <c r="FTI178" s="62"/>
      <c r="FTJ178" s="62"/>
      <c r="FTK178" s="62"/>
      <c r="FTL178" s="62"/>
      <c r="FTM178" s="62"/>
      <c r="FTN178" s="62"/>
      <c r="FTO178" s="62"/>
      <c r="FTP178" s="62"/>
      <c r="FTQ178" s="62"/>
      <c r="FTR178" s="62"/>
      <c r="FTS178" s="62"/>
      <c r="FTT178" s="62"/>
      <c r="FTU178" s="62"/>
      <c r="FTV178" s="62"/>
      <c r="FTW178" s="62"/>
      <c r="FTX178" s="62"/>
      <c r="FTY178" s="62"/>
      <c r="FTZ178" s="62"/>
      <c r="FUA178" s="62"/>
      <c r="FUB178" s="62"/>
      <c r="FUC178" s="62"/>
      <c r="FUD178" s="62"/>
      <c r="FUE178" s="62"/>
      <c r="FUF178" s="62"/>
      <c r="FUG178" s="62"/>
      <c r="FUH178" s="62"/>
      <c r="FUI178" s="62"/>
      <c r="FUJ178" s="62"/>
      <c r="FUK178" s="62"/>
      <c r="FUL178" s="62"/>
      <c r="FUM178" s="62"/>
      <c r="FUN178" s="62"/>
      <c r="FUO178" s="62"/>
      <c r="FUP178" s="62"/>
      <c r="FUQ178" s="62"/>
      <c r="FUR178" s="62"/>
      <c r="FUS178" s="62"/>
      <c r="FUT178" s="62"/>
      <c r="FUU178" s="62"/>
      <c r="FUV178" s="62"/>
      <c r="FUW178" s="62"/>
      <c r="FUX178" s="62"/>
      <c r="FUY178" s="62"/>
      <c r="FUZ178" s="62"/>
      <c r="FVA178" s="62"/>
      <c r="FVB178" s="62"/>
      <c r="FVC178" s="62"/>
      <c r="FVD178" s="62"/>
      <c r="FVE178" s="62"/>
      <c r="FVF178" s="62"/>
      <c r="FVG178" s="62"/>
      <c r="FVH178" s="62"/>
      <c r="FVI178" s="62"/>
      <c r="FVJ178" s="62"/>
      <c r="FVK178" s="62"/>
      <c r="FVL178" s="62"/>
      <c r="FVM178" s="62"/>
      <c r="FVN178" s="62"/>
      <c r="FVO178" s="62"/>
      <c r="FVP178" s="62"/>
      <c r="FVQ178" s="62"/>
      <c r="FVR178" s="62"/>
      <c r="FVS178" s="62"/>
      <c r="FVT178" s="62"/>
      <c r="FVU178" s="62"/>
      <c r="FVV178" s="62"/>
      <c r="FVW178" s="62"/>
      <c r="FVX178" s="62"/>
      <c r="FVY178" s="62"/>
      <c r="FVZ178" s="62"/>
      <c r="FWA178" s="62"/>
      <c r="FWB178" s="62"/>
      <c r="FWC178" s="62"/>
      <c r="FWD178" s="62"/>
      <c r="FWE178" s="62"/>
      <c r="FWF178" s="62"/>
      <c r="FWG178" s="62"/>
      <c r="FWH178" s="62"/>
      <c r="FWI178" s="62"/>
      <c r="FWJ178" s="62"/>
      <c r="FWK178" s="62"/>
      <c r="FWL178" s="62"/>
      <c r="FWM178" s="62"/>
      <c r="FWN178" s="62"/>
      <c r="FWO178" s="62"/>
      <c r="FWP178" s="62"/>
      <c r="FWQ178" s="62"/>
      <c r="FWR178" s="62"/>
      <c r="FWS178" s="62"/>
      <c r="FWT178" s="62"/>
      <c r="FWU178" s="62"/>
      <c r="FWV178" s="62"/>
      <c r="FWW178" s="62"/>
      <c r="FWX178" s="62"/>
      <c r="FWY178" s="62"/>
      <c r="FWZ178" s="62"/>
      <c r="FXA178" s="62"/>
      <c r="FXB178" s="62"/>
      <c r="FXC178" s="62"/>
      <c r="FXD178" s="62"/>
      <c r="FXE178" s="62"/>
      <c r="FXF178" s="62"/>
      <c r="FXG178" s="62"/>
      <c r="FXH178" s="62"/>
      <c r="FXI178" s="62"/>
      <c r="FXJ178" s="62"/>
      <c r="FXK178" s="62"/>
      <c r="FXL178" s="62"/>
      <c r="FXM178" s="62"/>
      <c r="FXN178" s="62"/>
      <c r="FXO178" s="62"/>
      <c r="FXP178" s="62"/>
      <c r="FXQ178" s="62"/>
      <c r="FXR178" s="62"/>
      <c r="FXS178" s="62"/>
      <c r="FXT178" s="62"/>
      <c r="FXU178" s="62"/>
      <c r="FXV178" s="62"/>
      <c r="FXW178" s="62"/>
      <c r="FXX178" s="62"/>
      <c r="FXY178" s="62"/>
      <c r="FXZ178" s="62"/>
      <c r="FYA178" s="62"/>
      <c r="FYB178" s="62"/>
      <c r="FYC178" s="62"/>
      <c r="FYD178" s="62"/>
      <c r="FYE178" s="62"/>
      <c r="FYF178" s="62"/>
      <c r="FYG178" s="62"/>
      <c r="FYH178" s="62"/>
      <c r="FYI178" s="62"/>
      <c r="FYJ178" s="62"/>
      <c r="FYK178" s="62"/>
      <c r="FYL178" s="62"/>
      <c r="FYM178" s="62"/>
      <c r="FYN178" s="62"/>
      <c r="FYO178" s="62"/>
      <c r="FYP178" s="62"/>
      <c r="FYQ178" s="62"/>
      <c r="FYR178" s="62"/>
      <c r="FYS178" s="62"/>
      <c r="FYT178" s="62"/>
      <c r="FYU178" s="62"/>
      <c r="FYV178" s="62"/>
      <c r="FYW178" s="62"/>
      <c r="FYX178" s="62"/>
      <c r="FYY178" s="62"/>
      <c r="FYZ178" s="62"/>
      <c r="FZA178" s="62"/>
      <c r="FZB178" s="62"/>
      <c r="FZC178" s="62"/>
      <c r="FZD178" s="62"/>
      <c r="FZE178" s="62"/>
      <c r="FZF178" s="62"/>
      <c r="FZG178" s="62"/>
      <c r="FZH178" s="62"/>
      <c r="FZI178" s="62"/>
      <c r="FZJ178" s="62"/>
      <c r="FZK178" s="62"/>
      <c r="FZL178" s="62"/>
      <c r="FZM178" s="62"/>
      <c r="FZN178" s="62"/>
      <c r="FZO178" s="62"/>
      <c r="FZP178" s="62"/>
      <c r="FZQ178" s="62"/>
      <c r="FZR178" s="62"/>
      <c r="FZS178" s="62"/>
      <c r="FZT178" s="62"/>
      <c r="FZU178" s="62"/>
      <c r="FZV178" s="62"/>
      <c r="FZW178" s="62"/>
      <c r="FZX178" s="62"/>
      <c r="FZY178" s="62"/>
      <c r="FZZ178" s="62"/>
      <c r="GAA178" s="62"/>
      <c r="GAB178" s="62"/>
      <c r="GAC178" s="62"/>
      <c r="GAD178" s="62"/>
      <c r="GAE178" s="62"/>
      <c r="GAF178" s="62"/>
      <c r="GAG178" s="62"/>
      <c r="GAH178" s="62"/>
      <c r="GAI178" s="62"/>
      <c r="GAJ178" s="62"/>
      <c r="GAK178" s="62"/>
      <c r="GAL178" s="62"/>
      <c r="GAM178" s="62"/>
      <c r="GAN178" s="62"/>
      <c r="GAO178" s="62"/>
      <c r="GAP178" s="62"/>
      <c r="GAQ178" s="62"/>
      <c r="GAR178" s="62"/>
      <c r="GAS178" s="62"/>
      <c r="GAT178" s="62"/>
      <c r="GAU178" s="62"/>
      <c r="GAV178" s="62"/>
      <c r="GAW178" s="62"/>
      <c r="GAX178" s="62"/>
      <c r="GAY178" s="62"/>
      <c r="GAZ178" s="62"/>
      <c r="GBA178" s="62"/>
      <c r="GBB178" s="62"/>
      <c r="GBC178" s="62"/>
      <c r="GBD178" s="62"/>
      <c r="GBE178" s="62"/>
      <c r="GBF178" s="62"/>
      <c r="GBG178" s="62"/>
      <c r="GBH178" s="62"/>
      <c r="GBI178" s="62"/>
      <c r="GBJ178" s="62"/>
      <c r="GBK178" s="62"/>
      <c r="GBL178" s="62"/>
      <c r="GBM178" s="62"/>
      <c r="GBN178" s="62"/>
      <c r="GBO178" s="62"/>
      <c r="GBP178" s="62"/>
      <c r="GBQ178" s="62"/>
      <c r="GBR178" s="62"/>
      <c r="GBS178" s="62"/>
      <c r="GBT178" s="62"/>
      <c r="GBU178" s="62"/>
      <c r="GBV178" s="62"/>
      <c r="GBW178" s="62"/>
      <c r="GBX178" s="62"/>
      <c r="GBY178" s="62"/>
      <c r="GBZ178" s="62"/>
      <c r="GCA178" s="62"/>
      <c r="GCB178" s="62"/>
      <c r="GCC178" s="62"/>
      <c r="GCD178" s="62"/>
      <c r="GCE178" s="62"/>
      <c r="GCF178" s="62"/>
      <c r="GCG178" s="62"/>
      <c r="GCH178" s="62"/>
      <c r="GCI178" s="62"/>
      <c r="GCJ178" s="62"/>
      <c r="GCK178" s="62"/>
      <c r="GCL178" s="62"/>
      <c r="GCM178" s="62"/>
      <c r="GCN178" s="62"/>
      <c r="GCO178" s="62"/>
      <c r="GCP178" s="62"/>
      <c r="GCQ178" s="62"/>
      <c r="GCR178" s="62"/>
      <c r="GCS178" s="62"/>
      <c r="GCT178" s="62"/>
      <c r="GCU178" s="62"/>
      <c r="GCV178" s="62"/>
      <c r="GCW178" s="62"/>
      <c r="GCX178" s="62"/>
      <c r="GCY178" s="62"/>
      <c r="GCZ178" s="62"/>
      <c r="GDA178" s="62"/>
      <c r="GDB178" s="62"/>
      <c r="GDC178" s="62"/>
      <c r="GDD178" s="62"/>
      <c r="GDE178" s="62"/>
      <c r="GDF178" s="62"/>
      <c r="GDG178" s="62"/>
      <c r="GDH178" s="62"/>
      <c r="GDI178" s="62"/>
      <c r="GDJ178" s="62"/>
      <c r="GDK178" s="62"/>
      <c r="GDL178" s="62"/>
      <c r="GDM178" s="62"/>
      <c r="GDN178" s="62"/>
      <c r="GDO178" s="62"/>
      <c r="GDP178" s="62"/>
      <c r="GDQ178" s="62"/>
      <c r="GDR178" s="62"/>
      <c r="GDS178" s="62"/>
      <c r="GDT178" s="62"/>
      <c r="GDU178" s="62"/>
      <c r="GDV178" s="62"/>
      <c r="GDW178" s="62"/>
      <c r="GDX178" s="62"/>
      <c r="GDY178" s="62"/>
      <c r="GDZ178" s="62"/>
      <c r="GEA178" s="62"/>
      <c r="GEB178" s="62"/>
      <c r="GEC178" s="62"/>
      <c r="GED178" s="62"/>
      <c r="GEE178" s="62"/>
      <c r="GEF178" s="62"/>
      <c r="GEG178" s="62"/>
      <c r="GEH178" s="62"/>
      <c r="GEI178" s="62"/>
      <c r="GEJ178" s="62"/>
      <c r="GEK178" s="62"/>
      <c r="GEL178" s="62"/>
      <c r="GEM178" s="62"/>
      <c r="GEN178" s="62"/>
      <c r="GEO178" s="62"/>
      <c r="GEP178" s="62"/>
      <c r="GEQ178" s="62"/>
      <c r="GER178" s="62"/>
      <c r="GES178" s="62"/>
      <c r="GET178" s="62"/>
      <c r="GEU178" s="62"/>
      <c r="GEV178" s="62"/>
      <c r="GEW178" s="62"/>
      <c r="GEX178" s="62"/>
      <c r="GEY178" s="62"/>
      <c r="GEZ178" s="62"/>
      <c r="GFA178" s="62"/>
      <c r="GFB178" s="62"/>
      <c r="GFC178" s="62"/>
      <c r="GFD178" s="62"/>
      <c r="GFE178" s="62"/>
      <c r="GFF178" s="62"/>
      <c r="GFG178" s="62"/>
      <c r="GFH178" s="62"/>
      <c r="GFI178" s="62"/>
      <c r="GFJ178" s="62"/>
      <c r="GFK178" s="62"/>
      <c r="GFL178" s="62"/>
      <c r="GFM178" s="62"/>
      <c r="GFN178" s="62"/>
      <c r="GFO178" s="62"/>
      <c r="GFP178" s="62"/>
      <c r="GFQ178" s="62"/>
      <c r="GFR178" s="62"/>
      <c r="GFS178" s="62"/>
      <c r="GFT178" s="62"/>
      <c r="GFU178" s="62"/>
      <c r="GFV178" s="62"/>
      <c r="GFW178" s="62"/>
      <c r="GFX178" s="62"/>
      <c r="GFY178" s="62"/>
      <c r="GFZ178" s="62"/>
      <c r="GGA178" s="62"/>
      <c r="GGB178" s="62"/>
      <c r="GGC178" s="62"/>
      <c r="GGD178" s="62"/>
      <c r="GGE178" s="62"/>
      <c r="GGF178" s="62"/>
      <c r="GGG178" s="62"/>
      <c r="GGH178" s="62"/>
      <c r="GGI178" s="62"/>
      <c r="GGJ178" s="62"/>
      <c r="GGK178" s="62"/>
      <c r="GGL178" s="62"/>
      <c r="GGM178" s="62"/>
      <c r="GGN178" s="62"/>
      <c r="GGO178" s="62"/>
      <c r="GGP178" s="62"/>
      <c r="GGQ178" s="62"/>
      <c r="GGR178" s="62"/>
      <c r="GGS178" s="62"/>
      <c r="GGT178" s="62"/>
      <c r="GGU178" s="62"/>
      <c r="GGV178" s="62"/>
      <c r="GGW178" s="62"/>
      <c r="GGX178" s="62"/>
      <c r="GGY178" s="62"/>
      <c r="GGZ178" s="62"/>
      <c r="GHA178" s="62"/>
      <c r="GHB178" s="62"/>
      <c r="GHC178" s="62"/>
      <c r="GHD178" s="62"/>
      <c r="GHE178" s="62"/>
      <c r="GHF178" s="62"/>
      <c r="GHG178" s="62"/>
      <c r="GHH178" s="62"/>
      <c r="GHI178" s="62"/>
      <c r="GHJ178" s="62"/>
      <c r="GHK178" s="62"/>
      <c r="GHL178" s="62"/>
      <c r="GHM178" s="62"/>
      <c r="GHN178" s="62"/>
      <c r="GHO178" s="62"/>
      <c r="GHP178" s="62"/>
      <c r="GHQ178" s="62"/>
      <c r="GHR178" s="62"/>
      <c r="GHS178" s="62"/>
      <c r="GHT178" s="62"/>
      <c r="GHU178" s="62"/>
      <c r="GHV178" s="62"/>
      <c r="GHW178" s="62"/>
      <c r="GHX178" s="62"/>
      <c r="GHY178" s="62"/>
      <c r="GHZ178" s="62"/>
      <c r="GIA178" s="62"/>
      <c r="GIB178" s="62"/>
      <c r="GIC178" s="62"/>
      <c r="GID178" s="62"/>
      <c r="GIE178" s="62"/>
      <c r="GIF178" s="62"/>
      <c r="GIG178" s="62"/>
      <c r="GIH178" s="62"/>
      <c r="GII178" s="62"/>
      <c r="GIJ178" s="62"/>
      <c r="GIK178" s="62"/>
      <c r="GIL178" s="62"/>
      <c r="GIM178" s="62"/>
      <c r="GIN178" s="62"/>
      <c r="GIO178" s="62"/>
      <c r="GIP178" s="62"/>
      <c r="GIQ178" s="62"/>
      <c r="GIR178" s="62"/>
      <c r="GIS178" s="62"/>
      <c r="GIT178" s="62"/>
      <c r="GIU178" s="62"/>
      <c r="GIV178" s="62"/>
      <c r="GIW178" s="62"/>
      <c r="GIX178" s="62"/>
      <c r="GIY178" s="62"/>
      <c r="GIZ178" s="62"/>
      <c r="GJA178" s="62"/>
      <c r="GJB178" s="62"/>
      <c r="GJC178" s="62"/>
      <c r="GJD178" s="62"/>
      <c r="GJE178" s="62"/>
      <c r="GJF178" s="62"/>
      <c r="GJG178" s="62"/>
      <c r="GJH178" s="62"/>
      <c r="GJI178" s="62"/>
      <c r="GJJ178" s="62"/>
      <c r="GJK178" s="62"/>
      <c r="GJL178" s="62"/>
      <c r="GJM178" s="62"/>
      <c r="GJN178" s="62"/>
      <c r="GJO178" s="62"/>
      <c r="GJP178" s="62"/>
      <c r="GJQ178" s="62"/>
      <c r="GJR178" s="62"/>
      <c r="GJS178" s="62"/>
      <c r="GJT178" s="62"/>
      <c r="GJU178" s="62"/>
      <c r="GJV178" s="62"/>
      <c r="GJW178" s="62"/>
      <c r="GJX178" s="62"/>
      <c r="GJY178" s="62"/>
      <c r="GJZ178" s="62"/>
      <c r="GKA178" s="62"/>
      <c r="GKB178" s="62"/>
      <c r="GKC178" s="62"/>
      <c r="GKD178" s="62"/>
      <c r="GKE178" s="62"/>
      <c r="GKF178" s="62"/>
      <c r="GKG178" s="62"/>
      <c r="GKH178" s="62"/>
      <c r="GKI178" s="62"/>
      <c r="GKJ178" s="62"/>
      <c r="GKK178" s="62"/>
      <c r="GKL178" s="62"/>
      <c r="GKM178" s="62"/>
      <c r="GKN178" s="62"/>
      <c r="GKO178" s="62"/>
      <c r="GKP178" s="62"/>
      <c r="GKQ178" s="62"/>
      <c r="GKR178" s="62"/>
      <c r="GKS178" s="62"/>
      <c r="GKT178" s="62"/>
      <c r="GKU178" s="62"/>
      <c r="GKV178" s="62"/>
      <c r="GKW178" s="62"/>
      <c r="GKX178" s="62"/>
      <c r="GKY178" s="62"/>
      <c r="GKZ178" s="62"/>
      <c r="GLA178" s="62"/>
      <c r="GLB178" s="62"/>
      <c r="GLC178" s="62"/>
      <c r="GLD178" s="62"/>
      <c r="GLE178" s="62"/>
      <c r="GLF178" s="62"/>
      <c r="GLG178" s="62"/>
      <c r="GLH178" s="62"/>
      <c r="GLI178" s="62"/>
      <c r="GLJ178" s="62"/>
      <c r="GLK178" s="62"/>
      <c r="GLL178" s="62"/>
      <c r="GLM178" s="62"/>
      <c r="GLN178" s="62"/>
      <c r="GLO178" s="62"/>
      <c r="GLP178" s="62"/>
      <c r="GLQ178" s="62"/>
      <c r="GLR178" s="62"/>
      <c r="GLS178" s="62"/>
      <c r="GLT178" s="62"/>
      <c r="GLU178" s="62"/>
      <c r="GLV178" s="62"/>
      <c r="GLW178" s="62"/>
      <c r="GLX178" s="62"/>
      <c r="GLY178" s="62"/>
      <c r="GLZ178" s="62"/>
      <c r="GMA178" s="62"/>
      <c r="GMB178" s="62"/>
      <c r="GMC178" s="62"/>
      <c r="GMD178" s="62"/>
      <c r="GME178" s="62"/>
      <c r="GMF178" s="62"/>
      <c r="GMG178" s="62"/>
      <c r="GMH178" s="62"/>
      <c r="GMI178" s="62"/>
      <c r="GMJ178" s="62"/>
      <c r="GMK178" s="62"/>
      <c r="GML178" s="62"/>
      <c r="GMM178" s="62"/>
      <c r="GMN178" s="62"/>
      <c r="GMO178" s="62"/>
      <c r="GMP178" s="62"/>
      <c r="GMQ178" s="62"/>
      <c r="GMR178" s="62"/>
      <c r="GMS178" s="62"/>
      <c r="GMT178" s="62"/>
      <c r="GMU178" s="62"/>
      <c r="GMV178" s="62"/>
      <c r="GMW178" s="62"/>
      <c r="GMX178" s="62"/>
      <c r="GMY178" s="62"/>
      <c r="GMZ178" s="62"/>
      <c r="GNA178" s="62"/>
      <c r="GNB178" s="62"/>
      <c r="GNC178" s="62"/>
      <c r="GND178" s="62"/>
      <c r="GNE178" s="62"/>
      <c r="GNF178" s="62"/>
      <c r="GNG178" s="62"/>
      <c r="GNH178" s="62"/>
      <c r="GNI178" s="62"/>
      <c r="GNJ178" s="62"/>
      <c r="GNK178" s="62"/>
      <c r="GNL178" s="62"/>
      <c r="GNM178" s="62"/>
      <c r="GNN178" s="62"/>
      <c r="GNO178" s="62"/>
      <c r="GNP178" s="62"/>
      <c r="GNQ178" s="62"/>
      <c r="GNR178" s="62"/>
      <c r="GNS178" s="62"/>
      <c r="GNT178" s="62"/>
      <c r="GNU178" s="62"/>
      <c r="GNV178" s="62"/>
      <c r="GNW178" s="62"/>
      <c r="GNX178" s="62"/>
      <c r="GNY178" s="62"/>
      <c r="GNZ178" s="62"/>
      <c r="GOA178" s="62"/>
      <c r="GOB178" s="62"/>
      <c r="GOC178" s="62"/>
      <c r="GOD178" s="62"/>
      <c r="GOE178" s="62"/>
      <c r="GOF178" s="62"/>
      <c r="GOG178" s="62"/>
      <c r="GOH178" s="62"/>
      <c r="GOI178" s="62"/>
      <c r="GOJ178" s="62"/>
      <c r="GOK178" s="62"/>
      <c r="GOL178" s="62"/>
      <c r="GOM178" s="62"/>
      <c r="GON178" s="62"/>
      <c r="GOO178" s="62"/>
      <c r="GOP178" s="62"/>
      <c r="GOQ178" s="62"/>
      <c r="GOR178" s="62"/>
      <c r="GOS178" s="62"/>
      <c r="GOT178" s="62"/>
      <c r="GOU178" s="62"/>
      <c r="GOV178" s="62"/>
      <c r="GOW178" s="62"/>
      <c r="GOX178" s="62"/>
      <c r="GOY178" s="62"/>
      <c r="GOZ178" s="62"/>
      <c r="GPA178" s="62"/>
      <c r="GPB178" s="62"/>
      <c r="GPC178" s="62"/>
      <c r="GPD178" s="62"/>
      <c r="GPE178" s="62"/>
      <c r="GPF178" s="62"/>
      <c r="GPG178" s="62"/>
      <c r="GPH178" s="62"/>
      <c r="GPI178" s="62"/>
      <c r="GPJ178" s="62"/>
      <c r="GPK178" s="62"/>
      <c r="GPL178" s="62"/>
      <c r="GPM178" s="62"/>
      <c r="GPN178" s="62"/>
      <c r="GPO178" s="62"/>
      <c r="GPP178" s="62"/>
      <c r="GPQ178" s="62"/>
      <c r="GPR178" s="62"/>
      <c r="GPS178" s="62"/>
      <c r="GPT178" s="62"/>
      <c r="GPU178" s="62"/>
      <c r="GPV178" s="62"/>
      <c r="GPW178" s="62"/>
      <c r="GPX178" s="62"/>
      <c r="GPY178" s="62"/>
      <c r="GPZ178" s="62"/>
      <c r="GQA178" s="62"/>
      <c r="GQB178" s="62"/>
      <c r="GQC178" s="62"/>
      <c r="GQD178" s="62"/>
      <c r="GQE178" s="62"/>
      <c r="GQF178" s="62"/>
      <c r="GQG178" s="62"/>
      <c r="GQH178" s="62"/>
      <c r="GQI178" s="62"/>
      <c r="GQJ178" s="62"/>
      <c r="GQK178" s="62"/>
      <c r="GQL178" s="62"/>
      <c r="GQM178" s="62"/>
      <c r="GQN178" s="62"/>
      <c r="GQO178" s="62"/>
      <c r="GQP178" s="62"/>
      <c r="GQQ178" s="62"/>
      <c r="GQR178" s="62"/>
      <c r="GQS178" s="62"/>
      <c r="GQT178" s="62"/>
      <c r="GQU178" s="62"/>
      <c r="GQV178" s="62"/>
      <c r="GQW178" s="62"/>
      <c r="GQX178" s="62"/>
      <c r="GQY178" s="62"/>
      <c r="GQZ178" s="62"/>
      <c r="GRA178" s="62"/>
      <c r="GRB178" s="62"/>
      <c r="GRC178" s="62"/>
      <c r="GRD178" s="62"/>
      <c r="GRE178" s="62"/>
      <c r="GRF178" s="62"/>
      <c r="GRG178" s="62"/>
      <c r="GRH178" s="62"/>
      <c r="GRI178" s="62"/>
      <c r="GRJ178" s="62"/>
      <c r="GRK178" s="62"/>
      <c r="GRL178" s="62"/>
      <c r="GRM178" s="62"/>
      <c r="GRN178" s="62"/>
      <c r="GRO178" s="62"/>
      <c r="GRP178" s="62"/>
      <c r="GRQ178" s="62"/>
      <c r="GRR178" s="62"/>
      <c r="GRS178" s="62"/>
      <c r="GRT178" s="62"/>
      <c r="GRU178" s="62"/>
      <c r="GRV178" s="62"/>
      <c r="GRW178" s="62"/>
      <c r="GRX178" s="62"/>
      <c r="GRY178" s="62"/>
      <c r="GRZ178" s="62"/>
      <c r="GSA178" s="62"/>
      <c r="GSB178" s="62"/>
      <c r="GSC178" s="62"/>
      <c r="GSD178" s="62"/>
      <c r="GSE178" s="62"/>
      <c r="GSF178" s="62"/>
      <c r="GSG178" s="62"/>
      <c r="GSH178" s="62"/>
      <c r="GSI178" s="62"/>
      <c r="GSJ178" s="62"/>
      <c r="GSK178" s="62"/>
      <c r="GSL178" s="62"/>
      <c r="GSM178" s="62"/>
      <c r="GSN178" s="62"/>
      <c r="GSO178" s="62"/>
      <c r="GSP178" s="62"/>
      <c r="GSQ178" s="62"/>
      <c r="GSR178" s="62"/>
      <c r="GSS178" s="62"/>
      <c r="GST178" s="62"/>
      <c r="GSU178" s="62"/>
      <c r="GSV178" s="62"/>
      <c r="GSW178" s="62"/>
      <c r="GSX178" s="62"/>
      <c r="GSY178" s="62"/>
      <c r="GSZ178" s="62"/>
      <c r="GTA178" s="62"/>
      <c r="GTB178" s="62"/>
      <c r="GTC178" s="62"/>
      <c r="GTD178" s="62"/>
      <c r="GTE178" s="62"/>
      <c r="GTF178" s="62"/>
      <c r="GTG178" s="62"/>
      <c r="GTH178" s="62"/>
      <c r="GTI178" s="62"/>
      <c r="GTJ178" s="62"/>
      <c r="GTK178" s="62"/>
      <c r="GTL178" s="62"/>
      <c r="GTM178" s="62"/>
      <c r="GTN178" s="62"/>
      <c r="GTO178" s="62"/>
      <c r="GTP178" s="62"/>
      <c r="GTQ178" s="62"/>
      <c r="GTR178" s="62"/>
      <c r="GTS178" s="62"/>
      <c r="GTT178" s="62"/>
      <c r="GTU178" s="62"/>
      <c r="GTV178" s="62"/>
      <c r="GTW178" s="62"/>
      <c r="GTX178" s="62"/>
      <c r="GTY178" s="62"/>
      <c r="GTZ178" s="62"/>
      <c r="GUA178" s="62"/>
      <c r="GUB178" s="62"/>
      <c r="GUC178" s="62"/>
      <c r="GUD178" s="62"/>
      <c r="GUE178" s="62"/>
      <c r="GUF178" s="62"/>
      <c r="GUG178" s="62"/>
      <c r="GUH178" s="62"/>
      <c r="GUI178" s="62"/>
      <c r="GUJ178" s="62"/>
      <c r="GUK178" s="62"/>
      <c r="GUL178" s="62"/>
      <c r="GUM178" s="62"/>
      <c r="GUN178" s="62"/>
      <c r="GUO178" s="62"/>
      <c r="GUP178" s="62"/>
      <c r="GUQ178" s="62"/>
      <c r="GUR178" s="62"/>
      <c r="GUS178" s="62"/>
      <c r="GUT178" s="62"/>
      <c r="GUU178" s="62"/>
      <c r="GUV178" s="62"/>
      <c r="GUW178" s="62"/>
      <c r="GUX178" s="62"/>
      <c r="GUY178" s="62"/>
      <c r="GUZ178" s="62"/>
      <c r="GVA178" s="62"/>
      <c r="GVB178" s="62"/>
      <c r="GVC178" s="62"/>
      <c r="GVD178" s="62"/>
      <c r="GVE178" s="62"/>
      <c r="GVF178" s="62"/>
      <c r="GVG178" s="62"/>
      <c r="GVH178" s="62"/>
      <c r="GVI178" s="62"/>
      <c r="GVJ178" s="62"/>
      <c r="GVK178" s="62"/>
      <c r="GVL178" s="62"/>
      <c r="GVM178" s="62"/>
      <c r="GVN178" s="62"/>
      <c r="GVO178" s="62"/>
      <c r="GVP178" s="62"/>
      <c r="GVQ178" s="62"/>
      <c r="GVR178" s="62"/>
      <c r="GVS178" s="62"/>
      <c r="GVT178" s="62"/>
      <c r="GVU178" s="62"/>
      <c r="GVV178" s="62"/>
      <c r="GVW178" s="62"/>
      <c r="GVX178" s="62"/>
      <c r="GVY178" s="62"/>
      <c r="GVZ178" s="62"/>
      <c r="GWA178" s="62"/>
      <c r="GWB178" s="62"/>
      <c r="GWC178" s="62"/>
      <c r="GWD178" s="62"/>
      <c r="GWE178" s="62"/>
      <c r="GWF178" s="62"/>
      <c r="GWG178" s="62"/>
      <c r="GWH178" s="62"/>
      <c r="GWI178" s="62"/>
      <c r="GWJ178" s="62"/>
      <c r="GWK178" s="62"/>
      <c r="GWL178" s="62"/>
      <c r="GWM178" s="62"/>
      <c r="GWN178" s="62"/>
      <c r="GWO178" s="62"/>
      <c r="GWP178" s="62"/>
      <c r="GWQ178" s="62"/>
      <c r="GWR178" s="62"/>
      <c r="GWS178" s="62"/>
      <c r="GWT178" s="62"/>
      <c r="GWU178" s="62"/>
      <c r="GWV178" s="62"/>
      <c r="GWW178" s="62"/>
      <c r="GWX178" s="62"/>
      <c r="GWY178" s="62"/>
      <c r="GWZ178" s="62"/>
      <c r="GXA178" s="62"/>
      <c r="GXB178" s="62"/>
      <c r="GXC178" s="62"/>
      <c r="GXD178" s="62"/>
      <c r="GXE178" s="62"/>
      <c r="GXF178" s="62"/>
      <c r="GXG178" s="62"/>
      <c r="GXH178" s="62"/>
      <c r="GXI178" s="62"/>
      <c r="GXJ178" s="62"/>
      <c r="GXK178" s="62"/>
      <c r="GXL178" s="62"/>
      <c r="GXM178" s="62"/>
      <c r="GXN178" s="62"/>
      <c r="GXO178" s="62"/>
      <c r="GXP178" s="62"/>
      <c r="GXQ178" s="62"/>
      <c r="GXR178" s="62"/>
      <c r="GXS178" s="62"/>
      <c r="GXT178" s="62"/>
      <c r="GXU178" s="62"/>
      <c r="GXV178" s="62"/>
      <c r="GXW178" s="62"/>
      <c r="GXX178" s="62"/>
      <c r="GXY178" s="62"/>
      <c r="GXZ178" s="62"/>
      <c r="GYA178" s="62"/>
      <c r="GYB178" s="62"/>
      <c r="GYC178" s="62"/>
      <c r="GYD178" s="62"/>
      <c r="GYE178" s="62"/>
      <c r="GYF178" s="62"/>
      <c r="GYG178" s="62"/>
      <c r="GYH178" s="62"/>
      <c r="GYI178" s="62"/>
      <c r="GYJ178" s="62"/>
      <c r="GYK178" s="62"/>
      <c r="GYL178" s="62"/>
      <c r="GYM178" s="62"/>
      <c r="GYN178" s="62"/>
      <c r="GYO178" s="62"/>
      <c r="GYP178" s="62"/>
      <c r="GYQ178" s="62"/>
      <c r="GYR178" s="62"/>
      <c r="GYS178" s="62"/>
      <c r="GYT178" s="62"/>
      <c r="GYU178" s="62"/>
      <c r="GYV178" s="62"/>
      <c r="GYW178" s="62"/>
      <c r="GYX178" s="62"/>
      <c r="GYY178" s="62"/>
      <c r="GYZ178" s="62"/>
      <c r="GZA178" s="62"/>
      <c r="GZB178" s="62"/>
      <c r="GZC178" s="62"/>
      <c r="GZD178" s="62"/>
      <c r="GZE178" s="62"/>
      <c r="GZF178" s="62"/>
      <c r="GZG178" s="62"/>
      <c r="GZH178" s="62"/>
      <c r="GZI178" s="62"/>
      <c r="GZJ178" s="62"/>
      <c r="GZK178" s="62"/>
      <c r="GZL178" s="62"/>
      <c r="GZM178" s="62"/>
      <c r="GZN178" s="62"/>
      <c r="GZO178" s="62"/>
      <c r="GZP178" s="62"/>
      <c r="GZQ178" s="62"/>
      <c r="GZR178" s="62"/>
      <c r="GZS178" s="62"/>
      <c r="GZT178" s="62"/>
      <c r="GZU178" s="62"/>
      <c r="GZV178" s="62"/>
      <c r="GZW178" s="62"/>
      <c r="GZX178" s="62"/>
      <c r="GZY178" s="62"/>
      <c r="GZZ178" s="62"/>
      <c r="HAA178" s="62"/>
      <c r="HAB178" s="62"/>
      <c r="HAC178" s="62"/>
      <c r="HAD178" s="62"/>
      <c r="HAE178" s="62"/>
      <c r="HAF178" s="62"/>
      <c r="HAG178" s="62"/>
      <c r="HAH178" s="62"/>
      <c r="HAI178" s="62"/>
      <c r="HAJ178" s="62"/>
      <c r="HAK178" s="62"/>
      <c r="HAL178" s="62"/>
      <c r="HAM178" s="62"/>
      <c r="HAN178" s="62"/>
      <c r="HAO178" s="62"/>
      <c r="HAP178" s="62"/>
      <c r="HAQ178" s="62"/>
      <c r="HAR178" s="62"/>
      <c r="HAS178" s="62"/>
      <c r="HAT178" s="62"/>
      <c r="HAU178" s="62"/>
      <c r="HAV178" s="62"/>
      <c r="HAW178" s="62"/>
      <c r="HAX178" s="62"/>
      <c r="HAY178" s="62"/>
      <c r="HAZ178" s="62"/>
      <c r="HBA178" s="62"/>
      <c r="HBB178" s="62"/>
      <c r="HBC178" s="62"/>
      <c r="HBD178" s="62"/>
      <c r="HBE178" s="62"/>
      <c r="HBF178" s="62"/>
      <c r="HBG178" s="62"/>
      <c r="HBH178" s="62"/>
      <c r="HBI178" s="62"/>
      <c r="HBJ178" s="62"/>
      <c r="HBK178" s="62"/>
      <c r="HBL178" s="62"/>
      <c r="HBM178" s="62"/>
      <c r="HBN178" s="62"/>
      <c r="HBO178" s="62"/>
      <c r="HBP178" s="62"/>
      <c r="HBQ178" s="62"/>
      <c r="HBR178" s="62"/>
      <c r="HBS178" s="62"/>
      <c r="HBT178" s="62"/>
      <c r="HBU178" s="62"/>
      <c r="HBV178" s="62"/>
      <c r="HBW178" s="62"/>
      <c r="HBX178" s="62"/>
      <c r="HBY178" s="62"/>
      <c r="HBZ178" s="62"/>
      <c r="HCA178" s="62"/>
      <c r="HCB178" s="62"/>
      <c r="HCC178" s="62"/>
      <c r="HCD178" s="62"/>
      <c r="HCE178" s="62"/>
      <c r="HCF178" s="62"/>
      <c r="HCG178" s="62"/>
      <c r="HCH178" s="62"/>
      <c r="HCI178" s="62"/>
      <c r="HCJ178" s="62"/>
      <c r="HCK178" s="62"/>
      <c r="HCL178" s="62"/>
      <c r="HCM178" s="62"/>
      <c r="HCN178" s="62"/>
      <c r="HCO178" s="62"/>
      <c r="HCP178" s="62"/>
      <c r="HCQ178" s="62"/>
      <c r="HCR178" s="62"/>
      <c r="HCS178" s="62"/>
      <c r="HCT178" s="62"/>
      <c r="HCU178" s="62"/>
      <c r="HCV178" s="62"/>
      <c r="HCW178" s="62"/>
      <c r="HCX178" s="62"/>
      <c r="HCY178" s="62"/>
      <c r="HCZ178" s="62"/>
      <c r="HDA178" s="62"/>
      <c r="HDB178" s="62"/>
      <c r="HDC178" s="62"/>
      <c r="HDD178" s="62"/>
      <c r="HDE178" s="62"/>
      <c r="HDF178" s="62"/>
      <c r="HDG178" s="62"/>
      <c r="HDH178" s="62"/>
      <c r="HDI178" s="62"/>
      <c r="HDJ178" s="62"/>
      <c r="HDK178" s="62"/>
      <c r="HDL178" s="62"/>
      <c r="HDM178" s="62"/>
      <c r="HDN178" s="62"/>
      <c r="HDO178" s="62"/>
      <c r="HDP178" s="62"/>
      <c r="HDQ178" s="62"/>
      <c r="HDR178" s="62"/>
      <c r="HDS178" s="62"/>
      <c r="HDT178" s="62"/>
      <c r="HDU178" s="62"/>
      <c r="HDV178" s="62"/>
      <c r="HDW178" s="62"/>
      <c r="HDX178" s="62"/>
      <c r="HDY178" s="62"/>
      <c r="HDZ178" s="62"/>
      <c r="HEA178" s="62"/>
      <c r="HEB178" s="62"/>
      <c r="HEC178" s="62"/>
      <c r="HED178" s="62"/>
      <c r="HEE178" s="62"/>
      <c r="HEF178" s="62"/>
      <c r="HEG178" s="62"/>
      <c r="HEH178" s="62"/>
      <c r="HEI178" s="62"/>
      <c r="HEJ178" s="62"/>
      <c r="HEK178" s="62"/>
      <c r="HEL178" s="62"/>
      <c r="HEM178" s="62"/>
      <c r="HEN178" s="62"/>
      <c r="HEO178" s="62"/>
      <c r="HEP178" s="62"/>
      <c r="HEQ178" s="62"/>
      <c r="HER178" s="62"/>
      <c r="HES178" s="62"/>
      <c r="HET178" s="62"/>
      <c r="HEU178" s="62"/>
      <c r="HEV178" s="62"/>
      <c r="HEW178" s="62"/>
      <c r="HEX178" s="62"/>
      <c r="HEY178" s="62"/>
      <c r="HEZ178" s="62"/>
      <c r="HFA178" s="62"/>
      <c r="HFB178" s="62"/>
      <c r="HFC178" s="62"/>
      <c r="HFD178" s="62"/>
      <c r="HFE178" s="62"/>
      <c r="HFF178" s="62"/>
      <c r="HFG178" s="62"/>
      <c r="HFH178" s="62"/>
      <c r="HFI178" s="62"/>
      <c r="HFJ178" s="62"/>
      <c r="HFK178" s="62"/>
      <c r="HFL178" s="62"/>
      <c r="HFM178" s="62"/>
      <c r="HFN178" s="62"/>
      <c r="HFO178" s="62"/>
      <c r="HFP178" s="62"/>
      <c r="HFQ178" s="62"/>
      <c r="HFR178" s="62"/>
      <c r="HFS178" s="62"/>
      <c r="HFT178" s="62"/>
      <c r="HFU178" s="62"/>
      <c r="HFV178" s="62"/>
      <c r="HFW178" s="62"/>
      <c r="HFX178" s="62"/>
      <c r="HFY178" s="62"/>
      <c r="HFZ178" s="62"/>
      <c r="HGA178" s="62"/>
      <c r="HGB178" s="62"/>
      <c r="HGC178" s="62"/>
      <c r="HGD178" s="62"/>
      <c r="HGE178" s="62"/>
      <c r="HGF178" s="62"/>
      <c r="HGG178" s="62"/>
      <c r="HGH178" s="62"/>
      <c r="HGI178" s="62"/>
      <c r="HGJ178" s="62"/>
      <c r="HGK178" s="62"/>
      <c r="HGL178" s="62"/>
      <c r="HGM178" s="62"/>
      <c r="HGN178" s="62"/>
      <c r="HGO178" s="62"/>
      <c r="HGP178" s="62"/>
      <c r="HGQ178" s="62"/>
      <c r="HGR178" s="62"/>
      <c r="HGS178" s="62"/>
      <c r="HGT178" s="62"/>
      <c r="HGU178" s="62"/>
      <c r="HGV178" s="62"/>
      <c r="HGW178" s="62"/>
      <c r="HGX178" s="62"/>
      <c r="HGY178" s="62"/>
      <c r="HGZ178" s="62"/>
      <c r="HHA178" s="62"/>
      <c r="HHB178" s="62"/>
      <c r="HHC178" s="62"/>
      <c r="HHD178" s="62"/>
      <c r="HHE178" s="62"/>
      <c r="HHF178" s="62"/>
      <c r="HHG178" s="62"/>
      <c r="HHH178" s="62"/>
      <c r="HHI178" s="62"/>
      <c r="HHJ178" s="62"/>
      <c r="HHK178" s="62"/>
      <c r="HHL178" s="62"/>
      <c r="HHM178" s="62"/>
      <c r="HHN178" s="62"/>
      <c r="HHO178" s="62"/>
      <c r="HHP178" s="62"/>
      <c r="HHQ178" s="62"/>
      <c r="HHR178" s="62"/>
      <c r="HHS178" s="62"/>
      <c r="HHT178" s="62"/>
      <c r="HHU178" s="62"/>
      <c r="HHV178" s="62"/>
      <c r="HHW178" s="62"/>
      <c r="HHX178" s="62"/>
      <c r="HHY178" s="62"/>
      <c r="HHZ178" s="62"/>
      <c r="HIA178" s="62"/>
      <c r="HIB178" s="62"/>
      <c r="HIC178" s="62"/>
      <c r="HID178" s="62"/>
      <c r="HIE178" s="62"/>
      <c r="HIF178" s="62"/>
      <c r="HIG178" s="62"/>
      <c r="HIH178" s="62"/>
      <c r="HII178" s="62"/>
      <c r="HIJ178" s="62"/>
      <c r="HIK178" s="62"/>
      <c r="HIL178" s="62"/>
      <c r="HIM178" s="62"/>
      <c r="HIN178" s="62"/>
      <c r="HIO178" s="62"/>
      <c r="HIP178" s="62"/>
      <c r="HIQ178" s="62"/>
      <c r="HIR178" s="62"/>
      <c r="HIS178" s="62"/>
      <c r="HIT178" s="62"/>
      <c r="HIU178" s="62"/>
      <c r="HIV178" s="62"/>
      <c r="HIW178" s="62"/>
      <c r="HIX178" s="62"/>
      <c r="HIY178" s="62"/>
      <c r="HIZ178" s="62"/>
      <c r="HJA178" s="62"/>
      <c r="HJB178" s="62"/>
      <c r="HJC178" s="62"/>
      <c r="HJD178" s="62"/>
      <c r="HJE178" s="62"/>
      <c r="HJF178" s="62"/>
      <c r="HJG178" s="62"/>
      <c r="HJH178" s="62"/>
      <c r="HJI178" s="62"/>
      <c r="HJJ178" s="62"/>
      <c r="HJK178" s="62"/>
      <c r="HJL178" s="62"/>
      <c r="HJM178" s="62"/>
      <c r="HJN178" s="62"/>
      <c r="HJO178" s="62"/>
      <c r="HJP178" s="62"/>
      <c r="HJQ178" s="62"/>
      <c r="HJR178" s="62"/>
      <c r="HJS178" s="62"/>
      <c r="HJT178" s="62"/>
      <c r="HJU178" s="62"/>
      <c r="HJV178" s="62"/>
      <c r="HJW178" s="62"/>
      <c r="HJX178" s="62"/>
      <c r="HJY178" s="62"/>
      <c r="HJZ178" s="62"/>
      <c r="HKA178" s="62"/>
      <c r="HKB178" s="62"/>
      <c r="HKC178" s="62"/>
      <c r="HKD178" s="62"/>
      <c r="HKE178" s="62"/>
      <c r="HKF178" s="62"/>
      <c r="HKG178" s="62"/>
      <c r="HKH178" s="62"/>
      <c r="HKI178" s="62"/>
      <c r="HKJ178" s="62"/>
      <c r="HKK178" s="62"/>
      <c r="HKL178" s="62"/>
      <c r="HKM178" s="62"/>
      <c r="HKN178" s="62"/>
      <c r="HKO178" s="62"/>
      <c r="HKP178" s="62"/>
      <c r="HKQ178" s="62"/>
      <c r="HKR178" s="62"/>
      <c r="HKS178" s="62"/>
      <c r="HKT178" s="62"/>
      <c r="HKU178" s="62"/>
      <c r="HKV178" s="62"/>
      <c r="HKW178" s="62"/>
      <c r="HKX178" s="62"/>
      <c r="HKY178" s="62"/>
      <c r="HKZ178" s="62"/>
      <c r="HLA178" s="62"/>
      <c r="HLB178" s="62"/>
      <c r="HLC178" s="62"/>
      <c r="HLD178" s="62"/>
      <c r="HLE178" s="62"/>
      <c r="HLF178" s="62"/>
      <c r="HLG178" s="62"/>
      <c r="HLH178" s="62"/>
      <c r="HLI178" s="62"/>
      <c r="HLJ178" s="62"/>
      <c r="HLK178" s="62"/>
      <c r="HLL178" s="62"/>
      <c r="HLM178" s="62"/>
      <c r="HLN178" s="62"/>
      <c r="HLO178" s="62"/>
      <c r="HLP178" s="62"/>
      <c r="HLQ178" s="62"/>
      <c r="HLR178" s="62"/>
      <c r="HLS178" s="62"/>
      <c r="HLT178" s="62"/>
      <c r="HLU178" s="62"/>
      <c r="HLV178" s="62"/>
      <c r="HLW178" s="62"/>
      <c r="HLX178" s="62"/>
      <c r="HLY178" s="62"/>
      <c r="HLZ178" s="62"/>
      <c r="HMA178" s="62"/>
      <c r="HMB178" s="62"/>
      <c r="HMC178" s="62"/>
      <c r="HMD178" s="62"/>
      <c r="HME178" s="62"/>
      <c r="HMF178" s="62"/>
      <c r="HMG178" s="62"/>
      <c r="HMH178" s="62"/>
      <c r="HMI178" s="62"/>
      <c r="HMJ178" s="62"/>
      <c r="HMK178" s="62"/>
      <c r="HML178" s="62"/>
      <c r="HMM178" s="62"/>
      <c r="HMN178" s="62"/>
      <c r="HMO178" s="62"/>
      <c r="HMP178" s="62"/>
      <c r="HMQ178" s="62"/>
      <c r="HMR178" s="62"/>
      <c r="HMS178" s="62"/>
      <c r="HMT178" s="62"/>
      <c r="HMU178" s="62"/>
      <c r="HMV178" s="62"/>
      <c r="HMW178" s="62"/>
      <c r="HMX178" s="62"/>
      <c r="HMY178" s="62"/>
      <c r="HMZ178" s="62"/>
      <c r="HNA178" s="62"/>
      <c r="HNB178" s="62"/>
      <c r="HNC178" s="62"/>
      <c r="HND178" s="62"/>
      <c r="HNE178" s="62"/>
      <c r="HNF178" s="62"/>
      <c r="HNG178" s="62"/>
      <c r="HNH178" s="62"/>
      <c r="HNI178" s="62"/>
      <c r="HNJ178" s="62"/>
      <c r="HNK178" s="62"/>
      <c r="HNL178" s="62"/>
      <c r="HNM178" s="62"/>
      <c r="HNN178" s="62"/>
      <c r="HNO178" s="62"/>
      <c r="HNP178" s="62"/>
      <c r="HNQ178" s="62"/>
      <c r="HNR178" s="62"/>
      <c r="HNS178" s="62"/>
      <c r="HNT178" s="62"/>
      <c r="HNU178" s="62"/>
      <c r="HNV178" s="62"/>
      <c r="HNW178" s="62"/>
      <c r="HNX178" s="62"/>
      <c r="HNY178" s="62"/>
      <c r="HNZ178" s="62"/>
      <c r="HOA178" s="62"/>
      <c r="HOB178" s="62"/>
      <c r="HOC178" s="62"/>
      <c r="HOD178" s="62"/>
      <c r="HOE178" s="62"/>
      <c r="HOF178" s="62"/>
      <c r="HOG178" s="62"/>
      <c r="HOH178" s="62"/>
      <c r="HOI178" s="62"/>
      <c r="HOJ178" s="62"/>
      <c r="HOK178" s="62"/>
      <c r="HOL178" s="62"/>
      <c r="HOM178" s="62"/>
      <c r="HON178" s="62"/>
      <c r="HOO178" s="62"/>
      <c r="HOP178" s="62"/>
      <c r="HOQ178" s="62"/>
      <c r="HOR178" s="62"/>
      <c r="HOS178" s="62"/>
      <c r="HOT178" s="62"/>
      <c r="HOU178" s="62"/>
      <c r="HOV178" s="62"/>
      <c r="HOW178" s="62"/>
      <c r="HOX178" s="62"/>
      <c r="HOY178" s="62"/>
      <c r="HOZ178" s="62"/>
      <c r="HPA178" s="62"/>
      <c r="HPB178" s="62"/>
      <c r="HPC178" s="62"/>
      <c r="HPD178" s="62"/>
      <c r="HPE178" s="62"/>
      <c r="HPF178" s="62"/>
      <c r="HPG178" s="62"/>
      <c r="HPH178" s="62"/>
      <c r="HPI178" s="62"/>
      <c r="HPJ178" s="62"/>
      <c r="HPK178" s="62"/>
      <c r="HPL178" s="62"/>
      <c r="HPM178" s="62"/>
      <c r="HPN178" s="62"/>
      <c r="HPO178" s="62"/>
      <c r="HPP178" s="62"/>
      <c r="HPQ178" s="62"/>
      <c r="HPR178" s="62"/>
      <c r="HPS178" s="62"/>
      <c r="HPT178" s="62"/>
      <c r="HPU178" s="62"/>
      <c r="HPV178" s="62"/>
      <c r="HPW178" s="62"/>
      <c r="HPX178" s="62"/>
      <c r="HPY178" s="62"/>
      <c r="HPZ178" s="62"/>
      <c r="HQA178" s="62"/>
      <c r="HQB178" s="62"/>
      <c r="HQC178" s="62"/>
      <c r="HQD178" s="62"/>
      <c r="HQE178" s="62"/>
      <c r="HQF178" s="62"/>
      <c r="HQG178" s="62"/>
      <c r="HQH178" s="62"/>
      <c r="HQI178" s="62"/>
      <c r="HQJ178" s="62"/>
      <c r="HQK178" s="62"/>
      <c r="HQL178" s="62"/>
      <c r="HQM178" s="62"/>
      <c r="HQN178" s="62"/>
      <c r="HQO178" s="62"/>
      <c r="HQP178" s="62"/>
      <c r="HQQ178" s="62"/>
      <c r="HQR178" s="62"/>
      <c r="HQS178" s="62"/>
      <c r="HQT178" s="62"/>
      <c r="HQU178" s="62"/>
      <c r="HQV178" s="62"/>
      <c r="HQW178" s="62"/>
      <c r="HQX178" s="62"/>
      <c r="HQY178" s="62"/>
      <c r="HQZ178" s="62"/>
      <c r="HRA178" s="62"/>
      <c r="HRB178" s="62"/>
      <c r="HRC178" s="62"/>
      <c r="HRD178" s="62"/>
      <c r="HRE178" s="62"/>
      <c r="HRF178" s="62"/>
      <c r="HRG178" s="62"/>
      <c r="HRH178" s="62"/>
      <c r="HRI178" s="62"/>
      <c r="HRJ178" s="62"/>
      <c r="HRK178" s="62"/>
      <c r="HRL178" s="62"/>
      <c r="HRM178" s="62"/>
      <c r="HRN178" s="62"/>
      <c r="HRO178" s="62"/>
      <c r="HRP178" s="62"/>
      <c r="HRQ178" s="62"/>
      <c r="HRR178" s="62"/>
      <c r="HRS178" s="62"/>
      <c r="HRT178" s="62"/>
      <c r="HRU178" s="62"/>
      <c r="HRV178" s="62"/>
      <c r="HRW178" s="62"/>
      <c r="HRX178" s="62"/>
      <c r="HRY178" s="62"/>
      <c r="HRZ178" s="62"/>
      <c r="HSA178" s="62"/>
      <c r="HSB178" s="62"/>
      <c r="HSC178" s="62"/>
      <c r="HSD178" s="62"/>
      <c r="HSE178" s="62"/>
      <c r="HSF178" s="62"/>
      <c r="HSG178" s="62"/>
      <c r="HSH178" s="62"/>
      <c r="HSI178" s="62"/>
      <c r="HSJ178" s="62"/>
      <c r="HSK178" s="62"/>
      <c r="HSL178" s="62"/>
      <c r="HSM178" s="62"/>
      <c r="HSN178" s="62"/>
      <c r="HSO178" s="62"/>
      <c r="HSP178" s="62"/>
      <c r="HSQ178" s="62"/>
      <c r="HSR178" s="62"/>
      <c r="HSS178" s="62"/>
      <c r="HST178" s="62"/>
      <c r="HSU178" s="62"/>
      <c r="HSV178" s="62"/>
      <c r="HSW178" s="62"/>
      <c r="HSX178" s="62"/>
      <c r="HSY178" s="62"/>
      <c r="HSZ178" s="62"/>
      <c r="HTA178" s="62"/>
      <c r="HTB178" s="62"/>
      <c r="HTC178" s="62"/>
      <c r="HTD178" s="62"/>
      <c r="HTE178" s="62"/>
      <c r="HTF178" s="62"/>
      <c r="HTG178" s="62"/>
      <c r="HTH178" s="62"/>
      <c r="HTI178" s="62"/>
      <c r="HTJ178" s="62"/>
      <c r="HTK178" s="62"/>
      <c r="HTL178" s="62"/>
      <c r="HTM178" s="62"/>
      <c r="HTN178" s="62"/>
      <c r="HTO178" s="62"/>
      <c r="HTP178" s="62"/>
      <c r="HTQ178" s="62"/>
      <c r="HTR178" s="62"/>
      <c r="HTS178" s="62"/>
      <c r="HTT178" s="62"/>
      <c r="HTU178" s="62"/>
      <c r="HTV178" s="62"/>
      <c r="HTW178" s="62"/>
      <c r="HTX178" s="62"/>
      <c r="HTY178" s="62"/>
      <c r="HTZ178" s="62"/>
      <c r="HUA178" s="62"/>
      <c r="HUB178" s="62"/>
      <c r="HUC178" s="62"/>
      <c r="HUD178" s="62"/>
      <c r="HUE178" s="62"/>
      <c r="HUF178" s="62"/>
      <c r="HUG178" s="62"/>
      <c r="HUH178" s="62"/>
      <c r="HUI178" s="62"/>
      <c r="HUJ178" s="62"/>
      <c r="HUK178" s="62"/>
      <c r="HUL178" s="62"/>
      <c r="HUM178" s="62"/>
      <c r="HUN178" s="62"/>
      <c r="HUO178" s="62"/>
      <c r="HUP178" s="62"/>
      <c r="HUQ178" s="62"/>
      <c r="HUR178" s="62"/>
      <c r="HUS178" s="62"/>
      <c r="HUT178" s="62"/>
      <c r="HUU178" s="62"/>
      <c r="HUV178" s="62"/>
      <c r="HUW178" s="62"/>
      <c r="HUX178" s="62"/>
      <c r="HUY178" s="62"/>
      <c r="HUZ178" s="62"/>
      <c r="HVA178" s="62"/>
      <c r="HVB178" s="62"/>
      <c r="HVC178" s="62"/>
      <c r="HVD178" s="62"/>
      <c r="HVE178" s="62"/>
      <c r="HVF178" s="62"/>
      <c r="HVG178" s="62"/>
      <c r="HVH178" s="62"/>
      <c r="HVI178" s="62"/>
      <c r="HVJ178" s="62"/>
      <c r="HVK178" s="62"/>
      <c r="HVL178" s="62"/>
      <c r="HVM178" s="62"/>
      <c r="HVN178" s="62"/>
      <c r="HVO178" s="62"/>
      <c r="HVP178" s="62"/>
      <c r="HVQ178" s="62"/>
      <c r="HVR178" s="62"/>
      <c r="HVS178" s="62"/>
      <c r="HVT178" s="62"/>
      <c r="HVU178" s="62"/>
      <c r="HVV178" s="62"/>
      <c r="HVW178" s="62"/>
      <c r="HVX178" s="62"/>
      <c r="HVY178" s="62"/>
      <c r="HVZ178" s="62"/>
      <c r="HWA178" s="62"/>
      <c r="HWB178" s="62"/>
      <c r="HWC178" s="62"/>
      <c r="HWD178" s="62"/>
      <c r="HWE178" s="62"/>
      <c r="HWF178" s="62"/>
      <c r="HWG178" s="62"/>
      <c r="HWH178" s="62"/>
      <c r="HWI178" s="62"/>
      <c r="HWJ178" s="62"/>
      <c r="HWK178" s="62"/>
      <c r="HWL178" s="62"/>
      <c r="HWM178" s="62"/>
      <c r="HWN178" s="62"/>
      <c r="HWO178" s="62"/>
      <c r="HWP178" s="62"/>
      <c r="HWQ178" s="62"/>
      <c r="HWR178" s="62"/>
      <c r="HWS178" s="62"/>
      <c r="HWT178" s="62"/>
      <c r="HWU178" s="62"/>
      <c r="HWV178" s="62"/>
      <c r="HWW178" s="62"/>
      <c r="HWX178" s="62"/>
      <c r="HWY178" s="62"/>
      <c r="HWZ178" s="62"/>
      <c r="HXA178" s="62"/>
      <c r="HXB178" s="62"/>
      <c r="HXC178" s="62"/>
      <c r="HXD178" s="62"/>
      <c r="HXE178" s="62"/>
      <c r="HXF178" s="62"/>
      <c r="HXG178" s="62"/>
      <c r="HXH178" s="62"/>
      <c r="HXI178" s="62"/>
      <c r="HXJ178" s="62"/>
      <c r="HXK178" s="62"/>
      <c r="HXL178" s="62"/>
      <c r="HXM178" s="62"/>
      <c r="HXN178" s="62"/>
      <c r="HXO178" s="62"/>
      <c r="HXP178" s="62"/>
      <c r="HXQ178" s="62"/>
      <c r="HXR178" s="62"/>
      <c r="HXS178" s="62"/>
      <c r="HXT178" s="62"/>
      <c r="HXU178" s="62"/>
      <c r="HXV178" s="62"/>
      <c r="HXW178" s="62"/>
      <c r="HXX178" s="62"/>
      <c r="HXY178" s="62"/>
      <c r="HXZ178" s="62"/>
      <c r="HYA178" s="62"/>
      <c r="HYB178" s="62"/>
      <c r="HYC178" s="62"/>
      <c r="HYD178" s="62"/>
      <c r="HYE178" s="62"/>
      <c r="HYF178" s="62"/>
      <c r="HYG178" s="62"/>
      <c r="HYH178" s="62"/>
      <c r="HYI178" s="62"/>
      <c r="HYJ178" s="62"/>
      <c r="HYK178" s="62"/>
      <c r="HYL178" s="62"/>
      <c r="HYM178" s="62"/>
      <c r="HYN178" s="62"/>
      <c r="HYO178" s="62"/>
      <c r="HYP178" s="62"/>
      <c r="HYQ178" s="62"/>
      <c r="HYR178" s="62"/>
      <c r="HYS178" s="62"/>
      <c r="HYT178" s="62"/>
      <c r="HYU178" s="62"/>
      <c r="HYV178" s="62"/>
      <c r="HYW178" s="62"/>
      <c r="HYX178" s="62"/>
      <c r="HYY178" s="62"/>
      <c r="HYZ178" s="62"/>
      <c r="HZA178" s="62"/>
      <c r="HZB178" s="62"/>
      <c r="HZC178" s="62"/>
      <c r="HZD178" s="62"/>
      <c r="HZE178" s="62"/>
      <c r="HZF178" s="62"/>
      <c r="HZG178" s="62"/>
      <c r="HZH178" s="62"/>
      <c r="HZI178" s="62"/>
      <c r="HZJ178" s="62"/>
      <c r="HZK178" s="62"/>
      <c r="HZL178" s="62"/>
      <c r="HZM178" s="62"/>
      <c r="HZN178" s="62"/>
      <c r="HZO178" s="62"/>
      <c r="HZP178" s="62"/>
      <c r="HZQ178" s="62"/>
      <c r="HZR178" s="62"/>
      <c r="HZS178" s="62"/>
      <c r="HZT178" s="62"/>
      <c r="HZU178" s="62"/>
      <c r="HZV178" s="62"/>
      <c r="HZW178" s="62"/>
      <c r="HZX178" s="62"/>
      <c r="HZY178" s="62"/>
      <c r="HZZ178" s="62"/>
      <c r="IAA178" s="62"/>
      <c r="IAB178" s="62"/>
      <c r="IAC178" s="62"/>
      <c r="IAD178" s="62"/>
      <c r="IAE178" s="62"/>
      <c r="IAF178" s="62"/>
      <c r="IAG178" s="62"/>
      <c r="IAH178" s="62"/>
      <c r="IAI178" s="62"/>
      <c r="IAJ178" s="62"/>
      <c r="IAK178" s="62"/>
      <c r="IAL178" s="62"/>
      <c r="IAM178" s="62"/>
      <c r="IAN178" s="62"/>
      <c r="IAO178" s="62"/>
      <c r="IAP178" s="62"/>
      <c r="IAQ178" s="62"/>
      <c r="IAR178" s="62"/>
      <c r="IAS178" s="62"/>
      <c r="IAT178" s="62"/>
      <c r="IAU178" s="62"/>
      <c r="IAV178" s="62"/>
      <c r="IAW178" s="62"/>
      <c r="IAX178" s="62"/>
      <c r="IAY178" s="62"/>
      <c r="IAZ178" s="62"/>
      <c r="IBA178" s="62"/>
      <c r="IBB178" s="62"/>
      <c r="IBC178" s="62"/>
      <c r="IBD178" s="62"/>
      <c r="IBE178" s="62"/>
      <c r="IBF178" s="62"/>
      <c r="IBG178" s="62"/>
      <c r="IBH178" s="62"/>
      <c r="IBI178" s="62"/>
      <c r="IBJ178" s="62"/>
      <c r="IBK178" s="62"/>
      <c r="IBL178" s="62"/>
      <c r="IBM178" s="62"/>
      <c r="IBN178" s="62"/>
      <c r="IBO178" s="62"/>
      <c r="IBP178" s="62"/>
      <c r="IBQ178" s="62"/>
      <c r="IBR178" s="62"/>
      <c r="IBS178" s="62"/>
      <c r="IBT178" s="62"/>
      <c r="IBU178" s="62"/>
      <c r="IBV178" s="62"/>
      <c r="IBW178" s="62"/>
      <c r="IBX178" s="62"/>
      <c r="IBY178" s="62"/>
      <c r="IBZ178" s="62"/>
      <c r="ICA178" s="62"/>
      <c r="ICB178" s="62"/>
      <c r="ICC178" s="62"/>
      <c r="ICD178" s="62"/>
      <c r="ICE178" s="62"/>
      <c r="ICF178" s="62"/>
      <c r="ICG178" s="62"/>
      <c r="ICH178" s="62"/>
      <c r="ICI178" s="62"/>
      <c r="ICJ178" s="62"/>
      <c r="ICK178" s="62"/>
      <c r="ICL178" s="62"/>
      <c r="ICM178" s="62"/>
      <c r="ICN178" s="62"/>
      <c r="ICO178" s="62"/>
      <c r="ICP178" s="62"/>
      <c r="ICQ178" s="62"/>
      <c r="ICR178" s="62"/>
      <c r="ICS178" s="62"/>
      <c r="ICT178" s="62"/>
      <c r="ICU178" s="62"/>
      <c r="ICV178" s="62"/>
      <c r="ICW178" s="62"/>
      <c r="ICX178" s="62"/>
      <c r="ICY178" s="62"/>
      <c r="ICZ178" s="62"/>
      <c r="IDA178" s="62"/>
      <c r="IDB178" s="62"/>
      <c r="IDC178" s="62"/>
      <c r="IDD178" s="62"/>
      <c r="IDE178" s="62"/>
      <c r="IDF178" s="62"/>
      <c r="IDG178" s="62"/>
      <c r="IDH178" s="62"/>
      <c r="IDI178" s="62"/>
      <c r="IDJ178" s="62"/>
      <c r="IDK178" s="62"/>
      <c r="IDL178" s="62"/>
      <c r="IDM178" s="62"/>
      <c r="IDN178" s="62"/>
      <c r="IDO178" s="62"/>
      <c r="IDP178" s="62"/>
      <c r="IDQ178" s="62"/>
      <c r="IDR178" s="62"/>
      <c r="IDS178" s="62"/>
      <c r="IDT178" s="62"/>
      <c r="IDU178" s="62"/>
      <c r="IDV178" s="62"/>
      <c r="IDW178" s="62"/>
      <c r="IDX178" s="62"/>
      <c r="IDY178" s="62"/>
      <c r="IDZ178" s="62"/>
      <c r="IEA178" s="62"/>
      <c r="IEB178" s="62"/>
      <c r="IEC178" s="62"/>
      <c r="IED178" s="62"/>
      <c r="IEE178" s="62"/>
      <c r="IEF178" s="62"/>
      <c r="IEG178" s="62"/>
      <c r="IEH178" s="62"/>
      <c r="IEI178" s="62"/>
      <c r="IEJ178" s="62"/>
      <c r="IEK178" s="62"/>
      <c r="IEL178" s="62"/>
      <c r="IEM178" s="62"/>
      <c r="IEN178" s="62"/>
      <c r="IEO178" s="62"/>
      <c r="IEP178" s="62"/>
      <c r="IEQ178" s="62"/>
      <c r="IER178" s="62"/>
      <c r="IES178" s="62"/>
      <c r="IET178" s="62"/>
      <c r="IEU178" s="62"/>
      <c r="IEV178" s="62"/>
      <c r="IEW178" s="62"/>
      <c r="IEX178" s="62"/>
      <c r="IEY178" s="62"/>
      <c r="IEZ178" s="62"/>
      <c r="IFA178" s="62"/>
      <c r="IFB178" s="62"/>
      <c r="IFC178" s="62"/>
      <c r="IFD178" s="62"/>
      <c r="IFE178" s="62"/>
      <c r="IFF178" s="62"/>
      <c r="IFG178" s="62"/>
      <c r="IFH178" s="62"/>
      <c r="IFI178" s="62"/>
      <c r="IFJ178" s="62"/>
      <c r="IFK178" s="62"/>
      <c r="IFL178" s="62"/>
      <c r="IFM178" s="62"/>
      <c r="IFN178" s="62"/>
      <c r="IFO178" s="62"/>
      <c r="IFP178" s="62"/>
      <c r="IFQ178" s="62"/>
      <c r="IFR178" s="62"/>
      <c r="IFS178" s="62"/>
      <c r="IFT178" s="62"/>
      <c r="IFU178" s="62"/>
      <c r="IFV178" s="62"/>
      <c r="IFW178" s="62"/>
      <c r="IFX178" s="62"/>
      <c r="IFY178" s="62"/>
      <c r="IFZ178" s="62"/>
      <c r="IGA178" s="62"/>
      <c r="IGB178" s="62"/>
      <c r="IGC178" s="62"/>
      <c r="IGD178" s="62"/>
      <c r="IGE178" s="62"/>
      <c r="IGF178" s="62"/>
      <c r="IGG178" s="62"/>
      <c r="IGH178" s="62"/>
      <c r="IGI178" s="62"/>
      <c r="IGJ178" s="62"/>
      <c r="IGK178" s="62"/>
      <c r="IGL178" s="62"/>
      <c r="IGM178" s="62"/>
      <c r="IGN178" s="62"/>
      <c r="IGO178" s="62"/>
      <c r="IGP178" s="62"/>
      <c r="IGQ178" s="62"/>
      <c r="IGR178" s="62"/>
      <c r="IGS178" s="62"/>
      <c r="IGT178" s="62"/>
      <c r="IGU178" s="62"/>
      <c r="IGV178" s="62"/>
      <c r="IGW178" s="62"/>
      <c r="IGX178" s="62"/>
      <c r="IGY178" s="62"/>
      <c r="IGZ178" s="62"/>
      <c r="IHA178" s="62"/>
      <c r="IHB178" s="62"/>
      <c r="IHC178" s="62"/>
      <c r="IHD178" s="62"/>
      <c r="IHE178" s="62"/>
      <c r="IHF178" s="62"/>
      <c r="IHG178" s="62"/>
      <c r="IHH178" s="62"/>
      <c r="IHI178" s="62"/>
      <c r="IHJ178" s="62"/>
      <c r="IHK178" s="62"/>
      <c r="IHL178" s="62"/>
      <c r="IHM178" s="62"/>
      <c r="IHN178" s="62"/>
      <c r="IHO178" s="62"/>
      <c r="IHP178" s="62"/>
      <c r="IHQ178" s="62"/>
      <c r="IHR178" s="62"/>
      <c r="IHS178" s="62"/>
      <c r="IHT178" s="62"/>
      <c r="IHU178" s="62"/>
      <c r="IHV178" s="62"/>
      <c r="IHW178" s="62"/>
      <c r="IHX178" s="62"/>
      <c r="IHY178" s="62"/>
      <c r="IHZ178" s="62"/>
      <c r="IIA178" s="62"/>
      <c r="IIB178" s="62"/>
      <c r="IIC178" s="62"/>
      <c r="IID178" s="62"/>
      <c r="IIE178" s="62"/>
      <c r="IIF178" s="62"/>
      <c r="IIG178" s="62"/>
      <c r="IIH178" s="62"/>
      <c r="III178" s="62"/>
      <c r="IIJ178" s="62"/>
      <c r="IIK178" s="62"/>
      <c r="IIL178" s="62"/>
      <c r="IIM178" s="62"/>
      <c r="IIN178" s="62"/>
      <c r="IIO178" s="62"/>
      <c r="IIP178" s="62"/>
      <c r="IIQ178" s="62"/>
      <c r="IIR178" s="62"/>
      <c r="IIS178" s="62"/>
      <c r="IIT178" s="62"/>
      <c r="IIU178" s="62"/>
      <c r="IIV178" s="62"/>
      <c r="IIW178" s="62"/>
      <c r="IIX178" s="62"/>
      <c r="IIY178" s="62"/>
      <c r="IIZ178" s="62"/>
      <c r="IJA178" s="62"/>
      <c r="IJB178" s="62"/>
      <c r="IJC178" s="62"/>
      <c r="IJD178" s="62"/>
      <c r="IJE178" s="62"/>
      <c r="IJF178" s="62"/>
      <c r="IJG178" s="62"/>
      <c r="IJH178" s="62"/>
      <c r="IJI178" s="62"/>
      <c r="IJJ178" s="62"/>
      <c r="IJK178" s="62"/>
      <c r="IJL178" s="62"/>
      <c r="IJM178" s="62"/>
      <c r="IJN178" s="62"/>
      <c r="IJO178" s="62"/>
      <c r="IJP178" s="62"/>
      <c r="IJQ178" s="62"/>
      <c r="IJR178" s="62"/>
      <c r="IJS178" s="62"/>
      <c r="IJT178" s="62"/>
      <c r="IJU178" s="62"/>
      <c r="IJV178" s="62"/>
      <c r="IJW178" s="62"/>
      <c r="IJX178" s="62"/>
      <c r="IJY178" s="62"/>
      <c r="IJZ178" s="62"/>
      <c r="IKA178" s="62"/>
      <c r="IKB178" s="62"/>
      <c r="IKC178" s="62"/>
      <c r="IKD178" s="62"/>
      <c r="IKE178" s="62"/>
      <c r="IKF178" s="62"/>
      <c r="IKG178" s="62"/>
      <c r="IKH178" s="62"/>
      <c r="IKI178" s="62"/>
      <c r="IKJ178" s="62"/>
      <c r="IKK178" s="62"/>
      <c r="IKL178" s="62"/>
      <c r="IKM178" s="62"/>
      <c r="IKN178" s="62"/>
      <c r="IKO178" s="62"/>
      <c r="IKP178" s="62"/>
      <c r="IKQ178" s="62"/>
      <c r="IKR178" s="62"/>
      <c r="IKS178" s="62"/>
      <c r="IKT178" s="62"/>
      <c r="IKU178" s="62"/>
      <c r="IKV178" s="62"/>
      <c r="IKW178" s="62"/>
      <c r="IKX178" s="62"/>
      <c r="IKY178" s="62"/>
      <c r="IKZ178" s="62"/>
      <c r="ILA178" s="62"/>
      <c r="ILB178" s="62"/>
      <c r="ILC178" s="62"/>
      <c r="ILD178" s="62"/>
      <c r="ILE178" s="62"/>
      <c r="ILF178" s="62"/>
      <c r="ILG178" s="62"/>
      <c r="ILH178" s="62"/>
      <c r="ILI178" s="62"/>
      <c r="ILJ178" s="62"/>
      <c r="ILK178" s="62"/>
      <c r="ILL178" s="62"/>
      <c r="ILM178" s="62"/>
      <c r="ILN178" s="62"/>
      <c r="ILO178" s="62"/>
      <c r="ILP178" s="62"/>
      <c r="ILQ178" s="62"/>
      <c r="ILR178" s="62"/>
      <c r="ILS178" s="62"/>
      <c r="ILT178" s="62"/>
      <c r="ILU178" s="62"/>
      <c r="ILV178" s="62"/>
      <c r="ILW178" s="62"/>
      <c r="ILX178" s="62"/>
      <c r="ILY178" s="62"/>
      <c r="ILZ178" s="62"/>
      <c r="IMA178" s="62"/>
      <c r="IMB178" s="62"/>
      <c r="IMC178" s="62"/>
      <c r="IMD178" s="62"/>
      <c r="IME178" s="62"/>
      <c r="IMF178" s="62"/>
      <c r="IMG178" s="62"/>
      <c r="IMH178" s="62"/>
      <c r="IMI178" s="62"/>
      <c r="IMJ178" s="62"/>
      <c r="IMK178" s="62"/>
      <c r="IML178" s="62"/>
      <c r="IMM178" s="62"/>
      <c r="IMN178" s="62"/>
      <c r="IMO178" s="62"/>
      <c r="IMP178" s="62"/>
      <c r="IMQ178" s="62"/>
      <c r="IMR178" s="62"/>
      <c r="IMS178" s="62"/>
      <c r="IMT178" s="62"/>
      <c r="IMU178" s="62"/>
      <c r="IMV178" s="62"/>
      <c r="IMW178" s="62"/>
      <c r="IMX178" s="62"/>
      <c r="IMY178" s="62"/>
      <c r="IMZ178" s="62"/>
      <c r="INA178" s="62"/>
      <c r="INB178" s="62"/>
      <c r="INC178" s="62"/>
      <c r="IND178" s="62"/>
      <c r="INE178" s="62"/>
      <c r="INF178" s="62"/>
      <c r="ING178" s="62"/>
      <c r="INH178" s="62"/>
      <c r="INI178" s="62"/>
      <c r="INJ178" s="62"/>
      <c r="INK178" s="62"/>
      <c r="INL178" s="62"/>
      <c r="INM178" s="62"/>
      <c r="INN178" s="62"/>
      <c r="INO178" s="62"/>
      <c r="INP178" s="62"/>
      <c r="INQ178" s="62"/>
      <c r="INR178" s="62"/>
      <c r="INS178" s="62"/>
      <c r="INT178" s="62"/>
      <c r="INU178" s="62"/>
      <c r="INV178" s="62"/>
      <c r="INW178" s="62"/>
      <c r="INX178" s="62"/>
      <c r="INY178" s="62"/>
      <c r="INZ178" s="62"/>
      <c r="IOA178" s="62"/>
      <c r="IOB178" s="62"/>
      <c r="IOC178" s="62"/>
      <c r="IOD178" s="62"/>
      <c r="IOE178" s="62"/>
      <c r="IOF178" s="62"/>
      <c r="IOG178" s="62"/>
      <c r="IOH178" s="62"/>
      <c r="IOI178" s="62"/>
      <c r="IOJ178" s="62"/>
      <c r="IOK178" s="62"/>
      <c r="IOL178" s="62"/>
      <c r="IOM178" s="62"/>
      <c r="ION178" s="62"/>
      <c r="IOO178" s="62"/>
      <c r="IOP178" s="62"/>
      <c r="IOQ178" s="62"/>
      <c r="IOR178" s="62"/>
      <c r="IOS178" s="62"/>
      <c r="IOT178" s="62"/>
      <c r="IOU178" s="62"/>
      <c r="IOV178" s="62"/>
      <c r="IOW178" s="62"/>
      <c r="IOX178" s="62"/>
      <c r="IOY178" s="62"/>
      <c r="IOZ178" s="62"/>
      <c r="IPA178" s="62"/>
      <c r="IPB178" s="62"/>
      <c r="IPC178" s="62"/>
      <c r="IPD178" s="62"/>
      <c r="IPE178" s="62"/>
      <c r="IPF178" s="62"/>
      <c r="IPG178" s="62"/>
      <c r="IPH178" s="62"/>
      <c r="IPI178" s="62"/>
      <c r="IPJ178" s="62"/>
      <c r="IPK178" s="62"/>
      <c r="IPL178" s="62"/>
      <c r="IPM178" s="62"/>
      <c r="IPN178" s="62"/>
      <c r="IPO178" s="62"/>
      <c r="IPP178" s="62"/>
      <c r="IPQ178" s="62"/>
      <c r="IPR178" s="62"/>
      <c r="IPS178" s="62"/>
      <c r="IPT178" s="62"/>
      <c r="IPU178" s="62"/>
      <c r="IPV178" s="62"/>
      <c r="IPW178" s="62"/>
      <c r="IPX178" s="62"/>
      <c r="IPY178" s="62"/>
      <c r="IPZ178" s="62"/>
      <c r="IQA178" s="62"/>
      <c r="IQB178" s="62"/>
      <c r="IQC178" s="62"/>
      <c r="IQD178" s="62"/>
      <c r="IQE178" s="62"/>
      <c r="IQF178" s="62"/>
      <c r="IQG178" s="62"/>
      <c r="IQH178" s="62"/>
      <c r="IQI178" s="62"/>
      <c r="IQJ178" s="62"/>
      <c r="IQK178" s="62"/>
      <c r="IQL178" s="62"/>
      <c r="IQM178" s="62"/>
      <c r="IQN178" s="62"/>
      <c r="IQO178" s="62"/>
      <c r="IQP178" s="62"/>
      <c r="IQQ178" s="62"/>
      <c r="IQR178" s="62"/>
      <c r="IQS178" s="62"/>
      <c r="IQT178" s="62"/>
      <c r="IQU178" s="62"/>
      <c r="IQV178" s="62"/>
      <c r="IQW178" s="62"/>
      <c r="IQX178" s="62"/>
      <c r="IQY178" s="62"/>
      <c r="IQZ178" s="62"/>
      <c r="IRA178" s="62"/>
      <c r="IRB178" s="62"/>
      <c r="IRC178" s="62"/>
      <c r="IRD178" s="62"/>
      <c r="IRE178" s="62"/>
      <c r="IRF178" s="62"/>
      <c r="IRG178" s="62"/>
      <c r="IRH178" s="62"/>
      <c r="IRI178" s="62"/>
      <c r="IRJ178" s="62"/>
      <c r="IRK178" s="62"/>
      <c r="IRL178" s="62"/>
      <c r="IRM178" s="62"/>
      <c r="IRN178" s="62"/>
      <c r="IRO178" s="62"/>
      <c r="IRP178" s="62"/>
      <c r="IRQ178" s="62"/>
      <c r="IRR178" s="62"/>
      <c r="IRS178" s="62"/>
      <c r="IRT178" s="62"/>
      <c r="IRU178" s="62"/>
      <c r="IRV178" s="62"/>
      <c r="IRW178" s="62"/>
      <c r="IRX178" s="62"/>
      <c r="IRY178" s="62"/>
      <c r="IRZ178" s="62"/>
      <c r="ISA178" s="62"/>
      <c r="ISB178" s="62"/>
      <c r="ISC178" s="62"/>
      <c r="ISD178" s="62"/>
      <c r="ISE178" s="62"/>
      <c r="ISF178" s="62"/>
      <c r="ISG178" s="62"/>
      <c r="ISH178" s="62"/>
      <c r="ISI178" s="62"/>
      <c r="ISJ178" s="62"/>
      <c r="ISK178" s="62"/>
      <c r="ISL178" s="62"/>
      <c r="ISM178" s="62"/>
      <c r="ISN178" s="62"/>
      <c r="ISO178" s="62"/>
      <c r="ISP178" s="62"/>
      <c r="ISQ178" s="62"/>
      <c r="ISR178" s="62"/>
      <c r="ISS178" s="62"/>
      <c r="IST178" s="62"/>
      <c r="ISU178" s="62"/>
      <c r="ISV178" s="62"/>
      <c r="ISW178" s="62"/>
      <c r="ISX178" s="62"/>
      <c r="ISY178" s="62"/>
      <c r="ISZ178" s="62"/>
      <c r="ITA178" s="62"/>
      <c r="ITB178" s="62"/>
      <c r="ITC178" s="62"/>
      <c r="ITD178" s="62"/>
      <c r="ITE178" s="62"/>
      <c r="ITF178" s="62"/>
      <c r="ITG178" s="62"/>
      <c r="ITH178" s="62"/>
      <c r="ITI178" s="62"/>
      <c r="ITJ178" s="62"/>
      <c r="ITK178" s="62"/>
      <c r="ITL178" s="62"/>
      <c r="ITM178" s="62"/>
      <c r="ITN178" s="62"/>
      <c r="ITO178" s="62"/>
      <c r="ITP178" s="62"/>
      <c r="ITQ178" s="62"/>
      <c r="ITR178" s="62"/>
      <c r="ITS178" s="62"/>
      <c r="ITT178" s="62"/>
      <c r="ITU178" s="62"/>
      <c r="ITV178" s="62"/>
      <c r="ITW178" s="62"/>
      <c r="ITX178" s="62"/>
      <c r="ITY178" s="62"/>
      <c r="ITZ178" s="62"/>
      <c r="IUA178" s="62"/>
      <c r="IUB178" s="62"/>
      <c r="IUC178" s="62"/>
      <c r="IUD178" s="62"/>
      <c r="IUE178" s="62"/>
      <c r="IUF178" s="62"/>
      <c r="IUG178" s="62"/>
      <c r="IUH178" s="62"/>
      <c r="IUI178" s="62"/>
      <c r="IUJ178" s="62"/>
      <c r="IUK178" s="62"/>
      <c r="IUL178" s="62"/>
      <c r="IUM178" s="62"/>
      <c r="IUN178" s="62"/>
      <c r="IUO178" s="62"/>
      <c r="IUP178" s="62"/>
      <c r="IUQ178" s="62"/>
      <c r="IUR178" s="62"/>
      <c r="IUS178" s="62"/>
      <c r="IUT178" s="62"/>
      <c r="IUU178" s="62"/>
      <c r="IUV178" s="62"/>
      <c r="IUW178" s="62"/>
      <c r="IUX178" s="62"/>
      <c r="IUY178" s="62"/>
      <c r="IUZ178" s="62"/>
      <c r="IVA178" s="62"/>
      <c r="IVB178" s="62"/>
      <c r="IVC178" s="62"/>
      <c r="IVD178" s="62"/>
      <c r="IVE178" s="62"/>
      <c r="IVF178" s="62"/>
      <c r="IVG178" s="62"/>
      <c r="IVH178" s="62"/>
      <c r="IVI178" s="62"/>
      <c r="IVJ178" s="62"/>
      <c r="IVK178" s="62"/>
      <c r="IVL178" s="62"/>
      <c r="IVM178" s="62"/>
      <c r="IVN178" s="62"/>
      <c r="IVO178" s="62"/>
      <c r="IVP178" s="62"/>
      <c r="IVQ178" s="62"/>
      <c r="IVR178" s="62"/>
      <c r="IVS178" s="62"/>
      <c r="IVT178" s="62"/>
      <c r="IVU178" s="62"/>
      <c r="IVV178" s="62"/>
      <c r="IVW178" s="62"/>
      <c r="IVX178" s="62"/>
      <c r="IVY178" s="62"/>
      <c r="IVZ178" s="62"/>
      <c r="IWA178" s="62"/>
      <c r="IWB178" s="62"/>
      <c r="IWC178" s="62"/>
      <c r="IWD178" s="62"/>
      <c r="IWE178" s="62"/>
      <c r="IWF178" s="62"/>
      <c r="IWG178" s="62"/>
      <c r="IWH178" s="62"/>
      <c r="IWI178" s="62"/>
      <c r="IWJ178" s="62"/>
      <c r="IWK178" s="62"/>
      <c r="IWL178" s="62"/>
      <c r="IWM178" s="62"/>
      <c r="IWN178" s="62"/>
      <c r="IWO178" s="62"/>
      <c r="IWP178" s="62"/>
      <c r="IWQ178" s="62"/>
      <c r="IWR178" s="62"/>
      <c r="IWS178" s="62"/>
      <c r="IWT178" s="62"/>
      <c r="IWU178" s="62"/>
      <c r="IWV178" s="62"/>
      <c r="IWW178" s="62"/>
      <c r="IWX178" s="62"/>
      <c r="IWY178" s="62"/>
      <c r="IWZ178" s="62"/>
      <c r="IXA178" s="62"/>
      <c r="IXB178" s="62"/>
      <c r="IXC178" s="62"/>
      <c r="IXD178" s="62"/>
      <c r="IXE178" s="62"/>
      <c r="IXF178" s="62"/>
      <c r="IXG178" s="62"/>
      <c r="IXH178" s="62"/>
      <c r="IXI178" s="62"/>
      <c r="IXJ178" s="62"/>
      <c r="IXK178" s="62"/>
      <c r="IXL178" s="62"/>
      <c r="IXM178" s="62"/>
      <c r="IXN178" s="62"/>
      <c r="IXO178" s="62"/>
      <c r="IXP178" s="62"/>
      <c r="IXQ178" s="62"/>
      <c r="IXR178" s="62"/>
      <c r="IXS178" s="62"/>
      <c r="IXT178" s="62"/>
      <c r="IXU178" s="62"/>
      <c r="IXV178" s="62"/>
      <c r="IXW178" s="62"/>
      <c r="IXX178" s="62"/>
      <c r="IXY178" s="62"/>
      <c r="IXZ178" s="62"/>
      <c r="IYA178" s="62"/>
      <c r="IYB178" s="62"/>
      <c r="IYC178" s="62"/>
      <c r="IYD178" s="62"/>
      <c r="IYE178" s="62"/>
      <c r="IYF178" s="62"/>
      <c r="IYG178" s="62"/>
      <c r="IYH178" s="62"/>
      <c r="IYI178" s="62"/>
      <c r="IYJ178" s="62"/>
      <c r="IYK178" s="62"/>
      <c r="IYL178" s="62"/>
      <c r="IYM178" s="62"/>
      <c r="IYN178" s="62"/>
      <c r="IYO178" s="62"/>
      <c r="IYP178" s="62"/>
      <c r="IYQ178" s="62"/>
      <c r="IYR178" s="62"/>
      <c r="IYS178" s="62"/>
      <c r="IYT178" s="62"/>
      <c r="IYU178" s="62"/>
      <c r="IYV178" s="62"/>
      <c r="IYW178" s="62"/>
      <c r="IYX178" s="62"/>
      <c r="IYY178" s="62"/>
      <c r="IYZ178" s="62"/>
      <c r="IZA178" s="62"/>
      <c r="IZB178" s="62"/>
      <c r="IZC178" s="62"/>
      <c r="IZD178" s="62"/>
      <c r="IZE178" s="62"/>
      <c r="IZF178" s="62"/>
      <c r="IZG178" s="62"/>
      <c r="IZH178" s="62"/>
      <c r="IZI178" s="62"/>
      <c r="IZJ178" s="62"/>
      <c r="IZK178" s="62"/>
      <c r="IZL178" s="62"/>
      <c r="IZM178" s="62"/>
      <c r="IZN178" s="62"/>
      <c r="IZO178" s="62"/>
      <c r="IZP178" s="62"/>
      <c r="IZQ178" s="62"/>
      <c r="IZR178" s="62"/>
      <c r="IZS178" s="62"/>
      <c r="IZT178" s="62"/>
      <c r="IZU178" s="62"/>
      <c r="IZV178" s="62"/>
      <c r="IZW178" s="62"/>
      <c r="IZX178" s="62"/>
      <c r="IZY178" s="62"/>
      <c r="IZZ178" s="62"/>
      <c r="JAA178" s="62"/>
      <c r="JAB178" s="62"/>
      <c r="JAC178" s="62"/>
      <c r="JAD178" s="62"/>
      <c r="JAE178" s="62"/>
      <c r="JAF178" s="62"/>
      <c r="JAG178" s="62"/>
      <c r="JAH178" s="62"/>
      <c r="JAI178" s="62"/>
      <c r="JAJ178" s="62"/>
      <c r="JAK178" s="62"/>
      <c r="JAL178" s="62"/>
      <c r="JAM178" s="62"/>
      <c r="JAN178" s="62"/>
      <c r="JAO178" s="62"/>
      <c r="JAP178" s="62"/>
      <c r="JAQ178" s="62"/>
      <c r="JAR178" s="62"/>
      <c r="JAS178" s="62"/>
      <c r="JAT178" s="62"/>
      <c r="JAU178" s="62"/>
      <c r="JAV178" s="62"/>
      <c r="JAW178" s="62"/>
      <c r="JAX178" s="62"/>
      <c r="JAY178" s="62"/>
      <c r="JAZ178" s="62"/>
      <c r="JBA178" s="62"/>
      <c r="JBB178" s="62"/>
      <c r="JBC178" s="62"/>
      <c r="JBD178" s="62"/>
      <c r="JBE178" s="62"/>
      <c r="JBF178" s="62"/>
      <c r="JBG178" s="62"/>
      <c r="JBH178" s="62"/>
      <c r="JBI178" s="62"/>
      <c r="JBJ178" s="62"/>
      <c r="JBK178" s="62"/>
      <c r="JBL178" s="62"/>
      <c r="JBM178" s="62"/>
      <c r="JBN178" s="62"/>
      <c r="JBO178" s="62"/>
      <c r="JBP178" s="62"/>
      <c r="JBQ178" s="62"/>
      <c r="JBR178" s="62"/>
      <c r="JBS178" s="62"/>
      <c r="JBT178" s="62"/>
      <c r="JBU178" s="62"/>
      <c r="JBV178" s="62"/>
      <c r="JBW178" s="62"/>
      <c r="JBX178" s="62"/>
      <c r="JBY178" s="62"/>
      <c r="JBZ178" s="62"/>
      <c r="JCA178" s="62"/>
      <c r="JCB178" s="62"/>
      <c r="JCC178" s="62"/>
      <c r="JCD178" s="62"/>
      <c r="JCE178" s="62"/>
      <c r="JCF178" s="62"/>
      <c r="JCG178" s="62"/>
      <c r="JCH178" s="62"/>
      <c r="JCI178" s="62"/>
      <c r="JCJ178" s="62"/>
      <c r="JCK178" s="62"/>
      <c r="JCL178" s="62"/>
      <c r="JCM178" s="62"/>
      <c r="JCN178" s="62"/>
      <c r="JCO178" s="62"/>
      <c r="JCP178" s="62"/>
      <c r="JCQ178" s="62"/>
      <c r="JCR178" s="62"/>
      <c r="JCS178" s="62"/>
      <c r="JCT178" s="62"/>
      <c r="JCU178" s="62"/>
      <c r="JCV178" s="62"/>
      <c r="JCW178" s="62"/>
      <c r="JCX178" s="62"/>
      <c r="JCY178" s="62"/>
      <c r="JCZ178" s="62"/>
      <c r="JDA178" s="62"/>
      <c r="JDB178" s="62"/>
      <c r="JDC178" s="62"/>
      <c r="JDD178" s="62"/>
      <c r="JDE178" s="62"/>
      <c r="JDF178" s="62"/>
      <c r="JDG178" s="62"/>
      <c r="JDH178" s="62"/>
      <c r="JDI178" s="62"/>
      <c r="JDJ178" s="62"/>
      <c r="JDK178" s="62"/>
      <c r="JDL178" s="62"/>
      <c r="JDM178" s="62"/>
      <c r="JDN178" s="62"/>
      <c r="JDO178" s="62"/>
      <c r="JDP178" s="62"/>
      <c r="JDQ178" s="62"/>
      <c r="JDR178" s="62"/>
      <c r="JDS178" s="62"/>
      <c r="JDT178" s="62"/>
      <c r="JDU178" s="62"/>
      <c r="JDV178" s="62"/>
      <c r="JDW178" s="62"/>
      <c r="JDX178" s="62"/>
      <c r="JDY178" s="62"/>
      <c r="JDZ178" s="62"/>
      <c r="JEA178" s="62"/>
      <c r="JEB178" s="62"/>
      <c r="JEC178" s="62"/>
      <c r="JED178" s="62"/>
      <c r="JEE178" s="62"/>
      <c r="JEF178" s="62"/>
      <c r="JEG178" s="62"/>
      <c r="JEH178" s="62"/>
      <c r="JEI178" s="62"/>
      <c r="JEJ178" s="62"/>
      <c r="JEK178" s="62"/>
      <c r="JEL178" s="62"/>
      <c r="JEM178" s="62"/>
      <c r="JEN178" s="62"/>
      <c r="JEO178" s="62"/>
      <c r="JEP178" s="62"/>
      <c r="JEQ178" s="62"/>
      <c r="JER178" s="62"/>
      <c r="JES178" s="62"/>
      <c r="JET178" s="62"/>
      <c r="JEU178" s="62"/>
      <c r="JEV178" s="62"/>
      <c r="JEW178" s="62"/>
      <c r="JEX178" s="62"/>
      <c r="JEY178" s="62"/>
      <c r="JEZ178" s="62"/>
      <c r="JFA178" s="62"/>
      <c r="JFB178" s="62"/>
      <c r="JFC178" s="62"/>
      <c r="JFD178" s="62"/>
      <c r="JFE178" s="62"/>
      <c r="JFF178" s="62"/>
      <c r="JFG178" s="62"/>
      <c r="JFH178" s="62"/>
      <c r="JFI178" s="62"/>
      <c r="JFJ178" s="62"/>
      <c r="JFK178" s="62"/>
      <c r="JFL178" s="62"/>
      <c r="JFM178" s="62"/>
      <c r="JFN178" s="62"/>
      <c r="JFO178" s="62"/>
      <c r="JFP178" s="62"/>
      <c r="JFQ178" s="62"/>
      <c r="JFR178" s="62"/>
      <c r="JFS178" s="62"/>
      <c r="JFT178" s="62"/>
      <c r="JFU178" s="62"/>
      <c r="JFV178" s="62"/>
      <c r="JFW178" s="62"/>
      <c r="JFX178" s="62"/>
      <c r="JFY178" s="62"/>
      <c r="JFZ178" s="62"/>
      <c r="JGA178" s="62"/>
      <c r="JGB178" s="62"/>
      <c r="JGC178" s="62"/>
      <c r="JGD178" s="62"/>
      <c r="JGE178" s="62"/>
      <c r="JGF178" s="62"/>
      <c r="JGG178" s="62"/>
      <c r="JGH178" s="62"/>
      <c r="JGI178" s="62"/>
      <c r="JGJ178" s="62"/>
      <c r="JGK178" s="62"/>
      <c r="JGL178" s="62"/>
      <c r="JGM178" s="62"/>
      <c r="JGN178" s="62"/>
      <c r="JGO178" s="62"/>
      <c r="JGP178" s="62"/>
      <c r="JGQ178" s="62"/>
      <c r="JGR178" s="62"/>
      <c r="JGS178" s="62"/>
      <c r="JGT178" s="62"/>
      <c r="JGU178" s="62"/>
      <c r="JGV178" s="62"/>
      <c r="JGW178" s="62"/>
      <c r="JGX178" s="62"/>
      <c r="JGY178" s="62"/>
      <c r="JGZ178" s="62"/>
      <c r="JHA178" s="62"/>
      <c r="JHB178" s="62"/>
      <c r="JHC178" s="62"/>
      <c r="JHD178" s="62"/>
      <c r="JHE178" s="62"/>
      <c r="JHF178" s="62"/>
      <c r="JHG178" s="62"/>
      <c r="JHH178" s="62"/>
      <c r="JHI178" s="62"/>
      <c r="JHJ178" s="62"/>
      <c r="JHK178" s="62"/>
      <c r="JHL178" s="62"/>
      <c r="JHM178" s="62"/>
      <c r="JHN178" s="62"/>
      <c r="JHO178" s="62"/>
      <c r="JHP178" s="62"/>
      <c r="JHQ178" s="62"/>
      <c r="JHR178" s="62"/>
      <c r="JHS178" s="62"/>
      <c r="JHT178" s="62"/>
      <c r="JHU178" s="62"/>
      <c r="JHV178" s="62"/>
      <c r="JHW178" s="62"/>
      <c r="JHX178" s="62"/>
      <c r="JHY178" s="62"/>
      <c r="JHZ178" s="62"/>
      <c r="JIA178" s="62"/>
      <c r="JIB178" s="62"/>
      <c r="JIC178" s="62"/>
      <c r="JID178" s="62"/>
      <c r="JIE178" s="62"/>
      <c r="JIF178" s="62"/>
      <c r="JIG178" s="62"/>
      <c r="JIH178" s="62"/>
      <c r="JII178" s="62"/>
      <c r="JIJ178" s="62"/>
      <c r="JIK178" s="62"/>
      <c r="JIL178" s="62"/>
      <c r="JIM178" s="62"/>
      <c r="JIN178" s="62"/>
      <c r="JIO178" s="62"/>
      <c r="JIP178" s="62"/>
      <c r="JIQ178" s="62"/>
      <c r="JIR178" s="62"/>
      <c r="JIS178" s="62"/>
      <c r="JIT178" s="62"/>
      <c r="JIU178" s="62"/>
      <c r="JIV178" s="62"/>
      <c r="JIW178" s="62"/>
      <c r="JIX178" s="62"/>
      <c r="JIY178" s="62"/>
      <c r="JIZ178" s="62"/>
      <c r="JJA178" s="62"/>
      <c r="JJB178" s="62"/>
      <c r="JJC178" s="62"/>
      <c r="JJD178" s="62"/>
      <c r="JJE178" s="62"/>
      <c r="JJF178" s="62"/>
      <c r="JJG178" s="62"/>
      <c r="JJH178" s="62"/>
      <c r="JJI178" s="62"/>
      <c r="JJJ178" s="62"/>
      <c r="JJK178" s="62"/>
      <c r="JJL178" s="62"/>
      <c r="JJM178" s="62"/>
      <c r="JJN178" s="62"/>
      <c r="JJO178" s="62"/>
      <c r="JJP178" s="62"/>
      <c r="JJQ178" s="62"/>
      <c r="JJR178" s="62"/>
      <c r="JJS178" s="62"/>
      <c r="JJT178" s="62"/>
      <c r="JJU178" s="62"/>
      <c r="JJV178" s="62"/>
      <c r="JJW178" s="62"/>
      <c r="JJX178" s="62"/>
      <c r="JJY178" s="62"/>
      <c r="JJZ178" s="62"/>
      <c r="JKA178" s="62"/>
      <c r="JKB178" s="62"/>
      <c r="JKC178" s="62"/>
      <c r="JKD178" s="62"/>
      <c r="JKE178" s="62"/>
      <c r="JKF178" s="62"/>
      <c r="JKG178" s="62"/>
      <c r="JKH178" s="62"/>
      <c r="JKI178" s="62"/>
      <c r="JKJ178" s="62"/>
      <c r="JKK178" s="62"/>
      <c r="JKL178" s="62"/>
      <c r="JKM178" s="62"/>
      <c r="JKN178" s="62"/>
      <c r="JKO178" s="62"/>
      <c r="JKP178" s="62"/>
      <c r="JKQ178" s="62"/>
      <c r="JKR178" s="62"/>
      <c r="JKS178" s="62"/>
      <c r="JKT178" s="62"/>
      <c r="JKU178" s="62"/>
      <c r="JKV178" s="62"/>
      <c r="JKW178" s="62"/>
      <c r="JKX178" s="62"/>
      <c r="JKY178" s="62"/>
      <c r="JKZ178" s="62"/>
      <c r="JLA178" s="62"/>
      <c r="JLB178" s="62"/>
      <c r="JLC178" s="62"/>
      <c r="JLD178" s="62"/>
      <c r="JLE178" s="62"/>
      <c r="JLF178" s="62"/>
      <c r="JLG178" s="62"/>
      <c r="JLH178" s="62"/>
      <c r="JLI178" s="62"/>
      <c r="JLJ178" s="62"/>
      <c r="JLK178" s="62"/>
      <c r="JLL178" s="62"/>
      <c r="JLM178" s="62"/>
      <c r="JLN178" s="62"/>
      <c r="JLO178" s="62"/>
      <c r="JLP178" s="62"/>
      <c r="JLQ178" s="62"/>
      <c r="JLR178" s="62"/>
      <c r="JLS178" s="62"/>
      <c r="JLT178" s="62"/>
      <c r="JLU178" s="62"/>
      <c r="JLV178" s="62"/>
      <c r="JLW178" s="62"/>
      <c r="JLX178" s="62"/>
      <c r="JLY178" s="62"/>
      <c r="JLZ178" s="62"/>
      <c r="JMA178" s="62"/>
      <c r="JMB178" s="62"/>
      <c r="JMC178" s="62"/>
      <c r="JMD178" s="62"/>
      <c r="JME178" s="62"/>
      <c r="JMF178" s="62"/>
      <c r="JMG178" s="62"/>
      <c r="JMH178" s="62"/>
      <c r="JMI178" s="62"/>
      <c r="JMJ178" s="62"/>
      <c r="JMK178" s="62"/>
      <c r="JML178" s="62"/>
      <c r="JMM178" s="62"/>
      <c r="JMN178" s="62"/>
      <c r="JMO178" s="62"/>
      <c r="JMP178" s="62"/>
      <c r="JMQ178" s="62"/>
      <c r="JMR178" s="62"/>
      <c r="JMS178" s="62"/>
      <c r="JMT178" s="62"/>
      <c r="JMU178" s="62"/>
      <c r="JMV178" s="62"/>
      <c r="JMW178" s="62"/>
      <c r="JMX178" s="62"/>
      <c r="JMY178" s="62"/>
      <c r="JMZ178" s="62"/>
      <c r="JNA178" s="62"/>
      <c r="JNB178" s="62"/>
      <c r="JNC178" s="62"/>
      <c r="JND178" s="62"/>
      <c r="JNE178" s="62"/>
      <c r="JNF178" s="62"/>
      <c r="JNG178" s="62"/>
      <c r="JNH178" s="62"/>
      <c r="JNI178" s="62"/>
      <c r="JNJ178" s="62"/>
      <c r="JNK178" s="62"/>
      <c r="JNL178" s="62"/>
      <c r="JNM178" s="62"/>
      <c r="JNN178" s="62"/>
      <c r="JNO178" s="62"/>
      <c r="JNP178" s="62"/>
      <c r="JNQ178" s="62"/>
      <c r="JNR178" s="62"/>
      <c r="JNS178" s="62"/>
      <c r="JNT178" s="62"/>
      <c r="JNU178" s="62"/>
      <c r="JNV178" s="62"/>
      <c r="JNW178" s="62"/>
      <c r="JNX178" s="62"/>
      <c r="JNY178" s="62"/>
      <c r="JNZ178" s="62"/>
      <c r="JOA178" s="62"/>
      <c r="JOB178" s="62"/>
      <c r="JOC178" s="62"/>
      <c r="JOD178" s="62"/>
      <c r="JOE178" s="62"/>
      <c r="JOF178" s="62"/>
      <c r="JOG178" s="62"/>
      <c r="JOH178" s="62"/>
      <c r="JOI178" s="62"/>
      <c r="JOJ178" s="62"/>
      <c r="JOK178" s="62"/>
      <c r="JOL178" s="62"/>
      <c r="JOM178" s="62"/>
      <c r="JON178" s="62"/>
      <c r="JOO178" s="62"/>
      <c r="JOP178" s="62"/>
      <c r="JOQ178" s="62"/>
      <c r="JOR178" s="62"/>
      <c r="JOS178" s="62"/>
      <c r="JOT178" s="62"/>
      <c r="JOU178" s="62"/>
      <c r="JOV178" s="62"/>
      <c r="JOW178" s="62"/>
      <c r="JOX178" s="62"/>
      <c r="JOY178" s="62"/>
      <c r="JOZ178" s="62"/>
      <c r="JPA178" s="62"/>
      <c r="JPB178" s="62"/>
      <c r="JPC178" s="62"/>
      <c r="JPD178" s="62"/>
      <c r="JPE178" s="62"/>
      <c r="JPF178" s="62"/>
      <c r="JPG178" s="62"/>
      <c r="JPH178" s="62"/>
      <c r="JPI178" s="62"/>
      <c r="JPJ178" s="62"/>
      <c r="JPK178" s="62"/>
      <c r="JPL178" s="62"/>
      <c r="JPM178" s="62"/>
      <c r="JPN178" s="62"/>
      <c r="JPO178" s="62"/>
      <c r="JPP178" s="62"/>
      <c r="JPQ178" s="62"/>
      <c r="JPR178" s="62"/>
      <c r="JPS178" s="62"/>
      <c r="JPT178" s="62"/>
      <c r="JPU178" s="62"/>
      <c r="JPV178" s="62"/>
      <c r="JPW178" s="62"/>
      <c r="JPX178" s="62"/>
      <c r="JPY178" s="62"/>
      <c r="JPZ178" s="62"/>
      <c r="JQA178" s="62"/>
      <c r="JQB178" s="62"/>
      <c r="JQC178" s="62"/>
      <c r="JQD178" s="62"/>
      <c r="JQE178" s="62"/>
      <c r="JQF178" s="62"/>
      <c r="JQG178" s="62"/>
      <c r="JQH178" s="62"/>
      <c r="JQI178" s="62"/>
      <c r="JQJ178" s="62"/>
      <c r="JQK178" s="62"/>
      <c r="JQL178" s="62"/>
      <c r="JQM178" s="62"/>
      <c r="JQN178" s="62"/>
      <c r="JQO178" s="62"/>
      <c r="JQP178" s="62"/>
      <c r="JQQ178" s="62"/>
      <c r="JQR178" s="62"/>
      <c r="JQS178" s="62"/>
      <c r="JQT178" s="62"/>
      <c r="JQU178" s="62"/>
      <c r="JQV178" s="62"/>
      <c r="JQW178" s="62"/>
      <c r="JQX178" s="62"/>
      <c r="JQY178" s="62"/>
      <c r="JQZ178" s="62"/>
      <c r="JRA178" s="62"/>
      <c r="JRB178" s="62"/>
      <c r="JRC178" s="62"/>
      <c r="JRD178" s="62"/>
      <c r="JRE178" s="62"/>
      <c r="JRF178" s="62"/>
      <c r="JRG178" s="62"/>
      <c r="JRH178" s="62"/>
      <c r="JRI178" s="62"/>
      <c r="JRJ178" s="62"/>
      <c r="JRK178" s="62"/>
      <c r="JRL178" s="62"/>
      <c r="JRM178" s="62"/>
      <c r="JRN178" s="62"/>
      <c r="JRO178" s="62"/>
      <c r="JRP178" s="62"/>
      <c r="JRQ178" s="62"/>
      <c r="JRR178" s="62"/>
      <c r="JRS178" s="62"/>
      <c r="JRT178" s="62"/>
      <c r="JRU178" s="62"/>
      <c r="JRV178" s="62"/>
      <c r="JRW178" s="62"/>
      <c r="JRX178" s="62"/>
      <c r="JRY178" s="62"/>
      <c r="JRZ178" s="62"/>
      <c r="JSA178" s="62"/>
      <c r="JSB178" s="62"/>
      <c r="JSC178" s="62"/>
      <c r="JSD178" s="62"/>
      <c r="JSE178" s="62"/>
      <c r="JSF178" s="62"/>
      <c r="JSG178" s="62"/>
      <c r="JSH178" s="62"/>
      <c r="JSI178" s="62"/>
      <c r="JSJ178" s="62"/>
      <c r="JSK178" s="62"/>
      <c r="JSL178" s="62"/>
      <c r="JSM178" s="62"/>
      <c r="JSN178" s="62"/>
      <c r="JSO178" s="62"/>
      <c r="JSP178" s="62"/>
      <c r="JSQ178" s="62"/>
      <c r="JSR178" s="62"/>
      <c r="JSS178" s="62"/>
      <c r="JST178" s="62"/>
      <c r="JSU178" s="62"/>
      <c r="JSV178" s="62"/>
      <c r="JSW178" s="62"/>
      <c r="JSX178" s="62"/>
      <c r="JSY178" s="62"/>
      <c r="JSZ178" s="62"/>
      <c r="JTA178" s="62"/>
      <c r="JTB178" s="62"/>
      <c r="JTC178" s="62"/>
      <c r="JTD178" s="62"/>
      <c r="JTE178" s="62"/>
      <c r="JTF178" s="62"/>
      <c r="JTG178" s="62"/>
      <c r="JTH178" s="62"/>
      <c r="JTI178" s="62"/>
      <c r="JTJ178" s="62"/>
      <c r="JTK178" s="62"/>
      <c r="JTL178" s="62"/>
      <c r="JTM178" s="62"/>
      <c r="JTN178" s="62"/>
      <c r="JTO178" s="62"/>
      <c r="JTP178" s="62"/>
      <c r="JTQ178" s="62"/>
      <c r="JTR178" s="62"/>
      <c r="JTS178" s="62"/>
      <c r="JTT178" s="62"/>
      <c r="JTU178" s="62"/>
      <c r="JTV178" s="62"/>
      <c r="JTW178" s="62"/>
      <c r="JTX178" s="62"/>
      <c r="JTY178" s="62"/>
      <c r="JTZ178" s="62"/>
      <c r="JUA178" s="62"/>
      <c r="JUB178" s="62"/>
      <c r="JUC178" s="62"/>
      <c r="JUD178" s="62"/>
      <c r="JUE178" s="62"/>
      <c r="JUF178" s="62"/>
      <c r="JUG178" s="62"/>
      <c r="JUH178" s="62"/>
      <c r="JUI178" s="62"/>
      <c r="JUJ178" s="62"/>
      <c r="JUK178" s="62"/>
      <c r="JUL178" s="62"/>
      <c r="JUM178" s="62"/>
      <c r="JUN178" s="62"/>
      <c r="JUO178" s="62"/>
      <c r="JUP178" s="62"/>
      <c r="JUQ178" s="62"/>
      <c r="JUR178" s="62"/>
      <c r="JUS178" s="62"/>
      <c r="JUT178" s="62"/>
      <c r="JUU178" s="62"/>
      <c r="JUV178" s="62"/>
      <c r="JUW178" s="62"/>
      <c r="JUX178" s="62"/>
      <c r="JUY178" s="62"/>
      <c r="JUZ178" s="62"/>
      <c r="JVA178" s="62"/>
      <c r="JVB178" s="62"/>
      <c r="JVC178" s="62"/>
      <c r="JVD178" s="62"/>
      <c r="JVE178" s="62"/>
      <c r="JVF178" s="62"/>
      <c r="JVG178" s="62"/>
      <c r="JVH178" s="62"/>
      <c r="JVI178" s="62"/>
      <c r="JVJ178" s="62"/>
      <c r="JVK178" s="62"/>
      <c r="JVL178" s="62"/>
      <c r="JVM178" s="62"/>
      <c r="JVN178" s="62"/>
      <c r="JVO178" s="62"/>
      <c r="JVP178" s="62"/>
      <c r="JVQ178" s="62"/>
      <c r="JVR178" s="62"/>
      <c r="JVS178" s="62"/>
      <c r="JVT178" s="62"/>
      <c r="JVU178" s="62"/>
      <c r="JVV178" s="62"/>
      <c r="JVW178" s="62"/>
      <c r="JVX178" s="62"/>
      <c r="JVY178" s="62"/>
      <c r="JVZ178" s="62"/>
      <c r="JWA178" s="62"/>
      <c r="JWB178" s="62"/>
      <c r="JWC178" s="62"/>
      <c r="JWD178" s="62"/>
      <c r="JWE178" s="62"/>
      <c r="JWF178" s="62"/>
      <c r="JWG178" s="62"/>
      <c r="JWH178" s="62"/>
      <c r="JWI178" s="62"/>
      <c r="JWJ178" s="62"/>
      <c r="JWK178" s="62"/>
      <c r="JWL178" s="62"/>
      <c r="JWM178" s="62"/>
      <c r="JWN178" s="62"/>
      <c r="JWO178" s="62"/>
      <c r="JWP178" s="62"/>
      <c r="JWQ178" s="62"/>
      <c r="JWR178" s="62"/>
      <c r="JWS178" s="62"/>
      <c r="JWT178" s="62"/>
      <c r="JWU178" s="62"/>
      <c r="JWV178" s="62"/>
      <c r="JWW178" s="62"/>
      <c r="JWX178" s="62"/>
      <c r="JWY178" s="62"/>
      <c r="JWZ178" s="62"/>
      <c r="JXA178" s="62"/>
      <c r="JXB178" s="62"/>
      <c r="JXC178" s="62"/>
      <c r="JXD178" s="62"/>
      <c r="JXE178" s="62"/>
      <c r="JXF178" s="62"/>
      <c r="JXG178" s="62"/>
      <c r="JXH178" s="62"/>
      <c r="JXI178" s="62"/>
      <c r="JXJ178" s="62"/>
      <c r="JXK178" s="62"/>
      <c r="JXL178" s="62"/>
      <c r="JXM178" s="62"/>
      <c r="JXN178" s="62"/>
      <c r="JXO178" s="62"/>
      <c r="JXP178" s="62"/>
      <c r="JXQ178" s="62"/>
      <c r="JXR178" s="62"/>
      <c r="JXS178" s="62"/>
      <c r="JXT178" s="62"/>
      <c r="JXU178" s="62"/>
      <c r="JXV178" s="62"/>
      <c r="JXW178" s="62"/>
      <c r="JXX178" s="62"/>
      <c r="JXY178" s="62"/>
      <c r="JXZ178" s="62"/>
      <c r="JYA178" s="62"/>
      <c r="JYB178" s="62"/>
      <c r="JYC178" s="62"/>
      <c r="JYD178" s="62"/>
      <c r="JYE178" s="62"/>
      <c r="JYF178" s="62"/>
      <c r="JYG178" s="62"/>
      <c r="JYH178" s="62"/>
      <c r="JYI178" s="62"/>
      <c r="JYJ178" s="62"/>
      <c r="JYK178" s="62"/>
      <c r="JYL178" s="62"/>
      <c r="JYM178" s="62"/>
      <c r="JYN178" s="62"/>
      <c r="JYO178" s="62"/>
      <c r="JYP178" s="62"/>
      <c r="JYQ178" s="62"/>
      <c r="JYR178" s="62"/>
      <c r="JYS178" s="62"/>
      <c r="JYT178" s="62"/>
      <c r="JYU178" s="62"/>
      <c r="JYV178" s="62"/>
      <c r="JYW178" s="62"/>
      <c r="JYX178" s="62"/>
      <c r="JYY178" s="62"/>
      <c r="JYZ178" s="62"/>
      <c r="JZA178" s="62"/>
      <c r="JZB178" s="62"/>
      <c r="JZC178" s="62"/>
      <c r="JZD178" s="62"/>
      <c r="JZE178" s="62"/>
      <c r="JZF178" s="62"/>
      <c r="JZG178" s="62"/>
      <c r="JZH178" s="62"/>
      <c r="JZI178" s="62"/>
      <c r="JZJ178" s="62"/>
      <c r="JZK178" s="62"/>
      <c r="JZL178" s="62"/>
      <c r="JZM178" s="62"/>
      <c r="JZN178" s="62"/>
      <c r="JZO178" s="62"/>
      <c r="JZP178" s="62"/>
      <c r="JZQ178" s="62"/>
      <c r="JZR178" s="62"/>
      <c r="JZS178" s="62"/>
      <c r="JZT178" s="62"/>
      <c r="JZU178" s="62"/>
      <c r="JZV178" s="62"/>
      <c r="JZW178" s="62"/>
      <c r="JZX178" s="62"/>
      <c r="JZY178" s="62"/>
      <c r="JZZ178" s="62"/>
      <c r="KAA178" s="62"/>
      <c r="KAB178" s="62"/>
      <c r="KAC178" s="62"/>
      <c r="KAD178" s="62"/>
      <c r="KAE178" s="62"/>
      <c r="KAF178" s="62"/>
      <c r="KAG178" s="62"/>
      <c r="KAH178" s="62"/>
      <c r="KAI178" s="62"/>
      <c r="KAJ178" s="62"/>
      <c r="KAK178" s="62"/>
      <c r="KAL178" s="62"/>
      <c r="KAM178" s="62"/>
      <c r="KAN178" s="62"/>
      <c r="KAO178" s="62"/>
      <c r="KAP178" s="62"/>
      <c r="KAQ178" s="62"/>
      <c r="KAR178" s="62"/>
      <c r="KAS178" s="62"/>
      <c r="KAT178" s="62"/>
      <c r="KAU178" s="62"/>
      <c r="KAV178" s="62"/>
      <c r="KAW178" s="62"/>
      <c r="KAX178" s="62"/>
      <c r="KAY178" s="62"/>
      <c r="KAZ178" s="62"/>
      <c r="KBA178" s="62"/>
      <c r="KBB178" s="62"/>
      <c r="KBC178" s="62"/>
      <c r="KBD178" s="62"/>
      <c r="KBE178" s="62"/>
      <c r="KBF178" s="62"/>
      <c r="KBG178" s="62"/>
      <c r="KBH178" s="62"/>
      <c r="KBI178" s="62"/>
      <c r="KBJ178" s="62"/>
      <c r="KBK178" s="62"/>
      <c r="KBL178" s="62"/>
      <c r="KBM178" s="62"/>
      <c r="KBN178" s="62"/>
      <c r="KBO178" s="62"/>
      <c r="KBP178" s="62"/>
      <c r="KBQ178" s="62"/>
      <c r="KBR178" s="62"/>
      <c r="KBS178" s="62"/>
      <c r="KBT178" s="62"/>
      <c r="KBU178" s="62"/>
      <c r="KBV178" s="62"/>
      <c r="KBW178" s="62"/>
      <c r="KBX178" s="62"/>
      <c r="KBY178" s="62"/>
      <c r="KBZ178" s="62"/>
      <c r="KCA178" s="62"/>
      <c r="KCB178" s="62"/>
      <c r="KCC178" s="62"/>
      <c r="KCD178" s="62"/>
      <c r="KCE178" s="62"/>
      <c r="KCF178" s="62"/>
      <c r="KCG178" s="62"/>
      <c r="KCH178" s="62"/>
      <c r="KCI178" s="62"/>
      <c r="KCJ178" s="62"/>
      <c r="KCK178" s="62"/>
      <c r="KCL178" s="62"/>
      <c r="KCM178" s="62"/>
      <c r="KCN178" s="62"/>
      <c r="KCO178" s="62"/>
      <c r="KCP178" s="62"/>
      <c r="KCQ178" s="62"/>
      <c r="KCR178" s="62"/>
      <c r="KCS178" s="62"/>
      <c r="KCT178" s="62"/>
      <c r="KCU178" s="62"/>
      <c r="KCV178" s="62"/>
      <c r="KCW178" s="62"/>
      <c r="KCX178" s="62"/>
      <c r="KCY178" s="62"/>
      <c r="KCZ178" s="62"/>
      <c r="KDA178" s="62"/>
      <c r="KDB178" s="62"/>
      <c r="KDC178" s="62"/>
      <c r="KDD178" s="62"/>
      <c r="KDE178" s="62"/>
      <c r="KDF178" s="62"/>
      <c r="KDG178" s="62"/>
      <c r="KDH178" s="62"/>
      <c r="KDI178" s="62"/>
      <c r="KDJ178" s="62"/>
      <c r="KDK178" s="62"/>
      <c r="KDL178" s="62"/>
      <c r="KDM178" s="62"/>
      <c r="KDN178" s="62"/>
      <c r="KDO178" s="62"/>
      <c r="KDP178" s="62"/>
      <c r="KDQ178" s="62"/>
      <c r="KDR178" s="62"/>
      <c r="KDS178" s="62"/>
      <c r="KDT178" s="62"/>
      <c r="KDU178" s="62"/>
      <c r="KDV178" s="62"/>
      <c r="KDW178" s="62"/>
      <c r="KDX178" s="62"/>
      <c r="KDY178" s="62"/>
      <c r="KDZ178" s="62"/>
      <c r="KEA178" s="62"/>
      <c r="KEB178" s="62"/>
      <c r="KEC178" s="62"/>
      <c r="KED178" s="62"/>
      <c r="KEE178" s="62"/>
      <c r="KEF178" s="62"/>
      <c r="KEG178" s="62"/>
      <c r="KEH178" s="62"/>
      <c r="KEI178" s="62"/>
      <c r="KEJ178" s="62"/>
      <c r="KEK178" s="62"/>
      <c r="KEL178" s="62"/>
      <c r="KEM178" s="62"/>
      <c r="KEN178" s="62"/>
      <c r="KEO178" s="62"/>
      <c r="KEP178" s="62"/>
      <c r="KEQ178" s="62"/>
      <c r="KER178" s="62"/>
      <c r="KES178" s="62"/>
      <c r="KET178" s="62"/>
      <c r="KEU178" s="62"/>
      <c r="KEV178" s="62"/>
      <c r="KEW178" s="62"/>
      <c r="KEX178" s="62"/>
      <c r="KEY178" s="62"/>
      <c r="KEZ178" s="62"/>
      <c r="KFA178" s="62"/>
      <c r="KFB178" s="62"/>
      <c r="KFC178" s="62"/>
      <c r="KFD178" s="62"/>
      <c r="KFE178" s="62"/>
      <c r="KFF178" s="62"/>
      <c r="KFG178" s="62"/>
      <c r="KFH178" s="62"/>
      <c r="KFI178" s="62"/>
      <c r="KFJ178" s="62"/>
      <c r="KFK178" s="62"/>
      <c r="KFL178" s="62"/>
      <c r="KFM178" s="62"/>
      <c r="KFN178" s="62"/>
      <c r="KFO178" s="62"/>
      <c r="KFP178" s="62"/>
      <c r="KFQ178" s="62"/>
      <c r="KFR178" s="62"/>
      <c r="KFS178" s="62"/>
      <c r="KFT178" s="62"/>
      <c r="KFU178" s="62"/>
      <c r="KFV178" s="62"/>
      <c r="KFW178" s="62"/>
      <c r="KFX178" s="62"/>
      <c r="KFY178" s="62"/>
      <c r="KFZ178" s="62"/>
      <c r="KGA178" s="62"/>
      <c r="KGB178" s="62"/>
      <c r="KGC178" s="62"/>
      <c r="KGD178" s="62"/>
      <c r="KGE178" s="62"/>
      <c r="KGF178" s="62"/>
      <c r="KGG178" s="62"/>
      <c r="KGH178" s="62"/>
      <c r="KGI178" s="62"/>
      <c r="KGJ178" s="62"/>
      <c r="KGK178" s="62"/>
      <c r="KGL178" s="62"/>
      <c r="KGM178" s="62"/>
      <c r="KGN178" s="62"/>
      <c r="KGO178" s="62"/>
      <c r="KGP178" s="62"/>
      <c r="KGQ178" s="62"/>
      <c r="KGR178" s="62"/>
      <c r="KGS178" s="62"/>
      <c r="KGT178" s="62"/>
      <c r="KGU178" s="62"/>
      <c r="KGV178" s="62"/>
      <c r="KGW178" s="62"/>
      <c r="KGX178" s="62"/>
      <c r="KGY178" s="62"/>
      <c r="KGZ178" s="62"/>
      <c r="KHA178" s="62"/>
      <c r="KHB178" s="62"/>
      <c r="KHC178" s="62"/>
      <c r="KHD178" s="62"/>
      <c r="KHE178" s="62"/>
      <c r="KHF178" s="62"/>
      <c r="KHG178" s="62"/>
      <c r="KHH178" s="62"/>
      <c r="KHI178" s="62"/>
      <c r="KHJ178" s="62"/>
      <c r="KHK178" s="62"/>
      <c r="KHL178" s="62"/>
      <c r="KHM178" s="62"/>
      <c r="KHN178" s="62"/>
      <c r="KHO178" s="62"/>
      <c r="KHP178" s="62"/>
      <c r="KHQ178" s="62"/>
      <c r="KHR178" s="62"/>
      <c r="KHS178" s="62"/>
      <c r="KHT178" s="62"/>
      <c r="KHU178" s="62"/>
      <c r="KHV178" s="62"/>
      <c r="KHW178" s="62"/>
      <c r="KHX178" s="62"/>
      <c r="KHY178" s="62"/>
      <c r="KHZ178" s="62"/>
      <c r="KIA178" s="62"/>
      <c r="KIB178" s="62"/>
      <c r="KIC178" s="62"/>
      <c r="KID178" s="62"/>
      <c r="KIE178" s="62"/>
      <c r="KIF178" s="62"/>
      <c r="KIG178" s="62"/>
      <c r="KIH178" s="62"/>
      <c r="KII178" s="62"/>
      <c r="KIJ178" s="62"/>
      <c r="KIK178" s="62"/>
      <c r="KIL178" s="62"/>
      <c r="KIM178" s="62"/>
      <c r="KIN178" s="62"/>
      <c r="KIO178" s="62"/>
      <c r="KIP178" s="62"/>
      <c r="KIQ178" s="62"/>
      <c r="KIR178" s="62"/>
      <c r="KIS178" s="62"/>
      <c r="KIT178" s="62"/>
      <c r="KIU178" s="62"/>
      <c r="KIV178" s="62"/>
      <c r="KIW178" s="62"/>
      <c r="KIX178" s="62"/>
      <c r="KIY178" s="62"/>
      <c r="KIZ178" s="62"/>
      <c r="KJA178" s="62"/>
      <c r="KJB178" s="62"/>
      <c r="KJC178" s="62"/>
      <c r="KJD178" s="62"/>
      <c r="KJE178" s="62"/>
      <c r="KJF178" s="62"/>
      <c r="KJG178" s="62"/>
      <c r="KJH178" s="62"/>
      <c r="KJI178" s="62"/>
      <c r="KJJ178" s="62"/>
      <c r="KJK178" s="62"/>
      <c r="KJL178" s="62"/>
      <c r="KJM178" s="62"/>
      <c r="KJN178" s="62"/>
      <c r="KJO178" s="62"/>
      <c r="KJP178" s="62"/>
      <c r="KJQ178" s="62"/>
      <c r="KJR178" s="62"/>
      <c r="KJS178" s="62"/>
      <c r="KJT178" s="62"/>
      <c r="KJU178" s="62"/>
      <c r="KJV178" s="62"/>
      <c r="KJW178" s="62"/>
      <c r="KJX178" s="62"/>
      <c r="KJY178" s="62"/>
      <c r="KJZ178" s="62"/>
      <c r="KKA178" s="62"/>
      <c r="KKB178" s="62"/>
      <c r="KKC178" s="62"/>
      <c r="KKD178" s="62"/>
      <c r="KKE178" s="62"/>
      <c r="KKF178" s="62"/>
      <c r="KKG178" s="62"/>
      <c r="KKH178" s="62"/>
      <c r="KKI178" s="62"/>
      <c r="KKJ178" s="62"/>
      <c r="KKK178" s="62"/>
      <c r="KKL178" s="62"/>
      <c r="KKM178" s="62"/>
      <c r="KKN178" s="62"/>
      <c r="KKO178" s="62"/>
      <c r="KKP178" s="62"/>
      <c r="KKQ178" s="62"/>
      <c r="KKR178" s="62"/>
      <c r="KKS178" s="62"/>
      <c r="KKT178" s="62"/>
      <c r="KKU178" s="62"/>
      <c r="KKV178" s="62"/>
      <c r="KKW178" s="62"/>
      <c r="KKX178" s="62"/>
      <c r="KKY178" s="62"/>
      <c r="KKZ178" s="62"/>
      <c r="KLA178" s="62"/>
      <c r="KLB178" s="62"/>
      <c r="KLC178" s="62"/>
      <c r="KLD178" s="62"/>
      <c r="KLE178" s="62"/>
      <c r="KLF178" s="62"/>
      <c r="KLG178" s="62"/>
      <c r="KLH178" s="62"/>
      <c r="KLI178" s="62"/>
      <c r="KLJ178" s="62"/>
      <c r="KLK178" s="62"/>
      <c r="KLL178" s="62"/>
      <c r="KLM178" s="62"/>
      <c r="KLN178" s="62"/>
      <c r="KLO178" s="62"/>
      <c r="KLP178" s="62"/>
      <c r="KLQ178" s="62"/>
      <c r="KLR178" s="62"/>
      <c r="KLS178" s="62"/>
      <c r="KLT178" s="62"/>
      <c r="KLU178" s="62"/>
      <c r="KLV178" s="62"/>
      <c r="KLW178" s="62"/>
      <c r="KLX178" s="62"/>
      <c r="KLY178" s="62"/>
      <c r="KLZ178" s="62"/>
      <c r="KMA178" s="62"/>
      <c r="KMB178" s="62"/>
      <c r="KMC178" s="62"/>
      <c r="KMD178" s="62"/>
      <c r="KME178" s="62"/>
      <c r="KMF178" s="62"/>
      <c r="KMG178" s="62"/>
      <c r="KMH178" s="62"/>
      <c r="KMI178" s="62"/>
      <c r="KMJ178" s="62"/>
      <c r="KMK178" s="62"/>
      <c r="KML178" s="62"/>
      <c r="KMM178" s="62"/>
      <c r="KMN178" s="62"/>
      <c r="KMO178" s="62"/>
      <c r="KMP178" s="62"/>
      <c r="KMQ178" s="62"/>
      <c r="KMR178" s="62"/>
      <c r="KMS178" s="62"/>
      <c r="KMT178" s="62"/>
      <c r="KMU178" s="62"/>
      <c r="KMV178" s="62"/>
      <c r="KMW178" s="62"/>
      <c r="KMX178" s="62"/>
      <c r="KMY178" s="62"/>
      <c r="KMZ178" s="62"/>
      <c r="KNA178" s="62"/>
      <c r="KNB178" s="62"/>
      <c r="KNC178" s="62"/>
      <c r="KND178" s="62"/>
      <c r="KNE178" s="62"/>
      <c r="KNF178" s="62"/>
      <c r="KNG178" s="62"/>
      <c r="KNH178" s="62"/>
      <c r="KNI178" s="62"/>
      <c r="KNJ178" s="62"/>
      <c r="KNK178" s="62"/>
      <c r="KNL178" s="62"/>
      <c r="KNM178" s="62"/>
      <c r="KNN178" s="62"/>
      <c r="KNO178" s="62"/>
      <c r="KNP178" s="62"/>
      <c r="KNQ178" s="62"/>
      <c r="KNR178" s="62"/>
      <c r="KNS178" s="62"/>
      <c r="KNT178" s="62"/>
      <c r="KNU178" s="62"/>
      <c r="KNV178" s="62"/>
      <c r="KNW178" s="62"/>
      <c r="KNX178" s="62"/>
      <c r="KNY178" s="62"/>
      <c r="KNZ178" s="62"/>
      <c r="KOA178" s="62"/>
      <c r="KOB178" s="62"/>
      <c r="KOC178" s="62"/>
      <c r="KOD178" s="62"/>
      <c r="KOE178" s="62"/>
      <c r="KOF178" s="62"/>
      <c r="KOG178" s="62"/>
      <c r="KOH178" s="62"/>
      <c r="KOI178" s="62"/>
      <c r="KOJ178" s="62"/>
      <c r="KOK178" s="62"/>
      <c r="KOL178" s="62"/>
      <c r="KOM178" s="62"/>
      <c r="KON178" s="62"/>
      <c r="KOO178" s="62"/>
      <c r="KOP178" s="62"/>
      <c r="KOQ178" s="62"/>
      <c r="KOR178" s="62"/>
      <c r="KOS178" s="62"/>
      <c r="KOT178" s="62"/>
      <c r="KOU178" s="62"/>
      <c r="KOV178" s="62"/>
      <c r="KOW178" s="62"/>
      <c r="KOX178" s="62"/>
      <c r="KOY178" s="62"/>
      <c r="KOZ178" s="62"/>
      <c r="KPA178" s="62"/>
      <c r="KPB178" s="62"/>
      <c r="KPC178" s="62"/>
      <c r="KPD178" s="62"/>
      <c r="KPE178" s="62"/>
      <c r="KPF178" s="62"/>
      <c r="KPG178" s="62"/>
      <c r="KPH178" s="62"/>
      <c r="KPI178" s="62"/>
      <c r="KPJ178" s="62"/>
      <c r="KPK178" s="62"/>
      <c r="KPL178" s="62"/>
      <c r="KPM178" s="62"/>
      <c r="KPN178" s="62"/>
      <c r="KPO178" s="62"/>
      <c r="KPP178" s="62"/>
      <c r="KPQ178" s="62"/>
      <c r="KPR178" s="62"/>
      <c r="KPS178" s="62"/>
      <c r="KPT178" s="62"/>
      <c r="KPU178" s="62"/>
      <c r="KPV178" s="62"/>
      <c r="KPW178" s="62"/>
      <c r="KPX178" s="62"/>
      <c r="KPY178" s="62"/>
      <c r="KPZ178" s="62"/>
      <c r="KQA178" s="62"/>
      <c r="KQB178" s="62"/>
      <c r="KQC178" s="62"/>
      <c r="KQD178" s="62"/>
      <c r="KQE178" s="62"/>
      <c r="KQF178" s="62"/>
      <c r="KQG178" s="62"/>
      <c r="KQH178" s="62"/>
      <c r="KQI178" s="62"/>
      <c r="KQJ178" s="62"/>
      <c r="KQK178" s="62"/>
      <c r="KQL178" s="62"/>
      <c r="KQM178" s="62"/>
      <c r="KQN178" s="62"/>
      <c r="KQO178" s="62"/>
      <c r="KQP178" s="62"/>
      <c r="KQQ178" s="62"/>
      <c r="KQR178" s="62"/>
      <c r="KQS178" s="62"/>
      <c r="KQT178" s="62"/>
      <c r="KQU178" s="62"/>
      <c r="KQV178" s="62"/>
      <c r="KQW178" s="62"/>
      <c r="KQX178" s="62"/>
      <c r="KQY178" s="62"/>
      <c r="KQZ178" s="62"/>
      <c r="KRA178" s="62"/>
      <c r="KRB178" s="62"/>
      <c r="KRC178" s="62"/>
      <c r="KRD178" s="62"/>
      <c r="KRE178" s="62"/>
      <c r="KRF178" s="62"/>
      <c r="KRG178" s="62"/>
      <c r="KRH178" s="62"/>
      <c r="KRI178" s="62"/>
      <c r="KRJ178" s="62"/>
      <c r="KRK178" s="62"/>
      <c r="KRL178" s="62"/>
      <c r="KRM178" s="62"/>
      <c r="KRN178" s="62"/>
      <c r="KRO178" s="62"/>
      <c r="KRP178" s="62"/>
      <c r="KRQ178" s="62"/>
      <c r="KRR178" s="62"/>
      <c r="KRS178" s="62"/>
      <c r="KRT178" s="62"/>
      <c r="KRU178" s="62"/>
      <c r="KRV178" s="62"/>
      <c r="KRW178" s="62"/>
      <c r="KRX178" s="62"/>
      <c r="KRY178" s="62"/>
      <c r="KRZ178" s="62"/>
      <c r="KSA178" s="62"/>
      <c r="KSB178" s="62"/>
      <c r="KSC178" s="62"/>
      <c r="KSD178" s="62"/>
      <c r="KSE178" s="62"/>
      <c r="KSF178" s="62"/>
      <c r="KSG178" s="62"/>
      <c r="KSH178" s="62"/>
      <c r="KSI178" s="62"/>
      <c r="KSJ178" s="62"/>
      <c r="KSK178" s="62"/>
      <c r="KSL178" s="62"/>
      <c r="KSM178" s="62"/>
      <c r="KSN178" s="62"/>
      <c r="KSO178" s="62"/>
      <c r="KSP178" s="62"/>
      <c r="KSQ178" s="62"/>
      <c r="KSR178" s="62"/>
      <c r="KSS178" s="62"/>
      <c r="KST178" s="62"/>
      <c r="KSU178" s="62"/>
      <c r="KSV178" s="62"/>
      <c r="KSW178" s="62"/>
      <c r="KSX178" s="62"/>
      <c r="KSY178" s="62"/>
      <c r="KSZ178" s="62"/>
      <c r="KTA178" s="62"/>
      <c r="KTB178" s="62"/>
      <c r="KTC178" s="62"/>
      <c r="KTD178" s="62"/>
      <c r="KTE178" s="62"/>
      <c r="KTF178" s="62"/>
      <c r="KTG178" s="62"/>
      <c r="KTH178" s="62"/>
      <c r="KTI178" s="62"/>
      <c r="KTJ178" s="62"/>
      <c r="KTK178" s="62"/>
      <c r="KTL178" s="62"/>
      <c r="KTM178" s="62"/>
      <c r="KTN178" s="62"/>
      <c r="KTO178" s="62"/>
      <c r="KTP178" s="62"/>
      <c r="KTQ178" s="62"/>
      <c r="KTR178" s="62"/>
      <c r="KTS178" s="62"/>
      <c r="KTT178" s="62"/>
      <c r="KTU178" s="62"/>
      <c r="KTV178" s="62"/>
      <c r="KTW178" s="62"/>
      <c r="KTX178" s="62"/>
      <c r="KTY178" s="62"/>
      <c r="KTZ178" s="62"/>
      <c r="KUA178" s="62"/>
      <c r="KUB178" s="62"/>
      <c r="KUC178" s="62"/>
      <c r="KUD178" s="62"/>
      <c r="KUE178" s="62"/>
      <c r="KUF178" s="62"/>
      <c r="KUG178" s="62"/>
      <c r="KUH178" s="62"/>
      <c r="KUI178" s="62"/>
      <c r="KUJ178" s="62"/>
      <c r="KUK178" s="62"/>
      <c r="KUL178" s="62"/>
      <c r="KUM178" s="62"/>
      <c r="KUN178" s="62"/>
      <c r="KUO178" s="62"/>
      <c r="KUP178" s="62"/>
      <c r="KUQ178" s="62"/>
      <c r="KUR178" s="62"/>
      <c r="KUS178" s="62"/>
      <c r="KUT178" s="62"/>
      <c r="KUU178" s="62"/>
      <c r="KUV178" s="62"/>
      <c r="KUW178" s="62"/>
      <c r="KUX178" s="62"/>
      <c r="KUY178" s="62"/>
      <c r="KUZ178" s="62"/>
      <c r="KVA178" s="62"/>
      <c r="KVB178" s="62"/>
      <c r="KVC178" s="62"/>
      <c r="KVD178" s="62"/>
      <c r="KVE178" s="62"/>
      <c r="KVF178" s="62"/>
      <c r="KVG178" s="62"/>
      <c r="KVH178" s="62"/>
      <c r="KVI178" s="62"/>
      <c r="KVJ178" s="62"/>
      <c r="KVK178" s="62"/>
      <c r="KVL178" s="62"/>
      <c r="KVM178" s="62"/>
      <c r="KVN178" s="62"/>
      <c r="KVO178" s="62"/>
      <c r="KVP178" s="62"/>
      <c r="KVQ178" s="62"/>
      <c r="KVR178" s="62"/>
      <c r="KVS178" s="62"/>
      <c r="KVT178" s="62"/>
      <c r="KVU178" s="62"/>
      <c r="KVV178" s="62"/>
      <c r="KVW178" s="62"/>
      <c r="KVX178" s="62"/>
      <c r="KVY178" s="62"/>
      <c r="KVZ178" s="62"/>
      <c r="KWA178" s="62"/>
      <c r="KWB178" s="62"/>
      <c r="KWC178" s="62"/>
      <c r="KWD178" s="62"/>
      <c r="KWE178" s="62"/>
      <c r="KWF178" s="62"/>
      <c r="KWG178" s="62"/>
      <c r="KWH178" s="62"/>
      <c r="KWI178" s="62"/>
      <c r="KWJ178" s="62"/>
      <c r="KWK178" s="62"/>
      <c r="KWL178" s="62"/>
      <c r="KWM178" s="62"/>
      <c r="KWN178" s="62"/>
      <c r="KWO178" s="62"/>
      <c r="KWP178" s="62"/>
      <c r="KWQ178" s="62"/>
      <c r="KWR178" s="62"/>
      <c r="KWS178" s="62"/>
      <c r="KWT178" s="62"/>
      <c r="KWU178" s="62"/>
      <c r="KWV178" s="62"/>
      <c r="KWW178" s="62"/>
      <c r="KWX178" s="62"/>
      <c r="KWY178" s="62"/>
      <c r="KWZ178" s="62"/>
      <c r="KXA178" s="62"/>
      <c r="KXB178" s="62"/>
      <c r="KXC178" s="62"/>
      <c r="KXD178" s="62"/>
      <c r="KXE178" s="62"/>
      <c r="KXF178" s="62"/>
      <c r="KXG178" s="62"/>
      <c r="KXH178" s="62"/>
      <c r="KXI178" s="62"/>
      <c r="KXJ178" s="62"/>
      <c r="KXK178" s="62"/>
      <c r="KXL178" s="62"/>
      <c r="KXM178" s="62"/>
      <c r="KXN178" s="62"/>
      <c r="KXO178" s="62"/>
      <c r="KXP178" s="62"/>
      <c r="KXQ178" s="62"/>
      <c r="KXR178" s="62"/>
      <c r="KXS178" s="62"/>
      <c r="KXT178" s="62"/>
      <c r="KXU178" s="62"/>
      <c r="KXV178" s="62"/>
      <c r="KXW178" s="62"/>
      <c r="KXX178" s="62"/>
      <c r="KXY178" s="62"/>
      <c r="KXZ178" s="62"/>
      <c r="KYA178" s="62"/>
      <c r="KYB178" s="62"/>
      <c r="KYC178" s="62"/>
      <c r="KYD178" s="62"/>
      <c r="KYE178" s="62"/>
      <c r="KYF178" s="62"/>
      <c r="KYG178" s="62"/>
      <c r="KYH178" s="62"/>
      <c r="KYI178" s="62"/>
      <c r="KYJ178" s="62"/>
      <c r="KYK178" s="62"/>
      <c r="KYL178" s="62"/>
      <c r="KYM178" s="62"/>
      <c r="KYN178" s="62"/>
      <c r="KYO178" s="62"/>
      <c r="KYP178" s="62"/>
      <c r="KYQ178" s="62"/>
      <c r="KYR178" s="62"/>
      <c r="KYS178" s="62"/>
      <c r="KYT178" s="62"/>
      <c r="KYU178" s="62"/>
      <c r="KYV178" s="62"/>
      <c r="KYW178" s="62"/>
      <c r="KYX178" s="62"/>
      <c r="KYY178" s="62"/>
      <c r="KYZ178" s="62"/>
      <c r="KZA178" s="62"/>
      <c r="KZB178" s="62"/>
      <c r="KZC178" s="62"/>
      <c r="KZD178" s="62"/>
      <c r="KZE178" s="62"/>
      <c r="KZF178" s="62"/>
      <c r="KZG178" s="62"/>
      <c r="KZH178" s="62"/>
      <c r="KZI178" s="62"/>
      <c r="KZJ178" s="62"/>
      <c r="KZK178" s="62"/>
      <c r="KZL178" s="62"/>
      <c r="KZM178" s="62"/>
      <c r="KZN178" s="62"/>
      <c r="KZO178" s="62"/>
      <c r="KZP178" s="62"/>
      <c r="KZQ178" s="62"/>
      <c r="KZR178" s="62"/>
      <c r="KZS178" s="62"/>
      <c r="KZT178" s="62"/>
      <c r="KZU178" s="62"/>
      <c r="KZV178" s="62"/>
      <c r="KZW178" s="62"/>
      <c r="KZX178" s="62"/>
      <c r="KZY178" s="62"/>
      <c r="KZZ178" s="62"/>
      <c r="LAA178" s="62"/>
      <c r="LAB178" s="62"/>
      <c r="LAC178" s="62"/>
      <c r="LAD178" s="62"/>
      <c r="LAE178" s="62"/>
      <c r="LAF178" s="62"/>
      <c r="LAG178" s="62"/>
      <c r="LAH178" s="62"/>
      <c r="LAI178" s="62"/>
      <c r="LAJ178" s="62"/>
      <c r="LAK178" s="62"/>
      <c r="LAL178" s="62"/>
      <c r="LAM178" s="62"/>
      <c r="LAN178" s="62"/>
      <c r="LAO178" s="62"/>
      <c r="LAP178" s="62"/>
      <c r="LAQ178" s="62"/>
      <c r="LAR178" s="62"/>
      <c r="LAS178" s="62"/>
      <c r="LAT178" s="62"/>
      <c r="LAU178" s="62"/>
      <c r="LAV178" s="62"/>
      <c r="LAW178" s="62"/>
      <c r="LAX178" s="62"/>
      <c r="LAY178" s="62"/>
      <c r="LAZ178" s="62"/>
      <c r="LBA178" s="62"/>
      <c r="LBB178" s="62"/>
      <c r="LBC178" s="62"/>
      <c r="LBD178" s="62"/>
      <c r="LBE178" s="62"/>
      <c r="LBF178" s="62"/>
      <c r="LBG178" s="62"/>
      <c r="LBH178" s="62"/>
      <c r="LBI178" s="62"/>
      <c r="LBJ178" s="62"/>
      <c r="LBK178" s="62"/>
      <c r="LBL178" s="62"/>
      <c r="LBM178" s="62"/>
      <c r="LBN178" s="62"/>
      <c r="LBO178" s="62"/>
      <c r="LBP178" s="62"/>
      <c r="LBQ178" s="62"/>
      <c r="LBR178" s="62"/>
      <c r="LBS178" s="62"/>
      <c r="LBT178" s="62"/>
      <c r="LBU178" s="62"/>
      <c r="LBV178" s="62"/>
      <c r="LBW178" s="62"/>
      <c r="LBX178" s="62"/>
      <c r="LBY178" s="62"/>
      <c r="LBZ178" s="62"/>
      <c r="LCA178" s="62"/>
      <c r="LCB178" s="62"/>
      <c r="LCC178" s="62"/>
      <c r="LCD178" s="62"/>
      <c r="LCE178" s="62"/>
      <c r="LCF178" s="62"/>
      <c r="LCG178" s="62"/>
      <c r="LCH178" s="62"/>
      <c r="LCI178" s="62"/>
      <c r="LCJ178" s="62"/>
      <c r="LCK178" s="62"/>
      <c r="LCL178" s="62"/>
      <c r="LCM178" s="62"/>
      <c r="LCN178" s="62"/>
      <c r="LCO178" s="62"/>
      <c r="LCP178" s="62"/>
      <c r="LCQ178" s="62"/>
      <c r="LCR178" s="62"/>
      <c r="LCS178" s="62"/>
      <c r="LCT178" s="62"/>
      <c r="LCU178" s="62"/>
      <c r="LCV178" s="62"/>
      <c r="LCW178" s="62"/>
      <c r="LCX178" s="62"/>
      <c r="LCY178" s="62"/>
      <c r="LCZ178" s="62"/>
      <c r="LDA178" s="62"/>
      <c r="LDB178" s="62"/>
      <c r="LDC178" s="62"/>
      <c r="LDD178" s="62"/>
      <c r="LDE178" s="62"/>
      <c r="LDF178" s="62"/>
      <c r="LDG178" s="62"/>
      <c r="LDH178" s="62"/>
      <c r="LDI178" s="62"/>
      <c r="LDJ178" s="62"/>
      <c r="LDK178" s="62"/>
      <c r="LDL178" s="62"/>
      <c r="LDM178" s="62"/>
      <c r="LDN178" s="62"/>
      <c r="LDO178" s="62"/>
      <c r="LDP178" s="62"/>
      <c r="LDQ178" s="62"/>
      <c r="LDR178" s="62"/>
      <c r="LDS178" s="62"/>
      <c r="LDT178" s="62"/>
      <c r="LDU178" s="62"/>
      <c r="LDV178" s="62"/>
      <c r="LDW178" s="62"/>
      <c r="LDX178" s="62"/>
      <c r="LDY178" s="62"/>
      <c r="LDZ178" s="62"/>
      <c r="LEA178" s="62"/>
      <c r="LEB178" s="62"/>
      <c r="LEC178" s="62"/>
      <c r="LED178" s="62"/>
      <c r="LEE178" s="62"/>
      <c r="LEF178" s="62"/>
      <c r="LEG178" s="62"/>
      <c r="LEH178" s="62"/>
      <c r="LEI178" s="62"/>
      <c r="LEJ178" s="62"/>
      <c r="LEK178" s="62"/>
      <c r="LEL178" s="62"/>
      <c r="LEM178" s="62"/>
      <c r="LEN178" s="62"/>
      <c r="LEO178" s="62"/>
      <c r="LEP178" s="62"/>
      <c r="LEQ178" s="62"/>
      <c r="LER178" s="62"/>
      <c r="LES178" s="62"/>
      <c r="LET178" s="62"/>
      <c r="LEU178" s="62"/>
      <c r="LEV178" s="62"/>
      <c r="LEW178" s="62"/>
      <c r="LEX178" s="62"/>
      <c r="LEY178" s="62"/>
      <c r="LEZ178" s="62"/>
      <c r="LFA178" s="62"/>
      <c r="LFB178" s="62"/>
      <c r="LFC178" s="62"/>
      <c r="LFD178" s="62"/>
      <c r="LFE178" s="62"/>
      <c r="LFF178" s="62"/>
      <c r="LFG178" s="62"/>
      <c r="LFH178" s="62"/>
      <c r="LFI178" s="62"/>
      <c r="LFJ178" s="62"/>
      <c r="LFK178" s="62"/>
      <c r="LFL178" s="62"/>
      <c r="LFM178" s="62"/>
      <c r="LFN178" s="62"/>
      <c r="LFO178" s="62"/>
      <c r="LFP178" s="62"/>
      <c r="LFQ178" s="62"/>
      <c r="LFR178" s="62"/>
      <c r="LFS178" s="62"/>
      <c r="LFT178" s="62"/>
      <c r="LFU178" s="62"/>
      <c r="LFV178" s="62"/>
      <c r="LFW178" s="62"/>
      <c r="LFX178" s="62"/>
      <c r="LFY178" s="62"/>
      <c r="LFZ178" s="62"/>
      <c r="LGA178" s="62"/>
      <c r="LGB178" s="62"/>
      <c r="LGC178" s="62"/>
      <c r="LGD178" s="62"/>
      <c r="LGE178" s="62"/>
      <c r="LGF178" s="62"/>
      <c r="LGG178" s="62"/>
      <c r="LGH178" s="62"/>
      <c r="LGI178" s="62"/>
      <c r="LGJ178" s="62"/>
      <c r="LGK178" s="62"/>
      <c r="LGL178" s="62"/>
      <c r="LGM178" s="62"/>
      <c r="LGN178" s="62"/>
      <c r="LGO178" s="62"/>
      <c r="LGP178" s="62"/>
      <c r="LGQ178" s="62"/>
      <c r="LGR178" s="62"/>
      <c r="LGS178" s="62"/>
      <c r="LGT178" s="62"/>
      <c r="LGU178" s="62"/>
      <c r="LGV178" s="62"/>
      <c r="LGW178" s="62"/>
      <c r="LGX178" s="62"/>
      <c r="LGY178" s="62"/>
      <c r="LGZ178" s="62"/>
      <c r="LHA178" s="62"/>
      <c r="LHB178" s="62"/>
      <c r="LHC178" s="62"/>
      <c r="LHD178" s="62"/>
      <c r="LHE178" s="62"/>
      <c r="LHF178" s="62"/>
      <c r="LHG178" s="62"/>
      <c r="LHH178" s="62"/>
      <c r="LHI178" s="62"/>
      <c r="LHJ178" s="62"/>
      <c r="LHK178" s="62"/>
      <c r="LHL178" s="62"/>
      <c r="LHM178" s="62"/>
      <c r="LHN178" s="62"/>
      <c r="LHO178" s="62"/>
      <c r="LHP178" s="62"/>
      <c r="LHQ178" s="62"/>
      <c r="LHR178" s="62"/>
      <c r="LHS178" s="62"/>
      <c r="LHT178" s="62"/>
      <c r="LHU178" s="62"/>
      <c r="LHV178" s="62"/>
      <c r="LHW178" s="62"/>
      <c r="LHX178" s="62"/>
      <c r="LHY178" s="62"/>
      <c r="LHZ178" s="62"/>
      <c r="LIA178" s="62"/>
      <c r="LIB178" s="62"/>
      <c r="LIC178" s="62"/>
      <c r="LID178" s="62"/>
      <c r="LIE178" s="62"/>
      <c r="LIF178" s="62"/>
      <c r="LIG178" s="62"/>
      <c r="LIH178" s="62"/>
      <c r="LII178" s="62"/>
      <c r="LIJ178" s="62"/>
      <c r="LIK178" s="62"/>
      <c r="LIL178" s="62"/>
      <c r="LIM178" s="62"/>
      <c r="LIN178" s="62"/>
      <c r="LIO178" s="62"/>
      <c r="LIP178" s="62"/>
      <c r="LIQ178" s="62"/>
      <c r="LIR178" s="62"/>
      <c r="LIS178" s="62"/>
      <c r="LIT178" s="62"/>
      <c r="LIU178" s="62"/>
      <c r="LIV178" s="62"/>
      <c r="LIW178" s="62"/>
      <c r="LIX178" s="62"/>
      <c r="LIY178" s="62"/>
      <c r="LIZ178" s="62"/>
      <c r="LJA178" s="62"/>
      <c r="LJB178" s="62"/>
      <c r="LJC178" s="62"/>
      <c r="LJD178" s="62"/>
      <c r="LJE178" s="62"/>
      <c r="LJF178" s="62"/>
      <c r="LJG178" s="62"/>
      <c r="LJH178" s="62"/>
      <c r="LJI178" s="62"/>
      <c r="LJJ178" s="62"/>
      <c r="LJK178" s="62"/>
      <c r="LJL178" s="62"/>
      <c r="LJM178" s="62"/>
      <c r="LJN178" s="62"/>
      <c r="LJO178" s="62"/>
      <c r="LJP178" s="62"/>
      <c r="LJQ178" s="62"/>
      <c r="LJR178" s="62"/>
      <c r="LJS178" s="62"/>
      <c r="LJT178" s="62"/>
      <c r="LJU178" s="62"/>
      <c r="LJV178" s="62"/>
      <c r="LJW178" s="62"/>
      <c r="LJX178" s="62"/>
      <c r="LJY178" s="62"/>
      <c r="LJZ178" s="62"/>
      <c r="LKA178" s="62"/>
      <c r="LKB178" s="62"/>
      <c r="LKC178" s="62"/>
      <c r="LKD178" s="62"/>
      <c r="LKE178" s="62"/>
      <c r="LKF178" s="62"/>
      <c r="LKG178" s="62"/>
      <c r="LKH178" s="62"/>
      <c r="LKI178" s="62"/>
      <c r="LKJ178" s="62"/>
      <c r="LKK178" s="62"/>
      <c r="LKL178" s="62"/>
      <c r="LKM178" s="62"/>
      <c r="LKN178" s="62"/>
      <c r="LKO178" s="62"/>
      <c r="LKP178" s="62"/>
      <c r="LKQ178" s="62"/>
      <c r="LKR178" s="62"/>
      <c r="LKS178" s="62"/>
      <c r="LKT178" s="62"/>
      <c r="LKU178" s="62"/>
      <c r="LKV178" s="62"/>
      <c r="LKW178" s="62"/>
      <c r="LKX178" s="62"/>
      <c r="LKY178" s="62"/>
      <c r="LKZ178" s="62"/>
      <c r="LLA178" s="62"/>
      <c r="LLB178" s="62"/>
      <c r="LLC178" s="62"/>
      <c r="LLD178" s="62"/>
      <c r="LLE178" s="62"/>
      <c r="LLF178" s="62"/>
      <c r="LLG178" s="62"/>
      <c r="LLH178" s="62"/>
      <c r="LLI178" s="62"/>
      <c r="LLJ178" s="62"/>
      <c r="LLK178" s="62"/>
      <c r="LLL178" s="62"/>
      <c r="LLM178" s="62"/>
      <c r="LLN178" s="62"/>
      <c r="LLO178" s="62"/>
      <c r="LLP178" s="62"/>
      <c r="LLQ178" s="62"/>
      <c r="LLR178" s="62"/>
      <c r="LLS178" s="62"/>
      <c r="LLT178" s="62"/>
      <c r="LLU178" s="62"/>
      <c r="LLV178" s="62"/>
      <c r="LLW178" s="62"/>
      <c r="LLX178" s="62"/>
      <c r="LLY178" s="62"/>
      <c r="LLZ178" s="62"/>
      <c r="LMA178" s="62"/>
      <c r="LMB178" s="62"/>
      <c r="LMC178" s="62"/>
      <c r="LMD178" s="62"/>
      <c r="LME178" s="62"/>
      <c r="LMF178" s="62"/>
      <c r="LMG178" s="62"/>
      <c r="LMH178" s="62"/>
      <c r="LMI178" s="62"/>
      <c r="LMJ178" s="62"/>
      <c r="LMK178" s="62"/>
      <c r="LML178" s="62"/>
      <c r="LMM178" s="62"/>
      <c r="LMN178" s="62"/>
      <c r="LMO178" s="62"/>
      <c r="LMP178" s="62"/>
      <c r="LMQ178" s="62"/>
      <c r="LMR178" s="62"/>
      <c r="LMS178" s="62"/>
      <c r="LMT178" s="62"/>
      <c r="LMU178" s="62"/>
      <c r="LMV178" s="62"/>
      <c r="LMW178" s="62"/>
      <c r="LMX178" s="62"/>
      <c r="LMY178" s="62"/>
      <c r="LMZ178" s="62"/>
      <c r="LNA178" s="62"/>
      <c r="LNB178" s="62"/>
      <c r="LNC178" s="62"/>
      <c r="LND178" s="62"/>
      <c r="LNE178" s="62"/>
      <c r="LNF178" s="62"/>
      <c r="LNG178" s="62"/>
      <c r="LNH178" s="62"/>
      <c r="LNI178" s="62"/>
      <c r="LNJ178" s="62"/>
      <c r="LNK178" s="62"/>
      <c r="LNL178" s="62"/>
      <c r="LNM178" s="62"/>
      <c r="LNN178" s="62"/>
      <c r="LNO178" s="62"/>
      <c r="LNP178" s="62"/>
      <c r="LNQ178" s="62"/>
      <c r="LNR178" s="62"/>
      <c r="LNS178" s="62"/>
      <c r="LNT178" s="62"/>
      <c r="LNU178" s="62"/>
      <c r="LNV178" s="62"/>
      <c r="LNW178" s="62"/>
      <c r="LNX178" s="62"/>
      <c r="LNY178" s="62"/>
      <c r="LNZ178" s="62"/>
      <c r="LOA178" s="62"/>
      <c r="LOB178" s="62"/>
      <c r="LOC178" s="62"/>
      <c r="LOD178" s="62"/>
      <c r="LOE178" s="62"/>
      <c r="LOF178" s="62"/>
      <c r="LOG178" s="62"/>
      <c r="LOH178" s="62"/>
      <c r="LOI178" s="62"/>
      <c r="LOJ178" s="62"/>
      <c r="LOK178" s="62"/>
      <c r="LOL178" s="62"/>
      <c r="LOM178" s="62"/>
      <c r="LON178" s="62"/>
      <c r="LOO178" s="62"/>
      <c r="LOP178" s="62"/>
      <c r="LOQ178" s="62"/>
      <c r="LOR178" s="62"/>
      <c r="LOS178" s="62"/>
      <c r="LOT178" s="62"/>
      <c r="LOU178" s="62"/>
      <c r="LOV178" s="62"/>
      <c r="LOW178" s="62"/>
      <c r="LOX178" s="62"/>
      <c r="LOY178" s="62"/>
      <c r="LOZ178" s="62"/>
      <c r="LPA178" s="62"/>
      <c r="LPB178" s="62"/>
      <c r="LPC178" s="62"/>
      <c r="LPD178" s="62"/>
      <c r="LPE178" s="62"/>
      <c r="LPF178" s="62"/>
      <c r="LPG178" s="62"/>
      <c r="LPH178" s="62"/>
      <c r="LPI178" s="62"/>
      <c r="LPJ178" s="62"/>
      <c r="LPK178" s="62"/>
      <c r="LPL178" s="62"/>
      <c r="LPM178" s="62"/>
      <c r="LPN178" s="62"/>
      <c r="LPO178" s="62"/>
      <c r="LPP178" s="62"/>
      <c r="LPQ178" s="62"/>
      <c r="LPR178" s="62"/>
      <c r="LPS178" s="62"/>
      <c r="LPT178" s="62"/>
      <c r="LPU178" s="62"/>
      <c r="LPV178" s="62"/>
      <c r="LPW178" s="62"/>
      <c r="LPX178" s="62"/>
      <c r="LPY178" s="62"/>
      <c r="LPZ178" s="62"/>
      <c r="LQA178" s="62"/>
      <c r="LQB178" s="62"/>
      <c r="LQC178" s="62"/>
      <c r="LQD178" s="62"/>
      <c r="LQE178" s="62"/>
      <c r="LQF178" s="62"/>
      <c r="LQG178" s="62"/>
      <c r="LQH178" s="62"/>
      <c r="LQI178" s="62"/>
      <c r="LQJ178" s="62"/>
      <c r="LQK178" s="62"/>
      <c r="LQL178" s="62"/>
      <c r="LQM178" s="62"/>
      <c r="LQN178" s="62"/>
      <c r="LQO178" s="62"/>
      <c r="LQP178" s="62"/>
      <c r="LQQ178" s="62"/>
      <c r="LQR178" s="62"/>
      <c r="LQS178" s="62"/>
      <c r="LQT178" s="62"/>
      <c r="LQU178" s="62"/>
      <c r="LQV178" s="62"/>
      <c r="LQW178" s="62"/>
      <c r="LQX178" s="62"/>
      <c r="LQY178" s="62"/>
      <c r="LQZ178" s="62"/>
      <c r="LRA178" s="62"/>
      <c r="LRB178" s="62"/>
      <c r="LRC178" s="62"/>
      <c r="LRD178" s="62"/>
      <c r="LRE178" s="62"/>
      <c r="LRF178" s="62"/>
      <c r="LRG178" s="62"/>
      <c r="LRH178" s="62"/>
      <c r="LRI178" s="62"/>
      <c r="LRJ178" s="62"/>
      <c r="LRK178" s="62"/>
      <c r="LRL178" s="62"/>
      <c r="LRM178" s="62"/>
      <c r="LRN178" s="62"/>
      <c r="LRO178" s="62"/>
      <c r="LRP178" s="62"/>
      <c r="LRQ178" s="62"/>
      <c r="LRR178" s="62"/>
      <c r="LRS178" s="62"/>
      <c r="LRT178" s="62"/>
      <c r="LRU178" s="62"/>
      <c r="LRV178" s="62"/>
      <c r="LRW178" s="62"/>
      <c r="LRX178" s="62"/>
      <c r="LRY178" s="62"/>
      <c r="LRZ178" s="62"/>
      <c r="LSA178" s="62"/>
      <c r="LSB178" s="62"/>
      <c r="LSC178" s="62"/>
      <c r="LSD178" s="62"/>
      <c r="LSE178" s="62"/>
      <c r="LSF178" s="62"/>
      <c r="LSG178" s="62"/>
      <c r="LSH178" s="62"/>
      <c r="LSI178" s="62"/>
      <c r="LSJ178" s="62"/>
      <c r="LSK178" s="62"/>
      <c r="LSL178" s="62"/>
      <c r="LSM178" s="62"/>
      <c r="LSN178" s="62"/>
      <c r="LSO178" s="62"/>
      <c r="LSP178" s="62"/>
      <c r="LSQ178" s="62"/>
      <c r="LSR178" s="62"/>
      <c r="LSS178" s="62"/>
      <c r="LST178" s="62"/>
      <c r="LSU178" s="62"/>
      <c r="LSV178" s="62"/>
      <c r="LSW178" s="62"/>
      <c r="LSX178" s="62"/>
      <c r="LSY178" s="62"/>
      <c r="LSZ178" s="62"/>
      <c r="LTA178" s="62"/>
      <c r="LTB178" s="62"/>
      <c r="LTC178" s="62"/>
      <c r="LTD178" s="62"/>
      <c r="LTE178" s="62"/>
      <c r="LTF178" s="62"/>
      <c r="LTG178" s="62"/>
      <c r="LTH178" s="62"/>
      <c r="LTI178" s="62"/>
      <c r="LTJ178" s="62"/>
      <c r="LTK178" s="62"/>
      <c r="LTL178" s="62"/>
      <c r="LTM178" s="62"/>
      <c r="LTN178" s="62"/>
      <c r="LTO178" s="62"/>
      <c r="LTP178" s="62"/>
      <c r="LTQ178" s="62"/>
      <c r="LTR178" s="62"/>
      <c r="LTS178" s="62"/>
      <c r="LTT178" s="62"/>
      <c r="LTU178" s="62"/>
      <c r="LTV178" s="62"/>
      <c r="LTW178" s="62"/>
      <c r="LTX178" s="62"/>
      <c r="LTY178" s="62"/>
      <c r="LTZ178" s="62"/>
      <c r="LUA178" s="62"/>
      <c r="LUB178" s="62"/>
      <c r="LUC178" s="62"/>
      <c r="LUD178" s="62"/>
      <c r="LUE178" s="62"/>
      <c r="LUF178" s="62"/>
      <c r="LUG178" s="62"/>
      <c r="LUH178" s="62"/>
      <c r="LUI178" s="62"/>
      <c r="LUJ178" s="62"/>
      <c r="LUK178" s="62"/>
      <c r="LUL178" s="62"/>
      <c r="LUM178" s="62"/>
      <c r="LUN178" s="62"/>
      <c r="LUO178" s="62"/>
      <c r="LUP178" s="62"/>
      <c r="LUQ178" s="62"/>
      <c r="LUR178" s="62"/>
      <c r="LUS178" s="62"/>
      <c r="LUT178" s="62"/>
      <c r="LUU178" s="62"/>
      <c r="LUV178" s="62"/>
      <c r="LUW178" s="62"/>
      <c r="LUX178" s="62"/>
      <c r="LUY178" s="62"/>
      <c r="LUZ178" s="62"/>
      <c r="LVA178" s="62"/>
      <c r="LVB178" s="62"/>
      <c r="LVC178" s="62"/>
      <c r="LVD178" s="62"/>
      <c r="LVE178" s="62"/>
      <c r="LVF178" s="62"/>
      <c r="LVG178" s="62"/>
      <c r="LVH178" s="62"/>
      <c r="LVI178" s="62"/>
      <c r="LVJ178" s="62"/>
      <c r="LVK178" s="62"/>
      <c r="LVL178" s="62"/>
      <c r="LVM178" s="62"/>
      <c r="LVN178" s="62"/>
      <c r="LVO178" s="62"/>
      <c r="LVP178" s="62"/>
      <c r="LVQ178" s="62"/>
      <c r="LVR178" s="62"/>
      <c r="LVS178" s="62"/>
      <c r="LVT178" s="62"/>
      <c r="LVU178" s="62"/>
      <c r="LVV178" s="62"/>
      <c r="LVW178" s="62"/>
      <c r="LVX178" s="62"/>
      <c r="LVY178" s="62"/>
      <c r="LVZ178" s="62"/>
      <c r="LWA178" s="62"/>
      <c r="LWB178" s="62"/>
      <c r="LWC178" s="62"/>
      <c r="LWD178" s="62"/>
      <c r="LWE178" s="62"/>
      <c r="LWF178" s="62"/>
      <c r="LWG178" s="62"/>
      <c r="LWH178" s="62"/>
      <c r="LWI178" s="62"/>
      <c r="LWJ178" s="62"/>
      <c r="LWK178" s="62"/>
      <c r="LWL178" s="62"/>
      <c r="LWM178" s="62"/>
      <c r="LWN178" s="62"/>
      <c r="LWO178" s="62"/>
      <c r="LWP178" s="62"/>
      <c r="LWQ178" s="62"/>
      <c r="LWR178" s="62"/>
      <c r="LWS178" s="62"/>
      <c r="LWT178" s="62"/>
      <c r="LWU178" s="62"/>
      <c r="LWV178" s="62"/>
      <c r="LWW178" s="62"/>
      <c r="LWX178" s="62"/>
      <c r="LWY178" s="62"/>
      <c r="LWZ178" s="62"/>
      <c r="LXA178" s="62"/>
      <c r="LXB178" s="62"/>
      <c r="LXC178" s="62"/>
      <c r="LXD178" s="62"/>
      <c r="LXE178" s="62"/>
      <c r="LXF178" s="62"/>
      <c r="LXG178" s="62"/>
      <c r="LXH178" s="62"/>
      <c r="LXI178" s="62"/>
      <c r="LXJ178" s="62"/>
      <c r="LXK178" s="62"/>
      <c r="LXL178" s="62"/>
      <c r="LXM178" s="62"/>
      <c r="LXN178" s="62"/>
      <c r="LXO178" s="62"/>
      <c r="LXP178" s="62"/>
      <c r="LXQ178" s="62"/>
      <c r="LXR178" s="62"/>
      <c r="LXS178" s="62"/>
      <c r="LXT178" s="62"/>
      <c r="LXU178" s="62"/>
      <c r="LXV178" s="62"/>
      <c r="LXW178" s="62"/>
      <c r="LXX178" s="62"/>
      <c r="LXY178" s="62"/>
      <c r="LXZ178" s="62"/>
      <c r="LYA178" s="62"/>
      <c r="LYB178" s="62"/>
      <c r="LYC178" s="62"/>
      <c r="LYD178" s="62"/>
      <c r="LYE178" s="62"/>
      <c r="LYF178" s="62"/>
      <c r="LYG178" s="62"/>
      <c r="LYH178" s="62"/>
      <c r="LYI178" s="62"/>
      <c r="LYJ178" s="62"/>
      <c r="LYK178" s="62"/>
      <c r="LYL178" s="62"/>
      <c r="LYM178" s="62"/>
      <c r="LYN178" s="62"/>
      <c r="LYO178" s="62"/>
      <c r="LYP178" s="62"/>
      <c r="LYQ178" s="62"/>
      <c r="LYR178" s="62"/>
      <c r="LYS178" s="62"/>
      <c r="LYT178" s="62"/>
      <c r="LYU178" s="62"/>
      <c r="LYV178" s="62"/>
      <c r="LYW178" s="62"/>
      <c r="LYX178" s="62"/>
      <c r="LYY178" s="62"/>
      <c r="LYZ178" s="62"/>
      <c r="LZA178" s="62"/>
      <c r="LZB178" s="62"/>
      <c r="LZC178" s="62"/>
      <c r="LZD178" s="62"/>
      <c r="LZE178" s="62"/>
      <c r="LZF178" s="62"/>
      <c r="LZG178" s="62"/>
      <c r="LZH178" s="62"/>
      <c r="LZI178" s="62"/>
      <c r="LZJ178" s="62"/>
      <c r="LZK178" s="62"/>
      <c r="LZL178" s="62"/>
      <c r="LZM178" s="62"/>
      <c r="LZN178" s="62"/>
      <c r="LZO178" s="62"/>
      <c r="LZP178" s="62"/>
      <c r="LZQ178" s="62"/>
      <c r="LZR178" s="62"/>
      <c r="LZS178" s="62"/>
      <c r="LZT178" s="62"/>
      <c r="LZU178" s="62"/>
      <c r="LZV178" s="62"/>
      <c r="LZW178" s="62"/>
      <c r="LZX178" s="62"/>
      <c r="LZY178" s="62"/>
      <c r="LZZ178" s="62"/>
      <c r="MAA178" s="62"/>
      <c r="MAB178" s="62"/>
      <c r="MAC178" s="62"/>
      <c r="MAD178" s="62"/>
      <c r="MAE178" s="62"/>
      <c r="MAF178" s="62"/>
      <c r="MAG178" s="62"/>
      <c r="MAH178" s="62"/>
      <c r="MAI178" s="62"/>
      <c r="MAJ178" s="62"/>
      <c r="MAK178" s="62"/>
      <c r="MAL178" s="62"/>
      <c r="MAM178" s="62"/>
      <c r="MAN178" s="62"/>
      <c r="MAO178" s="62"/>
      <c r="MAP178" s="62"/>
      <c r="MAQ178" s="62"/>
      <c r="MAR178" s="62"/>
      <c r="MAS178" s="62"/>
      <c r="MAT178" s="62"/>
      <c r="MAU178" s="62"/>
      <c r="MAV178" s="62"/>
      <c r="MAW178" s="62"/>
      <c r="MAX178" s="62"/>
      <c r="MAY178" s="62"/>
      <c r="MAZ178" s="62"/>
      <c r="MBA178" s="62"/>
      <c r="MBB178" s="62"/>
      <c r="MBC178" s="62"/>
      <c r="MBD178" s="62"/>
      <c r="MBE178" s="62"/>
      <c r="MBF178" s="62"/>
      <c r="MBG178" s="62"/>
      <c r="MBH178" s="62"/>
      <c r="MBI178" s="62"/>
      <c r="MBJ178" s="62"/>
      <c r="MBK178" s="62"/>
      <c r="MBL178" s="62"/>
      <c r="MBM178" s="62"/>
      <c r="MBN178" s="62"/>
      <c r="MBO178" s="62"/>
      <c r="MBP178" s="62"/>
      <c r="MBQ178" s="62"/>
      <c r="MBR178" s="62"/>
      <c r="MBS178" s="62"/>
      <c r="MBT178" s="62"/>
      <c r="MBU178" s="62"/>
      <c r="MBV178" s="62"/>
      <c r="MBW178" s="62"/>
      <c r="MBX178" s="62"/>
      <c r="MBY178" s="62"/>
      <c r="MBZ178" s="62"/>
      <c r="MCA178" s="62"/>
      <c r="MCB178" s="62"/>
      <c r="MCC178" s="62"/>
      <c r="MCD178" s="62"/>
      <c r="MCE178" s="62"/>
      <c r="MCF178" s="62"/>
      <c r="MCG178" s="62"/>
      <c r="MCH178" s="62"/>
      <c r="MCI178" s="62"/>
      <c r="MCJ178" s="62"/>
      <c r="MCK178" s="62"/>
      <c r="MCL178" s="62"/>
      <c r="MCM178" s="62"/>
      <c r="MCN178" s="62"/>
      <c r="MCO178" s="62"/>
      <c r="MCP178" s="62"/>
      <c r="MCQ178" s="62"/>
      <c r="MCR178" s="62"/>
      <c r="MCS178" s="62"/>
      <c r="MCT178" s="62"/>
      <c r="MCU178" s="62"/>
      <c r="MCV178" s="62"/>
      <c r="MCW178" s="62"/>
      <c r="MCX178" s="62"/>
      <c r="MCY178" s="62"/>
      <c r="MCZ178" s="62"/>
      <c r="MDA178" s="62"/>
      <c r="MDB178" s="62"/>
      <c r="MDC178" s="62"/>
      <c r="MDD178" s="62"/>
      <c r="MDE178" s="62"/>
      <c r="MDF178" s="62"/>
      <c r="MDG178" s="62"/>
      <c r="MDH178" s="62"/>
      <c r="MDI178" s="62"/>
      <c r="MDJ178" s="62"/>
      <c r="MDK178" s="62"/>
      <c r="MDL178" s="62"/>
      <c r="MDM178" s="62"/>
      <c r="MDN178" s="62"/>
      <c r="MDO178" s="62"/>
      <c r="MDP178" s="62"/>
      <c r="MDQ178" s="62"/>
      <c r="MDR178" s="62"/>
      <c r="MDS178" s="62"/>
      <c r="MDT178" s="62"/>
      <c r="MDU178" s="62"/>
      <c r="MDV178" s="62"/>
      <c r="MDW178" s="62"/>
      <c r="MDX178" s="62"/>
      <c r="MDY178" s="62"/>
      <c r="MDZ178" s="62"/>
      <c r="MEA178" s="62"/>
      <c r="MEB178" s="62"/>
      <c r="MEC178" s="62"/>
      <c r="MED178" s="62"/>
      <c r="MEE178" s="62"/>
      <c r="MEF178" s="62"/>
      <c r="MEG178" s="62"/>
      <c r="MEH178" s="62"/>
      <c r="MEI178" s="62"/>
      <c r="MEJ178" s="62"/>
      <c r="MEK178" s="62"/>
      <c r="MEL178" s="62"/>
      <c r="MEM178" s="62"/>
      <c r="MEN178" s="62"/>
      <c r="MEO178" s="62"/>
      <c r="MEP178" s="62"/>
      <c r="MEQ178" s="62"/>
      <c r="MER178" s="62"/>
      <c r="MES178" s="62"/>
      <c r="MET178" s="62"/>
      <c r="MEU178" s="62"/>
      <c r="MEV178" s="62"/>
      <c r="MEW178" s="62"/>
      <c r="MEX178" s="62"/>
      <c r="MEY178" s="62"/>
      <c r="MEZ178" s="62"/>
      <c r="MFA178" s="62"/>
      <c r="MFB178" s="62"/>
      <c r="MFC178" s="62"/>
      <c r="MFD178" s="62"/>
      <c r="MFE178" s="62"/>
      <c r="MFF178" s="62"/>
      <c r="MFG178" s="62"/>
      <c r="MFH178" s="62"/>
      <c r="MFI178" s="62"/>
      <c r="MFJ178" s="62"/>
      <c r="MFK178" s="62"/>
      <c r="MFL178" s="62"/>
      <c r="MFM178" s="62"/>
      <c r="MFN178" s="62"/>
      <c r="MFO178" s="62"/>
      <c r="MFP178" s="62"/>
      <c r="MFQ178" s="62"/>
      <c r="MFR178" s="62"/>
      <c r="MFS178" s="62"/>
      <c r="MFT178" s="62"/>
      <c r="MFU178" s="62"/>
      <c r="MFV178" s="62"/>
      <c r="MFW178" s="62"/>
      <c r="MFX178" s="62"/>
      <c r="MFY178" s="62"/>
      <c r="MFZ178" s="62"/>
      <c r="MGA178" s="62"/>
      <c r="MGB178" s="62"/>
      <c r="MGC178" s="62"/>
      <c r="MGD178" s="62"/>
      <c r="MGE178" s="62"/>
      <c r="MGF178" s="62"/>
      <c r="MGG178" s="62"/>
      <c r="MGH178" s="62"/>
      <c r="MGI178" s="62"/>
      <c r="MGJ178" s="62"/>
      <c r="MGK178" s="62"/>
      <c r="MGL178" s="62"/>
      <c r="MGM178" s="62"/>
      <c r="MGN178" s="62"/>
      <c r="MGO178" s="62"/>
      <c r="MGP178" s="62"/>
      <c r="MGQ178" s="62"/>
      <c r="MGR178" s="62"/>
      <c r="MGS178" s="62"/>
      <c r="MGT178" s="62"/>
      <c r="MGU178" s="62"/>
      <c r="MGV178" s="62"/>
      <c r="MGW178" s="62"/>
      <c r="MGX178" s="62"/>
      <c r="MGY178" s="62"/>
      <c r="MGZ178" s="62"/>
      <c r="MHA178" s="62"/>
      <c r="MHB178" s="62"/>
      <c r="MHC178" s="62"/>
      <c r="MHD178" s="62"/>
      <c r="MHE178" s="62"/>
      <c r="MHF178" s="62"/>
      <c r="MHG178" s="62"/>
      <c r="MHH178" s="62"/>
      <c r="MHI178" s="62"/>
      <c r="MHJ178" s="62"/>
      <c r="MHK178" s="62"/>
      <c r="MHL178" s="62"/>
      <c r="MHM178" s="62"/>
      <c r="MHN178" s="62"/>
      <c r="MHO178" s="62"/>
      <c r="MHP178" s="62"/>
      <c r="MHQ178" s="62"/>
      <c r="MHR178" s="62"/>
      <c r="MHS178" s="62"/>
      <c r="MHT178" s="62"/>
      <c r="MHU178" s="62"/>
      <c r="MHV178" s="62"/>
      <c r="MHW178" s="62"/>
      <c r="MHX178" s="62"/>
      <c r="MHY178" s="62"/>
      <c r="MHZ178" s="62"/>
      <c r="MIA178" s="62"/>
      <c r="MIB178" s="62"/>
      <c r="MIC178" s="62"/>
      <c r="MID178" s="62"/>
      <c r="MIE178" s="62"/>
      <c r="MIF178" s="62"/>
      <c r="MIG178" s="62"/>
      <c r="MIH178" s="62"/>
      <c r="MII178" s="62"/>
      <c r="MIJ178" s="62"/>
      <c r="MIK178" s="62"/>
      <c r="MIL178" s="62"/>
      <c r="MIM178" s="62"/>
      <c r="MIN178" s="62"/>
      <c r="MIO178" s="62"/>
      <c r="MIP178" s="62"/>
      <c r="MIQ178" s="62"/>
      <c r="MIR178" s="62"/>
      <c r="MIS178" s="62"/>
      <c r="MIT178" s="62"/>
      <c r="MIU178" s="62"/>
      <c r="MIV178" s="62"/>
      <c r="MIW178" s="62"/>
      <c r="MIX178" s="62"/>
      <c r="MIY178" s="62"/>
      <c r="MIZ178" s="62"/>
      <c r="MJA178" s="62"/>
      <c r="MJB178" s="62"/>
      <c r="MJC178" s="62"/>
      <c r="MJD178" s="62"/>
      <c r="MJE178" s="62"/>
      <c r="MJF178" s="62"/>
      <c r="MJG178" s="62"/>
      <c r="MJH178" s="62"/>
      <c r="MJI178" s="62"/>
      <c r="MJJ178" s="62"/>
      <c r="MJK178" s="62"/>
      <c r="MJL178" s="62"/>
      <c r="MJM178" s="62"/>
      <c r="MJN178" s="62"/>
      <c r="MJO178" s="62"/>
      <c r="MJP178" s="62"/>
      <c r="MJQ178" s="62"/>
      <c r="MJR178" s="62"/>
      <c r="MJS178" s="62"/>
      <c r="MJT178" s="62"/>
      <c r="MJU178" s="62"/>
      <c r="MJV178" s="62"/>
      <c r="MJW178" s="62"/>
      <c r="MJX178" s="62"/>
      <c r="MJY178" s="62"/>
      <c r="MJZ178" s="62"/>
      <c r="MKA178" s="62"/>
      <c r="MKB178" s="62"/>
      <c r="MKC178" s="62"/>
      <c r="MKD178" s="62"/>
      <c r="MKE178" s="62"/>
      <c r="MKF178" s="62"/>
      <c r="MKG178" s="62"/>
      <c r="MKH178" s="62"/>
      <c r="MKI178" s="62"/>
      <c r="MKJ178" s="62"/>
      <c r="MKK178" s="62"/>
      <c r="MKL178" s="62"/>
      <c r="MKM178" s="62"/>
      <c r="MKN178" s="62"/>
      <c r="MKO178" s="62"/>
      <c r="MKP178" s="62"/>
      <c r="MKQ178" s="62"/>
      <c r="MKR178" s="62"/>
      <c r="MKS178" s="62"/>
      <c r="MKT178" s="62"/>
      <c r="MKU178" s="62"/>
      <c r="MKV178" s="62"/>
      <c r="MKW178" s="62"/>
      <c r="MKX178" s="62"/>
      <c r="MKY178" s="62"/>
      <c r="MKZ178" s="62"/>
      <c r="MLA178" s="62"/>
      <c r="MLB178" s="62"/>
      <c r="MLC178" s="62"/>
      <c r="MLD178" s="62"/>
      <c r="MLE178" s="62"/>
      <c r="MLF178" s="62"/>
      <c r="MLG178" s="62"/>
      <c r="MLH178" s="62"/>
      <c r="MLI178" s="62"/>
      <c r="MLJ178" s="62"/>
      <c r="MLK178" s="62"/>
      <c r="MLL178" s="62"/>
      <c r="MLM178" s="62"/>
      <c r="MLN178" s="62"/>
      <c r="MLO178" s="62"/>
      <c r="MLP178" s="62"/>
      <c r="MLQ178" s="62"/>
      <c r="MLR178" s="62"/>
      <c r="MLS178" s="62"/>
      <c r="MLT178" s="62"/>
      <c r="MLU178" s="62"/>
      <c r="MLV178" s="62"/>
      <c r="MLW178" s="62"/>
      <c r="MLX178" s="62"/>
      <c r="MLY178" s="62"/>
      <c r="MLZ178" s="62"/>
      <c r="MMA178" s="62"/>
      <c r="MMB178" s="62"/>
      <c r="MMC178" s="62"/>
      <c r="MMD178" s="62"/>
      <c r="MME178" s="62"/>
      <c r="MMF178" s="62"/>
      <c r="MMG178" s="62"/>
      <c r="MMH178" s="62"/>
      <c r="MMI178" s="62"/>
      <c r="MMJ178" s="62"/>
      <c r="MMK178" s="62"/>
      <c r="MML178" s="62"/>
      <c r="MMM178" s="62"/>
      <c r="MMN178" s="62"/>
      <c r="MMO178" s="62"/>
      <c r="MMP178" s="62"/>
      <c r="MMQ178" s="62"/>
      <c r="MMR178" s="62"/>
      <c r="MMS178" s="62"/>
      <c r="MMT178" s="62"/>
      <c r="MMU178" s="62"/>
      <c r="MMV178" s="62"/>
      <c r="MMW178" s="62"/>
      <c r="MMX178" s="62"/>
      <c r="MMY178" s="62"/>
      <c r="MMZ178" s="62"/>
      <c r="MNA178" s="62"/>
      <c r="MNB178" s="62"/>
      <c r="MNC178" s="62"/>
      <c r="MND178" s="62"/>
      <c r="MNE178" s="62"/>
      <c r="MNF178" s="62"/>
      <c r="MNG178" s="62"/>
      <c r="MNH178" s="62"/>
      <c r="MNI178" s="62"/>
      <c r="MNJ178" s="62"/>
      <c r="MNK178" s="62"/>
      <c r="MNL178" s="62"/>
      <c r="MNM178" s="62"/>
      <c r="MNN178" s="62"/>
      <c r="MNO178" s="62"/>
      <c r="MNP178" s="62"/>
      <c r="MNQ178" s="62"/>
      <c r="MNR178" s="62"/>
      <c r="MNS178" s="62"/>
      <c r="MNT178" s="62"/>
      <c r="MNU178" s="62"/>
      <c r="MNV178" s="62"/>
      <c r="MNW178" s="62"/>
      <c r="MNX178" s="62"/>
      <c r="MNY178" s="62"/>
      <c r="MNZ178" s="62"/>
      <c r="MOA178" s="62"/>
      <c r="MOB178" s="62"/>
      <c r="MOC178" s="62"/>
      <c r="MOD178" s="62"/>
      <c r="MOE178" s="62"/>
      <c r="MOF178" s="62"/>
      <c r="MOG178" s="62"/>
      <c r="MOH178" s="62"/>
      <c r="MOI178" s="62"/>
      <c r="MOJ178" s="62"/>
      <c r="MOK178" s="62"/>
      <c r="MOL178" s="62"/>
      <c r="MOM178" s="62"/>
      <c r="MON178" s="62"/>
      <c r="MOO178" s="62"/>
      <c r="MOP178" s="62"/>
      <c r="MOQ178" s="62"/>
      <c r="MOR178" s="62"/>
      <c r="MOS178" s="62"/>
      <c r="MOT178" s="62"/>
      <c r="MOU178" s="62"/>
      <c r="MOV178" s="62"/>
      <c r="MOW178" s="62"/>
      <c r="MOX178" s="62"/>
      <c r="MOY178" s="62"/>
      <c r="MOZ178" s="62"/>
      <c r="MPA178" s="62"/>
      <c r="MPB178" s="62"/>
      <c r="MPC178" s="62"/>
      <c r="MPD178" s="62"/>
      <c r="MPE178" s="62"/>
      <c r="MPF178" s="62"/>
      <c r="MPG178" s="62"/>
      <c r="MPH178" s="62"/>
      <c r="MPI178" s="62"/>
      <c r="MPJ178" s="62"/>
      <c r="MPK178" s="62"/>
      <c r="MPL178" s="62"/>
      <c r="MPM178" s="62"/>
      <c r="MPN178" s="62"/>
      <c r="MPO178" s="62"/>
      <c r="MPP178" s="62"/>
      <c r="MPQ178" s="62"/>
      <c r="MPR178" s="62"/>
      <c r="MPS178" s="62"/>
      <c r="MPT178" s="62"/>
      <c r="MPU178" s="62"/>
      <c r="MPV178" s="62"/>
      <c r="MPW178" s="62"/>
      <c r="MPX178" s="62"/>
      <c r="MPY178" s="62"/>
      <c r="MPZ178" s="62"/>
      <c r="MQA178" s="62"/>
      <c r="MQB178" s="62"/>
      <c r="MQC178" s="62"/>
      <c r="MQD178" s="62"/>
      <c r="MQE178" s="62"/>
      <c r="MQF178" s="62"/>
      <c r="MQG178" s="62"/>
      <c r="MQH178" s="62"/>
      <c r="MQI178" s="62"/>
      <c r="MQJ178" s="62"/>
      <c r="MQK178" s="62"/>
      <c r="MQL178" s="62"/>
      <c r="MQM178" s="62"/>
      <c r="MQN178" s="62"/>
      <c r="MQO178" s="62"/>
      <c r="MQP178" s="62"/>
      <c r="MQQ178" s="62"/>
      <c r="MQR178" s="62"/>
      <c r="MQS178" s="62"/>
      <c r="MQT178" s="62"/>
      <c r="MQU178" s="62"/>
      <c r="MQV178" s="62"/>
      <c r="MQW178" s="62"/>
      <c r="MQX178" s="62"/>
      <c r="MQY178" s="62"/>
      <c r="MQZ178" s="62"/>
      <c r="MRA178" s="62"/>
      <c r="MRB178" s="62"/>
      <c r="MRC178" s="62"/>
      <c r="MRD178" s="62"/>
      <c r="MRE178" s="62"/>
      <c r="MRF178" s="62"/>
      <c r="MRG178" s="62"/>
      <c r="MRH178" s="62"/>
      <c r="MRI178" s="62"/>
      <c r="MRJ178" s="62"/>
      <c r="MRK178" s="62"/>
      <c r="MRL178" s="62"/>
      <c r="MRM178" s="62"/>
      <c r="MRN178" s="62"/>
      <c r="MRO178" s="62"/>
      <c r="MRP178" s="62"/>
      <c r="MRQ178" s="62"/>
      <c r="MRR178" s="62"/>
      <c r="MRS178" s="62"/>
      <c r="MRT178" s="62"/>
      <c r="MRU178" s="62"/>
      <c r="MRV178" s="62"/>
      <c r="MRW178" s="62"/>
      <c r="MRX178" s="62"/>
      <c r="MRY178" s="62"/>
      <c r="MRZ178" s="62"/>
      <c r="MSA178" s="62"/>
      <c r="MSB178" s="62"/>
      <c r="MSC178" s="62"/>
      <c r="MSD178" s="62"/>
      <c r="MSE178" s="62"/>
      <c r="MSF178" s="62"/>
      <c r="MSG178" s="62"/>
      <c r="MSH178" s="62"/>
      <c r="MSI178" s="62"/>
      <c r="MSJ178" s="62"/>
      <c r="MSK178" s="62"/>
      <c r="MSL178" s="62"/>
      <c r="MSM178" s="62"/>
      <c r="MSN178" s="62"/>
      <c r="MSO178" s="62"/>
      <c r="MSP178" s="62"/>
      <c r="MSQ178" s="62"/>
      <c r="MSR178" s="62"/>
      <c r="MSS178" s="62"/>
      <c r="MST178" s="62"/>
      <c r="MSU178" s="62"/>
      <c r="MSV178" s="62"/>
      <c r="MSW178" s="62"/>
      <c r="MSX178" s="62"/>
      <c r="MSY178" s="62"/>
      <c r="MSZ178" s="62"/>
      <c r="MTA178" s="62"/>
      <c r="MTB178" s="62"/>
      <c r="MTC178" s="62"/>
      <c r="MTD178" s="62"/>
      <c r="MTE178" s="62"/>
      <c r="MTF178" s="62"/>
      <c r="MTG178" s="62"/>
      <c r="MTH178" s="62"/>
      <c r="MTI178" s="62"/>
      <c r="MTJ178" s="62"/>
      <c r="MTK178" s="62"/>
      <c r="MTL178" s="62"/>
      <c r="MTM178" s="62"/>
      <c r="MTN178" s="62"/>
      <c r="MTO178" s="62"/>
      <c r="MTP178" s="62"/>
      <c r="MTQ178" s="62"/>
      <c r="MTR178" s="62"/>
      <c r="MTS178" s="62"/>
      <c r="MTT178" s="62"/>
      <c r="MTU178" s="62"/>
      <c r="MTV178" s="62"/>
      <c r="MTW178" s="62"/>
      <c r="MTX178" s="62"/>
      <c r="MTY178" s="62"/>
      <c r="MTZ178" s="62"/>
      <c r="MUA178" s="62"/>
      <c r="MUB178" s="62"/>
      <c r="MUC178" s="62"/>
      <c r="MUD178" s="62"/>
      <c r="MUE178" s="62"/>
      <c r="MUF178" s="62"/>
      <c r="MUG178" s="62"/>
      <c r="MUH178" s="62"/>
      <c r="MUI178" s="62"/>
      <c r="MUJ178" s="62"/>
      <c r="MUK178" s="62"/>
      <c r="MUL178" s="62"/>
      <c r="MUM178" s="62"/>
      <c r="MUN178" s="62"/>
      <c r="MUO178" s="62"/>
      <c r="MUP178" s="62"/>
      <c r="MUQ178" s="62"/>
      <c r="MUR178" s="62"/>
      <c r="MUS178" s="62"/>
      <c r="MUT178" s="62"/>
      <c r="MUU178" s="62"/>
      <c r="MUV178" s="62"/>
      <c r="MUW178" s="62"/>
      <c r="MUX178" s="62"/>
      <c r="MUY178" s="62"/>
      <c r="MUZ178" s="62"/>
      <c r="MVA178" s="62"/>
      <c r="MVB178" s="62"/>
      <c r="MVC178" s="62"/>
      <c r="MVD178" s="62"/>
      <c r="MVE178" s="62"/>
      <c r="MVF178" s="62"/>
      <c r="MVG178" s="62"/>
      <c r="MVH178" s="62"/>
      <c r="MVI178" s="62"/>
      <c r="MVJ178" s="62"/>
      <c r="MVK178" s="62"/>
      <c r="MVL178" s="62"/>
      <c r="MVM178" s="62"/>
      <c r="MVN178" s="62"/>
      <c r="MVO178" s="62"/>
      <c r="MVP178" s="62"/>
      <c r="MVQ178" s="62"/>
      <c r="MVR178" s="62"/>
      <c r="MVS178" s="62"/>
      <c r="MVT178" s="62"/>
      <c r="MVU178" s="62"/>
      <c r="MVV178" s="62"/>
      <c r="MVW178" s="62"/>
      <c r="MVX178" s="62"/>
      <c r="MVY178" s="62"/>
      <c r="MVZ178" s="62"/>
      <c r="MWA178" s="62"/>
      <c r="MWB178" s="62"/>
      <c r="MWC178" s="62"/>
      <c r="MWD178" s="62"/>
      <c r="MWE178" s="62"/>
      <c r="MWF178" s="62"/>
      <c r="MWG178" s="62"/>
      <c r="MWH178" s="62"/>
      <c r="MWI178" s="62"/>
      <c r="MWJ178" s="62"/>
      <c r="MWK178" s="62"/>
      <c r="MWL178" s="62"/>
      <c r="MWM178" s="62"/>
      <c r="MWN178" s="62"/>
      <c r="MWO178" s="62"/>
      <c r="MWP178" s="62"/>
      <c r="MWQ178" s="62"/>
      <c r="MWR178" s="62"/>
      <c r="MWS178" s="62"/>
      <c r="MWT178" s="62"/>
      <c r="MWU178" s="62"/>
      <c r="MWV178" s="62"/>
      <c r="MWW178" s="62"/>
      <c r="MWX178" s="62"/>
      <c r="MWY178" s="62"/>
      <c r="MWZ178" s="62"/>
      <c r="MXA178" s="62"/>
      <c r="MXB178" s="62"/>
      <c r="MXC178" s="62"/>
      <c r="MXD178" s="62"/>
      <c r="MXE178" s="62"/>
      <c r="MXF178" s="62"/>
      <c r="MXG178" s="62"/>
      <c r="MXH178" s="62"/>
      <c r="MXI178" s="62"/>
      <c r="MXJ178" s="62"/>
      <c r="MXK178" s="62"/>
      <c r="MXL178" s="62"/>
      <c r="MXM178" s="62"/>
      <c r="MXN178" s="62"/>
      <c r="MXO178" s="62"/>
      <c r="MXP178" s="62"/>
      <c r="MXQ178" s="62"/>
      <c r="MXR178" s="62"/>
      <c r="MXS178" s="62"/>
      <c r="MXT178" s="62"/>
      <c r="MXU178" s="62"/>
      <c r="MXV178" s="62"/>
      <c r="MXW178" s="62"/>
      <c r="MXX178" s="62"/>
      <c r="MXY178" s="62"/>
      <c r="MXZ178" s="62"/>
      <c r="MYA178" s="62"/>
      <c r="MYB178" s="62"/>
      <c r="MYC178" s="62"/>
      <c r="MYD178" s="62"/>
      <c r="MYE178" s="62"/>
      <c r="MYF178" s="62"/>
      <c r="MYG178" s="62"/>
      <c r="MYH178" s="62"/>
      <c r="MYI178" s="62"/>
      <c r="MYJ178" s="62"/>
      <c r="MYK178" s="62"/>
      <c r="MYL178" s="62"/>
      <c r="MYM178" s="62"/>
      <c r="MYN178" s="62"/>
      <c r="MYO178" s="62"/>
      <c r="MYP178" s="62"/>
      <c r="MYQ178" s="62"/>
      <c r="MYR178" s="62"/>
      <c r="MYS178" s="62"/>
      <c r="MYT178" s="62"/>
      <c r="MYU178" s="62"/>
      <c r="MYV178" s="62"/>
      <c r="MYW178" s="62"/>
      <c r="MYX178" s="62"/>
      <c r="MYY178" s="62"/>
      <c r="MYZ178" s="62"/>
      <c r="MZA178" s="62"/>
      <c r="MZB178" s="62"/>
      <c r="MZC178" s="62"/>
      <c r="MZD178" s="62"/>
      <c r="MZE178" s="62"/>
      <c r="MZF178" s="62"/>
      <c r="MZG178" s="62"/>
      <c r="MZH178" s="62"/>
      <c r="MZI178" s="62"/>
      <c r="MZJ178" s="62"/>
      <c r="MZK178" s="62"/>
      <c r="MZL178" s="62"/>
      <c r="MZM178" s="62"/>
      <c r="MZN178" s="62"/>
      <c r="MZO178" s="62"/>
      <c r="MZP178" s="62"/>
      <c r="MZQ178" s="62"/>
      <c r="MZR178" s="62"/>
      <c r="MZS178" s="62"/>
      <c r="MZT178" s="62"/>
      <c r="MZU178" s="62"/>
      <c r="MZV178" s="62"/>
      <c r="MZW178" s="62"/>
      <c r="MZX178" s="62"/>
      <c r="MZY178" s="62"/>
      <c r="MZZ178" s="62"/>
      <c r="NAA178" s="62"/>
      <c r="NAB178" s="62"/>
      <c r="NAC178" s="62"/>
      <c r="NAD178" s="62"/>
      <c r="NAE178" s="62"/>
      <c r="NAF178" s="62"/>
      <c r="NAG178" s="62"/>
      <c r="NAH178" s="62"/>
      <c r="NAI178" s="62"/>
      <c r="NAJ178" s="62"/>
      <c r="NAK178" s="62"/>
      <c r="NAL178" s="62"/>
      <c r="NAM178" s="62"/>
      <c r="NAN178" s="62"/>
      <c r="NAO178" s="62"/>
      <c r="NAP178" s="62"/>
      <c r="NAQ178" s="62"/>
      <c r="NAR178" s="62"/>
      <c r="NAS178" s="62"/>
      <c r="NAT178" s="62"/>
      <c r="NAU178" s="62"/>
      <c r="NAV178" s="62"/>
      <c r="NAW178" s="62"/>
      <c r="NAX178" s="62"/>
      <c r="NAY178" s="62"/>
      <c r="NAZ178" s="62"/>
      <c r="NBA178" s="62"/>
      <c r="NBB178" s="62"/>
      <c r="NBC178" s="62"/>
      <c r="NBD178" s="62"/>
      <c r="NBE178" s="62"/>
      <c r="NBF178" s="62"/>
      <c r="NBG178" s="62"/>
      <c r="NBH178" s="62"/>
      <c r="NBI178" s="62"/>
      <c r="NBJ178" s="62"/>
      <c r="NBK178" s="62"/>
      <c r="NBL178" s="62"/>
      <c r="NBM178" s="62"/>
      <c r="NBN178" s="62"/>
      <c r="NBO178" s="62"/>
      <c r="NBP178" s="62"/>
      <c r="NBQ178" s="62"/>
      <c r="NBR178" s="62"/>
      <c r="NBS178" s="62"/>
      <c r="NBT178" s="62"/>
      <c r="NBU178" s="62"/>
      <c r="NBV178" s="62"/>
      <c r="NBW178" s="62"/>
      <c r="NBX178" s="62"/>
      <c r="NBY178" s="62"/>
      <c r="NBZ178" s="62"/>
      <c r="NCA178" s="62"/>
      <c r="NCB178" s="62"/>
      <c r="NCC178" s="62"/>
      <c r="NCD178" s="62"/>
      <c r="NCE178" s="62"/>
      <c r="NCF178" s="62"/>
      <c r="NCG178" s="62"/>
      <c r="NCH178" s="62"/>
      <c r="NCI178" s="62"/>
      <c r="NCJ178" s="62"/>
      <c r="NCK178" s="62"/>
      <c r="NCL178" s="62"/>
      <c r="NCM178" s="62"/>
      <c r="NCN178" s="62"/>
      <c r="NCO178" s="62"/>
      <c r="NCP178" s="62"/>
      <c r="NCQ178" s="62"/>
      <c r="NCR178" s="62"/>
      <c r="NCS178" s="62"/>
      <c r="NCT178" s="62"/>
      <c r="NCU178" s="62"/>
      <c r="NCV178" s="62"/>
      <c r="NCW178" s="62"/>
      <c r="NCX178" s="62"/>
      <c r="NCY178" s="62"/>
      <c r="NCZ178" s="62"/>
      <c r="NDA178" s="62"/>
      <c r="NDB178" s="62"/>
      <c r="NDC178" s="62"/>
      <c r="NDD178" s="62"/>
      <c r="NDE178" s="62"/>
      <c r="NDF178" s="62"/>
      <c r="NDG178" s="62"/>
      <c r="NDH178" s="62"/>
      <c r="NDI178" s="62"/>
      <c r="NDJ178" s="62"/>
      <c r="NDK178" s="62"/>
      <c r="NDL178" s="62"/>
      <c r="NDM178" s="62"/>
      <c r="NDN178" s="62"/>
      <c r="NDO178" s="62"/>
      <c r="NDP178" s="62"/>
      <c r="NDQ178" s="62"/>
      <c r="NDR178" s="62"/>
      <c r="NDS178" s="62"/>
      <c r="NDT178" s="62"/>
      <c r="NDU178" s="62"/>
      <c r="NDV178" s="62"/>
      <c r="NDW178" s="62"/>
      <c r="NDX178" s="62"/>
      <c r="NDY178" s="62"/>
      <c r="NDZ178" s="62"/>
      <c r="NEA178" s="62"/>
      <c r="NEB178" s="62"/>
      <c r="NEC178" s="62"/>
      <c r="NED178" s="62"/>
      <c r="NEE178" s="62"/>
      <c r="NEF178" s="62"/>
      <c r="NEG178" s="62"/>
      <c r="NEH178" s="62"/>
      <c r="NEI178" s="62"/>
      <c r="NEJ178" s="62"/>
      <c r="NEK178" s="62"/>
      <c r="NEL178" s="62"/>
      <c r="NEM178" s="62"/>
      <c r="NEN178" s="62"/>
      <c r="NEO178" s="62"/>
      <c r="NEP178" s="62"/>
      <c r="NEQ178" s="62"/>
      <c r="NER178" s="62"/>
      <c r="NES178" s="62"/>
      <c r="NET178" s="62"/>
      <c r="NEU178" s="62"/>
      <c r="NEV178" s="62"/>
      <c r="NEW178" s="62"/>
      <c r="NEX178" s="62"/>
      <c r="NEY178" s="62"/>
      <c r="NEZ178" s="62"/>
      <c r="NFA178" s="62"/>
      <c r="NFB178" s="62"/>
      <c r="NFC178" s="62"/>
      <c r="NFD178" s="62"/>
      <c r="NFE178" s="62"/>
      <c r="NFF178" s="62"/>
      <c r="NFG178" s="62"/>
      <c r="NFH178" s="62"/>
      <c r="NFI178" s="62"/>
      <c r="NFJ178" s="62"/>
      <c r="NFK178" s="62"/>
      <c r="NFL178" s="62"/>
      <c r="NFM178" s="62"/>
      <c r="NFN178" s="62"/>
      <c r="NFO178" s="62"/>
      <c r="NFP178" s="62"/>
      <c r="NFQ178" s="62"/>
      <c r="NFR178" s="62"/>
      <c r="NFS178" s="62"/>
      <c r="NFT178" s="62"/>
      <c r="NFU178" s="62"/>
      <c r="NFV178" s="62"/>
      <c r="NFW178" s="62"/>
      <c r="NFX178" s="62"/>
      <c r="NFY178" s="62"/>
      <c r="NFZ178" s="62"/>
      <c r="NGA178" s="62"/>
      <c r="NGB178" s="62"/>
      <c r="NGC178" s="62"/>
      <c r="NGD178" s="62"/>
      <c r="NGE178" s="62"/>
      <c r="NGF178" s="62"/>
      <c r="NGG178" s="62"/>
      <c r="NGH178" s="62"/>
      <c r="NGI178" s="62"/>
      <c r="NGJ178" s="62"/>
      <c r="NGK178" s="62"/>
      <c r="NGL178" s="62"/>
      <c r="NGM178" s="62"/>
      <c r="NGN178" s="62"/>
      <c r="NGO178" s="62"/>
      <c r="NGP178" s="62"/>
      <c r="NGQ178" s="62"/>
      <c r="NGR178" s="62"/>
      <c r="NGS178" s="62"/>
      <c r="NGT178" s="62"/>
      <c r="NGU178" s="62"/>
      <c r="NGV178" s="62"/>
      <c r="NGW178" s="62"/>
      <c r="NGX178" s="62"/>
      <c r="NGY178" s="62"/>
      <c r="NGZ178" s="62"/>
      <c r="NHA178" s="62"/>
      <c r="NHB178" s="62"/>
      <c r="NHC178" s="62"/>
      <c r="NHD178" s="62"/>
      <c r="NHE178" s="62"/>
      <c r="NHF178" s="62"/>
      <c r="NHG178" s="62"/>
      <c r="NHH178" s="62"/>
      <c r="NHI178" s="62"/>
      <c r="NHJ178" s="62"/>
      <c r="NHK178" s="62"/>
      <c r="NHL178" s="62"/>
      <c r="NHM178" s="62"/>
      <c r="NHN178" s="62"/>
      <c r="NHO178" s="62"/>
      <c r="NHP178" s="62"/>
      <c r="NHQ178" s="62"/>
      <c r="NHR178" s="62"/>
      <c r="NHS178" s="62"/>
      <c r="NHT178" s="62"/>
      <c r="NHU178" s="62"/>
      <c r="NHV178" s="62"/>
      <c r="NHW178" s="62"/>
      <c r="NHX178" s="62"/>
      <c r="NHY178" s="62"/>
      <c r="NHZ178" s="62"/>
      <c r="NIA178" s="62"/>
      <c r="NIB178" s="62"/>
      <c r="NIC178" s="62"/>
      <c r="NID178" s="62"/>
      <c r="NIE178" s="62"/>
      <c r="NIF178" s="62"/>
      <c r="NIG178" s="62"/>
      <c r="NIH178" s="62"/>
      <c r="NII178" s="62"/>
      <c r="NIJ178" s="62"/>
      <c r="NIK178" s="62"/>
      <c r="NIL178" s="62"/>
      <c r="NIM178" s="62"/>
      <c r="NIN178" s="62"/>
      <c r="NIO178" s="62"/>
      <c r="NIP178" s="62"/>
      <c r="NIQ178" s="62"/>
      <c r="NIR178" s="62"/>
      <c r="NIS178" s="62"/>
      <c r="NIT178" s="62"/>
      <c r="NIU178" s="62"/>
      <c r="NIV178" s="62"/>
      <c r="NIW178" s="62"/>
      <c r="NIX178" s="62"/>
      <c r="NIY178" s="62"/>
      <c r="NIZ178" s="62"/>
      <c r="NJA178" s="62"/>
      <c r="NJB178" s="62"/>
      <c r="NJC178" s="62"/>
      <c r="NJD178" s="62"/>
      <c r="NJE178" s="62"/>
      <c r="NJF178" s="62"/>
      <c r="NJG178" s="62"/>
      <c r="NJH178" s="62"/>
      <c r="NJI178" s="62"/>
      <c r="NJJ178" s="62"/>
      <c r="NJK178" s="62"/>
      <c r="NJL178" s="62"/>
      <c r="NJM178" s="62"/>
      <c r="NJN178" s="62"/>
      <c r="NJO178" s="62"/>
      <c r="NJP178" s="62"/>
      <c r="NJQ178" s="62"/>
      <c r="NJR178" s="62"/>
      <c r="NJS178" s="62"/>
      <c r="NJT178" s="62"/>
      <c r="NJU178" s="62"/>
      <c r="NJV178" s="62"/>
      <c r="NJW178" s="62"/>
      <c r="NJX178" s="62"/>
      <c r="NJY178" s="62"/>
      <c r="NJZ178" s="62"/>
      <c r="NKA178" s="62"/>
      <c r="NKB178" s="62"/>
      <c r="NKC178" s="62"/>
      <c r="NKD178" s="62"/>
      <c r="NKE178" s="62"/>
      <c r="NKF178" s="62"/>
      <c r="NKG178" s="62"/>
      <c r="NKH178" s="62"/>
      <c r="NKI178" s="62"/>
      <c r="NKJ178" s="62"/>
      <c r="NKK178" s="62"/>
      <c r="NKL178" s="62"/>
      <c r="NKM178" s="62"/>
      <c r="NKN178" s="62"/>
      <c r="NKO178" s="62"/>
      <c r="NKP178" s="62"/>
      <c r="NKQ178" s="62"/>
      <c r="NKR178" s="62"/>
      <c r="NKS178" s="62"/>
      <c r="NKT178" s="62"/>
      <c r="NKU178" s="62"/>
      <c r="NKV178" s="62"/>
      <c r="NKW178" s="62"/>
      <c r="NKX178" s="62"/>
      <c r="NKY178" s="62"/>
      <c r="NKZ178" s="62"/>
      <c r="NLA178" s="62"/>
      <c r="NLB178" s="62"/>
      <c r="NLC178" s="62"/>
      <c r="NLD178" s="62"/>
      <c r="NLE178" s="62"/>
      <c r="NLF178" s="62"/>
      <c r="NLG178" s="62"/>
      <c r="NLH178" s="62"/>
      <c r="NLI178" s="62"/>
      <c r="NLJ178" s="62"/>
      <c r="NLK178" s="62"/>
      <c r="NLL178" s="62"/>
      <c r="NLM178" s="62"/>
      <c r="NLN178" s="62"/>
      <c r="NLO178" s="62"/>
      <c r="NLP178" s="62"/>
      <c r="NLQ178" s="62"/>
      <c r="NLR178" s="62"/>
      <c r="NLS178" s="62"/>
      <c r="NLT178" s="62"/>
      <c r="NLU178" s="62"/>
      <c r="NLV178" s="62"/>
      <c r="NLW178" s="62"/>
      <c r="NLX178" s="62"/>
      <c r="NLY178" s="62"/>
      <c r="NLZ178" s="62"/>
      <c r="NMA178" s="62"/>
      <c r="NMB178" s="62"/>
      <c r="NMC178" s="62"/>
      <c r="NMD178" s="62"/>
      <c r="NME178" s="62"/>
      <c r="NMF178" s="62"/>
      <c r="NMG178" s="62"/>
      <c r="NMH178" s="62"/>
      <c r="NMI178" s="62"/>
      <c r="NMJ178" s="62"/>
      <c r="NMK178" s="62"/>
      <c r="NML178" s="62"/>
      <c r="NMM178" s="62"/>
      <c r="NMN178" s="62"/>
      <c r="NMO178" s="62"/>
      <c r="NMP178" s="62"/>
      <c r="NMQ178" s="62"/>
      <c r="NMR178" s="62"/>
      <c r="NMS178" s="62"/>
      <c r="NMT178" s="62"/>
      <c r="NMU178" s="62"/>
      <c r="NMV178" s="62"/>
      <c r="NMW178" s="62"/>
      <c r="NMX178" s="62"/>
      <c r="NMY178" s="62"/>
      <c r="NMZ178" s="62"/>
      <c r="NNA178" s="62"/>
      <c r="NNB178" s="62"/>
      <c r="NNC178" s="62"/>
      <c r="NND178" s="62"/>
      <c r="NNE178" s="62"/>
      <c r="NNF178" s="62"/>
      <c r="NNG178" s="62"/>
      <c r="NNH178" s="62"/>
      <c r="NNI178" s="62"/>
      <c r="NNJ178" s="62"/>
      <c r="NNK178" s="62"/>
      <c r="NNL178" s="62"/>
      <c r="NNM178" s="62"/>
      <c r="NNN178" s="62"/>
      <c r="NNO178" s="62"/>
      <c r="NNP178" s="62"/>
      <c r="NNQ178" s="62"/>
      <c r="NNR178" s="62"/>
      <c r="NNS178" s="62"/>
      <c r="NNT178" s="62"/>
      <c r="NNU178" s="62"/>
      <c r="NNV178" s="62"/>
      <c r="NNW178" s="62"/>
      <c r="NNX178" s="62"/>
      <c r="NNY178" s="62"/>
      <c r="NNZ178" s="62"/>
      <c r="NOA178" s="62"/>
      <c r="NOB178" s="62"/>
      <c r="NOC178" s="62"/>
      <c r="NOD178" s="62"/>
      <c r="NOE178" s="62"/>
      <c r="NOF178" s="62"/>
      <c r="NOG178" s="62"/>
      <c r="NOH178" s="62"/>
      <c r="NOI178" s="62"/>
      <c r="NOJ178" s="62"/>
      <c r="NOK178" s="62"/>
      <c r="NOL178" s="62"/>
      <c r="NOM178" s="62"/>
      <c r="NON178" s="62"/>
      <c r="NOO178" s="62"/>
      <c r="NOP178" s="62"/>
      <c r="NOQ178" s="62"/>
      <c r="NOR178" s="62"/>
      <c r="NOS178" s="62"/>
      <c r="NOT178" s="62"/>
      <c r="NOU178" s="62"/>
      <c r="NOV178" s="62"/>
      <c r="NOW178" s="62"/>
      <c r="NOX178" s="62"/>
      <c r="NOY178" s="62"/>
      <c r="NOZ178" s="62"/>
      <c r="NPA178" s="62"/>
      <c r="NPB178" s="62"/>
      <c r="NPC178" s="62"/>
      <c r="NPD178" s="62"/>
      <c r="NPE178" s="62"/>
      <c r="NPF178" s="62"/>
      <c r="NPG178" s="62"/>
      <c r="NPH178" s="62"/>
      <c r="NPI178" s="62"/>
      <c r="NPJ178" s="62"/>
      <c r="NPK178" s="62"/>
      <c r="NPL178" s="62"/>
      <c r="NPM178" s="62"/>
      <c r="NPN178" s="62"/>
      <c r="NPO178" s="62"/>
      <c r="NPP178" s="62"/>
      <c r="NPQ178" s="62"/>
      <c r="NPR178" s="62"/>
      <c r="NPS178" s="62"/>
      <c r="NPT178" s="62"/>
      <c r="NPU178" s="62"/>
      <c r="NPV178" s="62"/>
      <c r="NPW178" s="62"/>
      <c r="NPX178" s="62"/>
      <c r="NPY178" s="62"/>
      <c r="NPZ178" s="62"/>
      <c r="NQA178" s="62"/>
      <c r="NQB178" s="62"/>
      <c r="NQC178" s="62"/>
      <c r="NQD178" s="62"/>
      <c r="NQE178" s="62"/>
      <c r="NQF178" s="62"/>
      <c r="NQG178" s="62"/>
      <c r="NQH178" s="62"/>
      <c r="NQI178" s="62"/>
      <c r="NQJ178" s="62"/>
      <c r="NQK178" s="62"/>
      <c r="NQL178" s="62"/>
      <c r="NQM178" s="62"/>
      <c r="NQN178" s="62"/>
      <c r="NQO178" s="62"/>
      <c r="NQP178" s="62"/>
      <c r="NQQ178" s="62"/>
      <c r="NQR178" s="62"/>
      <c r="NQS178" s="62"/>
      <c r="NQT178" s="62"/>
      <c r="NQU178" s="62"/>
      <c r="NQV178" s="62"/>
      <c r="NQW178" s="62"/>
      <c r="NQX178" s="62"/>
      <c r="NQY178" s="62"/>
      <c r="NQZ178" s="62"/>
      <c r="NRA178" s="62"/>
      <c r="NRB178" s="62"/>
      <c r="NRC178" s="62"/>
      <c r="NRD178" s="62"/>
      <c r="NRE178" s="62"/>
      <c r="NRF178" s="62"/>
      <c r="NRG178" s="62"/>
      <c r="NRH178" s="62"/>
      <c r="NRI178" s="62"/>
      <c r="NRJ178" s="62"/>
      <c r="NRK178" s="62"/>
      <c r="NRL178" s="62"/>
      <c r="NRM178" s="62"/>
      <c r="NRN178" s="62"/>
      <c r="NRO178" s="62"/>
      <c r="NRP178" s="62"/>
      <c r="NRQ178" s="62"/>
      <c r="NRR178" s="62"/>
      <c r="NRS178" s="62"/>
      <c r="NRT178" s="62"/>
      <c r="NRU178" s="62"/>
      <c r="NRV178" s="62"/>
      <c r="NRW178" s="62"/>
      <c r="NRX178" s="62"/>
      <c r="NRY178" s="62"/>
      <c r="NRZ178" s="62"/>
      <c r="NSA178" s="62"/>
      <c r="NSB178" s="62"/>
      <c r="NSC178" s="62"/>
      <c r="NSD178" s="62"/>
      <c r="NSE178" s="62"/>
      <c r="NSF178" s="62"/>
      <c r="NSG178" s="62"/>
      <c r="NSH178" s="62"/>
      <c r="NSI178" s="62"/>
      <c r="NSJ178" s="62"/>
      <c r="NSK178" s="62"/>
      <c r="NSL178" s="62"/>
      <c r="NSM178" s="62"/>
      <c r="NSN178" s="62"/>
      <c r="NSO178" s="62"/>
      <c r="NSP178" s="62"/>
      <c r="NSQ178" s="62"/>
      <c r="NSR178" s="62"/>
      <c r="NSS178" s="62"/>
      <c r="NST178" s="62"/>
      <c r="NSU178" s="62"/>
      <c r="NSV178" s="62"/>
      <c r="NSW178" s="62"/>
      <c r="NSX178" s="62"/>
      <c r="NSY178" s="62"/>
      <c r="NSZ178" s="62"/>
      <c r="NTA178" s="62"/>
      <c r="NTB178" s="62"/>
      <c r="NTC178" s="62"/>
      <c r="NTD178" s="62"/>
      <c r="NTE178" s="62"/>
      <c r="NTF178" s="62"/>
      <c r="NTG178" s="62"/>
      <c r="NTH178" s="62"/>
      <c r="NTI178" s="62"/>
      <c r="NTJ178" s="62"/>
      <c r="NTK178" s="62"/>
      <c r="NTL178" s="62"/>
      <c r="NTM178" s="62"/>
      <c r="NTN178" s="62"/>
      <c r="NTO178" s="62"/>
      <c r="NTP178" s="62"/>
      <c r="NTQ178" s="62"/>
      <c r="NTR178" s="62"/>
      <c r="NTS178" s="62"/>
      <c r="NTT178" s="62"/>
      <c r="NTU178" s="62"/>
      <c r="NTV178" s="62"/>
      <c r="NTW178" s="62"/>
      <c r="NTX178" s="62"/>
      <c r="NTY178" s="62"/>
      <c r="NTZ178" s="62"/>
      <c r="NUA178" s="62"/>
      <c r="NUB178" s="62"/>
      <c r="NUC178" s="62"/>
      <c r="NUD178" s="62"/>
      <c r="NUE178" s="62"/>
      <c r="NUF178" s="62"/>
      <c r="NUG178" s="62"/>
      <c r="NUH178" s="62"/>
      <c r="NUI178" s="62"/>
      <c r="NUJ178" s="62"/>
      <c r="NUK178" s="62"/>
      <c r="NUL178" s="62"/>
      <c r="NUM178" s="62"/>
      <c r="NUN178" s="62"/>
      <c r="NUO178" s="62"/>
      <c r="NUP178" s="62"/>
      <c r="NUQ178" s="62"/>
      <c r="NUR178" s="62"/>
      <c r="NUS178" s="62"/>
      <c r="NUT178" s="62"/>
      <c r="NUU178" s="62"/>
      <c r="NUV178" s="62"/>
      <c r="NUW178" s="62"/>
      <c r="NUX178" s="62"/>
      <c r="NUY178" s="62"/>
      <c r="NUZ178" s="62"/>
      <c r="NVA178" s="62"/>
      <c r="NVB178" s="62"/>
      <c r="NVC178" s="62"/>
      <c r="NVD178" s="62"/>
      <c r="NVE178" s="62"/>
      <c r="NVF178" s="62"/>
      <c r="NVG178" s="62"/>
      <c r="NVH178" s="62"/>
      <c r="NVI178" s="62"/>
      <c r="NVJ178" s="62"/>
      <c r="NVK178" s="62"/>
      <c r="NVL178" s="62"/>
      <c r="NVM178" s="62"/>
      <c r="NVN178" s="62"/>
      <c r="NVO178" s="62"/>
      <c r="NVP178" s="62"/>
      <c r="NVQ178" s="62"/>
      <c r="NVR178" s="62"/>
      <c r="NVS178" s="62"/>
      <c r="NVT178" s="62"/>
      <c r="NVU178" s="62"/>
      <c r="NVV178" s="62"/>
      <c r="NVW178" s="62"/>
      <c r="NVX178" s="62"/>
      <c r="NVY178" s="62"/>
      <c r="NVZ178" s="62"/>
      <c r="NWA178" s="62"/>
      <c r="NWB178" s="62"/>
      <c r="NWC178" s="62"/>
      <c r="NWD178" s="62"/>
      <c r="NWE178" s="62"/>
      <c r="NWF178" s="62"/>
      <c r="NWG178" s="62"/>
      <c r="NWH178" s="62"/>
      <c r="NWI178" s="62"/>
      <c r="NWJ178" s="62"/>
      <c r="NWK178" s="62"/>
      <c r="NWL178" s="62"/>
      <c r="NWM178" s="62"/>
      <c r="NWN178" s="62"/>
      <c r="NWO178" s="62"/>
      <c r="NWP178" s="62"/>
      <c r="NWQ178" s="62"/>
      <c r="NWR178" s="62"/>
      <c r="NWS178" s="62"/>
      <c r="NWT178" s="62"/>
      <c r="NWU178" s="62"/>
      <c r="NWV178" s="62"/>
      <c r="NWW178" s="62"/>
      <c r="NWX178" s="62"/>
      <c r="NWY178" s="62"/>
      <c r="NWZ178" s="62"/>
      <c r="NXA178" s="62"/>
      <c r="NXB178" s="62"/>
      <c r="NXC178" s="62"/>
      <c r="NXD178" s="62"/>
      <c r="NXE178" s="62"/>
      <c r="NXF178" s="62"/>
      <c r="NXG178" s="62"/>
      <c r="NXH178" s="62"/>
      <c r="NXI178" s="62"/>
      <c r="NXJ178" s="62"/>
      <c r="NXK178" s="62"/>
      <c r="NXL178" s="62"/>
      <c r="NXM178" s="62"/>
      <c r="NXN178" s="62"/>
      <c r="NXO178" s="62"/>
      <c r="NXP178" s="62"/>
      <c r="NXQ178" s="62"/>
      <c r="NXR178" s="62"/>
      <c r="NXS178" s="62"/>
      <c r="NXT178" s="62"/>
      <c r="NXU178" s="62"/>
      <c r="NXV178" s="62"/>
      <c r="NXW178" s="62"/>
      <c r="NXX178" s="62"/>
      <c r="NXY178" s="62"/>
      <c r="NXZ178" s="62"/>
      <c r="NYA178" s="62"/>
      <c r="NYB178" s="62"/>
      <c r="NYC178" s="62"/>
      <c r="NYD178" s="62"/>
      <c r="NYE178" s="62"/>
      <c r="NYF178" s="62"/>
      <c r="NYG178" s="62"/>
      <c r="NYH178" s="62"/>
      <c r="NYI178" s="62"/>
      <c r="NYJ178" s="62"/>
      <c r="NYK178" s="62"/>
      <c r="NYL178" s="62"/>
      <c r="NYM178" s="62"/>
      <c r="NYN178" s="62"/>
      <c r="NYO178" s="62"/>
      <c r="NYP178" s="62"/>
      <c r="NYQ178" s="62"/>
      <c r="NYR178" s="62"/>
      <c r="NYS178" s="62"/>
      <c r="NYT178" s="62"/>
      <c r="NYU178" s="62"/>
      <c r="NYV178" s="62"/>
      <c r="NYW178" s="62"/>
      <c r="NYX178" s="62"/>
      <c r="NYY178" s="62"/>
      <c r="NYZ178" s="62"/>
      <c r="NZA178" s="62"/>
      <c r="NZB178" s="62"/>
      <c r="NZC178" s="62"/>
      <c r="NZD178" s="62"/>
      <c r="NZE178" s="62"/>
      <c r="NZF178" s="62"/>
      <c r="NZG178" s="62"/>
      <c r="NZH178" s="62"/>
      <c r="NZI178" s="62"/>
      <c r="NZJ178" s="62"/>
      <c r="NZK178" s="62"/>
      <c r="NZL178" s="62"/>
      <c r="NZM178" s="62"/>
      <c r="NZN178" s="62"/>
      <c r="NZO178" s="62"/>
      <c r="NZP178" s="62"/>
      <c r="NZQ178" s="62"/>
      <c r="NZR178" s="62"/>
      <c r="NZS178" s="62"/>
      <c r="NZT178" s="62"/>
      <c r="NZU178" s="62"/>
      <c r="NZV178" s="62"/>
      <c r="NZW178" s="62"/>
      <c r="NZX178" s="62"/>
      <c r="NZY178" s="62"/>
      <c r="NZZ178" s="62"/>
      <c r="OAA178" s="62"/>
      <c r="OAB178" s="62"/>
      <c r="OAC178" s="62"/>
      <c r="OAD178" s="62"/>
      <c r="OAE178" s="62"/>
      <c r="OAF178" s="62"/>
      <c r="OAG178" s="62"/>
      <c r="OAH178" s="62"/>
      <c r="OAI178" s="62"/>
      <c r="OAJ178" s="62"/>
      <c r="OAK178" s="62"/>
      <c r="OAL178" s="62"/>
      <c r="OAM178" s="62"/>
      <c r="OAN178" s="62"/>
      <c r="OAO178" s="62"/>
      <c r="OAP178" s="62"/>
      <c r="OAQ178" s="62"/>
      <c r="OAR178" s="62"/>
      <c r="OAS178" s="62"/>
      <c r="OAT178" s="62"/>
      <c r="OAU178" s="62"/>
      <c r="OAV178" s="62"/>
      <c r="OAW178" s="62"/>
      <c r="OAX178" s="62"/>
      <c r="OAY178" s="62"/>
      <c r="OAZ178" s="62"/>
      <c r="OBA178" s="62"/>
      <c r="OBB178" s="62"/>
      <c r="OBC178" s="62"/>
      <c r="OBD178" s="62"/>
      <c r="OBE178" s="62"/>
      <c r="OBF178" s="62"/>
      <c r="OBG178" s="62"/>
      <c r="OBH178" s="62"/>
      <c r="OBI178" s="62"/>
      <c r="OBJ178" s="62"/>
      <c r="OBK178" s="62"/>
      <c r="OBL178" s="62"/>
      <c r="OBM178" s="62"/>
      <c r="OBN178" s="62"/>
      <c r="OBO178" s="62"/>
      <c r="OBP178" s="62"/>
      <c r="OBQ178" s="62"/>
      <c r="OBR178" s="62"/>
      <c r="OBS178" s="62"/>
      <c r="OBT178" s="62"/>
      <c r="OBU178" s="62"/>
      <c r="OBV178" s="62"/>
      <c r="OBW178" s="62"/>
      <c r="OBX178" s="62"/>
      <c r="OBY178" s="62"/>
      <c r="OBZ178" s="62"/>
      <c r="OCA178" s="62"/>
      <c r="OCB178" s="62"/>
      <c r="OCC178" s="62"/>
      <c r="OCD178" s="62"/>
      <c r="OCE178" s="62"/>
      <c r="OCF178" s="62"/>
      <c r="OCG178" s="62"/>
      <c r="OCH178" s="62"/>
      <c r="OCI178" s="62"/>
      <c r="OCJ178" s="62"/>
      <c r="OCK178" s="62"/>
      <c r="OCL178" s="62"/>
      <c r="OCM178" s="62"/>
      <c r="OCN178" s="62"/>
      <c r="OCO178" s="62"/>
      <c r="OCP178" s="62"/>
      <c r="OCQ178" s="62"/>
      <c r="OCR178" s="62"/>
      <c r="OCS178" s="62"/>
      <c r="OCT178" s="62"/>
      <c r="OCU178" s="62"/>
      <c r="OCV178" s="62"/>
      <c r="OCW178" s="62"/>
      <c r="OCX178" s="62"/>
      <c r="OCY178" s="62"/>
      <c r="OCZ178" s="62"/>
      <c r="ODA178" s="62"/>
      <c r="ODB178" s="62"/>
      <c r="ODC178" s="62"/>
      <c r="ODD178" s="62"/>
      <c r="ODE178" s="62"/>
      <c r="ODF178" s="62"/>
      <c r="ODG178" s="62"/>
      <c r="ODH178" s="62"/>
      <c r="ODI178" s="62"/>
      <c r="ODJ178" s="62"/>
      <c r="ODK178" s="62"/>
      <c r="ODL178" s="62"/>
      <c r="ODM178" s="62"/>
      <c r="ODN178" s="62"/>
      <c r="ODO178" s="62"/>
      <c r="ODP178" s="62"/>
      <c r="ODQ178" s="62"/>
      <c r="ODR178" s="62"/>
      <c r="ODS178" s="62"/>
      <c r="ODT178" s="62"/>
      <c r="ODU178" s="62"/>
      <c r="ODV178" s="62"/>
      <c r="ODW178" s="62"/>
      <c r="ODX178" s="62"/>
      <c r="ODY178" s="62"/>
      <c r="ODZ178" s="62"/>
      <c r="OEA178" s="62"/>
      <c r="OEB178" s="62"/>
      <c r="OEC178" s="62"/>
      <c r="OED178" s="62"/>
      <c r="OEE178" s="62"/>
      <c r="OEF178" s="62"/>
      <c r="OEG178" s="62"/>
      <c r="OEH178" s="62"/>
      <c r="OEI178" s="62"/>
      <c r="OEJ178" s="62"/>
      <c r="OEK178" s="62"/>
      <c r="OEL178" s="62"/>
      <c r="OEM178" s="62"/>
      <c r="OEN178" s="62"/>
      <c r="OEO178" s="62"/>
      <c r="OEP178" s="62"/>
      <c r="OEQ178" s="62"/>
      <c r="OER178" s="62"/>
      <c r="OES178" s="62"/>
      <c r="OET178" s="62"/>
      <c r="OEU178" s="62"/>
      <c r="OEV178" s="62"/>
      <c r="OEW178" s="62"/>
      <c r="OEX178" s="62"/>
      <c r="OEY178" s="62"/>
      <c r="OEZ178" s="62"/>
      <c r="OFA178" s="62"/>
      <c r="OFB178" s="62"/>
      <c r="OFC178" s="62"/>
      <c r="OFD178" s="62"/>
      <c r="OFE178" s="62"/>
      <c r="OFF178" s="62"/>
      <c r="OFG178" s="62"/>
      <c r="OFH178" s="62"/>
      <c r="OFI178" s="62"/>
      <c r="OFJ178" s="62"/>
      <c r="OFK178" s="62"/>
      <c r="OFL178" s="62"/>
      <c r="OFM178" s="62"/>
      <c r="OFN178" s="62"/>
      <c r="OFO178" s="62"/>
      <c r="OFP178" s="62"/>
      <c r="OFQ178" s="62"/>
      <c r="OFR178" s="62"/>
      <c r="OFS178" s="62"/>
      <c r="OFT178" s="62"/>
      <c r="OFU178" s="62"/>
      <c r="OFV178" s="62"/>
      <c r="OFW178" s="62"/>
      <c r="OFX178" s="62"/>
      <c r="OFY178" s="62"/>
      <c r="OFZ178" s="62"/>
      <c r="OGA178" s="62"/>
      <c r="OGB178" s="62"/>
      <c r="OGC178" s="62"/>
      <c r="OGD178" s="62"/>
      <c r="OGE178" s="62"/>
      <c r="OGF178" s="62"/>
      <c r="OGG178" s="62"/>
      <c r="OGH178" s="62"/>
      <c r="OGI178" s="62"/>
      <c r="OGJ178" s="62"/>
      <c r="OGK178" s="62"/>
      <c r="OGL178" s="62"/>
      <c r="OGM178" s="62"/>
      <c r="OGN178" s="62"/>
      <c r="OGO178" s="62"/>
      <c r="OGP178" s="62"/>
      <c r="OGQ178" s="62"/>
      <c r="OGR178" s="62"/>
      <c r="OGS178" s="62"/>
      <c r="OGT178" s="62"/>
      <c r="OGU178" s="62"/>
      <c r="OGV178" s="62"/>
      <c r="OGW178" s="62"/>
      <c r="OGX178" s="62"/>
      <c r="OGY178" s="62"/>
      <c r="OGZ178" s="62"/>
      <c r="OHA178" s="62"/>
      <c r="OHB178" s="62"/>
      <c r="OHC178" s="62"/>
      <c r="OHD178" s="62"/>
      <c r="OHE178" s="62"/>
      <c r="OHF178" s="62"/>
      <c r="OHG178" s="62"/>
      <c r="OHH178" s="62"/>
      <c r="OHI178" s="62"/>
      <c r="OHJ178" s="62"/>
      <c r="OHK178" s="62"/>
      <c r="OHL178" s="62"/>
      <c r="OHM178" s="62"/>
      <c r="OHN178" s="62"/>
      <c r="OHO178" s="62"/>
      <c r="OHP178" s="62"/>
      <c r="OHQ178" s="62"/>
      <c r="OHR178" s="62"/>
      <c r="OHS178" s="62"/>
      <c r="OHT178" s="62"/>
      <c r="OHU178" s="62"/>
      <c r="OHV178" s="62"/>
      <c r="OHW178" s="62"/>
      <c r="OHX178" s="62"/>
      <c r="OHY178" s="62"/>
      <c r="OHZ178" s="62"/>
      <c r="OIA178" s="62"/>
      <c r="OIB178" s="62"/>
      <c r="OIC178" s="62"/>
      <c r="OID178" s="62"/>
      <c r="OIE178" s="62"/>
      <c r="OIF178" s="62"/>
      <c r="OIG178" s="62"/>
      <c r="OIH178" s="62"/>
      <c r="OII178" s="62"/>
      <c r="OIJ178" s="62"/>
      <c r="OIK178" s="62"/>
      <c r="OIL178" s="62"/>
      <c r="OIM178" s="62"/>
      <c r="OIN178" s="62"/>
      <c r="OIO178" s="62"/>
      <c r="OIP178" s="62"/>
      <c r="OIQ178" s="62"/>
      <c r="OIR178" s="62"/>
      <c r="OIS178" s="62"/>
      <c r="OIT178" s="62"/>
      <c r="OIU178" s="62"/>
      <c r="OIV178" s="62"/>
      <c r="OIW178" s="62"/>
      <c r="OIX178" s="62"/>
      <c r="OIY178" s="62"/>
      <c r="OIZ178" s="62"/>
      <c r="OJA178" s="62"/>
      <c r="OJB178" s="62"/>
      <c r="OJC178" s="62"/>
      <c r="OJD178" s="62"/>
      <c r="OJE178" s="62"/>
      <c r="OJF178" s="62"/>
      <c r="OJG178" s="62"/>
      <c r="OJH178" s="62"/>
      <c r="OJI178" s="62"/>
      <c r="OJJ178" s="62"/>
      <c r="OJK178" s="62"/>
      <c r="OJL178" s="62"/>
      <c r="OJM178" s="62"/>
      <c r="OJN178" s="62"/>
      <c r="OJO178" s="62"/>
      <c r="OJP178" s="62"/>
      <c r="OJQ178" s="62"/>
      <c r="OJR178" s="62"/>
      <c r="OJS178" s="62"/>
      <c r="OJT178" s="62"/>
      <c r="OJU178" s="62"/>
      <c r="OJV178" s="62"/>
      <c r="OJW178" s="62"/>
      <c r="OJX178" s="62"/>
      <c r="OJY178" s="62"/>
      <c r="OJZ178" s="62"/>
      <c r="OKA178" s="62"/>
      <c r="OKB178" s="62"/>
      <c r="OKC178" s="62"/>
      <c r="OKD178" s="62"/>
      <c r="OKE178" s="62"/>
      <c r="OKF178" s="62"/>
      <c r="OKG178" s="62"/>
      <c r="OKH178" s="62"/>
      <c r="OKI178" s="62"/>
      <c r="OKJ178" s="62"/>
      <c r="OKK178" s="62"/>
      <c r="OKL178" s="62"/>
      <c r="OKM178" s="62"/>
      <c r="OKN178" s="62"/>
      <c r="OKO178" s="62"/>
      <c r="OKP178" s="62"/>
      <c r="OKQ178" s="62"/>
      <c r="OKR178" s="62"/>
      <c r="OKS178" s="62"/>
      <c r="OKT178" s="62"/>
      <c r="OKU178" s="62"/>
      <c r="OKV178" s="62"/>
      <c r="OKW178" s="62"/>
      <c r="OKX178" s="62"/>
      <c r="OKY178" s="62"/>
      <c r="OKZ178" s="62"/>
      <c r="OLA178" s="62"/>
      <c r="OLB178" s="62"/>
      <c r="OLC178" s="62"/>
      <c r="OLD178" s="62"/>
      <c r="OLE178" s="62"/>
      <c r="OLF178" s="62"/>
      <c r="OLG178" s="62"/>
      <c r="OLH178" s="62"/>
      <c r="OLI178" s="62"/>
      <c r="OLJ178" s="62"/>
      <c r="OLK178" s="62"/>
      <c r="OLL178" s="62"/>
      <c r="OLM178" s="62"/>
      <c r="OLN178" s="62"/>
      <c r="OLO178" s="62"/>
      <c r="OLP178" s="62"/>
      <c r="OLQ178" s="62"/>
      <c r="OLR178" s="62"/>
      <c r="OLS178" s="62"/>
      <c r="OLT178" s="62"/>
      <c r="OLU178" s="62"/>
      <c r="OLV178" s="62"/>
      <c r="OLW178" s="62"/>
      <c r="OLX178" s="62"/>
      <c r="OLY178" s="62"/>
      <c r="OLZ178" s="62"/>
      <c r="OMA178" s="62"/>
      <c r="OMB178" s="62"/>
      <c r="OMC178" s="62"/>
      <c r="OMD178" s="62"/>
      <c r="OME178" s="62"/>
      <c r="OMF178" s="62"/>
      <c r="OMG178" s="62"/>
      <c r="OMH178" s="62"/>
      <c r="OMI178" s="62"/>
      <c r="OMJ178" s="62"/>
      <c r="OMK178" s="62"/>
      <c r="OML178" s="62"/>
      <c r="OMM178" s="62"/>
      <c r="OMN178" s="62"/>
      <c r="OMO178" s="62"/>
      <c r="OMP178" s="62"/>
      <c r="OMQ178" s="62"/>
      <c r="OMR178" s="62"/>
      <c r="OMS178" s="62"/>
      <c r="OMT178" s="62"/>
      <c r="OMU178" s="62"/>
      <c r="OMV178" s="62"/>
      <c r="OMW178" s="62"/>
      <c r="OMX178" s="62"/>
      <c r="OMY178" s="62"/>
      <c r="OMZ178" s="62"/>
      <c r="ONA178" s="62"/>
      <c r="ONB178" s="62"/>
      <c r="ONC178" s="62"/>
      <c r="OND178" s="62"/>
      <c r="ONE178" s="62"/>
      <c r="ONF178" s="62"/>
      <c r="ONG178" s="62"/>
      <c r="ONH178" s="62"/>
      <c r="ONI178" s="62"/>
      <c r="ONJ178" s="62"/>
      <c r="ONK178" s="62"/>
      <c r="ONL178" s="62"/>
      <c r="ONM178" s="62"/>
      <c r="ONN178" s="62"/>
      <c r="ONO178" s="62"/>
      <c r="ONP178" s="62"/>
      <c r="ONQ178" s="62"/>
      <c r="ONR178" s="62"/>
      <c r="ONS178" s="62"/>
      <c r="ONT178" s="62"/>
      <c r="ONU178" s="62"/>
      <c r="ONV178" s="62"/>
      <c r="ONW178" s="62"/>
      <c r="ONX178" s="62"/>
      <c r="ONY178" s="62"/>
      <c r="ONZ178" s="62"/>
      <c r="OOA178" s="62"/>
      <c r="OOB178" s="62"/>
      <c r="OOC178" s="62"/>
      <c r="OOD178" s="62"/>
      <c r="OOE178" s="62"/>
      <c r="OOF178" s="62"/>
      <c r="OOG178" s="62"/>
      <c r="OOH178" s="62"/>
      <c r="OOI178" s="62"/>
      <c r="OOJ178" s="62"/>
      <c r="OOK178" s="62"/>
      <c r="OOL178" s="62"/>
      <c r="OOM178" s="62"/>
      <c r="OON178" s="62"/>
      <c r="OOO178" s="62"/>
      <c r="OOP178" s="62"/>
      <c r="OOQ178" s="62"/>
      <c r="OOR178" s="62"/>
      <c r="OOS178" s="62"/>
      <c r="OOT178" s="62"/>
      <c r="OOU178" s="62"/>
      <c r="OOV178" s="62"/>
      <c r="OOW178" s="62"/>
      <c r="OOX178" s="62"/>
      <c r="OOY178" s="62"/>
      <c r="OOZ178" s="62"/>
      <c r="OPA178" s="62"/>
      <c r="OPB178" s="62"/>
      <c r="OPC178" s="62"/>
      <c r="OPD178" s="62"/>
      <c r="OPE178" s="62"/>
      <c r="OPF178" s="62"/>
      <c r="OPG178" s="62"/>
      <c r="OPH178" s="62"/>
      <c r="OPI178" s="62"/>
      <c r="OPJ178" s="62"/>
      <c r="OPK178" s="62"/>
      <c r="OPL178" s="62"/>
      <c r="OPM178" s="62"/>
      <c r="OPN178" s="62"/>
      <c r="OPO178" s="62"/>
      <c r="OPP178" s="62"/>
      <c r="OPQ178" s="62"/>
      <c r="OPR178" s="62"/>
      <c r="OPS178" s="62"/>
      <c r="OPT178" s="62"/>
      <c r="OPU178" s="62"/>
      <c r="OPV178" s="62"/>
      <c r="OPW178" s="62"/>
      <c r="OPX178" s="62"/>
      <c r="OPY178" s="62"/>
      <c r="OPZ178" s="62"/>
      <c r="OQA178" s="62"/>
      <c r="OQB178" s="62"/>
      <c r="OQC178" s="62"/>
      <c r="OQD178" s="62"/>
      <c r="OQE178" s="62"/>
      <c r="OQF178" s="62"/>
      <c r="OQG178" s="62"/>
      <c r="OQH178" s="62"/>
      <c r="OQI178" s="62"/>
      <c r="OQJ178" s="62"/>
      <c r="OQK178" s="62"/>
      <c r="OQL178" s="62"/>
      <c r="OQM178" s="62"/>
      <c r="OQN178" s="62"/>
      <c r="OQO178" s="62"/>
      <c r="OQP178" s="62"/>
      <c r="OQQ178" s="62"/>
      <c r="OQR178" s="62"/>
      <c r="OQS178" s="62"/>
      <c r="OQT178" s="62"/>
      <c r="OQU178" s="62"/>
      <c r="OQV178" s="62"/>
      <c r="OQW178" s="62"/>
      <c r="OQX178" s="62"/>
      <c r="OQY178" s="62"/>
      <c r="OQZ178" s="62"/>
      <c r="ORA178" s="62"/>
      <c r="ORB178" s="62"/>
      <c r="ORC178" s="62"/>
      <c r="ORD178" s="62"/>
      <c r="ORE178" s="62"/>
      <c r="ORF178" s="62"/>
      <c r="ORG178" s="62"/>
      <c r="ORH178" s="62"/>
      <c r="ORI178" s="62"/>
      <c r="ORJ178" s="62"/>
      <c r="ORK178" s="62"/>
      <c r="ORL178" s="62"/>
      <c r="ORM178" s="62"/>
      <c r="ORN178" s="62"/>
      <c r="ORO178" s="62"/>
      <c r="ORP178" s="62"/>
      <c r="ORQ178" s="62"/>
      <c r="ORR178" s="62"/>
      <c r="ORS178" s="62"/>
      <c r="ORT178" s="62"/>
      <c r="ORU178" s="62"/>
      <c r="ORV178" s="62"/>
      <c r="ORW178" s="62"/>
      <c r="ORX178" s="62"/>
      <c r="ORY178" s="62"/>
      <c r="ORZ178" s="62"/>
      <c r="OSA178" s="62"/>
      <c r="OSB178" s="62"/>
      <c r="OSC178" s="62"/>
      <c r="OSD178" s="62"/>
      <c r="OSE178" s="62"/>
      <c r="OSF178" s="62"/>
      <c r="OSG178" s="62"/>
      <c r="OSH178" s="62"/>
      <c r="OSI178" s="62"/>
      <c r="OSJ178" s="62"/>
      <c r="OSK178" s="62"/>
      <c r="OSL178" s="62"/>
      <c r="OSM178" s="62"/>
      <c r="OSN178" s="62"/>
      <c r="OSO178" s="62"/>
      <c r="OSP178" s="62"/>
      <c r="OSQ178" s="62"/>
      <c r="OSR178" s="62"/>
      <c r="OSS178" s="62"/>
      <c r="OST178" s="62"/>
      <c r="OSU178" s="62"/>
      <c r="OSV178" s="62"/>
      <c r="OSW178" s="62"/>
      <c r="OSX178" s="62"/>
      <c r="OSY178" s="62"/>
      <c r="OSZ178" s="62"/>
      <c r="OTA178" s="62"/>
      <c r="OTB178" s="62"/>
      <c r="OTC178" s="62"/>
      <c r="OTD178" s="62"/>
      <c r="OTE178" s="62"/>
      <c r="OTF178" s="62"/>
      <c r="OTG178" s="62"/>
      <c r="OTH178" s="62"/>
      <c r="OTI178" s="62"/>
      <c r="OTJ178" s="62"/>
      <c r="OTK178" s="62"/>
      <c r="OTL178" s="62"/>
      <c r="OTM178" s="62"/>
      <c r="OTN178" s="62"/>
      <c r="OTO178" s="62"/>
      <c r="OTP178" s="62"/>
      <c r="OTQ178" s="62"/>
      <c r="OTR178" s="62"/>
      <c r="OTS178" s="62"/>
      <c r="OTT178" s="62"/>
      <c r="OTU178" s="62"/>
      <c r="OTV178" s="62"/>
      <c r="OTW178" s="62"/>
      <c r="OTX178" s="62"/>
      <c r="OTY178" s="62"/>
      <c r="OTZ178" s="62"/>
      <c r="OUA178" s="62"/>
      <c r="OUB178" s="62"/>
      <c r="OUC178" s="62"/>
      <c r="OUD178" s="62"/>
      <c r="OUE178" s="62"/>
      <c r="OUF178" s="62"/>
      <c r="OUG178" s="62"/>
      <c r="OUH178" s="62"/>
      <c r="OUI178" s="62"/>
      <c r="OUJ178" s="62"/>
      <c r="OUK178" s="62"/>
      <c r="OUL178" s="62"/>
      <c r="OUM178" s="62"/>
      <c r="OUN178" s="62"/>
      <c r="OUO178" s="62"/>
      <c r="OUP178" s="62"/>
      <c r="OUQ178" s="62"/>
      <c r="OUR178" s="62"/>
      <c r="OUS178" s="62"/>
      <c r="OUT178" s="62"/>
      <c r="OUU178" s="62"/>
      <c r="OUV178" s="62"/>
      <c r="OUW178" s="62"/>
      <c r="OUX178" s="62"/>
      <c r="OUY178" s="62"/>
      <c r="OUZ178" s="62"/>
      <c r="OVA178" s="62"/>
      <c r="OVB178" s="62"/>
      <c r="OVC178" s="62"/>
      <c r="OVD178" s="62"/>
      <c r="OVE178" s="62"/>
      <c r="OVF178" s="62"/>
      <c r="OVG178" s="62"/>
      <c r="OVH178" s="62"/>
      <c r="OVI178" s="62"/>
      <c r="OVJ178" s="62"/>
      <c r="OVK178" s="62"/>
      <c r="OVL178" s="62"/>
      <c r="OVM178" s="62"/>
      <c r="OVN178" s="62"/>
      <c r="OVO178" s="62"/>
      <c r="OVP178" s="62"/>
      <c r="OVQ178" s="62"/>
      <c r="OVR178" s="62"/>
      <c r="OVS178" s="62"/>
      <c r="OVT178" s="62"/>
      <c r="OVU178" s="62"/>
      <c r="OVV178" s="62"/>
      <c r="OVW178" s="62"/>
      <c r="OVX178" s="62"/>
      <c r="OVY178" s="62"/>
      <c r="OVZ178" s="62"/>
      <c r="OWA178" s="62"/>
      <c r="OWB178" s="62"/>
      <c r="OWC178" s="62"/>
      <c r="OWD178" s="62"/>
      <c r="OWE178" s="62"/>
      <c r="OWF178" s="62"/>
      <c r="OWG178" s="62"/>
      <c r="OWH178" s="62"/>
      <c r="OWI178" s="62"/>
      <c r="OWJ178" s="62"/>
      <c r="OWK178" s="62"/>
      <c r="OWL178" s="62"/>
      <c r="OWM178" s="62"/>
      <c r="OWN178" s="62"/>
      <c r="OWO178" s="62"/>
      <c r="OWP178" s="62"/>
      <c r="OWQ178" s="62"/>
      <c r="OWR178" s="62"/>
      <c r="OWS178" s="62"/>
      <c r="OWT178" s="62"/>
      <c r="OWU178" s="62"/>
      <c r="OWV178" s="62"/>
      <c r="OWW178" s="62"/>
      <c r="OWX178" s="62"/>
      <c r="OWY178" s="62"/>
      <c r="OWZ178" s="62"/>
      <c r="OXA178" s="62"/>
      <c r="OXB178" s="62"/>
      <c r="OXC178" s="62"/>
      <c r="OXD178" s="62"/>
      <c r="OXE178" s="62"/>
      <c r="OXF178" s="62"/>
      <c r="OXG178" s="62"/>
      <c r="OXH178" s="62"/>
      <c r="OXI178" s="62"/>
      <c r="OXJ178" s="62"/>
      <c r="OXK178" s="62"/>
      <c r="OXL178" s="62"/>
      <c r="OXM178" s="62"/>
      <c r="OXN178" s="62"/>
      <c r="OXO178" s="62"/>
      <c r="OXP178" s="62"/>
      <c r="OXQ178" s="62"/>
      <c r="OXR178" s="62"/>
      <c r="OXS178" s="62"/>
      <c r="OXT178" s="62"/>
      <c r="OXU178" s="62"/>
      <c r="OXV178" s="62"/>
      <c r="OXW178" s="62"/>
      <c r="OXX178" s="62"/>
      <c r="OXY178" s="62"/>
      <c r="OXZ178" s="62"/>
      <c r="OYA178" s="62"/>
      <c r="OYB178" s="62"/>
      <c r="OYC178" s="62"/>
      <c r="OYD178" s="62"/>
      <c r="OYE178" s="62"/>
      <c r="OYF178" s="62"/>
      <c r="OYG178" s="62"/>
      <c r="OYH178" s="62"/>
      <c r="OYI178" s="62"/>
      <c r="OYJ178" s="62"/>
      <c r="OYK178" s="62"/>
      <c r="OYL178" s="62"/>
      <c r="OYM178" s="62"/>
      <c r="OYN178" s="62"/>
      <c r="OYO178" s="62"/>
      <c r="OYP178" s="62"/>
      <c r="OYQ178" s="62"/>
      <c r="OYR178" s="62"/>
      <c r="OYS178" s="62"/>
      <c r="OYT178" s="62"/>
      <c r="OYU178" s="62"/>
      <c r="OYV178" s="62"/>
      <c r="OYW178" s="62"/>
      <c r="OYX178" s="62"/>
      <c r="OYY178" s="62"/>
      <c r="OYZ178" s="62"/>
      <c r="OZA178" s="62"/>
      <c r="OZB178" s="62"/>
      <c r="OZC178" s="62"/>
      <c r="OZD178" s="62"/>
      <c r="OZE178" s="62"/>
      <c r="OZF178" s="62"/>
      <c r="OZG178" s="62"/>
      <c r="OZH178" s="62"/>
      <c r="OZI178" s="62"/>
      <c r="OZJ178" s="62"/>
      <c r="OZK178" s="62"/>
      <c r="OZL178" s="62"/>
      <c r="OZM178" s="62"/>
      <c r="OZN178" s="62"/>
      <c r="OZO178" s="62"/>
      <c r="OZP178" s="62"/>
      <c r="OZQ178" s="62"/>
      <c r="OZR178" s="62"/>
      <c r="OZS178" s="62"/>
      <c r="OZT178" s="62"/>
      <c r="OZU178" s="62"/>
      <c r="OZV178" s="62"/>
      <c r="OZW178" s="62"/>
      <c r="OZX178" s="62"/>
      <c r="OZY178" s="62"/>
      <c r="OZZ178" s="62"/>
      <c r="PAA178" s="62"/>
      <c r="PAB178" s="62"/>
      <c r="PAC178" s="62"/>
      <c r="PAD178" s="62"/>
      <c r="PAE178" s="62"/>
      <c r="PAF178" s="62"/>
      <c r="PAG178" s="62"/>
      <c r="PAH178" s="62"/>
      <c r="PAI178" s="62"/>
      <c r="PAJ178" s="62"/>
      <c r="PAK178" s="62"/>
      <c r="PAL178" s="62"/>
      <c r="PAM178" s="62"/>
      <c r="PAN178" s="62"/>
      <c r="PAO178" s="62"/>
      <c r="PAP178" s="62"/>
      <c r="PAQ178" s="62"/>
      <c r="PAR178" s="62"/>
      <c r="PAS178" s="62"/>
      <c r="PAT178" s="62"/>
      <c r="PAU178" s="62"/>
      <c r="PAV178" s="62"/>
      <c r="PAW178" s="62"/>
      <c r="PAX178" s="62"/>
      <c r="PAY178" s="62"/>
      <c r="PAZ178" s="62"/>
      <c r="PBA178" s="62"/>
      <c r="PBB178" s="62"/>
      <c r="PBC178" s="62"/>
      <c r="PBD178" s="62"/>
      <c r="PBE178" s="62"/>
      <c r="PBF178" s="62"/>
      <c r="PBG178" s="62"/>
      <c r="PBH178" s="62"/>
      <c r="PBI178" s="62"/>
      <c r="PBJ178" s="62"/>
      <c r="PBK178" s="62"/>
      <c r="PBL178" s="62"/>
      <c r="PBM178" s="62"/>
      <c r="PBN178" s="62"/>
      <c r="PBO178" s="62"/>
      <c r="PBP178" s="62"/>
      <c r="PBQ178" s="62"/>
      <c r="PBR178" s="62"/>
      <c r="PBS178" s="62"/>
      <c r="PBT178" s="62"/>
      <c r="PBU178" s="62"/>
      <c r="PBV178" s="62"/>
      <c r="PBW178" s="62"/>
      <c r="PBX178" s="62"/>
      <c r="PBY178" s="62"/>
      <c r="PBZ178" s="62"/>
      <c r="PCA178" s="62"/>
      <c r="PCB178" s="62"/>
      <c r="PCC178" s="62"/>
      <c r="PCD178" s="62"/>
      <c r="PCE178" s="62"/>
      <c r="PCF178" s="62"/>
      <c r="PCG178" s="62"/>
      <c r="PCH178" s="62"/>
      <c r="PCI178" s="62"/>
      <c r="PCJ178" s="62"/>
      <c r="PCK178" s="62"/>
      <c r="PCL178" s="62"/>
      <c r="PCM178" s="62"/>
      <c r="PCN178" s="62"/>
      <c r="PCO178" s="62"/>
      <c r="PCP178" s="62"/>
      <c r="PCQ178" s="62"/>
      <c r="PCR178" s="62"/>
      <c r="PCS178" s="62"/>
      <c r="PCT178" s="62"/>
      <c r="PCU178" s="62"/>
      <c r="PCV178" s="62"/>
      <c r="PCW178" s="62"/>
      <c r="PCX178" s="62"/>
      <c r="PCY178" s="62"/>
      <c r="PCZ178" s="62"/>
      <c r="PDA178" s="62"/>
      <c r="PDB178" s="62"/>
      <c r="PDC178" s="62"/>
      <c r="PDD178" s="62"/>
      <c r="PDE178" s="62"/>
      <c r="PDF178" s="62"/>
      <c r="PDG178" s="62"/>
      <c r="PDH178" s="62"/>
      <c r="PDI178" s="62"/>
      <c r="PDJ178" s="62"/>
      <c r="PDK178" s="62"/>
      <c r="PDL178" s="62"/>
      <c r="PDM178" s="62"/>
      <c r="PDN178" s="62"/>
      <c r="PDO178" s="62"/>
      <c r="PDP178" s="62"/>
      <c r="PDQ178" s="62"/>
      <c r="PDR178" s="62"/>
      <c r="PDS178" s="62"/>
      <c r="PDT178" s="62"/>
      <c r="PDU178" s="62"/>
      <c r="PDV178" s="62"/>
      <c r="PDW178" s="62"/>
      <c r="PDX178" s="62"/>
      <c r="PDY178" s="62"/>
      <c r="PDZ178" s="62"/>
      <c r="PEA178" s="62"/>
      <c r="PEB178" s="62"/>
      <c r="PEC178" s="62"/>
      <c r="PED178" s="62"/>
      <c r="PEE178" s="62"/>
      <c r="PEF178" s="62"/>
      <c r="PEG178" s="62"/>
      <c r="PEH178" s="62"/>
      <c r="PEI178" s="62"/>
      <c r="PEJ178" s="62"/>
      <c r="PEK178" s="62"/>
      <c r="PEL178" s="62"/>
      <c r="PEM178" s="62"/>
      <c r="PEN178" s="62"/>
      <c r="PEO178" s="62"/>
      <c r="PEP178" s="62"/>
      <c r="PEQ178" s="62"/>
      <c r="PER178" s="62"/>
      <c r="PES178" s="62"/>
      <c r="PET178" s="62"/>
      <c r="PEU178" s="62"/>
      <c r="PEV178" s="62"/>
      <c r="PEW178" s="62"/>
      <c r="PEX178" s="62"/>
      <c r="PEY178" s="62"/>
      <c r="PEZ178" s="62"/>
      <c r="PFA178" s="62"/>
      <c r="PFB178" s="62"/>
      <c r="PFC178" s="62"/>
      <c r="PFD178" s="62"/>
      <c r="PFE178" s="62"/>
      <c r="PFF178" s="62"/>
      <c r="PFG178" s="62"/>
      <c r="PFH178" s="62"/>
      <c r="PFI178" s="62"/>
      <c r="PFJ178" s="62"/>
      <c r="PFK178" s="62"/>
      <c r="PFL178" s="62"/>
      <c r="PFM178" s="62"/>
      <c r="PFN178" s="62"/>
      <c r="PFO178" s="62"/>
      <c r="PFP178" s="62"/>
      <c r="PFQ178" s="62"/>
      <c r="PFR178" s="62"/>
      <c r="PFS178" s="62"/>
      <c r="PFT178" s="62"/>
      <c r="PFU178" s="62"/>
      <c r="PFV178" s="62"/>
      <c r="PFW178" s="62"/>
      <c r="PFX178" s="62"/>
      <c r="PFY178" s="62"/>
      <c r="PFZ178" s="62"/>
      <c r="PGA178" s="62"/>
      <c r="PGB178" s="62"/>
      <c r="PGC178" s="62"/>
      <c r="PGD178" s="62"/>
      <c r="PGE178" s="62"/>
      <c r="PGF178" s="62"/>
      <c r="PGG178" s="62"/>
      <c r="PGH178" s="62"/>
      <c r="PGI178" s="62"/>
      <c r="PGJ178" s="62"/>
      <c r="PGK178" s="62"/>
      <c r="PGL178" s="62"/>
      <c r="PGM178" s="62"/>
      <c r="PGN178" s="62"/>
      <c r="PGO178" s="62"/>
      <c r="PGP178" s="62"/>
      <c r="PGQ178" s="62"/>
      <c r="PGR178" s="62"/>
      <c r="PGS178" s="62"/>
      <c r="PGT178" s="62"/>
      <c r="PGU178" s="62"/>
      <c r="PGV178" s="62"/>
      <c r="PGW178" s="62"/>
      <c r="PGX178" s="62"/>
      <c r="PGY178" s="62"/>
      <c r="PGZ178" s="62"/>
      <c r="PHA178" s="62"/>
      <c r="PHB178" s="62"/>
      <c r="PHC178" s="62"/>
      <c r="PHD178" s="62"/>
      <c r="PHE178" s="62"/>
      <c r="PHF178" s="62"/>
      <c r="PHG178" s="62"/>
      <c r="PHH178" s="62"/>
      <c r="PHI178" s="62"/>
      <c r="PHJ178" s="62"/>
      <c r="PHK178" s="62"/>
      <c r="PHL178" s="62"/>
      <c r="PHM178" s="62"/>
      <c r="PHN178" s="62"/>
      <c r="PHO178" s="62"/>
      <c r="PHP178" s="62"/>
      <c r="PHQ178" s="62"/>
      <c r="PHR178" s="62"/>
      <c r="PHS178" s="62"/>
      <c r="PHT178" s="62"/>
      <c r="PHU178" s="62"/>
      <c r="PHV178" s="62"/>
      <c r="PHW178" s="62"/>
      <c r="PHX178" s="62"/>
      <c r="PHY178" s="62"/>
      <c r="PHZ178" s="62"/>
      <c r="PIA178" s="62"/>
      <c r="PIB178" s="62"/>
      <c r="PIC178" s="62"/>
      <c r="PID178" s="62"/>
      <c r="PIE178" s="62"/>
      <c r="PIF178" s="62"/>
      <c r="PIG178" s="62"/>
      <c r="PIH178" s="62"/>
      <c r="PII178" s="62"/>
      <c r="PIJ178" s="62"/>
      <c r="PIK178" s="62"/>
      <c r="PIL178" s="62"/>
      <c r="PIM178" s="62"/>
      <c r="PIN178" s="62"/>
      <c r="PIO178" s="62"/>
      <c r="PIP178" s="62"/>
      <c r="PIQ178" s="62"/>
      <c r="PIR178" s="62"/>
      <c r="PIS178" s="62"/>
      <c r="PIT178" s="62"/>
      <c r="PIU178" s="62"/>
      <c r="PIV178" s="62"/>
      <c r="PIW178" s="62"/>
      <c r="PIX178" s="62"/>
      <c r="PIY178" s="62"/>
      <c r="PIZ178" s="62"/>
      <c r="PJA178" s="62"/>
      <c r="PJB178" s="62"/>
      <c r="PJC178" s="62"/>
      <c r="PJD178" s="62"/>
      <c r="PJE178" s="62"/>
      <c r="PJF178" s="62"/>
      <c r="PJG178" s="62"/>
      <c r="PJH178" s="62"/>
      <c r="PJI178" s="62"/>
      <c r="PJJ178" s="62"/>
      <c r="PJK178" s="62"/>
      <c r="PJL178" s="62"/>
      <c r="PJM178" s="62"/>
      <c r="PJN178" s="62"/>
      <c r="PJO178" s="62"/>
      <c r="PJP178" s="62"/>
      <c r="PJQ178" s="62"/>
      <c r="PJR178" s="62"/>
      <c r="PJS178" s="62"/>
      <c r="PJT178" s="62"/>
      <c r="PJU178" s="62"/>
      <c r="PJV178" s="62"/>
      <c r="PJW178" s="62"/>
      <c r="PJX178" s="62"/>
      <c r="PJY178" s="62"/>
      <c r="PJZ178" s="62"/>
      <c r="PKA178" s="62"/>
      <c r="PKB178" s="62"/>
      <c r="PKC178" s="62"/>
      <c r="PKD178" s="62"/>
      <c r="PKE178" s="62"/>
      <c r="PKF178" s="62"/>
      <c r="PKG178" s="62"/>
      <c r="PKH178" s="62"/>
      <c r="PKI178" s="62"/>
      <c r="PKJ178" s="62"/>
      <c r="PKK178" s="62"/>
      <c r="PKL178" s="62"/>
      <c r="PKM178" s="62"/>
      <c r="PKN178" s="62"/>
      <c r="PKO178" s="62"/>
      <c r="PKP178" s="62"/>
      <c r="PKQ178" s="62"/>
      <c r="PKR178" s="62"/>
      <c r="PKS178" s="62"/>
      <c r="PKT178" s="62"/>
      <c r="PKU178" s="62"/>
      <c r="PKV178" s="62"/>
      <c r="PKW178" s="62"/>
      <c r="PKX178" s="62"/>
      <c r="PKY178" s="62"/>
      <c r="PKZ178" s="62"/>
      <c r="PLA178" s="62"/>
      <c r="PLB178" s="62"/>
      <c r="PLC178" s="62"/>
      <c r="PLD178" s="62"/>
      <c r="PLE178" s="62"/>
      <c r="PLF178" s="62"/>
      <c r="PLG178" s="62"/>
      <c r="PLH178" s="62"/>
      <c r="PLI178" s="62"/>
      <c r="PLJ178" s="62"/>
      <c r="PLK178" s="62"/>
      <c r="PLL178" s="62"/>
      <c r="PLM178" s="62"/>
      <c r="PLN178" s="62"/>
      <c r="PLO178" s="62"/>
      <c r="PLP178" s="62"/>
      <c r="PLQ178" s="62"/>
      <c r="PLR178" s="62"/>
      <c r="PLS178" s="62"/>
      <c r="PLT178" s="62"/>
      <c r="PLU178" s="62"/>
      <c r="PLV178" s="62"/>
      <c r="PLW178" s="62"/>
      <c r="PLX178" s="62"/>
      <c r="PLY178" s="62"/>
      <c r="PLZ178" s="62"/>
      <c r="PMA178" s="62"/>
      <c r="PMB178" s="62"/>
      <c r="PMC178" s="62"/>
      <c r="PMD178" s="62"/>
      <c r="PME178" s="62"/>
      <c r="PMF178" s="62"/>
      <c r="PMG178" s="62"/>
      <c r="PMH178" s="62"/>
      <c r="PMI178" s="62"/>
      <c r="PMJ178" s="62"/>
      <c r="PMK178" s="62"/>
      <c r="PML178" s="62"/>
      <c r="PMM178" s="62"/>
      <c r="PMN178" s="62"/>
      <c r="PMO178" s="62"/>
      <c r="PMP178" s="62"/>
      <c r="PMQ178" s="62"/>
      <c r="PMR178" s="62"/>
      <c r="PMS178" s="62"/>
      <c r="PMT178" s="62"/>
      <c r="PMU178" s="62"/>
      <c r="PMV178" s="62"/>
      <c r="PMW178" s="62"/>
      <c r="PMX178" s="62"/>
      <c r="PMY178" s="62"/>
      <c r="PMZ178" s="62"/>
      <c r="PNA178" s="62"/>
      <c r="PNB178" s="62"/>
      <c r="PNC178" s="62"/>
      <c r="PND178" s="62"/>
      <c r="PNE178" s="62"/>
      <c r="PNF178" s="62"/>
      <c r="PNG178" s="62"/>
      <c r="PNH178" s="62"/>
      <c r="PNI178" s="62"/>
      <c r="PNJ178" s="62"/>
      <c r="PNK178" s="62"/>
      <c r="PNL178" s="62"/>
      <c r="PNM178" s="62"/>
      <c r="PNN178" s="62"/>
      <c r="PNO178" s="62"/>
      <c r="PNP178" s="62"/>
      <c r="PNQ178" s="62"/>
      <c r="PNR178" s="62"/>
      <c r="PNS178" s="62"/>
      <c r="PNT178" s="62"/>
      <c r="PNU178" s="62"/>
      <c r="PNV178" s="62"/>
      <c r="PNW178" s="62"/>
      <c r="PNX178" s="62"/>
      <c r="PNY178" s="62"/>
      <c r="PNZ178" s="62"/>
      <c r="POA178" s="62"/>
      <c r="POB178" s="62"/>
      <c r="POC178" s="62"/>
      <c r="POD178" s="62"/>
      <c r="POE178" s="62"/>
      <c r="POF178" s="62"/>
      <c r="POG178" s="62"/>
      <c r="POH178" s="62"/>
      <c r="POI178" s="62"/>
      <c r="POJ178" s="62"/>
      <c r="POK178" s="62"/>
      <c r="POL178" s="62"/>
      <c r="POM178" s="62"/>
      <c r="PON178" s="62"/>
      <c r="POO178" s="62"/>
      <c r="POP178" s="62"/>
      <c r="POQ178" s="62"/>
      <c r="POR178" s="62"/>
      <c r="POS178" s="62"/>
      <c r="POT178" s="62"/>
      <c r="POU178" s="62"/>
      <c r="POV178" s="62"/>
      <c r="POW178" s="62"/>
      <c r="POX178" s="62"/>
      <c r="POY178" s="62"/>
      <c r="POZ178" s="62"/>
      <c r="PPA178" s="62"/>
      <c r="PPB178" s="62"/>
      <c r="PPC178" s="62"/>
      <c r="PPD178" s="62"/>
      <c r="PPE178" s="62"/>
      <c r="PPF178" s="62"/>
      <c r="PPG178" s="62"/>
      <c r="PPH178" s="62"/>
      <c r="PPI178" s="62"/>
      <c r="PPJ178" s="62"/>
      <c r="PPK178" s="62"/>
      <c r="PPL178" s="62"/>
      <c r="PPM178" s="62"/>
      <c r="PPN178" s="62"/>
      <c r="PPO178" s="62"/>
      <c r="PPP178" s="62"/>
      <c r="PPQ178" s="62"/>
      <c r="PPR178" s="62"/>
      <c r="PPS178" s="62"/>
      <c r="PPT178" s="62"/>
      <c r="PPU178" s="62"/>
      <c r="PPV178" s="62"/>
      <c r="PPW178" s="62"/>
      <c r="PPX178" s="62"/>
      <c r="PPY178" s="62"/>
      <c r="PPZ178" s="62"/>
      <c r="PQA178" s="62"/>
      <c r="PQB178" s="62"/>
      <c r="PQC178" s="62"/>
      <c r="PQD178" s="62"/>
      <c r="PQE178" s="62"/>
      <c r="PQF178" s="62"/>
      <c r="PQG178" s="62"/>
      <c r="PQH178" s="62"/>
      <c r="PQI178" s="62"/>
      <c r="PQJ178" s="62"/>
      <c r="PQK178" s="62"/>
      <c r="PQL178" s="62"/>
      <c r="PQM178" s="62"/>
      <c r="PQN178" s="62"/>
      <c r="PQO178" s="62"/>
      <c r="PQP178" s="62"/>
      <c r="PQQ178" s="62"/>
      <c r="PQR178" s="62"/>
      <c r="PQS178" s="62"/>
      <c r="PQT178" s="62"/>
      <c r="PQU178" s="62"/>
      <c r="PQV178" s="62"/>
      <c r="PQW178" s="62"/>
      <c r="PQX178" s="62"/>
      <c r="PQY178" s="62"/>
      <c r="PQZ178" s="62"/>
      <c r="PRA178" s="62"/>
      <c r="PRB178" s="62"/>
      <c r="PRC178" s="62"/>
      <c r="PRD178" s="62"/>
      <c r="PRE178" s="62"/>
      <c r="PRF178" s="62"/>
      <c r="PRG178" s="62"/>
      <c r="PRH178" s="62"/>
      <c r="PRI178" s="62"/>
      <c r="PRJ178" s="62"/>
      <c r="PRK178" s="62"/>
      <c r="PRL178" s="62"/>
      <c r="PRM178" s="62"/>
      <c r="PRN178" s="62"/>
      <c r="PRO178" s="62"/>
      <c r="PRP178" s="62"/>
      <c r="PRQ178" s="62"/>
      <c r="PRR178" s="62"/>
      <c r="PRS178" s="62"/>
      <c r="PRT178" s="62"/>
      <c r="PRU178" s="62"/>
      <c r="PRV178" s="62"/>
      <c r="PRW178" s="62"/>
      <c r="PRX178" s="62"/>
      <c r="PRY178" s="62"/>
      <c r="PRZ178" s="62"/>
      <c r="PSA178" s="62"/>
      <c r="PSB178" s="62"/>
      <c r="PSC178" s="62"/>
      <c r="PSD178" s="62"/>
      <c r="PSE178" s="62"/>
      <c r="PSF178" s="62"/>
      <c r="PSG178" s="62"/>
      <c r="PSH178" s="62"/>
      <c r="PSI178" s="62"/>
      <c r="PSJ178" s="62"/>
      <c r="PSK178" s="62"/>
      <c r="PSL178" s="62"/>
      <c r="PSM178" s="62"/>
      <c r="PSN178" s="62"/>
      <c r="PSO178" s="62"/>
      <c r="PSP178" s="62"/>
      <c r="PSQ178" s="62"/>
      <c r="PSR178" s="62"/>
      <c r="PSS178" s="62"/>
      <c r="PST178" s="62"/>
      <c r="PSU178" s="62"/>
      <c r="PSV178" s="62"/>
      <c r="PSW178" s="62"/>
      <c r="PSX178" s="62"/>
      <c r="PSY178" s="62"/>
      <c r="PSZ178" s="62"/>
      <c r="PTA178" s="62"/>
      <c r="PTB178" s="62"/>
      <c r="PTC178" s="62"/>
      <c r="PTD178" s="62"/>
      <c r="PTE178" s="62"/>
      <c r="PTF178" s="62"/>
      <c r="PTG178" s="62"/>
      <c r="PTH178" s="62"/>
      <c r="PTI178" s="62"/>
      <c r="PTJ178" s="62"/>
      <c r="PTK178" s="62"/>
      <c r="PTL178" s="62"/>
      <c r="PTM178" s="62"/>
      <c r="PTN178" s="62"/>
      <c r="PTO178" s="62"/>
      <c r="PTP178" s="62"/>
      <c r="PTQ178" s="62"/>
      <c r="PTR178" s="62"/>
      <c r="PTS178" s="62"/>
      <c r="PTT178" s="62"/>
      <c r="PTU178" s="62"/>
      <c r="PTV178" s="62"/>
      <c r="PTW178" s="62"/>
      <c r="PTX178" s="62"/>
      <c r="PTY178" s="62"/>
      <c r="PTZ178" s="62"/>
      <c r="PUA178" s="62"/>
      <c r="PUB178" s="62"/>
      <c r="PUC178" s="62"/>
      <c r="PUD178" s="62"/>
      <c r="PUE178" s="62"/>
      <c r="PUF178" s="62"/>
      <c r="PUG178" s="62"/>
      <c r="PUH178" s="62"/>
      <c r="PUI178" s="62"/>
      <c r="PUJ178" s="62"/>
      <c r="PUK178" s="62"/>
      <c r="PUL178" s="62"/>
      <c r="PUM178" s="62"/>
      <c r="PUN178" s="62"/>
      <c r="PUO178" s="62"/>
      <c r="PUP178" s="62"/>
      <c r="PUQ178" s="62"/>
      <c r="PUR178" s="62"/>
      <c r="PUS178" s="62"/>
      <c r="PUT178" s="62"/>
      <c r="PUU178" s="62"/>
      <c r="PUV178" s="62"/>
      <c r="PUW178" s="62"/>
      <c r="PUX178" s="62"/>
      <c r="PUY178" s="62"/>
      <c r="PUZ178" s="62"/>
      <c r="PVA178" s="62"/>
      <c r="PVB178" s="62"/>
      <c r="PVC178" s="62"/>
      <c r="PVD178" s="62"/>
      <c r="PVE178" s="62"/>
      <c r="PVF178" s="62"/>
      <c r="PVG178" s="62"/>
      <c r="PVH178" s="62"/>
      <c r="PVI178" s="62"/>
      <c r="PVJ178" s="62"/>
      <c r="PVK178" s="62"/>
      <c r="PVL178" s="62"/>
      <c r="PVM178" s="62"/>
      <c r="PVN178" s="62"/>
      <c r="PVO178" s="62"/>
      <c r="PVP178" s="62"/>
      <c r="PVQ178" s="62"/>
      <c r="PVR178" s="62"/>
      <c r="PVS178" s="62"/>
      <c r="PVT178" s="62"/>
      <c r="PVU178" s="62"/>
      <c r="PVV178" s="62"/>
      <c r="PVW178" s="62"/>
      <c r="PVX178" s="62"/>
      <c r="PVY178" s="62"/>
      <c r="PVZ178" s="62"/>
      <c r="PWA178" s="62"/>
      <c r="PWB178" s="62"/>
      <c r="PWC178" s="62"/>
      <c r="PWD178" s="62"/>
      <c r="PWE178" s="62"/>
      <c r="PWF178" s="62"/>
      <c r="PWG178" s="62"/>
      <c r="PWH178" s="62"/>
      <c r="PWI178" s="62"/>
      <c r="PWJ178" s="62"/>
      <c r="PWK178" s="62"/>
      <c r="PWL178" s="62"/>
      <c r="PWM178" s="62"/>
      <c r="PWN178" s="62"/>
      <c r="PWO178" s="62"/>
      <c r="PWP178" s="62"/>
      <c r="PWQ178" s="62"/>
      <c r="PWR178" s="62"/>
      <c r="PWS178" s="62"/>
      <c r="PWT178" s="62"/>
      <c r="PWU178" s="62"/>
      <c r="PWV178" s="62"/>
      <c r="PWW178" s="62"/>
      <c r="PWX178" s="62"/>
      <c r="PWY178" s="62"/>
      <c r="PWZ178" s="62"/>
      <c r="PXA178" s="62"/>
      <c r="PXB178" s="62"/>
      <c r="PXC178" s="62"/>
      <c r="PXD178" s="62"/>
      <c r="PXE178" s="62"/>
      <c r="PXF178" s="62"/>
      <c r="PXG178" s="62"/>
      <c r="PXH178" s="62"/>
      <c r="PXI178" s="62"/>
      <c r="PXJ178" s="62"/>
      <c r="PXK178" s="62"/>
      <c r="PXL178" s="62"/>
      <c r="PXM178" s="62"/>
      <c r="PXN178" s="62"/>
      <c r="PXO178" s="62"/>
      <c r="PXP178" s="62"/>
      <c r="PXQ178" s="62"/>
      <c r="PXR178" s="62"/>
      <c r="PXS178" s="62"/>
      <c r="PXT178" s="62"/>
      <c r="PXU178" s="62"/>
      <c r="PXV178" s="62"/>
      <c r="PXW178" s="62"/>
      <c r="PXX178" s="62"/>
      <c r="PXY178" s="62"/>
      <c r="PXZ178" s="62"/>
      <c r="PYA178" s="62"/>
      <c r="PYB178" s="62"/>
      <c r="PYC178" s="62"/>
      <c r="PYD178" s="62"/>
      <c r="PYE178" s="62"/>
      <c r="PYF178" s="62"/>
      <c r="PYG178" s="62"/>
      <c r="PYH178" s="62"/>
      <c r="PYI178" s="62"/>
      <c r="PYJ178" s="62"/>
      <c r="PYK178" s="62"/>
      <c r="PYL178" s="62"/>
      <c r="PYM178" s="62"/>
      <c r="PYN178" s="62"/>
      <c r="PYO178" s="62"/>
      <c r="PYP178" s="62"/>
      <c r="PYQ178" s="62"/>
      <c r="PYR178" s="62"/>
      <c r="PYS178" s="62"/>
      <c r="PYT178" s="62"/>
      <c r="PYU178" s="62"/>
      <c r="PYV178" s="62"/>
      <c r="PYW178" s="62"/>
      <c r="PYX178" s="62"/>
      <c r="PYY178" s="62"/>
      <c r="PYZ178" s="62"/>
      <c r="PZA178" s="62"/>
      <c r="PZB178" s="62"/>
      <c r="PZC178" s="62"/>
      <c r="PZD178" s="62"/>
      <c r="PZE178" s="62"/>
      <c r="PZF178" s="62"/>
      <c r="PZG178" s="62"/>
      <c r="PZH178" s="62"/>
      <c r="PZI178" s="62"/>
      <c r="PZJ178" s="62"/>
      <c r="PZK178" s="62"/>
      <c r="PZL178" s="62"/>
      <c r="PZM178" s="62"/>
      <c r="PZN178" s="62"/>
      <c r="PZO178" s="62"/>
      <c r="PZP178" s="62"/>
      <c r="PZQ178" s="62"/>
      <c r="PZR178" s="62"/>
      <c r="PZS178" s="62"/>
      <c r="PZT178" s="62"/>
      <c r="PZU178" s="62"/>
      <c r="PZV178" s="62"/>
      <c r="PZW178" s="62"/>
      <c r="PZX178" s="62"/>
      <c r="PZY178" s="62"/>
      <c r="PZZ178" s="62"/>
      <c r="QAA178" s="62"/>
      <c r="QAB178" s="62"/>
      <c r="QAC178" s="62"/>
      <c r="QAD178" s="62"/>
      <c r="QAE178" s="62"/>
      <c r="QAF178" s="62"/>
      <c r="QAG178" s="62"/>
      <c r="QAH178" s="62"/>
      <c r="QAI178" s="62"/>
      <c r="QAJ178" s="62"/>
      <c r="QAK178" s="62"/>
      <c r="QAL178" s="62"/>
      <c r="QAM178" s="62"/>
      <c r="QAN178" s="62"/>
      <c r="QAO178" s="62"/>
      <c r="QAP178" s="62"/>
      <c r="QAQ178" s="62"/>
      <c r="QAR178" s="62"/>
      <c r="QAS178" s="62"/>
      <c r="QAT178" s="62"/>
      <c r="QAU178" s="62"/>
      <c r="QAV178" s="62"/>
      <c r="QAW178" s="62"/>
      <c r="QAX178" s="62"/>
      <c r="QAY178" s="62"/>
      <c r="QAZ178" s="62"/>
      <c r="QBA178" s="62"/>
      <c r="QBB178" s="62"/>
      <c r="QBC178" s="62"/>
      <c r="QBD178" s="62"/>
      <c r="QBE178" s="62"/>
      <c r="QBF178" s="62"/>
      <c r="QBG178" s="62"/>
      <c r="QBH178" s="62"/>
      <c r="QBI178" s="62"/>
      <c r="QBJ178" s="62"/>
      <c r="QBK178" s="62"/>
      <c r="QBL178" s="62"/>
      <c r="QBM178" s="62"/>
      <c r="QBN178" s="62"/>
      <c r="QBO178" s="62"/>
      <c r="QBP178" s="62"/>
      <c r="QBQ178" s="62"/>
      <c r="QBR178" s="62"/>
      <c r="QBS178" s="62"/>
      <c r="QBT178" s="62"/>
      <c r="QBU178" s="62"/>
      <c r="QBV178" s="62"/>
      <c r="QBW178" s="62"/>
      <c r="QBX178" s="62"/>
      <c r="QBY178" s="62"/>
      <c r="QBZ178" s="62"/>
      <c r="QCA178" s="62"/>
      <c r="QCB178" s="62"/>
      <c r="QCC178" s="62"/>
      <c r="QCD178" s="62"/>
      <c r="QCE178" s="62"/>
      <c r="QCF178" s="62"/>
      <c r="QCG178" s="62"/>
      <c r="QCH178" s="62"/>
      <c r="QCI178" s="62"/>
      <c r="QCJ178" s="62"/>
      <c r="QCK178" s="62"/>
      <c r="QCL178" s="62"/>
      <c r="QCM178" s="62"/>
      <c r="QCN178" s="62"/>
      <c r="QCO178" s="62"/>
      <c r="QCP178" s="62"/>
      <c r="QCQ178" s="62"/>
      <c r="QCR178" s="62"/>
      <c r="QCS178" s="62"/>
      <c r="QCT178" s="62"/>
      <c r="QCU178" s="62"/>
      <c r="QCV178" s="62"/>
      <c r="QCW178" s="62"/>
      <c r="QCX178" s="62"/>
      <c r="QCY178" s="62"/>
      <c r="QCZ178" s="62"/>
      <c r="QDA178" s="62"/>
      <c r="QDB178" s="62"/>
      <c r="QDC178" s="62"/>
      <c r="QDD178" s="62"/>
      <c r="QDE178" s="62"/>
      <c r="QDF178" s="62"/>
      <c r="QDG178" s="62"/>
      <c r="QDH178" s="62"/>
      <c r="QDI178" s="62"/>
      <c r="QDJ178" s="62"/>
      <c r="QDK178" s="62"/>
      <c r="QDL178" s="62"/>
      <c r="QDM178" s="62"/>
      <c r="QDN178" s="62"/>
      <c r="QDO178" s="62"/>
      <c r="QDP178" s="62"/>
      <c r="QDQ178" s="62"/>
      <c r="QDR178" s="62"/>
      <c r="QDS178" s="62"/>
      <c r="QDT178" s="62"/>
      <c r="QDU178" s="62"/>
      <c r="QDV178" s="62"/>
      <c r="QDW178" s="62"/>
      <c r="QDX178" s="62"/>
      <c r="QDY178" s="62"/>
      <c r="QDZ178" s="62"/>
      <c r="QEA178" s="62"/>
      <c r="QEB178" s="62"/>
      <c r="QEC178" s="62"/>
      <c r="QED178" s="62"/>
      <c r="QEE178" s="62"/>
      <c r="QEF178" s="62"/>
      <c r="QEG178" s="62"/>
      <c r="QEH178" s="62"/>
      <c r="QEI178" s="62"/>
      <c r="QEJ178" s="62"/>
      <c r="QEK178" s="62"/>
      <c r="QEL178" s="62"/>
      <c r="QEM178" s="62"/>
      <c r="QEN178" s="62"/>
      <c r="QEO178" s="62"/>
      <c r="QEP178" s="62"/>
      <c r="QEQ178" s="62"/>
      <c r="QER178" s="62"/>
      <c r="QES178" s="62"/>
      <c r="QET178" s="62"/>
      <c r="QEU178" s="62"/>
      <c r="QEV178" s="62"/>
      <c r="QEW178" s="62"/>
      <c r="QEX178" s="62"/>
      <c r="QEY178" s="62"/>
      <c r="QEZ178" s="62"/>
      <c r="QFA178" s="62"/>
      <c r="QFB178" s="62"/>
      <c r="QFC178" s="62"/>
      <c r="QFD178" s="62"/>
      <c r="QFE178" s="62"/>
      <c r="QFF178" s="62"/>
      <c r="QFG178" s="62"/>
      <c r="QFH178" s="62"/>
      <c r="QFI178" s="62"/>
      <c r="QFJ178" s="62"/>
      <c r="QFK178" s="62"/>
      <c r="QFL178" s="62"/>
      <c r="QFM178" s="62"/>
      <c r="QFN178" s="62"/>
      <c r="QFO178" s="62"/>
      <c r="QFP178" s="62"/>
      <c r="QFQ178" s="62"/>
      <c r="QFR178" s="62"/>
      <c r="QFS178" s="62"/>
      <c r="QFT178" s="62"/>
      <c r="QFU178" s="62"/>
      <c r="QFV178" s="62"/>
      <c r="QFW178" s="62"/>
      <c r="QFX178" s="62"/>
      <c r="QFY178" s="62"/>
      <c r="QFZ178" s="62"/>
      <c r="QGA178" s="62"/>
      <c r="QGB178" s="62"/>
      <c r="QGC178" s="62"/>
      <c r="QGD178" s="62"/>
      <c r="QGE178" s="62"/>
      <c r="QGF178" s="62"/>
      <c r="QGG178" s="62"/>
      <c r="QGH178" s="62"/>
      <c r="QGI178" s="62"/>
      <c r="QGJ178" s="62"/>
      <c r="QGK178" s="62"/>
      <c r="QGL178" s="62"/>
      <c r="QGM178" s="62"/>
      <c r="QGN178" s="62"/>
      <c r="QGO178" s="62"/>
      <c r="QGP178" s="62"/>
      <c r="QGQ178" s="62"/>
      <c r="QGR178" s="62"/>
      <c r="QGS178" s="62"/>
      <c r="QGT178" s="62"/>
      <c r="QGU178" s="62"/>
      <c r="QGV178" s="62"/>
      <c r="QGW178" s="62"/>
      <c r="QGX178" s="62"/>
      <c r="QGY178" s="62"/>
      <c r="QGZ178" s="62"/>
      <c r="QHA178" s="62"/>
      <c r="QHB178" s="62"/>
      <c r="QHC178" s="62"/>
      <c r="QHD178" s="62"/>
      <c r="QHE178" s="62"/>
      <c r="QHF178" s="62"/>
      <c r="QHG178" s="62"/>
      <c r="QHH178" s="62"/>
      <c r="QHI178" s="62"/>
      <c r="QHJ178" s="62"/>
      <c r="QHK178" s="62"/>
      <c r="QHL178" s="62"/>
      <c r="QHM178" s="62"/>
      <c r="QHN178" s="62"/>
      <c r="QHO178" s="62"/>
      <c r="QHP178" s="62"/>
      <c r="QHQ178" s="62"/>
      <c r="QHR178" s="62"/>
      <c r="QHS178" s="62"/>
      <c r="QHT178" s="62"/>
      <c r="QHU178" s="62"/>
      <c r="QHV178" s="62"/>
      <c r="QHW178" s="62"/>
      <c r="QHX178" s="62"/>
      <c r="QHY178" s="62"/>
      <c r="QHZ178" s="62"/>
      <c r="QIA178" s="62"/>
      <c r="QIB178" s="62"/>
      <c r="QIC178" s="62"/>
      <c r="QID178" s="62"/>
      <c r="QIE178" s="62"/>
      <c r="QIF178" s="62"/>
      <c r="QIG178" s="62"/>
      <c r="QIH178" s="62"/>
      <c r="QII178" s="62"/>
      <c r="QIJ178" s="62"/>
      <c r="QIK178" s="62"/>
      <c r="QIL178" s="62"/>
      <c r="QIM178" s="62"/>
      <c r="QIN178" s="62"/>
      <c r="QIO178" s="62"/>
      <c r="QIP178" s="62"/>
      <c r="QIQ178" s="62"/>
      <c r="QIR178" s="62"/>
      <c r="QIS178" s="62"/>
      <c r="QIT178" s="62"/>
      <c r="QIU178" s="62"/>
      <c r="QIV178" s="62"/>
      <c r="QIW178" s="62"/>
      <c r="QIX178" s="62"/>
      <c r="QIY178" s="62"/>
      <c r="QIZ178" s="62"/>
      <c r="QJA178" s="62"/>
      <c r="QJB178" s="62"/>
      <c r="QJC178" s="62"/>
      <c r="QJD178" s="62"/>
      <c r="QJE178" s="62"/>
      <c r="QJF178" s="62"/>
      <c r="QJG178" s="62"/>
      <c r="QJH178" s="62"/>
      <c r="QJI178" s="62"/>
      <c r="QJJ178" s="62"/>
      <c r="QJK178" s="62"/>
      <c r="QJL178" s="62"/>
      <c r="QJM178" s="62"/>
      <c r="QJN178" s="62"/>
      <c r="QJO178" s="62"/>
      <c r="QJP178" s="62"/>
      <c r="QJQ178" s="62"/>
      <c r="QJR178" s="62"/>
      <c r="QJS178" s="62"/>
      <c r="QJT178" s="62"/>
      <c r="QJU178" s="62"/>
      <c r="QJV178" s="62"/>
      <c r="QJW178" s="62"/>
      <c r="QJX178" s="62"/>
      <c r="QJY178" s="62"/>
      <c r="QJZ178" s="62"/>
      <c r="QKA178" s="62"/>
      <c r="QKB178" s="62"/>
      <c r="QKC178" s="62"/>
      <c r="QKD178" s="62"/>
      <c r="QKE178" s="62"/>
      <c r="QKF178" s="62"/>
      <c r="QKG178" s="62"/>
      <c r="QKH178" s="62"/>
      <c r="QKI178" s="62"/>
      <c r="QKJ178" s="62"/>
      <c r="QKK178" s="62"/>
      <c r="QKL178" s="62"/>
      <c r="QKM178" s="62"/>
      <c r="QKN178" s="62"/>
      <c r="QKO178" s="62"/>
      <c r="QKP178" s="62"/>
      <c r="QKQ178" s="62"/>
      <c r="QKR178" s="62"/>
      <c r="QKS178" s="62"/>
      <c r="QKT178" s="62"/>
      <c r="QKU178" s="62"/>
      <c r="QKV178" s="62"/>
      <c r="QKW178" s="62"/>
      <c r="QKX178" s="62"/>
      <c r="QKY178" s="62"/>
      <c r="QKZ178" s="62"/>
      <c r="QLA178" s="62"/>
      <c r="QLB178" s="62"/>
      <c r="QLC178" s="62"/>
      <c r="QLD178" s="62"/>
      <c r="QLE178" s="62"/>
      <c r="QLF178" s="62"/>
      <c r="QLG178" s="62"/>
      <c r="QLH178" s="62"/>
      <c r="QLI178" s="62"/>
      <c r="QLJ178" s="62"/>
      <c r="QLK178" s="62"/>
      <c r="QLL178" s="62"/>
      <c r="QLM178" s="62"/>
      <c r="QLN178" s="62"/>
      <c r="QLO178" s="62"/>
      <c r="QLP178" s="62"/>
      <c r="QLQ178" s="62"/>
      <c r="QLR178" s="62"/>
      <c r="QLS178" s="62"/>
      <c r="QLT178" s="62"/>
      <c r="QLU178" s="62"/>
      <c r="QLV178" s="62"/>
      <c r="QLW178" s="62"/>
      <c r="QLX178" s="62"/>
      <c r="QLY178" s="62"/>
      <c r="QLZ178" s="62"/>
      <c r="QMA178" s="62"/>
      <c r="QMB178" s="62"/>
      <c r="QMC178" s="62"/>
      <c r="QMD178" s="62"/>
      <c r="QME178" s="62"/>
      <c r="QMF178" s="62"/>
      <c r="QMG178" s="62"/>
      <c r="QMH178" s="62"/>
      <c r="QMI178" s="62"/>
      <c r="QMJ178" s="62"/>
      <c r="QMK178" s="62"/>
      <c r="QML178" s="62"/>
      <c r="QMM178" s="62"/>
      <c r="QMN178" s="62"/>
      <c r="QMO178" s="62"/>
      <c r="QMP178" s="62"/>
      <c r="QMQ178" s="62"/>
      <c r="QMR178" s="62"/>
      <c r="QMS178" s="62"/>
      <c r="QMT178" s="62"/>
      <c r="QMU178" s="62"/>
      <c r="QMV178" s="62"/>
      <c r="QMW178" s="62"/>
      <c r="QMX178" s="62"/>
      <c r="QMY178" s="62"/>
      <c r="QMZ178" s="62"/>
      <c r="QNA178" s="62"/>
      <c r="QNB178" s="62"/>
      <c r="QNC178" s="62"/>
      <c r="QND178" s="62"/>
      <c r="QNE178" s="62"/>
      <c r="QNF178" s="62"/>
      <c r="QNG178" s="62"/>
      <c r="QNH178" s="62"/>
      <c r="QNI178" s="62"/>
      <c r="QNJ178" s="62"/>
      <c r="QNK178" s="62"/>
      <c r="QNL178" s="62"/>
      <c r="QNM178" s="62"/>
      <c r="QNN178" s="62"/>
      <c r="QNO178" s="62"/>
      <c r="QNP178" s="62"/>
      <c r="QNQ178" s="62"/>
      <c r="QNR178" s="62"/>
      <c r="QNS178" s="62"/>
      <c r="QNT178" s="62"/>
      <c r="QNU178" s="62"/>
      <c r="QNV178" s="62"/>
      <c r="QNW178" s="62"/>
      <c r="QNX178" s="62"/>
      <c r="QNY178" s="62"/>
      <c r="QNZ178" s="62"/>
      <c r="QOA178" s="62"/>
      <c r="QOB178" s="62"/>
      <c r="QOC178" s="62"/>
      <c r="QOD178" s="62"/>
      <c r="QOE178" s="62"/>
      <c r="QOF178" s="62"/>
      <c r="QOG178" s="62"/>
      <c r="QOH178" s="62"/>
      <c r="QOI178" s="62"/>
      <c r="QOJ178" s="62"/>
      <c r="QOK178" s="62"/>
      <c r="QOL178" s="62"/>
      <c r="QOM178" s="62"/>
      <c r="QON178" s="62"/>
      <c r="QOO178" s="62"/>
      <c r="QOP178" s="62"/>
      <c r="QOQ178" s="62"/>
      <c r="QOR178" s="62"/>
      <c r="QOS178" s="62"/>
      <c r="QOT178" s="62"/>
      <c r="QOU178" s="62"/>
      <c r="QOV178" s="62"/>
      <c r="QOW178" s="62"/>
      <c r="QOX178" s="62"/>
      <c r="QOY178" s="62"/>
      <c r="QOZ178" s="62"/>
      <c r="QPA178" s="62"/>
      <c r="QPB178" s="62"/>
      <c r="QPC178" s="62"/>
      <c r="QPD178" s="62"/>
      <c r="QPE178" s="62"/>
      <c r="QPF178" s="62"/>
      <c r="QPG178" s="62"/>
      <c r="QPH178" s="62"/>
      <c r="QPI178" s="62"/>
      <c r="QPJ178" s="62"/>
      <c r="QPK178" s="62"/>
      <c r="QPL178" s="62"/>
      <c r="QPM178" s="62"/>
      <c r="QPN178" s="62"/>
      <c r="QPO178" s="62"/>
      <c r="QPP178" s="62"/>
      <c r="QPQ178" s="62"/>
      <c r="QPR178" s="62"/>
      <c r="QPS178" s="62"/>
      <c r="QPT178" s="62"/>
      <c r="QPU178" s="62"/>
      <c r="QPV178" s="62"/>
      <c r="QPW178" s="62"/>
      <c r="QPX178" s="62"/>
      <c r="QPY178" s="62"/>
      <c r="QPZ178" s="62"/>
      <c r="QQA178" s="62"/>
      <c r="QQB178" s="62"/>
      <c r="QQC178" s="62"/>
      <c r="QQD178" s="62"/>
      <c r="QQE178" s="62"/>
      <c r="QQF178" s="62"/>
      <c r="QQG178" s="62"/>
      <c r="QQH178" s="62"/>
      <c r="QQI178" s="62"/>
      <c r="QQJ178" s="62"/>
      <c r="QQK178" s="62"/>
      <c r="QQL178" s="62"/>
      <c r="QQM178" s="62"/>
      <c r="QQN178" s="62"/>
      <c r="QQO178" s="62"/>
      <c r="QQP178" s="62"/>
      <c r="QQQ178" s="62"/>
      <c r="QQR178" s="62"/>
      <c r="QQS178" s="62"/>
      <c r="QQT178" s="62"/>
      <c r="QQU178" s="62"/>
      <c r="QQV178" s="62"/>
      <c r="QQW178" s="62"/>
      <c r="QQX178" s="62"/>
      <c r="QQY178" s="62"/>
      <c r="QQZ178" s="62"/>
      <c r="QRA178" s="62"/>
      <c r="QRB178" s="62"/>
      <c r="QRC178" s="62"/>
      <c r="QRD178" s="62"/>
      <c r="QRE178" s="62"/>
      <c r="QRF178" s="62"/>
      <c r="QRG178" s="62"/>
      <c r="QRH178" s="62"/>
      <c r="QRI178" s="62"/>
      <c r="QRJ178" s="62"/>
      <c r="QRK178" s="62"/>
      <c r="QRL178" s="62"/>
      <c r="QRM178" s="62"/>
      <c r="QRN178" s="62"/>
      <c r="QRO178" s="62"/>
      <c r="QRP178" s="62"/>
      <c r="QRQ178" s="62"/>
      <c r="QRR178" s="62"/>
      <c r="QRS178" s="62"/>
      <c r="QRT178" s="62"/>
      <c r="QRU178" s="62"/>
      <c r="QRV178" s="62"/>
      <c r="QRW178" s="62"/>
      <c r="QRX178" s="62"/>
      <c r="QRY178" s="62"/>
      <c r="QRZ178" s="62"/>
      <c r="QSA178" s="62"/>
      <c r="QSB178" s="62"/>
      <c r="QSC178" s="62"/>
      <c r="QSD178" s="62"/>
      <c r="QSE178" s="62"/>
      <c r="QSF178" s="62"/>
      <c r="QSG178" s="62"/>
      <c r="QSH178" s="62"/>
      <c r="QSI178" s="62"/>
      <c r="QSJ178" s="62"/>
      <c r="QSK178" s="62"/>
      <c r="QSL178" s="62"/>
      <c r="QSM178" s="62"/>
      <c r="QSN178" s="62"/>
      <c r="QSO178" s="62"/>
      <c r="QSP178" s="62"/>
      <c r="QSQ178" s="62"/>
      <c r="QSR178" s="62"/>
      <c r="QSS178" s="62"/>
      <c r="QST178" s="62"/>
      <c r="QSU178" s="62"/>
      <c r="QSV178" s="62"/>
      <c r="QSW178" s="62"/>
      <c r="QSX178" s="62"/>
      <c r="QSY178" s="62"/>
      <c r="QSZ178" s="62"/>
      <c r="QTA178" s="62"/>
      <c r="QTB178" s="62"/>
      <c r="QTC178" s="62"/>
      <c r="QTD178" s="62"/>
      <c r="QTE178" s="62"/>
      <c r="QTF178" s="62"/>
      <c r="QTG178" s="62"/>
      <c r="QTH178" s="62"/>
      <c r="QTI178" s="62"/>
      <c r="QTJ178" s="62"/>
      <c r="QTK178" s="62"/>
      <c r="QTL178" s="62"/>
      <c r="QTM178" s="62"/>
      <c r="QTN178" s="62"/>
      <c r="QTO178" s="62"/>
      <c r="QTP178" s="62"/>
      <c r="QTQ178" s="62"/>
      <c r="QTR178" s="62"/>
      <c r="QTS178" s="62"/>
      <c r="QTT178" s="62"/>
      <c r="QTU178" s="62"/>
      <c r="QTV178" s="62"/>
      <c r="QTW178" s="62"/>
      <c r="QTX178" s="62"/>
      <c r="QTY178" s="62"/>
      <c r="QTZ178" s="62"/>
      <c r="QUA178" s="62"/>
      <c r="QUB178" s="62"/>
      <c r="QUC178" s="62"/>
      <c r="QUD178" s="62"/>
      <c r="QUE178" s="62"/>
      <c r="QUF178" s="62"/>
      <c r="QUG178" s="62"/>
      <c r="QUH178" s="62"/>
      <c r="QUI178" s="62"/>
      <c r="QUJ178" s="62"/>
      <c r="QUK178" s="62"/>
      <c r="QUL178" s="62"/>
      <c r="QUM178" s="62"/>
      <c r="QUN178" s="62"/>
      <c r="QUO178" s="62"/>
      <c r="QUP178" s="62"/>
      <c r="QUQ178" s="62"/>
      <c r="QUR178" s="62"/>
      <c r="QUS178" s="62"/>
      <c r="QUT178" s="62"/>
      <c r="QUU178" s="62"/>
      <c r="QUV178" s="62"/>
      <c r="QUW178" s="62"/>
      <c r="QUX178" s="62"/>
      <c r="QUY178" s="62"/>
      <c r="QUZ178" s="62"/>
      <c r="QVA178" s="62"/>
      <c r="QVB178" s="62"/>
      <c r="QVC178" s="62"/>
      <c r="QVD178" s="62"/>
      <c r="QVE178" s="62"/>
      <c r="QVF178" s="62"/>
      <c r="QVG178" s="62"/>
      <c r="QVH178" s="62"/>
      <c r="QVI178" s="62"/>
      <c r="QVJ178" s="62"/>
      <c r="QVK178" s="62"/>
      <c r="QVL178" s="62"/>
      <c r="QVM178" s="62"/>
      <c r="QVN178" s="62"/>
      <c r="QVO178" s="62"/>
      <c r="QVP178" s="62"/>
      <c r="QVQ178" s="62"/>
      <c r="QVR178" s="62"/>
      <c r="QVS178" s="62"/>
      <c r="QVT178" s="62"/>
      <c r="QVU178" s="62"/>
      <c r="QVV178" s="62"/>
      <c r="QVW178" s="62"/>
      <c r="QVX178" s="62"/>
      <c r="QVY178" s="62"/>
      <c r="QVZ178" s="62"/>
      <c r="QWA178" s="62"/>
      <c r="QWB178" s="62"/>
      <c r="QWC178" s="62"/>
      <c r="QWD178" s="62"/>
      <c r="QWE178" s="62"/>
      <c r="QWF178" s="62"/>
      <c r="QWG178" s="62"/>
      <c r="QWH178" s="62"/>
      <c r="QWI178" s="62"/>
      <c r="QWJ178" s="62"/>
      <c r="QWK178" s="62"/>
      <c r="QWL178" s="62"/>
      <c r="QWM178" s="62"/>
      <c r="QWN178" s="62"/>
      <c r="QWO178" s="62"/>
      <c r="QWP178" s="62"/>
      <c r="QWQ178" s="62"/>
      <c r="QWR178" s="62"/>
      <c r="QWS178" s="62"/>
      <c r="QWT178" s="62"/>
      <c r="QWU178" s="62"/>
      <c r="QWV178" s="62"/>
      <c r="QWW178" s="62"/>
      <c r="QWX178" s="62"/>
      <c r="QWY178" s="62"/>
      <c r="QWZ178" s="62"/>
      <c r="QXA178" s="62"/>
      <c r="QXB178" s="62"/>
      <c r="QXC178" s="62"/>
      <c r="QXD178" s="62"/>
      <c r="QXE178" s="62"/>
      <c r="QXF178" s="62"/>
      <c r="QXG178" s="62"/>
      <c r="QXH178" s="62"/>
      <c r="QXI178" s="62"/>
      <c r="QXJ178" s="62"/>
      <c r="QXK178" s="62"/>
      <c r="QXL178" s="62"/>
      <c r="QXM178" s="62"/>
      <c r="QXN178" s="62"/>
      <c r="QXO178" s="62"/>
      <c r="QXP178" s="62"/>
      <c r="QXQ178" s="62"/>
      <c r="QXR178" s="62"/>
      <c r="QXS178" s="62"/>
      <c r="QXT178" s="62"/>
      <c r="QXU178" s="62"/>
      <c r="QXV178" s="62"/>
      <c r="QXW178" s="62"/>
      <c r="QXX178" s="62"/>
      <c r="QXY178" s="62"/>
      <c r="QXZ178" s="62"/>
      <c r="QYA178" s="62"/>
      <c r="QYB178" s="62"/>
      <c r="QYC178" s="62"/>
      <c r="QYD178" s="62"/>
      <c r="QYE178" s="62"/>
      <c r="QYF178" s="62"/>
      <c r="QYG178" s="62"/>
      <c r="QYH178" s="62"/>
      <c r="QYI178" s="62"/>
      <c r="QYJ178" s="62"/>
      <c r="QYK178" s="62"/>
      <c r="QYL178" s="62"/>
      <c r="QYM178" s="62"/>
      <c r="QYN178" s="62"/>
      <c r="QYO178" s="62"/>
      <c r="QYP178" s="62"/>
      <c r="QYQ178" s="62"/>
      <c r="QYR178" s="62"/>
      <c r="QYS178" s="62"/>
      <c r="QYT178" s="62"/>
      <c r="QYU178" s="62"/>
      <c r="QYV178" s="62"/>
      <c r="QYW178" s="62"/>
      <c r="QYX178" s="62"/>
      <c r="QYY178" s="62"/>
      <c r="QYZ178" s="62"/>
      <c r="QZA178" s="62"/>
      <c r="QZB178" s="62"/>
      <c r="QZC178" s="62"/>
      <c r="QZD178" s="62"/>
      <c r="QZE178" s="62"/>
      <c r="QZF178" s="62"/>
      <c r="QZG178" s="62"/>
      <c r="QZH178" s="62"/>
      <c r="QZI178" s="62"/>
      <c r="QZJ178" s="62"/>
      <c r="QZK178" s="62"/>
      <c r="QZL178" s="62"/>
      <c r="QZM178" s="62"/>
      <c r="QZN178" s="62"/>
      <c r="QZO178" s="62"/>
      <c r="QZP178" s="62"/>
      <c r="QZQ178" s="62"/>
      <c r="QZR178" s="62"/>
      <c r="QZS178" s="62"/>
      <c r="QZT178" s="62"/>
      <c r="QZU178" s="62"/>
      <c r="QZV178" s="62"/>
      <c r="QZW178" s="62"/>
      <c r="QZX178" s="62"/>
      <c r="QZY178" s="62"/>
      <c r="QZZ178" s="62"/>
      <c r="RAA178" s="62"/>
      <c r="RAB178" s="62"/>
      <c r="RAC178" s="62"/>
      <c r="RAD178" s="62"/>
      <c r="RAE178" s="62"/>
      <c r="RAF178" s="62"/>
      <c r="RAG178" s="62"/>
      <c r="RAH178" s="62"/>
      <c r="RAI178" s="62"/>
      <c r="RAJ178" s="62"/>
      <c r="RAK178" s="62"/>
      <c r="RAL178" s="62"/>
      <c r="RAM178" s="62"/>
      <c r="RAN178" s="62"/>
      <c r="RAO178" s="62"/>
      <c r="RAP178" s="62"/>
      <c r="RAQ178" s="62"/>
      <c r="RAR178" s="62"/>
      <c r="RAS178" s="62"/>
      <c r="RAT178" s="62"/>
      <c r="RAU178" s="62"/>
      <c r="RAV178" s="62"/>
      <c r="RAW178" s="62"/>
      <c r="RAX178" s="62"/>
      <c r="RAY178" s="62"/>
      <c r="RAZ178" s="62"/>
      <c r="RBA178" s="62"/>
      <c r="RBB178" s="62"/>
      <c r="RBC178" s="62"/>
      <c r="RBD178" s="62"/>
      <c r="RBE178" s="62"/>
      <c r="RBF178" s="62"/>
      <c r="RBG178" s="62"/>
      <c r="RBH178" s="62"/>
      <c r="RBI178" s="62"/>
      <c r="RBJ178" s="62"/>
      <c r="RBK178" s="62"/>
      <c r="RBL178" s="62"/>
      <c r="RBM178" s="62"/>
      <c r="RBN178" s="62"/>
      <c r="RBO178" s="62"/>
      <c r="RBP178" s="62"/>
      <c r="RBQ178" s="62"/>
      <c r="RBR178" s="62"/>
      <c r="RBS178" s="62"/>
      <c r="RBT178" s="62"/>
      <c r="RBU178" s="62"/>
      <c r="RBV178" s="62"/>
      <c r="RBW178" s="62"/>
      <c r="RBX178" s="62"/>
      <c r="RBY178" s="62"/>
      <c r="RBZ178" s="62"/>
      <c r="RCA178" s="62"/>
      <c r="RCB178" s="62"/>
      <c r="RCC178" s="62"/>
      <c r="RCD178" s="62"/>
      <c r="RCE178" s="62"/>
      <c r="RCF178" s="62"/>
      <c r="RCG178" s="62"/>
      <c r="RCH178" s="62"/>
      <c r="RCI178" s="62"/>
      <c r="RCJ178" s="62"/>
      <c r="RCK178" s="62"/>
      <c r="RCL178" s="62"/>
      <c r="RCM178" s="62"/>
      <c r="RCN178" s="62"/>
      <c r="RCO178" s="62"/>
      <c r="RCP178" s="62"/>
      <c r="RCQ178" s="62"/>
      <c r="RCR178" s="62"/>
      <c r="RCS178" s="62"/>
      <c r="RCT178" s="62"/>
      <c r="RCU178" s="62"/>
      <c r="RCV178" s="62"/>
      <c r="RCW178" s="62"/>
      <c r="RCX178" s="62"/>
      <c r="RCY178" s="62"/>
      <c r="RCZ178" s="62"/>
      <c r="RDA178" s="62"/>
      <c r="RDB178" s="62"/>
      <c r="RDC178" s="62"/>
      <c r="RDD178" s="62"/>
      <c r="RDE178" s="62"/>
      <c r="RDF178" s="62"/>
      <c r="RDG178" s="62"/>
      <c r="RDH178" s="62"/>
      <c r="RDI178" s="62"/>
      <c r="RDJ178" s="62"/>
      <c r="RDK178" s="62"/>
      <c r="RDL178" s="62"/>
      <c r="RDM178" s="62"/>
      <c r="RDN178" s="62"/>
      <c r="RDO178" s="62"/>
      <c r="RDP178" s="62"/>
      <c r="RDQ178" s="62"/>
      <c r="RDR178" s="62"/>
      <c r="RDS178" s="62"/>
      <c r="RDT178" s="62"/>
      <c r="RDU178" s="62"/>
      <c r="RDV178" s="62"/>
      <c r="RDW178" s="62"/>
      <c r="RDX178" s="62"/>
      <c r="RDY178" s="62"/>
      <c r="RDZ178" s="62"/>
      <c r="REA178" s="62"/>
      <c r="REB178" s="62"/>
      <c r="REC178" s="62"/>
      <c r="RED178" s="62"/>
      <c r="REE178" s="62"/>
      <c r="REF178" s="62"/>
      <c r="REG178" s="62"/>
      <c r="REH178" s="62"/>
      <c r="REI178" s="62"/>
      <c r="REJ178" s="62"/>
      <c r="REK178" s="62"/>
      <c r="REL178" s="62"/>
      <c r="REM178" s="62"/>
      <c r="REN178" s="62"/>
      <c r="REO178" s="62"/>
      <c r="REP178" s="62"/>
      <c r="REQ178" s="62"/>
      <c r="RER178" s="62"/>
      <c r="RES178" s="62"/>
      <c r="RET178" s="62"/>
      <c r="REU178" s="62"/>
      <c r="REV178" s="62"/>
      <c r="REW178" s="62"/>
      <c r="REX178" s="62"/>
      <c r="REY178" s="62"/>
      <c r="REZ178" s="62"/>
      <c r="RFA178" s="62"/>
      <c r="RFB178" s="62"/>
      <c r="RFC178" s="62"/>
      <c r="RFD178" s="62"/>
      <c r="RFE178" s="62"/>
      <c r="RFF178" s="62"/>
      <c r="RFG178" s="62"/>
      <c r="RFH178" s="62"/>
      <c r="RFI178" s="62"/>
      <c r="RFJ178" s="62"/>
      <c r="RFK178" s="62"/>
      <c r="RFL178" s="62"/>
      <c r="RFM178" s="62"/>
      <c r="RFN178" s="62"/>
      <c r="RFO178" s="62"/>
      <c r="RFP178" s="62"/>
      <c r="RFQ178" s="62"/>
      <c r="RFR178" s="62"/>
      <c r="RFS178" s="62"/>
      <c r="RFT178" s="62"/>
      <c r="RFU178" s="62"/>
      <c r="RFV178" s="62"/>
      <c r="RFW178" s="62"/>
      <c r="RFX178" s="62"/>
      <c r="RFY178" s="62"/>
      <c r="RFZ178" s="62"/>
      <c r="RGA178" s="62"/>
      <c r="RGB178" s="62"/>
      <c r="RGC178" s="62"/>
      <c r="RGD178" s="62"/>
      <c r="RGE178" s="62"/>
      <c r="RGF178" s="62"/>
      <c r="RGG178" s="62"/>
      <c r="RGH178" s="62"/>
      <c r="RGI178" s="62"/>
      <c r="RGJ178" s="62"/>
      <c r="RGK178" s="62"/>
      <c r="RGL178" s="62"/>
      <c r="RGM178" s="62"/>
      <c r="RGN178" s="62"/>
      <c r="RGO178" s="62"/>
      <c r="RGP178" s="62"/>
      <c r="RGQ178" s="62"/>
      <c r="RGR178" s="62"/>
      <c r="RGS178" s="62"/>
      <c r="RGT178" s="62"/>
      <c r="RGU178" s="62"/>
      <c r="RGV178" s="62"/>
      <c r="RGW178" s="62"/>
      <c r="RGX178" s="62"/>
      <c r="RGY178" s="62"/>
      <c r="RGZ178" s="62"/>
      <c r="RHA178" s="62"/>
      <c r="RHB178" s="62"/>
      <c r="RHC178" s="62"/>
      <c r="RHD178" s="62"/>
      <c r="RHE178" s="62"/>
      <c r="RHF178" s="62"/>
      <c r="RHG178" s="62"/>
      <c r="RHH178" s="62"/>
      <c r="RHI178" s="62"/>
      <c r="RHJ178" s="62"/>
      <c r="RHK178" s="62"/>
      <c r="RHL178" s="62"/>
      <c r="RHM178" s="62"/>
      <c r="RHN178" s="62"/>
      <c r="RHO178" s="62"/>
      <c r="RHP178" s="62"/>
      <c r="RHQ178" s="62"/>
      <c r="RHR178" s="62"/>
      <c r="RHS178" s="62"/>
      <c r="RHT178" s="62"/>
      <c r="RHU178" s="62"/>
      <c r="RHV178" s="62"/>
      <c r="RHW178" s="62"/>
      <c r="RHX178" s="62"/>
      <c r="RHY178" s="62"/>
      <c r="RHZ178" s="62"/>
      <c r="RIA178" s="62"/>
      <c r="RIB178" s="62"/>
      <c r="RIC178" s="62"/>
      <c r="RID178" s="62"/>
      <c r="RIE178" s="62"/>
      <c r="RIF178" s="62"/>
      <c r="RIG178" s="62"/>
      <c r="RIH178" s="62"/>
      <c r="RII178" s="62"/>
      <c r="RIJ178" s="62"/>
      <c r="RIK178" s="62"/>
      <c r="RIL178" s="62"/>
      <c r="RIM178" s="62"/>
      <c r="RIN178" s="62"/>
      <c r="RIO178" s="62"/>
      <c r="RIP178" s="62"/>
      <c r="RIQ178" s="62"/>
      <c r="RIR178" s="62"/>
      <c r="RIS178" s="62"/>
      <c r="RIT178" s="62"/>
      <c r="RIU178" s="62"/>
      <c r="RIV178" s="62"/>
      <c r="RIW178" s="62"/>
      <c r="RIX178" s="62"/>
      <c r="RIY178" s="62"/>
      <c r="RIZ178" s="62"/>
      <c r="RJA178" s="62"/>
      <c r="RJB178" s="62"/>
      <c r="RJC178" s="62"/>
      <c r="RJD178" s="62"/>
      <c r="RJE178" s="62"/>
      <c r="RJF178" s="62"/>
      <c r="RJG178" s="62"/>
      <c r="RJH178" s="62"/>
      <c r="RJI178" s="62"/>
      <c r="RJJ178" s="62"/>
      <c r="RJK178" s="62"/>
      <c r="RJL178" s="62"/>
      <c r="RJM178" s="62"/>
      <c r="RJN178" s="62"/>
      <c r="RJO178" s="62"/>
      <c r="RJP178" s="62"/>
      <c r="RJQ178" s="62"/>
      <c r="RJR178" s="62"/>
      <c r="RJS178" s="62"/>
      <c r="RJT178" s="62"/>
      <c r="RJU178" s="62"/>
      <c r="RJV178" s="62"/>
      <c r="RJW178" s="62"/>
      <c r="RJX178" s="62"/>
      <c r="RJY178" s="62"/>
      <c r="RJZ178" s="62"/>
      <c r="RKA178" s="62"/>
      <c r="RKB178" s="62"/>
      <c r="RKC178" s="62"/>
      <c r="RKD178" s="62"/>
      <c r="RKE178" s="62"/>
      <c r="RKF178" s="62"/>
      <c r="RKG178" s="62"/>
      <c r="RKH178" s="62"/>
      <c r="RKI178" s="62"/>
      <c r="RKJ178" s="62"/>
      <c r="RKK178" s="62"/>
      <c r="RKL178" s="62"/>
      <c r="RKM178" s="62"/>
      <c r="RKN178" s="62"/>
      <c r="RKO178" s="62"/>
      <c r="RKP178" s="62"/>
      <c r="RKQ178" s="62"/>
      <c r="RKR178" s="62"/>
      <c r="RKS178" s="62"/>
      <c r="RKT178" s="62"/>
      <c r="RKU178" s="62"/>
      <c r="RKV178" s="62"/>
      <c r="RKW178" s="62"/>
      <c r="RKX178" s="62"/>
      <c r="RKY178" s="62"/>
      <c r="RKZ178" s="62"/>
      <c r="RLA178" s="62"/>
      <c r="RLB178" s="62"/>
      <c r="RLC178" s="62"/>
      <c r="RLD178" s="62"/>
      <c r="RLE178" s="62"/>
      <c r="RLF178" s="62"/>
      <c r="RLG178" s="62"/>
      <c r="RLH178" s="62"/>
      <c r="RLI178" s="62"/>
      <c r="RLJ178" s="62"/>
      <c r="RLK178" s="62"/>
      <c r="RLL178" s="62"/>
      <c r="RLM178" s="62"/>
      <c r="RLN178" s="62"/>
      <c r="RLO178" s="62"/>
      <c r="RLP178" s="62"/>
      <c r="RLQ178" s="62"/>
      <c r="RLR178" s="62"/>
      <c r="RLS178" s="62"/>
      <c r="RLT178" s="62"/>
      <c r="RLU178" s="62"/>
      <c r="RLV178" s="62"/>
      <c r="RLW178" s="62"/>
      <c r="RLX178" s="62"/>
      <c r="RLY178" s="62"/>
      <c r="RLZ178" s="62"/>
      <c r="RMA178" s="62"/>
      <c r="RMB178" s="62"/>
      <c r="RMC178" s="62"/>
      <c r="RMD178" s="62"/>
      <c r="RME178" s="62"/>
      <c r="RMF178" s="62"/>
      <c r="RMG178" s="62"/>
      <c r="RMH178" s="62"/>
      <c r="RMI178" s="62"/>
      <c r="RMJ178" s="62"/>
      <c r="RMK178" s="62"/>
      <c r="RML178" s="62"/>
      <c r="RMM178" s="62"/>
      <c r="RMN178" s="62"/>
      <c r="RMO178" s="62"/>
      <c r="RMP178" s="62"/>
      <c r="RMQ178" s="62"/>
      <c r="RMR178" s="62"/>
      <c r="RMS178" s="62"/>
      <c r="RMT178" s="62"/>
      <c r="RMU178" s="62"/>
      <c r="RMV178" s="62"/>
      <c r="RMW178" s="62"/>
      <c r="RMX178" s="62"/>
      <c r="RMY178" s="62"/>
      <c r="RMZ178" s="62"/>
      <c r="RNA178" s="62"/>
      <c r="RNB178" s="62"/>
      <c r="RNC178" s="62"/>
      <c r="RND178" s="62"/>
      <c r="RNE178" s="62"/>
      <c r="RNF178" s="62"/>
      <c r="RNG178" s="62"/>
      <c r="RNH178" s="62"/>
      <c r="RNI178" s="62"/>
      <c r="RNJ178" s="62"/>
      <c r="RNK178" s="62"/>
      <c r="RNL178" s="62"/>
      <c r="RNM178" s="62"/>
      <c r="RNN178" s="62"/>
      <c r="RNO178" s="62"/>
      <c r="RNP178" s="62"/>
      <c r="RNQ178" s="62"/>
      <c r="RNR178" s="62"/>
      <c r="RNS178" s="62"/>
      <c r="RNT178" s="62"/>
      <c r="RNU178" s="62"/>
      <c r="RNV178" s="62"/>
      <c r="RNW178" s="62"/>
      <c r="RNX178" s="62"/>
      <c r="RNY178" s="62"/>
      <c r="RNZ178" s="62"/>
      <c r="ROA178" s="62"/>
      <c r="ROB178" s="62"/>
      <c r="ROC178" s="62"/>
      <c r="ROD178" s="62"/>
      <c r="ROE178" s="62"/>
      <c r="ROF178" s="62"/>
      <c r="ROG178" s="62"/>
      <c r="ROH178" s="62"/>
      <c r="ROI178" s="62"/>
      <c r="ROJ178" s="62"/>
      <c r="ROK178" s="62"/>
      <c r="ROL178" s="62"/>
      <c r="ROM178" s="62"/>
      <c r="RON178" s="62"/>
      <c r="ROO178" s="62"/>
      <c r="ROP178" s="62"/>
      <c r="ROQ178" s="62"/>
      <c r="ROR178" s="62"/>
      <c r="ROS178" s="62"/>
      <c r="ROT178" s="62"/>
      <c r="ROU178" s="62"/>
      <c r="ROV178" s="62"/>
      <c r="ROW178" s="62"/>
      <c r="ROX178" s="62"/>
      <c r="ROY178" s="62"/>
      <c r="ROZ178" s="62"/>
      <c r="RPA178" s="62"/>
      <c r="RPB178" s="62"/>
      <c r="RPC178" s="62"/>
      <c r="RPD178" s="62"/>
      <c r="RPE178" s="62"/>
      <c r="RPF178" s="62"/>
      <c r="RPG178" s="62"/>
      <c r="RPH178" s="62"/>
      <c r="RPI178" s="62"/>
      <c r="RPJ178" s="62"/>
      <c r="RPK178" s="62"/>
      <c r="RPL178" s="62"/>
      <c r="RPM178" s="62"/>
      <c r="RPN178" s="62"/>
      <c r="RPO178" s="62"/>
      <c r="RPP178" s="62"/>
      <c r="RPQ178" s="62"/>
      <c r="RPR178" s="62"/>
      <c r="RPS178" s="62"/>
      <c r="RPT178" s="62"/>
      <c r="RPU178" s="62"/>
      <c r="RPV178" s="62"/>
      <c r="RPW178" s="62"/>
      <c r="RPX178" s="62"/>
      <c r="RPY178" s="62"/>
      <c r="RPZ178" s="62"/>
      <c r="RQA178" s="62"/>
      <c r="RQB178" s="62"/>
      <c r="RQC178" s="62"/>
      <c r="RQD178" s="62"/>
      <c r="RQE178" s="62"/>
      <c r="RQF178" s="62"/>
      <c r="RQG178" s="62"/>
      <c r="RQH178" s="62"/>
      <c r="RQI178" s="62"/>
      <c r="RQJ178" s="62"/>
      <c r="RQK178" s="62"/>
      <c r="RQL178" s="62"/>
      <c r="RQM178" s="62"/>
      <c r="RQN178" s="62"/>
      <c r="RQO178" s="62"/>
      <c r="RQP178" s="62"/>
      <c r="RQQ178" s="62"/>
      <c r="RQR178" s="62"/>
      <c r="RQS178" s="62"/>
      <c r="RQT178" s="62"/>
      <c r="RQU178" s="62"/>
      <c r="RQV178" s="62"/>
      <c r="RQW178" s="62"/>
      <c r="RQX178" s="62"/>
      <c r="RQY178" s="62"/>
      <c r="RQZ178" s="62"/>
      <c r="RRA178" s="62"/>
      <c r="RRB178" s="62"/>
      <c r="RRC178" s="62"/>
      <c r="RRD178" s="62"/>
      <c r="RRE178" s="62"/>
      <c r="RRF178" s="62"/>
      <c r="RRG178" s="62"/>
      <c r="RRH178" s="62"/>
      <c r="RRI178" s="62"/>
      <c r="RRJ178" s="62"/>
      <c r="RRK178" s="62"/>
      <c r="RRL178" s="62"/>
      <c r="RRM178" s="62"/>
      <c r="RRN178" s="62"/>
      <c r="RRO178" s="62"/>
      <c r="RRP178" s="62"/>
      <c r="RRQ178" s="62"/>
      <c r="RRR178" s="62"/>
      <c r="RRS178" s="62"/>
      <c r="RRT178" s="62"/>
      <c r="RRU178" s="62"/>
      <c r="RRV178" s="62"/>
      <c r="RRW178" s="62"/>
      <c r="RRX178" s="62"/>
      <c r="RRY178" s="62"/>
      <c r="RRZ178" s="62"/>
      <c r="RSA178" s="62"/>
      <c r="RSB178" s="62"/>
      <c r="RSC178" s="62"/>
      <c r="RSD178" s="62"/>
      <c r="RSE178" s="62"/>
      <c r="RSF178" s="62"/>
      <c r="RSG178" s="62"/>
      <c r="RSH178" s="62"/>
      <c r="RSI178" s="62"/>
      <c r="RSJ178" s="62"/>
      <c r="RSK178" s="62"/>
      <c r="RSL178" s="62"/>
      <c r="RSM178" s="62"/>
      <c r="RSN178" s="62"/>
      <c r="RSO178" s="62"/>
      <c r="RSP178" s="62"/>
      <c r="RSQ178" s="62"/>
      <c r="RSR178" s="62"/>
      <c r="RSS178" s="62"/>
      <c r="RST178" s="62"/>
      <c r="RSU178" s="62"/>
      <c r="RSV178" s="62"/>
      <c r="RSW178" s="62"/>
      <c r="RSX178" s="62"/>
      <c r="RSY178" s="62"/>
      <c r="RSZ178" s="62"/>
      <c r="RTA178" s="62"/>
      <c r="RTB178" s="62"/>
      <c r="RTC178" s="62"/>
      <c r="RTD178" s="62"/>
      <c r="RTE178" s="62"/>
      <c r="RTF178" s="62"/>
      <c r="RTG178" s="62"/>
      <c r="RTH178" s="62"/>
      <c r="RTI178" s="62"/>
      <c r="RTJ178" s="62"/>
      <c r="RTK178" s="62"/>
      <c r="RTL178" s="62"/>
      <c r="RTM178" s="62"/>
      <c r="RTN178" s="62"/>
      <c r="RTO178" s="62"/>
      <c r="RTP178" s="62"/>
      <c r="RTQ178" s="62"/>
      <c r="RTR178" s="62"/>
      <c r="RTS178" s="62"/>
      <c r="RTT178" s="62"/>
      <c r="RTU178" s="62"/>
      <c r="RTV178" s="62"/>
      <c r="RTW178" s="62"/>
      <c r="RTX178" s="62"/>
      <c r="RTY178" s="62"/>
      <c r="RTZ178" s="62"/>
      <c r="RUA178" s="62"/>
      <c r="RUB178" s="62"/>
      <c r="RUC178" s="62"/>
      <c r="RUD178" s="62"/>
      <c r="RUE178" s="62"/>
      <c r="RUF178" s="62"/>
      <c r="RUG178" s="62"/>
      <c r="RUH178" s="62"/>
      <c r="RUI178" s="62"/>
      <c r="RUJ178" s="62"/>
      <c r="RUK178" s="62"/>
      <c r="RUL178" s="62"/>
      <c r="RUM178" s="62"/>
      <c r="RUN178" s="62"/>
      <c r="RUO178" s="62"/>
      <c r="RUP178" s="62"/>
      <c r="RUQ178" s="62"/>
      <c r="RUR178" s="62"/>
      <c r="RUS178" s="62"/>
      <c r="RUT178" s="62"/>
      <c r="RUU178" s="62"/>
      <c r="RUV178" s="62"/>
      <c r="RUW178" s="62"/>
      <c r="RUX178" s="62"/>
      <c r="RUY178" s="62"/>
      <c r="RUZ178" s="62"/>
      <c r="RVA178" s="62"/>
      <c r="RVB178" s="62"/>
      <c r="RVC178" s="62"/>
      <c r="RVD178" s="62"/>
      <c r="RVE178" s="62"/>
      <c r="RVF178" s="62"/>
      <c r="RVG178" s="62"/>
      <c r="RVH178" s="62"/>
      <c r="RVI178" s="62"/>
      <c r="RVJ178" s="62"/>
      <c r="RVK178" s="62"/>
      <c r="RVL178" s="62"/>
      <c r="RVM178" s="62"/>
      <c r="RVN178" s="62"/>
      <c r="RVO178" s="62"/>
      <c r="RVP178" s="62"/>
      <c r="RVQ178" s="62"/>
      <c r="RVR178" s="62"/>
      <c r="RVS178" s="62"/>
      <c r="RVT178" s="62"/>
      <c r="RVU178" s="62"/>
      <c r="RVV178" s="62"/>
      <c r="RVW178" s="62"/>
      <c r="RVX178" s="62"/>
      <c r="RVY178" s="62"/>
      <c r="RVZ178" s="62"/>
      <c r="RWA178" s="62"/>
      <c r="RWB178" s="62"/>
      <c r="RWC178" s="62"/>
      <c r="RWD178" s="62"/>
      <c r="RWE178" s="62"/>
      <c r="RWF178" s="62"/>
      <c r="RWG178" s="62"/>
      <c r="RWH178" s="62"/>
      <c r="RWI178" s="62"/>
      <c r="RWJ178" s="62"/>
      <c r="RWK178" s="62"/>
      <c r="RWL178" s="62"/>
      <c r="RWM178" s="62"/>
      <c r="RWN178" s="62"/>
      <c r="RWO178" s="62"/>
      <c r="RWP178" s="62"/>
      <c r="RWQ178" s="62"/>
      <c r="RWR178" s="62"/>
      <c r="RWS178" s="62"/>
      <c r="RWT178" s="62"/>
      <c r="RWU178" s="62"/>
      <c r="RWV178" s="62"/>
      <c r="RWW178" s="62"/>
      <c r="RWX178" s="62"/>
      <c r="RWY178" s="62"/>
      <c r="RWZ178" s="62"/>
      <c r="RXA178" s="62"/>
      <c r="RXB178" s="62"/>
      <c r="RXC178" s="62"/>
      <c r="RXD178" s="62"/>
      <c r="RXE178" s="62"/>
      <c r="RXF178" s="62"/>
      <c r="RXG178" s="62"/>
      <c r="RXH178" s="62"/>
      <c r="RXI178" s="62"/>
      <c r="RXJ178" s="62"/>
      <c r="RXK178" s="62"/>
      <c r="RXL178" s="62"/>
      <c r="RXM178" s="62"/>
      <c r="RXN178" s="62"/>
      <c r="RXO178" s="62"/>
      <c r="RXP178" s="62"/>
      <c r="RXQ178" s="62"/>
      <c r="RXR178" s="62"/>
      <c r="RXS178" s="62"/>
      <c r="RXT178" s="62"/>
      <c r="RXU178" s="62"/>
      <c r="RXV178" s="62"/>
      <c r="RXW178" s="62"/>
      <c r="RXX178" s="62"/>
      <c r="RXY178" s="62"/>
      <c r="RXZ178" s="62"/>
      <c r="RYA178" s="62"/>
      <c r="RYB178" s="62"/>
      <c r="RYC178" s="62"/>
      <c r="RYD178" s="62"/>
      <c r="RYE178" s="62"/>
      <c r="RYF178" s="62"/>
      <c r="RYG178" s="62"/>
      <c r="RYH178" s="62"/>
      <c r="RYI178" s="62"/>
      <c r="RYJ178" s="62"/>
      <c r="RYK178" s="62"/>
      <c r="RYL178" s="62"/>
      <c r="RYM178" s="62"/>
      <c r="RYN178" s="62"/>
      <c r="RYO178" s="62"/>
      <c r="RYP178" s="62"/>
      <c r="RYQ178" s="62"/>
      <c r="RYR178" s="62"/>
      <c r="RYS178" s="62"/>
      <c r="RYT178" s="62"/>
      <c r="RYU178" s="62"/>
      <c r="RYV178" s="62"/>
      <c r="RYW178" s="62"/>
      <c r="RYX178" s="62"/>
      <c r="RYY178" s="62"/>
      <c r="RYZ178" s="62"/>
      <c r="RZA178" s="62"/>
      <c r="RZB178" s="62"/>
      <c r="RZC178" s="62"/>
      <c r="RZD178" s="62"/>
      <c r="RZE178" s="62"/>
      <c r="RZF178" s="62"/>
      <c r="RZG178" s="62"/>
      <c r="RZH178" s="62"/>
      <c r="RZI178" s="62"/>
      <c r="RZJ178" s="62"/>
      <c r="RZK178" s="62"/>
      <c r="RZL178" s="62"/>
      <c r="RZM178" s="62"/>
      <c r="RZN178" s="62"/>
      <c r="RZO178" s="62"/>
      <c r="RZP178" s="62"/>
      <c r="RZQ178" s="62"/>
      <c r="RZR178" s="62"/>
      <c r="RZS178" s="62"/>
      <c r="RZT178" s="62"/>
      <c r="RZU178" s="62"/>
      <c r="RZV178" s="62"/>
      <c r="RZW178" s="62"/>
      <c r="RZX178" s="62"/>
      <c r="RZY178" s="62"/>
      <c r="RZZ178" s="62"/>
      <c r="SAA178" s="62"/>
      <c r="SAB178" s="62"/>
      <c r="SAC178" s="62"/>
      <c r="SAD178" s="62"/>
      <c r="SAE178" s="62"/>
      <c r="SAF178" s="62"/>
      <c r="SAG178" s="62"/>
      <c r="SAH178" s="62"/>
      <c r="SAI178" s="62"/>
      <c r="SAJ178" s="62"/>
      <c r="SAK178" s="62"/>
      <c r="SAL178" s="62"/>
      <c r="SAM178" s="62"/>
      <c r="SAN178" s="62"/>
      <c r="SAO178" s="62"/>
      <c r="SAP178" s="62"/>
      <c r="SAQ178" s="62"/>
      <c r="SAR178" s="62"/>
      <c r="SAS178" s="62"/>
      <c r="SAT178" s="62"/>
      <c r="SAU178" s="62"/>
      <c r="SAV178" s="62"/>
      <c r="SAW178" s="62"/>
      <c r="SAX178" s="62"/>
      <c r="SAY178" s="62"/>
      <c r="SAZ178" s="62"/>
      <c r="SBA178" s="62"/>
      <c r="SBB178" s="62"/>
      <c r="SBC178" s="62"/>
      <c r="SBD178" s="62"/>
      <c r="SBE178" s="62"/>
      <c r="SBF178" s="62"/>
      <c r="SBG178" s="62"/>
      <c r="SBH178" s="62"/>
      <c r="SBI178" s="62"/>
      <c r="SBJ178" s="62"/>
      <c r="SBK178" s="62"/>
      <c r="SBL178" s="62"/>
      <c r="SBM178" s="62"/>
      <c r="SBN178" s="62"/>
      <c r="SBO178" s="62"/>
      <c r="SBP178" s="62"/>
      <c r="SBQ178" s="62"/>
      <c r="SBR178" s="62"/>
      <c r="SBS178" s="62"/>
      <c r="SBT178" s="62"/>
      <c r="SBU178" s="62"/>
      <c r="SBV178" s="62"/>
      <c r="SBW178" s="62"/>
      <c r="SBX178" s="62"/>
      <c r="SBY178" s="62"/>
      <c r="SBZ178" s="62"/>
      <c r="SCA178" s="62"/>
      <c r="SCB178" s="62"/>
      <c r="SCC178" s="62"/>
      <c r="SCD178" s="62"/>
      <c r="SCE178" s="62"/>
      <c r="SCF178" s="62"/>
      <c r="SCG178" s="62"/>
      <c r="SCH178" s="62"/>
      <c r="SCI178" s="62"/>
      <c r="SCJ178" s="62"/>
      <c r="SCK178" s="62"/>
      <c r="SCL178" s="62"/>
      <c r="SCM178" s="62"/>
      <c r="SCN178" s="62"/>
      <c r="SCO178" s="62"/>
      <c r="SCP178" s="62"/>
      <c r="SCQ178" s="62"/>
      <c r="SCR178" s="62"/>
      <c r="SCS178" s="62"/>
      <c r="SCT178" s="62"/>
      <c r="SCU178" s="62"/>
      <c r="SCV178" s="62"/>
      <c r="SCW178" s="62"/>
      <c r="SCX178" s="62"/>
      <c r="SCY178" s="62"/>
      <c r="SCZ178" s="62"/>
      <c r="SDA178" s="62"/>
      <c r="SDB178" s="62"/>
      <c r="SDC178" s="62"/>
      <c r="SDD178" s="62"/>
      <c r="SDE178" s="62"/>
      <c r="SDF178" s="62"/>
      <c r="SDG178" s="62"/>
      <c r="SDH178" s="62"/>
      <c r="SDI178" s="62"/>
      <c r="SDJ178" s="62"/>
      <c r="SDK178" s="62"/>
      <c r="SDL178" s="62"/>
      <c r="SDM178" s="62"/>
      <c r="SDN178" s="62"/>
      <c r="SDO178" s="62"/>
      <c r="SDP178" s="62"/>
      <c r="SDQ178" s="62"/>
      <c r="SDR178" s="62"/>
      <c r="SDS178" s="62"/>
      <c r="SDT178" s="62"/>
      <c r="SDU178" s="62"/>
      <c r="SDV178" s="62"/>
      <c r="SDW178" s="62"/>
      <c r="SDX178" s="62"/>
      <c r="SDY178" s="62"/>
      <c r="SDZ178" s="62"/>
      <c r="SEA178" s="62"/>
      <c r="SEB178" s="62"/>
      <c r="SEC178" s="62"/>
      <c r="SED178" s="62"/>
      <c r="SEE178" s="62"/>
      <c r="SEF178" s="62"/>
      <c r="SEG178" s="62"/>
      <c r="SEH178" s="62"/>
      <c r="SEI178" s="62"/>
      <c r="SEJ178" s="62"/>
      <c r="SEK178" s="62"/>
      <c r="SEL178" s="62"/>
      <c r="SEM178" s="62"/>
      <c r="SEN178" s="62"/>
      <c r="SEO178" s="62"/>
      <c r="SEP178" s="62"/>
      <c r="SEQ178" s="62"/>
      <c r="SER178" s="62"/>
      <c r="SES178" s="62"/>
      <c r="SET178" s="62"/>
      <c r="SEU178" s="62"/>
      <c r="SEV178" s="62"/>
      <c r="SEW178" s="62"/>
      <c r="SEX178" s="62"/>
      <c r="SEY178" s="62"/>
      <c r="SEZ178" s="62"/>
      <c r="SFA178" s="62"/>
      <c r="SFB178" s="62"/>
      <c r="SFC178" s="62"/>
      <c r="SFD178" s="62"/>
      <c r="SFE178" s="62"/>
      <c r="SFF178" s="62"/>
      <c r="SFG178" s="62"/>
      <c r="SFH178" s="62"/>
      <c r="SFI178" s="62"/>
      <c r="SFJ178" s="62"/>
      <c r="SFK178" s="62"/>
      <c r="SFL178" s="62"/>
      <c r="SFM178" s="62"/>
      <c r="SFN178" s="62"/>
      <c r="SFO178" s="62"/>
      <c r="SFP178" s="62"/>
      <c r="SFQ178" s="62"/>
      <c r="SFR178" s="62"/>
      <c r="SFS178" s="62"/>
      <c r="SFT178" s="62"/>
      <c r="SFU178" s="62"/>
      <c r="SFV178" s="62"/>
      <c r="SFW178" s="62"/>
      <c r="SFX178" s="62"/>
      <c r="SFY178" s="62"/>
      <c r="SFZ178" s="62"/>
      <c r="SGA178" s="62"/>
      <c r="SGB178" s="62"/>
      <c r="SGC178" s="62"/>
      <c r="SGD178" s="62"/>
      <c r="SGE178" s="62"/>
      <c r="SGF178" s="62"/>
      <c r="SGG178" s="62"/>
      <c r="SGH178" s="62"/>
      <c r="SGI178" s="62"/>
      <c r="SGJ178" s="62"/>
      <c r="SGK178" s="62"/>
      <c r="SGL178" s="62"/>
      <c r="SGM178" s="62"/>
      <c r="SGN178" s="62"/>
      <c r="SGO178" s="62"/>
      <c r="SGP178" s="62"/>
      <c r="SGQ178" s="62"/>
      <c r="SGR178" s="62"/>
      <c r="SGS178" s="62"/>
      <c r="SGT178" s="62"/>
      <c r="SGU178" s="62"/>
      <c r="SGV178" s="62"/>
      <c r="SGW178" s="62"/>
      <c r="SGX178" s="62"/>
      <c r="SGY178" s="62"/>
      <c r="SGZ178" s="62"/>
      <c r="SHA178" s="62"/>
      <c r="SHB178" s="62"/>
      <c r="SHC178" s="62"/>
      <c r="SHD178" s="62"/>
      <c r="SHE178" s="62"/>
      <c r="SHF178" s="62"/>
      <c r="SHG178" s="62"/>
      <c r="SHH178" s="62"/>
      <c r="SHI178" s="62"/>
      <c r="SHJ178" s="62"/>
      <c r="SHK178" s="62"/>
      <c r="SHL178" s="62"/>
      <c r="SHM178" s="62"/>
      <c r="SHN178" s="62"/>
      <c r="SHO178" s="62"/>
      <c r="SHP178" s="62"/>
      <c r="SHQ178" s="62"/>
      <c r="SHR178" s="62"/>
      <c r="SHS178" s="62"/>
      <c r="SHT178" s="62"/>
      <c r="SHU178" s="62"/>
      <c r="SHV178" s="62"/>
      <c r="SHW178" s="62"/>
      <c r="SHX178" s="62"/>
      <c r="SHY178" s="62"/>
      <c r="SHZ178" s="62"/>
      <c r="SIA178" s="62"/>
      <c r="SIB178" s="62"/>
      <c r="SIC178" s="62"/>
      <c r="SID178" s="62"/>
      <c r="SIE178" s="62"/>
      <c r="SIF178" s="62"/>
      <c r="SIG178" s="62"/>
      <c r="SIH178" s="62"/>
      <c r="SII178" s="62"/>
      <c r="SIJ178" s="62"/>
      <c r="SIK178" s="62"/>
      <c r="SIL178" s="62"/>
      <c r="SIM178" s="62"/>
      <c r="SIN178" s="62"/>
      <c r="SIO178" s="62"/>
      <c r="SIP178" s="62"/>
      <c r="SIQ178" s="62"/>
      <c r="SIR178" s="62"/>
      <c r="SIS178" s="62"/>
      <c r="SIT178" s="62"/>
      <c r="SIU178" s="62"/>
      <c r="SIV178" s="62"/>
      <c r="SIW178" s="62"/>
      <c r="SIX178" s="62"/>
      <c r="SIY178" s="62"/>
      <c r="SIZ178" s="62"/>
      <c r="SJA178" s="62"/>
      <c r="SJB178" s="62"/>
      <c r="SJC178" s="62"/>
      <c r="SJD178" s="62"/>
      <c r="SJE178" s="62"/>
      <c r="SJF178" s="62"/>
      <c r="SJG178" s="62"/>
      <c r="SJH178" s="62"/>
      <c r="SJI178" s="62"/>
      <c r="SJJ178" s="62"/>
      <c r="SJK178" s="62"/>
      <c r="SJL178" s="62"/>
      <c r="SJM178" s="62"/>
      <c r="SJN178" s="62"/>
      <c r="SJO178" s="62"/>
      <c r="SJP178" s="62"/>
      <c r="SJQ178" s="62"/>
      <c r="SJR178" s="62"/>
      <c r="SJS178" s="62"/>
      <c r="SJT178" s="62"/>
      <c r="SJU178" s="62"/>
      <c r="SJV178" s="62"/>
      <c r="SJW178" s="62"/>
      <c r="SJX178" s="62"/>
      <c r="SJY178" s="62"/>
      <c r="SJZ178" s="62"/>
      <c r="SKA178" s="62"/>
      <c r="SKB178" s="62"/>
      <c r="SKC178" s="62"/>
      <c r="SKD178" s="62"/>
      <c r="SKE178" s="62"/>
      <c r="SKF178" s="62"/>
      <c r="SKG178" s="62"/>
      <c r="SKH178" s="62"/>
      <c r="SKI178" s="62"/>
      <c r="SKJ178" s="62"/>
      <c r="SKK178" s="62"/>
      <c r="SKL178" s="62"/>
      <c r="SKM178" s="62"/>
      <c r="SKN178" s="62"/>
      <c r="SKO178" s="62"/>
      <c r="SKP178" s="62"/>
      <c r="SKQ178" s="62"/>
      <c r="SKR178" s="62"/>
      <c r="SKS178" s="62"/>
      <c r="SKT178" s="62"/>
      <c r="SKU178" s="62"/>
      <c r="SKV178" s="62"/>
      <c r="SKW178" s="62"/>
      <c r="SKX178" s="62"/>
      <c r="SKY178" s="62"/>
      <c r="SKZ178" s="62"/>
      <c r="SLA178" s="62"/>
      <c r="SLB178" s="62"/>
      <c r="SLC178" s="62"/>
      <c r="SLD178" s="62"/>
      <c r="SLE178" s="62"/>
      <c r="SLF178" s="62"/>
      <c r="SLG178" s="62"/>
      <c r="SLH178" s="62"/>
      <c r="SLI178" s="62"/>
      <c r="SLJ178" s="62"/>
      <c r="SLK178" s="62"/>
      <c r="SLL178" s="62"/>
      <c r="SLM178" s="62"/>
      <c r="SLN178" s="62"/>
      <c r="SLO178" s="62"/>
      <c r="SLP178" s="62"/>
      <c r="SLQ178" s="62"/>
      <c r="SLR178" s="62"/>
      <c r="SLS178" s="62"/>
      <c r="SLT178" s="62"/>
      <c r="SLU178" s="62"/>
      <c r="SLV178" s="62"/>
      <c r="SLW178" s="62"/>
      <c r="SLX178" s="62"/>
      <c r="SLY178" s="62"/>
      <c r="SLZ178" s="62"/>
      <c r="SMA178" s="62"/>
      <c r="SMB178" s="62"/>
      <c r="SMC178" s="62"/>
      <c r="SMD178" s="62"/>
      <c r="SME178" s="62"/>
      <c r="SMF178" s="62"/>
      <c r="SMG178" s="62"/>
      <c r="SMH178" s="62"/>
      <c r="SMI178" s="62"/>
      <c r="SMJ178" s="62"/>
      <c r="SMK178" s="62"/>
      <c r="SML178" s="62"/>
      <c r="SMM178" s="62"/>
      <c r="SMN178" s="62"/>
      <c r="SMO178" s="62"/>
      <c r="SMP178" s="62"/>
      <c r="SMQ178" s="62"/>
      <c r="SMR178" s="62"/>
      <c r="SMS178" s="62"/>
      <c r="SMT178" s="62"/>
      <c r="SMU178" s="62"/>
      <c r="SMV178" s="62"/>
      <c r="SMW178" s="62"/>
      <c r="SMX178" s="62"/>
      <c r="SMY178" s="62"/>
      <c r="SMZ178" s="62"/>
      <c r="SNA178" s="62"/>
      <c r="SNB178" s="62"/>
      <c r="SNC178" s="62"/>
      <c r="SND178" s="62"/>
      <c r="SNE178" s="62"/>
      <c r="SNF178" s="62"/>
      <c r="SNG178" s="62"/>
      <c r="SNH178" s="62"/>
      <c r="SNI178" s="62"/>
      <c r="SNJ178" s="62"/>
      <c r="SNK178" s="62"/>
      <c r="SNL178" s="62"/>
      <c r="SNM178" s="62"/>
      <c r="SNN178" s="62"/>
      <c r="SNO178" s="62"/>
      <c r="SNP178" s="62"/>
      <c r="SNQ178" s="62"/>
      <c r="SNR178" s="62"/>
      <c r="SNS178" s="62"/>
      <c r="SNT178" s="62"/>
      <c r="SNU178" s="62"/>
      <c r="SNV178" s="62"/>
      <c r="SNW178" s="62"/>
      <c r="SNX178" s="62"/>
      <c r="SNY178" s="62"/>
      <c r="SNZ178" s="62"/>
      <c r="SOA178" s="62"/>
      <c r="SOB178" s="62"/>
      <c r="SOC178" s="62"/>
      <c r="SOD178" s="62"/>
      <c r="SOE178" s="62"/>
      <c r="SOF178" s="62"/>
      <c r="SOG178" s="62"/>
      <c r="SOH178" s="62"/>
      <c r="SOI178" s="62"/>
      <c r="SOJ178" s="62"/>
      <c r="SOK178" s="62"/>
      <c r="SOL178" s="62"/>
      <c r="SOM178" s="62"/>
      <c r="SON178" s="62"/>
      <c r="SOO178" s="62"/>
      <c r="SOP178" s="62"/>
      <c r="SOQ178" s="62"/>
      <c r="SOR178" s="62"/>
      <c r="SOS178" s="62"/>
      <c r="SOT178" s="62"/>
      <c r="SOU178" s="62"/>
      <c r="SOV178" s="62"/>
      <c r="SOW178" s="62"/>
      <c r="SOX178" s="62"/>
      <c r="SOY178" s="62"/>
      <c r="SOZ178" s="62"/>
      <c r="SPA178" s="62"/>
      <c r="SPB178" s="62"/>
      <c r="SPC178" s="62"/>
      <c r="SPD178" s="62"/>
      <c r="SPE178" s="62"/>
      <c r="SPF178" s="62"/>
      <c r="SPG178" s="62"/>
      <c r="SPH178" s="62"/>
      <c r="SPI178" s="62"/>
      <c r="SPJ178" s="62"/>
      <c r="SPK178" s="62"/>
      <c r="SPL178" s="62"/>
      <c r="SPM178" s="62"/>
      <c r="SPN178" s="62"/>
      <c r="SPO178" s="62"/>
      <c r="SPP178" s="62"/>
      <c r="SPQ178" s="62"/>
      <c r="SPR178" s="62"/>
      <c r="SPS178" s="62"/>
      <c r="SPT178" s="62"/>
      <c r="SPU178" s="62"/>
      <c r="SPV178" s="62"/>
      <c r="SPW178" s="62"/>
      <c r="SPX178" s="62"/>
      <c r="SPY178" s="62"/>
      <c r="SPZ178" s="62"/>
      <c r="SQA178" s="62"/>
      <c r="SQB178" s="62"/>
      <c r="SQC178" s="62"/>
      <c r="SQD178" s="62"/>
      <c r="SQE178" s="62"/>
      <c r="SQF178" s="62"/>
      <c r="SQG178" s="62"/>
      <c r="SQH178" s="62"/>
      <c r="SQI178" s="62"/>
      <c r="SQJ178" s="62"/>
      <c r="SQK178" s="62"/>
      <c r="SQL178" s="62"/>
      <c r="SQM178" s="62"/>
      <c r="SQN178" s="62"/>
      <c r="SQO178" s="62"/>
      <c r="SQP178" s="62"/>
      <c r="SQQ178" s="62"/>
      <c r="SQR178" s="62"/>
      <c r="SQS178" s="62"/>
      <c r="SQT178" s="62"/>
      <c r="SQU178" s="62"/>
      <c r="SQV178" s="62"/>
      <c r="SQW178" s="62"/>
      <c r="SQX178" s="62"/>
      <c r="SQY178" s="62"/>
      <c r="SQZ178" s="62"/>
      <c r="SRA178" s="62"/>
      <c r="SRB178" s="62"/>
      <c r="SRC178" s="62"/>
      <c r="SRD178" s="62"/>
      <c r="SRE178" s="62"/>
      <c r="SRF178" s="62"/>
      <c r="SRG178" s="62"/>
      <c r="SRH178" s="62"/>
      <c r="SRI178" s="62"/>
      <c r="SRJ178" s="62"/>
      <c r="SRK178" s="62"/>
      <c r="SRL178" s="62"/>
      <c r="SRM178" s="62"/>
      <c r="SRN178" s="62"/>
      <c r="SRO178" s="62"/>
      <c r="SRP178" s="62"/>
      <c r="SRQ178" s="62"/>
      <c r="SRR178" s="62"/>
      <c r="SRS178" s="62"/>
      <c r="SRT178" s="62"/>
      <c r="SRU178" s="62"/>
      <c r="SRV178" s="62"/>
      <c r="SRW178" s="62"/>
      <c r="SRX178" s="62"/>
      <c r="SRY178" s="62"/>
      <c r="SRZ178" s="62"/>
      <c r="SSA178" s="62"/>
      <c r="SSB178" s="62"/>
      <c r="SSC178" s="62"/>
      <c r="SSD178" s="62"/>
      <c r="SSE178" s="62"/>
      <c r="SSF178" s="62"/>
      <c r="SSG178" s="62"/>
      <c r="SSH178" s="62"/>
      <c r="SSI178" s="62"/>
      <c r="SSJ178" s="62"/>
      <c r="SSK178" s="62"/>
      <c r="SSL178" s="62"/>
      <c r="SSM178" s="62"/>
      <c r="SSN178" s="62"/>
      <c r="SSO178" s="62"/>
      <c r="SSP178" s="62"/>
      <c r="SSQ178" s="62"/>
      <c r="SSR178" s="62"/>
      <c r="SSS178" s="62"/>
      <c r="SST178" s="62"/>
      <c r="SSU178" s="62"/>
      <c r="SSV178" s="62"/>
      <c r="SSW178" s="62"/>
      <c r="SSX178" s="62"/>
      <c r="SSY178" s="62"/>
      <c r="SSZ178" s="62"/>
      <c r="STA178" s="62"/>
      <c r="STB178" s="62"/>
      <c r="STC178" s="62"/>
      <c r="STD178" s="62"/>
      <c r="STE178" s="62"/>
      <c r="STF178" s="62"/>
      <c r="STG178" s="62"/>
      <c r="STH178" s="62"/>
      <c r="STI178" s="62"/>
      <c r="STJ178" s="62"/>
      <c r="STK178" s="62"/>
      <c r="STL178" s="62"/>
      <c r="STM178" s="62"/>
      <c r="STN178" s="62"/>
      <c r="STO178" s="62"/>
      <c r="STP178" s="62"/>
      <c r="STQ178" s="62"/>
      <c r="STR178" s="62"/>
      <c r="STS178" s="62"/>
      <c r="STT178" s="62"/>
      <c r="STU178" s="62"/>
      <c r="STV178" s="62"/>
      <c r="STW178" s="62"/>
      <c r="STX178" s="62"/>
      <c r="STY178" s="62"/>
      <c r="STZ178" s="62"/>
      <c r="SUA178" s="62"/>
      <c r="SUB178" s="62"/>
      <c r="SUC178" s="62"/>
      <c r="SUD178" s="62"/>
      <c r="SUE178" s="62"/>
      <c r="SUF178" s="62"/>
      <c r="SUG178" s="62"/>
      <c r="SUH178" s="62"/>
      <c r="SUI178" s="62"/>
      <c r="SUJ178" s="62"/>
      <c r="SUK178" s="62"/>
      <c r="SUL178" s="62"/>
      <c r="SUM178" s="62"/>
      <c r="SUN178" s="62"/>
      <c r="SUO178" s="62"/>
      <c r="SUP178" s="62"/>
      <c r="SUQ178" s="62"/>
      <c r="SUR178" s="62"/>
      <c r="SUS178" s="62"/>
      <c r="SUT178" s="62"/>
      <c r="SUU178" s="62"/>
      <c r="SUV178" s="62"/>
      <c r="SUW178" s="62"/>
      <c r="SUX178" s="62"/>
      <c r="SUY178" s="62"/>
      <c r="SUZ178" s="62"/>
      <c r="SVA178" s="62"/>
      <c r="SVB178" s="62"/>
      <c r="SVC178" s="62"/>
      <c r="SVD178" s="62"/>
      <c r="SVE178" s="62"/>
      <c r="SVF178" s="62"/>
      <c r="SVG178" s="62"/>
      <c r="SVH178" s="62"/>
      <c r="SVI178" s="62"/>
      <c r="SVJ178" s="62"/>
      <c r="SVK178" s="62"/>
      <c r="SVL178" s="62"/>
      <c r="SVM178" s="62"/>
      <c r="SVN178" s="62"/>
      <c r="SVO178" s="62"/>
      <c r="SVP178" s="62"/>
      <c r="SVQ178" s="62"/>
      <c r="SVR178" s="62"/>
      <c r="SVS178" s="62"/>
      <c r="SVT178" s="62"/>
      <c r="SVU178" s="62"/>
      <c r="SVV178" s="62"/>
      <c r="SVW178" s="62"/>
      <c r="SVX178" s="62"/>
      <c r="SVY178" s="62"/>
      <c r="SVZ178" s="62"/>
      <c r="SWA178" s="62"/>
      <c r="SWB178" s="62"/>
      <c r="SWC178" s="62"/>
      <c r="SWD178" s="62"/>
      <c r="SWE178" s="62"/>
      <c r="SWF178" s="62"/>
      <c r="SWG178" s="62"/>
      <c r="SWH178" s="62"/>
      <c r="SWI178" s="62"/>
      <c r="SWJ178" s="62"/>
      <c r="SWK178" s="62"/>
      <c r="SWL178" s="62"/>
      <c r="SWM178" s="62"/>
      <c r="SWN178" s="62"/>
      <c r="SWO178" s="62"/>
      <c r="SWP178" s="62"/>
      <c r="SWQ178" s="62"/>
      <c r="SWR178" s="62"/>
      <c r="SWS178" s="62"/>
      <c r="SWT178" s="62"/>
      <c r="SWU178" s="62"/>
      <c r="SWV178" s="62"/>
      <c r="SWW178" s="62"/>
      <c r="SWX178" s="62"/>
      <c r="SWY178" s="62"/>
      <c r="SWZ178" s="62"/>
      <c r="SXA178" s="62"/>
      <c r="SXB178" s="62"/>
      <c r="SXC178" s="62"/>
      <c r="SXD178" s="62"/>
      <c r="SXE178" s="62"/>
      <c r="SXF178" s="62"/>
      <c r="SXG178" s="62"/>
      <c r="SXH178" s="62"/>
      <c r="SXI178" s="62"/>
      <c r="SXJ178" s="62"/>
      <c r="SXK178" s="62"/>
      <c r="SXL178" s="62"/>
      <c r="SXM178" s="62"/>
      <c r="SXN178" s="62"/>
      <c r="SXO178" s="62"/>
      <c r="SXP178" s="62"/>
      <c r="SXQ178" s="62"/>
      <c r="SXR178" s="62"/>
      <c r="SXS178" s="62"/>
      <c r="SXT178" s="62"/>
      <c r="SXU178" s="62"/>
      <c r="SXV178" s="62"/>
      <c r="SXW178" s="62"/>
      <c r="SXX178" s="62"/>
      <c r="SXY178" s="62"/>
      <c r="SXZ178" s="62"/>
      <c r="SYA178" s="62"/>
      <c r="SYB178" s="62"/>
      <c r="SYC178" s="62"/>
      <c r="SYD178" s="62"/>
      <c r="SYE178" s="62"/>
      <c r="SYF178" s="62"/>
      <c r="SYG178" s="62"/>
      <c r="SYH178" s="62"/>
      <c r="SYI178" s="62"/>
      <c r="SYJ178" s="62"/>
      <c r="SYK178" s="62"/>
      <c r="SYL178" s="62"/>
      <c r="SYM178" s="62"/>
      <c r="SYN178" s="62"/>
      <c r="SYO178" s="62"/>
      <c r="SYP178" s="62"/>
      <c r="SYQ178" s="62"/>
      <c r="SYR178" s="62"/>
      <c r="SYS178" s="62"/>
      <c r="SYT178" s="62"/>
      <c r="SYU178" s="62"/>
      <c r="SYV178" s="62"/>
      <c r="SYW178" s="62"/>
      <c r="SYX178" s="62"/>
      <c r="SYY178" s="62"/>
      <c r="SYZ178" s="62"/>
      <c r="SZA178" s="62"/>
      <c r="SZB178" s="62"/>
      <c r="SZC178" s="62"/>
      <c r="SZD178" s="62"/>
      <c r="SZE178" s="62"/>
      <c r="SZF178" s="62"/>
      <c r="SZG178" s="62"/>
      <c r="SZH178" s="62"/>
      <c r="SZI178" s="62"/>
      <c r="SZJ178" s="62"/>
      <c r="SZK178" s="62"/>
      <c r="SZL178" s="62"/>
      <c r="SZM178" s="62"/>
      <c r="SZN178" s="62"/>
      <c r="SZO178" s="62"/>
      <c r="SZP178" s="62"/>
      <c r="SZQ178" s="62"/>
      <c r="SZR178" s="62"/>
      <c r="SZS178" s="62"/>
      <c r="SZT178" s="62"/>
      <c r="SZU178" s="62"/>
      <c r="SZV178" s="62"/>
      <c r="SZW178" s="62"/>
      <c r="SZX178" s="62"/>
      <c r="SZY178" s="62"/>
      <c r="SZZ178" s="62"/>
      <c r="TAA178" s="62"/>
      <c r="TAB178" s="62"/>
      <c r="TAC178" s="62"/>
      <c r="TAD178" s="62"/>
      <c r="TAE178" s="62"/>
      <c r="TAF178" s="62"/>
      <c r="TAG178" s="62"/>
      <c r="TAH178" s="62"/>
      <c r="TAI178" s="62"/>
      <c r="TAJ178" s="62"/>
      <c r="TAK178" s="62"/>
      <c r="TAL178" s="62"/>
      <c r="TAM178" s="62"/>
      <c r="TAN178" s="62"/>
      <c r="TAO178" s="62"/>
      <c r="TAP178" s="62"/>
      <c r="TAQ178" s="62"/>
      <c r="TAR178" s="62"/>
      <c r="TAS178" s="62"/>
      <c r="TAT178" s="62"/>
      <c r="TAU178" s="62"/>
      <c r="TAV178" s="62"/>
      <c r="TAW178" s="62"/>
      <c r="TAX178" s="62"/>
      <c r="TAY178" s="62"/>
      <c r="TAZ178" s="62"/>
      <c r="TBA178" s="62"/>
      <c r="TBB178" s="62"/>
      <c r="TBC178" s="62"/>
      <c r="TBD178" s="62"/>
      <c r="TBE178" s="62"/>
      <c r="TBF178" s="62"/>
      <c r="TBG178" s="62"/>
      <c r="TBH178" s="62"/>
      <c r="TBI178" s="62"/>
      <c r="TBJ178" s="62"/>
      <c r="TBK178" s="62"/>
      <c r="TBL178" s="62"/>
      <c r="TBM178" s="62"/>
      <c r="TBN178" s="62"/>
      <c r="TBO178" s="62"/>
      <c r="TBP178" s="62"/>
      <c r="TBQ178" s="62"/>
      <c r="TBR178" s="62"/>
      <c r="TBS178" s="62"/>
      <c r="TBT178" s="62"/>
      <c r="TBU178" s="62"/>
      <c r="TBV178" s="62"/>
      <c r="TBW178" s="62"/>
      <c r="TBX178" s="62"/>
      <c r="TBY178" s="62"/>
      <c r="TBZ178" s="62"/>
      <c r="TCA178" s="62"/>
      <c r="TCB178" s="62"/>
      <c r="TCC178" s="62"/>
      <c r="TCD178" s="62"/>
      <c r="TCE178" s="62"/>
      <c r="TCF178" s="62"/>
      <c r="TCG178" s="62"/>
      <c r="TCH178" s="62"/>
      <c r="TCI178" s="62"/>
      <c r="TCJ178" s="62"/>
      <c r="TCK178" s="62"/>
      <c r="TCL178" s="62"/>
      <c r="TCM178" s="62"/>
      <c r="TCN178" s="62"/>
      <c r="TCO178" s="62"/>
      <c r="TCP178" s="62"/>
      <c r="TCQ178" s="62"/>
      <c r="TCR178" s="62"/>
      <c r="TCS178" s="62"/>
      <c r="TCT178" s="62"/>
      <c r="TCU178" s="62"/>
      <c r="TCV178" s="62"/>
      <c r="TCW178" s="62"/>
      <c r="TCX178" s="62"/>
      <c r="TCY178" s="62"/>
      <c r="TCZ178" s="62"/>
      <c r="TDA178" s="62"/>
      <c r="TDB178" s="62"/>
      <c r="TDC178" s="62"/>
      <c r="TDD178" s="62"/>
      <c r="TDE178" s="62"/>
      <c r="TDF178" s="62"/>
      <c r="TDG178" s="62"/>
      <c r="TDH178" s="62"/>
      <c r="TDI178" s="62"/>
      <c r="TDJ178" s="62"/>
      <c r="TDK178" s="62"/>
      <c r="TDL178" s="62"/>
      <c r="TDM178" s="62"/>
      <c r="TDN178" s="62"/>
      <c r="TDO178" s="62"/>
      <c r="TDP178" s="62"/>
      <c r="TDQ178" s="62"/>
      <c r="TDR178" s="62"/>
      <c r="TDS178" s="62"/>
      <c r="TDT178" s="62"/>
      <c r="TDU178" s="62"/>
      <c r="TDV178" s="62"/>
      <c r="TDW178" s="62"/>
      <c r="TDX178" s="62"/>
      <c r="TDY178" s="62"/>
      <c r="TDZ178" s="62"/>
      <c r="TEA178" s="62"/>
      <c r="TEB178" s="62"/>
      <c r="TEC178" s="62"/>
      <c r="TED178" s="62"/>
      <c r="TEE178" s="62"/>
      <c r="TEF178" s="62"/>
      <c r="TEG178" s="62"/>
      <c r="TEH178" s="62"/>
      <c r="TEI178" s="62"/>
      <c r="TEJ178" s="62"/>
      <c r="TEK178" s="62"/>
      <c r="TEL178" s="62"/>
      <c r="TEM178" s="62"/>
      <c r="TEN178" s="62"/>
      <c r="TEO178" s="62"/>
      <c r="TEP178" s="62"/>
      <c r="TEQ178" s="62"/>
      <c r="TER178" s="62"/>
      <c r="TES178" s="62"/>
      <c r="TET178" s="62"/>
      <c r="TEU178" s="62"/>
      <c r="TEV178" s="62"/>
      <c r="TEW178" s="62"/>
      <c r="TEX178" s="62"/>
      <c r="TEY178" s="62"/>
      <c r="TEZ178" s="62"/>
      <c r="TFA178" s="62"/>
      <c r="TFB178" s="62"/>
      <c r="TFC178" s="62"/>
      <c r="TFD178" s="62"/>
      <c r="TFE178" s="62"/>
      <c r="TFF178" s="62"/>
      <c r="TFG178" s="62"/>
      <c r="TFH178" s="62"/>
      <c r="TFI178" s="62"/>
      <c r="TFJ178" s="62"/>
      <c r="TFK178" s="62"/>
      <c r="TFL178" s="62"/>
      <c r="TFM178" s="62"/>
      <c r="TFN178" s="62"/>
      <c r="TFO178" s="62"/>
      <c r="TFP178" s="62"/>
      <c r="TFQ178" s="62"/>
      <c r="TFR178" s="62"/>
      <c r="TFS178" s="62"/>
      <c r="TFT178" s="62"/>
      <c r="TFU178" s="62"/>
      <c r="TFV178" s="62"/>
      <c r="TFW178" s="62"/>
      <c r="TFX178" s="62"/>
      <c r="TFY178" s="62"/>
      <c r="TFZ178" s="62"/>
      <c r="TGA178" s="62"/>
      <c r="TGB178" s="62"/>
      <c r="TGC178" s="62"/>
      <c r="TGD178" s="62"/>
      <c r="TGE178" s="62"/>
      <c r="TGF178" s="62"/>
      <c r="TGG178" s="62"/>
      <c r="TGH178" s="62"/>
      <c r="TGI178" s="62"/>
      <c r="TGJ178" s="62"/>
      <c r="TGK178" s="62"/>
      <c r="TGL178" s="62"/>
      <c r="TGM178" s="62"/>
      <c r="TGN178" s="62"/>
      <c r="TGO178" s="62"/>
      <c r="TGP178" s="62"/>
      <c r="TGQ178" s="62"/>
      <c r="TGR178" s="62"/>
      <c r="TGS178" s="62"/>
      <c r="TGT178" s="62"/>
      <c r="TGU178" s="62"/>
      <c r="TGV178" s="62"/>
      <c r="TGW178" s="62"/>
      <c r="TGX178" s="62"/>
      <c r="TGY178" s="62"/>
      <c r="TGZ178" s="62"/>
      <c r="THA178" s="62"/>
      <c r="THB178" s="62"/>
      <c r="THC178" s="62"/>
      <c r="THD178" s="62"/>
      <c r="THE178" s="62"/>
      <c r="THF178" s="62"/>
      <c r="THG178" s="62"/>
      <c r="THH178" s="62"/>
      <c r="THI178" s="62"/>
      <c r="THJ178" s="62"/>
      <c r="THK178" s="62"/>
      <c r="THL178" s="62"/>
      <c r="THM178" s="62"/>
      <c r="THN178" s="62"/>
      <c r="THO178" s="62"/>
      <c r="THP178" s="62"/>
      <c r="THQ178" s="62"/>
      <c r="THR178" s="62"/>
      <c r="THS178" s="62"/>
      <c r="THT178" s="62"/>
      <c r="THU178" s="62"/>
      <c r="THV178" s="62"/>
      <c r="THW178" s="62"/>
      <c r="THX178" s="62"/>
      <c r="THY178" s="62"/>
      <c r="THZ178" s="62"/>
      <c r="TIA178" s="62"/>
      <c r="TIB178" s="62"/>
      <c r="TIC178" s="62"/>
      <c r="TID178" s="62"/>
      <c r="TIE178" s="62"/>
      <c r="TIF178" s="62"/>
      <c r="TIG178" s="62"/>
      <c r="TIH178" s="62"/>
      <c r="TII178" s="62"/>
      <c r="TIJ178" s="62"/>
      <c r="TIK178" s="62"/>
      <c r="TIL178" s="62"/>
      <c r="TIM178" s="62"/>
      <c r="TIN178" s="62"/>
      <c r="TIO178" s="62"/>
      <c r="TIP178" s="62"/>
      <c r="TIQ178" s="62"/>
      <c r="TIR178" s="62"/>
      <c r="TIS178" s="62"/>
      <c r="TIT178" s="62"/>
      <c r="TIU178" s="62"/>
      <c r="TIV178" s="62"/>
      <c r="TIW178" s="62"/>
      <c r="TIX178" s="62"/>
      <c r="TIY178" s="62"/>
      <c r="TIZ178" s="62"/>
      <c r="TJA178" s="62"/>
      <c r="TJB178" s="62"/>
      <c r="TJC178" s="62"/>
      <c r="TJD178" s="62"/>
      <c r="TJE178" s="62"/>
      <c r="TJF178" s="62"/>
      <c r="TJG178" s="62"/>
      <c r="TJH178" s="62"/>
      <c r="TJI178" s="62"/>
      <c r="TJJ178" s="62"/>
      <c r="TJK178" s="62"/>
      <c r="TJL178" s="62"/>
      <c r="TJM178" s="62"/>
      <c r="TJN178" s="62"/>
      <c r="TJO178" s="62"/>
      <c r="TJP178" s="62"/>
      <c r="TJQ178" s="62"/>
      <c r="TJR178" s="62"/>
      <c r="TJS178" s="62"/>
      <c r="TJT178" s="62"/>
      <c r="TJU178" s="62"/>
      <c r="TJV178" s="62"/>
      <c r="TJW178" s="62"/>
      <c r="TJX178" s="62"/>
      <c r="TJY178" s="62"/>
      <c r="TJZ178" s="62"/>
      <c r="TKA178" s="62"/>
      <c r="TKB178" s="62"/>
      <c r="TKC178" s="62"/>
      <c r="TKD178" s="62"/>
      <c r="TKE178" s="62"/>
      <c r="TKF178" s="62"/>
      <c r="TKG178" s="62"/>
      <c r="TKH178" s="62"/>
      <c r="TKI178" s="62"/>
      <c r="TKJ178" s="62"/>
      <c r="TKK178" s="62"/>
      <c r="TKL178" s="62"/>
      <c r="TKM178" s="62"/>
      <c r="TKN178" s="62"/>
      <c r="TKO178" s="62"/>
      <c r="TKP178" s="62"/>
      <c r="TKQ178" s="62"/>
      <c r="TKR178" s="62"/>
      <c r="TKS178" s="62"/>
      <c r="TKT178" s="62"/>
      <c r="TKU178" s="62"/>
      <c r="TKV178" s="62"/>
      <c r="TKW178" s="62"/>
      <c r="TKX178" s="62"/>
      <c r="TKY178" s="62"/>
      <c r="TKZ178" s="62"/>
      <c r="TLA178" s="62"/>
      <c r="TLB178" s="62"/>
      <c r="TLC178" s="62"/>
      <c r="TLD178" s="62"/>
      <c r="TLE178" s="62"/>
      <c r="TLF178" s="62"/>
      <c r="TLG178" s="62"/>
      <c r="TLH178" s="62"/>
      <c r="TLI178" s="62"/>
      <c r="TLJ178" s="62"/>
      <c r="TLK178" s="62"/>
      <c r="TLL178" s="62"/>
      <c r="TLM178" s="62"/>
      <c r="TLN178" s="62"/>
      <c r="TLO178" s="62"/>
      <c r="TLP178" s="62"/>
      <c r="TLQ178" s="62"/>
      <c r="TLR178" s="62"/>
      <c r="TLS178" s="62"/>
      <c r="TLT178" s="62"/>
      <c r="TLU178" s="62"/>
      <c r="TLV178" s="62"/>
      <c r="TLW178" s="62"/>
      <c r="TLX178" s="62"/>
      <c r="TLY178" s="62"/>
      <c r="TLZ178" s="62"/>
      <c r="TMA178" s="62"/>
      <c r="TMB178" s="62"/>
      <c r="TMC178" s="62"/>
      <c r="TMD178" s="62"/>
      <c r="TME178" s="62"/>
      <c r="TMF178" s="62"/>
      <c r="TMG178" s="62"/>
      <c r="TMH178" s="62"/>
      <c r="TMI178" s="62"/>
      <c r="TMJ178" s="62"/>
      <c r="TMK178" s="62"/>
      <c r="TML178" s="62"/>
      <c r="TMM178" s="62"/>
      <c r="TMN178" s="62"/>
      <c r="TMO178" s="62"/>
      <c r="TMP178" s="62"/>
      <c r="TMQ178" s="62"/>
      <c r="TMR178" s="62"/>
      <c r="TMS178" s="62"/>
      <c r="TMT178" s="62"/>
      <c r="TMU178" s="62"/>
      <c r="TMV178" s="62"/>
      <c r="TMW178" s="62"/>
      <c r="TMX178" s="62"/>
      <c r="TMY178" s="62"/>
      <c r="TMZ178" s="62"/>
      <c r="TNA178" s="62"/>
      <c r="TNB178" s="62"/>
      <c r="TNC178" s="62"/>
      <c r="TND178" s="62"/>
      <c r="TNE178" s="62"/>
      <c r="TNF178" s="62"/>
      <c r="TNG178" s="62"/>
      <c r="TNH178" s="62"/>
      <c r="TNI178" s="62"/>
      <c r="TNJ178" s="62"/>
      <c r="TNK178" s="62"/>
      <c r="TNL178" s="62"/>
      <c r="TNM178" s="62"/>
      <c r="TNN178" s="62"/>
      <c r="TNO178" s="62"/>
      <c r="TNP178" s="62"/>
      <c r="TNQ178" s="62"/>
      <c r="TNR178" s="62"/>
      <c r="TNS178" s="62"/>
      <c r="TNT178" s="62"/>
      <c r="TNU178" s="62"/>
      <c r="TNV178" s="62"/>
      <c r="TNW178" s="62"/>
      <c r="TNX178" s="62"/>
      <c r="TNY178" s="62"/>
      <c r="TNZ178" s="62"/>
      <c r="TOA178" s="62"/>
      <c r="TOB178" s="62"/>
      <c r="TOC178" s="62"/>
      <c r="TOD178" s="62"/>
      <c r="TOE178" s="62"/>
      <c r="TOF178" s="62"/>
      <c r="TOG178" s="62"/>
      <c r="TOH178" s="62"/>
      <c r="TOI178" s="62"/>
      <c r="TOJ178" s="62"/>
      <c r="TOK178" s="62"/>
      <c r="TOL178" s="62"/>
      <c r="TOM178" s="62"/>
      <c r="TON178" s="62"/>
      <c r="TOO178" s="62"/>
      <c r="TOP178" s="62"/>
      <c r="TOQ178" s="62"/>
      <c r="TOR178" s="62"/>
      <c r="TOS178" s="62"/>
      <c r="TOT178" s="62"/>
      <c r="TOU178" s="62"/>
      <c r="TOV178" s="62"/>
      <c r="TOW178" s="62"/>
      <c r="TOX178" s="62"/>
      <c r="TOY178" s="62"/>
      <c r="TOZ178" s="62"/>
      <c r="TPA178" s="62"/>
      <c r="TPB178" s="62"/>
      <c r="TPC178" s="62"/>
      <c r="TPD178" s="62"/>
      <c r="TPE178" s="62"/>
      <c r="TPF178" s="62"/>
      <c r="TPG178" s="62"/>
      <c r="TPH178" s="62"/>
      <c r="TPI178" s="62"/>
      <c r="TPJ178" s="62"/>
      <c r="TPK178" s="62"/>
      <c r="TPL178" s="62"/>
      <c r="TPM178" s="62"/>
      <c r="TPN178" s="62"/>
      <c r="TPO178" s="62"/>
      <c r="TPP178" s="62"/>
      <c r="TPQ178" s="62"/>
      <c r="TPR178" s="62"/>
      <c r="TPS178" s="62"/>
      <c r="TPT178" s="62"/>
      <c r="TPU178" s="62"/>
      <c r="TPV178" s="62"/>
      <c r="TPW178" s="62"/>
      <c r="TPX178" s="62"/>
      <c r="TPY178" s="62"/>
      <c r="TPZ178" s="62"/>
      <c r="TQA178" s="62"/>
      <c r="TQB178" s="62"/>
      <c r="TQC178" s="62"/>
      <c r="TQD178" s="62"/>
      <c r="TQE178" s="62"/>
      <c r="TQF178" s="62"/>
      <c r="TQG178" s="62"/>
      <c r="TQH178" s="62"/>
      <c r="TQI178" s="62"/>
      <c r="TQJ178" s="62"/>
      <c r="TQK178" s="62"/>
      <c r="TQL178" s="62"/>
      <c r="TQM178" s="62"/>
      <c r="TQN178" s="62"/>
      <c r="TQO178" s="62"/>
      <c r="TQP178" s="62"/>
      <c r="TQQ178" s="62"/>
      <c r="TQR178" s="62"/>
      <c r="TQS178" s="62"/>
      <c r="TQT178" s="62"/>
      <c r="TQU178" s="62"/>
      <c r="TQV178" s="62"/>
      <c r="TQW178" s="62"/>
      <c r="TQX178" s="62"/>
      <c r="TQY178" s="62"/>
      <c r="TQZ178" s="62"/>
      <c r="TRA178" s="62"/>
      <c r="TRB178" s="62"/>
      <c r="TRC178" s="62"/>
      <c r="TRD178" s="62"/>
      <c r="TRE178" s="62"/>
      <c r="TRF178" s="62"/>
      <c r="TRG178" s="62"/>
      <c r="TRH178" s="62"/>
      <c r="TRI178" s="62"/>
      <c r="TRJ178" s="62"/>
      <c r="TRK178" s="62"/>
      <c r="TRL178" s="62"/>
      <c r="TRM178" s="62"/>
      <c r="TRN178" s="62"/>
      <c r="TRO178" s="62"/>
      <c r="TRP178" s="62"/>
      <c r="TRQ178" s="62"/>
      <c r="TRR178" s="62"/>
      <c r="TRS178" s="62"/>
      <c r="TRT178" s="62"/>
      <c r="TRU178" s="62"/>
      <c r="TRV178" s="62"/>
      <c r="TRW178" s="62"/>
      <c r="TRX178" s="62"/>
      <c r="TRY178" s="62"/>
      <c r="TRZ178" s="62"/>
      <c r="TSA178" s="62"/>
      <c r="TSB178" s="62"/>
      <c r="TSC178" s="62"/>
      <c r="TSD178" s="62"/>
      <c r="TSE178" s="62"/>
      <c r="TSF178" s="62"/>
      <c r="TSG178" s="62"/>
      <c r="TSH178" s="62"/>
      <c r="TSI178" s="62"/>
      <c r="TSJ178" s="62"/>
      <c r="TSK178" s="62"/>
      <c r="TSL178" s="62"/>
      <c r="TSM178" s="62"/>
      <c r="TSN178" s="62"/>
      <c r="TSO178" s="62"/>
      <c r="TSP178" s="62"/>
      <c r="TSQ178" s="62"/>
      <c r="TSR178" s="62"/>
      <c r="TSS178" s="62"/>
      <c r="TST178" s="62"/>
      <c r="TSU178" s="62"/>
      <c r="TSV178" s="62"/>
      <c r="TSW178" s="62"/>
      <c r="TSX178" s="62"/>
      <c r="TSY178" s="62"/>
      <c r="TSZ178" s="62"/>
      <c r="TTA178" s="62"/>
      <c r="TTB178" s="62"/>
      <c r="TTC178" s="62"/>
      <c r="TTD178" s="62"/>
      <c r="TTE178" s="62"/>
      <c r="TTF178" s="62"/>
      <c r="TTG178" s="62"/>
      <c r="TTH178" s="62"/>
      <c r="TTI178" s="62"/>
      <c r="TTJ178" s="62"/>
      <c r="TTK178" s="62"/>
      <c r="TTL178" s="62"/>
      <c r="TTM178" s="62"/>
      <c r="TTN178" s="62"/>
      <c r="TTO178" s="62"/>
      <c r="TTP178" s="62"/>
      <c r="TTQ178" s="62"/>
      <c r="TTR178" s="62"/>
      <c r="TTS178" s="62"/>
      <c r="TTT178" s="62"/>
      <c r="TTU178" s="62"/>
      <c r="TTV178" s="62"/>
      <c r="TTW178" s="62"/>
      <c r="TTX178" s="62"/>
      <c r="TTY178" s="62"/>
      <c r="TTZ178" s="62"/>
      <c r="TUA178" s="62"/>
      <c r="TUB178" s="62"/>
      <c r="TUC178" s="62"/>
      <c r="TUD178" s="62"/>
      <c r="TUE178" s="62"/>
      <c r="TUF178" s="62"/>
      <c r="TUG178" s="62"/>
      <c r="TUH178" s="62"/>
      <c r="TUI178" s="62"/>
      <c r="TUJ178" s="62"/>
      <c r="TUK178" s="62"/>
      <c r="TUL178" s="62"/>
      <c r="TUM178" s="62"/>
      <c r="TUN178" s="62"/>
      <c r="TUO178" s="62"/>
      <c r="TUP178" s="62"/>
      <c r="TUQ178" s="62"/>
      <c r="TUR178" s="62"/>
      <c r="TUS178" s="62"/>
      <c r="TUT178" s="62"/>
      <c r="TUU178" s="62"/>
      <c r="TUV178" s="62"/>
      <c r="TUW178" s="62"/>
      <c r="TUX178" s="62"/>
      <c r="TUY178" s="62"/>
      <c r="TUZ178" s="62"/>
      <c r="TVA178" s="62"/>
      <c r="TVB178" s="62"/>
      <c r="TVC178" s="62"/>
      <c r="TVD178" s="62"/>
      <c r="TVE178" s="62"/>
      <c r="TVF178" s="62"/>
      <c r="TVG178" s="62"/>
      <c r="TVH178" s="62"/>
      <c r="TVI178" s="62"/>
      <c r="TVJ178" s="62"/>
      <c r="TVK178" s="62"/>
      <c r="TVL178" s="62"/>
      <c r="TVM178" s="62"/>
      <c r="TVN178" s="62"/>
      <c r="TVO178" s="62"/>
      <c r="TVP178" s="62"/>
      <c r="TVQ178" s="62"/>
      <c r="TVR178" s="62"/>
      <c r="TVS178" s="62"/>
      <c r="TVT178" s="62"/>
      <c r="TVU178" s="62"/>
      <c r="TVV178" s="62"/>
      <c r="TVW178" s="62"/>
      <c r="TVX178" s="62"/>
      <c r="TVY178" s="62"/>
      <c r="TVZ178" s="62"/>
      <c r="TWA178" s="62"/>
      <c r="TWB178" s="62"/>
      <c r="TWC178" s="62"/>
      <c r="TWD178" s="62"/>
      <c r="TWE178" s="62"/>
      <c r="TWF178" s="62"/>
      <c r="TWG178" s="62"/>
      <c r="TWH178" s="62"/>
      <c r="TWI178" s="62"/>
      <c r="TWJ178" s="62"/>
      <c r="TWK178" s="62"/>
      <c r="TWL178" s="62"/>
      <c r="TWM178" s="62"/>
      <c r="TWN178" s="62"/>
      <c r="TWO178" s="62"/>
      <c r="TWP178" s="62"/>
      <c r="TWQ178" s="62"/>
      <c r="TWR178" s="62"/>
      <c r="TWS178" s="62"/>
      <c r="TWT178" s="62"/>
      <c r="TWU178" s="62"/>
      <c r="TWV178" s="62"/>
      <c r="TWW178" s="62"/>
      <c r="TWX178" s="62"/>
      <c r="TWY178" s="62"/>
      <c r="TWZ178" s="62"/>
      <c r="TXA178" s="62"/>
      <c r="TXB178" s="62"/>
      <c r="TXC178" s="62"/>
      <c r="TXD178" s="62"/>
      <c r="TXE178" s="62"/>
      <c r="TXF178" s="62"/>
      <c r="TXG178" s="62"/>
      <c r="TXH178" s="62"/>
      <c r="TXI178" s="62"/>
      <c r="TXJ178" s="62"/>
      <c r="TXK178" s="62"/>
      <c r="TXL178" s="62"/>
      <c r="TXM178" s="62"/>
      <c r="TXN178" s="62"/>
      <c r="TXO178" s="62"/>
      <c r="TXP178" s="62"/>
      <c r="TXQ178" s="62"/>
      <c r="TXR178" s="62"/>
      <c r="TXS178" s="62"/>
      <c r="TXT178" s="62"/>
      <c r="TXU178" s="62"/>
      <c r="TXV178" s="62"/>
      <c r="TXW178" s="62"/>
      <c r="TXX178" s="62"/>
      <c r="TXY178" s="62"/>
      <c r="TXZ178" s="62"/>
      <c r="TYA178" s="62"/>
      <c r="TYB178" s="62"/>
      <c r="TYC178" s="62"/>
      <c r="TYD178" s="62"/>
      <c r="TYE178" s="62"/>
      <c r="TYF178" s="62"/>
      <c r="TYG178" s="62"/>
      <c r="TYH178" s="62"/>
      <c r="TYI178" s="62"/>
      <c r="TYJ178" s="62"/>
      <c r="TYK178" s="62"/>
      <c r="TYL178" s="62"/>
      <c r="TYM178" s="62"/>
      <c r="TYN178" s="62"/>
      <c r="TYO178" s="62"/>
      <c r="TYP178" s="62"/>
      <c r="TYQ178" s="62"/>
      <c r="TYR178" s="62"/>
      <c r="TYS178" s="62"/>
      <c r="TYT178" s="62"/>
      <c r="TYU178" s="62"/>
      <c r="TYV178" s="62"/>
      <c r="TYW178" s="62"/>
      <c r="TYX178" s="62"/>
      <c r="TYY178" s="62"/>
      <c r="TYZ178" s="62"/>
      <c r="TZA178" s="62"/>
      <c r="TZB178" s="62"/>
      <c r="TZC178" s="62"/>
      <c r="TZD178" s="62"/>
      <c r="TZE178" s="62"/>
      <c r="TZF178" s="62"/>
      <c r="TZG178" s="62"/>
      <c r="TZH178" s="62"/>
      <c r="TZI178" s="62"/>
      <c r="TZJ178" s="62"/>
      <c r="TZK178" s="62"/>
      <c r="TZL178" s="62"/>
      <c r="TZM178" s="62"/>
      <c r="TZN178" s="62"/>
      <c r="TZO178" s="62"/>
      <c r="TZP178" s="62"/>
      <c r="TZQ178" s="62"/>
      <c r="TZR178" s="62"/>
      <c r="TZS178" s="62"/>
      <c r="TZT178" s="62"/>
      <c r="TZU178" s="62"/>
      <c r="TZV178" s="62"/>
      <c r="TZW178" s="62"/>
      <c r="TZX178" s="62"/>
      <c r="TZY178" s="62"/>
      <c r="TZZ178" s="62"/>
      <c r="UAA178" s="62"/>
      <c r="UAB178" s="62"/>
      <c r="UAC178" s="62"/>
      <c r="UAD178" s="62"/>
      <c r="UAE178" s="62"/>
      <c r="UAF178" s="62"/>
      <c r="UAG178" s="62"/>
      <c r="UAH178" s="62"/>
      <c r="UAI178" s="62"/>
      <c r="UAJ178" s="62"/>
      <c r="UAK178" s="62"/>
      <c r="UAL178" s="62"/>
      <c r="UAM178" s="62"/>
      <c r="UAN178" s="62"/>
      <c r="UAO178" s="62"/>
      <c r="UAP178" s="62"/>
      <c r="UAQ178" s="62"/>
      <c r="UAR178" s="62"/>
      <c r="UAS178" s="62"/>
      <c r="UAT178" s="62"/>
      <c r="UAU178" s="62"/>
      <c r="UAV178" s="62"/>
      <c r="UAW178" s="62"/>
      <c r="UAX178" s="62"/>
      <c r="UAY178" s="62"/>
      <c r="UAZ178" s="62"/>
      <c r="UBA178" s="62"/>
      <c r="UBB178" s="62"/>
      <c r="UBC178" s="62"/>
      <c r="UBD178" s="62"/>
      <c r="UBE178" s="62"/>
      <c r="UBF178" s="62"/>
      <c r="UBG178" s="62"/>
      <c r="UBH178" s="62"/>
      <c r="UBI178" s="62"/>
      <c r="UBJ178" s="62"/>
      <c r="UBK178" s="62"/>
      <c r="UBL178" s="62"/>
      <c r="UBM178" s="62"/>
      <c r="UBN178" s="62"/>
      <c r="UBO178" s="62"/>
      <c r="UBP178" s="62"/>
      <c r="UBQ178" s="62"/>
      <c r="UBR178" s="62"/>
      <c r="UBS178" s="62"/>
      <c r="UBT178" s="62"/>
      <c r="UBU178" s="62"/>
      <c r="UBV178" s="62"/>
      <c r="UBW178" s="62"/>
      <c r="UBX178" s="62"/>
      <c r="UBY178" s="62"/>
      <c r="UBZ178" s="62"/>
      <c r="UCA178" s="62"/>
      <c r="UCB178" s="62"/>
      <c r="UCC178" s="62"/>
      <c r="UCD178" s="62"/>
      <c r="UCE178" s="62"/>
      <c r="UCF178" s="62"/>
      <c r="UCG178" s="62"/>
      <c r="UCH178" s="62"/>
      <c r="UCI178" s="62"/>
      <c r="UCJ178" s="62"/>
      <c r="UCK178" s="62"/>
      <c r="UCL178" s="62"/>
      <c r="UCM178" s="62"/>
      <c r="UCN178" s="62"/>
      <c r="UCO178" s="62"/>
      <c r="UCP178" s="62"/>
      <c r="UCQ178" s="62"/>
      <c r="UCR178" s="62"/>
      <c r="UCS178" s="62"/>
      <c r="UCT178" s="62"/>
      <c r="UCU178" s="62"/>
      <c r="UCV178" s="62"/>
      <c r="UCW178" s="62"/>
      <c r="UCX178" s="62"/>
      <c r="UCY178" s="62"/>
      <c r="UCZ178" s="62"/>
      <c r="UDA178" s="62"/>
      <c r="UDB178" s="62"/>
      <c r="UDC178" s="62"/>
      <c r="UDD178" s="62"/>
      <c r="UDE178" s="62"/>
      <c r="UDF178" s="62"/>
      <c r="UDG178" s="62"/>
      <c r="UDH178" s="62"/>
      <c r="UDI178" s="62"/>
      <c r="UDJ178" s="62"/>
      <c r="UDK178" s="62"/>
      <c r="UDL178" s="62"/>
      <c r="UDM178" s="62"/>
      <c r="UDN178" s="62"/>
      <c r="UDO178" s="62"/>
      <c r="UDP178" s="62"/>
      <c r="UDQ178" s="62"/>
      <c r="UDR178" s="62"/>
      <c r="UDS178" s="62"/>
      <c r="UDT178" s="62"/>
      <c r="UDU178" s="62"/>
      <c r="UDV178" s="62"/>
      <c r="UDW178" s="62"/>
      <c r="UDX178" s="62"/>
      <c r="UDY178" s="62"/>
      <c r="UDZ178" s="62"/>
      <c r="UEA178" s="62"/>
      <c r="UEB178" s="62"/>
      <c r="UEC178" s="62"/>
      <c r="UED178" s="62"/>
      <c r="UEE178" s="62"/>
      <c r="UEF178" s="62"/>
      <c r="UEG178" s="62"/>
      <c r="UEH178" s="62"/>
      <c r="UEI178" s="62"/>
      <c r="UEJ178" s="62"/>
      <c r="UEK178" s="62"/>
      <c r="UEL178" s="62"/>
      <c r="UEM178" s="62"/>
      <c r="UEN178" s="62"/>
      <c r="UEO178" s="62"/>
      <c r="UEP178" s="62"/>
      <c r="UEQ178" s="62"/>
      <c r="UER178" s="62"/>
      <c r="UES178" s="62"/>
      <c r="UET178" s="62"/>
      <c r="UEU178" s="62"/>
      <c r="UEV178" s="62"/>
      <c r="UEW178" s="62"/>
      <c r="UEX178" s="62"/>
      <c r="UEY178" s="62"/>
      <c r="UEZ178" s="62"/>
      <c r="UFA178" s="62"/>
      <c r="UFB178" s="62"/>
      <c r="UFC178" s="62"/>
      <c r="UFD178" s="62"/>
      <c r="UFE178" s="62"/>
      <c r="UFF178" s="62"/>
      <c r="UFG178" s="62"/>
      <c r="UFH178" s="62"/>
      <c r="UFI178" s="62"/>
      <c r="UFJ178" s="62"/>
      <c r="UFK178" s="62"/>
      <c r="UFL178" s="62"/>
      <c r="UFM178" s="62"/>
      <c r="UFN178" s="62"/>
      <c r="UFO178" s="62"/>
      <c r="UFP178" s="62"/>
      <c r="UFQ178" s="62"/>
      <c r="UFR178" s="62"/>
      <c r="UFS178" s="62"/>
      <c r="UFT178" s="62"/>
      <c r="UFU178" s="62"/>
      <c r="UFV178" s="62"/>
      <c r="UFW178" s="62"/>
      <c r="UFX178" s="62"/>
      <c r="UFY178" s="62"/>
      <c r="UFZ178" s="62"/>
      <c r="UGA178" s="62"/>
      <c r="UGB178" s="62"/>
      <c r="UGC178" s="62"/>
      <c r="UGD178" s="62"/>
      <c r="UGE178" s="62"/>
      <c r="UGF178" s="62"/>
      <c r="UGG178" s="62"/>
      <c r="UGH178" s="62"/>
      <c r="UGI178" s="62"/>
      <c r="UGJ178" s="62"/>
      <c r="UGK178" s="62"/>
      <c r="UGL178" s="62"/>
      <c r="UGM178" s="62"/>
      <c r="UGN178" s="62"/>
      <c r="UGO178" s="62"/>
      <c r="UGP178" s="62"/>
      <c r="UGQ178" s="62"/>
      <c r="UGR178" s="62"/>
      <c r="UGS178" s="62"/>
      <c r="UGT178" s="62"/>
      <c r="UGU178" s="62"/>
      <c r="UGV178" s="62"/>
      <c r="UGW178" s="62"/>
      <c r="UGX178" s="62"/>
      <c r="UGY178" s="62"/>
      <c r="UGZ178" s="62"/>
      <c r="UHA178" s="62"/>
      <c r="UHB178" s="62"/>
      <c r="UHC178" s="62"/>
      <c r="UHD178" s="62"/>
      <c r="UHE178" s="62"/>
      <c r="UHF178" s="62"/>
      <c r="UHG178" s="62"/>
      <c r="UHH178" s="62"/>
      <c r="UHI178" s="62"/>
      <c r="UHJ178" s="62"/>
      <c r="UHK178" s="62"/>
      <c r="UHL178" s="62"/>
      <c r="UHM178" s="62"/>
      <c r="UHN178" s="62"/>
      <c r="UHO178" s="62"/>
      <c r="UHP178" s="62"/>
      <c r="UHQ178" s="62"/>
      <c r="UHR178" s="62"/>
      <c r="UHS178" s="62"/>
      <c r="UHT178" s="62"/>
      <c r="UHU178" s="62"/>
      <c r="UHV178" s="62"/>
      <c r="UHW178" s="62"/>
      <c r="UHX178" s="62"/>
      <c r="UHY178" s="62"/>
      <c r="UHZ178" s="62"/>
      <c r="UIA178" s="62"/>
      <c r="UIB178" s="62"/>
      <c r="UIC178" s="62"/>
      <c r="UID178" s="62"/>
      <c r="UIE178" s="62"/>
      <c r="UIF178" s="62"/>
      <c r="UIG178" s="62"/>
      <c r="UIH178" s="62"/>
      <c r="UII178" s="62"/>
      <c r="UIJ178" s="62"/>
      <c r="UIK178" s="62"/>
      <c r="UIL178" s="62"/>
      <c r="UIM178" s="62"/>
      <c r="UIN178" s="62"/>
      <c r="UIO178" s="62"/>
      <c r="UIP178" s="62"/>
      <c r="UIQ178" s="62"/>
      <c r="UIR178" s="62"/>
      <c r="UIS178" s="62"/>
      <c r="UIT178" s="62"/>
      <c r="UIU178" s="62"/>
      <c r="UIV178" s="62"/>
      <c r="UIW178" s="62"/>
      <c r="UIX178" s="62"/>
      <c r="UIY178" s="62"/>
      <c r="UIZ178" s="62"/>
      <c r="UJA178" s="62"/>
      <c r="UJB178" s="62"/>
      <c r="UJC178" s="62"/>
      <c r="UJD178" s="62"/>
      <c r="UJE178" s="62"/>
      <c r="UJF178" s="62"/>
      <c r="UJG178" s="62"/>
      <c r="UJH178" s="62"/>
      <c r="UJI178" s="62"/>
      <c r="UJJ178" s="62"/>
      <c r="UJK178" s="62"/>
      <c r="UJL178" s="62"/>
      <c r="UJM178" s="62"/>
      <c r="UJN178" s="62"/>
      <c r="UJO178" s="62"/>
      <c r="UJP178" s="62"/>
      <c r="UJQ178" s="62"/>
      <c r="UJR178" s="62"/>
      <c r="UJS178" s="62"/>
      <c r="UJT178" s="62"/>
      <c r="UJU178" s="62"/>
      <c r="UJV178" s="62"/>
      <c r="UJW178" s="62"/>
      <c r="UJX178" s="62"/>
      <c r="UJY178" s="62"/>
      <c r="UJZ178" s="62"/>
      <c r="UKA178" s="62"/>
      <c r="UKB178" s="62"/>
      <c r="UKC178" s="62"/>
      <c r="UKD178" s="62"/>
      <c r="UKE178" s="62"/>
      <c r="UKF178" s="62"/>
      <c r="UKG178" s="62"/>
      <c r="UKH178" s="62"/>
      <c r="UKI178" s="62"/>
      <c r="UKJ178" s="62"/>
      <c r="UKK178" s="62"/>
      <c r="UKL178" s="62"/>
      <c r="UKM178" s="62"/>
      <c r="UKN178" s="62"/>
      <c r="UKO178" s="62"/>
      <c r="UKP178" s="62"/>
      <c r="UKQ178" s="62"/>
      <c r="UKR178" s="62"/>
      <c r="UKS178" s="62"/>
      <c r="UKT178" s="62"/>
      <c r="UKU178" s="62"/>
      <c r="UKV178" s="62"/>
      <c r="UKW178" s="62"/>
      <c r="UKX178" s="62"/>
      <c r="UKY178" s="62"/>
      <c r="UKZ178" s="62"/>
      <c r="ULA178" s="62"/>
      <c r="ULB178" s="62"/>
      <c r="ULC178" s="62"/>
      <c r="ULD178" s="62"/>
      <c r="ULE178" s="62"/>
      <c r="ULF178" s="62"/>
      <c r="ULG178" s="62"/>
      <c r="ULH178" s="62"/>
      <c r="ULI178" s="62"/>
      <c r="ULJ178" s="62"/>
      <c r="ULK178" s="62"/>
      <c r="ULL178" s="62"/>
      <c r="ULM178" s="62"/>
      <c r="ULN178" s="62"/>
      <c r="ULO178" s="62"/>
      <c r="ULP178" s="62"/>
      <c r="ULQ178" s="62"/>
      <c r="ULR178" s="62"/>
      <c r="ULS178" s="62"/>
      <c r="ULT178" s="62"/>
      <c r="ULU178" s="62"/>
      <c r="ULV178" s="62"/>
      <c r="ULW178" s="62"/>
      <c r="ULX178" s="62"/>
      <c r="ULY178" s="62"/>
      <c r="ULZ178" s="62"/>
      <c r="UMA178" s="62"/>
      <c r="UMB178" s="62"/>
      <c r="UMC178" s="62"/>
      <c r="UMD178" s="62"/>
      <c r="UME178" s="62"/>
      <c r="UMF178" s="62"/>
      <c r="UMG178" s="62"/>
      <c r="UMH178" s="62"/>
      <c r="UMI178" s="62"/>
      <c r="UMJ178" s="62"/>
      <c r="UMK178" s="62"/>
      <c r="UML178" s="62"/>
      <c r="UMM178" s="62"/>
      <c r="UMN178" s="62"/>
      <c r="UMO178" s="62"/>
      <c r="UMP178" s="62"/>
      <c r="UMQ178" s="62"/>
      <c r="UMR178" s="62"/>
      <c r="UMS178" s="62"/>
      <c r="UMT178" s="62"/>
      <c r="UMU178" s="62"/>
      <c r="UMV178" s="62"/>
      <c r="UMW178" s="62"/>
      <c r="UMX178" s="62"/>
      <c r="UMY178" s="62"/>
      <c r="UMZ178" s="62"/>
      <c r="UNA178" s="62"/>
      <c r="UNB178" s="62"/>
      <c r="UNC178" s="62"/>
      <c r="UND178" s="62"/>
      <c r="UNE178" s="62"/>
      <c r="UNF178" s="62"/>
      <c r="UNG178" s="62"/>
      <c r="UNH178" s="62"/>
      <c r="UNI178" s="62"/>
      <c r="UNJ178" s="62"/>
      <c r="UNK178" s="62"/>
      <c r="UNL178" s="62"/>
      <c r="UNM178" s="62"/>
      <c r="UNN178" s="62"/>
      <c r="UNO178" s="62"/>
      <c r="UNP178" s="62"/>
      <c r="UNQ178" s="62"/>
      <c r="UNR178" s="62"/>
      <c r="UNS178" s="62"/>
      <c r="UNT178" s="62"/>
      <c r="UNU178" s="62"/>
      <c r="UNV178" s="62"/>
      <c r="UNW178" s="62"/>
      <c r="UNX178" s="62"/>
      <c r="UNY178" s="62"/>
      <c r="UNZ178" s="62"/>
      <c r="UOA178" s="62"/>
      <c r="UOB178" s="62"/>
      <c r="UOC178" s="62"/>
      <c r="UOD178" s="62"/>
      <c r="UOE178" s="62"/>
      <c r="UOF178" s="62"/>
      <c r="UOG178" s="62"/>
      <c r="UOH178" s="62"/>
      <c r="UOI178" s="62"/>
      <c r="UOJ178" s="62"/>
      <c r="UOK178" s="62"/>
      <c r="UOL178" s="62"/>
      <c r="UOM178" s="62"/>
      <c r="UON178" s="62"/>
      <c r="UOO178" s="62"/>
      <c r="UOP178" s="62"/>
      <c r="UOQ178" s="62"/>
      <c r="UOR178" s="62"/>
      <c r="UOS178" s="62"/>
      <c r="UOT178" s="62"/>
      <c r="UOU178" s="62"/>
      <c r="UOV178" s="62"/>
      <c r="UOW178" s="62"/>
      <c r="UOX178" s="62"/>
      <c r="UOY178" s="62"/>
      <c r="UOZ178" s="62"/>
      <c r="UPA178" s="62"/>
      <c r="UPB178" s="62"/>
      <c r="UPC178" s="62"/>
      <c r="UPD178" s="62"/>
      <c r="UPE178" s="62"/>
      <c r="UPF178" s="62"/>
      <c r="UPG178" s="62"/>
      <c r="UPH178" s="62"/>
      <c r="UPI178" s="62"/>
      <c r="UPJ178" s="62"/>
      <c r="UPK178" s="62"/>
      <c r="UPL178" s="62"/>
      <c r="UPM178" s="62"/>
      <c r="UPN178" s="62"/>
      <c r="UPO178" s="62"/>
      <c r="UPP178" s="62"/>
      <c r="UPQ178" s="62"/>
      <c r="UPR178" s="62"/>
      <c r="UPS178" s="62"/>
      <c r="UPT178" s="62"/>
      <c r="UPU178" s="62"/>
      <c r="UPV178" s="62"/>
      <c r="UPW178" s="62"/>
      <c r="UPX178" s="62"/>
      <c r="UPY178" s="62"/>
      <c r="UPZ178" s="62"/>
      <c r="UQA178" s="62"/>
      <c r="UQB178" s="62"/>
      <c r="UQC178" s="62"/>
      <c r="UQD178" s="62"/>
      <c r="UQE178" s="62"/>
      <c r="UQF178" s="62"/>
      <c r="UQG178" s="62"/>
      <c r="UQH178" s="62"/>
      <c r="UQI178" s="62"/>
      <c r="UQJ178" s="62"/>
      <c r="UQK178" s="62"/>
      <c r="UQL178" s="62"/>
      <c r="UQM178" s="62"/>
      <c r="UQN178" s="62"/>
      <c r="UQO178" s="62"/>
      <c r="UQP178" s="62"/>
      <c r="UQQ178" s="62"/>
      <c r="UQR178" s="62"/>
      <c r="UQS178" s="62"/>
      <c r="UQT178" s="62"/>
      <c r="UQU178" s="62"/>
      <c r="UQV178" s="62"/>
      <c r="UQW178" s="62"/>
      <c r="UQX178" s="62"/>
      <c r="UQY178" s="62"/>
      <c r="UQZ178" s="62"/>
      <c r="URA178" s="62"/>
      <c r="URB178" s="62"/>
      <c r="URC178" s="62"/>
      <c r="URD178" s="62"/>
      <c r="URE178" s="62"/>
      <c r="URF178" s="62"/>
      <c r="URG178" s="62"/>
      <c r="URH178" s="62"/>
      <c r="URI178" s="62"/>
      <c r="URJ178" s="62"/>
      <c r="URK178" s="62"/>
      <c r="URL178" s="62"/>
      <c r="URM178" s="62"/>
      <c r="URN178" s="62"/>
      <c r="URO178" s="62"/>
      <c r="URP178" s="62"/>
      <c r="URQ178" s="62"/>
      <c r="URR178" s="62"/>
      <c r="URS178" s="62"/>
      <c r="URT178" s="62"/>
      <c r="URU178" s="62"/>
      <c r="URV178" s="62"/>
      <c r="URW178" s="62"/>
      <c r="URX178" s="62"/>
      <c r="URY178" s="62"/>
      <c r="URZ178" s="62"/>
      <c r="USA178" s="62"/>
      <c r="USB178" s="62"/>
      <c r="USC178" s="62"/>
      <c r="USD178" s="62"/>
      <c r="USE178" s="62"/>
      <c r="USF178" s="62"/>
      <c r="USG178" s="62"/>
      <c r="USH178" s="62"/>
      <c r="USI178" s="62"/>
      <c r="USJ178" s="62"/>
      <c r="USK178" s="62"/>
      <c r="USL178" s="62"/>
      <c r="USM178" s="62"/>
      <c r="USN178" s="62"/>
      <c r="USO178" s="62"/>
      <c r="USP178" s="62"/>
      <c r="USQ178" s="62"/>
      <c r="USR178" s="62"/>
      <c r="USS178" s="62"/>
      <c r="UST178" s="62"/>
      <c r="USU178" s="62"/>
      <c r="USV178" s="62"/>
      <c r="USW178" s="62"/>
      <c r="USX178" s="62"/>
      <c r="USY178" s="62"/>
      <c r="USZ178" s="62"/>
      <c r="UTA178" s="62"/>
      <c r="UTB178" s="62"/>
      <c r="UTC178" s="62"/>
      <c r="UTD178" s="62"/>
      <c r="UTE178" s="62"/>
      <c r="UTF178" s="62"/>
      <c r="UTG178" s="62"/>
      <c r="UTH178" s="62"/>
      <c r="UTI178" s="62"/>
      <c r="UTJ178" s="62"/>
      <c r="UTK178" s="62"/>
      <c r="UTL178" s="62"/>
      <c r="UTM178" s="62"/>
      <c r="UTN178" s="62"/>
      <c r="UTO178" s="62"/>
      <c r="UTP178" s="62"/>
      <c r="UTQ178" s="62"/>
      <c r="UTR178" s="62"/>
      <c r="UTS178" s="62"/>
      <c r="UTT178" s="62"/>
      <c r="UTU178" s="62"/>
      <c r="UTV178" s="62"/>
      <c r="UTW178" s="62"/>
      <c r="UTX178" s="62"/>
      <c r="UTY178" s="62"/>
      <c r="UTZ178" s="62"/>
      <c r="UUA178" s="62"/>
      <c r="UUB178" s="62"/>
      <c r="UUC178" s="62"/>
      <c r="UUD178" s="62"/>
      <c r="UUE178" s="62"/>
      <c r="UUF178" s="62"/>
      <c r="UUG178" s="62"/>
      <c r="UUH178" s="62"/>
      <c r="UUI178" s="62"/>
      <c r="UUJ178" s="62"/>
      <c r="UUK178" s="62"/>
      <c r="UUL178" s="62"/>
      <c r="UUM178" s="62"/>
      <c r="UUN178" s="62"/>
      <c r="UUO178" s="62"/>
      <c r="UUP178" s="62"/>
      <c r="UUQ178" s="62"/>
      <c r="UUR178" s="62"/>
      <c r="UUS178" s="62"/>
      <c r="UUT178" s="62"/>
      <c r="UUU178" s="62"/>
      <c r="UUV178" s="62"/>
      <c r="UUW178" s="62"/>
      <c r="UUX178" s="62"/>
      <c r="UUY178" s="62"/>
      <c r="UUZ178" s="62"/>
      <c r="UVA178" s="62"/>
      <c r="UVB178" s="62"/>
      <c r="UVC178" s="62"/>
      <c r="UVD178" s="62"/>
      <c r="UVE178" s="62"/>
      <c r="UVF178" s="62"/>
      <c r="UVG178" s="62"/>
      <c r="UVH178" s="62"/>
      <c r="UVI178" s="62"/>
      <c r="UVJ178" s="62"/>
      <c r="UVK178" s="62"/>
      <c r="UVL178" s="62"/>
      <c r="UVM178" s="62"/>
      <c r="UVN178" s="62"/>
      <c r="UVO178" s="62"/>
      <c r="UVP178" s="62"/>
      <c r="UVQ178" s="62"/>
      <c r="UVR178" s="62"/>
      <c r="UVS178" s="62"/>
      <c r="UVT178" s="62"/>
      <c r="UVU178" s="62"/>
      <c r="UVV178" s="62"/>
      <c r="UVW178" s="62"/>
      <c r="UVX178" s="62"/>
      <c r="UVY178" s="62"/>
      <c r="UVZ178" s="62"/>
      <c r="UWA178" s="62"/>
      <c r="UWB178" s="62"/>
      <c r="UWC178" s="62"/>
      <c r="UWD178" s="62"/>
      <c r="UWE178" s="62"/>
      <c r="UWF178" s="62"/>
      <c r="UWG178" s="62"/>
      <c r="UWH178" s="62"/>
      <c r="UWI178" s="62"/>
      <c r="UWJ178" s="62"/>
      <c r="UWK178" s="62"/>
      <c r="UWL178" s="62"/>
      <c r="UWM178" s="62"/>
      <c r="UWN178" s="62"/>
      <c r="UWO178" s="62"/>
      <c r="UWP178" s="62"/>
      <c r="UWQ178" s="62"/>
      <c r="UWR178" s="62"/>
      <c r="UWS178" s="62"/>
      <c r="UWT178" s="62"/>
      <c r="UWU178" s="62"/>
      <c r="UWV178" s="62"/>
      <c r="UWW178" s="62"/>
      <c r="UWX178" s="62"/>
      <c r="UWY178" s="62"/>
      <c r="UWZ178" s="62"/>
      <c r="UXA178" s="62"/>
      <c r="UXB178" s="62"/>
      <c r="UXC178" s="62"/>
      <c r="UXD178" s="62"/>
      <c r="UXE178" s="62"/>
      <c r="UXF178" s="62"/>
      <c r="UXG178" s="62"/>
      <c r="UXH178" s="62"/>
      <c r="UXI178" s="62"/>
      <c r="UXJ178" s="62"/>
      <c r="UXK178" s="62"/>
      <c r="UXL178" s="62"/>
      <c r="UXM178" s="62"/>
      <c r="UXN178" s="62"/>
      <c r="UXO178" s="62"/>
      <c r="UXP178" s="62"/>
      <c r="UXQ178" s="62"/>
      <c r="UXR178" s="62"/>
      <c r="UXS178" s="62"/>
      <c r="UXT178" s="62"/>
      <c r="UXU178" s="62"/>
      <c r="UXV178" s="62"/>
      <c r="UXW178" s="62"/>
      <c r="UXX178" s="62"/>
      <c r="UXY178" s="62"/>
      <c r="UXZ178" s="62"/>
      <c r="UYA178" s="62"/>
      <c r="UYB178" s="62"/>
      <c r="UYC178" s="62"/>
      <c r="UYD178" s="62"/>
      <c r="UYE178" s="62"/>
      <c r="UYF178" s="62"/>
      <c r="UYG178" s="62"/>
      <c r="UYH178" s="62"/>
      <c r="UYI178" s="62"/>
      <c r="UYJ178" s="62"/>
      <c r="UYK178" s="62"/>
      <c r="UYL178" s="62"/>
      <c r="UYM178" s="62"/>
      <c r="UYN178" s="62"/>
      <c r="UYO178" s="62"/>
      <c r="UYP178" s="62"/>
      <c r="UYQ178" s="62"/>
      <c r="UYR178" s="62"/>
      <c r="UYS178" s="62"/>
      <c r="UYT178" s="62"/>
      <c r="UYU178" s="62"/>
      <c r="UYV178" s="62"/>
      <c r="UYW178" s="62"/>
      <c r="UYX178" s="62"/>
      <c r="UYY178" s="62"/>
      <c r="UYZ178" s="62"/>
      <c r="UZA178" s="62"/>
      <c r="UZB178" s="62"/>
      <c r="UZC178" s="62"/>
      <c r="UZD178" s="62"/>
      <c r="UZE178" s="62"/>
      <c r="UZF178" s="62"/>
      <c r="UZG178" s="62"/>
      <c r="UZH178" s="62"/>
      <c r="UZI178" s="62"/>
      <c r="UZJ178" s="62"/>
      <c r="UZK178" s="62"/>
      <c r="UZL178" s="62"/>
      <c r="UZM178" s="62"/>
      <c r="UZN178" s="62"/>
      <c r="UZO178" s="62"/>
      <c r="UZP178" s="62"/>
      <c r="UZQ178" s="62"/>
      <c r="UZR178" s="62"/>
      <c r="UZS178" s="62"/>
      <c r="UZT178" s="62"/>
      <c r="UZU178" s="62"/>
      <c r="UZV178" s="62"/>
      <c r="UZW178" s="62"/>
      <c r="UZX178" s="62"/>
      <c r="UZY178" s="62"/>
      <c r="UZZ178" s="62"/>
      <c r="VAA178" s="62"/>
      <c r="VAB178" s="62"/>
      <c r="VAC178" s="62"/>
      <c r="VAD178" s="62"/>
      <c r="VAE178" s="62"/>
      <c r="VAF178" s="62"/>
      <c r="VAG178" s="62"/>
      <c r="VAH178" s="62"/>
      <c r="VAI178" s="62"/>
      <c r="VAJ178" s="62"/>
      <c r="VAK178" s="62"/>
      <c r="VAL178" s="62"/>
      <c r="VAM178" s="62"/>
      <c r="VAN178" s="62"/>
      <c r="VAO178" s="62"/>
      <c r="VAP178" s="62"/>
      <c r="VAQ178" s="62"/>
      <c r="VAR178" s="62"/>
      <c r="VAS178" s="62"/>
      <c r="VAT178" s="62"/>
      <c r="VAU178" s="62"/>
      <c r="VAV178" s="62"/>
      <c r="VAW178" s="62"/>
      <c r="VAX178" s="62"/>
      <c r="VAY178" s="62"/>
      <c r="VAZ178" s="62"/>
      <c r="VBA178" s="62"/>
      <c r="VBB178" s="62"/>
      <c r="VBC178" s="62"/>
      <c r="VBD178" s="62"/>
      <c r="VBE178" s="62"/>
      <c r="VBF178" s="62"/>
      <c r="VBG178" s="62"/>
      <c r="VBH178" s="62"/>
      <c r="VBI178" s="62"/>
      <c r="VBJ178" s="62"/>
      <c r="VBK178" s="62"/>
      <c r="VBL178" s="62"/>
      <c r="VBM178" s="62"/>
      <c r="VBN178" s="62"/>
      <c r="VBO178" s="62"/>
      <c r="VBP178" s="62"/>
      <c r="VBQ178" s="62"/>
      <c r="VBR178" s="62"/>
      <c r="VBS178" s="62"/>
      <c r="VBT178" s="62"/>
      <c r="VBU178" s="62"/>
      <c r="VBV178" s="62"/>
      <c r="VBW178" s="62"/>
      <c r="VBX178" s="62"/>
      <c r="VBY178" s="62"/>
      <c r="VBZ178" s="62"/>
      <c r="VCA178" s="62"/>
      <c r="VCB178" s="62"/>
      <c r="VCC178" s="62"/>
      <c r="VCD178" s="62"/>
      <c r="VCE178" s="62"/>
      <c r="VCF178" s="62"/>
      <c r="VCG178" s="62"/>
      <c r="VCH178" s="62"/>
      <c r="VCI178" s="62"/>
      <c r="VCJ178" s="62"/>
      <c r="VCK178" s="62"/>
      <c r="VCL178" s="62"/>
      <c r="VCM178" s="62"/>
      <c r="VCN178" s="62"/>
      <c r="VCO178" s="62"/>
      <c r="VCP178" s="62"/>
      <c r="VCQ178" s="62"/>
      <c r="VCR178" s="62"/>
      <c r="VCS178" s="62"/>
      <c r="VCT178" s="62"/>
      <c r="VCU178" s="62"/>
      <c r="VCV178" s="62"/>
      <c r="VCW178" s="62"/>
      <c r="VCX178" s="62"/>
      <c r="VCY178" s="62"/>
      <c r="VCZ178" s="62"/>
      <c r="VDA178" s="62"/>
      <c r="VDB178" s="62"/>
      <c r="VDC178" s="62"/>
      <c r="VDD178" s="62"/>
      <c r="VDE178" s="62"/>
      <c r="VDF178" s="62"/>
      <c r="VDG178" s="62"/>
      <c r="VDH178" s="62"/>
      <c r="VDI178" s="62"/>
      <c r="VDJ178" s="62"/>
      <c r="VDK178" s="62"/>
      <c r="VDL178" s="62"/>
      <c r="VDM178" s="62"/>
      <c r="VDN178" s="62"/>
      <c r="VDO178" s="62"/>
      <c r="VDP178" s="62"/>
      <c r="VDQ178" s="62"/>
      <c r="VDR178" s="62"/>
      <c r="VDS178" s="62"/>
      <c r="VDT178" s="62"/>
      <c r="VDU178" s="62"/>
      <c r="VDV178" s="62"/>
      <c r="VDW178" s="62"/>
      <c r="VDX178" s="62"/>
      <c r="VDY178" s="62"/>
      <c r="VDZ178" s="62"/>
      <c r="VEA178" s="62"/>
      <c r="VEB178" s="62"/>
      <c r="VEC178" s="62"/>
      <c r="VED178" s="62"/>
      <c r="VEE178" s="62"/>
      <c r="VEF178" s="62"/>
      <c r="VEG178" s="62"/>
      <c r="VEH178" s="62"/>
      <c r="VEI178" s="62"/>
      <c r="VEJ178" s="62"/>
      <c r="VEK178" s="62"/>
      <c r="VEL178" s="62"/>
      <c r="VEM178" s="62"/>
      <c r="VEN178" s="62"/>
      <c r="VEO178" s="62"/>
      <c r="VEP178" s="62"/>
      <c r="VEQ178" s="62"/>
      <c r="VER178" s="62"/>
      <c r="VES178" s="62"/>
      <c r="VET178" s="62"/>
      <c r="VEU178" s="62"/>
      <c r="VEV178" s="62"/>
      <c r="VEW178" s="62"/>
      <c r="VEX178" s="62"/>
      <c r="VEY178" s="62"/>
      <c r="VEZ178" s="62"/>
      <c r="VFA178" s="62"/>
      <c r="VFB178" s="62"/>
      <c r="VFC178" s="62"/>
      <c r="VFD178" s="62"/>
      <c r="VFE178" s="62"/>
      <c r="VFF178" s="62"/>
      <c r="VFG178" s="62"/>
      <c r="VFH178" s="62"/>
      <c r="VFI178" s="62"/>
      <c r="VFJ178" s="62"/>
      <c r="VFK178" s="62"/>
      <c r="VFL178" s="62"/>
      <c r="VFM178" s="62"/>
      <c r="VFN178" s="62"/>
      <c r="VFO178" s="62"/>
      <c r="VFP178" s="62"/>
      <c r="VFQ178" s="62"/>
      <c r="VFR178" s="62"/>
      <c r="VFS178" s="62"/>
      <c r="VFT178" s="62"/>
      <c r="VFU178" s="62"/>
      <c r="VFV178" s="62"/>
      <c r="VFW178" s="62"/>
      <c r="VFX178" s="62"/>
      <c r="VFY178" s="62"/>
      <c r="VFZ178" s="62"/>
      <c r="VGA178" s="62"/>
      <c r="VGB178" s="62"/>
      <c r="VGC178" s="62"/>
      <c r="VGD178" s="62"/>
      <c r="VGE178" s="62"/>
      <c r="VGF178" s="62"/>
      <c r="VGG178" s="62"/>
      <c r="VGH178" s="62"/>
      <c r="VGI178" s="62"/>
      <c r="VGJ178" s="62"/>
      <c r="VGK178" s="62"/>
      <c r="VGL178" s="62"/>
      <c r="VGM178" s="62"/>
      <c r="VGN178" s="62"/>
      <c r="VGO178" s="62"/>
      <c r="VGP178" s="62"/>
      <c r="VGQ178" s="62"/>
      <c r="VGR178" s="62"/>
      <c r="VGS178" s="62"/>
      <c r="VGT178" s="62"/>
      <c r="VGU178" s="62"/>
      <c r="VGV178" s="62"/>
      <c r="VGW178" s="62"/>
      <c r="VGX178" s="62"/>
      <c r="VGY178" s="62"/>
      <c r="VGZ178" s="62"/>
      <c r="VHA178" s="62"/>
      <c r="VHB178" s="62"/>
      <c r="VHC178" s="62"/>
      <c r="VHD178" s="62"/>
      <c r="VHE178" s="62"/>
      <c r="VHF178" s="62"/>
      <c r="VHG178" s="62"/>
      <c r="VHH178" s="62"/>
      <c r="VHI178" s="62"/>
      <c r="VHJ178" s="62"/>
      <c r="VHK178" s="62"/>
      <c r="VHL178" s="62"/>
      <c r="VHM178" s="62"/>
      <c r="VHN178" s="62"/>
      <c r="VHO178" s="62"/>
      <c r="VHP178" s="62"/>
      <c r="VHQ178" s="62"/>
      <c r="VHR178" s="62"/>
      <c r="VHS178" s="62"/>
      <c r="VHT178" s="62"/>
      <c r="VHU178" s="62"/>
      <c r="VHV178" s="62"/>
      <c r="VHW178" s="62"/>
      <c r="VHX178" s="62"/>
      <c r="VHY178" s="62"/>
      <c r="VHZ178" s="62"/>
      <c r="VIA178" s="62"/>
      <c r="VIB178" s="62"/>
      <c r="VIC178" s="62"/>
      <c r="VID178" s="62"/>
      <c r="VIE178" s="62"/>
      <c r="VIF178" s="62"/>
      <c r="VIG178" s="62"/>
      <c r="VIH178" s="62"/>
      <c r="VII178" s="62"/>
      <c r="VIJ178" s="62"/>
      <c r="VIK178" s="62"/>
      <c r="VIL178" s="62"/>
      <c r="VIM178" s="62"/>
      <c r="VIN178" s="62"/>
      <c r="VIO178" s="62"/>
      <c r="VIP178" s="62"/>
      <c r="VIQ178" s="62"/>
      <c r="VIR178" s="62"/>
      <c r="VIS178" s="62"/>
      <c r="VIT178" s="62"/>
      <c r="VIU178" s="62"/>
      <c r="VIV178" s="62"/>
      <c r="VIW178" s="62"/>
      <c r="VIX178" s="62"/>
      <c r="VIY178" s="62"/>
      <c r="VIZ178" s="62"/>
      <c r="VJA178" s="62"/>
      <c r="VJB178" s="62"/>
      <c r="VJC178" s="62"/>
      <c r="VJD178" s="62"/>
      <c r="VJE178" s="62"/>
      <c r="VJF178" s="62"/>
      <c r="VJG178" s="62"/>
      <c r="VJH178" s="62"/>
      <c r="VJI178" s="62"/>
      <c r="VJJ178" s="62"/>
      <c r="VJK178" s="62"/>
      <c r="VJL178" s="62"/>
      <c r="VJM178" s="62"/>
      <c r="VJN178" s="62"/>
      <c r="VJO178" s="62"/>
      <c r="VJP178" s="62"/>
      <c r="VJQ178" s="62"/>
      <c r="VJR178" s="62"/>
      <c r="VJS178" s="62"/>
      <c r="VJT178" s="62"/>
      <c r="VJU178" s="62"/>
      <c r="VJV178" s="62"/>
      <c r="VJW178" s="62"/>
      <c r="VJX178" s="62"/>
      <c r="VJY178" s="62"/>
      <c r="VJZ178" s="62"/>
      <c r="VKA178" s="62"/>
      <c r="VKB178" s="62"/>
      <c r="VKC178" s="62"/>
      <c r="VKD178" s="62"/>
      <c r="VKE178" s="62"/>
      <c r="VKF178" s="62"/>
      <c r="VKG178" s="62"/>
      <c r="VKH178" s="62"/>
      <c r="VKI178" s="62"/>
      <c r="VKJ178" s="62"/>
      <c r="VKK178" s="62"/>
      <c r="VKL178" s="62"/>
      <c r="VKM178" s="62"/>
      <c r="VKN178" s="62"/>
      <c r="VKO178" s="62"/>
      <c r="VKP178" s="62"/>
      <c r="VKQ178" s="62"/>
      <c r="VKR178" s="62"/>
      <c r="VKS178" s="62"/>
      <c r="VKT178" s="62"/>
      <c r="VKU178" s="62"/>
      <c r="VKV178" s="62"/>
      <c r="VKW178" s="62"/>
      <c r="VKX178" s="62"/>
      <c r="VKY178" s="62"/>
      <c r="VKZ178" s="62"/>
      <c r="VLA178" s="62"/>
      <c r="VLB178" s="62"/>
      <c r="VLC178" s="62"/>
      <c r="VLD178" s="62"/>
      <c r="VLE178" s="62"/>
      <c r="VLF178" s="62"/>
      <c r="VLG178" s="62"/>
      <c r="VLH178" s="62"/>
      <c r="VLI178" s="62"/>
      <c r="VLJ178" s="62"/>
      <c r="VLK178" s="62"/>
      <c r="VLL178" s="62"/>
      <c r="VLM178" s="62"/>
      <c r="VLN178" s="62"/>
      <c r="VLO178" s="62"/>
      <c r="VLP178" s="62"/>
      <c r="VLQ178" s="62"/>
      <c r="VLR178" s="62"/>
      <c r="VLS178" s="62"/>
      <c r="VLT178" s="62"/>
      <c r="VLU178" s="62"/>
      <c r="VLV178" s="62"/>
      <c r="VLW178" s="62"/>
      <c r="VLX178" s="62"/>
      <c r="VLY178" s="62"/>
      <c r="VLZ178" s="62"/>
      <c r="VMA178" s="62"/>
      <c r="VMB178" s="62"/>
      <c r="VMC178" s="62"/>
      <c r="VMD178" s="62"/>
      <c r="VME178" s="62"/>
      <c r="VMF178" s="62"/>
      <c r="VMG178" s="62"/>
      <c r="VMH178" s="62"/>
      <c r="VMI178" s="62"/>
      <c r="VMJ178" s="62"/>
      <c r="VMK178" s="62"/>
      <c r="VML178" s="62"/>
      <c r="VMM178" s="62"/>
      <c r="VMN178" s="62"/>
      <c r="VMO178" s="62"/>
      <c r="VMP178" s="62"/>
      <c r="VMQ178" s="62"/>
      <c r="VMR178" s="62"/>
      <c r="VMS178" s="62"/>
      <c r="VMT178" s="62"/>
      <c r="VMU178" s="62"/>
      <c r="VMV178" s="62"/>
      <c r="VMW178" s="62"/>
      <c r="VMX178" s="62"/>
      <c r="VMY178" s="62"/>
      <c r="VMZ178" s="62"/>
      <c r="VNA178" s="62"/>
      <c r="VNB178" s="62"/>
      <c r="VNC178" s="62"/>
      <c r="VND178" s="62"/>
      <c r="VNE178" s="62"/>
      <c r="VNF178" s="62"/>
      <c r="VNG178" s="62"/>
      <c r="VNH178" s="62"/>
      <c r="VNI178" s="62"/>
      <c r="VNJ178" s="62"/>
      <c r="VNK178" s="62"/>
      <c r="VNL178" s="62"/>
      <c r="VNM178" s="62"/>
      <c r="VNN178" s="62"/>
      <c r="VNO178" s="62"/>
      <c r="VNP178" s="62"/>
      <c r="VNQ178" s="62"/>
      <c r="VNR178" s="62"/>
      <c r="VNS178" s="62"/>
      <c r="VNT178" s="62"/>
      <c r="VNU178" s="62"/>
      <c r="VNV178" s="62"/>
      <c r="VNW178" s="62"/>
      <c r="VNX178" s="62"/>
      <c r="VNY178" s="62"/>
      <c r="VNZ178" s="62"/>
      <c r="VOA178" s="62"/>
      <c r="VOB178" s="62"/>
      <c r="VOC178" s="62"/>
      <c r="VOD178" s="62"/>
      <c r="VOE178" s="62"/>
      <c r="VOF178" s="62"/>
      <c r="VOG178" s="62"/>
      <c r="VOH178" s="62"/>
      <c r="VOI178" s="62"/>
      <c r="VOJ178" s="62"/>
      <c r="VOK178" s="62"/>
      <c r="VOL178" s="62"/>
      <c r="VOM178" s="62"/>
      <c r="VON178" s="62"/>
      <c r="VOO178" s="62"/>
      <c r="VOP178" s="62"/>
      <c r="VOQ178" s="62"/>
      <c r="VOR178" s="62"/>
      <c r="VOS178" s="62"/>
      <c r="VOT178" s="62"/>
      <c r="VOU178" s="62"/>
      <c r="VOV178" s="62"/>
      <c r="VOW178" s="62"/>
      <c r="VOX178" s="62"/>
      <c r="VOY178" s="62"/>
      <c r="VOZ178" s="62"/>
      <c r="VPA178" s="62"/>
      <c r="VPB178" s="62"/>
      <c r="VPC178" s="62"/>
      <c r="VPD178" s="62"/>
      <c r="VPE178" s="62"/>
      <c r="VPF178" s="62"/>
      <c r="VPG178" s="62"/>
      <c r="VPH178" s="62"/>
      <c r="VPI178" s="62"/>
      <c r="VPJ178" s="62"/>
      <c r="VPK178" s="62"/>
      <c r="VPL178" s="62"/>
      <c r="VPM178" s="62"/>
      <c r="VPN178" s="62"/>
      <c r="VPO178" s="62"/>
      <c r="VPP178" s="62"/>
      <c r="VPQ178" s="62"/>
      <c r="VPR178" s="62"/>
      <c r="VPS178" s="62"/>
      <c r="VPT178" s="62"/>
      <c r="VPU178" s="62"/>
      <c r="VPV178" s="62"/>
      <c r="VPW178" s="62"/>
      <c r="VPX178" s="62"/>
      <c r="VPY178" s="62"/>
      <c r="VPZ178" s="62"/>
      <c r="VQA178" s="62"/>
      <c r="VQB178" s="62"/>
      <c r="VQC178" s="62"/>
      <c r="VQD178" s="62"/>
      <c r="VQE178" s="62"/>
      <c r="VQF178" s="62"/>
      <c r="VQG178" s="62"/>
      <c r="VQH178" s="62"/>
      <c r="VQI178" s="62"/>
      <c r="VQJ178" s="62"/>
      <c r="VQK178" s="62"/>
      <c r="VQL178" s="62"/>
      <c r="VQM178" s="62"/>
      <c r="VQN178" s="62"/>
      <c r="VQO178" s="62"/>
      <c r="VQP178" s="62"/>
      <c r="VQQ178" s="62"/>
      <c r="VQR178" s="62"/>
      <c r="VQS178" s="62"/>
      <c r="VQT178" s="62"/>
      <c r="VQU178" s="62"/>
      <c r="VQV178" s="62"/>
      <c r="VQW178" s="62"/>
      <c r="VQX178" s="62"/>
      <c r="VQY178" s="62"/>
      <c r="VQZ178" s="62"/>
      <c r="VRA178" s="62"/>
      <c r="VRB178" s="62"/>
      <c r="VRC178" s="62"/>
      <c r="VRD178" s="62"/>
      <c r="VRE178" s="62"/>
      <c r="VRF178" s="62"/>
      <c r="VRG178" s="62"/>
      <c r="VRH178" s="62"/>
      <c r="VRI178" s="62"/>
      <c r="VRJ178" s="62"/>
      <c r="VRK178" s="62"/>
      <c r="VRL178" s="62"/>
      <c r="VRM178" s="62"/>
      <c r="VRN178" s="62"/>
      <c r="VRO178" s="62"/>
      <c r="VRP178" s="62"/>
      <c r="VRQ178" s="62"/>
      <c r="VRR178" s="62"/>
      <c r="VRS178" s="62"/>
      <c r="VRT178" s="62"/>
      <c r="VRU178" s="62"/>
      <c r="VRV178" s="62"/>
      <c r="VRW178" s="62"/>
      <c r="VRX178" s="62"/>
      <c r="VRY178" s="62"/>
      <c r="VRZ178" s="62"/>
      <c r="VSA178" s="62"/>
      <c r="VSB178" s="62"/>
      <c r="VSC178" s="62"/>
      <c r="VSD178" s="62"/>
      <c r="VSE178" s="62"/>
      <c r="VSF178" s="62"/>
      <c r="VSG178" s="62"/>
      <c r="VSH178" s="62"/>
      <c r="VSI178" s="62"/>
      <c r="VSJ178" s="62"/>
      <c r="VSK178" s="62"/>
      <c r="VSL178" s="62"/>
      <c r="VSM178" s="62"/>
      <c r="VSN178" s="62"/>
      <c r="VSO178" s="62"/>
      <c r="VSP178" s="62"/>
      <c r="VSQ178" s="62"/>
      <c r="VSR178" s="62"/>
      <c r="VSS178" s="62"/>
      <c r="VST178" s="62"/>
      <c r="VSU178" s="62"/>
      <c r="VSV178" s="62"/>
      <c r="VSW178" s="62"/>
      <c r="VSX178" s="62"/>
      <c r="VSY178" s="62"/>
      <c r="VSZ178" s="62"/>
      <c r="VTA178" s="62"/>
      <c r="VTB178" s="62"/>
      <c r="VTC178" s="62"/>
      <c r="VTD178" s="62"/>
      <c r="VTE178" s="62"/>
      <c r="VTF178" s="62"/>
      <c r="VTG178" s="62"/>
      <c r="VTH178" s="62"/>
      <c r="VTI178" s="62"/>
      <c r="VTJ178" s="62"/>
      <c r="VTK178" s="62"/>
      <c r="VTL178" s="62"/>
      <c r="VTM178" s="62"/>
      <c r="VTN178" s="62"/>
      <c r="VTO178" s="62"/>
      <c r="VTP178" s="62"/>
      <c r="VTQ178" s="62"/>
      <c r="VTR178" s="62"/>
      <c r="VTS178" s="62"/>
      <c r="VTT178" s="62"/>
      <c r="VTU178" s="62"/>
      <c r="VTV178" s="62"/>
      <c r="VTW178" s="62"/>
      <c r="VTX178" s="62"/>
      <c r="VTY178" s="62"/>
      <c r="VTZ178" s="62"/>
      <c r="VUA178" s="62"/>
      <c r="VUB178" s="62"/>
      <c r="VUC178" s="62"/>
      <c r="VUD178" s="62"/>
      <c r="VUE178" s="62"/>
      <c r="VUF178" s="62"/>
      <c r="VUG178" s="62"/>
      <c r="VUH178" s="62"/>
      <c r="VUI178" s="62"/>
      <c r="VUJ178" s="62"/>
      <c r="VUK178" s="62"/>
      <c r="VUL178" s="62"/>
      <c r="VUM178" s="62"/>
      <c r="VUN178" s="62"/>
      <c r="VUO178" s="62"/>
      <c r="VUP178" s="62"/>
      <c r="VUQ178" s="62"/>
      <c r="VUR178" s="62"/>
      <c r="VUS178" s="62"/>
      <c r="VUT178" s="62"/>
      <c r="VUU178" s="62"/>
      <c r="VUV178" s="62"/>
      <c r="VUW178" s="62"/>
      <c r="VUX178" s="62"/>
      <c r="VUY178" s="62"/>
      <c r="VUZ178" s="62"/>
      <c r="VVA178" s="62"/>
      <c r="VVB178" s="62"/>
      <c r="VVC178" s="62"/>
      <c r="VVD178" s="62"/>
      <c r="VVE178" s="62"/>
      <c r="VVF178" s="62"/>
      <c r="VVG178" s="62"/>
      <c r="VVH178" s="62"/>
      <c r="VVI178" s="62"/>
      <c r="VVJ178" s="62"/>
      <c r="VVK178" s="62"/>
      <c r="VVL178" s="62"/>
      <c r="VVM178" s="62"/>
      <c r="VVN178" s="62"/>
      <c r="VVO178" s="62"/>
      <c r="VVP178" s="62"/>
      <c r="VVQ178" s="62"/>
      <c r="VVR178" s="62"/>
      <c r="VVS178" s="62"/>
      <c r="VVT178" s="62"/>
      <c r="VVU178" s="62"/>
      <c r="VVV178" s="62"/>
      <c r="VVW178" s="62"/>
      <c r="VVX178" s="62"/>
      <c r="VVY178" s="62"/>
      <c r="VVZ178" s="62"/>
      <c r="VWA178" s="62"/>
      <c r="VWB178" s="62"/>
      <c r="VWC178" s="62"/>
      <c r="VWD178" s="62"/>
      <c r="VWE178" s="62"/>
      <c r="VWF178" s="62"/>
      <c r="VWG178" s="62"/>
      <c r="VWH178" s="62"/>
      <c r="VWI178" s="62"/>
      <c r="VWJ178" s="62"/>
      <c r="VWK178" s="62"/>
      <c r="VWL178" s="62"/>
      <c r="VWM178" s="62"/>
      <c r="VWN178" s="62"/>
      <c r="VWO178" s="62"/>
      <c r="VWP178" s="62"/>
      <c r="VWQ178" s="62"/>
      <c r="VWR178" s="62"/>
      <c r="VWS178" s="62"/>
      <c r="VWT178" s="62"/>
      <c r="VWU178" s="62"/>
      <c r="VWV178" s="62"/>
      <c r="VWW178" s="62"/>
      <c r="VWX178" s="62"/>
      <c r="VWY178" s="62"/>
      <c r="VWZ178" s="62"/>
      <c r="VXA178" s="62"/>
      <c r="VXB178" s="62"/>
      <c r="VXC178" s="62"/>
      <c r="VXD178" s="62"/>
      <c r="VXE178" s="62"/>
      <c r="VXF178" s="62"/>
      <c r="VXG178" s="62"/>
      <c r="VXH178" s="62"/>
      <c r="VXI178" s="62"/>
      <c r="VXJ178" s="62"/>
      <c r="VXK178" s="62"/>
      <c r="VXL178" s="62"/>
      <c r="VXM178" s="62"/>
      <c r="VXN178" s="62"/>
      <c r="VXO178" s="62"/>
      <c r="VXP178" s="62"/>
      <c r="VXQ178" s="62"/>
      <c r="VXR178" s="62"/>
      <c r="VXS178" s="62"/>
      <c r="VXT178" s="62"/>
      <c r="VXU178" s="62"/>
      <c r="VXV178" s="62"/>
      <c r="VXW178" s="62"/>
      <c r="VXX178" s="62"/>
      <c r="VXY178" s="62"/>
      <c r="VXZ178" s="62"/>
      <c r="VYA178" s="62"/>
      <c r="VYB178" s="62"/>
      <c r="VYC178" s="62"/>
      <c r="VYD178" s="62"/>
      <c r="VYE178" s="62"/>
      <c r="VYF178" s="62"/>
      <c r="VYG178" s="62"/>
      <c r="VYH178" s="62"/>
      <c r="VYI178" s="62"/>
      <c r="VYJ178" s="62"/>
      <c r="VYK178" s="62"/>
      <c r="VYL178" s="62"/>
      <c r="VYM178" s="62"/>
      <c r="VYN178" s="62"/>
      <c r="VYO178" s="62"/>
      <c r="VYP178" s="62"/>
      <c r="VYQ178" s="62"/>
      <c r="VYR178" s="62"/>
      <c r="VYS178" s="62"/>
      <c r="VYT178" s="62"/>
      <c r="VYU178" s="62"/>
      <c r="VYV178" s="62"/>
      <c r="VYW178" s="62"/>
      <c r="VYX178" s="62"/>
      <c r="VYY178" s="62"/>
      <c r="VYZ178" s="62"/>
      <c r="VZA178" s="62"/>
      <c r="VZB178" s="62"/>
      <c r="VZC178" s="62"/>
      <c r="VZD178" s="62"/>
      <c r="VZE178" s="62"/>
      <c r="VZF178" s="62"/>
      <c r="VZG178" s="62"/>
      <c r="VZH178" s="62"/>
      <c r="VZI178" s="62"/>
      <c r="VZJ178" s="62"/>
      <c r="VZK178" s="62"/>
      <c r="VZL178" s="62"/>
      <c r="VZM178" s="62"/>
      <c r="VZN178" s="62"/>
      <c r="VZO178" s="62"/>
      <c r="VZP178" s="62"/>
      <c r="VZQ178" s="62"/>
      <c r="VZR178" s="62"/>
      <c r="VZS178" s="62"/>
      <c r="VZT178" s="62"/>
      <c r="VZU178" s="62"/>
      <c r="VZV178" s="62"/>
      <c r="VZW178" s="62"/>
      <c r="VZX178" s="62"/>
      <c r="VZY178" s="62"/>
      <c r="VZZ178" s="62"/>
      <c r="WAA178" s="62"/>
      <c r="WAB178" s="62"/>
      <c r="WAC178" s="62"/>
      <c r="WAD178" s="62"/>
      <c r="WAE178" s="62"/>
      <c r="WAF178" s="62"/>
      <c r="WAG178" s="62"/>
      <c r="WAH178" s="62"/>
      <c r="WAI178" s="62"/>
      <c r="WAJ178" s="62"/>
      <c r="WAK178" s="62"/>
      <c r="WAL178" s="62"/>
      <c r="WAM178" s="62"/>
      <c r="WAN178" s="62"/>
      <c r="WAO178" s="62"/>
      <c r="WAP178" s="62"/>
      <c r="WAQ178" s="62"/>
      <c r="WAR178" s="62"/>
      <c r="WAS178" s="62"/>
      <c r="WAT178" s="62"/>
      <c r="WAU178" s="62"/>
      <c r="WAV178" s="62"/>
      <c r="WAW178" s="62"/>
      <c r="WAX178" s="62"/>
      <c r="WAY178" s="62"/>
      <c r="WAZ178" s="62"/>
      <c r="WBA178" s="62"/>
      <c r="WBB178" s="62"/>
      <c r="WBC178" s="62"/>
      <c r="WBD178" s="62"/>
      <c r="WBE178" s="62"/>
      <c r="WBF178" s="62"/>
      <c r="WBG178" s="62"/>
      <c r="WBH178" s="62"/>
      <c r="WBI178" s="62"/>
      <c r="WBJ178" s="62"/>
      <c r="WBK178" s="62"/>
      <c r="WBL178" s="62"/>
      <c r="WBM178" s="62"/>
      <c r="WBN178" s="62"/>
      <c r="WBO178" s="62"/>
      <c r="WBP178" s="62"/>
      <c r="WBQ178" s="62"/>
      <c r="WBR178" s="62"/>
      <c r="WBS178" s="62"/>
      <c r="WBT178" s="62"/>
      <c r="WBU178" s="62"/>
      <c r="WBV178" s="62"/>
      <c r="WBW178" s="62"/>
      <c r="WBX178" s="62"/>
      <c r="WBY178" s="62"/>
      <c r="WBZ178" s="62"/>
      <c r="WCA178" s="62"/>
      <c r="WCB178" s="62"/>
      <c r="WCC178" s="62"/>
      <c r="WCD178" s="62"/>
      <c r="WCE178" s="62"/>
      <c r="WCF178" s="62"/>
      <c r="WCG178" s="62"/>
      <c r="WCH178" s="62"/>
      <c r="WCI178" s="62"/>
      <c r="WCJ178" s="62"/>
      <c r="WCK178" s="62"/>
      <c r="WCL178" s="62"/>
      <c r="WCM178" s="62"/>
      <c r="WCN178" s="62"/>
      <c r="WCO178" s="62"/>
      <c r="WCP178" s="62"/>
      <c r="WCQ178" s="62"/>
      <c r="WCR178" s="62"/>
      <c r="WCS178" s="62"/>
      <c r="WCT178" s="62"/>
      <c r="WCU178" s="62"/>
      <c r="WCV178" s="62"/>
      <c r="WCW178" s="62"/>
      <c r="WCX178" s="62"/>
      <c r="WCY178" s="62"/>
      <c r="WCZ178" s="62"/>
      <c r="WDA178" s="62"/>
      <c r="WDB178" s="62"/>
      <c r="WDC178" s="62"/>
      <c r="WDD178" s="62"/>
      <c r="WDE178" s="62"/>
      <c r="WDF178" s="62"/>
      <c r="WDG178" s="62"/>
      <c r="WDH178" s="62"/>
      <c r="WDI178" s="62"/>
      <c r="WDJ178" s="62"/>
      <c r="WDK178" s="62"/>
      <c r="WDL178" s="62"/>
      <c r="WDM178" s="62"/>
      <c r="WDN178" s="62"/>
      <c r="WDO178" s="62"/>
      <c r="WDP178" s="62"/>
      <c r="WDQ178" s="62"/>
      <c r="WDR178" s="62"/>
      <c r="WDS178" s="62"/>
      <c r="WDT178" s="62"/>
      <c r="WDU178" s="62"/>
      <c r="WDV178" s="62"/>
      <c r="WDW178" s="62"/>
      <c r="WDX178" s="62"/>
      <c r="WDY178" s="62"/>
      <c r="WDZ178" s="62"/>
      <c r="WEA178" s="62"/>
      <c r="WEB178" s="62"/>
      <c r="WEC178" s="62"/>
      <c r="WED178" s="62"/>
      <c r="WEE178" s="62"/>
      <c r="WEF178" s="62"/>
      <c r="WEG178" s="62"/>
      <c r="WEH178" s="62"/>
      <c r="WEI178" s="62"/>
      <c r="WEJ178" s="62"/>
      <c r="WEK178" s="62"/>
      <c r="WEL178" s="62"/>
      <c r="WEM178" s="62"/>
      <c r="WEN178" s="62"/>
      <c r="WEO178" s="62"/>
      <c r="WEP178" s="62"/>
      <c r="WEQ178" s="62"/>
      <c r="WER178" s="62"/>
      <c r="WES178" s="62"/>
      <c r="WET178" s="62"/>
      <c r="WEU178" s="62"/>
      <c r="WEV178" s="62"/>
      <c r="WEW178" s="62"/>
      <c r="WEX178" s="62"/>
      <c r="WEY178" s="62"/>
      <c r="WEZ178" s="62"/>
      <c r="WFA178" s="62"/>
      <c r="WFB178" s="62"/>
      <c r="WFC178" s="62"/>
      <c r="WFD178" s="62"/>
      <c r="WFE178" s="62"/>
      <c r="WFF178" s="62"/>
      <c r="WFG178" s="62"/>
      <c r="WFH178" s="62"/>
      <c r="WFI178" s="62"/>
      <c r="WFJ178" s="62"/>
      <c r="WFK178" s="62"/>
      <c r="WFL178" s="62"/>
      <c r="WFM178" s="62"/>
      <c r="WFN178" s="62"/>
      <c r="WFO178" s="62"/>
      <c r="WFP178" s="62"/>
      <c r="WFQ178" s="62"/>
      <c r="WFR178" s="62"/>
      <c r="WFS178" s="62"/>
      <c r="WFT178" s="62"/>
      <c r="WFU178" s="62"/>
      <c r="WFV178" s="62"/>
      <c r="WFW178" s="62"/>
      <c r="WFX178" s="62"/>
      <c r="WFY178" s="62"/>
      <c r="WFZ178" s="62"/>
      <c r="WGA178" s="62"/>
      <c r="WGB178" s="62"/>
      <c r="WGC178" s="62"/>
      <c r="WGD178" s="62"/>
      <c r="WGE178" s="62"/>
      <c r="WGF178" s="62"/>
      <c r="WGG178" s="62"/>
      <c r="WGH178" s="62"/>
      <c r="WGI178" s="62"/>
      <c r="WGJ178" s="62"/>
      <c r="WGK178" s="62"/>
      <c r="WGL178" s="62"/>
      <c r="WGM178" s="62"/>
      <c r="WGN178" s="62"/>
      <c r="WGO178" s="62"/>
      <c r="WGP178" s="62"/>
      <c r="WGQ178" s="62"/>
      <c r="WGR178" s="62"/>
      <c r="WGS178" s="62"/>
      <c r="WGT178" s="62"/>
      <c r="WGU178" s="62"/>
      <c r="WGV178" s="62"/>
      <c r="WGW178" s="62"/>
      <c r="WGX178" s="62"/>
      <c r="WGY178" s="62"/>
      <c r="WGZ178" s="62"/>
      <c r="WHA178" s="62"/>
      <c r="WHB178" s="62"/>
      <c r="WHC178" s="62"/>
      <c r="WHD178" s="62"/>
      <c r="WHE178" s="62"/>
      <c r="WHF178" s="62"/>
      <c r="WHG178" s="62"/>
      <c r="WHH178" s="62"/>
      <c r="WHI178" s="62"/>
      <c r="WHJ178" s="62"/>
      <c r="WHK178" s="62"/>
      <c r="WHL178" s="62"/>
      <c r="WHM178" s="62"/>
      <c r="WHN178" s="62"/>
      <c r="WHO178" s="62"/>
      <c r="WHP178" s="62"/>
      <c r="WHQ178" s="62"/>
      <c r="WHR178" s="62"/>
      <c r="WHS178" s="62"/>
      <c r="WHT178" s="62"/>
      <c r="WHU178" s="62"/>
      <c r="WHV178" s="62"/>
      <c r="WHW178" s="62"/>
      <c r="WHX178" s="62"/>
      <c r="WHY178" s="62"/>
      <c r="WHZ178" s="62"/>
      <c r="WIA178" s="62"/>
      <c r="WIB178" s="62"/>
      <c r="WIC178" s="62"/>
      <c r="WID178" s="62"/>
      <c r="WIE178" s="62"/>
      <c r="WIF178" s="62"/>
      <c r="WIG178" s="62"/>
      <c r="WIH178" s="62"/>
      <c r="WII178" s="62"/>
      <c r="WIJ178" s="62"/>
      <c r="WIK178" s="62"/>
      <c r="WIL178" s="62"/>
      <c r="WIM178" s="62"/>
      <c r="WIN178" s="62"/>
      <c r="WIO178" s="62"/>
      <c r="WIP178" s="62"/>
      <c r="WIQ178" s="62"/>
      <c r="WIR178" s="62"/>
      <c r="WIS178" s="62"/>
      <c r="WIT178" s="62"/>
      <c r="WIU178" s="62"/>
      <c r="WIV178" s="62"/>
      <c r="WIW178" s="62"/>
      <c r="WIX178" s="62"/>
      <c r="WIY178" s="62"/>
      <c r="WIZ178" s="62"/>
      <c r="WJA178" s="62"/>
      <c r="WJB178" s="62"/>
      <c r="WJC178" s="62"/>
      <c r="WJD178" s="62"/>
      <c r="WJE178" s="62"/>
      <c r="WJF178" s="62"/>
      <c r="WJG178" s="62"/>
      <c r="WJH178" s="62"/>
      <c r="WJI178" s="62"/>
      <c r="WJJ178" s="62"/>
      <c r="WJK178" s="62"/>
      <c r="WJL178" s="62"/>
      <c r="WJM178" s="62"/>
      <c r="WJN178" s="62"/>
      <c r="WJO178" s="62"/>
      <c r="WJP178" s="62"/>
      <c r="WJQ178" s="62"/>
      <c r="WJR178" s="62"/>
      <c r="WJS178" s="62"/>
      <c r="WJT178" s="62"/>
      <c r="WJU178" s="62"/>
      <c r="WJV178" s="62"/>
      <c r="WJW178" s="62"/>
      <c r="WJX178" s="62"/>
      <c r="WJY178" s="62"/>
      <c r="WJZ178" s="62"/>
      <c r="WKA178" s="62"/>
      <c r="WKB178" s="62"/>
      <c r="WKC178" s="62"/>
      <c r="WKD178" s="62"/>
      <c r="WKE178" s="62"/>
      <c r="WKF178" s="62"/>
      <c r="WKG178" s="62"/>
      <c r="WKH178" s="62"/>
      <c r="WKI178" s="62"/>
      <c r="WKJ178" s="62"/>
      <c r="WKK178" s="62"/>
      <c r="WKL178" s="62"/>
      <c r="WKM178" s="62"/>
      <c r="WKN178" s="62"/>
      <c r="WKO178" s="62"/>
      <c r="WKP178" s="62"/>
      <c r="WKQ178" s="62"/>
      <c r="WKR178" s="62"/>
      <c r="WKS178" s="62"/>
      <c r="WKT178" s="62"/>
      <c r="WKU178" s="62"/>
      <c r="WKV178" s="62"/>
      <c r="WKW178" s="62"/>
      <c r="WKX178" s="62"/>
      <c r="WKY178" s="62"/>
      <c r="WKZ178" s="62"/>
      <c r="WLA178" s="62"/>
      <c r="WLB178" s="62"/>
      <c r="WLC178" s="62"/>
      <c r="WLD178" s="62"/>
      <c r="WLE178" s="62"/>
      <c r="WLF178" s="62"/>
      <c r="WLG178" s="62"/>
      <c r="WLH178" s="62"/>
      <c r="WLI178" s="62"/>
      <c r="WLJ178" s="62"/>
      <c r="WLK178" s="62"/>
      <c r="WLL178" s="62"/>
      <c r="WLM178" s="62"/>
      <c r="WLN178" s="62"/>
      <c r="WLO178" s="62"/>
      <c r="WLP178" s="62"/>
      <c r="WLQ178" s="62"/>
      <c r="WLR178" s="62"/>
      <c r="WLS178" s="62"/>
      <c r="WLT178" s="62"/>
      <c r="WLU178" s="62"/>
      <c r="WLV178" s="62"/>
      <c r="WLW178" s="62"/>
      <c r="WLX178" s="62"/>
      <c r="WLY178" s="62"/>
      <c r="WLZ178" s="62"/>
      <c r="WMA178" s="62"/>
      <c r="WMB178" s="62"/>
      <c r="WMC178" s="62"/>
      <c r="WMD178" s="62"/>
      <c r="WME178" s="62"/>
      <c r="WMF178" s="62"/>
      <c r="WMG178" s="62"/>
      <c r="WMH178" s="62"/>
      <c r="WMI178" s="62"/>
      <c r="WMJ178" s="62"/>
      <c r="WMK178" s="62"/>
      <c r="WML178" s="62"/>
      <c r="WMM178" s="62"/>
      <c r="WMN178" s="62"/>
      <c r="WMO178" s="62"/>
      <c r="WMP178" s="62"/>
      <c r="WMQ178" s="62"/>
      <c r="WMR178" s="62"/>
      <c r="WMS178" s="62"/>
      <c r="WMT178" s="62"/>
      <c r="WMU178" s="62"/>
      <c r="WMV178" s="62"/>
      <c r="WMW178" s="62"/>
      <c r="WMX178" s="62"/>
      <c r="WMY178" s="62"/>
      <c r="WMZ178" s="62"/>
      <c r="WNA178" s="62"/>
      <c r="WNB178" s="62"/>
      <c r="WNC178" s="62"/>
      <c r="WND178" s="62"/>
      <c r="WNE178" s="62"/>
      <c r="WNF178" s="62"/>
      <c r="WNG178" s="62"/>
      <c r="WNH178" s="62"/>
      <c r="WNI178" s="62"/>
      <c r="WNJ178" s="62"/>
      <c r="WNK178" s="62"/>
      <c r="WNL178" s="62"/>
      <c r="WNM178" s="62"/>
      <c r="WNN178" s="62"/>
      <c r="WNO178" s="62"/>
      <c r="WNP178" s="62"/>
      <c r="WNQ178" s="62"/>
      <c r="WNR178" s="62"/>
      <c r="WNS178" s="62"/>
      <c r="WNT178" s="62"/>
      <c r="WNU178" s="62"/>
      <c r="WNV178" s="62"/>
      <c r="WNW178" s="62"/>
      <c r="WNX178" s="62"/>
      <c r="WNY178" s="62"/>
      <c r="WNZ178" s="62"/>
      <c r="WOA178" s="62"/>
      <c r="WOB178" s="62"/>
      <c r="WOC178" s="62"/>
      <c r="WOD178" s="62"/>
      <c r="WOE178" s="62"/>
      <c r="WOF178" s="62"/>
      <c r="WOG178" s="62"/>
      <c r="WOH178" s="62"/>
      <c r="WOI178" s="62"/>
      <c r="WOJ178" s="62"/>
      <c r="WOK178" s="62"/>
      <c r="WOL178" s="62"/>
      <c r="WOM178" s="62"/>
      <c r="WON178" s="62"/>
      <c r="WOO178" s="62"/>
      <c r="WOP178" s="62"/>
      <c r="WOQ178" s="62"/>
      <c r="WOR178" s="62"/>
      <c r="WOS178" s="62"/>
      <c r="WOT178" s="62"/>
      <c r="WOU178" s="62"/>
      <c r="WOV178" s="62"/>
      <c r="WOW178" s="62"/>
      <c r="WOX178" s="62"/>
      <c r="WOY178" s="62"/>
      <c r="WOZ178" s="62"/>
      <c r="WPA178" s="62"/>
      <c r="WPB178" s="62"/>
      <c r="WPC178" s="62"/>
      <c r="WPD178" s="62"/>
      <c r="WPE178" s="62"/>
      <c r="WPF178" s="62"/>
      <c r="WPG178" s="62"/>
      <c r="WPH178" s="62"/>
      <c r="WPI178" s="62"/>
      <c r="WPJ178" s="62"/>
      <c r="WPK178" s="62"/>
      <c r="WPL178" s="62"/>
      <c r="WPM178" s="62"/>
      <c r="WPN178" s="62"/>
      <c r="WPO178" s="62"/>
      <c r="WPP178" s="62"/>
      <c r="WPQ178" s="62"/>
      <c r="WPR178" s="62"/>
      <c r="WPS178" s="62"/>
      <c r="WPT178" s="62"/>
      <c r="WPU178" s="62"/>
      <c r="WPV178" s="62"/>
      <c r="WPW178" s="62"/>
      <c r="WPX178" s="62"/>
      <c r="WPY178" s="62"/>
      <c r="WPZ178" s="62"/>
      <c r="WQA178" s="62"/>
      <c r="WQB178" s="62"/>
      <c r="WQC178" s="62"/>
      <c r="WQD178" s="62"/>
      <c r="WQE178" s="62"/>
      <c r="WQF178" s="62"/>
      <c r="WQG178" s="62"/>
      <c r="WQH178" s="62"/>
      <c r="WQI178" s="62"/>
      <c r="WQJ178" s="62"/>
      <c r="WQK178" s="62"/>
      <c r="WQL178" s="62"/>
      <c r="WQM178" s="62"/>
      <c r="WQN178" s="62"/>
      <c r="WQO178" s="62"/>
      <c r="WQP178" s="62"/>
      <c r="WQQ178" s="62"/>
      <c r="WQR178" s="62"/>
      <c r="WQS178" s="62"/>
      <c r="WQT178" s="62"/>
      <c r="WQU178" s="62"/>
      <c r="WQV178" s="62"/>
      <c r="WQW178" s="62"/>
      <c r="WQX178" s="62"/>
      <c r="WQY178" s="62"/>
      <c r="WQZ178" s="62"/>
      <c r="WRA178" s="62"/>
      <c r="WRB178" s="62"/>
      <c r="WRC178" s="62"/>
      <c r="WRD178" s="62"/>
      <c r="WRE178" s="62"/>
      <c r="WRF178" s="62"/>
      <c r="WRG178" s="62"/>
      <c r="WRH178" s="62"/>
      <c r="WRI178" s="62"/>
      <c r="WRJ178" s="62"/>
      <c r="WRK178" s="62"/>
      <c r="WRL178" s="62"/>
      <c r="WRM178" s="62"/>
      <c r="WRN178" s="62"/>
      <c r="WRO178" s="62"/>
      <c r="WRP178" s="62"/>
      <c r="WRQ178" s="62"/>
      <c r="WRR178" s="62"/>
      <c r="WRS178" s="62"/>
      <c r="WRT178" s="62"/>
      <c r="WRU178" s="62"/>
      <c r="WRV178" s="62"/>
      <c r="WRW178" s="62"/>
      <c r="WRX178" s="62"/>
      <c r="WRY178" s="62"/>
      <c r="WRZ178" s="62"/>
      <c r="WSA178" s="62"/>
      <c r="WSB178" s="62"/>
      <c r="WSC178" s="62"/>
      <c r="WSD178" s="62"/>
      <c r="WSE178" s="62"/>
      <c r="WSF178" s="62"/>
      <c r="WSG178" s="62"/>
      <c r="WSH178" s="62"/>
      <c r="WSI178" s="62"/>
      <c r="WSJ178" s="62"/>
      <c r="WSK178" s="62"/>
      <c r="WSL178" s="62"/>
      <c r="WSM178" s="62"/>
      <c r="WSN178" s="62"/>
      <c r="WSO178" s="62"/>
      <c r="WSP178" s="62"/>
      <c r="WSQ178" s="62"/>
      <c r="WSR178" s="62"/>
      <c r="WSS178" s="62"/>
      <c r="WST178" s="62"/>
      <c r="WSU178" s="62"/>
      <c r="WSV178" s="62"/>
      <c r="WSW178" s="62"/>
      <c r="WSX178" s="62"/>
      <c r="WSY178" s="62"/>
      <c r="WSZ178" s="62"/>
      <c r="WTA178" s="62"/>
      <c r="WTB178" s="62"/>
      <c r="WTC178" s="62"/>
      <c r="WTD178" s="62"/>
      <c r="WTE178" s="62"/>
      <c r="WTF178" s="62"/>
      <c r="WTG178" s="62"/>
      <c r="WTH178" s="62"/>
      <c r="WTI178" s="62"/>
      <c r="WTJ178" s="62"/>
      <c r="WTK178" s="62"/>
      <c r="WTL178" s="62"/>
      <c r="WTM178" s="62"/>
      <c r="WTN178" s="62"/>
      <c r="WTO178" s="62"/>
      <c r="WTP178" s="62"/>
      <c r="WTQ178" s="62"/>
      <c r="WTR178" s="62"/>
      <c r="WTS178" s="62"/>
      <c r="WTT178" s="62"/>
      <c r="WTU178" s="62"/>
      <c r="WTV178" s="62"/>
      <c r="WTW178" s="62"/>
      <c r="WTX178" s="62"/>
      <c r="WTY178" s="62"/>
      <c r="WTZ178" s="62"/>
      <c r="WUA178" s="62"/>
      <c r="WUB178" s="62"/>
      <c r="WUC178" s="62"/>
      <c r="WUD178" s="62"/>
      <c r="WUE178" s="62"/>
      <c r="WUF178" s="62"/>
      <c r="WUG178" s="62"/>
      <c r="WUH178" s="62"/>
      <c r="WUI178" s="62"/>
      <c r="WUJ178" s="62"/>
      <c r="WUK178" s="62"/>
      <c r="WUL178" s="62"/>
      <c r="WUM178" s="62"/>
      <c r="WUN178" s="62"/>
      <c r="WUO178" s="62"/>
      <c r="WUP178" s="62"/>
      <c r="WUQ178" s="62"/>
      <c r="WUR178" s="62"/>
      <c r="WUS178" s="62"/>
      <c r="WUT178" s="62"/>
      <c r="WUU178" s="62"/>
      <c r="WUV178" s="62"/>
      <c r="WUW178" s="62"/>
      <c r="WUX178" s="62"/>
      <c r="WUY178" s="62"/>
      <c r="WUZ178" s="62"/>
      <c r="WVA178" s="62"/>
      <c r="WVB178" s="62"/>
      <c r="WVC178" s="62"/>
      <c r="WVD178" s="62"/>
      <c r="WVE178" s="62"/>
      <c r="WVF178" s="62"/>
      <c r="WVG178" s="62"/>
      <c r="WVH178" s="62"/>
      <c r="WVI178" s="62"/>
      <c r="WVJ178" s="62"/>
      <c r="WVK178" s="62"/>
      <c r="WVL178" s="62"/>
      <c r="WVM178" s="62"/>
      <c r="WVN178" s="62"/>
      <c r="WVO178" s="62"/>
      <c r="WVP178" s="62"/>
      <c r="WVQ178" s="62"/>
      <c r="WVR178" s="62"/>
      <c r="WVS178" s="62"/>
      <c r="WVT178" s="62"/>
      <c r="WVU178" s="62"/>
      <c r="WVV178" s="62"/>
      <c r="WVW178" s="62"/>
      <c r="WVX178" s="62"/>
      <c r="WVY178" s="62"/>
      <c r="WVZ178" s="62"/>
      <c r="WWA178" s="62"/>
      <c r="WWB178" s="62"/>
      <c r="WWC178" s="62"/>
      <c r="WWD178" s="62"/>
      <c r="WWE178" s="62"/>
      <c r="WWF178" s="62"/>
      <c r="WWG178" s="62"/>
      <c r="WWH178" s="62"/>
      <c r="WWI178" s="62"/>
      <c r="WWJ178" s="62"/>
      <c r="WWK178" s="62"/>
      <c r="WWL178" s="62"/>
      <c r="WWM178" s="62"/>
      <c r="WWN178" s="62"/>
      <c r="WWO178" s="62"/>
      <c r="WWP178" s="62"/>
      <c r="WWQ178" s="62"/>
      <c r="WWR178" s="62"/>
      <c r="WWS178" s="62"/>
      <c r="WWT178" s="62"/>
      <c r="WWU178" s="62"/>
      <c r="WWV178" s="62"/>
      <c r="WWW178" s="62"/>
      <c r="WWX178" s="62"/>
      <c r="WWY178" s="62"/>
      <c r="WWZ178" s="62"/>
      <c r="WXA178" s="62"/>
      <c r="WXB178" s="62"/>
      <c r="WXC178" s="62"/>
      <c r="WXD178" s="62"/>
      <c r="WXE178" s="62"/>
      <c r="WXF178" s="62"/>
      <c r="WXG178" s="62"/>
      <c r="WXH178" s="62"/>
      <c r="WXI178" s="62"/>
      <c r="WXJ178" s="62"/>
      <c r="WXK178" s="62"/>
      <c r="WXL178" s="62"/>
      <c r="WXM178" s="62"/>
      <c r="WXN178" s="62"/>
      <c r="WXO178" s="62"/>
      <c r="WXP178" s="62"/>
      <c r="WXQ178" s="62"/>
      <c r="WXR178" s="62"/>
      <c r="WXS178" s="62"/>
      <c r="WXT178" s="62"/>
      <c r="WXU178" s="62"/>
      <c r="WXV178" s="62"/>
      <c r="WXW178" s="62"/>
      <c r="WXX178" s="62"/>
      <c r="WXY178" s="62"/>
      <c r="WXZ178" s="62"/>
      <c r="WYA178" s="62"/>
      <c r="WYB178" s="62"/>
      <c r="WYC178" s="62"/>
      <c r="WYD178" s="62"/>
      <c r="WYE178" s="62"/>
      <c r="WYF178" s="62"/>
      <c r="WYG178" s="62"/>
      <c r="WYH178" s="62"/>
      <c r="WYI178" s="62"/>
      <c r="WYJ178" s="62"/>
      <c r="WYK178" s="62"/>
      <c r="WYL178" s="62"/>
      <c r="WYM178" s="62"/>
      <c r="WYN178" s="62"/>
      <c r="WYO178" s="62"/>
      <c r="WYP178" s="62"/>
      <c r="WYQ178" s="62"/>
      <c r="WYR178" s="62"/>
      <c r="WYS178" s="62"/>
      <c r="WYT178" s="62"/>
      <c r="WYU178" s="62"/>
      <c r="WYV178" s="62"/>
      <c r="WYW178" s="62"/>
      <c r="WYX178" s="62"/>
      <c r="WYY178" s="62"/>
      <c r="WYZ178" s="62"/>
      <c r="WZA178" s="62"/>
      <c r="WZB178" s="62"/>
      <c r="WZC178" s="62"/>
      <c r="WZD178" s="62"/>
      <c r="WZE178" s="62"/>
      <c r="WZF178" s="62"/>
      <c r="WZG178" s="62"/>
      <c r="WZH178" s="62"/>
      <c r="WZI178" s="62"/>
      <c r="WZJ178" s="62"/>
      <c r="WZK178" s="62"/>
      <c r="WZL178" s="62"/>
      <c r="WZM178" s="62"/>
      <c r="WZN178" s="62"/>
      <c r="WZO178" s="62"/>
      <c r="WZP178" s="62"/>
      <c r="WZQ178" s="62"/>
      <c r="WZR178" s="62"/>
      <c r="WZS178" s="62"/>
      <c r="WZT178" s="62"/>
      <c r="WZU178" s="62"/>
      <c r="WZV178" s="62"/>
      <c r="WZW178" s="62"/>
      <c r="WZX178" s="62"/>
      <c r="WZY178" s="62"/>
      <c r="WZZ178" s="62"/>
      <c r="XAA178" s="62"/>
      <c r="XAB178" s="62"/>
      <c r="XAC178" s="62"/>
      <c r="XAD178" s="62"/>
      <c r="XAE178" s="62"/>
      <c r="XAF178" s="62"/>
      <c r="XAG178" s="62"/>
      <c r="XAH178" s="62"/>
      <c r="XAI178" s="62"/>
      <c r="XAJ178" s="62"/>
      <c r="XAK178" s="62"/>
      <c r="XAL178" s="62"/>
      <c r="XAM178" s="62"/>
      <c r="XAN178" s="62"/>
      <c r="XAO178" s="62"/>
      <c r="XAP178" s="62"/>
      <c r="XAQ178" s="62"/>
      <c r="XAR178" s="62"/>
      <c r="XAS178" s="62"/>
      <c r="XAT178" s="62"/>
      <c r="XAU178" s="62"/>
      <c r="XAV178" s="62"/>
      <c r="XAW178" s="62"/>
      <c r="XAX178" s="62"/>
      <c r="XAY178" s="62"/>
      <c r="XAZ178" s="62"/>
      <c r="XBA178" s="62"/>
      <c r="XBB178" s="62"/>
      <c r="XBC178" s="62"/>
      <c r="XBD178" s="62"/>
      <c r="XBE178" s="62"/>
      <c r="XBF178" s="62"/>
      <c r="XBG178" s="62"/>
      <c r="XBH178" s="62"/>
      <c r="XBI178" s="62"/>
      <c r="XBJ178" s="62"/>
      <c r="XBK178" s="62"/>
      <c r="XBL178" s="62"/>
      <c r="XBM178" s="62"/>
      <c r="XBN178" s="62"/>
      <c r="XBO178" s="62"/>
      <c r="XBP178" s="62"/>
      <c r="XBQ178" s="62"/>
      <c r="XBR178" s="62"/>
      <c r="XBS178" s="62"/>
      <c r="XBT178" s="62"/>
      <c r="XBU178" s="62"/>
      <c r="XBV178" s="62"/>
      <c r="XBW178" s="62"/>
      <c r="XBX178" s="62"/>
      <c r="XBY178" s="62"/>
      <c r="XBZ178" s="62"/>
      <c r="XCA178" s="62"/>
      <c r="XCB178" s="62"/>
      <c r="XCC178" s="62"/>
      <c r="XCD178" s="62"/>
      <c r="XCE178" s="62"/>
      <c r="XCF178" s="62"/>
      <c r="XCG178" s="62"/>
      <c r="XCH178" s="62"/>
      <c r="XCI178" s="62"/>
      <c r="XCJ178" s="62"/>
      <c r="XCK178" s="62"/>
      <c r="XCL178" s="62"/>
      <c r="XCM178" s="62"/>
      <c r="XCN178" s="62"/>
      <c r="XCO178" s="62"/>
      <c r="XCP178" s="62"/>
      <c r="XCQ178" s="62"/>
      <c r="XCR178" s="62"/>
      <c r="XCS178" s="62"/>
      <c r="XCT178" s="62"/>
      <c r="XCU178" s="62"/>
      <c r="XCV178" s="62"/>
      <c r="XCW178" s="62"/>
      <c r="XCX178" s="62"/>
      <c r="XCY178" s="62"/>
      <c r="XCZ178" s="62"/>
      <c r="XDA178" s="62"/>
      <c r="XDB178" s="62"/>
      <c r="XDC178" s="62"/>
      <c r="XDD178" s="62"/>
      <c r="XDE178" s="62"/>
      <c r="XDF178" s="62"/>
      <c r="XDG178" s="62"/>
      <c r="XDH178" s="62"/>
      <c r="XDI178" s="62"/>
      <c r="XDJ178" s="62"/>
      <c r="XDK178" s="62"/>
      <c r="XDL178" s="62"/>
      <c r="XDM178" s="62"/>
      <c r="XDN178" s="62"/>
      <c r="XDO178" s="62"/>
      <c r="XDP178" s="62"/>
      <c r="XDQ178" s="62"/>
      <c r="XDR178" s="62"/>
      <c r="XDS178" s="62"/>
      <c r="XDT178" s="62"/>
      <c r="XDU178" s="62"/>
      <c r="XDV178" s="62"/>
      <c r="XDW178" s="62"/>
      <c r="XDX178" s="62"/>
      <c r="XDY178" s="62"/>
      <c r="XDZ178" s="62"/>
      <c r="XEA178" s="62"/>
      <c r="XEB178" s="62"/>
      <c r="XEC178" s="62"/>
      <c r="XED178" s="62"/>
      <c r="XEE178" s="62"/>
      <c r="XEF178" s="62"/>
      <c r="XEG178" s="62"/>
      <c r="XEH178" s="62"/>
      <c r="XEI178" s="62"/>
      <c r="XEJ178" s="62"/>
      <c r="XEK178" s="62"/>
      <c r="XEL178" s="62"/>
      <c r="XEM178" s="62"/>
      <c r="XEN178" s="62"/>
      <c r="XEO178" s="62"/>
      <c r="XEP178" s="62"/>
      <c r="XEQ178" s="62"/>
      <c r="XER178" s="62"/>
      <c r="XES178" s="62"/>
      <c r="XET178" s="62"/>
      <c r="XEU178" s="62"/>
      <c r="XEV178" s="62"/>
      <c r="XEW178" s="62"/>
      <c r="XEX178" s="62"/>
      <c r="XEY178" s="62"/>
      <c r="XEZ178" s="62"/>
      <c r="XFA178" s="62"/>
      <c r="XFB178" s="62"/>
      <c r="XFC178" s="62"/>
    </row>
    <row r="179" spans="1:16383" x14ac:dyDescent="0.25">
      <c r="A179" s="15">
        <v>174</v>
      </c>
      <c r="B179" s="99">
        <v>38</v>
      </c>
      <c r="C179" s="111">
        <v>45162</v>
      </c>
      <c r="D179" s="99" t="s">
        <v>2984</v>
      </c>
      <c r="E179" s="99" t="s">
        <v>10</v>
      </c>
      <c r="F179" s="102" t="s">
        <v>3064</v>
      </c>
      <c r="G179" s="100" t="s">
        <v>28</v>
      </c>
      <c r="H179" s="102" t="s">
        <v>38</v>
      </c>
      <c r="I179" s="99">
        <v>383791</v>
      </c>
      <c r="J179" s="99" t="str">
        <f t="shared" si="12"/>
        <v>Sr. DR1</v>
      </c>
      <c r="K179" s="99"/>
      <c r="L179" s="99" t="s">
        <v>3234</v>
      </c>
      <c r="M179" s="132">
        <v>45162</v>
      </c>
    </row>
    <row r="180" spans="1:16383" ht="30" x14ac:dyDescent="0.25">
      <c r="A180" s="19">
        <v>175</v>
      </c>
      <c r="B180" s="103">
        <v>39</v>
      </c>
      <c r="C180" s="111">
        <v>45162</v>
      </c>
      <c r="D180" s="99" t="s">
        <v>2985</v>
      </c>
      <c r="E180" s="99" t="s">
        <v>10</v>
      </c>
      <c r="F180" s="102" t="s">
        <v>3065</v>
      </c>
      <c r="G180" s="100" t="s">
        <v>28</v>
      </c>
      <c r="H180" s="102" t="s">
        <v>38</v>
      </c>
      <c r="I180" s="99">
        <v>100044</v>
      </c>
      <c r="J180" s="99" t="str">
        <f t="shared" si="12"/>
        <v>Sr. DR1</v>
      </c>
      <c r="K180" s="99"/>
      <c r="L180" s="99" t="s">
        <v>3234</v>
      </c>
      <c r="M180" s="132">
        <v>45162</v>
      </c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  <c r="BF180" s="62"/>
      <c r="BG180" s="62"/>
      <c r="BH180" s="62"/>
      <c r="BI180" s="62"/>
      <c r="BJ180" s="62"/>
      <c r="BK180" s="62"/>
      <c r="BL180" s="62"/>
      <c r="BM180" s="62"/>
      <c r="BN180" s="62"/>
      <c r="BO180" s="62"/>
      <c r="BP180" s="62"/>
      <c r="BQ180" s="62"/>
      <c r="BR180" s="62"/>
      <c r="BS180" s="62"/>
      <c r="BT180" s="62"/>
      <c r="BU180" s="62"/>
      <c r="BV180" s="62"/>
      <c r="BW180" s="62"/>
      <c r="BX180" s="62"/>
      <c r="BY180" s="62"/>
      <c r="BZ180" s="62"/>
      <c r="CA180" s="62"/>
      <c r="CB180" s="62"/>
      <c r="CC180" s="62"/>
      <c r="CD180" s="62"/>
      <c r="CE180" s="62"/>
      <c r="CF180" s="62"/>
      <c r="CG180" s="62"/>
      <c r="CH180" s="62"/>
      <c r="CI180" s="62"/>
      <c r="CJ180" s="62"/>
      <c r="CK180" s="62"/>
      <c r="CL180" s="62"/>
      <c r="CM180" s="62"/>
      <c r="CN180" s="62"/>
      <c r="CO180" s="62"/>
      <c r="CP180" s="62"/>
      <c r="CQ180" s="62"/>
      <c r="CR180" s="62"/>
      <c r="CS180" s="62"/>
      <c r="CT180" s="62"/>
      <c r="CU180" s="62"/>
      <c r="CV180" s="62"/>
      <c r="CW180" s="62"/>
      <c r="CX180" s="62"/>
      <c r="CY180" s="62"/>
      <c r="CZ180" s="62"/>
      <c r="DA180" s="62"/>
      <c r="DB180" s="62"/>
      <c r="DC180" s="62"/>
      <c r="DD180" s="62"/>
      <c r="DE180" s="62"/>
      <c r="DF180" s="62"/>
      <c r="DG180" s="62"/>
      <c r="DH180" s="62"/>
      <c r="DI180" s="62"/>
      <c r="DJ180" s="62"/>
      <c r="DK180" s="62"/>
      <c r="DL180" s="62"/>
      <c r="DM180" s="62"/>
      <c r="DN180" s="62"/>
      <c r="DO180" s="62"/>
      <c r="DP180" s="62"/>
      <c r="DQ180" s="62"/>
      <c r="DR180" s="62"/>
      <c r="DS180" s="62"/>
      <c r="DT180" s="62"/>
      <c r="DU180" s="62"/>
      <c r="DV180" s="62"/>
      <c r="DW180" s="62"/>
      <c r="DX180" s="62"/>
      <c r="DY180" s="62"/>
      <c r="DZ180" s="62"/>
      <c r="EA180" s="62"/>
      <c r="EB180" s="62"/>
      <c r="EC180" s="62"/>
      <c r="ED180" s="62"/>
      <c r="EE180" s="62"/>
      <c r="EF180" s="62"/>
      <c r="EG180" s="62"/>
      <c r="EH180" s="62"/>
      <c r="EI180" s="62"/>
      <c r="EJ180" s="62"/>
      <c r="EK180" s="62"/>
      <c r="EL180" s="62"/>
      <c r="EM180" s="62"/>
      <c r="EN180" s="62"/>
      <c r="EO180" s="62"/>
      <c r="EP180" s="62"/>
      <c r="EQ180" s="62"/>
      <c r="ER180" s="62"/>
      <c r="ES180" s="62"/>
      <c r="ET180" s="62"/>
      <c r="EU180" s="62"/>
      <c r="EV180" s="62"/>
      <c r="EW180" s="62"/>
      <c r="EX180" s="62"/>
      <c r="EY180" s="62"/>
      <c r="EZ180" s="62"/>
      <c r="FA180" s="62"/>
      <c r="FB180" s="62"/>
      <c r="FC180" s="62"/>
      <c r="FD180" s="62"/>
      <c r="FE180" s="62"/>
      <c r="FF180" s="62"/>
      <c r="FG180" s="62"/>
      <c r="FH180" s="62"/>
      <c r="FI180" s="62"/>
      <c r="FJ180" s="62"/>
      <c r="FK180" s="62"/>
      <c r="FL180" s="62"/>
      <c r="FM180" s="62"/>
      <c r="FN180" s="62"/>
      <c r="FO180" s="62"/>
      <c r="FP180" s="62"/>
      <c r="FQ180" s="62"/>
      <c r="FR180" s="62"/>
      <c r="FS180" s="62"/>
      <c r="FT180" s="62"/>
      <c r="FU180" s="62"/>
      <c r="FV180" s="62"/>
      <c r="FW180" s="62"/>
      <c r="FX180" s="62"/>
      <c r="FY180" s="62"/>
      <c r="FZ180" s="62"/>
      <c r="GA180" s="62"/>
      <c r="GB180" s="62"/>
      <c r="GC180" s="62"/>
      <c r="GD180" s="62"/>
      <c r="GE180" s="62"/>
      <c r="GF180" s="62"/>
      <c r="GG180" s="62"/>
      <c r="GH180" s="62"/>
      <c r="GI180" s="62"/>
      <c r="GJ180" s="62"/>
      <c r="GK180" s="62"/>
      <c r="GL180" s="62"/>
      <c r="GM180" s="62"/>
      <c r="GN180" s="62"/>
      <c r="GO180" s="62"/>
      <c r="GP180" s="62"/>
      <c r="GQ180" s="62"/>
      <c r="GR180" s="62"/>
      <c r="GS180" s="62"/>
      <c r="GT180" s="62"/>
      <c r="GU180" s="62"/>
      <c r="GV180" s="62"/>
      <c r="GW180" s="62"/>
      <c r="GX180" s="62"/>
      <c r="GY180" s="62"/>
      <c r="GZ180" s="62"/>
      <c r="HA180" s="62"/>
      <c r="HB180" s="62"/>
      <c r="HC180" s="62"/>
      <c r="HD180" s="62"/>
      <c r="HE180" s="62"/>
      <c r="HF180" s="62"/>
      <c r="HG180" s="62"/>
      <c r="HH180" s="62"/>
      <c r="HI180" s="62"/>
      <c r="HJ180" s="62"/>
      <c r="HK180" s="62"/>
      <c r="HL180" s="62"/>
      <c r="HM180" s="62"/>
      <c r="HN180" s="62"/>
      <c r="HO180" s="62"/>
      <c r="HP180" s="62"/>
      <c r="HQ180" s="62"/>
      <c r="HR180" s="62"/>
      <c r="HS180" s="62"/>
      <c r="HT180" s="62"/>
      <c r="HU180" s="62"/>
      <c r="HV180" s="62"/>
      <c r="HW180" s="62"/>
      <c r="HX180" s="62"/>
      <c r="HY180" s="62"/>
      <c r="HZ180" s="62"/>
      <c r="IA180" s="62"/>
      <c r="IB180" s="62"/>
      <c r="IC180" s="62"/>
      <c r="ID180" s="62"/>
      <c r="IE180" s="62"/>
      <c r="IF180" s="62"/>
      <c r="IG180" s="62"/>
      <c r="IH180" s="62"/>
      <c r="II180" s="62"/>
      <c r="IJ180" s="62"/>
      <c r="IK180" s="62"/>
      <c r="IL180" s="62"/>
      <c r="IM180" s="62"/>
      <c r="IN180" s="62"/>
      <c r="IO180" s="62"/>
      <c r="IP180" s="62"/>
      <c r="IQ180" s="62"/>
      <c r="IR180" s="62"/>
      <c r="IS180" s="62"/>
      <c r="IT180" s="62"/>
      <c r="IU180" s="62"/>
      <c r="IV180" s="62"/>
      <c r="IW180" s="62"/>
      <c r="IX180" s="62"/>
      <c r="IY180" s="62"/>
      <c r="IZ180" s="62"/>
      <c r="JA180" s="62"/>
      <c r="JB180" s="62"/>
      <c r="JC180" s="62"/>
      <c r="JD180" s="62"/>
      <c r="JE180" s="62"/>
      <c r="JF180" s="62"/>
      <c r="JG180" s="62"/>
      <c r="JH180" s="62"/>
      <c r="JI180" s="62"/>
      <c r="JJ180" s="62"/>
      <c r="JK180" s="62"/>
      <c r="JL180" s="62"/>
      <c r="JM180" s="62"/>
      <c r="JN180" s="62"/>
      <c r="JO180" s="62"/>
      <c r="JP180" s="62"/>
      <c r="JQ180" s="62"/>
      <c r="JR180" s="62"/>
      <c r="JS180" s="62"/>
      <c r="JT180" s="62"/>
      <c r="JU180" s="62"/>
      <c r="JV180" s="62"/>
      <c r="JW180" s="62"/>
      <c r="JX180" s="62"/>
      <c r="JY180" s="62"/>
      <c r="JZ180" s="62"/>
      <c r="KA180" s="62"/>
      <c r="KB180" s="62"/>
      <c r="KC180" s="62"/>
      <c r="KD180" s="62"/>
      <c r="KE180" s="62"/>
      <c r="KF180" s="62"/>
      <c r="KG180" s="62"/>
      <c r="KH180" s="62"/>
      <c r="KI180" s="62"/>
      <c r="KJ180" s="62"/>
      <c r="KK180" s="62"/>
      <c r="KL180" s="62"/>
      <c r="KM180" s="62"/>
      <c r="KN180" s="62"/>
      <c r="KO180" s="62"/>
      <c r="KP180" s="62"/>
      <c r="KQ180" s="62"/>
      <c r="KR180" s="62"/>
      <c r="KS180" s="62"/>
      <c r="KT180" s="62"/>
      <c r="KU180" s="62"/>
      <c r="KV180" s="62"/>
      <c r="KW180" s="62"/>
      <c r="KX180" s="62"/>
      <c r="KY180" s="62"/>
      <c r="KZ180" s="62"/>
      <c r="LA180" s="62"/>
      <c r="LB180" s="62"/>
      <c r="LC180" s="62"/>
      <c r="LD180" s="62"/>
      <c r="LE180" s="62"/>
      <c r="LF180" s="62"/>
      <c r="LG180" s="62"/>
      <c r="LH180" s="62"/>
      <c r="LI180" s="62"/>
      <c r="LJ180" s="62"/>
      <c r="LK180" s="62"/>
      <c r="LL180" s="62"/>
      <c r="LM180" s="62"/>
      <c r="LN180" s="62"/>
      <c r="LO180" s="62"/>
      <c r="LP180" s="62"/>
      <c r="LQ180" s="62"/>
      <c r="LR180" s="62"/>
      <c r="LS180" s="62"/>
      <c r="LT180" s="62"/>
      <c r="LU180" s="62"/>
      <c r="LV180" s="62"/>
      <c r="LW180" s="62"/>
      <c r="LX180" s="62"/>
      <c r="LY180" s="62"/>
      <c r="LZ180" s="62"/>
      <c r="MA180" s="62"/>
      <c r="MB180" s="62"/>
      <c r="MC180" s="62"/>
      <c r="MD180" s="62"/>
      <c r="ME180" s="62"/>
      <c r="MF180" s="62"/>
      <c r="MG180" s="62"/>
      <c r="MH180" s="62"/>
      <c r="MI180" s="62"/>
      <c r="MJ180" s="62"/>
      <c r="MK180" s="62"/>
      <c r="ML180" s="62"/>
      <c r="MM180" s="62"/>
      <c r="MN180" s="62"/>
      <c r="MO180" s="62"/>
      <c r="MP180" s="62"/>
      <c r="MQ180" s="62"/>
      <c r="MR180" s="62"/>
      <c r="MS180" s="62"/>
      <c r="MT180" s="62"/>
      <c r="MU180" s="62"/>
      <c r="MV180" s="62"/>
      <c r="MW180" s="62"/>
      <c r="MX180" s="62"/>
      <c r="MY180" s="62"/>
      <c r="MZ180" s="62"/>
      <c r="NA180" s="62"/>
      <c r="NB180" s="62"/>
      <c r="NC180" s="62"/>
      <c r="ND180" s="62"/>
      <c r="NE180" s="62"/>
      <c r="NF180" s="62"/>
      <c r="NG180" s="62"/>
      <c r="NH180" s="62"/>
      <c r="NI180" s="62"/>
      <c r="NJ180" s="62"/>
      <c r="NK180" s="62"/>
      <c r="NL180" s="62"/>
      <c r="NM180" s="62"/>
      <c r="NN180" s="62"/>
      <c r="NO180" s="62"/>
      <c r="NP180" s="62"/>
      <c r="NQ180" s="62"/>
      <c r="NR180" s="62"/>
      <c r="NS180" s="62"/>
      <c r="NT180" s="62"/>
      <c r="NU180" s="62"/>
      <c r="NV180" s="62"/>
      <c r="NW180" s="62"/>
      <c r="NX180" s="62"/>
      <c r="NY180" s="62"/>
      <c r="NZ180" s="62"/>
      <c r="OA180" s="62"/>
      <c r="OB180" s="62"/>
      <c r="OC180" s="62"/>
      <c r="OD180" s="62"/>
      <c r="OE180" s="62"/>
      <c r="OF180" s="62"/>
      <c r="OG180" s="62"/>
      <c r="OH180" s="62"/>
      <c r="OI180" s="62"/>
      <c r="OJ180" s="62"/>
      <c r="OK180" s="62"/>
      <c r="OL180" s="62"/>
      <c r="OM180" s="62"/>
      <c r="ON180" s="62"/>
      <c r="OO180" s="62"/>
      <c r="OP180" s="62"/>
      <c r="OQ180" s="62"/>
      <c r="OR180" s="62"/>
      <c r="OS180" s="62"/>
      <c r="OT180" s="62"/>
      <c r="OU180" s="62"/>
      <c r="OV180" s="62"/>
      <c r="OW180" s="62"/>
      <c r="OX180" s="62"/>
      <c r="OY180" s="62"/>
      <c r="OZ180" s="62"/>
      <c r="PA180" s="62"/>
      <c r="PB180" s="62"/>
      <c r="PC180" s="62"/>
      <c r="PD180" s="62"/>
      <c r="PE180" s="62"/>
      <c r="PF180" s="62"/>
      <c r="PG180" s="62"/>
      <c r="PH180" s="62"/>
      <c r="PI180" s="62"/>
      <c r="PJ180" s="62"/>
      <c r="PK180" s="62"/>
      <c r="PL180" s="62"/>
      <c r="PM180" s="62"/>
      <c r="PN180" s="62"/>
      <c r="PO180" s="62"/>
      <c r="PP180" s="62"/>
      <c r="PQ180" s="62"/>
      <c r="PR180" s="62"/>
      <c r="PS180" s="62"/>
      <c r="PT180" s="62"/>
      <c r="PU180" s="62"/>
      <c r="PV180" s="62"/>
      <c r="PW180" s="62"/>
      <c r="PX180" s="62"/>
      <c r="PY180" s="62"/>
      <c r="PZ180" s="62"/>
      <c r="QA180" s="62"/>
      <c r="QB180" s="62"/>
      <c r="QC180" s="62"/>
      <c r="QD180" s="62"/>
      <c r="QE180" s="62"/>
      <c r="QF180" s="62"/>
      <c r="QG180" s="62"/>
      <c r="QH180" s="62"/>
      <c r="QI180" s="62"/>
      <c r="QJ180" s="62"/>
      <c r="QK180" s="62"/>
      <c r="QL180" s="62"/>
      <c r="QM180" s="62"/>
      <c r="QN180" s="62"/>
      <c r="QO180" s="62"/>
      <c r="QP180" s="62"/>
      <c r="QQ180" s="62"/>
      <c r="QR180" s="62"/>
      <c r="QS180" s="62"/>
      <c r="QT180" s="62"/>
      <c r="QU180" s="62"/>
      <c r="QV180" s="62"/>
      <c r="QW180" s="62"/>
      <c r="QX180" s="62"/>
      <c r="QY180" s="62"/>
      <c r="QZ180" s="62"/>
      <c r="RA180" s="62"/>
      <c r="RB180" s="62"/>
      <c r="RC180" s="62"/>
      <c r="RD180" s="62"/>
      <c r="RE180" s="62"/>
      <c r="RF180" s="62"/>
      <c r="RG180" s="62"/>
      <c r="RH180" s="62"/>
      <c r="RI180" s="62"/>
      <c r="RJ180" s="62"/>
      <c r="RK180" s="62"/>
      <c r="RL180" s="62"/>
      <c r="RM180" s="62"/>
      <c r="RN180" s="62"/>
      <c r="RO180" s="62"/>
      <c r="RP180" s="62"/>
      <c r="RQ180" s="62"/>
      <c r="RR180" s="62"/>
      <c r="RS180" s="62"/>
      <c r="RT180" s="62"/>
      <c r="RU180" s="62"/>
      <c r="RV180" s="62"/>
      <c r="RW180" s="62"/>
      <c r="RX180" s="62"/>
      <c r="RY180" s="62"/>
      <c r="RZ180" s="62"/>
      <c r="SA180" s="62"/>
      <c r="SB180" s="62"/>
      <c r="SC180" s="62"/>
      <c r="SD180" s="62"/>
      <c r="SE180" s="62"/>
      <c r="SF180" s="62"/>
      <c r="SG180" s="62"/>
      <c r="SH180" s="62"/>
      <c r="SI180" s="62"/>
      <c r="SJ180" s="62"/>
      <c r="SK180" s="62"/>
      <c r="SL180" s="62"/>
      <c r="SM180" s="62"/>
      <c r="SN180" s="62"/>
      <c r="SO180" s="62"/>
      <c r="SP180" s="62"/>
      <c r="SQ180" s="62"/>
      <c r="SR180" s="62"/>
      <c r="SS180" s="62"/>
      <c r="ST180" s="62"/>
      <c r="SU180" s="62"/>
      <c r="SV180" s="62"/>
      <c r="SW180" s="62"/>
      <c r="SX180" s="62"/>
      <c r="SY180" s="62"/>
      <c r="SZ180" s="62"/>
      <c r="TA180" s="62"/>
      <c r="TB180" s="62"/>
      <c r="TC180" s="62"/>
      <c r="TD180" s="62"/>
      <c r="TE180" s="62"/>
      <c r="TF180" s="62"/>
      <c r="TG180" s="62"/>
      <c r="TH180" s="62"/>
      <c r="TI180" s="62"/>
      <c r="TJ180" s="62"/>
      <c r="TK180" s="62"/>
      <c r="TL180" s="62"/>
      <c r="TM180" s="62"/>
      <c r="TN180" s="62"/>
      <c r="TO180" s="62"/>
      <c r="TP180" s="62"/>
      <c r="TQ180" s="62"/>
      <c r="TR180" s="62"/>
      <c r="TS180" s="62"/>
      <c r="TT180" s="62"/>
      <c r="TU180" s="62"/>
      <c r="TV180" s="62"/>
      <c r="TW180" s="62"/>
      <c r="TX180" s="62"/>
      <c r="TY180" s="62"/>
      <c r="TZ180" s="62"/>
      <c r="UA180" s="62"/>
      <c r="UB180" s="62"/>
      <c r="UC180" s="62"/>
      <c r="UD180" s="62"/>
      <c r="UE180" s="62"/>
      <c r="UF180" s="62"/>
      <c r="UG180" s="62"/>
      <c r="UH180" s="62"/>
      <c r="UI180" s="62"/>
      <c r="UJ180" s="62"/>
      <c r="UK180" s="62"/>
      <c r="UL180" s="62"/>
      <c r="UM180" s="62"/>
      <c r="UN180" s="62"/>
      <c r="UO180" s="62"/>
      <c r="UP180" s="62"/>
      <c r="UQ180" s="62"/>
      <c r="UR180" s="62"/>
      <c r="US180" s="62"/>
      <c r="UT180" s="62"/>
      <c r="UU180" s="62"/>
      <c r="UV180" s="62"/>
      <c r="UW180" s="62"/>
      <c r="UX180" s="62"/>
      <c r="UY180" s="62"/>
      <c r="UZ180" s="62"/>
      <c r="VA180" s="62"/>
      <c r="VB180" s="62"/>
      <c r="VC180" s="62"/>
      <c r="VD180" s="62"/>
      <c r="VE180" s="62"/>
      <c r="VF180" s="62"/>
      <c r="VG180" s="62"/>
      <c r="VH180" s="62"/>
      <c r="VI180" s="62"/>
      <c r="VJ180" s="62"/>
      <c r="VK180" s="62"/>
      <c r="VL180" s="62"/>
      <c r="VM180" s="62"/>
      <c r="VN180" s="62"/>
      <c r="VO180" s="62"/>
      <c r="VP180" s="62"/>
      <c r="VQ180" s="62"/>
      <c r="VR180" s="62"/>
      <c r="VS180" s="62"/>
      <c r="VT180" s="62"/>
      <c r="VU180" s="62"/>
      <c r="VV180" s="62"/>
      <c r="VW180" s="62"/>
      <c r="VX180" s="62"/>
      <c r="VY180" s="62"/>
      <c r="VZ180" s="62"/>
      <c r="WA180" s="62"/>
      <c r="WB180" s="62"/>
      <c r="WC180" s="62"/>
      <c r="WD180" s="62"/>
      <c r="WE180" s="62"/>
      <c r="WF180" s="62"/>
      <c r="WG180" s="62"/>
      <c r="WH180" s="62"/>
      <c r="WI180" s="62"/>
      <c r="WJ180" s="62"/>
      <c r="WK180" s="62"/>
      <c r="WL180" s="62"/>
      <c r="WM180" s="62"/>
      <c r="WN180" s="62"/>
      <c r="WO180" s="62"/>
      <c r="WP180" s="62"/>
      <c r="WQ180" s="62"/>
      <c r="WR180" s="62"/>
      <c r="WS180" s="62"/>
      <c r="WT180" s="62"/>
      <c r="WU180" s="62"/>
      <c r="WV180" s="62"/>
      <c r="WW180" s="62"/>
      <c r="WX180" s="62"/>
      <c r="WY180" s="62"/>
      <c r="WZ180" s="62"/>
      <c r="XA180" s="62"/>
      <c r="XB180" s="62"/>
      <c r="XC180" s="62"/>
      <c r="XD180" s="62"/>
      <c r="XE180" s="62"/>
      <c r="XF180" s="62"/>
      <c r="XG180" s="62"/>
      <c r="XH180" s="62"/>
      <c r="XI180" s="62"/>
      <c r="XJ180" s="62"/>
      <c r="XK180" s="62"/>
      <c r="XL180" s="62"/>
      <c r="XM180" s="62"/>
      <c r="XN180" s="62"/>
      <c r="XO180" s="62"/>
      <c r="XP180" s="62"/>
      <c r="XQ180" s="62"/>
      <c r="XR180" s="62"/>
      <c r="XS180" s="62"/>
      <c r="XT180" s="62"/>
      <c r="XU180" s="62"/>
      <c r="XV180" s="62"/>
      <c r="XW180" s="62"/>
      <c r="XX180" s="62"/>
      <c r="XY180" s="62"/>
      <c r="XZ180" s="62"/>
      <c r="YA180" s="62"/>
      <c r="YB180" s="62"/>
      <c r="YC180" s="62"/>
      <c r="YD180" s="62"/>
      <c r="YE180" s="62"/>
      <c r="YF180" s="62"/>
      <c r="YG180" s="62"/>
      <c r="YH180" s="62"/>
      <c r="YI180" s="62"/>
      <c r="YJ180" s="62"/>
      <c r="YK180" s="62"/>
      <c r="YL180" s="62"/>
      <c r="YM180" s="62"/>
      <c r="YN180" s="62"/>
      <c r="YO180" s="62"/>
      <c r="YP180" s="62"/>
      <c r="YQ180" s="62"/>
      <c r="YR180" s="62"/>
      <c r="YS180" s="62"/>
      <c r="YT180" s="62"/>
      <c r="YU180" s="62"/>
      <c r="YV180" s="62"/>
      <c r="YW180" s="62"/>
      <c r="YX180" s="62"/>
      <c r="YY180" s="62"/>
      <c r="YZ180" s="62"/>
      <c r="ZA180" s="62"/>
      <c r="ZB180" s="62"/>
      <c r="ZC180" s="62"/>
      <c r="ZD180" s="62"/>
      <c r="ZE180" s="62"/>
      <c r="ZF180" s="62"/>
      <c r="ZG180" s="62"/>
      <c r="ZH180" s="62"/>
      <c r="ZI180" s="62"/>
      <c r="ZJ180" s="62"/>
      <c r="ZK180" s="62"/>
      <c r="ZL180" s="62"/>
      <c r="ZM180" s="62"/>
      <c r="ZN180" s="62"/>
      <c r="ZO180" s="62"/>
      <c r="ZP180" s="62"/>
      <c r="ZQ180" s="62"/>
      <c r="ZR180" s="62"/>
      <c r="ZS180" s="62"/>
      <c r="ZT180" s="62"/>
      <c r="ZU180" s="62"/>
      <c r="ZV180" s="62"/>
      <c r="ZW180" s="62"/>
      <c r="ZX180" s="62"/>
      <c r="ZY180" s="62"/>
      <c r="ZZ180" s="62"/>
      <c r="AAA180" s="62"/>
      <c r="AAB180" s="62"/>
      <c r="AAC180" s="62"/>
      <c r="AAD180" s="62"/>
      <c r="AAE180" s="62"/>
      <c r="AAF180" s="62"/>
      <c r="AAG180" s="62"/>
      <c r="AAH180" s="62"/>
      <c r="AAI180" s="62"/>
      <c r="AAJ180" s="62"/>
      <c r="AAK180" s="62"/>
      <c r="AAL180" s="62"/>
      <c r="AAM180" s="62"/>
      <c r="AAN180" s="62"/>
      <c r="AAO180" s="62"/>
      <c r="AAP180" s="62"/>
      <c r="AAQ180" s="62"/>
      <c r="AAR180" s="62"/>
      <c r="AAS180" s="62"/>
      <c r="AAT180" s="62"/>
      <c r="AAU180" s="62"/>
      <c r="AAV180" s="62"/>
      <c r="AAW180" s="62"/>
      <c r="AAX180" s="62"/>
      <c r="AAY180" s="62"/>
      <c r="AAZ180" s="62"/>
      <c r="ABA180" s="62"/>
      <c r="ABB180" s="62"/>
      <c r="ABC180" s="62"/>
      <c r="ABD180" s="62"/>
      <c r="ABE180" s="62"/>
      <c r="ABF180" s="62"/>
      <c r="ABG180" s="62"/>
      <c r="ABH180" s="62"/>
      <c r="ABI180" s="62"/>
      <c r="ABJ180" s="62"/>
      <c r="ABK180" s="62"/>
      <c r="ABL180" s="62"/>
      <c r="ABM180" s="62"/>
      <c r="ABN180" s="62"/>
      <c r="ABO180" s="62"/>
      <c r="ABP180" s="62"/>
      <c r="ABQ180" s="62"/>
      <c r="ABR180" s="62"/>
      <c r="ABS180" s="62"/>
      <c r="ABT180" s="62"/>
      <c r="ABU180" s="62"/>
      <c r="ABV180" s="62"/>
      <c r="ABW180" s="62"/>
      <c r="ABX180" s="62"/>
      <c r="ABY180" s="62"/>
      <c r="ABZ180" s="62"/>
      <c r="ACA180" s="62"/>
      <c r="ACB180" s="62"/>
      <c r="ACC180" s="62"/>
      <c r="ACD180" s="62"/>
      <c r="ACE180" s="62"/>
      <c r="ACF180" s="62"/>
      <c r="ACG180" s="62"/>
      <c r="ACH180" s="62"/>
      <c r="ACI180" s="62"/>
      <c r="ACJ180" s="62"/>
      <c r="ACK180" s="62"/>
      <c r="ACL180" s="62"/>
      <c r="ACM180" s="62"/>
      <c r="ACN180" s="62"/>
      <c r="ACO180" s="62"/>
      <c r="ACP180" s="62"/>
      <c r="ACQ180" s="62"/>
      <c r="ACR180" s="62"/>
      <c r="ACS180" s="62"/>
      <c r="ACT180" s="62"/>
      <c r="ACU180" s="62"/>
      <c r="ACV180" s="62"/>
      <c r="ACW180" s="62"/>
      <c r="ACX180" s="62"/>
      <c r="ACY180" s="62"/>
      <c r="ACZ180" s="62"/>
      <c r="ADA180" s="62"/>
      <c r="ADB180" s="62"/>
      <c r="ADC180" s="62"/>
      <c r="ADD180" s="62"/>
      <c r="ADE180" s="62"/>
      <c r="ADF180" s="62"/>
      <c r="ADG180" s="62"/>
      <c r="ADH180" s="62"/>
      <c r="ADI180" s="62"/>
      <c r="ADJ180" s="62"/>
      <c r="ADK180" s="62"/>
      <c r="ADL180" s="62"/>
      <c r="ADM180" s="62"/>
      <c r="ADN180" s="62"/>
      <c r="ADO180" s="62"/>
      <c r="ADP180" s="62"/>
      <c r="ADQ180" s="62"/>
      <c r="ADR180" s="62"/>
      <c r="ADS180" s="62"/>
      <c r="ADT180" s="62"/>
      <c r="ADU180" s="62"/>
      <c r="ADV180" s="62"/>
      <c r="ADW180" s="62"/>
      <c r="ADX180" s="62"/>
      <c r="ADY180" s="62"/>
      <c r="ADZ180" s="62"/>
      <c r="AEA180" s="62"/>
      <c r="AEB180" s="62"/>
      <c r="AEC180" s="62"/>
      <c r="AED180" s="62"/>
      <c r="AEE180" s="62"/>
      <c r="AEF180" s="62"/>
      <c r="AEG180" s="62"/>
      <c r="AEH180" s="62"/>
      <c r="AEI180" s="62"/>
      <c r="AEJ180" s="62"/>
      <c r="AEK180" s="62"/>
      <c r="AEL180" s="62"/>
      <c r="AEM180" s="62"/>
      <c r="AEN180" s="62"/>
      <c r="AEO180" s="62"/>
      <c r="AEP180" s="62"/>
      <c r="AEQ180" s="62"/>
      <c r="AER180" s="62"/>
      <c r="AES180" s="62"/>
      <c r="AET180" s="62"/>
      <c r="AEU180" s="62"/>
      <c r="AEV180" s="62"/>
      <c r="AEW180" s="62"/>
      <c r="AEX180" s="62"/>
      <c r="AEY180" s="62"/>
      <c r="AEZ180" s="62"/>
      <c r="AFA180" s="62"/>
      <c r="AFB180" s="62"/>
      <c r="AFC180" s="62"/>
      <c r="AFD180" s="62"/>
      <c r="AFE180" s="62"/>
      <c r="AFF180" s="62"/>
      <c r="AFG180" s="62"/>
      <c r="AFH180" s="62"/>
      <c r="AFI180" s="62"/>
      <c r="AFJ180" s="62"/>
      <c r="AFK180" s="62"/>
      <c r="AFL180" s="62"/>
      <c r="AFM180" s="62"/>
      <c r="AFN180" s="62"/>
      <c r="AFO180" s="62"/>
      <c r="AFP180" s="62"/>
      <c r="AFQ180" s="62"/>
      <c r="AFR180" s="62"/>
      <c r="AFS180" s="62"/>
      <c r="AFT180" s="62"/>
      <c r="AFU180" s="62"/>
      <c r="AFV180" s="62"/>
      <c r="AFW180" s="62"/>
      <c r="AFX180" s="62"/>
      <c r="AFY180" s="62"/>
      <c r="AFZ180" s="62"/>
      <c r="AGA180" s="62"/>
      <c r="AGB180" s="62"/>
      <c r="AGC180" s="62"/>
      <c r="AGD180" s="62"/>
      <c r="AGE180" s="62"/>
      <c r="AGF180" s="62"/>
      <c r="AGG180" s="62"/>
      <c r="AGH180" s="62"/>
      <c r="AGI180" s="62"/>
      <c r="AGJ180" s="62"/>
      <c r="AGK180" s="62"/>
      <c r="AGL180" s="62"/>
      <c r="AGM180" s="62"/>
      <c r="AGN180" s="62"/>
      <c r="AGO180" s="62"/>
      <c r="AGP180" s="62"/>
      <c r="AGQ180" s="62"/>
      <c r="AGR180" s="62"/>
      <c r="AGS180" s="62"/>
      <c r="AGT180" s="62"/>
      <c r="AGU180" s="62"/>
      <c r="AGV180" s="62"/>
      <c r="AGW180" s="62"/>
      <c r="AGX180" s="62"/>
      <c r="AGY180" s="62"/>
      <c r="AGZ180" s="62"/>
      <c r="AHA180" s="62"/>
      <c r="AHB180" s="62"/>
      <c r="AHC180" s="62"/>
      <c r="AHD180" s="62"/>
      <c r="AHE180" s="62"/>
      <c r="AHF180" s="62"/>
      <c r="AHG180" s="62"/>
      <c r="AHH180" s="62"/>
      <c r="AHI180" s="62"/>
      <c r="AHJ180" s="62"/>
      <c r="AHK180" s="62"/>
      <c r="AHL180" s="62"/>
      <c r="AHM180" s="62"/>
      <c r="AHN180" s="62"/>
      <c r="AHO180" s="62"/>
      <c r="AHP180" s="62"/>
      <c r="AHQ180" s="62"/>
      <c r="AHR180" s="62"/>
      <c r="AHS180" s="62"/>
      <c r="AHT180" s="62"/>
      <c r="AHU180" s="62"/>
      <c r="AHV180" s="62"/>
      <c r="AHW180" s="62"/>
      <c r="AHX180" s="62"/>
      <c r="AHY180" s="62"/>
      <c r="AHZ180" s="62"/>
      <c r="AIA180" s="62"/>
      <c r="AIB180" s="62"/>
      <c r="AIC180" s="62"/>
      <c r="AID180" s="62"/>
      <c r="AIE180" s="62"/>
      <c r="AIF180" s="62"/>
      <c r="AIG180" s="62"/>
      <c r="AIH180" s="62"/>
      <c r="AII180" s="62"/>
      <c r="AIJ180" s="62"/>
      <c r="AIK180" s="62"/>
      <c r="AIL180" s="62"/>
      <c r="AIM180" s="62"/>
      <c r="AIN180" s="62"/>
      <c r="AIO180" s="62"/>
      <c r="AIP180" s="62"/>
      <c r="AIQ180" s="62"/>
      <c r="AIR180" s="62"/>
      <c r="AIS180" s="62"/>
      <c r="AIT180" s="62"/>
      <c r="AIU180" s="62"/>
      <c r="AIV180" s="62"/>
      <c r="AIW180" s="62"/>
      <c r="AIX180" s="62"/>
      <c r="AIY180" s="62"/>
      <c r="AIZ180" s="62"/>
      <c r="AJA180" s="62"/>
      <c r="AJB180" s="62"/>
      <c r="AJC180" s="62"/>
      <c r="AJD180" s="62"/>
      <c r="AJE180" s="62"/>
      <c r="AJF180" s="62"/>
      <c r="AJG180" s="62"/>
      <c r="AJH180" s="62"/>
      <c r="AJI180" s="62"/>
      <c r="AJJ180" s="62"/>
      <c r="AJK180" s="62"/>
      <c r="AJL180" s="62"/>
      <c r="AJM180" s="62"/>
      <c r="AJN180" s="62"/>
      <c r="AJO180" s="62"/>
      <c r="AJP180" s="62"/>
      <c r="AJQ180" s="62"/>
      <c r="AJR180" s="62"/>
      <c r="AJS180" s="62"/>
      <c r="AJT180" s="62"/>
      <c r="AJU180" s="62"/>
      <c r="AJV180" s="62"/>
      <c r="AJW180" s="62"/>
      <c r="AJX180" s="62"/>
      <c r="AJY180" s="62"/>
      <c r="AJZ180" s="62"/>
      <c r="AKA180" s="62"/>
      <c r="AKB180" s="62"/>
      <c r="AKC180" s="62"/>
      <c r="AKD180" s="62"/>
      <c r="AKE180" s="62"/>
      <c r="AKF180" s="62"/>
      <c r="AKG180" s="62"/>
      <c r="AKH180" s="62"/>
      <c r="AKI180" s="62"/>
      <c r="AKJ180" s="62"/>
      <c r="AKK180" s="62"/>
      <c r="AKL180" s="62"/>
      <c r="AKM180" s="62"/>
      <c r="AKN180" s="62"/>
      <c r="AKO180" s="62"/>
      <c r="AKP180" s="62"/>
      <c r="AKQ180" s="62"/>
      <c r="AKR180" s="62"/>
      <c r="AKS180" s="62"/>
      <c r="AKT180" s="62"/>
      <c r="AKU180" s="62"/>
      <c r="AKV180" s="62"/>
      <c r="AKW180" s="62"/>
      <c r="AKX180" s="62"/>
      <c r="AKY180" s="62"/>
      <c r="AKZ180" s="62"/>
      <c r="ALA180" s="62"/>
      <c r="ALB180" s="62"/>
      <c r="ALC180" s="62"/>
      <c r="ALD180" s="62"/>
      <c r="ALE180" s="62"/>
      <c r="ALF180" s="62"/>
      <c r="ALG180" s="62"/>
      <c r="ALH180" s="62"/>
      <c r="ALI180" s="62"/>
      <c r="ALJ180" s="62"/>
      <c r="ALK180" s="62"/>
      <c r="ALL180" s="62"/>
      <c r="ALM180" s="62"/>
      <c r="ALN180" s="62"/>
      <c r="ALO180" s="62"/>
      <c r="ALP180" s="62"/>
      <c r="ALQ180" s="62"/>
      <c r="ALR180" s="62"/>
      <c r="ALS180" s="62"/>
      <c r="ALT180" s="62"/>
      <c r="ALU180" s="62"/>
      <c r="ALV180" s="62"/>
      <c r="ALW180" s="62"/>
      <c r="ALX180" s="62"/>
      <c r="ALY180" s="62"/>
      <c r="ALZ180" s="62"/>
      <c r="AMA180" s="62"/>
      <c r="AMB180" s="62"/>
      <c r="AMC180" s="62"/>
      <c r="AMD180" s="62"/>
      <c r="AME180" s="62"/>
      <c r="AMF180" s="62"/>
      <c r="AMG180" s="62"/>
      <c r="AMH180" s="62"/>
      <c r="AMI180" s="62"/>
      <c r="AMJ180" s="62"/>
      <c r="AMK180" s="62"/>
      <c r="AML180" s="62"/>
      <c r="AMM180" s="62"/>
      <c r="AMN180" s="62"/>
      <c r="AMO180" s="62"/>
      <c r="AMP180" s="62"/>
      <c r="AMQ180" s="62"/>
      <c r="AMR180" s="62"/>
      <c r="AMS180" s="62"/>
      <c r="AMT180" s="62"/>
      <c r="AMU180" s="62"/>
      <c r="AMV180" s="62"/>
      <c r="AMW180" s="62"/>
      <c r="AMX180" s="62"/>
      <c r="AMY180" s="62"/>
      <c r="AMZ180" s="62"/>
      <c r="ANA180" s="62"/>
      <c r="ANB180" s="62"/>
      <c r="ANC180" s="62"/>
      <c r="AND180" s="62"/>
      <c r="ANE180" s="62"/>
      <c r="ANF180" s="62"/>
      <c r="ANG180" s="62"/>
      <c r="ANH180" s="62"/>
      <c r="ANI180" s="62"/>
      <c r="ANJ180" s="62"/>
      <c r="ANK180" s="62"/>
      <c r="ANL180" s="62"/>
      <c r="ANM180" s="62"/>
      <c r="ANN180" s="62"/>
      <c r="ANO180" s="62"/>
      <c r="ANP180" s="62"/>
      <c r="ANQ180" s="62"/>
      <c r="ANR180" s="62"/>
      <c r="ANS180" s="62"/>
      <c r="ANT180" s="62"/>
      <c r="ANU180" s="62"/>
      <c r="ANV180" s="62"/>
      <c r="ANW180" s="62"/>
      <c r="ANX180" s="62"/>
      <c r="ANY180" s="62"/>
      <c r="ANZ180" s="62"/>
      <c r="AOA180" s="62"/>
      <c r="AOB180" s="62"/>
      <c r="AOC180" s="62"/>
      <c r="AOD180" s="62"/>
      <c r="AOE180" s="62"/>
      <c r="AOF180" s="62"/>
      <c r="AOG180" s="62"/>
      <c r="AOH180" s="62"/>
      <c r="AOI180" s="62"/>
      <c r="AOJ180" s="62"/>
      <c r="AOK180" s="62"/>
      <c r="AOL180" s="62"/>
      <c r="AOM180" s="62"/>
      <c r="AON180" s="62"/>
      <c r="AOO180" s="62"/>
      <c r="AOP180" s="62"/>
      <c r="AOQ180" s="62"/>
      <c r="AOR180" s="62"/>
      <c r="AOS180" s="62"/>
      <c r="AOT180" s="62"/>
      <c r="AOU180" s="62"/>
      <c r="AOV180" s="62"/>
      <c r="AOW180" s="62"/>
      <c r="AOX180" s="62"/>
      <c r="AOY180" s="62"/>
      <c r="AOZ180" s="62"/>
      <c r="APA180" s="62"/>
      <c r="APB180" s="62"/>
      <c r="APC180" s="62"/>
      <c r="APD180" s="62"/>
      <c r="APE180" s="62"/>
      <c r="APF180" s="62"/>
      <c r="APG180" s="62"/>
      <c r="APH180" s="62"/>
      <c r="API180" s="62"/>
      <c r="APJ180" s="62"/>
      <c r="APK180" s="62"/>
      <c r="APL180" s="62"/>
      <c r="APM180" s="62"/>
      <c r="APN180" s="62"/>
      <c r="APO180" s="62"/>
      <c r="APP180" s="62"/>
      <c r="APQ180" s="62"/>
      <c r="APR180" s="62"/>
      <c r="APS180" s="62"/>
      <c r="APT180" s="62"/>
      <c r="APU180" s="62"/>
      <c r="APV180" s="62"/>
      <c r="APW180" s="62"/>
      <c r="APX180" s="62"/>
      <c r="APY180" s="62"/>
      <c r="APZ180" s="62"/>
      <c r="AQA180" s="62"/>
      <c r="AQB180" s="62"/>
      <c r="AQC180" s="62"/>
      <c r="AQD180" s="62"/>
      <c r="AQE180" s="62"/>
      <c r="AQF180" s="62"/>
      <c r="AQG180" s="62"/>
      <c r="AQH180" s="62"/>
      <c r="AQI180" s="62"/>
      <c r="AQJ180" s="62"/>
      <c r="AQK180" s="62"/>
      <c r="AQL180" s="62"/>
      <c r="AQM180" s="62"/>
      <c r="AQN180" s="62"/>
      <c r="AQO180" s="62"/>
      <c r="AQP180" s="62"/>
      <c r="AQQ180" s="62"/>
      <c r="AQR180" s="62"/>
      <c r="AQS180" s="62"/>
      <c r="AQT180" s="62"/>
      <c r="AQU180" s="62"/>
      <c r="AQV180" s="62"/>
      <c r="AQW180" s="62"/>
      <c r="AQX180" s="62"/>
      <c r="AQY180" s="62"/>
      <c r="AQZ180" s="62"/>
      <c r="ARA180" s="62"/>
      <c r="ARB180" s="62"/>
      <c r="ARC180" s="62"/>
      <c r="ARD180" s="62"/>
      <c r="ARE180" s="62"/>
      <c r="ARF180" s="62"/>
      <c r="ARG180" s="62"/>
      <c r="ARH180" s="62"/>
      <c r="ARI180" s="62"/>
      <c r="ARJ180" s="62"/>
      <c r="ARK180" s="62"/>
      <c r="ARL180" s="62"/>
      <c r="ARM180" s="62"/>
      <c r="ARN180" s="62"/>
      <c r="ARO180" s="62"/>
      <c r="ARP180" s="62"/>
      <c r="ARQ180" s="62"/>
      <c r="ARR180" s="62"/>
      <c r="ARS180" s="62"/>
      <c r="ART180" s="62"/>
      <c r="ARU180" s="62"/>
      <c r="ARV180" s="62"/>
      <c r="ARW180" s="62"/>
      <c r="ARX180" s="62"/>
      <c r="ARY180" s="62"/>
      <c r="ARZ180" s="62"/>
      <c r="ASA180" s="62"/>
      <c r="ASB180" s="62"/>
      <c r="ASC180" s="62"/>
      <c r="ASD180" s="62"/>
      <c r="ASE180" s="62"/>
      <c r="ASF180" s="62"/>
      <c r="ASG180" s="62"/>
      <c r="ASH180" s="62"/>
      <c r="ASI180" s="62"/>
      <c r="ASJ180" s="62"/>
      <c r="ASK180" s="62"/>
      <c r="ASL180" s="62"/>
      <c r="ASM180" s="62"/>
      <c r="ASN180" s="62"/>
      <c r="ASO180" s="62"/>
      <c r="ASP180" s="62"/>
      <c r="ASQ180" s="62"/>
      <c r="ASR180" s="62"/>
      <c r="ASS180" s="62"/>
      <c r="AST180" s="62"/>
      <c r="ASU180" s="62"/>
      <c r="ASV180" s="62"/>
      <c r="ASW180" s="62"/>
      <c r="ASX180" s="62"/>
      <c r="ASY180" s="62"/>
      <c r="ASZ180" s="62"/>
      <c r="ATA180" s="62"/>
      <c r="ATB180" s="62"/>
      <c r="ATC180" s="62"/>
      <c r="ATD180" s="62"/>
      <c r="ATE180" s="62"/>
      <c r="ATF180" s="62"/>
      <c r="ATG180" s="62"/>
      <c r="ATH180" s="62"/>
      <c r="ATI180" s="62"/>
      <c r="ATJ180" s="62"/>
      <c r="ATK180" s="62"/>
      <c r="ATL180" s="62"/>
      <c r="ATM180" s="62"/>
      <c r="ATN180" s="62"/>
      <c r="ATO180" s="62"/>
      <c r="ATP180" s="62"/>
      <c r="ATQ180" s="62"/>
      <c r="ATR180" s="62"/>
      <c r="ATS180" s="62"/>
      <c r="ATT180" s="62"/>
      <c r="ATU180" s="62"/>
      <c r="ATV180" s="62"/>
      <c r="ATW180" s="62"/>
      <c r="ATX180" s="62"/>
      <c r="ATY180" s="62"/>
      <c r="ATZ180" s="62"/>
      <c r="AUA180" s="62"/>
      <c r="AUB180" s="62"/>
      <c r="AUC180" s="62"/>
      <c r="AUD180" s="62"/>
      <c r="AUE180" s="62"/>
      <c r="AUF180" s="62"/>
      <c r="AUG180" s="62"/>
      <c r="AUH180" s="62"/>
      <c r="AUI180" s="62"/>
      <c r="AUJ180" s="62"/>
      <c r="AUK180" s="62"/>
      <c r="AUL180" s="62"/>
      <c r="AUM180" s="62"/>
      <c r="AUN180" s="62"/>
      <c r="AUO180" s="62"/>
      <c r="AUP180" s="62"/>
      <c r="AUQ180" s="62"/>
      <c r="AUR180" s="62"/>
      <c r="AUS180" s="62"/>
      <c r="AUT180" s="62"/>
      <c r="AUU180" s="62"/>
      <c r="AUV180" s="62"/>
      <c r="AUW180" s="62"/>
      <c r="AUX180" s="62"/>
      <c r="AUY180" s="62"/>
      <c r="AUZ180" s="62"/>
      <c r="AVA180" s="62"/>
      <c r="AVB180" s="62"/>
      <c r="AVC180" s="62"/>
      <c r="AVD180" s="62"/>
      <c r="AVE180" s="62"/>
      <c r="AVF180" s="62"/>
      <c r="AVG180" s="62"/>
      <c r="AVH180" s="62"/>
      <c r="AVI180" s="62"/>
      <c r="AVJ180" s="62"/>
      <c r="AVK180" s="62"/>
      <c r="AVL180" s="62"/>
      <c r="AVM180" s="62"/>
      <c r="AVN180" s="62"/>
      <c r="AVO180" s="62"/>
      <c r="AVP180" s="62"/>
      <c r="AVQ180" s="62"/>
      <c r="AVR180" s="62"/>
      <c r="AVS180" s="62"/>
      <c r="AVT180" s="62"/>
      <c r="AVU180" s="62"/>
      <c r="AVV180" s="62"/>
      <c r="AVW180" s="62"/>
      <c r="AVX180" s="62"/>
      <c r="AVY180" s="62"/>
      <c r="AVZ180" s="62"/>
      <c r="AWA180" s="62"/>
      <c r="AWB180" s="62"/>
      <c r="AWC180" s="62"/>
      <c r="AWD180" s="62"/>
      <c r="AWE180" s="62"/>
      <c r="AWF180" s="62"/>
      <c r="AWG180" s="62"/>
      <c r="AWH180" s="62"/>
      <c r="AWI180" s="62"/>
      <c r="AWJ180" s="62"/>
      <c r="AWK180" s="62"/>
      <c r="AWL180" s="62"/>
      <c r="AWM180" s="62"/>
      <c r="AWN180" s="62"/>
      <c r="AWO180" s="62"/>
      <c r="AWP180" s="62"/>
      <c r="AWQ180" s="62"/>
      <c r="AWR180" s="62"/>
      <c r="AWS180" s="62"/>
      <c r="AWT180" s="62"/>
      <c r="AWU180" s="62"/>
      <c r="AWV180" s="62"/>
      <c r="AWW180" s="62"/>
      <c r="AWX180" s="62"/>
      <c r="AWY180" s="62"/>
      <c r="AWZ180" s="62"/>
      <c r="AXA180" s="62"/>
      <c r="AXB180" s="62"/>
      <c r="AXC180" s="62"/>
      <c r="AXD180" s="62"/>
      <c r="AXE180" s="62"/>
      <c r="AXF180" s="62"/>
      <c r="AXG180" s="62"/>
      <c r="AXH180" s="62"/>
      <c r="AXI180" s="62"/>
      <c r="AXJ180" s="62"/>
      <c r="AXK180" s="62"/>
      <c r="AXL180" s="62"/>
      <c r="AXM180" s="62"/>
      <c r="AXN180" s="62"/>
      <c r="AXO180" s="62"/>
      <c r="AXP180" s="62"/>
      <c r="AXQ180" s="62"/>
      <c r="AXR180" s="62"/>
      <c r="AXS180" s="62"/>
      <c r="AXT180" s="62"/>
      <c r="AXU180" s="62"/>
      <c r="AXV180" s="62"/>
      <c r="AXW180" s="62"/>
      <c r="AXX180" s="62"/>
      <c r="AXY180" s="62"/>
      <c r="AXZ180" s="62"/>
      <c r="AYA180" s="62"/>
      <c r="AYB180" s="62"/>
      <c r="AYC180" s="62"/>
      <c r="AYD180" s="62"/>
      <c r="AYE180" s="62"/>
      <c r="AYF180" s="62"/>
      <c r="AYG180" s="62"/>
      <c r="AYH180" s="62"/>
      <c r="AYI180" s="62"/>
      <c r="AYJ180" s="62"/>
      <c r="AYK180" s="62"/>
      <c r="AYL180" s="62"/>
      <c r="AYM180" s="62"/>
      <c r="AYN180" s="62"/>
      <c r="AYO180" s="62"/>
      <c r="AYP180" s="62"/>
      <c r="AYQ180" s="62"/>
      <c r="AYR180" s="62"/>
      <c r="AYS180" s="62"/>
      <c r="AYT180" s="62"/>
      <c r="AYU180" s="62"/>
      <c r="AYV180" s="62"/>
      <c r="AYW180" s="62"/>
      <c r="AYX180" s="62"/>
      <c r="AYY180" s="62"/>
      <c r="AYZ180" s="62"/>
      <c r="AZA180" s="62"/>
      <c r="AZB180" s="62"/>
      <c r="AZC180" s="62"/>
      <c r="AZD180" s="62"/>
      <c r="AZE180" s="62"/>
      <c r="AZF180" s="62"/>
      <c r="AZG180" s="62"/>
      <c r="AZH180" s="62"/>
      <c r="AZI180" s="62"/>
      <c r="AZJ180" s="62"/>
      <c r="AZK180" s="62"/>
      <c r="AZL180" s="62"/>
      <c r="AZM180" s="62"/>
      <c r="AZN180" s="62"/>
      <c r="AZO180" s="62"/>
      <c r="AZP180" s="62"/>
      <c r="AZQ180" s="62"/>
      <c r="AZR180" s="62"/>
      <c r="AZS180" s="62"/>
      <c r="AZT180" s="62"/>
      <c r="AZU180" s="62"/>
      <c r="AZV180" s="62"/>
      <c r="AZW180" s="62"/>
      <c r="AZX180" s="62"/>
      <c r="AZY180" s="62"/>
      <c r="AZZ180" s="62"/>
      <c r="BAA180" s="62"/>
      <c r="BAB180" s="62"/>
      <c r="BAC180" s="62"/>
      <c r="BAD180" s="62"/>
      <c r="BAE180" s="62"/>
      <c r="BAF180" s="62"/>
      <c r="BAG180" s="62"/>
      <c r="BAH180" s="62"/>
      <c r="BAI180" s="62"/>
      <c r="BAJ180" s="62"/>
      <c r="BAK180" s="62"/>
      <c r="BAL180" s="62"/>
      <c r="BAM180" s="62"/>
      <c r="BAN180" s="62"/>
      <c r="BAO180" s="62"/>
      <c r="BAP180" s="62"/>
      <c r="BAQ180" s="62"/>
      <c r="BAR180" s="62"/>
      <c r="BAS180" s="62"/>
      <c r="BAT180" s="62"/>
      <c r="BAU180" s="62"/>
      <c r="BAV180" s="62"/>
      <c r="BAW180" s="62"/>
      <c r="BAX180" s="62"/>
      <c r="BAY180" s="62"/>
      <c r="BAZ180" s="62"/>
      <c r="BBA180" s="62"/>
      <c r="BBB180" s="62"/>
      <c r="BBC180" s="62"/>
      <c r="BBD180" s="62"/>
      <c r="BBE180" s="62"/>
      <c r="BBF180" s="62"/>
      <c r="BBG180" s="62"/>
      <c r="BBH180" s="62"/>
      <c r="BBI180" s="62"/>
      <c r="BBJ180" s="62"/>
      <c r="BBK180" s="62"/>
      <c r="BBL180" s="62"/>
      <c r="BBM180" s="62"/>
      <c r="BBN180" s="62"/>
      <c r="BBO180" s="62"/>
      <c r="BBP180" s="62"/>
      <c r="BBQ180" s="62"/>
      <c r="BBR180" s="62"/>
      <c r="BBS180" s="62"/>
      <c r="BBT180" s="62"/>
      <c r="BBU180" s="62"/>
      <c r="BBV180" s="62"/>
      <c r="BBW180" s="62"/>
      <c r="BBX180" s="62"/>
      <c r="BBY180" s="62"/>
      <c r="BBZ180" s="62"/>
      <c r="BCA180" s="62"/>
      <c r="BCB180" s="62"/>
      <c r="BCC180" s="62"/>
      <c r="BCD180" s="62"/>
      <c r="BCE180" s="62"/>
      <c r="BCF180" s="62"/>
      <c r="BCG180" s="62"/>
      <c r="BCH180" s="62"/>
      <c r="BCI180" s="62"/>
      <c r="BCJ180" s="62"/>
      <c r="BCK180" s="62"/>
      <c r="BCL180" s="62"/>
      <c r="BCM180" s="62"/>
      <c r="BCN180" s="62"/>
      <c r="BCO180" s="62"/>
      <c r="BCP180" s="62"/>
      <c r="BCQ180" s="62"/>
      <c r="BCR180" s="62"/>
      <c r="BCS180" s="62"/>
      <c r="BCT180" s="62"/>
      <c r="BCU180" s="62"/>
      <c r="BCV180" s="62"/>
      <c r="BCW180" s="62"/>
      <c r="BCX180" s="62"/>
      <c r="BCY180" s="62"/>
      <c r="BCZ180" s="62"/>
      <c r="BDA180" s="62"/>
      <c r="BDB180" s="62"/>
      <c r="BDC180" s="62"/>
      <c r="BDD180" s="62"/>
      <c r="BDE180" s="62"/>
      <c r="BDF180" s="62"/>
      <c r="BDG180" s="62"/>
      <c r="BDH180" s="62"/>
      <c r="BDI180" s="62"/>
      <c r="BDJ180" s="62"/>
      <c r="BDK180" s="62"/>
      <c r="BDL180" s="62"/>
      <c r="BDM180" s="62"/>
      <c r="BDN180" s="62"/>
      <c r="BDO180" s="62"/>
      <c r="BDP180" s="62"/>
      <c r="BDQ180" s="62"/>
      <c r="BDR180" s="62"/>
      <c r="BDS180" s="62"/>
      <c r="BDT180" s="62"/>
      <c r="BDU180" s="62"/>
      <c r="BDV180" s="62"/>
      <c r="BDW180" s="62"/>
      <c r="BDX180" s="62"/>
      <c r="BDY180" s="62"/>
      <c r="BDZ180" s="62"/>
      <c r="BEA180" s="62"/>
      <c r="BEB180" s="62"/>
      <c r="BEC180" s="62"/>
      <c r="BED180" s="62"/>
      <c r="BEE180" s="62"/>
      <c r="BEF180" s="62"/>
      <c r="BEG180" s="62"/>
      <c r="BEH180" s="62"/>
      <c r="BEI180" s="62"/>
      <c r="BEJ180" s="62"/>
      <c r="BEK180" s="62"/>
      <c r="BEL180" s="62"/>
      <c r="BEM180" s="62"/>
      <c r="BEN180" s="62"/>
      <c r="BEO180" s="62"/>
      <c r="BEP180" s="62"/>
      <c r="BEQ180" s="62"/>
      <c r="BER180" s="62"/>
      <c r="BES180" s="62"/>
      <c r="BET180" s="62"/>
      <c r="BEU180" s="62"/>
      <c r="BEV180" s="62"/>
      <c r="BEW180" s="62"/>
      <c r="BEX180" s="62"/>
      <c r="BEY180" s="62"/>
      <c r="BEZ180" s="62"/>
      <c r="BFA180" s="62"/>
      <c r="BFB180" s="62"/>
      <c r="BFC180" s="62"/>
      <c r="BFD180" s="62"/>
      <c r="BFE180" s="62"/>
      <c r="BFF180" s="62"/>
      <c r="BFG180" s="62"/>
      <c r="BFH180" s="62"/>
      <c r="BFI180" s="62"/>
      <c r="BFJ180" s="62"/>
      <c r="BFK180" s="62"/>
      <c r="BFL180" s="62"/>
      <c r="BFM180" s="62"/>
      <c r="BFN180" s="62"/>
      <c r="BFO180" s="62"/>
      <c r="BFP180" s="62"/>
      <c r="BFQ180" s="62"/>
      <c r="BFR180" s="62"/>
      <c r="BFS180" s="62"/>
      <c r="BFT180" s="62"/>
      <c r="BFU180" s="62"/>
      <c r="BFV180" s="62"/>
      <c r="BFW180" s="62"/>
      <c r="BFX180" s="62"/>
      <c r="BFY180" s="62"/>
      <c r="BFZ180" s="62"/>
      <c r="BGA180" s="62"/>
      <c r="BGB180" s="62"/>
      <c r="BGC180" s="62"/>
      <c r="BGD180" s="62"/>
      <c r="BGE180" s="62"/>
      <c r="BGF180" s="62"/>
      <c r="BGG180" s="62"/>
      <c r="BGH180" s="62"/>
      <c r="BGI180" s="62"/>
      <c r="BGJ180" s="62"/>
      <c r="BGK180" s="62"/>
      <c r="BGL180" s="62"/>
      <c r="BGM180" s="62"/>
      <c r="BGN180" s="62"/>
      <c r="BGO180" s="62"/>
      <c r="BGP180" s="62"/>
      <c r="BGQ180" s="62"/>
      <c r="BGR180" s="62"/>
      <c r="BGS180" s="62"/>
      <c r="BGT180" s="62"/>
      <c r="BGU180" s="62"/>
      <c r="BGV180" s="62"/>
      <c r="BGW180" s="62"/>
      <c r="BGX180" s="62"/>
      <c r="BGY180" s="62"/>
      <c r="BGZ180" s="62"/>
      <c r="BHA180" s="62"/>
      <c r="BHB180" s="62"/>
      <c r="BHC180" s="62"/>
      <c r="BHD180" s="62"/>
      <c r="BHE180" s="62"/>
      <c r="BHF180" s="62"/>
      <c r="BHG180" s="62"/>
      <c r="BHH180" s="62"/>
      <c r="BHI180" s="62"/>
      <c r="BHJ180" s="62"/>
      <c r="BHK180" s="62"/>
      <c r="BHL180" s="62"/>
      <c r="BHM180" s="62"/>
      <c r="BHN180" s="62"/>
      <c r="BHO180" s="62"/>
      <c r="BHP180" s="62"/>
      <c r="BHQ180" s="62"/>
      <c r="BHR180" s="62"/>
      <c r="BHS180" s="62"/>
      <c r="BHT180" s="62"/>
      <c r="BHU180" s="62"/>
      <c r="BHV180" s="62"/>
      <c r="BHW180" s="62"/>
      <c r="BHX180" s="62"/>
      <c r="BHY180" s="62"/>
      <c r="BHZ180" s="62"/>
      <c r="BIA180" s="62"/>
      <c r="BIB180" s="62"/>
      <c r="BIC180" s="62"/>
      <c r="BID180" s="62"/>
      <c r="BIE180" s="62"/>
      <c r="BIF180" s="62"/>
      <c r="BIG180" s="62"/>
      <c r="BIH180" s="62"/>
      <c r="BII180" s="62"/>
      <c r="BIJ180" s="62"/>
      <c r="BIK180" s="62"/>
      <c r="BIL180" s="62"/>
      <c r="BIM180" s="62"/>
      <c r="BIN180" s="62"/>
      <c r="BIO180" s="62"/>
      <c r="BIP180" s="62"/>
      <c r="BIQ180" s="62"/>
      <c r="BIR180" s="62"/>
      <c r="BIS180" s="62"/>
      <c r="BIT180" s="62"/>
      <c r="BIU180" s="62"/>
      <c r="BIV180" s="62"/>
      <c r="BIW180" s="62"/>
      <c r="BIX180" s="62"/>
      <c r="BIY180" s="62"/>
      <c r="BIZ180" s="62"/>
      <c r="BJA180" s="62"/>
      <c r="BJB180" s="62"/>
      <c r="BJC180" s="62"/>
      <c r="BJD180" s="62"/>
      <c r="BJE180" s="62"/>
      <c r="BJF180" s="62"/>
      <c r="BJG180" s="62"/>
      <c r="BJH180" s="62"/>
      <c r="BJI180" s="62"/>
      <c r="BJJ180" s="62"/>
      <c r="BJK180" s="62"/>
      <c r="BJL180" s="62"/>
      <c r="BJM180" s="62"/>
      <c r="BJN180" s="62"/>
      <c r="BJO180" s="62"/>
      <c r="BJP180" s="62"/>
      <c r="BJQ180" s="62"/>
      <c r="BJR180" s="62"/>
      <c r="BJS180" s="62"/>
      <c r="BJT180" s="62"/>
      <c r="BJU180" s="62"/>
      <c r="BJV180" s="62"/>
      <c r="BJW180" s="62"/>
      <c r="BJX180" s="62"/>
      <c r="BJY180" s="62"/>
      <c r="BJZ180" s="62"/>
      <c r="BKA180" s="62"/>
      <c r="BKB180" s="62"/>
      <c r="BKC180" s="62"/>
      <c r="BKD180" s="62"/>
      <c r="BKE180" s="62"/>
      <c r="BKF180" s="62"/>
      <c r="BKG180" s="62"/>
      <c r="BKH180" s="62"/>
      <c r="BKI180" s="62"/>
      <c r="BKJ180" s="62"/>
      <c r="BKK180" s="62"/>
      <c r="BKL180" s="62"/>
      <c r="BKM180" s="62"/>
      <c r="BKN180" s="62"/>
      <c r="BKO180" s="62"/>
      <c r="BKP180" s="62"/>
      <c r="BKQ180" s="62"/>
      <c r="BKR180" s="62"/>
      <c r="BKS180" s="62"/>
      <c r="BKT180" s="62"/>
      <c r="BKU180" s="62"/>
      <c r="BKV180" s="62"/>
      <c r="BKW180" s="62"/>
      <c r="BKX180" s="62"/>
      <c r="BKY180" s="62"/>
      <c r="BKZ180" s="62"/>
      <c r="BLA180" s="62"/>
      <c r="BLB180" s="62"/>
      <c r="BLC180" s="62"/>
      <c r="BLD180" s="62"/>
      <c r="BLE180" s="62"/>
      <c r="BLF180" s="62"/>
      <c r="BLG180" s="62"/>
      <c r="BLH180" s="62"/>
      <c r="BLI180" s="62"/>
      <c r="BLJ180" s="62"/>
      <c r="BLK180" s="62"/>
      <c r="BLL180" s="62"/>
      <c r="BLM180" s="62"/>
      <c r="BLN180" s="62"/>
      <c r="BLO180" s="62"/>
      <c r="BLP180" s="62"/>
      <c r="BLQ180" s="62"/>
      <c r="BLR180" s="62"/>
      <c r="BLS180" s="62"/>
      <c r="BLT180" s="62"/>
      <c r="BLU180" s="62"/>
      <c r="BLV180" s="62"/>
      <c r="BLW180" s="62"/>
      <c r="BLX180" s="62"/>
      <c r="BLY180" s="62"/>
      <c r="BLZ180" s="62"/>
      <c r="BMA180" s="62"/>
      <c r="BMB180" s="62"/>
      <c r="BMC180" s="62"/>
      <c r="BMD180" s="62"/>
      <c r="BME180" s="62"/>
      <c r="BMF180" s="62"/>
      <c r="BMG180" s="62"/>
      <c r="BMH180" s="62"/>
      <c r="BMI180" s="62"/>
      <c r="BMJ180" s="62"/>
      <c r="BMK180" s="62"/>
      <c r="BML180" s="62"/>
      <c r="BMM180" s="62"/>
      <c r="BMN180" s="62"/>
      <c r="BMO180" s="62"/>
      <c r="BMP180" s="62"/>
      <c r="BMQ180" s="62"/>
      <c r="BMR180" s="62"/>
      <c r="BMS180" s="62"/>
      <c r="BMT180" s="62"/>
      <c r="BMU180" s="62"/>
      <c r="BMV180" s="62"/>
      <c r="BMW180" s="62"/>
      <c r="BMX180" s="62"/>
      <c r="BMY180" s="62"/>
      <c r="BMZ180" s="62"/>
      <c r="BNA180" s="62"/>
      <c r="BNB180" s="62"/>
      <c r="BNC180" s="62"/>
      <c r="BND180" s="62"/>
      <c r="BNE180" s="62"/>
      <c r="BNF180" s="62"/>
      <c r="BNG180" s="62"/>
      <c r="BNH180" s="62"/>
      <c r="BNI180" s="62"/>
      <c r="BNJ180" s="62"/>
      <c r="BNK180" s="62"/>
      <c r="BNL180" s="62"/>
      <c r="BNM180" s="62"/>
      <c r="BNN180" s="62"/>
      <c r="BNO180" s="62"/>
      <c r="BNP180" s="62"/>
      <c r="BNQ180" s="62"/>
      <c r="BNR180" s="62"/>
      <c r="BNS180" s="62"/>
      <c r="BNT180" s="62"/>
      <c r="BNU180" s="62"/>
      <c r="BNV180" s="62"/>
      <c r="BNW180" s="62"/>
      <c r="BNX180" s="62"/>
      <c r="BNY180" s="62"/>
      <c r="BNZ180" s="62"/>
      <c r="BOA180" s="62"/>
      <c r="BOB180" s="62"/>
      <c r="BOC180" s="62"/>
      <c r="BOD180" s="62"/>
      <c r="BOE180" s="62"/>
      <c r="BOF180" s="62"/>
      <c r="BOG180" s="62"/>
      <c r="BOH180" s="62"/>
      <c r="BOI180" s="62"/>
      <c r="BOJ180" s="62"/>
      <c r="BOK180" s="62"/>
      <c r="BOL180" s="62"/>
      <c r="BOM180" s="62"/>
      <c r="BON180" s="62"/>
      <c r="BOO180" s="62"/>
      <c r="BOP180" s="62"/>
      <c r="BOQ180" s="62"/>
      <c r="BOR180" s="62"/>
      <c r="BOS180" s="62"/>
      <c r="BOT180" s="62"/>
      <c r="BOU180" s="62"/>
      <c r="BOV180" s="62"/>
      <c r="BOW180" s="62"/>
      <c r="BOX180" s="62"/>
      <c r="BOY180" s="62"/>
      <c r="BOZ180" s="62"/>
      <c r="BPA180" s="62"/>
      <c r="BPB180" s="62"/>
      <c r="BPC180" s="62"/>
      <c r="BPD180" s="62"/>
      <c r="BPE180" s="62"/>
      <c r="BPF180" s="62"/>
      <c r="BPG180" s="62"/>
      <c r="BPH180" s="62"/>
      <c r="BPI180" s="62"/>
      <c r="BPJ180" s="62"/>
      <c r="BPK180" s="62"/>
      <c r="BPL180" s="62"/>
      <c r="BPM180" s="62"/>
      <c r="BPN180" s="62"/>
      <c r="BPO180" s="62"/>
      <c r="BPP180" s="62"/>
      <c r="BPQ180" s="62"/>
      <c r="BPR180" s="62"/>
      <c r="BPS180" s="62"/>
      <c r="BPT180" s="62"/>
      <c r="BPU180" s="62"/>
      <c r="BPV180" s="62"/>
      <c r="BPW180" s="62"/>
      <c r="BPX180" s="62"/>
      <c r="BPY180" s="62"/>
      <c r="BPZ180" s="62"/>
      <c r="BQA180" s="62"/>
      <c r="BQB180" s="62"/>
      <c r="BQC180" s="62"/>
      <c r="BQD180" s="62"/>
      <c r="BQE180" s="62"/>
      <c r="BQF180" s="62"/>
      <c r="BQG180" s="62"/>
      <c r="BQH180" s="62"/>
      <c r="BQI180" s="62"/>
      <c r="BQJ180" s="62"/>
      <c r="BQK180" s="62"/>
      <c r="BQL180" s="62"/>
      <c r="BQM180" s="62"/>
      <c r="BQN180" s="62"/>
      <c r="BQO180" s="62"/>
      <c r="BQP180" s="62"/>
      <c r="BQQ180" s="62"/>
      <c r="BQR180" s="62"/>
      <c r="BQS180" s="62"/>
      <c r="BQT180" s="62"/>
      <c r="BQU180" s="62"/>
      <c r="BQV180" s="62"/>
      <c r="BQW180" s="62"/>
      <c r="BQX180" s="62"/>
      <c r="BQY180" s="62"/>
      <c r="BQZ180" s="62"/>
      <c r="BRA180" s="62"/>
      <c r="BRB180" s="62"/>
      <c r="BRC180" s="62"/>
      <c r="BRD180" s="62"/>
      <c r="BRE180" s="62"/>
      <c r="BRF180" s="62"/>
      <c r="BRG180" s="62"/>
      <c r="BRH180" s="62"/>
      <c r="BRI180" s="62"/>
      <c r="BRJ180" s="62"/>
      <c r="BRK180" s="62"/>
      <c r="BRL180" s="62"/>
      <c r="BRM180" s="62"/>
      <c r="BRN180" s="62"/>
      <c r="BRO180" s="62"/>
      <c r="BRP180" s="62"/>
      <c r="BRQ180" s="62"/>
      <c r="BRR180" s="62"/>
      <c r="BRS180" s="62"/>
      <c r="BRT180" s="62"/>
      <c r="BRU180" s="62"/>
      <c r="BRV180" s="62"/>
      <c r="BRW180" s="62"/>
      <c r="BRX180" s="62"/>
      <c r="BRY180" s="62"/>
      <c r="BRZ180" s="62"/>
      <c r="BSA180" s="62"/>
      <c r="BSB180" s="62"/>
      <c r="BSC180" s="62"/>
      <c r="BSD180" s="62"/>
      <c r="BSE180" s="62"/>
      <c r="BSF180" s="62"/>
      <c r="BSG180" s="62"/>
      <c r="BSH180" s="62"/>
      <c r="BSI180" s="62"/>
      <c r="BSJ180" s="62"/>
      <c r="BSK180" s="62"/>
      <c r="BSL180" s="62"/>
      <c r="BSM180" s="62"/>
      <c r="BSN180" s="62"/>
      <c r="BSO180" s="62"/>
      <c r="BSP180" s="62"/>
      <c r="BSQ180" s="62"/>
      <c r="BSR180" s="62"/>
      <c r="BSS180" s="62"/>
      <c r="BST180" s="62"/>
      <c r="BSU180" s="62"/>
      <c r="BSV180" s="62"/>
      <c r="BSW180" s="62"/>
      <c r="BSX180" s="62"/>
      <c r="BSY180" s="62"/>
      <c r="BSZ180" s="62"/>
      <c r="BTA180" s="62"/>
      <c r="BTB180" s="62"/>
      <c r="BTC180" s="62"/>
      <c r="BTD180" s="62"/>
      <c r="BTE180" s="62"/>
      <c r="BTF180" s="62"/>
      <c r="BTG180" s="62"/>
      <c r="BTH180" s="62"/>
      <c r="BTI180" s="62"/>
      <c r="BTJ180" s="62"/>
      <c r="BTK180" s="62"/>
      <c r="BTL180" s="62"/>
      <c r="BTM180" s="62"/>
      <c r="BTN180" s="62"/>
      <c r="BTO180" s="62"/>
      <c r="BTP180" s="62"/>
      <c r="BTQ180" s="62"/>
      <c r="BTR180" s="62"/>
      <c r="BTS180" s="62"/>
      <c r="BTT180" s="62"/>
      <c r="BTU180" s="62"/>
      <c r="BTV180" s="62"/>
      <c r="BTW180" s="62"/>
      <c r="BTX180" s="62"/>
      <c r="BTY180" s="62"/>
      <c r="BTZ180" s="62"/>
      <c r="BUA180" s="62"/>
      <c r="BUB180" s="62"/>
      <c r="BUC180" s="62"/>
      <c r="BUD180" s="62"/>
      <c r="BUE180" s="62"/>
      <c r="BUF180" s="62"/>
      <c r="BUG180" s="62"/>
      <c r="BUH180" s="62"/>
      <c r="BUI180" s="62"/>
      <c r="BUJ180" s="62"/>
      <c r="BUK180" s="62"/>
      <c r="BUL180" s="62"/>
      <c r="BUM180" s="62"/>
      <c r="BUN180" s="62"/>
      <c r="BUO180" s="62"/>
      <c r="BUP180" s="62"/>
      <c r="BUQ180" s="62"/>
      <c r="BUR180" s="62"/>
      <c r="BUS180" s="62"/>
      <c r="BUT180" s="62"/>
      <c r="BUU180" s="62"/>
      <c r="BUV180" s="62"/>
      <c r="BUW180" s="62"/>
      <c r="BUX180" s="62"/>
      <c r="BUY180" s="62"/>
      <c r="BUZ180" s="62"/>
      <c r="BVA180" s="62"/>
      <c r="BVB180" s="62"/>
      <c r="BVC180" s="62"/>
      <c r="BVD180" s="62"/>
      <c r="BVE180" s="62"/>
      <c r="BVF180" s="62"/>
      <c r="BVG180" s="62"/>
      <c r="BVH180" s="62"/>
      <c r="BVI180" s="62"/>
      <c r="BVJ180" s="62"/>
      <c r="BVK180" s="62"/>
      <c r="BVL180" s="62"/>
      <c r="BVM180" s="62"/>
      <c r="BVN180" s="62"/>
      <c r="BVO180" s="62"/>
      <c r="BVP180" s="62"/>
      <c r="BVQ180" s="62"/>
      <c r="BVR180" s="62"/>
      <c r="BVS180" s="62"/>
      <c r="BVT180" s="62"/>
      <c r="BVU180" s="62"/>
      <c r="BVV180" s="62"/>
      <c r="BVW180" s="62"/>
      <c r="BVX180" s="62"/>
      <c r="BVY180" s="62"/>
      <c r="BVZ180" s="62"/>
      <c r="BWA180" s="62"/>
      <c r="BWB180" s="62"/>
      <c r="BWC180" s="62"/>
      <c r="BWD180" s="62"/>
      <c r="BWE180" s="62"/>
      <c r="BWF180" s="62"/>
      <c r="BWG180" s="62"/>
      <c r="BWH180" s="62"/>
      <c r="BWI180" s="62"/>
      <c r="BWJ180" s="62"/>
      <c r="BWK180" s="62"/>
      <c r="BWL180" s="62"/>
      <c r="BWM180" s="62"/>
      <c r="BWN180" s="62"/>
      <c r="BWO180" s="62"/>
      <c r="BWP180" s="62"/>
      <c r="BWQ180" s="62"/>
      <c r="BWR180" s="62"/>
      <c r="BWS180" s="62"/>
      <c r="BWT180" s="62"/>
      <c r="BWU180" s="62"/>
      <c r="BWV180" s="62"/>
      <c r="BWW180" s="62"/>
      <c r="BWX180" s="62"/>
      <c r="BWY180" s="62"/>
      <c r="BWZ180" s="62"/>
      <c r="BXA180" s="62"/>
      <c r="BXB180" s="62"/>
      <c r="BXC180" s="62"/>
      <c r="BXD180" s="62"/>
      <c r="BXE180" s="62"/>
      <c r="BXF180" s="62"/>
      <c r="BXG180" s="62"/>
      <c r="BXH180" s="62"/>
      <c r="BXI180" s="62"/>
      <c r="BXJ180" s="62"/>
      <c r="BXK180" s="62"/>
      <c r="BXL180" s="62"/>
      <c r="BXM180" s="62"/>
      <c r="BXN180" s="62"/>
      <c r="BXO180" s="62"/>
      <c r="BXP180" s="62"/>
      <c r="BXQ180" s="62"/>
      <c r="BXR180" s="62"/>
      <c r="BXS180" s="62"/>
      <c r="BXT180" s="62"/>
      <c r="BXU180" s="62"/>
      <c r="BXV180" s="62"/>
      <c r="BXW180" s="62"/>
      <c r="BXX180" s="62"/>
      <c r="BXY180" s="62"/>
      <c r="BXZ180" s="62"/>
      <c r="BYA180" s="62"/>
      <c r="BYB180" s="62"/>
      <c r="BYC180" s="62"/>
      <c r="BYD180" s="62"/>
      <c r="BYE180" s="62"/>
      <c r="BYF180" s="62"/>
      <c r="BYG180" s="62"/>
      <c r="BYH180" s="62"/>
      <c r="BYI180" s="62"/>
      <c r="BYJ180" s="62"/>
      <c r="BYK180" s="62"/>
      <c r="BYL180" s="62"/>
      <c r="BYM180" s="62"/>
      <c r="BYN180" s="62"/>
      <c r="BYO180" s="62"/>
      <c r="BYP180" s="62"/>
      <c r="BYQ180" s="62"/>
      <c r="BYR180" s="62"/>
      <c r="BYS180" s="62"/>
      <c r="BYT180" s="62"/>
      <c r="BYU180" s="62"/>
      <c r="BYV180" s="62"/>
      <c r="BYW180" s="62"/>
      <c r="BYX180" s="62"/>
      <c r="BYY180" s="62"/>
      <c r="BYZ180" s="62"/>
      <c r="BZA180" s="62"/>
      <c r="BZB180" s="62"/>
      <c r="BZC180" s="62"/>
      <c r="BZD180" s="62"/>
      <c r="BZE180" s="62"/>
      <c r="BZF180" s="62"/>
      <c r="BZG180" s="62"/>
      <c r="BZH180" s="62"/>
      <c r="BZI180" s="62"/>
      <c r="BZJ180" s="62"/>
      <c r="BZK180" s="62"/>
      <c r="BZL180" s="62"/>
      <c r="BZM180" s="62"/>
      <c r="BZN180" s="62"/>
      <c r="BZO180" s="62"/>
      <c r="BZP180" s="62"/>
      <c r="BZQ180" s="62"/>
      <c r="BZR180" s="62"/>
      <c r="BZS180" s="62"/>
      <c r="BZT180" s="62"/>
      <c r="BZU180" s="62"/>
      <c r="BZV180" s="62"/>
      <c r="BZW180" s="62"/>
      <c r="BZX180" s="62"/>
      <c r="BZY180" s="62"/>
      <c r="BZZ180" s="62"/>
      <c r="CAA180" s="62"/>
      <c r="CAB180" s="62"/>
      <c r="CAC180" s="62"/>
      <c r="CAD180" s="62"/>
      <c r="CAE180" s="62"/>
      <c r="CAF180" s="62"/>
      <c r="CAG180" s="62"/>
      <c r="CAH180" s="62"/>
      <c r="CAI180" s="62"/>
      <c r="CAJ180" s="62"/>
      <c r="CAK180" s="62"/>
      <c r="CAL180" s="62"/>
      <c r="CAM180" s="62"/>
      <c r="CAN180" s="62"/>
      <c r="CAO180" s="62"/>
      <c r="CAP180" s="62"/>
      <c r="CAQ180" s="62"/>
      <c r="CAR180" s="62"/>
      <c r="CAS180" s="62"/>
      <c r="CAT180" s="62"/>
      <c r="CAU180" s="62"/>
      <c r="CAV180" s="62"/>
      <c r="CAW180" s="62"/>
      <c r="CAX180" s="62"/>
      <c r="CAY180" s="62"/>
      <c r="CAZ180" s="62"/>
      <c r="CBA180" s="62"/>
      <c r="CBB180" s="62"/>
      <c r="CBC180" s="62"/>
      <c r="CBD180" s="62"/>
      <c r="CBE180" s="62"/>
      <c r="CBF180" s="62"/>
      <c r="CBG180" s="62"/>
      <c r="CBH180" s="62"/>
      <c r="CBI180" s="62"/>
      <c r="CBJ180" s="62"/>
      <c r="CBK180" s="62"/>
      <c r="CBL180" s="62"/>
      <c r="CBM180" s="62"/>
      <c r="CBN180" s="62"/>
      <c r="CBO180" s="62"/>
      <c r="CBP180" s="62"/>
      <c r="CBQ180" s="62"/>
      <c r="CBR180" s="62"/>
      <c r="CBS180" s="62"/>
      <c r="CBT180" s="62"/>
      <c r="CBU180" s="62"/>
      <c r="CBV180" s="62"/>
      <c r="CBW180" s="62"/>
      <c r="CBX180" s="62"/>
      <c r="CBY180" s="62"/>
      <c r="CBZ180" s="62"/>
      <c r="CCA180" s="62"/>
      <c r="CCB180" s="62"/>
      <c r="CCC180" s="62"/>
      <c r="CCD180" s="62"/>
      <c r="CCE180" s="62"/>
      <c r="CCF180" s="62"/>
      <c r="CCG180" s="62"/>
      <c r="CCH180" s="62"/>
      <c r="CCI180" s="62"/>
      <c r="CCJ180" s="62"/>
      <c r="CCK180" s="62"/>
      <c r="CCL180" s="62"/>
      <c r="CCM180" s="62"/>
      <c r="CCN180" s="62"/>
      <c r="CCO180" s="62"/>
      <c r="CCP180" s="62"/>
      <c r="CCQ180" s="62"/>
      <c r="CCR180" s="62"/>
      <c r="CCS180" s="62"/>
      <c r="CCT180" s="62"/>
      <c r="CCU180" s="62"/>
      <c r="CCV180" s="62"/>
      <c r="CCW180" s="62"/>
      <c r="CCX180" s="62"/>
      <c r="CCY180" s="62"/>
      <c r="CCZ180" s="62"/>
      <c r="CDA180" s="62"/>
      <c r="CDB180" s="62"/>
      <c r="CDC180" s="62"/>
      <c r="CDD180" s="62"/>
      <c r="CDE180" s="62"/>
      <c r="CDF180" s="62"/>
      <c r="CDG180" s="62"/>
      <c r="CDH180" s="62"/>
      <c r="CDI180" s="62"/>
      <c r="CDJ180" s="62"/>
      <c r="CDK180" s="62"/>
      <c r="CDL180" s="62"/>
      <c r="CDM180" s="62"/>
      <c r="CDN180" s="62"/>
      <c r="CDO180" s="62"/>
      <c r="CDP180" s="62"/>
      <c r="CDQ180" s="62"/>
      <c r="CDR180" s="62"/>
      <c r="CDS180" s="62"/>
      <c r="CDT180" s="62"/>
      <c r="CDU180" s="62"/>
      <c r="CDV180" s="62"/>
      <c r="CDW180" s="62"/>
      <c r="CDX180" s="62"/>
      <c r="CDY180" s="62"/>
      <c r="CDZ180" s="62"/>
      <c r="CEA180" s="62"/>
      <c r="CEB180" s="62"/>
      <c r="CEC180" s="62"/>
      <c r="CED180" s="62"/>
      <c r="CEE180" s="62"/>
      <c r="CEF180" s="62"/>
      <c r="CEG180" s="62"/>
      <c r="CEH180" s="62"/>
      <c r="CEI180" s="62"/>
      <c r="CEJ180" s="62"/>
      <c r="CEK180" s="62"/>
      <c r="CEL180" s="62"/>
      <c r="CEM180" s="62"/>
      <c r="CEN180" s="62"/>
      <c r="CEO180" s="62"/>
      <c r="CEP180" s="62"/>
      <c r="CEQ180" s="62"/>
      <c r="CER180" s="62"/>
      <c r="CES180" s="62"/>
      <c r="CET180" s="62"/>
      <c r="CEU180" s="62"/>
      <c r="CEV180" s="62"/>
      <c r="CEW180" s="62"/>
      <c r="CEX180" s="62"/>
      <c r="CEY180" s="62"/>
      <c r="CEZ180" s="62"/>
      <c r="CFA180" s="62"/>
      <c r="CFB180" s="62"/>
      <c r="CFC180" s="62"/>
      <c r="CFD180" s="62"/>
      <c r="CFE180" s="62"/>
      <c r="CFF180" s="62"/>
      <c r="CFG180" s="62"/>
      <c r="CFH180" s="62"/>
      <c r="CFI180" s="62"/>
      <c r="CFJ180" s="62"/>
      <c r="CFK180" s="62"/>
      <c r="CFL180" s="62"/>
      <c r="CFM180" s="62"/>
      <c r="CFN180" s="62"/>
      <c r="CFO180" s="62"/>
      <c r="CFP180" s="62"/>
      <c r="CFQ180" s="62"/>
      <c r="CFR180" s="62"/>
      <c r="CFS180" s="62"/>
      <c r="CFT180" s="62"/>
      <c r="CFU180" s="62"/>
      <c r="CFV180" s="62"/>
      <c r="CFW180" s="62"/>
      <c r="CFX180" s="62"/>
      <c r="CFY180" s="62"/>
      <c r="CFZ180" s="62"/>
      <c r="CGA180" s="62"/>
      <c r="CGB180" s="62"/>
      <c r="CGC180" s="62"/>
      <c r="CGD180" s="62"/>
      <c r="CGE180" s="62"/>
      <c r="CGF180" s="62"/>
      <c r="CGG180" s="62"/>
      <c r="CGH180" s="62"/>
      <c r="CGI180" s="62"/>
      <c r="CGJ180" s="62"/>
      <c r="CGK180" s="62"/>
      <c r="CGL180" s="62"/>
      <c r="CGM180" s="62"/>
      <c r="CGN180" s="62"/>
      <c r="CGO180" s="62"/>
      <c r="CGP180" s="62"/>
      <c r="CGQ180" s="62"/>
      <c r="CGR180" s="62"/>
      <c r="CGS180" s="62"/>
      <c r="CGT180" s="62"/>
      <c r="CGU180" s="62"/>
      <c r="CGV180" s="62"/>
      <c r="CGW180" s="62"/>
      <c r="CGX180" s="62"/>
      <c r="CGY180" s="62"/>
      <c r="CGZ180" s="62"/>
      <c r="CHA180" s="62"/>
      <c r="CHB180" s="62"/>
      <c r="CHC180" s="62"/>
      <c r="CHD180" s="62"/>
      <c r="CHE180" s="62"/>
      <c r="CHF180" s="62"/>
      <c r="CHG180" s="62"/>
      <c r="CHH180" s="62"/>
      <c r="CHI180" s="62"/>
      <c r="CHJ180" s="62"/>
      <c r="CHK180" s="62"/>
      <c r="CHL180" s="62"/>
      <c r="CHM180" s="62"/>
      <c r="CHN180" s="62"/>
      <c r="CHO180" s="62"/>
      <c r="CHP180" s="62"/>
      <c r="CHQ180" s="62"/>
      <c r="CHR180" s="62"/>
      <c r="CHS180" s="62"/>
      <c r="CHT180" s="62"/>
      <c r="CHU180" s="62"/>
      <c r="CHV180" s="62"/>
      <c r="CHW180" s="62"/>
      <c r="CHX180" s="62"/>
      <c r="CHY180" s="62"/>
      <c r="CHZ180" s="62"/>
      <c r="CIA180" s="62"/>
      <c r="CIB180" s="62"/>
      <c r="CIC180" s="62"/>
      <c r="CID180" s="62"/>
      <c r="CIE180" s="62"/>
      <c r="CIF180" s="62"/>
      <c r="CIG180" s="62"/>
      <c r="CIH180" s="62"/>
      <c r="CII180" s="62"/>
      <c r="CIJ180" s="62"/>
      <c r="CIK180" s="62"/>
      <c r="CIL180" s="62"/>
      <c r="CIM180" s="62"/>
      <c r="CIN180" s="62"/>
      <c r="CIO180" s="62"/>
      <c r="CIP180" s="62"/>
      <c r="CIQ180" s="62"/>
      <c r="CIR180" s="62"/>
      <c r="CIS180" s="62"/>
      <c r="CIT180" s="62"/>
      <c r="CIU180" s="62"/>
      <c r="CIV180" s="62"/>
      <c r="CIW180" s="62"/>
      <c r="CIX180" s="62"/>
      <c r="CIY180" s="62"/>
      <c r="CIZ180" s="62"/>
      <c r="CJA180" s="62"/>
      <c r="CJB180" s="62"/>
      <c r="CJC180" s="62"/>
      <c r="CJD180" s="62"/>
      <c r="CJE180" s="62"/>
      <c r="CJF180" s="62"/>
      <c r="CJG180" s="62"/>
      <c r="CJH180" s="62"/>
      <c r="CJI180" s="62"/>
      <c r="CJJ180" s="62"/>
      <c r="CJK180" s="62"/>
      <c r="CJL180" s="62"/>
      <c r="CJM180" s="62"/>
      <c r="CJN180" s="62"/>
      <c r="CJO180" s="62"/>
      <c r="CJP180" s="62"/>
      <c r="CJQ180" s="62"/>
      <c r="CJR180" s="62"/>
      <c r="CJS180" s="62"/>
      <c r="CJT180" s="62"/>
      <c r="CJU180" s="62"/>
      <c r="CJV180" s="62"/>
      <c r="CJW180" s="62"/>
      <c r="CJX180" s="62"/>
      <c r="CJY180" s="62"/>
      <c r="CJZ180" s="62"/>
      <c r="CKA180" s="62"/>
      <c r="CKB180" s="62"/>
      <c r="CKC180" s="62"/>
      <c r="CKD180" s="62"/>
      <c r="CKE180" s="62"/>
      <c r="CKF180" s="62"/>
      <c r="CKG180" s="62"/>
      <c r="CKH180" s="62"/>
      <c r="CKI180" s="62"/>
      <c r="CKJ180" s="62"/>
      <c r="CKK180" s="62"/>
      <c r="CKL180" s="62"/>
      <c r="CKM180" s="62"/>
      <c r="CKN180" s="62"/>
      <c r="CKO180" s="62"/>
      <c r="CKP180" s="62"/>
      <c r="CKQ180" s="62"/>
      <c r="CKR180" s="62"/>
      <c r="CKS180" s="62"/>
      <c r="CKT180" s="62"/>
      <c r="CKU180" s="62"/>
      <c r="CKV180" s="62"/>
      <c r="CKW180" s="62"/>
      <c r="CKX180" s="62"/>
      <c r="CKY180" s="62"/>
      <c r="CKZ180" s="62"/>
      <c r="CLA180" s="62"/>
      <c r="CLB180" s="62"/>
      <c r="CLC180" s="62"/>
      <c r="CLD180" s="62"/>
      <c r="CLE180" s="62"/>
      <c r="CLF180" s="62"/>
      <c r="CLG180" s="62"/>
      <c r="CLH180" s="62"/>
      <c r="CLI180" s="62"/>
      <c r="CLJ180" s="62"/>
      <c r="CLK180" s="62"/>
      <c r="CLL180" s="62"/>
      <c r="CLM180" s="62"/>
      <c r="CLN180" s="62"/>
      <c r="CLO180" s="62"/>
      <c r="CLP180" s="62"/>
      <c r="CLQ180" s="62"/>
      <c r="CLR180" s="62"/>
      <c r="CLS180" s="62"/>
      <c r="CLT180" s="62"/>
      <c r="CLU180" s="62"/>
      <c r="CLV180" s="62"/>
      <c r="CLW180" s="62"/>
      <c r="CLX180" s="62"/>
      <c r="CLY180" s="62"/>
      <c r="CLZ180" s="62"/>
      <c r="CMA180" s="62"/>
      <c r="CMB180" s="62"/>
      <c r="CMC180" s="62"/>
      <c r="CMD180" s="62"/>
      <c r="CME180" s="62"/>
      <c r="CMF180" s="62"/>
      <c r="CMG180" s="62"/>
      <c r="CMH180" s="62"/>
      <c r="CMI180" s="62"/>
      <c r="CMJ180" s="62"/>
      <c r="CMK180" s="62"/>
      <c r="CML180" s="62"/>
      <c r="CMM180" s="62"/>
      <c r="CMN180" s="62"/>
      <c r="CMO180" s="62"/>
      <c r="CMP180" s="62"/>
      <c r="CMQ180" s="62"/>
      <c r="CMR180" s="62"/>
      <c r="CMS180" s="62"/>
      <c r="CMT180" s="62"/>
      <c r="CMU180" s="62"/>
      <c r="CMV180" s="62"/>
      <c r="CMW180" s="62"/>
      <c r="CMX180" s="62"/>
      <c r="CMY180" s="62"/>
      <c r="CMZ180" s="62"/>
      <c r="CNA180" s="62"/>
      <c r="CNB180" s="62"/>
      <c r="CNC180" s="62"/>
      <c r="CND180" s="62"/>
      <c r="CNE180" s="62"/>
      <c r="CNF180" s="62"/>
      <c r="CNG180" s="62"/>
      <c r="CNH180" s="62"/>
      <c r="CNI180" s="62"/>
      <c r="CNJ180" s="62"/>
      <c r="CNK180" s="62"/>
      <c r="CNL180" s="62"/>
      <c r="CNM180" s="62"/>
      <c r="CNN180" s="62"/>
      <c r="CNO180" s="62"/>
      <c r="CNP180" s="62"/>
      <c r="CNQ180" s="62"/>
      <c r="CNR180" s="62"/>
      <c r="CNS180" s="62"/>
      <c r="CNT180" s="62"/>
      <c r="CNU180" s="62"/>
      <c r="CNV180" s="62"/>
      <c r="CNW180" s="62"/>
      <c r="CNX180" s="62"/>
      <c r="CNY180" s="62"/>
      <c r="CNZ180" s="62"/>
      <c r="COA180" s="62"/>
      <c r="COB180" s="62"/>
      <c r="COC180" s="62"/>
      <c r="COD180" s="62"/>
      <c r="COE180" s="62"/>
      <c r="COF180" s="62"/>
      <c r="COG180" s="62"/>
      <c r="COH180" s="62"/>
      <c r="COI180" s="62"/>
      <c r="COJ180" s="62"/>
      <c r="COK180" s="62"/>
      <c r="COL180" s="62"/>
      <c r="COM180" s="62"/>
      <c r="CON180" s="62"/>
      <c r="COO180" s="62"/>
      <c r="COP180" s="62"/>
      <c r="COQ180" s="62"/>
      <c r="COR180" s="62"/>
      <c r="COS180" s="62"/>
      <c r="COT180" s="62"/>
      <c r="COU180" s="62"/>
      <c r="COV180" s="62"/>
      <c r="COW180" s="62"/>
      <c r="COX180" s="62"/>
      <c r="COY180" s="62"/>
      <c r="COZ180" s="62"/>
      <c r="CPA180" s="62"/>
      <c r="CPB180" s="62"/>
      <c r="CPC180" s="62"/>
      <c r="CPD180" s="62"/>
      <c r="CPE180" s="62"/>
      <c r="CPF180" s="62"/>
      <c r="CPG180" s="62"/>
      <c r="CPH180" s="62"/>
      <c r="CPI180" s="62"/>
      <c r="CPJ180" s="62"/>
      <c r="CPK180" s="62"/>
      <c r="CPL180" s="62"/>
      <c r="CPM180" s="62"/>
      <c r="CPN180" s="62"/>
      <c r="CPO180" s="62"/>
      <c r="CPP180" s="62"/>
      <c r="CPQ180" s="62"/>
      <c r="CPR180" s="62"/>
      <c r="CPS180" s="62"/>
      <c r="CPT180" s="62"/>
      <c r="CPU180" s="62"/>
      <c r="CPV180" s="62"/>
      <c r="CPW180" s="62"/>
      <c r="CPX180" s="62"/>
      <c r="CPY180" s="62"/>
      <c r="CPZ180" s="62"/>
      <c r="CQA180" s="62"/>
      <c r="CQB180" s="62"/>
      <c r="CQC180" s="62"/>
      <c r="CQD180" s="62"/>
      <c r="CQE180" s="62"/>
      <c r="CQF180" s="62"/>
      <c r="CQG180" s="62"/>
      <c r="CQH180" s="62"/>
      <c r="CQI180" s="62"/>
      <c r="CQJ180" s="62"/>
      <c r="CQK180" s="62"/>
      <c r="CQL180" s="62"/>
      <c r="CQM180" s="62"/>
      <c r="CQN180" s="62"/>
      <c r="CQO180" s="62"/>
      <c r="CQP180" s="62"/>
      <c r="CQQ180" s="62"/>
      <c r="CQR180" s="62"/>
      <c r="CQS180" s="62"/>
      <c r="CQT180" s="62"/>
      <c r="CQU180" s="62"/>
      <c r="CQV180" s="62"/>
      <c r="CQW180" s="62"/>
      <c r="CQX180" s="62"/>
      <c r="CQY180" s="62"/>
      <c r="CQZ180" s="62"/>
      <c r="CRA180" s="62"/>
      <c r="CRB180" s="62"/>
      <c r="CRC180" s="62"/>
      <c r="CRD180" s="62"/>
      <c r="CRE180" s="62"/>
      <c r="CRF180" s="62"/>
      <c r="CRG180" s="62"/>
      <c r="CRH180" s="62"/>
      <c r="CRI180" s="62"/>
      <c r="CRJ180" s="62"/>
      <c r="CRK180" s="62"/>
      <c r="CRL180" s="62"/>
      <c r="CRM180" s="62"/>
      <c r="CRN180" s="62"/>
      <c r="CRO180" s="62"/>
      <c r="CRP180" s="62"/>
      <c r="CRQ180" s="62"/>
      <c r="CRR180" s="62"/>
      <c r="CRS180" s="62"/>
      <c r="CRT180" s="62"/>
      <c r="CRU180" s="62"/>
      <c r="CRV180" s="62"/>
      <c r="CRW180" s="62"/>
      <c r="CRX180" s="62"/>
      <c r="CRY180" s="62"/>
      <c r="CRZ180" s="62"/>
      <c r="CSA180" s="62"/>
      <c r="CSB180" s="62"/>
      <c r="CSC180" s="62"/>
      <c r="CSD180" s="62"/>
      <c r="CSE180" s="62"/>
      <c r="CSF180" s="62"/>
      <c r="CSG180" s="62"/>
      <c r="CSH180" s="62"/>
      <c r="CSI180" s="62"/>
      <c r="CSJ180" s="62"/>
      <c r="CSK180" s="62"/>
      <c r="CSL180" s="62"/>
      <c r="CSM180" s="62"/>
      <c r="CSN180" s="62"/>
      <c r="CSO180" s="62"/>
      <c r="CSP180" s="62"/>
      <c r="CSQ180" s="62"/>
      <c r="CSR180" s="62"/>
      <c r="CSS180" s="62"/>
      <c r="CST180" s="62"/>
      <c r="CSU180" s="62"/>
      <c r="CSV180" s="62"/>
      <c r="CSW180" s="62"/>
      <c r="CSX180" s="62"/>
      <c r="CSY180" s="62"/>
      <c r="CSZ180" s="62"/>
      <c r="CTA180" s="62"/>
      <c r="CTB180" s="62"/>
      <c r="CTC180" s="62"/>
      <c r="CTD180" s="62"/>
      <c r="CTE180" s="62"/>
      <c r="CTF180" s="62"/>
      <c r="CTG180" s="62"/>
      <c r="CTH180" s="62"/>
      <c r="CTI180" s="62"/>
      <c r="CTJ180" s="62"/>
      <c r="CTK180" s="62"/>
      <c r="CTL180" s="62"/>
      <c r="CTM180" s="62"/>
      <c r="CTN180" s="62"/>
      <c r="CTO180" s="62"/>
      <c r="CTP180" s="62"/>
      <c r="CTQ180" s="62"/>
      <c r="CTR180" s="62"/>
      <c r="CTS180" s="62"/>
      <c r="CTT180" s="62"/>
      <c r="CTU180" s="62"/>
      <c r="CTV180" s="62"/>
      <c r="CTW180" s="62"/>
      <c r="CTX180" s="62"/>
      <c r="CTY180" s="62"/>
      <c r="CTZ180" s="62"/>
      <c r="CUA180" s="62"/>
      <c r="CUB180" s="62"/>
      <c r="CUC180" s="62"/>
      <c r="CUD180" s="62"/>
      <c r="CUE180" s="62"/>
      <c r="CUF180" s="62"/>
      <c r="CUG180" s="62"/>
      <c r="CUH180" s="62"/>
      <c r="CUI180" s="62"/>
      <c r="CUJ180" s="62"/>
      <c r="CUK180" s="62"/>
      <c r="CUL180" s="62"/>
      <c r="CUM180" s="62"/>
      <c r="CUN180" s="62"/>
      <c r="CUO180" s="62"/>
      <c r="CUP180" s="62"/>
      <c r="CUQ180" s="62"/>
      <c r="CUR180" s="62"/>
      <c r="CUS180" s="62"/>
      <c r="CUT180" s="62"/>
      <c r="CUU180" s="62"/>
      <c r="CUV180" s="62"/>
      <c r="CUW180" s="62"/>
      <c r="CUX180" s="62"/>
      <c r="CUY180" s="62"/>
      <c r="CUZ180" s="62"/>
      <c r="CVA180" s="62"/>
      <c r="CVB180" s="62"/>
      <c r="CVC180" s="62"/>
      <c r="CVD180" s="62"/>
      <c r="CVE180" s="62"/>
      <c r="CVF180" s="62"/>
      <c r="CVG180" s="62"/>
      <c r="CVH180" s="62"/>
      <c r="CVI180" s="62"/>
      <c r="CVJ180" s="62"/>
      <c r="CVK180" s="62"/>
      <c r="CVL180" s="62"/>
      <c r="CVM180" s="62"/>
      <c r="CVN180" s="62"/>
      <c r="CVO180" s="62"/>
      <c r="CVP180" s="62"/>
      <c r="CVQ180" s="62"/>
      <c r="CVR180" s="62"/>
      <c r="CVS180" s="62"/>
      <c r="CVT180" s="62"/>
      <c r="CVU180" s="62"/>
      <c r="CVV180" s="62"/>
      <c r="CVW180" s="62"/>
      <c r="CVX180" s="62"/>
      <c r="CVY180" s="62"/>
      <c r="CVZ180" s="62"/>
      <c r="CWA180" s="62"/>
      <c r="CWB180" s="62"/>
      <c r="CWC180" s="62"/>
      <c r="CWD180" s="62"/>
      <c r="CWE180" s="62"/>
      <c r="CWF180" s="62"/>
      <c r="CWG180" s="62"/>
      <c r="CWH180" s="62"/>
      <c r="CWI180" s="62"/>
      <c r="CWJ180" s="62"/>
      <c r="CWK180" s="62"/>
      <c r="CWL180" s="62"/>
      <c r="CWM180" s="62"/>
      <c r="CWN180" s="62"/>
      <c r="CWO180" s="62"/>
      <c r="CWP180" s="62"/>
      <c r="CWQ180" s="62"/>
      <c r="CWR180" s="62"/>
      <c r="CWS180" s="62"/>
      <c r="CWT180" s="62"/>
      <c r="CWU180" s="62"/>
      <c r="CWV180" s="62"/>
      <c r="CWW180" s="62"/>
      <c r="CWX180" s="62"/>
      <c r="CWY180" s="62"/>
      <c r="CWZ180" s="62"/>
      <c r="CXA180" s="62"/>
      <c r="CXB180" s="62"/>
      <c r="CXC180" s="62"/>
      <c r="CXD180" s="62"/>
      <c r="CXE180" s="62"/>
      <c r="CXF180" s="62"/>
      <c r="CXG180" s="62"/>
      <c r="CXH180" s="62"/>
      <c r="CXI180" s="62"/>
      <c r="CXJ180" s="62"/>
      <c r="CXK180" s="62"/>
      <c r="CXL180" s="62"/>
      <c r="CXM180" s="62"/>
      <c r="CXN180" s="62"/>
      <c r="CXO180" s="62"/>
      <c r="CXP180" s="62"/>
      <c r="CXQ180" s="62"/>
      <c r="CXR180" s="62"/>
      <c r="CXS180" s="62"/>
      <c r="CXT180" s="62"/>
      <c r="CXU180" s="62"/>
      <c r="CXV180" s="62"/>
      <c r="CXW180" s="62"/>
      <c r="CXX180" s="62"/>
      <c r="CXY180" s="62"/>
      <c r="CXZ180" s="62"/>
      <c r="CYA180" s="62"/>
      <c r="CYB180" s="62"/>
      <c r="CYC180" s="62"/>
      <c r="CYD180" s="62"/>
      <c r="CYE180" s="62"/>
      <c r="CYF180" s="62"/>
      <c r="CYG180" s="62"/>
      <c r="CYH180" s="62"/>
      <c r="CYI180" s="62"/>
      <c r="CYJ180" s="62"/>
      <c r="CYK180" s="62"/>
      <c r="CYL180" s="62"/>
      <c r="CYM180" s="62"/>
      <c r="CYN180" s="62"/>
      <c r="CYO180" s="62"/>
      <c r="CYP180" s="62"/>
      <c r="CYQ180" s="62"/>
      <c r="CYR180" s="62"/>
      <c r="CYS180" s="62"/>
      <c r="CYT180" s="62"/>
      <c r="CYU180" s="62"/>
      <c r="CYV180" s="62"/>
      <c r="CYW180" s="62"/>
      <c r="CYX180" s="62"/>
      <c r="CYY180" s="62"/>
      <c r="CYZ180" s="62"/>
      <c r="CZA180" s="62"/>
      <c r="CZB180" s="62"/>
      <c r="CZC180" s="62"/>
      <c r="CZD180" s="62"/>
      <c r="CZE180" s="62"/>
      <c r="CZF180" s="62"/>
      <c r="CZG180" s="62"/>
      <c r="CZH180" s="62"/>
      <c r="CZI180" s="62"/>
      <c r="CZJ180" s="62"/>
      <c r="CZK180" s="62"/>
      <c r="CZL180" s="62"/>
      <c r="CZM180" s="62"/>
      <c r="CZN180" s="62"/>
      <c r="CZO180" s="62"/>
      <c r="CZP180" s="62"/>
      <c r="CZQ180" s="62"/>
      <c r="CZR180" s="62"/>
      <c r="CZS180" s="62"/>
      <c r="CZT180" s="62"/>
      <c r="CZU180" s="62"/>
      <c r="CZV180" s="62"/>
      <c r="CZW180" s="62"/>
      <c r="CZX180" s="62"/>
      <c r="CZY180" s="62"/>
      <c r="CZZ180" s="62"/>
      <c r="DAA180" s="62"/>
      <c r="DAB180" s="62"/>
      <c r="DAC180" s="62"/>
      <c r="DAD180" s="62"/>
      <c r="DAE180" s="62"/>
      <c r="DAF180" s="62"/>
      <c r="DAG180" s="62"/>
      <c r="DAH180" s="62"/>
      <c r="DAI180" s="62"/>
      <c r="DAJ180" s="62"/>
      <c r="DAK180" s="62"/>
      <c r="DAL180" s="62"/>
      <c r="DAM180" s="62"/>
      <c r="DAN180" s="62"/>
      <c r="DAO180" s="62"/>
      <c r="DAP180" s="62"/>
      <c r="DAQ180" s="62"/>
      <c r="DAR180" s="62"/>
      <c r="DAS180" s="62"/>
      <c r="DAT180" s="62"/>
      <c r="DAU180" s="62"/>
      <c r="DAV180" s="62"/>
      <c r="DAW180" s="62"/>
      <c r="DAX180" s="62"/>
      <c r="DAY180" s="62"/>
      <c r="DAZ180" s="62"/>
      <c r="DBA180" s="62"/>
      <c r="DBB180" s="62"/>
      <c r="DBC180" s="62"/>
      <c r="DBD180" s="62"/>
      <c r="DBE180" s="62"/>
      <c r="DBF180" s="62"/>
      <c r="DBG180" s="62"/>
      <c r="DBH180" s="62"/>
      <c r="DBI180" s="62"/>
      <c r="DBJ180" s="62"/>
      <c r="DBK180" s="62"/>
      <c r="DBL180" s="62"/>
      <c r="DBM180" s="62"/>
      <c r="DBN180" s="62"/>
      <c r="DBO180" s="62"/>
      <c r="DBP180" s="62"/>
      <c r="DBQ180" s="62"/>
      <c r="DBR180" s="62"/>
      <c r="DBS180" s="62"/>
      <c r="DBT180" s="62"/>
      <c r="DBU180" s="62"/>
      <c r="DBV180" s="62"/>
      <c r="DBW180" s="62"/>
      <c r="DBX180" s="62"/>
      <c r="DBY180" s="62"/>
      <c r="DBZ180" s="62"/>
      <c r="DCA180" s="62"/>
      <c r="DCB180" s="62"/>
      <c r="DCC180" s="62"/>
      <c r="DCD180" s="62"/>
      <c r="DCE180" s="62"/>
      <c r="DCF180" s="62"/>
      <c r="DCG180" s="62"/>
      <c r="DCH180" s="62"/>
      <c r="DCI180" s="62"/>
      <c r="DCJ180" s="62"/>
      <c r="DCK180" s="62"/>
      <c r="DCL180" s="62"/>
      <c r="DCM180" s="62"/>
      <c r="DCN180" s="62"/>
      <c r="DCO180" s="62"/>
      <c r="DCP180" s="62"/>
      <c r="DCQ180" s="62"/>
      <c r="DCR180" s="62"/>
      <c r="DCS180" s="62"/>
      <c r="DCT180" s="62"/>
      <c r="DCU180" s="62"/>
      <c r="DCV180" s="62"/>
      <c r="DCW180" s="62"/>
      <c r="DCX180" s="62"/>
      <c r="DCY180" s="62"/>
      <c r="DCZ180" s="62"/>
      <c r="DDA180" s="62"/>
      <c r="DDB180" s="62"/>
      <c r="DDC180" s="62"/>
      <c r="DDD180" s="62"/>
      <c r="DDE180" s="62"/>
      <c r="DDF180" s="62"/>
      <c r="DDG180" s="62"/>
      <c r="DDH180" s="62"/>
      <c r="DDI180" s="62"/>
      <c r="DDJ180" s="62"/>
      <c r="DDK180" s="62"/>
      <c r="DDL180" s="62"/>
      <c r="DDM180" s="62"/>
      <c r="DDN180" s="62"/>
      <c r="DDO180" s="62"/>
      <c r="DDP180" s="62"/>
      <c r="DDQ180" s="62"/>
      <c r="DDR180" s="62"/>
      <c r="DDS180" s="62"/>
      <c r="DDT180" s="62"/>
      <c r="DDU180" s="62"/>
      <c r="DDV180" s="62"/>
      <c r="DDW180" s="62"/>
      <c r="DDX180" s="62"/>
      <c r="DDY180" s="62"/>
      <c r="DDZ180" s="62"/>
      <c r="DEA180" s="62"/>
      <c r="DEB180" s="62"/>
      <c r="DEC180" s="62"/>
      <c r="DED180" s="62"/>
      <c r="DEE180" s="62"/>
      <c r="DEF180" s="62"/>
      <c r="DEG180" s="62"/>
      <c r="DEH180" s="62"/>
      <c r="DEI180" s="62"/>
      <c r="DEJ180" s="62"/>
      <c r="DEK180" s="62"/>
      <c r="DEL180" s="62"/>
      <c r="DEM180" s="62"/>
      <c r="DEN180" s="62"/>
      <c r="DEO180" s="62"/>
      <c r="DEP180" s="62"/>
      <c r="DEQ180" s="62"/>
      <c r="DER180" s="62"/>
      <c r="DES180" s="62"/>
      <c r="DET180" s="62"/>
      <c r="DEU180" s="62"/>
      <c r="DEV180" s="62"/>
      <c r="DEW180" s="62"/>
      <c r="DEX180" s="62"/>
      <c r="DEY180" s="62"/>
      <c r="DEZ180" s="62"/>
      <c r="DFA180" s="62"/>
      <c r="DFB180" s="62"/>
      <c r="DFC180" s="62"/>
      <c r="DFD180" s="62"/>
      <c r="DFE180" s="62"/>
      <c r="DFF180" s="62"/>
      <c r="DFG180" s="62"/>
      <c r="DFH180" s="62"/>
      <c r="DFI180" s="62"/>
      <c r="DFJ180" s="62"/>
      <c r="DFK180" s="62"/>
      <c r="DFL180" s="62"/>
      <c r="DFM180" s="62"/>
      <c r="DFN180" s="62"/>
      <c r="DFO180" s="62"/>
      <c r="DFP180" s="62"/>
      <c r="DFQ180" s="62"/>
      <c r="DFR180" s="62"/>
      <c r="DFS180" s="62"/>
      <c r="DFT180" s="62"/>
      <c r="DFU180" s="62"/>
      <c r="DFV180" s="62"/>
      <c r="DFW180" s="62"/>
      <c r="DFX180" s="62"/>
      <c r="DFY180" s="62"/>
      <c r="DFZ180" s="62"/>
      <c r="DGA180" s="62"/>
      <c r="DGB180" s="62"/>
      <c r="DGC180" s="62"/>
      <c r="DGD180" s="62"/>
      <c r="DGE180" s="62"/>
      <c r="DGF180" s="62"/>
      <c r="DGG180" s="62"/>
      <c r="DGH180" s="62"/>
      <c r="DGI180" s="62"/>
      <c r="DGJ180" s="62"/>
      <c r="DGK180" s="62"/>
      <c r="DGL180" s="62"/>
      <c r="DGM180" s="62"/>
      <c r="DGN180" s="62"/>
      <c r="DGO180" s="62"/>
      <c r="DGP180" s="62"/>
      <c r="DGQ180" s="62"/>
      <c r="DGR180" s="62"/>
      <c r="DGS180" s="62"/>
      <c r="DGT180" s="62"/>
      <c r="DGU180" s="62"/>
      <c r="DGV180" s="62"/>
      <c r="DGW180" s="62"/>
      <c r="DGX180" s="62"/>
      <c r="DGY180" s="62"/>
      <c r="DGZ180" s="62"/>
      <c r="DHA180" s="62"/>
      <c r="DHB180" s="62"/>
      <c r="DHC180" s="62"/>
      <c r="DHD180" s="62"/>
      <c r="DHE180" s="62"/>
      <c r="DHF180" s="62"/>
      <c r="DHG180" s="62"/>
      <c r="DHH180" s="62"/>
      <c r="DHI180" s="62"/>
      <c r="DHJ180" s="62"/>
      <c r="DHK180" s="62"/>
      <c r="DHL180" s="62"/>
      <c r="DHM180" s="62"/>
      <c r="DHN180" s="62"/>
      <c r="DHO180" s="62"/>
      <c r="DHP180" s="62"/>
      <c r="DHQ180" s="62"/>
      <c r="DHR180" s="62"/>
      <c r="DHS180" s="62"/>
      <c r="DHT180" s="62"/>
      <c r="DHU180" s="62"/>
      <c r="DHV180" s="62"/>
      <c r="DHW180" s="62"/>
      <c r="DHX180" s="62"/>
      <c r="DHY180" s="62"/>
      <c r="DHZ180" s="62"/>
      <c r="DIA180" s="62"/>
      <c r="DIB180" s="62"/>
      <c r="DIC180" s="62"/>
      <c r="DID180" s="62"/>
      <c r="DIE180" s="62"/>
      <c r="DIF180" s="62"/>
      <c r="DIG180" s="62"/>
      <c r="DIH180" s="62"/>
      <c r="DII180" s="62"/>
      <c r="DIJ180" s="62"/>
      <c r="DIK180" s="62"/>
      <c r="DIL180" s="62"/>
      <c r="DIM180" s="62"/>
      <c r="DIN180" s="62"/>
      <c r="DIO180" s="62"/>
      <c r="DIP180" s="62"/>
      <c r="DIQ180" s="62"/>
      <c r="DIR180" s="62"/>
      <c r="DIS180" s="62"/>
      <c r="DIT180" s="62"/>
      <c r="DIU180" s="62"/>
      <c r="DIV180" s="62"/>
      <c r="DIW180" s="62"/>
      <c r="DIX180" s="62"/>
      <c r="DIY180" s="62"/>
      <c r="DIZ180" s="62"/>
      <c r="DJA180" s="62"/>
      <c r="DJB180" s="62"/>
      <c r="DJC180" s="62"/>
      <c r="DJD180" s="62"/>
      <c r="DJE180" s="62"/>
      <c r="DJF180" s="62"/>
      <c r="DJG180" s="62"/>
      <c r="DJH180" s="62"/>
      <c r="DJI180" s="62"/>
      <c r="DJJ180" s="62"/>
      <c r="DJK180" s="62"/>
      <c r="DJL180" s="62"/>
      <c r="DJM180" s="62"/>
      <c r="DJN180" s="62"/>
      <c r="DJO180" s="62"/>
      <c r="DJP180" s="62"/>
      <c r="DJQ180" s="62"/>
      <c r="DJR180" s="62"/>
      <c r="DJS180" s="62"/>
      <c r="DJT180" s="62"/>
      <c r="DJU180" s="62"/>
      <c r="DJV180" s="62"/>
      <c r="DJW180" s="62"/>
      <c r="DJX180" s="62"/>
      <c r="DJY180" s="62"/>
      <c r="DJZ180" s="62"/>
      <c r="DKA180" s="62"/>
      <c r="DKB180" s="62"/>
      <c r="DKC180" s="62"/>
      <c r="DKD180" s="62"/>
      <c r="DKE180" s="62"/>
      <c r="DKF180" s="62"/>
      <c r="DKG180" s="62"/>
      <c r="DKH180" s="62"/>
      <c r="DKI180" s="62"/>
      <c r="DKJ180" s="62"/>
      <c r="DKK180" s="62"/>
      <c r="DKL180" s="62"/>
      <c r="DKM180" s="62"/>
      <c r="DKN180" s="62"/>
      <c r="DKO180" s="62"/>
      <c r="DKP180" s="62"/>
      <c r="DKQ180" s="62"/>
      <c r="DKR180" s="62"/>
      <c r="DKS180" s="62"/>
      <c r="DKT180" s="62"/>
      <c r="DKU180" s="62"/>
      <c r="DKV180" s="62"/>
      <c r="DKW180" s="62"/>
      <c r="DKX180" s="62"/>
      <c r="DKY180" s="62"/>
      <c r="DKZ180" s="62"/>
      <c r="DLA180" s="62"/>
      <c r="DLB180" s="62"/>
      <c r="DLC180" s="62"/>
      <c r="DLD180" s="62"/>
      <c r="DLE180" s="62"/>
      <c r="DLF180" s="62"/>
      <c r="DLG180" s="62"/>
      <c r="DLH180" s="62"/>
      <c r="DLI180" s="62"/>
      <c r="DLJ180" s="62"/>
      <c r="DLK180" s="62"/>
      <c r="DLL180" s="62"/>
      <c r="DLM180" s="62"/>
      <c r="DLN180" s="62"/>
      <c r="DLO180" s="62"/>
      <c r="DLP180" s="62"/>
      <c r="DLQ180" s="62"/>
      <c r="DLR180" s="62"/>
      <c r="DLS180" s="62"/>
      <c r="DLT180" s="62"/>
      <c r="DLU180" s="62"/>
      <c r="DLV180" s="62"/>
      <c r="DLW180" s="62"/>
      <c r="DLX180" s="62"/>
      <c r="DLY180" s="62"/>
      <c r="DLZ180" s="62"/>
      <c r="DMA180" s="62"/>
      <c r="DMB180" s="62"/>
      <c r="DMC180" s="62"/>
      <c r="DMD180" s="62"/>
      <c r="DME180" s="62"/>
      <c r="DMF180" s="62"/>
      <c r="DMG180" s="62"/>
      <c r="DMH180" s="62"/>
      <c r="DMI180" s="62"/>
      <c r="DMJ180" s="62"/>
      <c r="DMK180" s="62"/>
      <c r="DML180" s="62"/>
      <c r="DMM180" s="62"/>
      <c r="DMN180" s="62"/>
      <c r="DMO180" s="62"/>
      <c r="DMP180" s="62"/>
      <c r="DMQ180" s="62"/>
      <c r="DMR180" s="62"/>
      <c r="DMS180" s="62"/>
      <c r="DMT180" s="62"/>
      <c r="DMU180" s="62"/>
      <c r="DMV180" s="62"/>
      <c r="DMW180" s="62"/>
      <c r="DMX180" s="62"/>
      <c r="DMY180" s="62"/>
      <c r="DMZ180" s="62"/>
      <c r="DNA180" s="62"/>
      <c r="DNB180" s="62"/>
      <c r="DNC180" s="62"/>
      <c r="DND180" s="62"/>
      <c r="DNE180" s="62"/>
      <c r="DNF180" s="62"/>
      <c r="DNG180" s="62"/>
      <c r="DNH180" s="62"/>
      <c r="DNI180" s="62"/>
      <c r="DNJ180" s="62"/>
      <c r="DNK180" s="62"/>
      <c r="DNL180" s="62"/>
      <c r="DNM180" s="62"/>
      <c r="DNN180" s="62"/>
      <c r="DNO180" s="62"/>
      <c r="DNP180" s="62"/>
      <c r="DNQ180" s="62"/>
      <c r="DNR180" s="62"/>
      <c r="DNS180" s="62"/>
      <c r="DNT180" s="62"/>
      <c r="DNU180" s="62"/>
      <c r="DNV180" s="62"/>
      <c r="DNW180" s="62"/>
      <c r="DNX180" s="62"/>
      <c r="DNY180" s="62"/>
      <c r="DNZ180" s="62"/>
      <c r="DOA180" s="62"/>
      <c r="DOB180" s="62"/>
      <c r="DOC180" s="62"/>
      <c r="DOD180" s="62"/>
      <c r="DOE180" s="62"/>
      <c r="DOF180" s="62"/>
      <c r="DOG180" s="62"/>
      <c r="DOH180" s="62"/>
      <c r="DOI180" s="62"/>
      <c r="DOJ180" s="62"/>
      <c r="DOK180" s="62"/>
      <c r="DOL180" s="62"/>
      <c r="DOM180" s="62"/>
      <c r="DON180" s="62"/>
      <c r="DOO180" s="62"/>
      <c r="DOP180" s="62"/>
      <c r="DOQ180" s="62"/>
      <c r="DOR180" s="62"/>
      <c r="DOS180" s="62"/>
      <c r="DOT180" s="62"/>
      <c r="DOU180" s="62"/>
      <c r="DOV180" s="62"/>
      <c r="DOW180" s="62"/>
      <c r="DOX180" s="62"/>
      <c r="DOY180" s="62"/>
      <c r="DOZ180" s="62"/>
      <c r="DPA180" s="62"/>
      <c r="DPB180" s="62"/>
      <c r="DPC180" s="62"/>
      <c r="DPD180" s="62"/>
      <c r="DPE180" s="62"/>
      <c r="DPF180" s="62"/>
      <c r="DPG180" s="62"/>
      <c r="DPH180" s="62"/>
      <c r="DPI180" s="62"/>
      <c r="DPJ180" s="62"/>
      <c r="DPK180" s="62"/>
      <c r="DPL180" s="62"/>
      <c r="DPM180" s="62"/>
      <c r="DPN180" s="62"/>
      <c r="DPO180" s="62"/>
      <c r="DPP180" s="62"/>
      <c r="DPQ180" s="62"/>
      <c r="DPR180" s="62"/>
      <c r="DPS180" s="62"/>
      <c r="DPT180" s="62"/>
      <c r="DPU180" s="62"/>
      <c r="DPV180" s="62"/>
      <c r="DPW180" s="62"/>
      <c r="DPX180" s="62"/>
      <c r="DPY180" s="62"/>
      <c r="DPZ180" s="62"/>
      <c r="DQA180" s="62"/>
      <c r="DQB180" s="62"/>
      <c r="DQC180" s="62"/>
      <c r="DQD180" s="62"/>
      <c r="DQE180" s="62"/>
      <c r="DQF180" s="62"/>
      <c r="DQG180" s="62"/>
      <c r="DQH180" s="62"/>
      <c r="DQI180" s="62"/>
      <c r="DQJ180" s="62"/>
      <c r="DQK180" s="62"/>
      <c r="DQL180" s="62"/>
      <c r="DQM180" s="62"/>
      <c r="DQN180" s="62"/>
      <c r="DQO180" s="62"/>
      <c r="DQP180" s="62"/>
      <c r="DQQ180" s="62"/>
      <c r="DQR180" s="62"/>
      <c r="DQS180" s="62"/>
      <c r="DQT180" s="62"/>
      <c r="DQU180" s="62"/>
      <c r="DQV180" s="62"/>
      <c r="DQW180" s="62"/>
      <c r="DQX180" s="62"/>
      <c r="DQY180" s="62"/>
      <c r="DQZ180" s="62"/>
      <c r="DRA180" s="62"/>
      <c r="DRB180" s="62"/>
      <c r="DRC180" s="62"/>
      <c r="DRD180" s="62"/>
      <c r="DRE180" s="62"/>
      <c r="DRF180" s="62"/>
      <c r="DRG180" s="62"/>
      <c r="DRH180" s="62"/>
      <c r="DRI180" s="62"/>
      <c r="DRJ180" s="62"/>
      <c r="DRK180" s="62"/>
      <c r="DRL180" s="62"/>
      <c r="DRM180" s="62"/>
      <c r="DRN180" s="62"/>
      <c r="DRO180" s="62"/>
      <c r="DRP180" s="62"/>
      <c r="DRQ180" s="62"/>
      <c r="DRR180" s="62"/>
      <c r="DRS180" s="62"/>
      <c r="DRT180" s="62"/>
      <c r="DRU180" s="62"/>
      <c r="DRV180" s="62"/>
      <c r="DRW180" s="62"/>
      <c r="DRX180" s="62"/>
      <c r="DRY180" s="62"/>
      <c r="DRZ180" s="62"/>
      <c r="DSA180" s="62"/>
      <c r="DSB180" s="62"/>
      <c r="DSC180" s="62"/>
      <c r="DSD180" s="62"/>
      <c r="DSE180" s="62"/>
      <c r="DSF180" s="62"/>
      <c r="DSG180" s="62"/>
      <c r="DSH180" s="62"/>
      <c r="DSI180" s="62"/>
      <c r="DSJ180" s="62"/>
      <c r="DSK180" s="62"/>
      <c r="DSL180" s="62"/>
      <c r="DSM180" s="62"/>
      <c r="DSN180" s="62"/>
      <c r="DSO180" s="62"/>
      <c r="DSP180" s="62"/>
      <c r="DSQ180" s="62"/>
      <c r="DSR180" s="62"/>
      <c r="DSS180" s="62"/>
      <c r="DST180" s="62"/>
      <c r="DSU180" s="62"/>
      <c r="DSV180" s="62"/>
      <c r="DSW180" s="62"/>
      <c r="DSX180" s="62"/>
      <c r="DSY180" s="62"/>
      <c r="DSZ180" s="62"/>
      <c r="DTA180" s="62"/>
      <c r="DTB180" s="62"/>
      <c r="DTC180" s="62"/>
      <c r="DTD180" s="62"/>
      <c r="DTE180" s="62"/>
      <c r="DTF180" s="62"/>
      <c r="DTG180" s="62"/>
      <c r="DTH180" s="62"/>
      <c r="DTI180" s="62"/>
      <c r="DTJ180" s="62"/>
      <c r="DTK180" s="62"/>
      <c r="DTL180" s="62"/>
      <c r="DTM180" s="62"/>
      <c r="DTN180" s="62"/>
      <c r="DTO180" s="62"/>
      <c r="DTP180" s="62"/>
      <c r="DTQ180" s="62"/>
      <c r="DTR180" s="62"/>
      <c r="DTS180" s="62"/>
      <c r="DTT180" s="62"/>
      <c r="DTU180" s="62"/>
      <c r="DTV180" s="62"/>
      <c r="DTW180" s="62"/>
      <c r="DTX180" s="62"/>
      <c r="DTY180" s="62"/>
      <c r="DTZ180" s="62"/>
      <c r="DUA180" s="62"/>
      <c r="DUB180" s="62"/>
      <c r="DUC180" s="62"/>
      <c r="DUD180" s="62"/>
      <c r="DUE180" s="62"/>
      <c r="DUF180" s="62"/>
      <c r="DUG180" s="62"/>
      <c r="DUH180" s="62"/>
      <c r="DUI180" s="62"/>
      <c r="DUJ180" s="62"/>
      <c r="DUK180" s="62"/>
      <c r="DUL180" s="62"/>
      <c r="DUM180" s="62"/>
      <c r="DUN180" s="62"/>
      <c r="DUO180" s="62"/>
      <c r="DUP180" s="62"/>
      <c r="DUQ180" s="62"/>
      <c r="DUR180" s="62"/>
      <c r="DUS180" s="62"/>
      <c r="DUT180" s="62"/>
      <c r="DUU180" s="62"/>
      <c r="DUV180" s="62"/>
      <c r="DUW180" s="62"/>
      <c r="DUX180" s="62"/>
      <c r="DUY180" s="62"/>
      <c r="DUZ180" s="62"/>
      <c r="DVA180" s="62"/>
      <c r="DVB180" s="62"/>
      <c r="DVC180" s="62"/>
      <c r="DVD180" s="62"/>
      <c r="DVE180" s="62"/>
      <c r="DVF180" s="62"/>
      <c r="DVG180" s="62"/>
      <c r="DVH180" s="62"/>
      <c r="DVI180" s="62"/>
      <c r="DVJ180" s="62"/>
      <c r="DVK180" s="62"/>
      <c r="DVL180" s="62"/>
      <c r="DVM180" s="62"/>
      <c r="DVN180" s="62"/>
      <c r="DVO180" s="62"/>
      <c r="DVP180" s="62"/>
      <c r="DVQ180" s="62"/>
      <c r="DVR180" s="62"/>
      <c r="DVS180" s="62"/>
      <c r="DVT180" s="62"/>
      <c r="DVU180" s="62"/>
      <c r="DVV180" s="62"/>
      <c r="DVW180" s="62"/>
      <c r="DVX180" s="62"/>
      <c r="DVY180" s="62"/>
      <c r="DVZ180" s="62"/>
      <c r="DWA180" s="62"/>
      <c r="DWB180" s="62"/>
      <c r="DWC180" s="62"/>
      <c r="DWD180" s="62"/>
      <c r="DWE180" s="62"/>
      <c r="DWF180" s="62"/>
      <c r="DWG180" s="62"/>
      <c r="DWH180" s="62"/>
      <c r="DWI180" s="62"/>
      <c r="DWJ180" s="62"/>
      <c r="DWK180" s="62"/>
      <c r="DWL180" s="62"/>
      <c r="DWM180" s="62"/>
      <c r="DWN180" s="62"/>
      <c r="DWO180" s="62"/>
      <c r="DWP180" s="62"/>
      <c r="DWQ180" s="62"/>
      <c r="DWR180" s="62"/>
      <c r="DWS180" s="62"/>
      <c r="DWT180" s="62"/>
      <c r="DWU180" s="62"/>
      <c r="DWV180" s="62"/>
      <c r="DWW180" s="62"/>
      <c r="DWX180" s="62"/>
      <c r="DWY180" s="62"/>
      <c r="DWZ180" s="62"/>
      <c r="DXA180" s="62"/>
      <c r="DXB180" s="62"/>
      <c r="DXC180" s="62"/>
      <c r="DXD180" s="62"/>
      <c r="DXE180" s="62"/>
      <c r="DXF180" s="62"/>
      <c r="DXG180" s="62"/>
      <c r="DXH180" s="62"/>
      <c r="DXI180" s="62"/>
      <c r="DXJ180" s="62"/>
      <c r="DXK180" s="62"/>
      <c r="DXL180" s="62"/>
      <c r="DXM180" s="62"/>
      <c r="DXN180" s="62"/>
      <c r="DXO180" s="62"/>
      <c r="DXP180" s="62"/>
      <c r="DXQ180" s="62"/>
      <c r="DXR180" s="62"/>
      <c r="DXS180" s="62"/>
      <c r="DXT180" s="62"/>
      <c r="DXU180" s="62"/>
      <c r="DXV180" s="62"/>
      <c r="DXW180" s="62"/>
      <c r="DXX180" s="62"/>
      <c r="DXY180" s="62"/>
      <c r="DXZ180" s="62"/>
      <c r="DYA180" s="62"/>
      <c r="DYB180" s="62"/>
      <c r="DYC180" s="62"/>
      <c r="DYD180" s="62"/>
      <c r="DYE180" s="62"/>
      <c r="DYF180" s="62"/>
      <c r="DYG180" s="62"/>
      <c r="DYH180" s="62"/>
      <c r="DYI180" s="62"/>
      <c r="DYJ180" s="62"/>
      <c r="DYK180" s="62"/>
      <c r="DYL180" s="62"/>
      <c r="DYM180" s="62"/>
      <c r="DYN180" s="62"/>
      <c r="DYO180" s="62"/>
      <c r="DYP180" s="62"/>
      <c r="DYQ180" s="62"/>
      <c r="DYR180" s="62"/>
      <c r="DYS180" s="62"/>
      <c r="DYT180" s="62"/>
      <c r="DYU180" s="62"/>
      <c r="DYV180" s="62"/>
      <c r="DYW180" s="62"/>
      <c r="DYX180" s="62"/>
      <c r="DYY180" s="62"/>
      <c r="DYZ180" s="62"/>
      <c r="DZA180" s="62"/>
      <c r="DZB180" s="62"/>
      <c r="DZC180" s="62"/>
      <c r="DZD180" s="62"/>
      <c r="DZE180" s="62"/>
      <c r="DZF180" s="62"/>
      <c r="DZG180" s="62"/>
      <c r="DZH180" s="62"/>
      <c r="DZI180" s="62"/>
      <c r="DZJ180" s="62"/>
      <c r="DZK180" s="62"/>
      <c r="DZL180" s="62"/>
      <c r="DZM180" s="62"/>
      <c r="DZN180" s="62"/>
      <c r="DZO180" s="62"/>
      <c r="DZP180" s="62"/>
      <c r="DZQ180" s="62"/>
      <c r="DZR180" s="62"/>
      <c r="DZS180" s="62"/>
      <c r="DZT180" s="62"/>
      <c r="DZU180" s="62"/>
      <c r="DZV180" s="62"/>
      <c r="DZW180" s="62"/>
      <c r="DZX180" s="62"/>
      <c r="DZY180" s="62"/>
      <c r="DZZ180" s="62"/>
      <c r="EAA180" s="62"/>
      <c r="EAB180" s="62"/>
      <c r="EAC180" s="62"/>
      <c r="EAD180" s="62"/>
      <c r="EAE180" s="62"/>
      <c r="EAF180" s="62"/>
      <c r="EAG180" s="62"/>
      <c r="EAH180" s="62"/>
      <c r="EAI180" s="62"/>
      <c r="EAJ180" s="62"/>
      <c r="EAK180" s="62"/>
      <c r="EAL180" s="62"/>
      <c r="EAM180" s="62"/>
      <c r="EAN180" s="62"/>
      <c r="EAO180" s="62"/>
      <c r="EAP180" s="62"/>
      <c r="EAQ180" s="62"/>
      <c r="EAR180" s="62"/>
      <c r="EAS180" s="62"/>
      <c r="EAT180" s="62"/>
      <c r="EAU180" s="62"/>
      <c r="EAV180" s="62"/>
      <c r="EAW180" s="62"/>
      <c r="EAX180" s="62"/>
      <c r="EAY180" s="62"/>
      <c r="EAZ180" s="62"/>
      <c r="EBA180" s="62"/>
      <c r="EBB180" s="62"/>
      <c r="EBC180" s="62"/>
      <c r="EBD180" s="62"/>
      <c r="EBE180" s="62"/>
      <c r="EBF180" s="62"/>
      <c r="EBG180" s="62"/>
      <c r="EBH180" s="62"/>
      <c r="EBI180" s="62"/>
      <c r="EBJ180" s="62"/>
      <c r="EBK180" s="62"/>
      <c r="EBL180" s="62"/>
      <c r="EBM180" s="62"/>
      <c r="EBN180" s="62"/>
      <c r="EBO180" s="62"/>
      <c r="EBP180" s="62"/>
      <c r="EBQ180" s="62"/>
      <c r="EBR180" s="62"/>
      <c r="EBS180" s="62"/>
      <c r="EBT180" s="62"/>
      <c r="EBU180" s="62"/>
      <c r="EBV180" s="62"/>
      <c r="EBW180" s="62"/>
      <c r="EBX180" s="62"/>
      <c r="EBY180" s="62"/>
      <c r="EBZ180" s="62"/>
      <c r="ECA180" s="62"/>
      <c r="ECB180" s="62"/>
      <c r="ECC180" s="62"/>
      <c r="ECD180" s="62"/>
      <c r="ECE180" s="62"/>
      <c r="ECF180" s="62"/>
      <c r="ECG180" s="62"/>
      <c r="ECH180" s="62"/>
      <c r="ECI180" s="62"/>
      <c r="ECJ180" s="62"/>
      <c r="ECK180" s="62"/>
      <c r="ECL180" s="62"/>
      <c r="ECM180" s="62"/>
      <c r="ECN180" s="62"/>
      <c r="ECO180" s="62"/>
      <c r="ECP180" s="62"/>
      <c r="ECQ180" s="62"/>
      <c r="ECR180" s="62"/>
      <c r="ECS180" s="62"/>
      <c r="ECT180" s="62"/>
      <c r="ECU180" s="62"/>
      <c r="ECV180" s="62"/>
      <c r="ECW180" s="62"/>
      <c r="ECX180" s="62"/>
      <c r="ECY180" s="62"/>
      <c r="ECZ180" s="62"/>
      <c r="EDA180" s="62"/>
      <c r="EDB180" s="62"/>
      <c r="EDC180" s="62"/>
      <c r="EDD180" s="62"/>
      <c r="EDE180" s="62"/>
      <c r="EDF180" s="62"/>
      <c r="EDG180" s="62"/>
      <c r="EDH180" s="62"/>
      <c r="EDI180" s="62"/>
      <c r="EDJ180" s="62"/>
      <c r="EDK180" s="62"/>
      <c r="EDL180" s="62"/>
      <c r="EDM180" s="62"/>
      <c r="EDN180" s="62"/>
      <c r="EDO180" s="62"/>
      <c r="EDP180" s="62"/>
      <c r="EDQ180" s="62"/>
      <c r="EDR180" s="62"/>
      <c r="EDS180" s="62"/>
      <c r="EDT180" s="62"/>
      <c r="EDU180" s="62"/>
      <c r="EDV180" s="62"/>
      <c r="EDW180" s="62"/>
      <c r="EDX180" s="62"/>
      <c r="EDY180" s="62"/>
      <c r="EDZ180" s="62"/>
      <c r="EEA180" s="62"/>
      <c r="EEB180" s="62"/>
      <c r="EEC180" s="62"/>
      <c r="EED180" s="62"/>
      <c r="EEE180" s="62"/>
      <c r="EEF180" s="62"/>
      <c r="EEG180" s="62"/>
      <c r="EEH180" s="62"/>
      <c r="EEI180" s="62"/>
      <c r="EEJ180" s="62"/>
      <c r="EEK180" s="62"/>
      <c r="EEL180" s="62"/>
      <c r="EEM180" s="62"/>
      <c r="EEN180" s="62"/>
      <c r="EEO180" s="62"/>
      <c r="EEP180" s="62"/>
      <c r="EEQ180" s="62"/>
      <c r="EER180" s="62"/>
      <c r="EES180" s="62"/>
      <c r="EET180" s="62"/>
      <c r="EEU180" s="62"/>
      <c r="EEV180" s="62"/>
      <c r="EEW180" s="62"/>
      <c r="EEX180" s="62"/>
      <c r="EEY180" s="62"/>
      <c r="EEZ180" s="62"/>
      <c r="EFA180" s="62"/>
      <c r="EFB180" s="62"/>
      <c r="EFC180" s="62"/>
      <c r="EFD180" s="62"/>
      <c r="EFE180" s="62"/>
      <c r="EFF180" s="62"/>
      <c r="EFG180" s="62"/>
      <c r="EFH180" s="62"/>
      <c r="EFI180" s="62"/>
      <c r="EFJ180" s="62"/>
      <c r="EFK180" s="62"/>
      <c r="EFL180" s="62"/>
      <c r="EFM180" s="62"/>
      <c r="EFN180" s="62"/>
      <c r="EFO180" s="62"/>
      <c r="EFP180" s="62"/>
      <c r="EFQ180" s="62"/>
      <c r="EFR180" s="62"/>
      <c r="EFS180" s="62"/>
      <c r="EFT180" s="62"/>
      <c r="EFU180" s="62"/>
      <c r="EFV180" s="62"/>
      <c r="EFW180" s="62"/>
      <c r="EFX180" s="62"/>
      <c r="EFY180" s="62"/>
      <c r="EFZ180" s="62"/>
      <c r="EGA180" s="62"/>
      <c r="EGB180" s="62"/>
      <c r="EGC180" s="62"/>
      <c r="EGD180" s="62"/>
      <c r="EGE180" s="62"/>
      <c r="EGF180" s="62"/>
      <c r="EGG180" s="62"/>
      <c r="EGH180" s="62"/>
      <c r="EGI180" s="62"/>
      <c r="EGJ180" s="62"/>
      <c r="EGK180" s="62"/>
      <c r="EGL180" s="62"/>
      <c r="EGM180" s="62"/>
      <c r="EGN180" s="62"/>
      <c r="EGO180" s="62"/>
      <c r="EGP180" s="62"/>
      <c r="EGQ180" s="62"/>
      <c r="EGR180" s="62"/>
      <c r="EGS180" s="62"/>
      <c r="EGT180" s="62"/>
      <c r="EGU180" s="62"/>
      <c r="EGV180" s="62"/>
      <c r="EGW180" s="62"/>
      <c r="EGX180" s="62"/>
      <c r="EGY180" s="62"/>
      <c r="EGZ180" s="62"/>
      <c r="EHA180" s="62"/>
      <c r="EHB180" s="62"/>
      <c r="EHC180" s="62"/>
      <c r="EHD180" s="62"/>
      <c r="EHE180" s="62"/>
      <c r="EHF180" s="62"/>
      <c r="EHG180" s="62"/>
      <c r="EHH180" s="62"/>
      <c r="EHI180" s="62"/>
      <c r="EHJ180" s="62"/>
      <c r="EHK180" s="62"/>
      <c r="EHL180" s="62"/>
      <c r="EHM180" s="62"/>
      <c r="EHN180" s="62"/>
      <c r="EHO180" s="62"/>
      <c r="EHP180" s="62"/>
      <c r="EHQ180" s="62"/>
      <c r="EHR180" s="62"/>
      <c r="EHS180" s="62"/>
      <c r="EHT180" s="62"/>
      <c r="EHU180" s="62"/>
      <c r="EHV180" s="62"/>
      <c r="EHW180" s="62"/>
      <c r="EHX180" s="62"/>
      <c r="EHY180" s="62"/>
      <c r="EHZ180" s="62"/>
      <c r="EIA180" s="62"/>
      <c r="EIB180" s="62"/>
      <c r="EIC180" s="62"/>
      <c r="EID180" s="62"/>
      <c r="EIE180" s="62"/>
      <c r="EIF180" s="62"/>
      <c r="EIG180" s="62"/>
      <c r="EIH180" s="62"/>
      <c r="EII180" s="62"/>
      <c r="EIJ180" s="62"/>
      <c r="EIK180" s="62"/>
      <c r="EIL180" s="62"/>
      <c r="EIM180" s="62"/>
      <c r="EIN180" s="62"/>
      <c r="EIO180" s="62"/>
      <c r="EIP180" s="62"/>
      <c r="EIQ180" s="62"/>
      <c r="EIR180" s="62"/>
      <c r="EIS180" s="62"/>
      <c r="EIT180" s="62"/>
      <c r="EIU180" s="62"/>
      <c r="EIV180" s="62"/>
      <c r="EIW180" s="62"/>
      <c r="EIX180" s="62"/>
      <c r="EIY180" s="62"/>
      <c r="EIZ180" s="62"/>
      <c r="EJA180" s="62"/>
      <c r="EJB180" s="62"/>
      <c r="EJC180" s="62"/>
      <c r="EJD180" s="62"/>
      <c r="EJE180" s="62"/>
      <c r="EJF180" s="62"/>
      <c r="EJG180" s="62"/>
      <c r="EJH180" s="62"/>
      <c r="EJI180" s="62"/>
      <c r="EJJ180" s="62"/>
      <c r="EJK180" s="62"/>
      <c r="EJL180" s="62"/>
      <c r="EJM180" s="62"/>
      <c r="EJN180" s="62"/>
      <c r="EJO180" s="62"/>
      <c r="EJP180" s="62"/>
      <c r="EJQ180" s="62"/>
      <c r="EJR180" s="62"/>
      <c r="EJS180" s="62"/>
      <c r="EJT180" s="62"/>
      <c r="EJU180" s="62"/>
      <c r="EJV180" s="62"/>
      <c r="EJW180" s="62"/>
      <c r="EJX180" s="62"/>
      <c r="EJY180" s="62"/>
      <c r="EJZ180" s="62"/>
      <c r="EKA180" s="62"/>
      <c r="EKB180" s="62"/>
      <c r="EKC180" s="62"/>
      <c r="EKD180" s="62"/>
      <c r="EKE180" s="62"/>
      <c r="EKF180" s="62"/>
      <c r="EKG180" s="62"/>
      <c r="EKH180" s="62"/>
      <c r="EKI180" s="62"/>
      <c r="EKJ180" s="62"/>
      <c r="EKK180" s="62"/>
      <c r="EKL180" s="62"/>
      <c r="EKM180" s="62"/>
      <c r="EKN180" s="62"/>
      <c r="EKO180" s="62"/>
      <c r="EKP180" s="62"/>
      <c r="EKQ180" s="62"/>
      <c r="EKR180" s="62"/>
      <c r="EKS180" s="62"/>
      <c r="EKT180" s="62"/>
      <c r="EKU180" s="62"/>
      <c r="EKV180" s="62"/>
      <c r="EKW180" s="62"/>
      <c r="EKX180" s="62"/>
      <c r="EKY180" s="62"/>
      <c r="EKZ180" s="62"/>
      <c r="ELA180" s="62"/>
      <c r="ELB180" s="62"/>
      <c r="ELC180" s="62"/>
      <c r="ELD180" s="62"/>
      <c r="ELE180" s="62"/>
      <c r="ELF180" s="62"/>
      <c r="ELG180" s="62"/>
      <c r="ELH180" s="62"/>
      <c r="ELI180" s="62"/>
      <c r="ELJ180" s="62"/>
      <c r="ELK180" s="62"/>
      <c r="ELL180" s="62"/>
      <c r="ELM180" s="62"/>
      <c r="ELN180" s="62"/>
      <c r="ELO180" s="62"/>
      <c r="ELP180" s="62"/>
      <c r="ELQ180" s="62"/>
      <c r="ELR180" s="62"/>
      <c r="ELS180" s="62"/>
      <c r="ELT180" s="62"/>
      <c r="ELU180" s="62"/>
      <c r="ELV180" s="62"/>
      <c r="ELW180" s="62"/>
      <c r="ELX180" s="62"/>
      <c r="ELY180" s="62"/>
      <c r="ELZ180" s="62"/>
      <c r="EMA180" s="62"/>
      <c r="EMB180" s="62"/>
      <c r="EMC180" s="62"/>
      <c r="EMD180" s="62"/>
      <c r="EME180" s="62"/>
      <c r="EMF180" s="62"/>
      <c r="EMG180" s="62"/>
      <c r="EMH180" s="62"/>
      <c r="EMI180" s="62"/>
      <c r="EMJ180" s="62"/>
      <c r="EMK180" s="62"/>
      <c r="EML180" s="62"/>
      <c r="EMM180" s="62"/>
      <c r="EMN180" s="62"/>
      <c r="EMO180" s="62"/>
      <c r="EMP180" s="62"/>
      <c r="EMQ180" s="62"/>
      <c r="EMR180" s="62"/>
      <c r="EMS180" s="62"/>
      <c r="EMT180" s="62"/>
      <c r="EMU180" s="62"/>
      <c r="EMV180" s="62"/>
      <c r="EMW180" s="62"/>
      <c r="EMX180" s="62"/>
      <c r="EMY180" s="62"/>
      <c r="EMZ180" s="62"/>
      <c r="ENA180" s="62"/>
      <c r="ENB180" s="62"/>
      <c r="ENC180" s="62"/>
      <c r="END180" s="62"/>
      <c r="ENE180" s="62"/>
      <c r="ENF180" s="62"/>
      <c r="ENG180" s="62"/>
      <c r="ENH180" s="62"/>
      <c r="ENI180" s="62"/>
      <c r="ENJ180" s="62"/>
      <c r="ENK180" s="62"/>
      <c r="ENL180" s="62"/>
      <c r="ENM180" s="62"/>
      <c r="ENN180" s="62"/>
      <c r="ENO180" s="62"/>
      <c r="ENP180" s="62"/>
      <c r="ENQ180" s="62"/>
      <c r="ENR180" s="62"/>
      <c r="ENS180" s="62"/>
      <c r="ENT180" s="62"/>
      <c r="ENU180" s="62"/>
      <c r="ENV180" s="62"/>
      <c r="ENW180" s="62"/>
      <c r="ENX180" s="62"/>
      <c r="ENY180" s="62"/>
      <c r="ENZ180" s="62"/>
      <c r="EOA180" s="62"/>
      <c r="EOB180" s="62"/>
      <c r="EOC180" s="62"/>
      <c r="EOD180" s="62"/>
      <c r="EOE180" s="62"/>
      <c r="EOF180" s="62"/>
      <c r="EOG180" s="62"/>
      <c r="EOH180" s="62"/>
      <c r="EOI180" s="62"/>
      <c r="EOJ180" s="62"/>
      <c r="EOK180" s="62"/>
      <c r="EOL180" s="62"/>
      <c r="EOM180" s="62"/>
      <c r="EON180" s="62"/>
      <c r="EOO180" s="62"/>
      <c r="EOP180" s="62"/>
      <c r="EOQ180" s="62"/>
      <c r="EOR180" s="62"/>
      <c r="EOS180" s="62"/>
      <c r="EOT180" s="62"/>
      <c r="EOU180" s="62"/>
      <c r="EOV180" s="62"/>
      <c r="EOW180" s="62"/>
      <c r="EOX180" s="62"/>
      <c r="EOY180" s="62"/>
      <c r="EOZ180" s="62"/>
      <c r="EPA180" s="62"/>
      <c r="EPB180" s="62"/>
      <c r="EPC180" s="62"/>
      <c r="EPD180" s="62"/>
      <c r="EPE180" s="62"/>
      <c r="EPF180" s="62"/>
      <c r="EPG180" s="62"/>
      <c r="EPH180" s="62"/>
      <c r="EPI180" s="62"/>
      <c r="EPJ180" s="62"/>
      <c r="EPK180" s="62"/>
      <c r="EPL180" s="62"/>
      <c r="EPM180" s="62"/>
      <c r="EPN180" s="62"/>
      <c r="EPO180" s="62"/>
      <c r="EPP180" s="62"/>
      <c r="EPQ180" s="62"/>
      <c r="EPR180" s="62"/>
      <c r="EPS180" s="62"/>
      <c r="EPT180" s="62"/>
      <c r="EPU180" s="62"/>
      <c r="EPV180" s="62"/>
      <c r="EPW180" s="62"/>
      <c r="EPX180" s="62"/>
      <c r="EPY180" s="62"/>
      <c r="EPZ180" s="62"/>
      <c r="EQA180" s="62"/>
      <c r="EQB180" s="62"/>
      <c r="EQC180" s="62"/>
      <c r="EQD180" s="62"/>
      <c r="EQE180" s="62"/>
      <c r="EQF180" s="62"/>
      <c r="EQG180" s="62"/>
      <c r="EQH180" s="62"/>
      <c r="EQI180" s="62"/>
      <c r="EQJ180" s="62"/>
      <c r="EQK180" s="62"/>
      <c r="EQL180" s="62"/>
      <c r="EQM180" s="62"/>
      <c r="EQN180" s="62"/>
      <c r="EQO180" s="62"/>
      <c r="EQP180" s="62"/>
      <c r="EQQ180" s="62"/>
      <c r="EQR180" s="62"/>
      <c r="EQS180" s="62"/>
      <c r="EQT180" s="62"/>
      <c r="EQU180" s="62"/>
      <c r="EQV180" s="62"/>
      <c r="EQW180" s="62"/>
      <c r="EQX180" s="62"/>
      <c r="EQY180" s="62"/>
      <c r="EQZ180" s="62"/>
      <c r="ERA180" s="62"/>
      <c r="ERB180" s="62"/>
      <c r="ERC180" s="62"/>
      <c r="ERD180" s="62"/>
      <c r="ERE180" s="62"/>
      <c r="ERF180" s="62"/>
      <c r="ERG180" s="62"/>
      <c r="ERH180" s="62"/>
      <c r="ERI180" s="62"/>
      <c r="ERJ180" s="62"/>
      <c r="ERK180" s="62"/>
      <c r="ERL180" s="62"/>
      <c r="ERM180" s="62"/>
      <c r="ERN180" s="62"/>
      <c r="ERO180" s="62"/>
      <c r="ERP180" s="62"/>
      <c r="ERQ180" s="62"/>
      <c r="ERR180" s="62"/>
      <c r="ERS180" s="62"/>
      <c r="ERT180" s="62"/>
      <c r="ERU180" s="62"/>
      <c r="ERV180" s="62"/>
      <c r="ERW180" s="62"/>
      <c r="ERX180" s="62"/>
      <c r="ERY180" s="62"/>
      <c r="ERZ180" s="62"/>
      <c r="ESA180" s="62"/>
      <c r="ESB180" s="62"/>
      <c r="ESC180" s="62"/>
      <c r="ESD180" s="62"/>
      <c r="ESE180" s="62"/>
      <c r="ESF180" s="62"/>
      <c r="ESG180" s="62"/>
      <c r="ESH180" s="62"/>
      <c r="ESI180" s="62"/>
      <c r="ESJ180" s="62"/>
      <c r="ESK180" s="62"/>
      <c r="ESL180" s="62"/>
      <c r="ESM180" s="62"/>
      <c r="ESN180" s="62"/>
      <c r="ESO180" s="62"/>
      <c r="ESP180" s="62"/>
      <c r="ESQ180" s="62"/>
      <c r="ESR180" s="62"/>
      <c r="ESS180" s="62"/>
      <c r="EST180" s="62"/>
      <c r="ESU180" s="62"/>
      <c r="ESV180" s="62"/>
      <c r="ESW180" s="62"/>
      <c r="ESX180" s="62"/>
      <c r="ESY180" s="62"/>
      <c r="ESZ180" s="62"/>
      <c r="ETA180" s="62"/>
      <c r="ETB180" s="62"/>
      <c r="ETC180" s="62"/>
      <c r="ETD180" s="62"/>
      <c r="ETE180" s="62"/>
      <c r="ETF180" s="62"/>
      <c r="ETG180" s="62"/>
      <c r="ETH180" s="62"/>
      <c r="ETI180" s="62"/>
      <c r="ETJ180" s="62"/>
      <c r="ETK180" s="62"/>
      <c r="ETL180" s="62"/>
      <c r="ETM180" s="62"/>
      <c r="ETN180" s="62"/>
      <c r="ETO180" s="62"/>
      <c r="ETP180" s="62"/>
      <c r="ETQ180" s="62"/>
      <c r="ETR180" s="62"/>
      <c r="ETS180" s="62"/>
      <c r="ETT180" s="62"/>
      <c r="ETU180" s="62"/>
      <c r="ETV180" s="62"/>
      <c r="ETW180" s="62"/>
      <c r="ETX180" s="62"/>
      <c r="ETY180" s="62"/>
      <c r="ETZ180" s="62"/>
      <c r="EUA180" s="62"/>
      <c r="EUB180" s="62"/>
      <c r="EUC180" s="62"/>
      <c r="EUD180" s="62"/>
      <c r="EUE180" s="62"/>
      <c r="EUF180" s="62"/>
      <c r="EUG180" s="62"/>
      <c r="EUH180" s="62"/>
      <c r="EUI180" s="62"/>
      <c r="EUJ180" s="62"/>
      <c r="EUK180" s="62"/>
      <c r="EUL180" s="62"/>
      <c r="EUM180" s="62"/>
      <c r="EUN180" s="62"/>
      <c r="EUO180" s="62"/>
      <c r="EUP180" s="62"/>
      <c r="EUQ180" s="62"/>
      <c r="EUR180" s="62"/>
      <c r="EUS180" s="62"/>
      <c r="EUT180" s="62"/>
      <c r="EUU180" s="62"/>
      <c r="EUV180" s="62"/>
      <c r="EUW180" s="62"/>
      <c r="EUX180" s="62"/>
      <c r="EUY180" s="62"/>
      <c r="EUZ180" s="62"/>
      <c r="EVA180" s="62"/>
      <c r="EVB180" s="62"/>
      <c r="EVC180" s="62"/>
      <c r="EVD180" s="62"/>
      <c r="EVE180" s="62"/>
      <c r="EVF180" s="62"/>
      <c r="EVG180" s="62"/>
      <c r="EVH180" s="62"/>
      <c r="EVI180" s="62"/>
      <c r="EVJ180" s="62"/>
      <c r="EVK180" s="62"/>
      <c r="EVL180" s="62"/>
      <c r="EVM180" s="62"/>
      <c r="EVN180" s="62"/>
      <c r="EVO180" s="62"/>
      <c r="EVP180" s="62"/>
      <c r="EVQ180" s="62"/>
      <c r="EVR180" s="62"/>
      <c r="EVS180" s="62"/>
      <c r="EVT180" s="62"/>
      <c r="EVU180" s="62"/>
      <c r="EVV180" s="62"/>
      <c r="EVW180" s="62"/>
      <c r="EVX180" s="62"/>
      <c r="EVY180" s="62"/>
      <c r="EVZ180" s="62"/>
      <c r="EWA180" s="62"/>
      <c r="EWB180" s="62"/>
      <c r="EWC180" s="62"/>
      <c r="EWD180" s="62"/>
      <c r="EWE180" s="62"/>
      <c r="EWF180" s="62"/>
      <c r="EWG180" s="62"/>
      <c r="EWH180" s="62"/>
      <c r="EWI180" s="62"/>
      <c r="EWJ180" s="62"/>
      <c r="EWK180" s="62"/>
      <c r="EWL180" s="62"/>
      <c r="EWM180" s="62"/>
      <c r="EWN180" s="62"/>
      <c r="EWO180" s="62"/>
      <c r="EWP180" s="62"/>
      <c r="EWQ180" s="62"/>
      <c r="EWR180" s="62"/>
      <c r="EWS180" s="62"/>
      <c r="EWT180" s="62"/>
      <c r="EWU180" s="62"/>
      <c r="EWV180" s="62"/>
      <c r="EWW180" s="62"/>
      <c r="EWX180" s="62"/>
      <c r="EWY180" s="62"/>
      <c r="EWZ180" s="62"/>
      <c r="EXA180" s="62"/>
      <c r="EXB180" s="62"/>
      <c r="EXC180" s="62"/>
      <c r="EXD180" s="62"/>
      <c r="EXE180" s="62"/>
      <c r="EXF180" s="62"/>
      <c r="EXG180" s="62"/>
      <c r="EXH180" s="62"/>
      <c r="EXI180" s="62"/>
      <c r="EXJ180" s="62"/>
      <c r="EXK180" s="62"/>
      <c r="EXL180" s="62"/>
      <c r="EXM180" s="62"/>
      <c r="EXN180" s="62"/>
      <c r="EXO180" s="62"/>
      <c r="EXP180" s="62"/>
      <c r="EXQ180" s="62"/>
      <c r="EXR180" s="62"/>
      <c r="EXS180" s="62"/>
      <c r="EXT180" s="62"/>
      <c r="EXU180" s="62"/>
      <c r="EXV180" s="62"/>
      <c r="EXW180" s="62"/>
      <c r="EXX180" s="62"/>
      <c r="EXY180" s="62"/>
      <c r="EXZ180" s="62"/>
      <c r="EYA180" s="62"/>
      <c r="EYB180" s="62"/>
      <c r="EYC180" s="62"/>
      <c r="EYD180" s="62"/>
      <c r="EYE180" s="62"/>
      <c r="EYF180" s="62"/>
      <c r="EYG180" s="62"/>
      <c r="EYH180" s="62"/>
      <c r="EYI180" s="62"/>
      <c r="EYJ180" s="62"/>
      <c r="EYK180" s="62"/>
      <c r="EYL180" s="62"/>
      <c r="EYM180" s="62"/>
      <c r="EYN180" s="62"/>
      <c r="EYO180" s="62"/>
      <c r="EYP180" s="62"/>
      <c r="EYQ180" s="62"/>
      <c r="EYR180" s="62"/>
      <c r="EYS180" s="62"/>
      <c r="EYT180" s="62"/>
      <c r="EYU180" s="62"/>
      <c r="EYV180" s="62"/>
      <c r="EYW180" s="62"/>
      <c r="EYX180" s="62"/>
      <c r="EYY180" s="62"/>
      <c r="EYZ180" s="62"/>
      <c r="EZA180" s="62"/>
      <c r="EZB180" s="62"/>
      <c r="EZC180" s="62"/>
      <c r="EZD180" s="62"/>
      <c r="EZE180" s="62"/>
      <c r="EZF180" s="62"/>
      <c r="EZG180" s="62"/>
      <c r="EZH180" s="62"/>
      <c r="EZI180" s="62"/>
      <c r="EZJ180" s="62"/>
      <c r="EZK180" s="62"/>
      <c r="EZL180" s="62"/>
      <c r="EZM180" s="62"/>
      <c r="EZN180" s="62"/>
      <c r="EZO180" s="62"/>
      <c r="EZP180" s="62"/>
      <c r="EZQ180" s="62"/>
      <c r="EZR180" s="62"/>
      <c r="EZS180" s="62"/>
      <c r="EZT180" s="62"/>
      <c r="EZU180" s="62"/>
      <c r="EZV180" s="62"/>
      <c r="EZW180" s="62"/>
      <c r="EZX180" s="62"/>
      <c r="EZY180" s="62"/>
      <c r="EZZ180" s="62"/>
      <c r="FAA180" s="62"/>
      <c r="FAB180" s="62"/>
      <c r="FAC180" s="62"/>
      <c r="FAD180" s="62"/>
      <c r="FAE180" s="62"/>
      <c r="FAF180" s="62"/>
      <c r="FAG180" s="62"/>
      <c r="FAH180" s="62"/>
      <c r="FAI180" s="62"/>
      <c r="FAJ180" s="62"/>
      <c r="FAK180" s="62"/>
      <c r="FAL180" s="62"/>
      <c r="FAM180" s="62"/>
      <c r="FAN180" s="62"/>
      <c r="FAO180" s="62"/>
      <c r="FAP180" s="62"/>
      <c r="FAQ180" s="62"/>
      <c r="FAR180" s="62"/>
      <c r="FAS180" s="62"/>
      <c r="FAT180" s="62"/>
      <c r="FAU180" s="62"/>
      <c r="FAV180" s="62"/>
      <c r="FAW180" s="62"/>
      <c r="FAX180" s="62"/>
      <c r="FAY180" s="62"/>
      <c r="FAZ180" s="62"/>
      <c r="FBA180" s="62"/>
      <c r="FBB180" s="62"/>
      <c r="FBC180" s="62"/>
      <c r="FBD180" s="62"/>
      <c r="FBE180" s="62"/>
      <c r="FBF180" s="62"/>
      <c r="FBG180" s="62"/>
      <c r="FBH180" s="62"/>
      <c r="FBI180" s="62"/>
      <c r="FBJ180" s="62"/>
      <c r="FBK180" s="62"/>
      <c r="FBL180" s="62"/>
      <c r="FBM180" s="62"/>
      <c r="FBN180" s="62"/>
      <c r="FBO180" s="62"/>
      <c r="FBP180" s="62"/>
      <c r="FBQ180" s="62"/>
      <c r="FBR180" s="62"/>
      <c r="FBS180" s="62"/>
      <c r="FBT180" s="62"/>
      <c r="FBU180" s="62"/>
      <c r="FBV180" s="62"/>
      <c r="FBW180" s="62"/>
      <c r="FBX180" s="62"/>
      <c r="FBY180" s="62"/>
      <c r="FBZ180" s="62"/>
      <c r="FCA180" s="62"/>
      <c r="FCB180" s="62"/>
      <c r="FCC180" s="62"/>
      <c r="FCD180" s="62"/>
      <c r="FCE180" s="62"/>
      <c r="FCF180" s="62"/>
      <c r="FCG180" s="62"/>
      <c r="FCH180" s="62"/>
      <c r="FCI180" s="62"/>
      <c r="FCJ180" s="62"/>
      <c r="FCK180" s="62"/>
      <c r="FCL180" s="62"/>
      <c r="FCM180" s="62"/>
      <c r="FCN180" s="62"/>
      <c r="FCO180" s="62"/>
      <c r="FCP180" s="62"/>
      <c r="FCQ180" s="62"/>
      <c r="FCR180" s="62"/>
      <c r="FCS180" s="62"/>
      <c r="FCT180" s="62"/>
      <c r="FCU180" s="62"/>
      <c r="FCV180" s="62"/>
      <c r="FCW180" s="62"/>
      <c r="FCX180" s="62"/>
      <c r="FCY180" s="62"/>
      <c r="FCZ180" s="62"/>
      <c r="FDA180" s="62"/>
      <c r="FDB180" s="62"/>
      <c r="FDC180" s="62"/>
      <c r="FDD180" s="62"/>
      <c r="FDE180" s="62"/>
      <c r="FDF180" s="62"/>
      <c r="FDG180" s="62"/>
      <c r="FDH180" s="62"/>
      <c r="FDI180" s="62"/>
      <c r="FDJ180" s="62"/>
      <c r="FDK180" s="62"/>
      <c r="FDL180" s="62"/>
      <c r="FDM180" s="62"/>
      <c r="FDN180" s="62"/>
      <c r="FDO180" s="62"/>
      <c r="FDP180" s="62"/>
      <c r="FDQ180" s="62"/>
      <c r="FDR180" s="62"/>
      <c r="FDS180" s="62"/>
      <c r="FDT180" s="62"/>
      <c r="FDU180" s="62"/>
      <c r="FDV180" s="62"/>
      <c r="FDW180" s="62"/>
      <c r="FDX180" s="62"/>
      <c r="FDY180" s="62"/>
      <c r="FDZ180" s="62"/>
      <c r="FEA180" s="62"/>
      <c r="FEB180" s="62"/>
      <c r="FEC180" s="62"/>
      <c r="FED180" s="62"/>
      <c r="FEE180" s="62"/>
      <c r="FEF180" s="62"/>
      <c r="FEG180" s="62"/>
      <c r="FEH180" s="62"/>
      <c r="FEI180" s="62"/>
      <c r="FEJ180" s="62"/>
      <c r="FEK180" s="62"/>
      <c r="FEL180" s="62"/>
      <c r="FEM180" s="62"/>
      <c r="FEN180" s="62"/>
      <c r="FEO180" s="62"/>
      <c r="FEP180" s="62"/>
      <c r="FEQ180" s="62"/>
      <c r="FER180" s="62"/>
      <c r="FES180" s="62"/>
      <c r="FET180" s="62"/>
      <c r="FEU180" s="62"/>
      <c r="FEV180" s="62"/>
      <c r="FEW180" s="62"/>
      <c r="FEX180" s="62"/>
      <c r="FEY180" s="62"/>
      <c r="FEZ180" s="62"/>
      <c r="FFA180" s="62"/>
      <c r="FFB180" s="62"/>
      <c r="FFC180" s="62"/>
      <c r="FFD180" s="62"/>
      <c r="FFE180" s="62"/>
      <c r="FFF180" s="62"/>
      <c r="FFG180" s="62"/>
      <c r="FFH180" s="62"/>
      <c r="FFI180" s="62"/>
      <c r="FFJ180" s="62"/>
      <c r="FFK180" s="62"/>
      <c r="FFL180" s="62"/>
      <c r="FFM180" s="62"/>
      <c r="FFN180" s="62"/>
      <c r="FFO180" s="62"/>
      <c r="FFP180" s="62"/>
      <c r="FFQ180" s="62"/>
      <c r="FFR180" s="62"/>
      <c r="FFS180" s="62"/>
      <c r="FFT180" s="62"/>
      <c r="FFU180" s="62"/>
      <c r="FFV180" s="62"/>
      <c r="FFW180" s="62"/>
      <c r="FFX180" s="62"/>
      <c r="FFY180" s="62"/>
      <c r="FFZ180" s="62"/>
      <c r="FGA180" s="62"/>
      <c r="FGB180" s="62"/>
      <c r="FGC180" s="62"/>
      <c r="FGD180" s="62"/>
      <c r="FGE180" s="62"/>
      <c r="FGF180" s="62"/>
      <c r="FGG180" s="62"/>
      <c r="FGH180" s="62"/>
      <c r="FGI180" s="62"/>
      <c r="FGJ180" s="62"/>
      <c r="FGK180" s="62"/>
      <c r="FGL180" s="62"/>
      <c r="FGM180" s="62"/>
      <c r="FGN180" s="62"/>
      <c r="FGO180" s="62"/>
      <c r="FGP180" s="62"/>
      <c r="FGQ180" s="62"/>
      <c r="FGR180" s="62"/>
      <c r="FGS180" s="62"/>
      <c r="FGT180" s="62"/>
      <c r="FGU180" s="62"/>
      <c r="FGV180" s="62"/>
      <c r="FGW180" s="62"/>
      <c r="FGX180" s="62"/>
      <c r="FGY180" s="62"/>
      <c r="FGZ180" s="62"/>
      <c r="FHA180" s="62"/>
      <c r="FHB180" s="62"/>
      <c r="FHC180" s="62"/>
      <c r="FHD180" s="62"/>
      <c r="FHE180" s="62"/>
      <c r="FHF180" s="62"/>
      <c r="FHG180" s="62"/>
      <c r="FHH180" s="62"/>
      <c r="FHI180" s="62"/>
      <c r="FHJ180" s="62"/>
      <c r="FHK180" s="62"/>
      <c r="FHL180" s="62"/>
      <c r="FHM180" s="62"/>
      <c r="FHN180" s="62"/>
      <c r="FHO180" s="62"/>
      <c r="FHP180" s="62"/>
      <c r="FHQ180" s="62"/>
      <c r="FHR180" s="62"/>
      <c r="FHS180" s="62"/>
      <c r="FHT180" s="62"/>
      <c r="FHU180" s="62"/>
      <c r="FHV180" s="62"/>
      <c r="FHW180" s="62"/>
      <c r="FHX180" s="62"/>
      <c r="FHY180" s="62"/>
      <c r="FHZ180" s="62"/>
      <c r="FIA180" s="62"/>
      <c r="FIB180" s="62"/>
      <c r="FIC180" s="62"/>
      <c r="FID180" s="62"/>
      <c r="FIE180" s="62"/>
      <c r="FIF180" s="62"/>
      <c r="FIG180" s="62"/>
      <c r="FIH180" s="62"/>
      <c r="FII180" s="62"/>
      <c r="FIJ180" s="62"/>
      <c r="FIK180" s="62"/>
      <c r="FIL180" s="62"/>
      <c r="FIM180" s="62"/>
      <c r="FIN180" s="62"/>
      <c r="FIO180" s="62"/>
      <c r="FIP180" s="62"/>
      <c r="FIQ180" s="62"/>
      <c r="FIR180" s="62"/>
      <c r="FIS180" s="62"/>
      <c r="FIT180" s="62"/>
      <c r="FIU180" s="62"/>
      <c r="FIV180" s="62"/>
      <c r="FIW180" s="62"/>
      <c r="FIX180" s="62"/>
      <c r="FIY180" s="62"/>
      <c r="FIZ180" s="62"/>
      <c r="FJA180" s="62"/>
      <c r="FJB180" s="62"/>
      <c r="FJC180" s="62"/>
      <c r="FJD180" s="62"/>
      <c r="FJE180" s="62"/>
      <c r="FJF180" s="62"/>
      <c r="FJG180" s="62"/>
      <c r="FJH180" s="62"/>
      <c r="FJI180" s="62"/>
      <c r="FJJ180" s="62"/>
      <c r="FJK180" s="62"/>
      <c r="FJL180" s="62"/>
      <c r="FJM180" s="62"/>
      <c r="FJN180" s="62"/>
      <c r="FJO180" s="62"/>
      <c r="FJP180" s="62"/>
      <c r="FJQ180" s="62"/>
      <c r="FJR180" s="62"/>
      <c r="FJS180" s="62"/>
      <c r="FJT180" s="62"/>
      <c r="FJU180" s="62"/>
      <c r="FJV180" s="62"/>
      <c r="FJW180" s="62"/>
      <c r="FJX180" s="62"/>
      <c r="FJY180" s="62"/>
      <c r="FJZ180" s="62"/>
      <c r="FKA180" s="62"/>
      <c r="FKB180" s="62"/>
      <c r="FKC180" s="62"/>
      <c r="FKD180" s="62"/>
      <c r="FKE180" s="62"/>
      <c r="FKF180" s="62"/>
      <c r="FKG180" s="62"/>
      <c r="FKH180" s="62"/>
      <c r="FKI180" s="62"/>
      <c r="FKJ180" s="62"/>
      <c r="FKK180" s="62"/>
      <c r="FKL180" s="62"/>
      <c r="FKM180" s="62"/>
      <c r="FKN180" s="62"/>
      <c r="FKO180" s="62"/>
      <c r="FKP180" s="62"/>
      <c r="FKQ180" s="62"/>
      <c r="FKR180" s="62"/>
      <c r="FKS180" s="62"/>
      <c r="FKT180" s="62"/>
      <c r="FKU180" s="62"/>
      <c r="FKV180" s="62"/>
      <c r="FKW180" s="62"/>
      <c r="FKX180" s="62"/>
      <c r="FKY180" s="62"/>
      <c r="FKZ180" s="62"/>
      <c r="FLA180" s="62"/>
      <c r="FLB180" s="62"/>
      <c r="FLC180" s="62"/>
      <c r="FLD180" s="62"/>
      <c r="FLE180" s="62"/>
      <c r="FLF180" s="62"/>
      <c r="FLG180" s="62"/>
      <c r="FLH180" s="62"/>
      <c r="FLI180" s="62"/>
      <c r="FLJ180" s="62"/>
      <c r="FLK180" s="62"/>
      <c r="FLL180" s="62"/>
      <c r="FLM180" s="62"/>
      <c r="FLN180" s="62"/>
      <c r="FLO180" s="62"/>
      <c r="FLP180" s="62"/>
      <c r="FLQ180" s="62"/>
      <c r="FLR180" s="62"/>
      <c r="FLS180" s="62"/>
      <c r="FLT180" s="62"/>
      <c r="FLU180" s="62"/>
      <c r="FLV180" s="62"/>
      <c r="FLW180" s="62"/>
      <c r="FLX180" s="62"/>
      <c r="FLY180" s="62"/>
      <c r="FLZ180" s="62"/>
      <c r="FMA180" s="62"/>
      <c r="FMB180" s="62"/>
      <c r="FMC180" s="62"/>
      <c r="FMD180" s="62"/>
      <c r="FME180" s="62"/>
      <c r="FMF180" s="62"/>
      <c r="FMG180" s="62"/>
      <c r="FMH180" s="62"/>
      <c r="FMI180" s="62"/>
      <c r="FMJ180" s="62"/>
      <c r="FMK180" s="62"/>
      <c r="FML180" s="62"/>
      <c r="FMM180" s="62"/>
      <c r="FMN180" s="62"/>
      <c r="FMO180" s="62"/>
      <c r="FMP180" s="62"/>
      <c r="FMQ180" s="62"/>
      <c r="FMR180" s="62"/>
      <c r="FMS180" s="62"/>
      <c r="FMT180" s="62"/>
      <c r="FMU180" s="62"/>
      <c r="FMV180" s="62"/>
      <c r="FMW180" s="62"/>
      <c r="FMX180" s="62"/>
      <c r="FMY180" s="62"/>
      <c r="FMZ180" s="62"/>
      <c r="FNA180" s="62"/>
      <c r="FNB180" s="62"/>
      <c r="FNC180" s="62"/>
      <c r="FND180" s="62"/>
      <c r="FNE180" s="62"/>
      <c r="FNF180" s="62"/>
      <c r="FNG180" s="62"/>
      <c r="FNH180" s="62"/>
      <c r="FNI180" s="62"/>
      <c r="FNJ180" s="62"/>
      <c r="FNK180" s="62"/>
      <c r="FNL180" s="62"/>
      <c r="FNM180" s="62"/>
      <c r="FNN180" s="62"/>
      <c r="FNO180" s="62"/>
      <c r="FNP180" s="62"/>
      <c r="FNQ180" s="62"/>
      <c r="FNR180" s="62"/>
      <c r="FNS180" s="62"/>
      <c r="FNT180" s="62"/>
      <c r="FNU180" s="62"/>
      <c r="FNV180" s="62"/>
      <c r="FNW180" s="62"/>
      <c r="FNX180" s="62"/>
      <c r="FNY180" s="62"/>
      <c r="FNZ180" s="62"/>
      <c r="FOA180" s="62"/>
      <c r="FOB180" s="62"/>
      <c r="FOC180" s="62"/>
      <c r="FOD180" s="62"/>
      <c r="FOE180" s="62"/>
      <c r="FOF180" s="62"/>
      <c r="FOG180" s="62"/>
      <c r="FOH180" s="62"/>
      <c r="FOI180" s="62"/>
      <c r="FOJ180" s="62"/>
      <c r="FOK180" s="62"/>
      <c r="FOL180" s="62"/>
      <c r="FOM180" s="62"/>
      <c r="FON180" s="62"/>
      <c r="FOO180" s="62"/>
      <c r="FOP180" s="62"/>
      <c r="FOQ180" s="62"/>
      <c r="FOR180" s="62"/>
      <c r="FOS180" s="62"/>
      <c r="FOT180" s="62"/>
      <c r="FOU180" s="62"/>
      <c r="FOV180" s="62"/>
      <c r="FOW180" s="62"/>
      <c r="FOX180" s="62"/>
      <c r="FOY180" s="62"/>
      <c r="FOZ180" s="62"/>
      <c r="FPA180" s="62"/>
      <c r="FPB180" s="62"/>
      <c r="FPC180" s="62"/>
      <c r="FPD180" s="62"/>
      <c r="FPE180" s="62"/>
      <c r="FPF180" s="62"/>
      <c r="FPG180" s="62"/>
      <c r="FPH180" s="62"/>
      <c r="FPI180" s="62"/>
      <c r="FPJ180" s="62"/>
      <c r="FPK180" s="62"/>
      <c r="FPL180" s="62"/>
      <c r="FPM180" s="62"/>
      <c r="FPN180" s="62"/>
      <c r="FPO180" s="62"/>
      <c r="FPP180" s="62"/>
      <c r="FPQ180" s="62"/>
      <c r="FPR180" s="62"/>
      <c r="FPS180" s="62"/>
      <c r="FPT180" s="62"/>
      <c r="FPU180" s="62"/>
      <c r="FPV180" s="62"/>
      <c r="FPW180" s="62"/>
      <c r="FPX180" s="62"/>
      <c r="FPY180" s="62"/>
      <c r="FPZ180" s="62"/>
      <c r="FQA180" s="62"/>
      <c r="FQB180" s="62"/>
      <c r="FQC180" s="62"/>
      <c r="FQD180" s="62"/>
      <c r="FQE180" s="62"/>
      <c r="FQF180" s="62"/>
      <c r="FQG180" s="62"/>
      <c r="FQH180" s="62"/>
      <c r="FQI180" s="62"/>
      <c r="FQJ180" s="62"/>
      <c r="FQK180" s="62"/>
      <c r="FQL180" s="62"/>
      <c r="FQM180" s="62"/>
      <c r="FQN180" s="62"/>
      <c r="FQO180" s="62"/>
      <c r="FQP180" s="62"/>
      <c r="FQQ180" s="62"/>
      <c r="FQR180" s="62"/>
      <c r="FQS180" s="62"/>
      <c r="FQT180" s="62"/>
      <c r="FQU180" s="62"/>
      <c r="FQV180" s="62"/>
      <c r="FQW180" s="62"/>
      <c r="FQX180" s="62"/>
      <c r="FQY180" s="62"/>
      <c r="FQZ180" s="62"/>
      <c r="FRA180" s="62"/>
      <c r="FRB180" s="62"/>
      <c r="FRC180" s="62"/>
      <c r="FRD180" s="62"/>
      <c r="FRE180" s="62"/>
      <c r="FRF180" s="62"/>
      <c r="FRG180" s="62"/>
      <c r="FRH180" s="62"/>
      <c r="FRI180" s="62"/>
      <c r="FRJ180" s="62"/>
      <c r="FRK180" s="62"/>
      <c r="FRL180" s="62"/>
      <c r="FRM180" s="62"/>
      <c r="FRN180" s="62"/>
      <c r="FRO180" s="62"/>
      <c r="FRP180" s="62"/>
      <c r="FRQ180" s="62"/>
      <c r="FRR180" s="62"/>
      <c r="FRS180" s="62"/>
      <c r="FRT180" s="62"/>
      <c r="FRU180" s="62"/>
      <c r="FRV180" s="62"/>
      <c r="FRW180" s="62"/>
      <c r="FRX180" s="62"/>
      <c r="FRY180" s="62"/>
      <c r="FRZ180" s="62"/>
      <c r="FSA180" s="62"/>
      <c r="FSB180" s="62"/>
      <c r="FSC180" s="62"/>
      <c r="FSD180" s="62"/>
      <c r="FSE180" s="62"/>
      <c r="FSF180" s="62"/>
      <c r="FSG180" s="62"/>
      <c r="FSH180" s="62"/>
      <c r="FSI180" s="62"/>
      <c r="FSJ180" s="62"/>
      <c r="FSK180" s="62"/>
      <c r="FSL180" s="62"/>
      <c r="FSM180" s="62"/>
      <c r="FSN180" s="62"/>
      <c r="FSO180" s="62"/>
      <c r="FSP180" s="62"/>
      <c r="FSQ180" s="62"/>
      <c r="FSR180" s="62"/>
      <c r="FSS180" s="62"/>
      <c r="FST180" s="62"/>
      <c r="FSU180" s="62"/>
      <c r="FSV180" s="62"/>
      <c r="FSW180" s="62"/>
      <c r="FSX180" s="62"/>
      <c r="FSY180" s="62"/>
      <c r="FSZ180" s="62"/>
      <c r="FTA180" s="62"/>
      <c r="FTB180" s="62"/>
      <c r="FTC180" s="62"/>
      <c r="FTD180" s="62"/>
      <c r="FTE180" s="62"/>
      <c r="FTF180" s="62"/>
      <c r="FTG180" s="62"/>
      <c r="FTH180" s="62"/>
      <c r="FTI180" s="62"/>
      <c r="FTJ180" s="62"/>
      <c r="FTK180" s="62"/>
      <c r="FTL180" s="62"/>
      <c r="FTM180" s="62"/>
      <c r="FTN180" s="62"/>
      <c r="FTO180" s="62"/>
      <c r="FTP180" s="62"/>
      <c r="FTQ180" s="62"/>
      <c r="FTR180" s="62"/>
      <c r="FTS180" s="62"/>
      <c r="FTT180" s="62"/>
      <c r="FTU180" s="62"/>
      <c r="FTV180" s="62"/>
      <c r="FTW180" s="62"/>
      <c r="FTX180" s="62"/>
      <c r="FTY180" s="62"/>
      <c r="FTZ180" s="62"/>
      <c r="FUA180" s="62"/>
      <c r="FUB180" s="62"/>
      <c r="FUC180" s="62"/>
      <c r="FUD180" s="62"/>
      <c r="FUE180" s="62"/>
      <c r="FUF180" s="62"/>
      <c r="FUG180" s="62"/>
      <c r="FUH180" s="62"/>
      <c r="FUI180" s="62"/>
      <c r="FUJ180" s="62"/>
      <c r="FUK180" s="62"/>
      <c r="FUL180" s="62"/>
      <c r="FUM180" s="62"/>
      <c r="FUN180" s="62"/>
      <c r="FUO180" s="62"/>
      <c r="FUP180" s="62"/>
      <c r="FUQ180" s="62"/>
      <c r="FUR180" s="62"/>
      <c r="FUS180" s="62"/>
      <c r="FUT180" s="62"/>
      <c r="FUU180" s="62"/>
      <c r="FUV180" s="62"/>
      <c r="FUW180" s="62"/>
      <c r="FUX180" s="62"/>
      <c r="FUY180" s="62"/>
      <c r="FUZ180" s="62"/>
      <c r="FVA180" s="62"/>
      <c r="FVB180" s="62"/>
      <c r="FVC180" s="62"/>
      <c r="FVD180" s="62"/>
      <c r="FVE180" s="62"/>
      <c r="FVF180" s="62"/>
      <c r="FVG180" s="62"/>
      <c r="FVH180" s="62"/>
      <c r="FVI180" s="62"/>
      <c r="FVJ180" s="62"/>
      <c r="FVK180" s="62"/>
      <c r="FVL180" s="62"/>
      <c r="FVM180" s="62"/>
      <c r="FVN180" s="62"/>
      <c r="FVO180" s="62"/>
      <c r="FVP180" s="62"/>
      <c r="FVQ180" s="62"/>
      <c r="FVR180" s="62"/>
      <c r="FVS180" s="62"/>
      <c r="FVT180" s="62"/>
      <c r="FVU180" s="62"/>
      <c r="FVV180" s="62"/>
      <c r="FVW180" s="62"/>
      <c r="FVX180" s="62"/>
      <c r="FVY180" s="62"/>
      <c r="FVZ180" s="62"/>
      <c r="FWA180" s="62"/>
      <c r="FWB180" s="62"/>
      <c r="FWC180" s="62"/>
      <c r="FWD180" s="62"/>
      <c r="FWE180" s="62"/>
      <c r="FWF180" s="62"/>
      <c r="FWG180" s="62"/>
      <c r="FWH180" s="62"/>
      <c r="FWI180" s="62"/>
      <c r="FWJ180" s="62"/>
      <c r="FWK180" s="62"/>
      <c r="FWL180" s="62"/>
      <c r="FWM180" s="62"/>
      <c r="FWN180" s="62"/>
      <c r="FWO180" s="62"/>
      <c r="FWP180" s="62"/>
      <c r="FWQ180" s="62"/>
      <c r="FWR180" s="62"/>
      <c r="FWS180" s="62"/>
      <c r="FWT180" s="62"/>
      <c r="FWU180" s="62"/>
      <c r="FWV180" s="62"/>
      <c r="FWW180" s="62"/>
      <c r="FWX180" s="62"/>
      <c r="FWY180" s="62"/>
      <c r="FWZ180" s="62"/>
      <c r="FXA180" s="62"/>
      <c r="FXB180" s="62"/>
      <c r="FXC180" s="62"/>
      <c r="FXD180" s="62"/>
      <c r="FXE180" s="62"/>
      <c r="FXF180" s="62"/>
      <c r="FXG180" s="62"/>
      <c r="FXH180" s="62"/>
      <c r="FXI180" s="62"/>
      <c r="FXJ180" s="62"/>
      <c r="FXK180" s="62"/>
      <c r="FXL180" s="62"/>
      <c r="FXM180" s="62"/>
      <c r="FXN180" s="62"/>
      <c r="FXO180" s="62"/>
      <c r="FXP180" s="62"/>
      <c r="FXQ180" s="62"/>
      <c r="FXR180" s="62"/>
      <c r="FXS180" s="62"/>
      <c r="FXT180" s="62"/>
      <c r="FXU180" s="62"/>
      <c r="FXV180" s="62"/>
      <c r="FXW180" s="62"/>
      <c r="FXX180" s="62"/>
      <c r="FXY180" s="62"/>
      <c r="FXZ180" s="62"/>
      <c r="FYA180" s="62"/>
      <c r="FYB180" s="62"/>
      <c r="FYC180" s="62"/>
      <c r="FYD180" s="62"/>
      <c r="FYE180" s="62"/>
      <c r="FYF180" s="62"/>
      <c r="FYG180" s="62"/>
      <c r="FYH180" s="62"/>
      <c r="FYI180" s="62"/>
      <c r="FYJ180" s="62"/>
      <c r="FYK180" s="62"/>
      <c r="FYL180" s="62"/>
      <c r="FYM180" s="62"/>
      <c r="FYN180" s="62"/>
      <c r="FYO180" s="62"/>
      <c r="FYP180" s="62"/>
      <c r="FYQ180" s="62"/>
      <c r="FYR180" s="62"/>
      <c r="FYS180" s="62"/>
      <c r="FYT180" s="62"/>
      <c r="FYU180" s="62"/>
      <c r="FYV180" s="62"/>
      <c r="FYW180" s="62"/>
      <c r="FYX180" s="62"/>
      <c r="FYY180" s="62"/>
      <c r="FYZ180" s="62"/>
      <c r="FZA180" s="62"/>
      <c r="FZB180" s="62"/>
      <c r="FZC180" s="62"/>
      <c r="FZD180" s="62"/>
      <c r="FZE180" s="62"/>
      <c r="FZF180" s="62"/>
      <c r="FZG180" s="62"/>
      <c r="FZH180" s="62"/>
      <c r="FZI180" s="62"/>
      <c r="FZJ180" s="62"/>
      <c r="FZK180" s="62"/>
      <c r="FZL180" s="62"/>
      <c r="FZM180" s="62"/>
      <c r="FZN180" s="62"/>
      <c r="FZO180" s="62"/>
      <c r="FZP180" s="62"/>
      <c r="FZQ180" s="62"/>
      <c r="FZR180" s="62"/>
      <c r="FZS180" s="62"/>
      <c r="FZT180" s="62"/>
      <c r="FZU180" s="62"/>
      <c r="FZV180" s="62"/>
      <c r="FZW180" s="62"/>
      <c r="FZX180" s="62"/>
      <c r="FZY180" s="62"/>
      <c r="FZZ180" s="62"/>
      <c r="GAA180" s="62"/>
      <c r="GAB180" s="62"/>
      <c r="GAC180" s="62"/>
      <c r="GAD180" s="62"/>
      <c r="GAE180" s="62"/>
      <c r="GAF180" s="62"/>
      <c r="GAG180" s="62"/>
      <c r="GAH180" s="62"/>
      <c r="GAI180" s="62"/>
      <c r="GAJ180" s="62"/>
      <c r="GAK180" s="62"/>
      <c r="GAL180" s="62"/>
      <c r="GAM180" s="62"/>
      <c r="GAN180" s="62"/>
      <c r="GAO180" s="62"/>
      <c r="GAP180" s="62"/>
      <c r="GAQ180" s="62"/>
      <c r="GAR180" s="62"/>
      <c r="GAS180" s="62"/>
      <c r="GAT180" s="62"/>
      <c r="GAU180" s="62"/>
      <c r="GAV180" s="62"/>
      <c r="GAW180" s="62"/>
      <c r="GAX180" s="62"/>
      <c r="GAY180" s="62"/>
      <c r="GAZ180" s="62"/>
      <c r="GBA180" s="62"/>
      <c r="GBB180" s="62"/>
      <c r="GBC180" s="62"/>
      <c r="GBD180" s="62"/>
      <c r="GBE180" s="62"/>
      <c r="GBF180" s="62"/>
      <c r="GBG180" s="62"/>
      <c r="GBH180" s="62"/>
      <c r="GBI180" s="62"/>
      <c r="GBJ180" s="62"/>
      <c r="GBK180" s="62"/>
      <c r="GBL180" s="62"/>
      <c r="GBM180" s="62"/>
      <c r="GBN180" s="62"/>
      <c r="GBO180" s="62"/>
      <c r="GBP180" s="62"/>
      <c r="GBQ180" s="62"/>
      <c r="GBR180" s="62"/>
      <c r="GBS180" s="62"/>
      <c r="GBT180" s="62"/>
      <c r="GBU180" s="62"/>
      <c r="GBV180" s="62"/>
      <c r="GBW180" s="62"/>
      <c r="GBX180" s="62"/>
      <c r="GBY180" s="62"/>
      <c r="GBZ180" s="62"/>
      <c r="GCA180" s="62"/>
      <c r="GCB180" s="62"/>
      <c r="GCC180" s="62"/>
      <c r="GCD180" s="62"/>
      <c r="GCE180" s="62"/>
      <c r="GCF180" s="62"/>
      <c r="GCG180" s="62"/>
      <c r="GCH180" s="62"/>
      <c r="GCI180" s="62"/>
      <c r="GCJ180" s="62"/>
      <c r="GCK180" s="62"/>
      <c r="GCL180" s="62"/>
      <c r="GCM180" s="62"/>
      <c r="GCN180" s="62"/>
      <c r="GCO180" s="62"/>
      <c r="GCP180" s="62"/>
      <c r="GCQ180" s="62"/>
      <c r="GCR180" s="62"/>
      <c r="GCS180" s="62"/>
      <c r="GCT180" s="62"/>
      <c r="GCU180" s="62"/>
      <c r="GCV180" s="62"/>
      <c r="GCW180" s="62"/>
      <c r="GCX180" s="62"/>
      <c r="GCY180" s="62"/>
      <c r="GCZ180" s="62"/>
      <c r="GDA180" s="62"/>
      <c r="GDB180" s="62"/>
      <c r="GDC180" s="62"/>
      <c r="GDD180" s="62"/>
      <c r="GDE180" s="62"/>
      <c r="GDF180" s="62"/>
      <c r="GDG180" s="62"/>
      <c r="GDH180" s="62"/>
      <c r="GDI180" s="62"/>
      <c r="GDJ180" s="62"/>
      <c r="GDK180" s="62"/>
      <c r="GDL180" s="62"/>
      <c r="GDM180" s="62"/>
      <c r="GDN180" s="62"/>
      <c r="GDO180" s="62"/>
      <c r="GDP180" s="62"/>
      <c r="GDQ180" s="62"/>
      <c r="GDR180" s="62"/>
      <c r="GDS180" s="62"/>
      <c r="GDT180" s="62"/>
      <c r="GDU180" s="62"/>
      <c r="GDV180" s="62"/>
      <c r="GDW180" s="62"/>
      <c r="GDX180" s="62"/>
      <c r="GDY180" s="62"/>
      <c r="GDZ180" s="62"/>
      <c r="GEA180" s="62"/>
      <c r="GEB180" s="62"/>
      <c r="GEC180" s="62"/>
      <c r="GED180" s="62"/>
      <c r="GEE180" s="62"/>
      <c r="GEF180" s="62"/>
      <c r="GEG180" s="62"/>
      <c r="GEH180" s="62"/>
      <c r="GEI180" s="62"/>
      <c r="GEJ180" s="62"/>
      <c r="GEK180" s="62"/>
      <c r="GEL180" s="62"/>
      <c r="GEM180" s="62"/>
      <c r="GEN180" s="62"/>
      <c r="GEO180" s="62"/>
      <c r="GEP180" s="62"/>
      <c r="GEQ180" s="62"/>
      <c r="GER180" s="62"/>
      <c r="GES180" s="62"/>
      <c r="GET180" s="62"/>
      <c r="GEU180" s="62"/>
      <c r="GEV180" s="62"/>
      <c r="GEW180" s="62"/>
      <c r="GEX180" s="62"/>
      <c r="GEY180" s="62"/>
      <c r="GEZ180" s="62"/>
      <c r="GFA180" s="62"/>
      <c r="GFB180" s="62"/>
      <c r="GFC180" s="62"/>
      <c r="GFD180" s="62"/>
      <c r="GFE180" s="62"/>
      <c r="GFF180" s="62"/>
      <c r="GFG180" s="62"/>
      <c r="GFH180" s="62"/>
      <c r="GFI180" s="62"/>
      <c r="GFJ180" s="62"/>
      <c r="GFK180" s="62"/>
      <c r="GFL180" s="62"/>
      <c r="GFM180" s="62"/>
      <c r="GFN180" s="62"/>
      <c r="GFO180" s="62"/>
      <c r="GFP180" s="62"/>
      <c r="GFQ180" s="62"/>
      <c r="GFR180" s="62"/>
      <c r="GFS180" s="62"/>
      <c r="GFT180" s="62"/>
      <c r="GFU180" s="62"/>
      <c r="GFV180" s="62"/>
      <c r="GFW180" s="62"/>
      <c r="GFX180" s="62"/>
      <c r="GFY180" s="62"/>
      <c r="GFZ180" s="62"/>
      <c r="GGA180" s="62"/>
      <c r="GGB180" s="62"/>
      <c r="GGC180" s="62"/>
      <c r="GGD180" s="62"/>
      <c r="GGE180" s="62"/>
      <c r="GGF180" s="62"/>
      <c r="GGG180" s="62"/>
      <c r="GGH180" s="62"/>
      <c r="GGI180" s="62"/>
      <c r="GGJ180" s="62"/>
      <c r="GGK180" s="62"/>
      <c r="GGL180" s="62"/>
      <c r="GGM180" s="62"/>
      <c r="GGN180" s="62"/>
      <c r="GGO180" s="62"/>
      <c r="GGP180" s="62"/>
      <c r="GGQ180" s="62"/>
      <c r="GGR180" s="62"/>
      <c r="GGS180" s="62"/>
      <c r="GGT180" s="62"/>
      <c r="GGU180" s="62"/>
      <c r="GGV180" s="62"/>
      <c r="GGW180" s="62"/>
      <c r="GGX180" s="62"/>
      <c r="GGY180" s="62"/>
      <c r="GGZ180" s="62"/>
      <c r="GHA180" s="62"/>
      <c r="GHB180" s="62"/>
      <c r="GHC180" s="62"/>
      <c r="GHD180" s="62"/>
      <c r="GHE180" s="62"/>
      <c r="GHF180" s="62"/>
      <c r="GHG180" s="62"/>
      <c r="GHH180" s="62"/>
      <c r="GHI180" s="62"/>
      <c r="GHJ180" s="62"/>
      <c r="GHK180" s="62"/>
      <c r="GHL180" s="62"/>
      <c r="GHM180" s="62"/>
      <c r="GHN180" s="62"/>
      <c r="GHO180" s="62"/>
      <c r="GHP180" s="62"/>
      <c r="GHQ180" s="62"/>
      <c r="GHR180" s="62"/>
      <c r="GHS180" s="62"/>
      <c r="GHT180" s="62"/>
      <c r="GHU180" s="62"/>
      <c r="GHV180" s="62"/>
      <c r="GHW180" s="62"/>
      <c r="GHX180" s="62"/>
      <c r="GHY180" s="62"/>
      <c r="GHZ180" s="62"/>
      <c r="GIA180" s="62"/>
      <c r="GIB180" s="62"/>
      <c r="GIC180" s="62"/>
      <c r="GID180" s="62"/>
      <c r="GIE180" s="62"/>
      <c r="GIF180" s="62"/>
      <c r="GIG180" s="62"/>
      <c r="GIH180" s="62"/>
      <c r="GII180" s="62"/>
      <c r="GIJ180" s="62"/>
      <c r="GIK180" s="62"/>
      <c r="GIL180" s="62"/>
      <c r="GIM180" s="62"/>
      <c r="GIN180" s="62"/>
      <c r="GIO180" s="62"/>
      <c r="GIP180" s="62"/>
      <c r="GIQ180" s="62"/>
      <c r="GIR180" s="62"/>
      <c r="GIS180" s="62"/>
      <c r="GIT180" s="62"/>
      <c r="GIU180" s="62"/>
      <c r="GIV180" s="62"/>
      <c r="GIW180" s="62"/>
      <c r="GIX180" s="62"/>
      <c r="GIY180" s="62"/>
      <c r="GIZ180" s="62"/>
      <c r="GJA180" s="62"/>
      <c r="GJB180" s="62"/>
      <c r="GJC180" s="62"/>
      <c r="GJD180" s="62"/>
      <c r="GJE180" s="62"/>
      <c r="GJF180" s="62"/>
      <c r="GJG180" s="62"/>
      <c r="GJH180" s="62"/>
      <c r="GJI180" s="62"/>
      <c r="GJJ180" s="62"/>
      <c r="GJK180" s="62"/>
      <c r="GJL180" s="62"/>
      <c r="GJM180" s="62"/>
      <c r="GJN180" s="62"/>
      <c r="GJO180" s="62"/>
      <c r="GJP180" s="62"/>
      <c r="GJQ180" s="62"/>
      <c r="GJR180" s="62"/>
      <c r="GJS180" s="62"/>
      <c r="GJT180" s="62"/>
      <c r="GJU180" s="62"/>
      <c r="GJV180" s="62"/>
      <c r="GJW180" s="62"/>
      <c r="GJX180" s="62"/>
      <c r="GJY180" s="62"/>
      <c r="GJZ180" s="62"/>
      <c r="GKA180" s="62"/>
      <c r="GKB180" s="62"/>
      <c r="GKC180" s="62"/>
      <c r="GKD180" s="62"/>
      <c r="GKE180" s="62"/>
      <c r="GKF180" s="62"/>
      <c r="GKG180" s="62"/>
      <c r="GKH180" s="62"/>
      <c r="GKI180" s="62"/>
      <c r="GKJ180" s="62"/>
      <c r="GKK180" s="62"/>
      <c r="GKL180" s="62"/>
      <c r="GKM180" s="62"/>
      <c r="GKN180" s="62"/>
      <c r="GKO180" s="62"/>
      <c r="GKP180" s="62"/>
      <c r="GKQ180" s="62"/>
      <c r="GKR180" s="62"/>
      <c r="GKS180" s="62"/>
      <c r="GKT180" s="62"/>
      <c r="GKU180" s="62"/>
      <c r="GKV180" s="62"/>
      <c r="GKW180" s="62"/>
      <c r="GKX180" s="62"/>
      <c r="GKY180" s="62"/>
      <c r="GKZ180" s="62"/>
      <c r="GLA180" s="62"/>
      <c r="GLB180" s="62"/>
      <c r="GLC180" s="62"/>
      <c r="GLD180" s="62"/>
      <c r="GLE180" s="62"/>
      <c r="GLF180" s="62"/>
      <c r="GLG180" s="62"/>
      <c r="GLH180" s="62"/>
      <c r="GLI180" s="62"/>
      <c r="GLJ180" s="62"/>
      <c r="GLK180" s="62"/>
      <c r="GLL180" s="62"/>
      <c r="GLM180" s="62"/>
      <c r="GLN180" s="62"/>
      <c r="GLO180" s="62"/>
      <c r="GLP180" s="62"/>
      <c r="GLQ180" s="62"/>
      <c r="GLR180" s="62"/>
      <c r="GLS180" s="62"/>
      <c r="GLT180" s="62"/>
      <c r="GLU180" s="62"/>
      <c r="GLV180" s="62"/>
      <c r="GLW180" s="62"/>
      <c r="GLX180" s="62"/>
      <c r="GLY180" s="62"/>
      <c r="GLZ180" s="62"/>
      <c r="GMA180" s="62"/>
      <c r="GMB180" s="62"/>
      <c r="GMC180" s="62"/>
      <c r="GMD180" s="62"/>
      <c r="GME180" s="62"/>
      <c r="GMF180" s="62"/>
      <c r="GMG180" s="62"/>
      <c r="GMH180" s="62"/>
      <c r="GMI180" s="62"/>
      <c r="GMJ180" s="62"/>
      <c r="GMK180" s="62"/>
      <c r="GML180" s="62"/>
      <c r="GMM180" s="62"/>
      <c r="GMN180" s="62"/>
      <c r="GMO180" s="62"/>
      <c r="GMP180" s="62"/>
      <c r="GMQ180" s="62"/>
      <c r="GMR180" s="62"/>
      <c r="GMS180" s="62"/>
      <c r="GMT180" s="62"/>
      <c r="GMU180" s="62"/>
      <c r="GMV180" s="62"/>
      <c r="GMW180" s="62"/>
      <c r="GMX180" s="62"/>
      <c r="GMY180" s="62"/>
      <c r="GMZ180" s="62"/>
      <c r="GNA180" s="62"/>
      <c r="GNB180" s="62"/>
      <c r="GNC180" s="62"/>
      <c r="GND180" s="62"/>
      <c r="GNE180" s="62"/>
      <c r="GNF180" s="62"/>
      <c r="GNG180" s="62"/>
      <c r="GNH180" s="62"/>
      <c r="GNI180" s="62"/>
      <c r="GNJ180" s="62"/>
      <c r="GNK180" s="62"/>
      <c r="GNL180" s="62"/>
      <c r="GNM180" s="62"/>
      <c r="GNN180" s="62"/>
      <c r="GNO180" s="62"/>
      <c r="GNP180" s="62"/>
      <c r="GNQ180" s="62"/>
      <c r="GNR180" s="62"/>
      <c r="GNS180" s="62"/>
      <c r="GNT180" s="62"/>
      <c r="GNU180" s="62"/>
      <c r="GNV180" s="62"/>
      <c r="GNW180" s="62"/>
      <c r="GNX180" s="62"/>
      <c r="GNY180" s="62"/>
      <c r="GNZ180" s="62"/>
      <c r="GOA180" s="62"/>
      <c r="GOB180" s="62"/>
      <c r="GOC180" s="62"/>
      <c r="GOD180" s="62"/>
      <c r="GOE180" s="62"/>
      <c r="GOF180" s="62"/>
      <c r="GOG180" s="62"/>
      <c r="GOH180" s="62"/>
      <c r="GOI180" s="62"/>
      <c r="GOJ180" s="62"/>
      <c r="GOK180" s="62"/>
      <c r="GOL180" s="62"/>
      <c r="GOM180" s="62"/>
      <c r="GON180" s="62"/>
      <c r="GOO180" s="62"/>
      <c r="GOP180" s="62"/>
      <c r="GOQ180" s="62"/>
      <c r="GOR180" s="62"/>
      <c r="GOS180" s="62"/>
      <c r="GOT180" s="62"/>
      <c r="GOU180" s="62"/>
      <c r="GOV180" s="62"/>
      <c r="GOW180" s="62"/>
      <c r="GOX180" s="62"/>
      <c r="GOY180" s="62"/>
      <c r="GOZ180" s="62"/>
      <c r="GPA180" s="62"/>
      <c r="GPB180" s="62"/>
      <c r="GPC180" s="62"/>
      <c r="GPD180" s="62"/>
      <c r="GPE180" s="62"/>
      <c r="GPF180" s="62"/>
      <c r="GPG180" s="62"/>
      <c r="GPH180" s="62"/>
      <c r="GPI180" s="62"/>
      <c r="GPJ180" s="62"/>
      <c r="GPK180" s="62"/>
      <c r="GPL180" s="62"/>
      <c r="GPM180" s="62"/>
      <c r="GPN180" s="62"/>
      <c r="GPO180" s="62"/>
      <c r="GPP180" s="62"/>
      <c r="GPQ180" s="62"/>
      <c r="GPR180" s="62"/>
      <c r="GPS180" s="62"/>
      <c r="GPT180" s="62"/>
      <c r="GPU180" s="62"/>
      <c r="GPV180" s="62"/>
      <c r="GPW180" s="62"/>
      <c r="GPX180" s="62"/>
      <c r="GPY180" s="62"/>
      <c r="GPZ180" s="62"/>
      <c r="GQA180" s="62"/>
      <c r="GQB180" s="62"/>
      <c r="GQC180" s="62"/>
      <c r="GQD180" s="62"/>
      <c r="GQE180" s="62"/>
      <c r="GQF180" s="62"/>
      <c r="GQG180" s="62"/>
      <c r="GQH180" s="62"/>
      <c r="GQI180" s="62"/>
      <c r="GQJ180" s="62"/>
      <c r="GQK180" s="62"/>
      <c r="GQL180" s="62"/>
      <c r="GQM180" s="62"/>
      <c r="GQN180" s="62"/>
      <c r="GQO180" s="62"/>
      <c r="GQP180" s="62"/>
      <c r="GQQ180" s="62"/>
      <c r="GQR180" s="62"/>
      <c r="GQS180" s="62"/>
      <c r="GQT180" s="62"/>
      <c r="GQU180" s="62"/>
      <c r="GQV180" s="62"/>
      <c r="GQW180" s="62"/>
      <c r="GQX180" s="62"/>
      <c r="GQY180" s="62"/>
      <c r="GQZ180" s="62"/>
      <c r="GRA180" s="62"/>
      <c r="GRB180" s="62"/>
      <c r="GRC180" s="62"/>
      <c r="GRD180" s="62"/>
      <c r="GRE180" s="62"/>
      <c r="GRF180" s="62"/>
      <c r="GRG180" s="62"/>
      <c r="GRH180" s="62"/>
      <c r="GRI180" s="62"/>
      <c r="GRJ180" s="62"/>
      <c r="GRK180" s="62"/>
      <c r="GRL180" s="62"/>
      <c r="GRM180" s="62"/>
      <c r="GRN180" s="62"/>
      <c r="GRO180" s="62"/>
      <c r="GRP180" s="62"/>
      <c r="GRQ180" s="62"/>
      <c r="GRR180" s="62"/>
      <c r="GRS180" s="62"/>
      <c r="GRT180" s="62"/>
      <c r="GRU180" s="62"/>
      <c r="GRV180" s="62"/>
      <c r="GRW180" s="62"/>
      <c r="GRX180" s="62"/>
      <c r="GRY180" s="62"/>
      <c r="GRZ180" s="62"/>
      <c r="GSA180" s="62"/>
      <c r="GSB180" s="62"/>
      <c r="GSC180" s="62"/>
      <c r="GSD180" s="62"/>
      <c r="GSE180" s="62"/>
      <c r="GSF180" s="62"/>
      <c r="GSG180" s="62"/>
      <c r="GSH180" s="62"/>
      <c r="GSI180" s="62"/>
      <c r="GSJ180" s="62"/>
      <c r="GSK180" s="62"/>
      <c r="GSL180" s="62"/>
      <c r="GSM180" s="62"/>
      <c r="GSN180" s="62"/>
      <c r="GSO180" s="62"/>
      <c r="GSP180" s="62"/>
      <c r="GSQ180" s="62"/>
      <c r="GSR180" s="62"/>
      <c r="GSS180" s="62"/>
      <c r="GST180" s="62"/>
      <c r="GSU180" s="62"/>
      <c r="GSV180" s="62"/>
      <c r="GSW180" s="62"/>
      <c r="GSX180" s="62"/>
      <c r="GSY180" s="62"/>
      <c r="GSZ180" s="62"/>
      <c r="GTA180" s="62"/>
      <c r="GTB180" s="62"/>
      <c r="GTC180" s="62"/>
      <c r="GTD180" s="62"/>
      <c r="GTE180" s="62"/>
      <c r="GTF180" s="62"/>
      <c r="GTG180" s="62"/>
      <c r="GTH180" s="62"/>
      <c r="GTI180" s="62"/>
      <c r="GTJ180" s="62"/>
      <c r="GTK180" s="62"/>
      <c r="GTL180" s="62"/>
      <c r="GTM180" s="62"/>
      <c r="GTN180" s="62"/>
      <c r="GTO180" s="62"/>
      <c r="GTP180" s="62"/>
      <c r="GTQ180" s="62"/>
      <c r="GTR180" s="62"/>
      <c r="GTS180" s="62"/>
      <c r="GTT180" s="62"/>
      <c r="GTU180" s="62"/>
      <c r="GTV180" s="62"/>
      <c r="GTW180" s="62"/>
      <c r="GTX180" s="62"/>
      <c r="GTY180" s="62"/>
      <c r="GTZ180" s="62"/>
      <c r="GUA180" s="62"/>
      <c r="GUB180" s="62"/>
      <c r="GUC180" s="62"/>
      <c r="GUD180" s="62"/>
      <c r="GUE180" s="62"/>
      <c r="GUF180" s="62"/>
      <c r="GUG180" s="62"/>
      <c r="GUH180" s="62"/>
      <c r="GUI180" s="62"/>
      <c r="GUJ180" s="62"/>
      <c r="GUK180" s="62"/>
      <c r="GUL180" s="62"/>
      <c r="GUM180" s="62"/>
      <c r="GUN180" s="62"/>
      <c r="GUO180" s="62"/>
      <c r="GUP180" s="62"/>
      <c r="GUQ180" s="62"/>
      <c r="GUR180" s="62"/>
      <c r="GUS180" s="62"/>
      <c r="GUT180" s="62"/>
      <c r="GUU180" s="62"/>
      <c r="GUV180" s="62"/>
      <c r="GUW180" s="62"/>
      <c r="GUX180" s="62"/>
      <c r="GUY180" s="62"/>
      <c r="GUZ180" s="62"/>
      <c r="GVA180" s="62"/>
      <c r="GVB180" s="62"/>
      <c r="GVC180" s="62"/>
      <c r="GVD180" s="62"/>
      <c r="GVE180" s="62"/>
      <c r="GVF180" s="62"/>
      <c r="GVG180" s="62"/>
      <c r="GVH180" s="62"/>
      <c r="GVI180" s="62"/>
      <c r="GVJ180" s="62"/>
      <c r="GVK180" s="62"/>
      <c r="GVL180" s="62"/>
      <c r="GVM180" s="62"/>
      <c r="GVN180" s="62"/>
      <c r="GVO180" s="62"/>
      <c r="GVP180" s="62"/>
      <c r="GVQ180" s="62"/>
      <c r="GVR180" s="62"/>
      <c r="GVS180" s="62"/>
      <c r="GVT180" s="62"/>
      <c r="GVU180" s="62"/>
      <c r="GVV180" s="62"/>
      <c r="GVW180" s="62"/>
      <c r="GVX180" s="62"/>
      <c r="GVY180" s="62"/>
      <c r="GVZ180" s="62"/>
      <c r="GWA180" s="62"/>
      <c r="GWB180" s="62"/>
      <c r="GWC180" s="62"/>
      <c r="GWD180" s="62"/>
      <c r="GWE180" s="62"/>
      <c r="GWF180" s="62"/>
      <c r="GWG180" s="62"/>
      <c r="GWH180" s="62"/>
      <c r="GWI180" s="62"/>
      <c r="GWJ180" s="62"/>
      <c r="GWK180" s="62"/>
      <c r="GWL180" s="62"/>
      <c r="GWM180" s="62"/>
      <c r="GWN180" s="62"/>
      <c r="GWO180" s="62"/>
      <c r="GWP180" s="62"/>
      <c r="GWQ180" s="62"/>
      <c r="GWR180" s="62"/>
      <c r="GWS180" s="62"/>
      <c r="GWT180" s="62"/>
      <c r="GWU180" s="62"/>
      <c r="GWV180" s="62"/>
      <c r="GWW180" s="62"/>
      <c r="GWX180" s="62"/>
      <c r="GWY180" s="62"/>
      <c r="GWZ180" s="62"/>
      <c r="GXA180" s="62"/>
      <c r="GXB180" s="62"/>
      <c r="GXC180" s="62"/>
      <c r="GXD180" s="62"/>
      <c r="GXE180" s="62"/>
      <c r="GXF180" s="62"/>
      <c r="GXG180" s="62"/>
      <c r="GXH180" s="62"/>
      <c r="GXI180" s="62"/>
      <c r="GXJ180" s="62"/>
      <c r="GXK180" s="62"/>
      <c r="GXL180" s="62"/>
      <c r="GXM180" s="62"/>
      <c r="GXN180" s="62"/>
      <c r="GXO180" s="62"/>
      <c r="GXP180" s="62"/>
      <c r="GXQ180" s="62"/>
      <c r="GXR180" s="62"/>
      <c r="GXS180" s="62"/>
      <c r="GXT180" s="62"/>
      <c r="GXU180" s="62"/>
      <c r="GXV180" s="62"/>
      <c r="GXW180" s="62"/>
      <c r="GXX180" s="62"/>
      <c r="GXY180" s="62"/>
      <c r="GXZ180" s="62"/>
      <c r="GYA180" s="62"/>
      <c r="GYB180" s="62"/>
      <c r="GYC180" s="62"/>
      <c r="GYD180" s="62"/>
      <c r="GYE180" s="62"/>
      <c r="GYF180" s="62"/>
      <c r="GYG180" s="62"/>
      <c r="GYH180" s="62"/>
      <c r="GYI180" s="62"/>
      <c r="GYJ180" s="62"/>
      <c r="GYK180" s="62"/>
      <c r="GYL180" s="62"/>
      <c r="GYM180" s="62"/>
      <c r="GYN180" s="62"/>
      <c r="GYO180" s="62"/>
      <c r="GYP180" s="62"/>
      <c r="GYQ180" s="62"/>
      <c r="GYR180" s="62"/>
      <c r="GYS180" s="62"/>
      <c r="GYT180" s="62"/>
      <c r="GYU180" s="62"/>
      <c r="GYV180" s="62"/>
      <c r="GYW180" s="62"/>
      <c r="GYX180" s="62"/>
      <c r="GYY180" s="62"/>
      <c r="GYZ180" s="62"/>
      <c r="GZA180" s="62"/>
      <c r="GZB180" s="62"/>
      <c r="GZC180" s="62"/>
      <c r="GZD180" s="62"/>
      <c r="GZE180" s="62"/>
      <c r="GZF180" s="62"/>
      <c r="GZG180" s="62"/>
      <c r="GZH180" s="62"/>
      <c r="GZI180" s="62"/>
      <c r="GZJ180" s="62"/>
      <c r="GZK180" s="62"/>
      <c r="GZL180" s="62"/>
      <c r="GZM180" s="62"/>
      <c r="GZN180" s="62"/>
      <c r="GZO180" s="62"/>
      <c r="GZP180" s="62"/>
      <c r="GZQ180" s="62"/>
      <c r="GZR180" s="62"/>
      <c r="GZS180" s="62"/>
      <c r="GZT180" s="62"/>
      <c r="GZU180" s="62"/>
      <c r="GZV180" s="62"/>
      <c r="GZW180" s="62"/>
      <c r="GZX180" s="62"/>
      <c r="GZY180" s="62"/>
      <c r="GZZ180" s="62"/>
      <c r="HAA180" s="62"/>
      <c r="HAB180" s="62"/>
      <c r="HAC180" s="62"/>
      <c r="HAD180" s="62"/>
      <c r="HAE180" s="62"/>
      <c r="HAF180" s="62"/>
      <c r="HAG180" s="62"/>
      <c r="HAH180" s="62"/>
      <c r="HAI180" s="62"/>
      <c r="HAJ180" s="62"/>
      <c r="HAK180" s="62"/>
      <c r="HAL180" s="62"/>
      <c r="HAM180" s="62"/>
      <c r="HAN180" s="62"/>
      <c r="HAO180" s="62"/>
      <c r="HAP180" s="62"/>
      <c r="HAQ180" s="62"/>
      <c r="HAR180" s="62"/>
      <c r="HAS180" s="62"/>
      <c r="HAT180" s="62"/>
      <c r="HAU180" s="62"/>
      <c r="HAV180" s="62"/>
      <c r="HAW180" s="62"/>
      <c r="HAX180" s="62"/>
      <c r="HAY180" s="62"/>
      <c r="HAZ180" s="62"/>
      <c r="HBA180" s="62"/>
      <c r="HBB180" s="62"/>
      <c r="HBC180" s="62"/>
      <c r="HBD180" s="62"/>
      <c r="HBE180" s="62"/>
      <c r="HBF180" s="62"/>
      <c r="HBG180" s="62"/>
      <c r="HBH180" s="62"/>
      <c r="HBI180" s="62"/>
      <c r="HBJ180" s="62"/>
      <c r="HBK180" s="62"/>
      <c r="HBL180" s="62"/>
      <c r="HBM180" s="62"/>
      <c r="HBN180" s="62"/>
      <c r="HBO180" s="62"/>
      <c r="HBP180" s="62"/>
      <c r="HBQ180" s="62"/>
      <c r="HBR180" s="62"/>
      <c r="HBS180" s="62"/>
      <c r="HBT180" s="62"/>
      <c r="HBU180" s="62"/>
      <c r="HBV180" s="62"/>
      <c r="HBW180" s="62"/>
      <c r="HBX180" s="62"/>
      <c r="HBY180" s="62"/>
      <c r="HBZ180" s="62"/>
      <c r="HCA180" s="62"/>
      <c r="HCB180" s="62"/>
      <c r="HCC180" s="62"/>
      <c r="HCD180" s="62"/>
      <c r="HCE180" s="62"/>
      <c r="HCF180" s="62"/>
      <c r="HCG180" s="62"/>
      <c r="HCH180" s="62"/>
      <c r="HCI180" s="62"/>
      <c r="HCJ180" s="62"/>
      <c r="HCK180" s="62"/>
      <c r="HCL180" s="62"/>
      <c r="HCM180" s="62"/>
      <c r="HCN180" s="62"/>
      <c r="HCO180" s="62"/>
      <c r="HCP180" s="62"/>
      <c r="HCQ180" s="62"/>
      <c r="HCR180" s="62"/>
      <c r="HCS180" s="62"/>
      <c r="HCT180" s="62"/>
      <c r="HCU180" s="62"/>
      <c r="HCV180" s="62"/>
      <c r="HCW180" s="62"/>
      <c r="HCX180" s="62"/>
      <c r="HCY180" s="62"/>
      <c r="HCZ180" s="62"/>
      <c r="HDA180" s="62"/>
      <c r="HDB180" s="62"/>
      <c r="HDC180" s="62"/>
      <c r="HDD180" s="62"/>
      <c r="HDE180" s="62"/>
      <c r="HDF180" s="62"/>
      <c r="HDG180" s="62"/>
      <c r="HDH180" s="62"/>
      <c r="HDI180" s="62"/>
      <c r="HDJ180" s="62"/>
      <c r="HDK180" s="62"/>
      <c r="HDL180" s="62"/>
      <c r="HDM180" s="62"/>
      <c r="HDN180" s="62"/>
      <c r="HDO180" s="62"/>
      <c r="HDP180" s="62"/>
      <c r="HDQ180" s="62"/>
      <c r="HDR180" s="62"/>
      <c r="HDS180" s="62"/>
      <c r="HDT180" s="62"/>
      <c r="HDU180" s="62"/>
      <c r="HDV180" s="62"/>
      <c r="HDW180" s="62"/>
      <c r="HDX180" s="62"/>
      <c r="HDY180" s="62"/>
      <c r="HDZ180" s="62"/>
      <c r="HEA180" s="62"/>
      <c r="HEB180" s="62"/>
      <c r="HEC180" s="62"/>
      <c r="HED180" s="62"/>
      <c r="HEE180" s="62"/>
      <c r="HEF180" s="62"/>
      <c r="HEG180" s="62"/>
      <c r="HEH180" s="62"/>
      <c r="HEI180" s="62"/>
      <c r="HEJ180" s="62"/>
      <c r="HEK180" s="62"/>
      <c r="HEL180" s="62"/>
      <c r="HEM180" s="62"/>
      <c r="HEN180" s="62"/>
      <c r="HEO180" s="62"/>
      <c r="HEP180" s="62"/>
      <c r="HEQ180" s="62"/>
      <c r="HER180" s="62"/>
      <c r="HES180" s="62"/>
      <c r="HET180" s="62"/>
      <c r="HEU180" s="62"/>
      <c r="HEV180" s="62"/>
      <c r="HEW180" s="62"/>
      <c r="HEX180" s="62"/>
      <c r="HEY180" s="62"/>
      <c r="HEZ180" s="62"/>
      <c r="HFA180" s="62"/>
      <c r="HFB180" s="62"/>
      <c r="HFC180" s="62"/>
      <c r="HFD180" s="62"/>
      <c r="HFE180" s="62"/>
      <c r="HFF180" s="62"/>
      <c r="HFG180" s="62"/>
      <c r="HFH180" s="62"/>
      <c r="HFI180" s="62"/>
      <c r="HFJ180" s="62"/>
      <c r="HFK180" s="62"/>
      <c r="HFL180" s="62"/>
      <c r="HFM180" s="62"/>
      <c r="HFN180" s="62"/>
      <c r="HFO180" s="62"/>
      <c r="HFP180" s="62"/>
      <c r="HFQ180" s="62"/>
      <c r="HFR180" s="62"/>
      <c r="HFS180" s="62"/>
      <c r="HFT180" s="62"/>
      <c r="HFU180" s="62"/>
      <c r="HFV180" s="62"/>
      <c r="HFW180" s="62"/>
      <c r="HFX180" s="62"/>
      <c r="HFY180" s="62"/>
      <c r="HFZ180" s="62"/>
      <c r="HGA180" s="62"/>
      <c r="HGB180" s="62"/>
      <c r="HGC180" s="62"/>
      <c r="HGD180" s="62"/>
      <c r="HGE180" s="62"/>
      <c r="HGF180" s="62"/>
      <c r="HGG180" s="62"/>
      <c r="HGH180" s="62"/>
      <c r="HGI180" s="62"/>
      <c r="HGJ180" s="62"/>
      <c r="HGK180" s="62"/>
      <c r="HGL180" s="62"/>
      <c r="HGM180" s="62"/>
      <c r="HGN180" s="62"/>
      <c r="HGO180" s="62"/>
      <c r="HGP180" s="62"/>
      <c r="HGQ180" s="62"/>
      <c r="HGR180" s="62"/>
      <c r="HGS180" s="62"/>
      <c r="HGT180" s="62"/>
      <c r="HGU180" s="62"/>
      <c r="HGV180" s="62"/>
      <c r="HGW180" s="62"/>
      <c r="HGX180" s="62"/>
      <c r="HGY180" s="62"/>
      <c r="HGZ180" s="62"/>
      <c r="HHA180" s="62"/>
      <c r="HHB180" s="62"/>
      <c r="HHC180" s="62"/>
      <c r="HHD180" s="62"/>
      <c r="HHE180" s="62"/>
      <c r="HHF180" s="62"/>
      <c r="HHG180" s="62"/>
      <c r="HHH180" s="62"/>
      <c r="HHI180" s="62"/>
      <c r="HHJ180" s="62"/>
      <c r="HHK180" s="62"/>
      <c r="HHL180" s="62"/>
      <c r="HHM180" s="62"/>
      <c r="HHN180" s="62"/>
      <c r="HHO180" s="62"/>
      <c r="HHP180" s="62"/>
      <c r="HHQ180" s="62"/>
      <c r="HHR180" s="62"/>
      <c r="HHS180" s="62"/>
      <c r="HHT180" s="62"/>
      <c r="HHU180" s="62"/>
      <c r="HHV180" s="62"/>
      <c r="HHW180" s="62"/>
      <c r="HHX180" s="62"/>
      <c r="HHY180" s="62"/>
      <c r="HHZ180" s="62"/>
      <c r="HIA180" s="62"/>
      <c r="HIB180" s="62"/>
      <c r="HIC180" s="62"/>
      <c r="HID180" s="62"/>
      <c r="HIE180" s="62"/>
      <c r="HIF180" s="62"/>
      <c r="HIG180" s="62"/>
      <c r="HIH180" s="62"/>
      <c r="HII180" s="62"/>
      <c r="HIJ180" s="62"/>
      <c r="HIK180" s="62"/>
      <c r="HIL180" s="62"/>
      <c r="HIM180" s="62"/>
      <c r="HIN180" s="62"/>
      <c r="HIO180" s="62"/>
      <c r="HIP180" s="62"/>
      <c r="HIQ180" s="62"/>
      <c r="HIR180" s="62"/>
      <c r="HIS180" s="62"/>
      <c r="HIT180" s="62"/>
      <c r="HIU180" s="62"/>
      <c r="HIV180" s="62"/>
      <c r="HIW180" s="62"/>
      <c r="HIX180" s="62"/>
      <c r="HIY180" s="62"/>
      <c r="HIZ180" s="62"/>
      <c r="HJA180" s="62"/>
      <c r="HJB180" s="62"/>
      <c r="HJC180" s="62"/>
      <c r="HJD180" s="62"/>
      <c r="HJE180" s="62"/>
      <c r="HJF180" s="62"/>
      <c r="HJG180" s="62"/>
      <c r="HJH180" s="62"/>
      <c r="HJI180" s="62"/>
      <c r="HJJ180" s="62"/>
      <c r="HJK180" s="62"/>
      <c r="HJL180" s="62"/>
      <c r="HJM180" s="62"/>
      <c r="HJN180" s="62"/>
      <c r="HJO180" s="62"/>
      <c r="HJP180" s="62"/>
      <c r="HJQ180" s="62"/>
      <c r="HJR180" s="62"/>
      <c r="HJS180" s="62"/>
      <c r="HJT180" s="62"/>
      <c r="HJU180" s="62"/>
      <c r="HJV180" s="62"/>
      <c r="HJW180" s="62"/>
      <c r="HJX180" s="62"/>
      <c r="HJY180" s="62"/>
      <c r="HJZ180" s="62"/>
      <c r="HKA180" s="62"/>
      <c r="HKB180" s="62"/>
      <c r="HKC180" s="62"/>
      <c r="HKD180" s="62"/>
      <c r="HKE180" s="62"/>
      <c r="HKF180" s="62"/>
      <c r="HKG180" s="62"/>
      <c r="HKH180" s="62"/>
      <c r="HKI180" s="62"/>
      <c r="HKJ180" s="62"/>
      <c r="HKK180" s="62"/>
      <c r="HKL180" s="62"/>
      <c r="HKM180" s="62"/>
      <c r="HKN180" s="62"/>
      <c r="HKO180" s="62"/>
      <c r="HKP180" s="62"/>
      <c r="HKQ180" s="62"/>
      <c r="HKR180" s="62"/>
      <c r="HKS180" s="62"/>
      <c r="HKT180" s="62"/>
      <c r="HKU180" s="62"/>
      <c r="HKV180" s="62"/>
      <c r="HKW180" s="62"/>
      <c r="HKX180" s="62"/>
      <c r="HKY180" s="62"/>
      <c r="HKZ180" s="62"/>
      <c r="HLA180" s="62"/>
      <c r="HLB180" s="62"/>
      <c r="HLC180" s="62"/>
      <c r="HLD180" s="62"/>
      <c r="HLE180" s="62"/>
      <c r="HLF180" s="62"/>
      <c r="HLG180" s="62"/>
      <c r="HLH180" s="62"/>
      <c r="HLI180" s="62"/>
      <c r="HLJ180" s="62"/>
      <c r="HLK180" s="62"/>
      <c r="HLL180" s="62"/>
      <c r="HLM180" s="62"/>
      <c r="HLN180" s="62"/>
      <c r="HLO180" s="62"/>
      <c r="HLP180" s="62"/>
      <c r="HLQ180" s="62"/>
      <c r="HLR180" s="62"/>
      <c r="HLS180" s="62"/>
      <c r="HLT180" s="62"/>
      <c r="HLU180" s="62"/>
      <c r="HLV180" s="62"/>
      <c r="HLW180" s="62"/>
      <c r="HLX180" s="62"/>
      <c r="HLY180" s="62"/>
      <c r="HLZ180" s="62"/>
      <c r="HMA180" s="62"/>
      <c r="HMB180" s="62"/>
      <c r="HMC180" s="62"/>
      <c r="HMD180" s="62"/>
      <c r="HME180" s="62"/>
      <c r="HMF180" s="62"/>
      <c r="HMG180" s="62"/>
      <c r="HMH180" s="62"/>
      <c r="HMI180" s="62"/>
      <c r="HMJ180" s="62"/>
      <c r="HMK180" s="62"/>
      <c r="HML180" s="62"/>
      <c r="HMM180" s="62"/>
      <c r="HMN180" s="62"/>
      <c r="HMO180" s="62"/>
      <c r="HMP180" s="62"/>
      <c r="HMQ180" s="62"/>
      <c r="HMR180" s="62"/>
      <c r="HMS180" s="62"/>
      <c r="HMT180" s="62"/>
      <c r="HMU180" s="62"/>
      <c r="HMV180" s="62"/>
      <c r="HMW180" s="62"/>
      <c r="HMX180" s="62"/>
      <c r="HMY180" s="62"/>
      <c r="HMZ180" s="62"/>
      <c r="HNA180" s="62"/>
      <c r="HNB180" s="62"/>
      <c r="HNC180" s="62"/>
      <c r="HND180" s="62"/>
      <c r="HNE180" s="62"/>
      <c r="HNF180" s="62"/>
      <c r="HNG180" s="62"/>
      <c r="HNH180" s="62"/>
      <c r="HNI180" s="62"/>
      <c r="HNJ180" s="62"/>
      <c r="HNK180" s="62"/>
      <c r="HNL180" s="62"/>
      <c r="HNM180" s="62"/>
      <c r="HNN180" s="62"/>
      <c r="HNO180" s="62"/>
      <c r="HNP180" s="62"/>
      <c r="HNQ180" s="62"/>
      <c r="HNR180" s="62"/>
      <c r="HNS180" s="62"/>
      <c r="HNT180" s="62"/>
      <c r="HNU180" s="62"/>
      <c r="HNV180" s="62"/>
      <c r="HNW180" s="62"/>
      <c r="HNX180" s="62"/>
      <c r="HNY180" s="62"/>
      <c r="HNZ180" s="62"/>
      <c r="HOA180" s="62"/>
      <c r="HOB180" s="62"/>
      <c r="HOC180" s="62"/>
      <c r="HOD180" s="62"/>
      <c r="HOE180" s="62"/>
      <c r="HOF180" s="62"/>
      <c r="HOG180" s="62"/>
      <c r="HOH180" s="62"/>
      <c r="HOI180" s="62"/>
      <c r="HOJ180" s="62"/>
      <c r="HOK180" s="62"/>
      <c r="HOL180" s="62"/>
      <c r="HOM180" s="62"/>
      <c r="HON180" s="62"/>
      <c r="HOO180" s="62"/>
      <c r="HOP180" s="62"/>
      <c r="HOQ180" s="62"/>
      <c r="HOR180" s="62"/>
      <c r="HOS180" s="62"/>
      <c r="HOT180" s="62"/>
      <c r="HOU180" s="62"/>
      <c r="HOV180" s="62"/>
      <c r="HOW180" s="62"/>
      <c r="HOX180" s="62"/>
      <c r="HOY180" s="62"/>
      <c r="HOZ180" s="62"/>
      <c r="HPA180" s="62"/>
      <c r="HPB180" s="62"/>
      <c r="HPC180" s="62"/>
      <c r="HPD180" s="62"/>
      <c r="HPE180" s="62"/>
      <c r="HPF180" s="62"/>
      <c r="HPG180" s="62"/>
      <c r="HPH180" s="62"/>
      <c r="HPI180" s="62"/>
      <c r="HPJ180" s="62"/>
      <c r="HPK180" s="62"/>
      <c r="HPL180" s="62"/>
      <c r="HPM180" s="62"/>
      <c r="HPN180" s="62"/>
      <c r="HPO180" s="62"/>
      <c r="HPP180" s="62"/>
      <c r="HPQ180" s="62"/>
      <c r="HPR180" s="62"/>
      <c r="HPS180" s="62"/>
      <c r="HPT180" s="62"/>
      <c r="HPU180" s="62"/>
      <c r="HPV180" s="62"/>
      <c r="HPW180" s="62"/>
      <c r="HPX180" s="62"/>
      <c r="HPY180" s="62"/>
      <c r="HPZ180" s="62"/>
      <c r="HQA180" s="62"/>
      <c r="HQB180" s="62"/>
      <c r="HQC180" s="62"/>
      <c r="HQD180" s="62"/>
      <c r="HQE180" s="62"/>
      <c r="HQF180" s="62"/>
      <c r="HQG180" s="62"/>
      <c r="HQH180" s="62"/>
      <c r="HQI180" s="62"/>
      <c r="HQJ180" s="62"/>
      <c r="HQK180" s="62"/>
      <c r="HQL180" s="62"/>
      <c r="HQM180" s="62"/>
      <c r="HQN180" s="62"/>
      <c r="HQO180" s="62"/>
      <c r="HQP180" s="62"/>
      <c r="HQQ180" s="62"/>
      <c r="HQR180" s="62"/>
      <c r="HQS180" s="62"/>
      <c r="HQT180" s="62"/>
      <c r="HQU180" s="62"/>
      <c r="HQV180" s="62"/>
      <c r="HQW180" s="62"/>
      <c r="HQX180" s="62"/>
      <c r="HQY180" s="62"/>
      <c r="HQZ180" s="62"/>
      <c r="HRA180" s="62"/>
      <c r="HRB180" s="62"/>
      <c r="HRC180" s="62"/>
      <c r="HRD180" s="62"/>
      <c r="HRE180" s="62"/>
      <c r="HRF180" s="62"/>
      <c r="HRG180" s="62"/>
      <c r="HRH180" s="62"/>
      <c r="HRI180" s="62"/>
      <c r="HRJ180" s="62"/>
      <c r="HRK180" s="62"/>
      <c r="HRL180" s="62"/>
      <c r="HRM180" s="62"/>
      <c r="HRN180" s="62"/>
      <c r="HRO180" s="62"/>
      <c r="HRP180" s="62"/>
      <c r="HRQ180" s="62"/>
      <c r="HRR180" s="62"/>
      <c r="HRS180" s="62"/>
      <c r="HRT180" s="62"/>
      <c r="HRU180" s="62"/>
      <c r="HRV180" s="62"/>
      <c r="HRW180" s="62"/>
      <c r="HRX180" s="62"/>
      <c r="HRY180" s="62"/>
      <c r="HRZ180" s="62"/>
      <c r="HSA180" s="62"/>
      <c r="HSB180" s="62"/>
      <c r="HSC180" s="62"/>
      <c r="HSD180" s="62"/>
      <c r="HSE180" s="62"/>
      <c r="HSF180" s="62"/>
      <c r="HSG180" s="62"/>
      <c r="HSH180" s="62"/>
      <c r="HSI180" s="62"/>
      <c r="HSJ180" s="62"/>
      <c r="HSK180" s="62"/>
      <c r="HSL180" s="62"/>
      <c r="HSM180" s="62"/>
      <c r="HSN180" s="62"/>
      <c r="HSO180" s="62"/>
      <c r="HSP180" s="62"/>
      <c r="HSQ180" s="62"/>
      <c r="HSR180" s="62"/>
      <c r="HSS180" s="62"/>
      <c r="HST180" s="62"/>
      <c r="HSU180" s="62"/>
      <c r="HSV180" s="62"/>
      <c r="HSW180" s="62"/>
      <c r="HSX180" s="62"/>
      <c r="HSY180" s="62"/>
      <c r="HSZ180" s="62"/>
      <c r="HTA180" s="62"/>
      <c r="HTB180" s="62"/>
      <c r="HTC180" s="62"/>
      <c r="HTD180" s="62"/>
      <c r="HTE180" s="62"/>
      <c r="HTF180" s="62"/>
      <c r="HTG180" s="62"/>
      <c r="HTH180" s="62"/>
      <c r="HTI180" s="62"/>
      <c r="HTJ180" s="62"/>
      <c r="HTK180" s="62"/>
      <c r="HTL180" s="62"/>
      <c r="HTM180" s="62"/>
      <c r="HTN180" s="62"/>
      <c r="HTO180" s="62"/>
      <c r="HTP180" s="62"/>
      <c r="HTQ180" s="62"/>
      <c r="HTR180" s="62"/>
      <c r="HTS180" s="62"/>
      <c r="HTT180" s="62"/>
      <c r="HTU180" s="62"/>
      <c r="HTV180" s="62"/>
      <c r="HTW180" s="62"/>
      <c r="HTX180" s="62"/>
      <c r="HTY180" s="62"/>
      <c r="HTZ180" s="62"/>
      <c r="HUA180" s="62"/>
      <c r="HUB180" s="62"/>
      <c r="HUC180" s="62"/>
      <c r="HUD180" s="62"/>
      <c r="HUE180" s="62"/>
      <c r="HUF180" s="62"/>
      <c r="HUG180" s="62"/>
      <c r="HUH180" s="62"/>
      <c r="HUI180" s="62"/>
      <c r="HUJ180" s="62"/>
      <c r="HUK180" s="62"/>
      <c r="HUL180" s="62"/>
      <c r="HUM180" s="62"/>
      <c r="HUN180" s="62"/>
      <c r="HUO180" s="62"/>
      <c r="HUP180" s="62"/>
      <c r="HUQ180" s="62"/>
      <c r="HUR180" s="62"/>
      <c r="HUS180" s="62"/>
      <c r="HUT180" s="62"/>
      <c r="HUU180" s="62"/>
      <c r="HUV180" s="62"/>
      <c r="HUW180" s="62"/>
      <c r="HUX180" s="62"/>
      <c r="HUY180" s="62"/>
      <c r="HUZ180" s="62"/>
      <c r="HVA180" s="62"/>
      <c r="HVB180" s="62"/>
      <c r="HVC180" s="62"/>
      <c r="HVD180" s="62"/>
      <c r="HVE180" s="62"/>
      <c r="HVF180" s="62"/>
      <c r="HVG180" s="62"/>
      <c r="HVH180" s="62"/>
      <c r="HVI180" s="62"/>
      <c r="HVJ180" s="62"/>
      <c r="HVK180" s="62"/>
      <c r="HVL180" s="62"/>
      <c r="HVM180" s="62"/>
      <c r="HVN180" s="62"/>
      <c r="HVO180" s="62"/>
      <c r="HVP180" s="62"/>
      <c r="HVQ180" s="62"/>
      <c r="HVR180" s="62"/>
      <c r="HVS180" s="62"/>
      <c r="HVT180" s="62"/>
      <c r="HVU180" s="62"/>
      <c r="HVV180" s="62"/>
      <c r="HVW180" s="62"/>
      <c r="HVX180" s="62"/>
      <c r="HVY180" s="62"/>
      <c r="HVZ180" s="62"/>
      <c r="HWA180" s="62"/>
      <c r="HWB180" s="62"/>
      <c r="HWC180" s="62"/>
      <c r="HWD180" s="62"/>
      <c r="HWE180" s="62"/>
      <c r="HWF180" s="62"/>
      <c r="HWG180" s="62"/>
      <c r="HWH180" s="62"/>
      <c r="HWI180" s="62"/>
      <c r="HWJ180" s="62"/>
      <c r="HWK180" s="62"/>
      <c r="HWL180" s="62"/>
      <c r="HWM180" s="62"/>
      <c r="HWN180" s="62"/>
      <c r="HWO180" s="62"/>
      <c r="HWP180" s="62"/>
      <c r="HWQ180" s="62"/>
      <c r="HWR180" s="62"/>
      <c r="HWS180" s="62"/>
      <c r="HWT180" s="62"/>
      <c r="HWU180" s="62"/>
      <c r="HWV180" s="62"/>
      <c r="HWW180" s="62"/>
      <c r="HWX180" s="62"/>
      <c r="HWY180" s="62"/>
      <c r="HWZ180" s="62"/>
      <c r="HXA180" s="62"/>
      <c r="HXB180" s="62"/>
      <c r="HXC180" s="62"/>
      <c r="HXD180" s="62"/>
      <c r="HXE180" s="62"/>
      <c r="HXF180" s="62"/>
      <c r="HXG180" s="62"/>
      <c r="HXH180" s="62"/>
      <c r="HXI180" s="62"/>
      <c r="HXJ180" s="62"/>
      <c r="HXK180" s="62"/>
      <c r="HXL180" s="62"/>
      <c r="HXM180" s="62"/>
      <c r="HXN180" s="62"/>
      <c r="HXO180" s="62"/>
      <c r="HXP180" s="62"/>
      <c r="HXQ180" s="62"/>
      <c r="HXR180" s="62"/>
      <c r="HXS180" s="62"/>
      <c r="HXT180" s="62"/>
      <c r="HXU180" s="62"/>
      <c r="HXV180" s="62"/>
      <c r="HXW180" s="62"/>
      <c r="HXX180" s="62"/>
      <c r="HXY180" s="62"/>
      <c r="HXZ180" s="62"/>
      <c r="HYA180" s="62"/>
      <c r="HYB180" s="62"/>
      <c r="HYC180" s="62"/>
      <c r="HYD180" s="62"/>
      <c r="HYE180" s="62"/>
      <c r="HYF180" s="62"/>
      <c r="HYG180" s="62"/>
      <c r="HYH180" s="62"/>
      <c r="HYI180" s="62"/>
      <c r="HYJ180" s="62"/>
      <c r="HYK180" s="62"/>
      <c r="HYL180" s="62"/>
      <c r="HYM180" s="62"/>
      <c r="HYN180" s="62"/>
      <c r="HYO180" s="62"/>
      <c r="HYP180" s="62"/>
      <c r="HYQ180" s="62"/>
      <c r="HYR180" s="62"/>
      <c r="HYS180" s="62"/>
      <c r="HYT180" s="62"/>
      <c r="HYU180" s="62"/>
      <c r="HYV180" s="62"/>
      <c r="HYW180" s="62"/>
      <c r="HYX180" s="62"/>
      <c r="HYY180" s="62"/>
      <c r="HYZ180" s="62"/>
      <c r="HZA180" s="62"/>
      <c r="HZB180" s="62"/>
      <c r="HZC180" s="62"/>
      <c r="HZD180" s="62"/>
      <c r="HZE180" s="62"/>
      <c r="HZF180" s="62"/>
      <c r="HZG180" s="62"/>
      <c r="HZH180" s="62"/>
      <c r="HZI180" s="62"/>
      <c r="HZJ180" s="62"/>
      <c r="HZK180" s="62"/>
      <c r="HZL180" s="62"/>
      <c r="HZM180" s="62"/>
      <c r="HZN180" s="62"/>
      <c r="HZO180" s="62"/>
      <c r="HZP180" s="62"/>
      <c r="HZQ180" s="62"/>
      <c r="HZR180" s="62"/>
      <c r="HZS180" s="62"/>
      <c r="HZT180" s="62"/>
      <c r="HZU180" s="62"/>
      <c r="HZV180" s="62"/>
      <c r="HZW180" s="62"/>
      <c r="HZX180" s="62"/>
      <c r="HZY180" s="62"/>
      <c r="HZZ180" s="62"/>
      <c r="IAA180" s="62"/>
      <c r="IAB180" s="62"/>
      <c r="IAC180" s="62"/>
      <c r="IAD180" s="62"/>
      <c r="IAE180" s="62"/>
      <c r="IAF180" s="62"/>
      <c r="IAG180" s="62"/>
      <c r="IAH180" s="62"/>
      <c r="IAI180" s="62"/>
      <c r="IAJ180" s="62"/>
      <c r="IAK180" s="62"/>
      <c r="IAL180" s="62"/>
      <c r="IAM180" s="62"/>
      <c r="IAN180" s="62"/>
      <c r="IAO180" s="62"/>
      <c r="IAP180" s="62"/>
      <c r="IAQ180" s="62"/>
      <c r="IAR180" s="62"/>
      <c r="IAS180" s="62"/>
      <c r="IAT180" s="62"/>
      <c r="IAU180" s="62"/>
      <c r="IAV180" s="62"/>
      <c r="IAW180" s="62"/>
      <c r="IAX180" s="62"/>
      <c r="IAY180" s="62"/>
      <c r="IAZ180" s="62"/>
      <c r="IBA180" s="62"/>
      <c r="IBB180" s="62"/>
      <c r="IBC180" s="62"/>
      <c r="IBD180" s="62"/>
      <c r="IBE180" s="62"/>
      <c r="IBF180" s="62"/>
      <c r="IBG180" s="62"/>
      <c r="IBH180" s="62"/>
      <c r="IBI180" s="62"/>
      <c r="IBJ180" s="62"/>
      <c r="IBK180" s="62"/>
      <c r="IBL180" s="62"/>
      <c r="IBM180" s="62"/>
      <c r="IBN180" s="62"/>
      <c r="IBO180" s="62"/>
      <c r="IBP180" s="62"/>
      <c r="IBQ180" s="62"/>
      <c r="IBR180" s="62"/>
      <c r="IBS180" s="62"/>
      <c r="IBT180" s="62"/>
      <c r="IBU180" s="62"/>
      <c r="IBV180" s="62"/>
      <c r="IBW180" s="62"/>
      <c r="IBX180" s="62"/>
      <c r="IBY180" s="62"/>
      <c r="IBZ180" s="62"/>
      <c r="ICA180" s="62"/>
      <c r="ICB180" s="62"/>
      <c r="ICC180" s="62"/>
      <c r="ICD180" s="62"/>
      <c r="ICE180" s="62"/>
      <c r="ICF180" s="62"/>
      <c r="ICG180" s="62"/>
      <c r="ICH180" s="62"/>
      <c r="ICI180" s="62"/>
      <c r="ICJ180" s="62"/>
      <c r="ICK180" s="62"/>
      <c r="ICL180" s="62"/>
      <c r="ICM180" s="62"/>
      <c r="ICN180" s="62"/>
      <c r="ICO180" s="62"/>
      <c r="ICP180" s="62"/>
      <c r="ICQ180" s="62"/>
      <c r="ICR180" s="62"/>
      <c r="ICS180" s="62"/>
      <c r="ICT180" s="62"/>
      <c r="ICU180" s="62"/>
      <c r="ICV180" s="62"/>
      <c r="ICW180" s="62"/>
      <c r="ICX180" s="62"/>
      <c r="ICY180" s="62"/>
      <c r="ICZ180" s="62"/>
      <c r="IDA180" s="62"/>
      <c r="IDB180" s="62"/>
      <c r="IDC180" s="62"/>
      <c r="IDD180" s="62"/>
      <c r="IDE180" s="62"/>
      <c r="IDF180" s="62"/>
      <c r="IDG180" s="62"/>
      <c r="IDH180" s="62"/>
      <c r="IDI180" s="62"/>
      <c r="IDJ180" s="62"/>
      <c r="IDK180" s="62"/>
      <c r="IDL180" s="62"/>
      <c r="IDM180" s="62"/>
      <c r="IDN180" s="62"/>
      <c r="IDO180" s="62"/>
      <c r="IDP180" s="62"/>
      <c r="IDQ180" s="62"/>
      <c r="IDR180" s="62"/>
      <c r="IDS180" s="62"/>
      <c r="IDT180" s="62"/>
      <c r="IDU180" s="62"/>
      <c r="IDV180" s="62"/>
      <c r="IDW180" s="62"/>
      <c r="IDX180" s="62"/>
      <c r="IDY180" s="62"/>
      <c r="IDZ180" s="62"/>
      <c r="IEA180" s="62"/>
      <c r="IEB180" s="62"/>
      <c r="IEC180" s="62"/>
      <c r="IED180" s="62"/>
      <c r="IEE180" s="62"/>
      <c r="IEF180" s="62"/>
      <c r="IEG180" s="62"/>
      <c r="IEH180" s="62"/>
      <c r="IEI180" s="62"/>
      <c r="IEJ180" s="62"/>
      <c r="IEK180" s="62"/>
      <c r="IEL180" s="62"/>
      <c r="IEM180" s="62"/>
      <c r="IEN180" s="62"/>
      <c r="IEO180" s="62"/>
      <c r="IEP180" s="62"/>
      <c r="IEQ180" s="62"/>
      <c r="IER180" s="62"/>
      <c r="IES180" s="62"/>
      <c r="IET180" s="62"/>
      <c r="IEU180" s="62"/>
      <c r="IEV180" s="62"/>
      <c r="IEW180" s="62"/>
      <c r="IEX180" s="62"/>
      <c r="IEY180" s="62"/>
      <c r="IEZ180" s="62"/>
      <c r="IFA180" s="62"/>
      <c r="IFB180" s="62"/>
      <c r="IFC180" s="62"/>
      <c r="IFD180" s="62"/>
      <c r="IFE180" s="62"/>
      <c r="IFF180" s="62"/>
      <c r="IFG180" s="62"/>
      <c r="IFH180" s="62"/>
      <c r="IFI180" s="62"/>
      <c r="IFJ180" s="62"/>
      <c r="IFK180" s="62"/>
      <c r="IFL180" s="62"/>
      <c r="IFM180" s="62"/>
      <c r="IFN180" s="62"/>
      <c r="IFO180" s="62"/>
      <c r="IFP180" s="62"/>
      <c r="IFQ180" s="62"/>
      <c r="IFR180" s="62"/>
      <c r="IFS180" s="62"/>
      <c r="IFT180" s="62"/>
      <c r="IFU180" s="62"/>
      <c r="IFV180" s="62"/>
      <c r="IFW180" s="62"/>
      <c r="IFX180" s="62"/>
      <c r="IFY180" s="62"/>
      <c r="IFZ180" s="62"/>
      <c r="IGA180" s="62"/>
      <c r="IGB180" s="62"/>
      <c r="IGC180" s="62"/>
      <c r="IGD180" s="62"/>
      <c r="IGE180" s="62"/>
      <c r="IGF180" s="62"/>
      <c r="IGG180" s="62"/>
      <c r="IGH180" s="62"/>
      <c r="IGI180" s="62"/>
      <c r="IGJ180" s="62"/>
      <c r="IGK180" s="62"/>
      <c r="IGL180" s="62"/>
      <c r="IGM180" s="62"/>
      <c r="IGN180" s="62"/>
      <c r="IGO180" s="62"/>
      <c r="IGP180" s="62"/>
      <c r="IGQ180" s="62"/>
      <c r="IGR180" s="62"/>
      <c r="IGS180" s="62"/>
      <c r="IGT180" s="62"/>
      <c r="IGU180" s="62"/>
      <c r="IGV180" s="62"/>
      <c r="IGW180" s="62"/>
      <c r="IGX180" s="62"/>
      <c r="IGY180" s="62"/>
      <c r="IGZ180" s="62"/>
      <c r="IHA180" s="62"/>
      <c r="IHB180" s="62"/>
      <c r="IHC180" s="62"/>
      <c r="IHD180" s="62"/>
      <c r="IHE180" s="62"/>
      <c r="IHF180" s="62"/>
      <c r="IHG180" s="62"/>
      <c r="IHH180" s="62"/>
      <c r="IHI180" s="62"/>
      <c r="IHJ180" s="62"/>
      <c r="IHK180" s="62"/>
      <c r="IHL180" s="62"/>
      <c r="IHM180" s="62"/>
      <c r="IHN180" s="62"/>
      <c r="IHO180" s="62"/>
      <c r="IHP180" s="62"/>
      <c r="IHQ180" s="62"/>
      <c r="IHR180" s="62"/>
      <c r="IHS180" s="62"/>
      <c r="IHT180" s="62"/>
      <c r="IHU180" s="62"/>
      <c r="IHV180" s="62"/>
      <c r="IHW180" s="62"/>
      <c r="IHX180" s="62"/>
      <c r="IHY180" s="62"/>
      <c r="IHZ180" s="62"/>
      <c r="IIA180" s="62"/>
      <c r="IIB180" s="62"/>
      <c r="IIC180" s="62"/>
      <c r="IID180" s="62"/>
      <c r="IIE180" s="62"/>
      <c r="IIF180" s="62"/>
      <c r="IIG180" s="62"/>
      <c r="IIH180" s="62"/>
      <c r="III180" s="62"/>
      <c r="IIJ180" s="62"/>
      <c r="IIK180" s="62"/>
      <c r="IIL180" s="62"/>
      <c r="IIM180" s="62"/>
      <c r="IIN180" s="62"/>
      <c r="IIO180" s="62"/>
      <c r="IIP180" s="62"/>
      <c r="IIQ180" s="62"/>
      <c r="IIR180" s="62"/>
      <c r="IIS180" s="62"/>
      <c r="IIT180" s="62"/>
      <c r="IIU180" s="62"/>
      <c r="IIV180" s="62"/>
      <c r="IIW180" s="62"/>
      <c r="IIX180" s="62"/>
      <c r="IIY180" s="62"/>
      <c r="IIZ180" s="62"/>
      <c r="IJA180" s="62"/>
      <c r="IJB180" s="62"/>
      <c r="IJC180" s="62"/>
      <c r="IJD180" s="62"/>
      <c r="IJE180" s="62"/>
      <c r="IJF180" s="62"/>
      <c r="IJG180" s="62"/>
      <c r="IJH180" s="62"/>
      <c r="IJI180" s="62"/>
      <c r="IJJ180" s="62"/>
      <c r="IJK180" s="62"/>
      <c r="IJL180" s="62"/>
      <c r="IJM180" s="62"/>
      <c r="IJN180" s="62"/>
      <c r="IJO180" s="62"/>
      <c r="IJP180" s="62"/>
      <c r="IJQ180" s="62"/>
      <c r="IJR180" s="62"/>
      <c r="IJS180" s="62"/>
      <c r="IJT180" s="62"/>
      <c r="IJU180" s="62"/>
      <c r="IJV180" s="62"/>
      <c r="IJW180" s="62"/>
      <c r="IJX180" s="62"/>
      <c r="IJY180" s="62"/>
      <c r="IJZ180" s="62"/>
      <c r="IKA180" s="62"/>
      <c r="IKB180" s="62"/>
      <c r="IKC180" s="62"/>
      <c r="IKD180" s="62"/>
      <c r="IKE180" s="62"/>
      <c r="IKF180" s="62"/>
      <c r="IKG180" s="62"/>
      <c r="IKH180" s="62"/>
      <c r="IKI180" s="62"/>
      <c r="IKJ180" s="62"/>
      <c r="IKK180" s="62"/>
      <c r="IKL180" s="62"/>
      <c r="IKM180" s="62"/>
      <c r="IKN180" s="62"/>
      <c r="IKO180" s="62"/>
      <c r="IKP180" s="62"/>
      <c r="IKQ180" s="62"/>
      <c r="IKR180" s="62"/>
      <c r="IKS180" s="62"/>
      <c r="IKT180" s="62"/>
      <c r="IKU180" s="62"/>
      <c r="IKV180" s="62"/>
      <c r="IKW180" s="62"/>
      <c r="IKX180" s="62"/>
      <c r="IKY180" s="62"/>
      <c r="IKZ180" s="62"/>
      <c r="ILA180" s="62"/>
      <c r="ILB180" s="62"/>
      <c r="ILC180" s="62"/>
      <c r="ILD180" s="62"/>
      <c r="ILE180" s="62"/>
      <c r="ILF180" s="62"/>
      <c r="ILG180" s="62"/>
      <c r="ILH180" s="62"/>
      <c r="ILI180" s="62"/>
      <c r="ILJ180" s="62"/>
      <c r="ILK180" s="62"/>
      <c r="ILL180" s="62"/>
      <c r="ILM180" s="62"/>
      <c r="ILN180" s="62"/>
      <c r="ILO180" s="62"/>
      <c r="ILP180" s="62"/>
      <c r="ILQ180" s="62"/>
      <c r="ILR180" s="62"/>
      <c r="ILS180" s="62"/>
      <c r="ILT180" s="62"/>
      <c r="ILU180" s="62"/>
      <c r="ILV180" s="62"/>
      <c r="ILW180" s="62"/>
      <c r="ILX180" s="62"/>
      <c r="ILY180" s="62"/>
      <c r="ILZ180" s="62"/>
      <c r="IMA180" s="62"/>
      <c r="IMB180" s="62"/>
      <c r="IMC180" s="62"/>
      <c r="IMD180" s="62"/>
      <c r="IME180" s="62"/>
      <c r="IMF180" s="62"/>
      <c r="IMG180" s="62"/>
      <c r="IMH180" s="62"/>
      <c r="IMI180" s="62"/>
      <c r="IMJ180" s="62"/>
      <c r="IMK180" s="62"/>
      <c r="IML180" s="62"/>
      <c r="IMM180" s="62"/>
      <c r="IMN180" s="62"/>
      <c r="IMO180" s="62"/>
      <c r="IMP180" s="62"/>
      <c r="IMQ180" s="62"/>
      <c r="IMR180" s="62"/>
      <c r="IMS180" s="62"/>
      <c r="IMT180" s="62"/>
      <c r="IMU180" s="62"/>
      <c r="IMV180" s="62"/>
      <c r="IMW180" s="62"/>
      <c r="IMX180" s="62"/>
      <c r="IMY180" s="62"/>
      <c r="IMZ180" s="62"/>
      <c r="INA180" s="62"/>
      <c r="INB180" s="62"/>
      <c r="INC180" s="62"/>
      <c r="IND180" s="62"/>
      <c r="INE180" s="62"/>
      <c r="INF180" s="62"/>
      <c r="ING180" s="62"/>
      <c r="INH180" s="62"/>
      <c r="INI180" s="62"/>
      <c r="INJ180" s="62"/>
      <c r="INK180" s="62"/>
      <c r="INL180" s="62"/>
      <c r="INM180" s="62"/>
      <c r="INN180" s="62"/>
      <c r="INO180" s="62"/>
      <c r="INP180" s="62"/>
      <c r="INQ180" s="62"/>
      <c r="INR180" s="62"/>
      <c r="INS180" s="62"/>
      <c r="INT180" s="62"/>
      <c r="INU180" s="62"/>
      <c r="INV180" s="62"/>
      <c r="INW180" s="62"/>
      <c r="INX180" s="62"/>
      <c r="INY180" s="62"/>
      <c r="INZ180" s="62"/>
      <c r="IOA180" s="62"/>
      <c r="IOB180" s="62"/>
      <c r="IOC180" s="62"/>
      <c r="IOD180" s="62"/>
      <c r="IOE180" s="62"/>
      <c r="IOF180" s="62"/>
      <c r="IOG180" s="62"/>
      <c r="IOH180" s="62"/>
      <c r="IOI180" s="62"/>
      <c r="IOJ180" s="62"/>
      <c r="IOK180" s="62"/>
      <c r="IOL180" s="62"/>
      <c r="IOM180" s="62"/>
      <c r="ION180" s="62"/>
      <c r="IOO180" s="62"/>
      <c r="IOP180" s="62"/>
      <c r="IOQ180" s="62"/>
      <c r="IOR180" s="62"/>
      <c r="IOS180" s="62"/>
      <c r="IOT180" s="62"/>
      <c r="IOU180" s="62"/>
      <c r="IOV180" s="62"/>
      <c r="IOW180" s="62"/>
      <c r="IOX180" s="62"/>
      <c r="IOY180" s="62"/>
      <c r="IOZ180" s="62"/>
      <c r="IPA180" s="62"/>
      <c r="IPB180" s="62"/>
      <c r="IPC180" s="62"/>
      <c r="IPD180" s="62"/>
      <c r="IPE180" s="62"/>
      <c r="IPF180" s="62"/>
      <c r="IPG180" s="62"/>
      <c r="IPH180" s="62"/>
      <c r="IPI180" s="62"/>
      <c r="IPJ180" s="62"/>
      <c r="IPK180" s="62"/>
      <c r="IPL180" s="62"/>
      <c r="IPM180" s="62"/>
      <c r="IPN180" s="62"/>
      <c r="IPO180" s="62"/>
      <c r="IPP180" s="62"/>
      <c r="IPQ180" s="62"/>
      <c r="IPR180" s="62"/>
      <c r="IPS180" s="62"/>
      <c r="IPT180" s="62"/>
      <c r="IPU180" s="62"/>
      <c r="IPV180" s="62"/>
      <c r="IPW180" s="62"/>
      <c r="IPX180" s="62"/>
      <c r="IPY180" s="62"/>
      <c r="IPZ180" s="62"/>
      <c r="IQA180" s="62"/>
      <c r="IQB180" s="62"/>
      <c r="IQC180" s="62"/>
      <c r="IQD180" s="62"/>
      <c r="IQE180" s="62"/>
      <c r="IQF180" s="62"/>
      <c r="IQG180" s="62"/>
      <c r="IQH180" s="62"/>
      <c r="IQI180" s="62"/>
      <c r="IQJ180" s="62"/>
      <c r="IQK180" s="62"/>
      <c r="IQL180" s="62"/>
      <c r="IQM180" s="62"/>
      <c r="IQN180" s="62"/>
      <c r="IQO180" s="62"/>
      <c r="IQP180" s="62"/>
      <c r="IQQ180" s="62"/>
      <c r="IQR180" s="62"/>
      <c r="IQS180" s="62"/>
      <c r="IQT180" s="62"/>
      <c r="IQU180" s="62"/>
      <c r="IQV180" s="62"/>
      <c r="IQW180" s="62"/>
      <c r="IQX180" s="62"/>
      <c r="IQY180" s="62"/>
      <c r="IQZ180" s="62"/>
      <c r="IRA180" s="62"/>
      <c r="IRB180" s="62"/>
      <c r="IRC180" s="62"/>
      <c r="IRD180" s="62"/>
      <c r="IRE180" s="62"/>
      <c r="IRF180" s="62"/>
      <c r="IRG180" s="62"/>
      <c r="IRH180" s="62"/>
      <c r="IRI180" s="62"/>
      <c r="IRJ180" s="62"/>
      <c r="IRK180" s="62"/>
      <c r="IRL180" s="62"/>
      <c r="IRM180" s="62"/>
      <c r="IRN180" s="62"/>
      <c r="IRO180" s="62"/>
      <c r="IRP180" s="62"/>
      <c r="IRQ180" s="62"/>
      <c r="IRR180" s="62"/>
      <c r="IRS180" s="62"/>
      <c r="IRT180" s="62"/>
      <c r="IRU180" s="62"/>
      <c r="IRV180" s="62"/>
      <c r="IRW180" s="62"/>
      <c r="IRX180" s="62"/>
      <c r="IRY180" s="62"/>
      <c r="IRZ180" s="62"/>
      <c r="ISA180" s="62"/>
      <c r="ISB180" s="62"/>
      <c r="ISC180" s="62"/>
      <c r="ISD180" s="62"/>
      <c r="ISE180" s="62"/>
      <c r="ISF180" s="62"/>
      <c r="ISG180" s="62"/>
      <c r="ISH180" s="62"/>
      <c r="ISI180" s="62"/>
      <c r="ISJ180" s="62"/>
      <c r="ISK180" s="62"/>
      <c r="ISL180" s="62"/>
      <c r="ISM180" s="62"/>
      <c r="ISN180" s="62"/>
      <c r="ISO180" s="62"/>
      <c r="ISP180" s="62"/>
      <c r="ISQ180" s="62"/>
      <c r="ISR180" s="62"/>
      <c r="ISS180" s="62"/>
      <c r="IST180" s="62"/>
      <c r="ISU180" s="62"/>
      <c r="ISV180" s="62"/>
      <c r="ISW180" s="62"/>
      <c r="ISX180" s="62"/>
      <c r="ISY180" s="62"/>
      <c r="ISZ180" s="62"/>
      <c r="ITA180" s="62"/>
      <c r="ITB180" s="62"/>
      <c r="ITC180" s="62"/>
      <c r="ITD180" s="62"/>
      <c r="ITE180" s="62"/>
      <c r="ITF180" s="62"/>
      <c r="ITG180" s="62"/>
      <c r="ITH180" s="62"/>
      <c r="ITI180" s="62"/>
      <c r="ITJ180" s="62"/>
      <c r="ITK180" s="62"/>
      <c r="ITL180" s="62"/>
      <c r="ITM180" s="62"/>
      <c r="ITN180" s="62"/>
      <c r="ITO180" s="62"/>
      <c r="ITP180" s="62"/>
      <c r="ITQ180" s="62"/>
      <c r="ITR180" s="62"/>
      <c r="ITS180" s="62"/>
      <c r="ITT180" s="62"/>
      <c r="ITU180" s="62"/>
      <c r="ITV180" s="62"/>
      <c r="ITW180" s="62"/>
      <c r="ITX180" s="62"/>
      <c r="ITY180" s="62"/>
      <c r="ITZ180" s="62"/>
      <c r="IUA180" s="62"/>
      <c r="IUB180" s="62"/>
      <c r="IUC180" s="62"/>
      <c r="IUD180" s="62"/>
      <c r="IUE180" s="62"/>
      <c r="IUF180" s="62"/>
      <c r="IUG180" s="62"/>
      <c r="IUH180" s="62"/>
      <c r="IUI180" s="62"/>
      <c r="IUJ180" s="62"/>
      <c r="IUK180" s="62"/>
      <c r="IUL180" s="62"/>
      <c r="IUM180" s="62"/>
      <c r="IUN180" s="62"/>
      <c r="IUO180" s="62"/>
      <c r="IUP180" s="62"/>
      <c r="IUQ180" s="62"/>
      <c r="IUR180" s="62"/>
      <c r="IUS180" s="62"/>
      <c r="IUT180" s="62"/>
      <c r="IUU180" s="62"/>
      <c r="IUV180" s="62"/>
      <c r="IUW180" s="62"/>
      <c r="IUX180" s="62"/>
      <c r="IUY180" s="62"/>
      <c r="IUZ180" s="62"/>
      <c r="IVA180" s="62"/>
      <c r="IVB180" s="62"/>
      <c r="IVC180" s="62"/>
      <c r="IVD180" s="62"/>
      <c r="IVE180" s="62"/>
      <c r="IVF180" s="62"/>
      <c r="IVG180" s="62"/>
      <c r="IVH180" s="62"/>
      <c r="IVI180" s="62"/>
      <c r="IVJ180" s="62"/>
      <c r="IVK180" s="62"/>
      <c r="IVL180" s="62"/>
      <c r="IVM180" s="62"/>
      <c r="IVN180" s="62"/>
      <c r="IVO180" s="62"/>
      <c r="IVP180" s="62"/>
      <c r="IVQ180" s="62"/>
      <c r="IVR180" s="62"/>
      <c r="IVS180" s="62"/>
      <c r="IVT180" s="62"/>
      <c r="IVU180" s="62"/>
      <c r="IVV180" s="62"/>
      <c r="IVW180" s="62"/>
      <c r="IVX180" s="62"/>
      <c r="IVY180" s="62"/>
      <c r="IVZ180" s="62"/>
      <c r="IWA180" s="62"/>
      <c r="IWB180" s="62"/>
      <c r="IWC180" s="62"/>
      <c r="IWD180" s="62"/>
      <c r="IWE180" s="62"/>
      <c r="IWF180" s="62"/>
      <c r="IWG180" s="62"/>
      <c r="IWH180" s="62"/>
      <c r="IWI180" s="62"/>
      <c r="IWJ180" s="62"/>
      <c r="IWK180" s="62"/>
      <c r="IWL180" s="62"/>
      <c r="IWM180" s="62"/>
      <c r="IWN180" s="62"/>
      <c r="IWO180" s="62"/>
      <c r="IWP180" s="62"/>
      <c r="IWQ180" s="62"/>
      <c r="IWR180" s="62"/>
      <c r="IWS180" s="62"/>
      <c r="IWT180" s="62"/>
      <c r="IWU180" s="62"/>
      <c r="IWV180" s="62"/>
      <c r="IWW180" s="62"/>
      <c r="IWX180" s="62"/>
      <c r="IWY180" s="62"/>
      <c r="IWZ180" s="62"/>
      <c r="IXA180" s="62"/>
      <c r="IXB180" s="62"/>
      <c r="IXC180" s="62"/>
      <c r="IXD180" s="62"/>
      <c r="IXE180" s="62"/>
      <c r="IXF180" s="62"/>
      <c r="IXG180" s="62"/>
      <c r="IXH180" s="62"/>
      <c r="IXI180" s="62"/>
      <c r="IXJ180" s="62"/>
      <c r="IXK180" s="62"/>
      <c r="IXL180" s="62"/>
      <c r="IXM180" s="62"/>
      <c r="IXN180" s="62"/>
      <c r="IXO180" s="62"/>
      <c r="IXP180" s="62"/>
      <c r="IXQ180" s="62"/>
      <c r="IXR180" s="62"/>
      <c r="IXS180" s="62"/>
      <c r="IXT180" s="62"/>
      <c r="IXU180" s="62"/>
      <c r="IXV180" s="62"/>
      <c r="IXW180" s="62"/>
      <c r="IXX180" s="62"/>
      <c r="IXY180" s="62"/>
      <c r="IXZ180" s="62"/>
      <c r="IYA180" s="62"/>
      <c r="IYB180" s="62"/>
      <c r="IYC180" s="62"/>
      <c r="IYD180" s="62"/>
      <c r="IYE180" s="62"/>
      <c r="IYF180" s="62"/>
      <c r="IYG180" s="62"/>
      <c r="IYH180" s="62"/>
      <c r="IYI180" s="62"/>
      <c r="IYJ180" s="62"/>
      <c r="IYK180" s="62"/>
      <c r="IYL180" s="62"/>
      <c r="IYM180" s="62"/>
      <c r="IYN180" s="62"/>
      <c r="IYO180" s="62"/>
      <c r="IYP180" s="62"/>
      <c r="IYQ180" s="62"/>
      <c r="IYR180" s="62"/>
      <c r="IYS180" s="62"/>
      <c r="IYT180" s="62"/>
      <c r="IYU180" s="62"/>
      <c r="IYV180" s="62"/>
      <c r="IYW180" s="62"/>
      <c r="IYX180" s="62"/>
      <c r="IYY180" s="62"/>
      <c r="IYZ180" s="62"/>
      <c r="IZA180" s="62"/>
      <c r="IZB180" s="62"/>
      <c r="IZC180" s="62"/>
      <c r="IZD180" s="62"/>
      <c r="IZE180" s="62"/>
      <c r="IZF180" s="62"/>
      <c r="IZG180" s="62"/>
      <c r="IZH180" s="62"/>
      <c r="IZI180" s="62"/>
      <c r="IZJ180" s="62"/>
      <c r="IZK180" s="62"/>
      <c r="IZL180" s="62"/>
      <c r="IZM180" s="62"/>
      <c r="IZN180" s="62"/>
      <c r="IZO180" s="62"/>
      <c r="IZP180" s="62"/>
      <c r="IZQ180" s="62"/>
      <c r="IZR180" s="62"/>
      <c r="IZS180" s="62"/>
      <c r="IZT180" s="62"/>
      <c r="IZU180" s="62"/>
      <c r="IZV180" s="62"/>
      <c r="IZW180" s="62"/>
      <c r="IZX180" s="62"/>
      <c r="IZY180" s="62"/>
      <c r="IZZ180" s="62"/>
      <c r="JAA180" s="62"/>
      <c r="JAB180" s="62"/>
      <c r="JAC180" s="62"/>
      <c r="JAD180" s="62"/>
      <c r="JAE180" s="62"/>
      <c r="JAF180" s="62"/>
      <c r="JAG180" s="62"/>
      <c r="JAH180" s="62"/>
      <c r="JAI180" s="62"/>
      <c r="JAJ180" s="62"/>
      <c r="JAK180" s="62"/>
      <c r="JAL180" s="62"/>
      <c r="JAM180" s="62"/>
      <c r="JAN180" s="62"/>
      <c r="JAO180" s="62"/>
      <c r="JAP180" s="62"/>
      <c r="JAQ180" s="62"/>
      <c r="JAR180" s="62"/>
      <c r="JAS180" s="62"/>
      <c r="JAT180" s="62"/>
      <c r="JAU180" s="62"/>
      <c r="JAV180" s="62"/>
      <c r="JAW180" s="62"/>
      <c r="JAX180" s="62"/>
      <c r="JAY180" s="62"/>
      <c r="JAZ180" s="62"/>
      <c r="JBA180" s="62"/>
      <c r="JBB180" s="62"/>
      <c r="JBC180" s="62"/>
      <c r="JBD180" s="62"/>
      <c r="JBE180" s="62"/>
      <c r="JBF180" s="62"/>
      <c r="JBG180" s="62"/>
      <c r="JBH180" s="62"/>
      <c r="JBI180" s="62"/>
      <c r="JBJ180" s="62"/>
      <c r="JBK180" s="62"/>
      <c r="JBL180" s="62"/>
      <c r="JBM180" s="62"/>
      <c r="JBN180" s="62"/>
      <c r="JBO180" s="62"/>
      <c r="JBP180" s="62"/>
      <c r="JBQ180" s="62"/>
      <c r="JBR180" s="62"/>
      <c r="JBS180" s="62"/>
      <c r="JBT180" s="62"/>
      <c r="JBU180" s="62"/>
      <c r="JBV180" s="62"/>
      <c r="JBW180" s="62"/>
      <c r="JBX180" s="62"/>
      <c r="JBY180" s="62"/>
      <c r="JBZ180" s="62"/>
      <c r="JCA180" s="62"/>
      <c r="JCB180" s="62"/>
      <c r="JCC180" s="62"/>
      <c r="JCD180" s="62"/>
      <c r="JCE180" s="62"/>
      <c r="JCF180" s="62"/>
      <c r="JCG180" s="62"/>
      <c r="JCH180" s="62"/>
      <c r="JCI180" s="62"/>
      <c r="JCJ180" s="62"/>
      <c r="JCK180" s="62"/>
      <c r="JCL180" s="62"/>
      <c r="JCM180" s="62"/>
      <c r="JCN180" s="62"/>
      <c r="JCO180" s="62"/>
      <c r="JCP180" s="62"/>
      <c r="JCQ180" s="62"/>
      <c r="JCR180" s="62"/>
      <c r="JCS180" s="62"/>
      <c r="JCT180" s="62"/>
      <c r="JCU180" s="62"/>
      <c r="JCV180" s="62"/>
      <c r="JCW180" s="62"/>
      <c r="JCX180" s="62"/>
      <c r="JCY180" s="62"/>
      <c r="JCZ180" s="62"/>
      <c r="JDA180" s="62"/>
      <c r="JDB180" s="62"/>
      <c r="JDC180" s="62"/>
      <c r="JDD180" s="62"/>
      <c r="JDE180" s="62"/>
      <c r="JDF180" s="62"/>
      <c r="JDG180" s="62"/>
      <c r="JDH180" s="62"/>
      <c r="JDI180" s="62"/>
      <c r="JDJ180" s="62"/>
      <c r="JDK180" s="62"/>
      <c r="JDL180" s="62"/>
      <c r="JDM180" s="62"/>
      <c r="JDN180" s="62"/>
      <c r="JDO180" s="62"/>
      <c r="JDP180" s="62"/>
      <c r="JDQ180" s="62"/>
      <c r="JDR180" s="62"/>
      <c r="JDS180" s="62"/>
      <c r="JDT180" s="62"/>
      <c r="JDU180" s="62"/>
      <c r="JDV180" s="62"/>
      <c r="JDW180" s="62"/>
      <c r="JDX180" s="62"/>
      <c r="JDY180" s="62"/>
      <c r="JDZ180" s="62"/>
      <c r="JEA180" s="62"/>
      <c r="JEB180" s="62"/>
      <c r="JEC180" s="62"/>
      <c r="JED180" s="62"/>
      <c r="JEE180" s="62"/>
      <c r="JEF180" s="62"/>
      <c r="JEG180" s="62"/>
      <c r="JEH180" s="62"/>
      <c r="JEI180" s="62"/>
      <c r="JEJ180" s="62"/>
      <c r="JEK180" s="62"/>
      <c r="JEL180" s="62"/>
      <c r="JEM180" s="62"/>
      <c r="JEN180" s="62"/>
      <c r="JEO180" s="62"/>
      <c r="JEP180" s="62"/>
      <c r="JEQ180" s="62"/>
      <c r="JER180" s="62"/>
      <c r="JES180" s="62"/>
      <c r="JET180" s="62"/>
      <c r="JEU180" s="62"/>
      <c r="JEV180" s="62"/>
      <c r="JEW180" s="62"/>
      <c r="JEX180" s="62"/>
      <c r="JEY180" s="62"/>
      <c r="JEZ180" s="62"/>
      <c r="JFA180" s="62"/>
      <c r="JFB180" s="62"/>
      <c r="JFC180" s="62"/>
      <c r="JFD180" s="62"/>
      <c r="JFE180" s="62"/>
      <c r="JFF180" s="62"/>
      <c r="JFG180" s="62"/>
      <c r="JFH180" s="62"/>
      <c r="JFI180" s="62"/>
      <c r="JFJ180" s="62"/>
      <c r="JFK180" s="62"/>
      <c r="JFL180" s="62"/>
      <c r="JFM180" s="62"/>
      <c r="JFN180" s="62"/>
      <c r="JFO180" s="62"/>
      <c r="JFP180" s="62"/>
      <c r="JFQ180" s="62"/>
      <c r="JFR180" s="62"/>
      <c r="JFS180" s="62"/>
      <c r="JFT180" s="62"/>
      <c r="JFU180" s="62"/>
      <c r="JFV180" s="62"/>
      <c r="JFW180" s="62"/>
      <c r="JFX180" s="62"/>
      <c r="JFY180" s="62"/>
      <c r="JFZ180" s="62"/>
      <c r="JGA180" s="62"/>
      <c r="JGB180" s="62"/>
      <c r="JGC180" s="62"/>
      <c r="JGD180" s="62"/>
      <c r="JGE180" s="62"/>
      <c r="JGF180" s="62"/>
      <c r="JGG180" s="62"/>
      <c r="JGH180" s="62"/>
      <c r="JGI180" s="62"/>
      <c r="JGJ180" s="62"/>
      <c r="JGK180" s="62"/>
      <c r="JGL180" s="62"/>
      <c r="JGM180" s="62"/>
      <c r="JGN180" s="62"/>
      <c r="JGO180" s="62"/>
      <c r="JGP180" s="62"/>
      <c r="JGQ180" s="62"/>
      <c r="JGR180" s="62"/>
      <c r="JGS180" s="62"/>
      <c r="JGT180" s="62"/>
      <c r="JGU180" s="62"/>
      <c r="JGV180" s="62"/>
      <c r="JGW180" s="62"/>
      <c r="JGX180" s="62"/>
      <c r="JGY180" s="62"/>
      <c r="JGZ180" s="62"/>
      <c r="JHA180" s="62"/>
      <c r="JHB180" s="62"/>
      <c r="JHC180" s="62"/>
      <c r="JHD180" s="62"/>
      <c r="JHE180" s="62"/>
      <c r="JHF180" s="62"/>
      <c r="JHG180" s="62"/>
      <c r="JHH180" s="62"/>
      <c r="JHI180" s="62"/>
      <c r="JHJ180" s="62"/>
      <c r="JHK180" s="62"/>
      <c r="JHL180" s="62"/>
      <c r="JHM180" s="62"/>
      <c r="JHN180" s="62"/>
      <c r="JHO180" s="62"/>
      <c r="JHP180" s="62"/>
      <c r="JHQ180" s="62"/>
      <c r="JHR180" s="62"/>
      <c r="JHS180" s="62"/>
      <c r="JHT180" s="62"/>
      <c r="JHU180" s="62"/>
      <c r="JHV180" s="62"/>
      <c r="JHW180" s="62"/>
      <c r="JHX180" s="62"/>
      <c r="JHY180" s="62"/>
      <c r="JHZ180" s="62"/>
      <c r="JIA180" s="62"/>
      <c r="JIB180" s="62"/>
      <c r="JIC180" s="62"/>
      <c r="JID180" s="62"/>
      <c r="JIE180" s="62"/>
      <c r="JIF180" s="62"/>
      <c r="JIG180" s="62"/>
      <c r="JIH180" s="62"/>
      <c r="JII180" s="62"/>
      <c r="JIJ180" s="62"/>
      <c r="JIK180" s="62"/>
      <c r="JIL180" s="62"/>
      <c r="JIM180" s="62"/>
      <c r="JIN180" s="62"/>
      <c r="JIO180" s="62"/>
      <c r="JIP180" s="62"/>
      <c r="JIQ180" s="62"/>
      <c r="JIR180" s="62"/>
      <c r="JIS180" s="62"/>
      <c r="JIT180" s="62"/>
      <c r="JIU180" s="62"/>
      <c r="JIV180" s="62"/>
      <c r="JIW180" s="62"/>
      <c r="JIX180" s="62"/>
      <c r="JIY180" s="62"/>
      <c r="JIZ180" s="62"/>
      <c r="JJA180" s="62"/>
      <c r="JJB180" s="62"/>
      <c r="JJC180" s="62"/>
      <c r="JJD180" s="62"/>
      <c r="JJE180" s="62"/>
      <c r="JJF180" s="62"/>
      <c r="JJG180" s="62"/>
      <c r="JJH180" s="62"/>
      <c r="JJI180" s="62"/>
      <c r="JJJ180" s="62"/>
      <c r="JJK180" s="62"/>
      <c r="JJL180" s="62"/>
      <c r="JJM180" s="62"/>
      <c r="JJN180" s="62"/>
      <c r="JJO180" s="62"/>
      <c r="JJP180" s="62"/>
      <c r="JJQ180" s="62"/>
      <c r="JJR180" s="62"/>
      <c r="JJS180" s="62"/>
      <c r="JJT180" s="62"/>
      <c r="JJU180" s="62"/>
      <c r="JJV180" s="62"/>
      <c r="JJW180" s="62"/>
      <c r="JJX180" s="62"/>
      <c r="JJY180" s="62"/>
      <c r="JJZ180" s="62"/>
      <c r="JKA180" s="62"/>
      <c r="JKB180" s="62"/>
      <c r="JKC180" s="62"/>
      <c r="JKD180" s="62"/>
      <c r="JKE180" s="62"/>
      <c r="JKF180" s="62"/>
      <c r="JKG180" s="62"/>
      <c r="JKH180" s="62"/>
      <c r="JKI180" s="62"/>
      <c r="JKJ180" s="62"/>
      <c r="JKK180" s="62"/>
      <c r="JKL180" s="62"/>
      <c r="JKM180" s="62"/>
      <c r="JKN180" s="62"/>
      <c r="JKO180" s="62"/>
      <c r="JKP180" s="62"/>
      <c r="JKQ180" s="62"/>
      <c r="JKR180" s="62"/>
      <c r="JKS180" s="62"/>
      <c r="JKT180" s="62"/>
      <c r="JKU180" s="62"/>
      <c r="JKV180" s="62"/>
      <c r="JKW180" s="62"/>
      <c r="JKX180" s="62"/>
      <c r="JKY180" s="62"/>
      <c r="JKZ180" s="62"/>
      <c r="JLA180" s="62"/>
      <c r="JLB180" s="62"/>
      <c r="JLC180" s="62"/>
      <c r="JLD180" s="62"/>
      <c r="JLE180" s="62"/>
      <c r="JLF180" s="62"/>
      <c r="JLG180" s="62"/>
      <c r="JLH180" s="62"/>
      <c r="JLI180" s="62"/>
      <c r="JLJ180" s="62"/>
      <c r="JLK180" s="62"/>
      <c r="JLL180" s="62"/>
      <c r="JLM180" s="62"/>
      <c r="JLN180" s="62"/>
      <c r="JLO180" s="62"/>
      <c r="JLP180" s="62"/>
      <c r="JLQ180" s="62"/>
      <c r="JLR180" s="62"/>
      <c r="JLS180" s="62"/>
      <c r="JLT180" s="62"/>
      <c r="JLU180" s="62"/>
      <c r="JLV180" s="62"/>
      <c r="JLW180" s="62"/>
      <c r="JLX180" s="62"/>
      <c r="JLY180" s="62"/>
      <c r="JLZ180" s="62"/>
      <c r="JMA180" s="62"/>
      <c r="JMB180" s="62"/>
      <c r="JMC180" s="62"/>
      <c r="JMD180" s="62"/>
      <c r="JME180" s="62"/>
      <c r="JMF180" s="62"/>
      <c r="JMG180" s="62"/>
      <c r="JMH180" s="62"/>
      <c r="JMI180" s="62"/>
      <c r="JMJ180" s="62"/>
      <c r="JMK180" s="62"/>
      <c r="JML180" s="62"/>
      <c r="JMM180" s="62"/>
      <c r="JMN180" s="62"/>
      <c r="JMO180" s="62"/>
      <c r="JMP180" s="62"/>
      <c r="JMQ180" s="62"/>
      <c r="JMR180" s="62"/>
      <c r="JMS180" s="62"/>
      <c r="JMT180" s="62"/>
      <c r="JMU180" s="62"/>
      <c r="JMV180" s="62"/>
      <c r="JMW180" s="62"/>
      <c r="JMX180" s="62"/>
      <c r="JMY180" s="62"/>
      <c r="JMZ180" s="62"/>
      <c r="JNA180" s="62"/>
      <c r="JNB180" s="62"/>
      <c r="JNC180" s="62"/>
      <c r="JND180" s="62"/>
      <c r="JNE180" s="62"/>
      <c r="JNF180" s="62"/>
      <c r="JNG180" s="62"/>
      <c r="JNH180" s="62"/>
      <c r="JNI180" s="62"/>
      <c r="JNJ180" s="62"/>
      <c r="JNK180" s="62"/>
      <c r="JNL180" s="62"/>
      <c r="JNM180" s="62"/>
      <c r="JNN180" s="62"/>
      <c r="JNO180" s="62"/>
      <c r="JNP180" s="62"/>
      <c r="JNQ180" s="62"/>
      <c r="JNR180" s="62"/>
      <c r="JNS180" s="62"/>
      <c r="JNT180" s="62"/>
      <c r="JNU180" s="62"/>
      <c r="JNV180" s="62"/>
      <c r="JNW180" s="62"/>
      <c r="JNX180" s="62"/>
      <c r="JNY180" s="62"/>
      <c r="JNZ180" s="62"/>
      <c r="JOA180" s="62"/>
      <c r="JOB180" s="62"/>
      <c r="JOC180" s="62"/>
      <c r="JOD180" s="62"/>
      <c r="JOE180" s="62"/>
      <c r="JOF180" s="62"/>
      <c r="JOG180" s="62"/>
      <c r="JOH180" s="62"/>
      <c r="JOI180" s="62"/>
      <c r="JOJ180" s="62"/>
      <c r="JOK180" s="62"/>
      <c r="JOL180" s="62"/>
      <c r="JOM180" s="62"/>
      <c r="JON180" s="62"/>
      <c r="JOO180" s="62"/>
      <c r="JOP180" s="62"/>
      <c r="JOQ180" s="62"/>
      <c r="JOR180" s="62"/>
      <c r="JOS180" s="62"/>
      <c r="JOT180" s="62"/>
      <c r="JOU180" s="62"/>
      <c r="JOV180" s="62"/>
      <c r="JOW180" s="62"/>
      <c r="JOX180" s="62"/>
      <c r="JOY180" s="62"/>
      <c r="JOZ180" s="62"/>
      <c r="JPA180" s="62"/>
      <c r="JPB180" s="62"/>
      <c r="JPC180" s="62"/>
      <c r="JPD180" s="62"/>
      <c r="JPE180" s="62"/>
      <c r="JPF180" s="62"/>
      <c r="JPG180" s="62"/>
      <c r="JPH180" s="62"/>
      <c r="JPI180" s="62"/>
      <c r="JPJ180" s="62"/>
      <c r="JPK180" s="62"/>
      <c r="JPL180" s="62"/>
      <c r="JPM180" s="62"/>
      <c r="JPN180" s="62"/>
      <c r="JPO180" s="62"/>
      <c r="JPP180" s="62"/>
      <c r="JPQ180" s="62"/>
      <c r="JPR180" s="62"/>
      <c r="JPS180" s="62"/>
      <c r="JPT180" s="62"/>
      <c r="JPU180" s="62"/>
      <c r="JPV180" s="62"/>
      <c r="JPW180" s="62"/>
      <c r="JPX180" s="62"/>
      <c r="JPY180" s="62"/>
      <c r="JPZ180" s="62"/>
      <c r="JQA180" s="62"/>
      <c r="JQB180" s="62"/>
      <c r="JQC180" s="62"/>
      <c r="JQD180" s="62"/>
      <c r="JQE180" s="62"/>
      <c r="JQF180" s="62"/>
      <c r="JQG180" s="62"/>
      <c r="JQH180" s="62"/>
      <c r="JQI180" s="62"/>
      <c r="JQJ180" s="62"/>
      <c r="JQK180" s="62"/>
      <c r="JQL180" s="62"/>
      <c r="JQM180" s="62"/>
      <c r="JQN180" s="62"/>
      <c r="JQO180" s="62"/>
      <c r="JQP180" s="62"/>
      <c r="JQQ180" s="62"/>
      <c r="JQR180" s="62"/>
      <c r="JQS180" s="62"/>
      <c r="JQT180" s="62"/>
      <c r="JQU180" s="62"/>
      <c r="JQV180" s="62"/>
      <c r="JQW180" s="62"/>
      <c r="JQX180" s="62"/>
      <c r="JQY180" s="62"/>
      <c r="JQZ180" s="62"/>
      <c r="JRA180" s="62"/>
      <c r="JRB180" s="62"/>
      <c r="JRC180" s="62"/>
      <c r="JRD180" s="62"/>
      <c r="JRE180" s="62"/>
      <c r="JRF180" s="62"/>
      <c r="JRG180" s="62"/>
      <c r="JRH180" s="62"/>
      <c r="JRI180" s="62"/>
      <c r="JRJ180" s="62"/>
      <c r="JRK180" s="62"/>
      <c r="JRL180" s="62"/>
      <c r="JRM180" s="62"/>
      <c r="JRN180" s="62"/>
      <c r="JRO180" s="62"/>
      <c r="JRP180" s="62"/>
      <c r="JRQ180" s="62"/>
      <c r="JRR180" s="62"/>
      <c r="JRS180" s="62"/>
      <c r="JRT180" s="62"/>
      <c r="JRU180" s="62"/>
      <c r="JRV180" s="62"/>
      <c r="JRW180" s="62"/>
      <c r="JRX180" s="62"/>
      <c r="JRY180" s="62"/>
      <c r="JRZ180" s="62"/>
      <c r="JSA180" s="62"/>
      <c r="JSB180" s="62"/>
      <c r="JSC180" s="62"/>
      <c r="JSD180" s="62"/>
      <c r="JSE180" s="62"/>
      <c r="JSF180" s="62"/>
      <c r="JSG180" s="62"/>
      <c r="JSH180" s="62"/>
      <c r="JSI180" s="62"/>
      <c r="JSJ180" s="62"/>
      <c r="JSK180" s="62"/>
      <c r="JSL180" s="62"/>
      <c r="JSM180" s="62"/>
      <c r="JSN180" s="62"/>
      <c r="JSO180" s="62"/>
      <c r="JSP180" s="62"/>
      <c r="JSQ180" s="62"/>
      <c r="JSR180" s="62"/>
      <c r="JSS180" s="62"/>
      <c r="JST180" s="62"/>
      <c r="JSU180" s="62"/>
      <c r="JSV180" s="62"/>
      <c r="JSW180" s="62"/>
      <c r="JSX180" s="62"/>
      <c r="JSY180" s="62"/>
      <c r="JSZ180" s="62"/>
      <c r="JTA180" s="62"/>
      <c r="JTB180" s="62"/>
      <c r="JTC180" s="62"/>
      <c r="JTD180" s="62"/>
      <c r="JTE180" s="62"/>
      <c r="JTF180" s="62"/>
      <c r="JTG180" s="62"/>
      <c r="JTH180" s="62"/>
      <c r="JTI180" s="62"/>
      <c r="JTJ180" s="62"/>
      <c r="JTK180" s="62"/>
      <c r="JTL180" s="62"/>
      <c r="JTM180" s="62"/>
      <c r="JTN180" s="62"/>
      <c r="JTO180" s="62"/>
      <c r="JTP180" s="62"/>
      <c r="JTQ180" s="62"/>
      <c r="JTR180" s="62"/>
      <c r="JTS180" s="62"/>
      <c r="JTT180" s="62"/>
      <c r="JTU180" s="62"/>
      <c r="JTV180" s="62"/>
      <c r="JTW180" s="62"/>
      <c r="JTX180" s="62"/>
      <c r="JTY180" s="62"/>
      <c r="JTZ180" s="62"/>
      <c r="JUA180" s="62"/>
      <c r="JUB180" s="62"/>
      <c r="JUC180" s="62"/>
      <c r="JUD180" s="62"/>
      <c r="JUE180" s="62"/>
      <c r="JUF180" s="62"/>
      <c r="JUG180" s="62"/>
      <c r="JUH180" s="62"/>
      <c r="JUI180" s="62"/>
      <c r="JUJ180" s="62"/>
      <c r="JUK180" s="62"/>
      <c r="JUL180" s="62"/>
      <c r="JUM180" s="62"/>
      <c r="JUN180" s="62"/>
      <c r="JUO180" s="62"/>
      <c r="JUP180" s="62"/>
      <c r="JUQ180" s="62"/>
      <c r="JUR180" s="62"/>
      <c r="JUS180" s="62"/>
      <c r="JUT180" s="62"/>
      <c r="JUU180" s="62"/>
      <c r="JUV180" s="62"/>
      <c r="JUW180" s="62"/>
      <c r="JUX180" s="62"/>
      <c r="JUY180" s="62"/>
      <c r="JUZ180" s="62"/>
      <c r="JVA180" s="62"/>
      <c r="JVB180" s="62"/>
      <c r="JVC180" s="62"/>
      <c r="JVD180" s="62"/>
      <c r="JVE180" s="62"/>
      <c r="JVF180" s="62"/>
      <c r="JVG180" s="62"/>
      <c r="JVH180" s="62"/>
      <c r="JVI180" s="62"/>
      <c r="JVJ180" s="62"/>
      <c r="JVK180" s="62"/>
      <c r="JVL180" s="62"/>
      <c r="JVM180" s="62"/>
      <c r="JVN180" s="62"/>
      <c r="JVO180" s="62"/>
      <c r="JVP180" s="62"/>
      <c r="JVQ180" s="62"/>
      <c r="JVR180" s="62"/>
      <c r="JVS180" s="62"/>
      <c r="JVT180" s="62"/>
      <c r="JVU180" s="62"/>
      <c r="JVV180" s="62"/>
      <c r="JVW180" s="62"/>
      <c r="JVX180" s="62"/>
      <c r="JVY180" s="62"/>
      <c r="JVZ180" s="62"/>
      <c r="JWA180" s="62"/>
      <c r="JWB180" s="62"/>
      <c r="JWC180" s="62"/>
      <c r="JWD180" s="62"/>
      <c r="JWE180" s="62"/>
      <c r="JWF180" s="62"/>
      <c r="JWG180" s="62"/>
      <c r="JWH180" s="62"/>
      <c r="JWI180" s="62"/>
      <c r="JWJ180" s="62"/>
      <c r="JWK180" s="62"/>
      <c r="JWL180" s="62"/>
      <c r="JWM180" s="62"/>
      <c r="JWN180" s="62"/>
      <c r="JWO180" s="62"/>
      <c r="JWP180" s="62"/>
      <c r="JWQ180" s="62"/>
      <c r="JWR180" s="62"/>
      <c r="JWS180" s="62"/>
      <c r="JWT180" s="62"/>
      <c r="JWU180" s="62"/>
      <c r="JWV180" s="62"/>
      <c r="JWW180" s="62"/>
      <c r="JWX180" s="62"/>
      <c r="JWY180" s="62"/>
      <c r="JWZ180" s="62"/>
      <c r="JXA180" s="62"/>
      <c r="JXB180" s="62"/>
      <c r="JXC180" s="62"/>
      <c r="JXD180" s="62"/>
      <c r="JXE180" s="62"/>
      <c r="JXF180" s="62"/>
      <c r="JXG180" s="62"/>
      <c r="JXH180" s="62"/>
      <c r="JXI180" s="62"/>
      <c r="JXJ180" s="62"/>
      <c r="JXK180" s="62"/>
      <c r="JXL180" s="62"/>
      <c r="JXM180" s="62"/>
      <c r="JXN180" s="62"/>
      <c r="JXO180" s="62"/>
      <c r="JXP180" s="62"/>
      <c r="JXQ180" s="62"/>
      <c r="JXR180" s="62"/>
      <c r="JXS180" s="62"/>
      <c r="JXT180" s="62"/>
      <c r="JXU180" s="62"/>
      <c r="JXV180" s="62"/>
      <c r="JXW180" s="62"/>
      <c r="JXX180" s="62"/>
      <c r="JXY180" s="62"/>
      <c r="JXZ180" s="62"/>
      <c r="JYA180" s="62"/>
      <c r="JYB180" s="62"/>
      <c r="JYC180" s="62"/>
      <c r="JYD180" s="62"/>
      <c r="JYE180" s="62"/>
      <c r="JYF180" s="62"/>
      <c r="JYG180" s="62"/>
      <c r="JYH180" s="62"/>
      <c r="JYI180" s="62"/>
      <c r="JYJ180" s="62"/>
      <c r="JYK180" s="62"/>
      <c r="JYL180" s="62"/>
      <c r="JYM180" s="62"/>
      <c r="JYN180" s="62"/>
      <c r="JYO180" s="62"/>
      <c r="JYP180" s="62"/>
      <c r="JYQ180" s="62"/>
      <c r="JYR180" s="62"/>
      <c r="JYS180" s="62"/>
      <c r="JYT180" s="62"/>
      <c r="JYU180" s="62"/>
      <c r="JYV180" s="62"/>
      <c r="JYW180" s="62"/>
      <c r="JYX180" s="62"/>
      <c r="JYY180" s="62"/>
      <c r="JYZ180" s="62"/>
      <c r="JZA180" s="62"/>
      <c r="JZB180" s="62"/>
      <c r="JZC180" s="62"/>
      <c r="JZD180" s="62"/>
      <c r="JZE180" s="62"/>
      <c r="JZF180" s="62"/>
      <c r="JZG180" s="62"/>
      <c r="JZH180" s="62"/>
      <c r="JZI180" s="62"/>
      <c r="JZJ180" s="62"/>
      <c r="JZK180" s="62"/>
      <c r="JZL180" s="62"/>
      <c r="JZM180" s="62"/>
      <c r="JZN180" s="62"/>
      <c r="JZO180" s="62"/>
      <c r="JZP180" s="62"/>
      <c r="JZQ180" s="62"/>
      <c r="JZR180" s="62"/>
      <c r="JZS180" s="62"/>
      <c r="JZT180" s="62"/>
      <c r="JZU180" s="62"/>
      <c r="JZV180" s="62"/>
      <c r="JZW180" s="62"/>
      <c r="JZX180" s="62"/>
      <c r="JZY180" s="62"/>
      <c r="JZZ180" s="62"/>
      <c r="KAA180" s="62"/>
      <c r="KAB180" s="62"/>
      <c r="KAC180" s="62"/>
      <c r="KAD180" s="62"/>
      <c r="KAE180" s="62"/>
      <c r="KAF180" s="62"/>
      <c r="KAG180" s="62"/>
      <c r="KAH180" s="62"/>
      <c r="KAI180" s="62"/>
      <c r="KAJ180" s="62"/>
      <c r="KAK180" s="62"/>
      <c r="KAL180" s="62"/>
      <c r="KAM180" s="62"/>
      <c r="KAN180" s="62"/>
      <c r="KAO180" s="62"/>
      <c r="KAP180" s="62"/>
      <c r="KAQ180" s="62"/>
      <c r="KAR180" s="62"/>
      <c r="KAS180" s="62"/>
      <c r="KAT180" s="62"/>
      <c r="KAU180" s="62"/>
      <c r="KAV180" s="62"/>
      <c r="KAW180" s="62"/>
      <c r="KAX180" s="62"/>
      <c r="KAY180" s="62"/>
      <c r="KAZ180" s="62"/>
      <c r="KBA180" s="62"/>
      <c r="KBB180" s="62"/>
      <c r="KBC180" s="62"/>
      <c r="KBD180" s="62"/>
      <c r="KBE180" s="62"/>
      <c r="KBF180" s="62"/>
      <c r="KBG180" s="62"/>
      <c r="KBH180" s="62"/>
      <c r="KBI180" s="62"/>
      <c r="KBJ180" s="62"/>
      <c r="KBK180" s="62"/>
      <c r="KBL180" s="62"/>
      <c r="KBM180" s="62"/>
      <c r="KBN180" s="62"/>
      <c r="KBO180" s="62"/>
      <c r="KBP180" s="62"/>
      <c r="KBQ180" s="62"/>
      <c r="KBR180" s="62"/>
      <c r="KBS180" s="62"/>
      <c r="KBT180" s="62"/>
      <c r="KBU180" s="62"/>
      <c r="KBV180" s="62"/>
      <c r="KBW180" s="62"/>
      <c r="KBX180" s="62"/>
      <c r="KBY180" s="62"/>
      <c r="KBZ180" s="62"/>
      <c r="KCA180" s="62"/>
      <c r="KCB180" s="62"/>
      <c r="KCC180" s="62"/>
      <c r="KCD180" s="62"/>
      <c r="KCE180" s="62"/>
      <c r="KCF180" s="62"/>
      <c r="KCG180" s="62"/>
      <c r="KCH180" s="62"/>
      <c r="KCI180" s="62"/>
      <c r="KCJ180" s="62"/>
      <c r="KCK180" s="62"/>
      <c r="KCL180" s="62"/>
      <c r="KCM180" s="62"/>
      <c r="KCN180" s="62"/>
      <c r="KCO180" s="62"/>
      <c r="KCP180" s="62"/>
      <c r="KCQ180" s="62"/>
      <c r="KCR180" s="62"/>
      <c r="KCS180" s="62"/>
      <c r="KCT180" s="62"/>
      <c r="KCU180" s="62"/>
      <c r="KCV180" s="62"/>
      <c r="KCW180" s="62"/>
      <c r="KCX180" s="62"/>
      <c r="KCY180" s="62"/>
      <c r="KCZ180" s="62"/>
      <c r="KDA180" s="62"/>
      <c r="KDB180" s="62"/>
      <c r="KDC180" s="62"/>
      <c r="KDD180" s="62"/>
      <c r="KDE180" s="62"/>
      <c r="KDF180" s="62"/>
      <c r="KDG180" s="62"/>
      <c r="KDH180" s="62"/>
      <c r="KDI180" s="62"/>
      <c r="KDJ180" s="62"/>
      <c r="KDK180" s="62"/>
      <c r="KDL180" s="62"/>
      <c r="KDM180" s="62"/>
      <c r="KDN180" s="62"/>
      <c r="KDO180" s="62"/>
      <c r="KDP180" s="62"/>
      <c r="KDQ180" s="62"/>
      <c r="KDR180" s="62"/>
      <c r="KDS180" s="62"/>
      <c r="KDT180" s="62"/>
      <c r="KDU180" s="62"/>
      <c r="KDV180" s="62"/>
      <c r="KDW180" s="62"/>
      <c r="KDX180" s="62"/>
      <c r="KDY180" s="62"/>
      <c r="KDZ180" s="62"/>
      <c r="KEA180" s="62"/>
      <c r="KEB180" s="62"/>
      <c r="KEC180" s="62"/>
      <c r="KED180" s="62"/>
      <c r="KEE180" s="62"/>
      <c r="KEF180" s="62"/>
      <c r="KEG180" s="62"/>
      <c r="KEH180" s="62"/>
      <c r="KEI180" s="62"/>
      <c r="KEJ180" s="62"/>
      <c r="KEK180" s="62"/>
      <c r="KEL180" s="62"/>
      <c r="KEM180" s="62"/>
      <c r="KEN180" s="62"/>
      <c r="KEO180" s="62"/>
      <c r="KEP180" s="62"/>
      <c r="KEQ180" s="62"/>
      <c r="KER180" s="62"/>
      <c r="KES180" s="62"/>
      <c r="KET180" s="62"/>
      <c r="KEU180" s="62"/>
      <c r="KEV180" s="62"/>
      <c r="KEW180" s="62"/>
      <c r="KEX180" s="62"/>
      <c r="KEY180" s="62"/>
      <c r="KEZ180" s="62"/>
      <c r="KFA180" s="62"/>
      <c r="KFB180" s="62"/>
      <c r="KFC180" s="62"/>
      <c r="KFD180" s="62"/>
      <c r="KFE180" s="62"/>
      <c r="KFF180" s="62"/>
      <c r="KFG180" s="62"/>
      <c r="KFH180" s="62"/>
      <c r="KFI180" s="62"/>
      <c r="KFJ180" s="62"/>
      <c r="KFK180" s="62"/>
      <c r="KFL180" s="62"/>
      <c r="KFM180" s="62"/>
      <c r="KFN180" s="62"/>
      <c r="KFO180" s="62"/>
      <c r="KFP180" s="62"/>
      <c r="KFQ180" s="62"/>
      <c r="KFR180" s="62"/>
      <c r="KFS180" s="62"/>
      <c r="KFT180" s="62"/>
      <c r="KFU180" s="62"/>
      <c r="KFV180" s="62"/>
      <c r="KFW180" s="62"/>
      <c r="KFX180" s="62"/>
      <c r="KFY180" s="62"/>
      <c r="KFZ180" s="62"/>
      <c r="KGA180" s="62"/>
      <c r="KGB180" s="62"/>
      <c r="KGC180" s="62"/>
      <c r="KGD180" s="62"/>
      <c r="KGE180" s="62"/>
      <c r="KGF180" s="62"/>
      <c r="KGG180" s="62"/>
      <c r="KGH180" s="62"/>
      <c r="KGI180" s="62"/>
      <c r="KGJ180" s="62"/>
      <c r="KGK180" s="62"/>
      <c r="KGL180" s="62"/>
      <c r="KGM180" s="62"/>
      <c r="KGN180" s="62"/>
      <c r="KGO180" s="62"/>
      <c r="KGP180" s="62"/>
      <c r="KGQ180" s="62"/>
      <c r="KGR180" s="62"/>
      <c r="KGS180" s="62"/>
      <c r="KGT180" s="62"/>
      <c r="KGU180" s="62"/>
      <c r="KGV180" s="62"/>
      <c r="KGW180" s="62"/>
      <c r="KGX180" s="62"/>
      <c r="KGY180" s="62"/>
      <c r="KGZ180" s="62"/>
      <c r="KHA180" s="62"/>
      <c r="KHB180" s="62"/>
      <c r="KHC180" s="62"/>
      <c r="KHD180" s="62"/>
      <c r="KHE180" s="62"/>
      <c r="KHF180" s="62"/>
      <c r="KHG180" s="62"/>
      <c r="KHH180" s="62"/>
      <c r="KHI180" s="62"/>
      <c r="KHJ180" s="62"/>
      <c r="KHK180" s="62"/>
      <c r="KHL180" s="62"/>
      <c r="KHM180" s="62"/>
      <c r="KHN180" s="62"/>
      <c r="KHO180" s="62"/>
      <c r="KHP180" s="62"/>
      <c r="KHQ180" s="62"/>
      <c r="KHR180" s="62"/>
      <c r="KHS180" s="62"/>
      <c r="KHT180" s="62"/>
      <c r="KHU180" s="62"/>
      <c r="KHV180" s="62"/>
      <c r="KHW180" s="62"/>
      <c r="KHX180" s="62"/>
      <c r="KHY180" s="62"/>
      <c r="KHZ180" s="62"/>
      <c r="KIA180" s="62"/>
      <c r="KIB180" s="62"/>
      <c r="KIC180" s="62"/>
      <c r="KID180" s="62"/>
      <c r="KIE180" s="62"/>
      <c r="KIF180" s="62"/>
      <c r="KIG180" s="62"/>
      <c r="KIH180" s="62"/>
      <c r="KII180" s="62"/>
      <c r="KIJ180" s="62"/>
      <c r="KIK180" s="62"/>
      <c r="KIL180" s="62"/>
      <c r="KIM180" s="62"/>
      <c r="KIN180" s="62"/>
      <c r="KIO180" s="62"/>
      <c r="KIP180" s="62"/>
      <c r="KIQ180" s="62"/>
      <c r="KIR180" s="62"/>
      <c r="KIS180" s="62"/>
      <c r="KIT180" s="62"/>
      <c r="KIU180" s="62"/>
      <c r="KIV180" s="62"/>
      <c r="KIW180" s="62"/>
      <c r="KIX180" s="62"/>
      <c r="KIY180" s="62"/>
      <c r="KIZ180" s="62"/>
      <c r="KJA180" s="62"/>
      <c r="KJB180" s="62"/>
      <c r="KJC180" s="62"/>
      <c r="KJD180" s="62"/>
      <c r="KJE180" s="62"/>
      <c r="KJF180" s="62"/>
      <c r="KJG180" s="62"/>
      <c r="KJH180" s="62"/>
      <c r="KJI180" s="62"/>
      <c r="KJJ180" s="62"/>
      <c r="KJK180" s="62"/>
      <c r="KJL180" s="62"/>
      <c r="KJM180" s="62"/>
      <c r="KJN180" s="62"/>
      <c r="KJO180" s="62"/>
      <c r="KJP180" s="62"/>
      <c r="KJQ180" s="62"/>
      <c r="KJR180" s="62"/>
      <c r="KJS180" s="62"/>
      <c r="KJT180" s="62"/>
      <c r="KJU180" s="62"/>
      <c r="KJV180" s="62"/>
      <c r="KJW180" s="62"/>
      <c r="KJX180" s="62"/>
      <c r="KJY180" s="62"/>
      <c r="KJZ180" s="62"/>
      <c r="KKA180" s="62"/>
      <c r="KKB180" s="62"/>
      <c r="KKC180" s="62"/>
      <c r="KKD180" s="62"/>
      <c r="KKE180" s="62"/>
      <c r="KKF180" s="62"/>
      <c r="KKG180" s="62"/>
      <c r="KKH180" s="62"/>
      <c r="KKI180" s="62"/>
      <c r="KKJ180" s="62"/>
      <c r="KKK180" s="62"/>
      <c r="KKL180" s="62"/>
      <c r="KKM180" s="62"/>
      <c r="KKN180" s="62"/>
      <c r="KKO180" s="62"/>
      <c r="KKP180" s="62"/>
      <c r="KKQ180" s="62"/>
      <c r="KKR180" s="62"/>
      <c r="KKS180" s="62"/>
      <c r="KKT180" s="62"/>
      <c r="KKU180" s="62"/>
      <c r="KKV180" s="62"/>
      <c r="KKW180" s="62"/>
      <c r="KKX180" s="62"/>
      <c r="KKY180" s="62"/>
      <c r="KKZ180" s="62"/>
      <c r="KLA180" s="62"/>
      <c r="KLB180" s="62"/>
      <c r="KLC180" s="62"/>
      <c r="KLD180" s="62"/>
      <c r="KLE180" s="62"/>
      <c r="KLF180" s="62"/>
      <c r="KLG180" s="62"/>
      <c r="KLH180" s="62"/>
      <c r="KLI180" s="62"/>
      <c r="KLJ180" s="62"/>
      <c r="KLK180" s="62"/>
      <c r="KLL180" s="62"/>
      <c r="KLM180" s="62"/>
      <c r="KLN180" s="62"/>
      <c r="KLO180" s="62"/>
      <c r="KLP180" s="62"/>
      <c r="KLQ180" s="62"/>
      <c r="KLR180" s="62"/>
      <c r="KLS180" s="62"/>
      <c r="KLT180" s="62"/>
      <c r="KLU180" s="62"/>
      <c r="KLV180" s="62"/>
      <c r="KLW180" s="62"/>
      <c r="KLX180" s="62"/>
      <c r="KLY180" s="62"/>
      <c r="KLZ180" s="62"/>
      <c r="KMA180" s="62"/>
      <c r="KMB180" s="62"/>
      <c r="KMC180" s="62"/>
      <c r="KMD180" s="62"/>
      <c r="KME180" s="62"/>
      <c r="KMF180" s="62"/>
      <c r="KMG180" s="62"/>
      <c r="KMH180" s="62"/>
      <c r="KMI180" s="62"/>
      <c r="KMJ180" s="62"/>
      <c r="KMK180" s="62"/>
      <c r="KML180" s="62"/>
      <c r="KMM180" s="62"/>
      <c r="KMN180" s="62"/>
      <c r="KMO180" s="62"/>
      <c r="KMP180" s="62"/>
      <c r="KMQ180" s="62"/>
      <c r="KMR180" s="62"/>
      <c r="KMS180" s="62"/>
      <c r="KMT180" s="62"/>
      <c r="KMU180" s="62"/>
      <c r="KMV180" s="62"/>
      <c r="KMW180" s="62"/>
      <c r="KMX180" s="62"/>
      <c r="KMY180" s="62"/>
      <c r="KMZ180" s="62"/>
      <c r="KNA180" s="62"/>
      <c r="KNB180" s="62"/>
      <c r="KNC180" s="62"/>
      <c r="KND180" s="62"/>
      <c r="KNE180" s="62"/>
      <c r="KNF180" s="62"/>
      <c r="KNG180" s="62"/>
      <c r="KNH180" s="62"/>
      <c r="KNI180" s="62"/>
      <c r="KNJ180" s="62"/>
      <c r="KNK180" s="62"/>
      <c r="KNL180" s="62"/>
      <c r="KNM180" s="62"/>
      <c r="KNN180" s="62"/>
      <c r="KNO180" s="62"/>
      <c r="KNP180" s="62"/>
      <c r="KNQ180" s="62"/>
      <c r="KNR180" s="62"/>
      <c r="KNS180" s="62"/>
      <c r="KNT180" s="62"/>
      <c r="KNU180" s="62"/>
      <c r="KNV180" s="62"/>
      <c r="KNW180" s="62"/>
      <c r="KNX180" s="62"/>
      <c r="KNY180" s="62"/>
      <c r="KNZ180" s="62"/>
      <c r="KOA180" s="62"/>
      <c r="KOB180" s="62"/>
      <c r="KOC180" s="62"/>
      <c r="KOD180" s="62"/>
      <c r="KOE180" s="62"/>
      <c r="KOF180" s="62"/>
      <c r="KOG180" s="62"/>
      <c r="KOH180" s="62"/>
      <c r="KOI180" s="62"/>
      <c r="KOJ180" s="62"/>
      <c r="KOK180" s="62"/>
      <c r="KOL180" s="62"/>
      <c r="KOM180" s="62"/>
      <c r="KON180" s="62"/>
      <c r="KOO180" s="62"/>
      <c r="KOP180" s="62"/>
      <c r="KOQ180" s="62"/>
      <c r="KOR180" s="62"/>
      <c r="KOS180" s="62"/>
      <c r="KOT180" s="62"/>
      <c r="KOU180" s="62"/>
      <c r="KOV180" s="62"/>
      <c r="KOW180" s="62"/>
      <c r="KOX180" s="62"/>
      <c r="KOY180" s="62"/>
      <c r="KOZ180" s="62"/>
      <c r="KPA180" s="62"/>
      <c r="KPB180" s="62"/>
      <c r="KPC180" s="62"/>
      <c r="KPD180" s="62"/>
      <c r="KPE180" s="62"/>
      <c r="KPF180" s="62"/>
      <c r="KPG180" s="62"/>
      <c r="KPH180" s="62"/>
      <c r="KPI180" s="62"/>
      <c r="KPJ180" s="62"/>
      <c r="KPK180" s="62"/>
      <c r="KPL180" s="62"/>
      <c r="KPM180" s="62"/>
      <c r="KPN180" s="62"/>
      <c r="KPO180" s="62"/>
      <c r="KPP180" s="62"/>
      <c r="KPQ180" s="62"/>
      <c r="KPR180" s="62"/>
      <c r="KPS180" s="62"/>
      <c r="KPT180" s="62"/>
      <c r="KPU180" s="62"/>
      <c r="KPV180" s="62"/>
      <c r="KPW180" s="62"/>
      <c r="KPX180" s="62"/>
      <c r="KPY180" s="62"/>
      <c r="KPZ180" s="62"/>
      <c r="KQA180" s="62"/>
      <c r="KQB180" s="62"/>
      <c r="KQC180" s="62"/>
      <c r="KQD180" s="62"/>
      <c r="KQE180" s="62"/>
      <c r="KQF180" s="62"/>
      <c r="KQG180" s="62"/>
      <c r="KQH180" s="62"/>
      <c r="KQI180" s="62"/>
      <c r="KQJ180" s="62"/>
      <c r="KQK180" s="62"/>
      <c r="KQL180" s="62"/>
      <c r="KQM180" s="62"/>
      <c r="KQN180" s="62"/>
      <c r="KQO180" s="62"/>
      <c r="KQP180" s="62"/>
      <c r="KQQ180" s="62"/>
      <c r="KQR180" s="62"/>
      <c r="KQS180" s="62"/>
      <c r="KQT180" s="62"/>
      <c r="KQU180" s="62"/>
      <c r="KQV180" s="62"/>
      <c r="KQW180" s="62"/>
      <c r="KQX180" s="62"/>
      <c r="KQY180" s="62"/>
      <c r="KQZ180" s="62"/>
      <c r="KRA180" s="62"/>
      <c r="KRB180" s="62"/>
      <c r="KRC180" s="62"/>
      <c r="KRD180" s="62"/>
      <c r="KRE180" s="62"/>
      <c r="KRF180" s="62"/>
      <c r="KRG180" s="62"/>
      <c r="KRH180" s="62"/>
      <c r="KRI180" s="62"/>
      <c r="KRJ180" s="62"/>
      <c r="KRK180" s="62"/>
      <c r="KRL180" s="62"/>
      <c r="KRM180" s="62"/>
      <c r="KRN180" s="62"/>
      <c r="KRO180" s="62"/>
      <c r="KRP180" s="62"/>
      <c r="KRQ180" s="62"/>
      <c r="KRR180" s="62"/>
      <c r="KRS180" s="62"/>
      <c r="KRT180" s="62"/>
      <c r="KRU180" s="62"/>
      <c r="KRV180" s="62"/>
      <c r="KRW180" s="62"/>
      <c r="KRX180" s="62"/>
      <c r="KRY180" s="62"/>
      <c r="KRZ180" s="62"/>
      <c r="KSA180" s="62"/>
      <c r="KSB180" s="62"/>
      <c r="KSC180" s="62"/>
      <c r="KSD180" s="62"/>
      <c r="KSE180" s="62"/>
      <c r="KSF180" s="62"/>
      <c r="KSG180" s="62"/>
      <c r="KSH180" s="62"/>
      <c r="KSI180" s="62"/>
      <c r="KSJ180" s="62"/>
      <c r="KSK180" s="62"/>
      <c r="KSL180" s="62"/>
      <c r="KSM180" s="62"/>
      <c r="KSN180" s="62"/>
      <c r="KSO180" s="62"/>
      <c r="KSP180" s="62"/>
      <c r="KSQ180" s="62"/>
      <c r="KSR180" s="62"/>
      <c r="KSS180" s="62"/>
      <c r="KST180" s="62"/>
      <c r="KSU180" s="62"/>
      <c r="KSV180" s="62"/>
      <c r="KSW180" s="62"/>
      <c r="KSX180" s="62"/>
      <c r="KSY180" s="62"/>
      <c r="KSZ180" s="62"/>
      <c r="KTA180" s="62"/>
      <c r="KTB180" s="62"/>
      <c r="KTC180" s="62"/>
      <c r="KTD180" s="62"/>
      <c r="KTE180" s="62"/>
      <c r="KTF180" s="62"/>
      <c r="KTG180" s="62"/>
      <c r="KTH180" s="62"/>
      <c r="KTI180" s="62"/>
      <c r="KTJ180" s="62"/>
      <c r="KTK180" s="62"/>
      <c r="KTL180" s="62"/>
      <c r="KTM180" s="62"/>
      <c r="KTN180" s="62"/>
      <c r="KTO180" s="62"/>
      <c r="KTP180" s="62"/>
      <c r="KTQ180" s="62"/>
      <c r="KTR180" s="62"/>
      <c r="KTS180" s="62"/>
      <c r="KTT180" s="62"/>
      <c r="KTU180" s="62"/>
      <c r="KTV180" s="62"/>
      <c r="KTW180" s="62"/>
      <c r="KTX180" s="62"/>
      <c r="KTY180" s="62"/>
      <c r="KTZ180" s="62"/>
      <c r="KUA180" s="62"/>
      <c r="KUB180" s="62"/>
      <c r="KUC180" s="62"/>
      <c r="KUD180" s="62"/>
      <c r="KUE180" s="62"/>
      <c r="KUF180" s="62"/>
      <c r="KUG180" s="62"/>
      <c r="KUH180" s="62"/>
      <c r="KUI180" s="62"/>
      <c r="KUJ180" s="62"/>
      <c r="KUK180" s="62"/>
      <c r="KUL180" s="62"/>
      <c r="KUM180" s="62"/>
      <c r="KUN180" s="62"/>
      <c r="KUO180" s="62"/>
      <c r="KUP180" s="62"/>
      <c r="KUQ180" s="62"/>
      <c r="KUR180" s="62"/>
      <c r="KUS180" s="62"/>
      <c r="KUT180" s="62"/>
      <c r="KUU180" s="62"/>
      <c r="KUV180" s="62"/>
      <c r="KUW180" s="62"/>
      <c r="KUX180" s="62"/>
      <c r="KUY180" s="62"/>
      <c r="KUZ180" s="62"/>
      <c r="KVA180" s="62"/>
      <c r="KVB180" s="62"/>
      <c r="KVC180" s="62"/>
      <c r="KVD180" s="62"/>
      <c r="KVE180" s="62"/>
      <c r="KVF180" s="62"/>
      <c r="KVG180" s="62"/>
      <c r="KVH180" s="62"/>
      <c r="KVI180" s="62"/>
      <c r="KVJ180" s="62"/>
      <c r="KVK180" s="62"/>
      <c r="KVL180" s="62"/>
      <c r="KVM180" s="62"/>
      <c r="KVN180" s="62"/>
      <c r="KVO180" s="62"/>
      <c r="KVP180" s="62"/>
      <c r="KVQ180" s="62"/>
      <c r="KVR180" s="62"/>
      <c r="KVS180" s="62"/>
      <c r="KVT180" s="62"/>
      <c r="KVU180" s="62"/>
      <c r="KVV180" s="62"/>
      <c r="KVW180" s="62"/>
      <c r="KVX180" s="62"/>
      <c r="KVY180" s="62"/>
      <c r="KVZ180" s="62"/>
      <c r="KWA180" s="62"/>
      <c r="KWB180" s="62"/>
      <c r="KWC180" s="62"/>
      <c r="KWD180" s="62"/>
      <c r="KWE180" s="62"/>
      <c r="KWF180" s="62"/>
      <c r="KWG180" s="62"/>
      <c r="KWH180" s="62"/>
      <c r="KWI180" s="62"/>
      <c r="KWJ180" s="62"/>
      <c r="KWK180" s="62"/>
      <c r="KWL180" s="62"/>
      <c r="KWM180" s="62"/>
      <c r="KWN180" s="62"/>
      <c r="KWO180" s="62"/>
      <c r="KWP180" s="62"/>
      <c r="KWQ180" s="62"/>
      <c r="KWR180" s="62"/>
      <c r="KWS180" s="62"/>
      <c r="KWT180" s="62"/>
      <c r="KWU180" s="62"/>
      <c r="KWV180" s="62"/>
      <c r="KWW180" s="62"/>
      <c r="KWX180" s="62"/>
      <c r="KWY180" s="62"/>
      <c r="KWZ180" s="62"/>
      <c r="KXA180" s="62"/>
      <c r="KXB180" s="62"/>
      <c r="KXC180" s="62"/>
      <c r="KXD180" s="62"/>
      <c r="KXE180" s="62"/>
      <c r="KXF180" s="62"/>
      <c r="KXG180" s="62"/>
      <c r="KXH180" s="62"/>
      <c r="KXI180" s="62"/>
      <c r="KXJ180" s="62"/>
      <c r="KXK180" s="62"/>
      <c r="KXL180" s="62"/>
      <c r="KXM180" s="62"/>
      <c r="KXN180" s="62"/>
      <c r="KXO180" s="62"/>
      <c r="KXP180" s="62"/>
      <c r="KXQ180" s="62"/>
      <c r="KXR180" s="62"/>
      <c r="KXS180" s="62"/>
      <c r="KXT180" s="62"/>
      <c r="KXU180" s="62"/>
      <c r="KXV180" s="62"/>
      <c r="KXW180" s="62"/>
      <c r="KXX180" s="62"/>
      <c r="KXY180" s="62"/>
      <c r="KXZ180" s="62"/>
      <c r="KYA180" s="62"/>
      <c r="KYB180" s="62"/>
      <c r="KYC180" s="62"/>
      <c r="KYD180" s="62"/>
      <c r="KYE180" s="62"/>
      <c r="KYF180" s="62"/>
      <c r="KYG180" s="62"/>
      <c r="KYH180" s="62"/>
      <c r="KYI180" s="62"/>
      <c r="KYJ180" s="62"/>
      <c r="KYK180" s="62"/>
      <c r="KYL180" s="62"/>
      <c r="KYM180" s="62"/>
      <c r="KYN180" s="62"/>
      <c r="KYO180" s="62"/>
      <c r="KYP180" s="62"/>
      <c r="KYQ180" s="62"/>
      <c r="KYR180" s="62"/>
      <c r="KYS180" s="62"/>
      <c r="KYT180" s="62"/>
      <c r="KYU180" s="62"/>
      <c r="KYV180" s="62"/>
      <c r="KYW180" s="62"/>
      <c r="KYX180" s="62"/>
      <c r="KYY180" s="62"/>
      <c r="KYZ180" s="62"/>
      <c r="KZA180" s="62"/>
      <c r="KZB180" s="62"/>
      <c r="KZC180" s="62"/>
      <c r="KZD180" s="62"/>
      <c r="KZE180" s="62"/>
      <c r="KZF180" s="62"/>
      <c r="KZG180" s="62"/>
      <c r="KZH180" s="62"/>
      <c r="KZI180" s="62"/>
      <c r="KZJ180" s="62"/>
      <c r="KZK180" s="62"/>
      <c r="KZL180" s="62"/>
      <c r="KZM180" s="62"/>
      <c r="KZN180" s="62"/>
      <c r="KZO180" s="62"/>
      <c r="KZP180" s="62"/>
      <c r="KZQ180" s="62"/>
      <c r="KZR180" s="62"/>
      <c r="KZS180" s="62"/>
      <c r="KZT180" s="62"/>
      <c r="KZU180" s="62"/>
      <c r="KZV180" s="62"/>
      <c r="KZW180" s="62"/>
      <c r="KZX180" s="62"/>
      <c r="KZY180" s="62"/>
      <c r="KZZ180" s="62"/>
      <c r="LAA180" s="62"/>
      <c r="LAB180" s="62"/>
      <c r="LAC180" s="62"/>
      <c r="LAD180" s="62"/>
      <c r="LAE180" s="62"/>
      <c r="LAF180" s="62"/>
      <c r="LAG180" s="62"/>
      <c r="LAH180" s="62"/>
      <c r="LAI180" s="62"/>
      <c r="LAJ180" s="62"/>
      <c r="LAK180" s="62"/>
      <c r="LAL180" s="62"/>
      <c r="LAM180" s="62"/>
      <c r="LAN180" s="62"/>
      <c r="LAO180" s="62"/>
      <c r="LAP180" s="62"/>
      <c r="LAQ180" s="62"/>
      <c r="LAR180" s="62"/>
      <c r="LAS180" s="62"/>
      <c r="LAT180" s="62"/>
      <c r="LAU180" s="62"/>
      <c r="LAV180" s="62"/>
      <c r="LAW180" s="62"/>
      <c r="LAX180" s="62"/>
      <c r="LAY180" s="62"/>
      <c r="LAZ180" s="62"/>
      <c r="LBA180" s="62"/>
      <c r="LBB180" s="62"/>
      <c r="LBC180" s="62"/>
      <c r="LBD180" s="62"/>
      <c r="LBE180" s="62"/>
      <c r="LBF180" s="62"/>
      <c r="LBG180" s="62"/>
      <c r="LBH180" s="62"/>
      <c r="LBI180" s="62"/>
      <c r="LBJ180" s="62"/>
      <c r="LBK180" s="62"/>
      <c r="LBL180" s="62"/>
      <c r="LBM180" s="62"/>
      <c r="LBN180" s="62"/>
      <c r="LBO180" s="62"/>
      <c r="LBP180" s="62"/>
      <c r="LBQ180" s="62"/>
      <c r="LBR180" s="62"/>
      <c r="LBS180" s="62"/>
      <c r="LBT180" s="62"/>
      <c r="LBU180" s="62"/>
      <c r="LBV180" s="62"/>
      <c r="LBW180" s="62"/>
      <c r="LBX180" s="62"/>
      <c r="LBY180" s="62"/>
      <c r="LBZ180" s="62"/>
      <c r="LCA180" s="62"/>
      <c r="LCB180" s="62"/>
      <c r="LCC180" s="62"/>
      <c r="LCD180" s="62"/>
      <c r="LCE180" s="62"/>
      <c r="LCF180" s="62"/>
      <c r="LCG180" s="62"/>
      <c r="LCH180" s="62"/>
      <c r="LCI180" s="62"/>
      <c r="LCJ180" s="62"/>
      <c r="LCK180" s="62"/>
      <c r="LCL180" s="62"/>
      <c r="LCM180" s="62"/>
      <c r="LCN180" s="62"/>
      <c r="LCO180" s="62"/>
      <c r="LCP180" s="62"/>
      <c r="LCQ180" s="62"/>
      <c r="LCR180" s="62"/>
      <c r="LCS180" s="62"/>
      <c r="LCT180" s="62"/>
      <c r="LCU180" s="62"/>
      <c r="LCV180" s="62"/>
      <c r="LCW180" s="62"/>
      <c r="LCX180" s="62"/>
      <c r="LCY180" s="62"/>
      <c r="LCZ180" s="62"/>
      <c r="LDA180" s="62"/>
      <c r="LDB180" s="62"/>
      <c r="LDC180" s="62"/>
      <c r="LDD180" s="62"/>
      <c r="LDE180" s="62"/>
      <c r="LDF180" s="62"/>
      <c r="LDG180" s="62"/>
      <c r="LDH180" s="62"/>
      <c r="LDI180" s="62"/>
      <c r="LDJ180" s="62"/>
      <c r="LDK180" s="62"/>
      <c r="LDL180" s="62"/>
      <c r="LDM180" s="62"/>
      <c r="LDN180" s="62"/>
      <c r="LDO180" s="62"/>
      <c r="LDP180" s="62"/>
      <c r="LDQ180" s="62"/>
      <c r="LDR180" s="62"/>
      <c r="LDS180" s="62"/>
      <c r="LDT180" s="62"/>
      <c r="LDU180" s="62"/>
      <c r="LDV180" s="62"/>
      <c r="LDW180" s="62"/>
      <c r="LDX180" s="62"/>
      <c r="LDY180" s="62"/>
      <c r="LDZ180" s="62"/>
      <c r="LEA180" s="62"/>
      <c r="LEB180" s="62"/>
      <c r="LEC180" s="62"/>
      <c r="LED180" s="62"/>
      <c r="LEE180" s="62"/>
      <c r="LEF180" s="62"/>
      <c r="LEG180" s="62"/>
      <c r="LEH180" s="62"/>
      <c r="LEI180" s="62"/>
      <c r="LEJ180" s="62"/>
      <c r="LEK180" s="62"/>
      <c r="LEL180" s="62"/>
      <c r="LEM180" s="62"/>
      <c r="LEN180" s="62"/>
      <c r="LEO180" s="62"/>
      <c r="LEP180" s="62"/>
      <c r="LEQ180" s="62"/>
      <c r="LER180" s="62"/>
      <c r="LES180" s="62"/>
      <c r="LET180" s="62"/>
      <c r="LEU180" s="62"/>
      <c r="LEV180" s="62"/>
      <c r="LEW180" s="62"/>
      <c r="LEX180" s="62"/>
      <c r="LEY180" s="62"/>
      <c r="LEZ180" s="62"/>
      <c r="LFA180" s="62"/>
      <c r="LFB180" s="62"/>
      <c r="LFC180" s="62"/>
      <c r="LFD180" s="62"/>
      <c r="LFE180" s="62"/>
      <c r="LFF180" s="62"/>
      <c r="LFG180" s="62"/>
      <c r="LFH180" s="62"/>
      <c r="LFI180" s="62"/>
      <c r="LFJ180" s="62"/>
      <c r="LFK180" s="62"/>
      <c r="LFL180" s="62"/>
      <c r="LFM180" s="62"/>
      <c r="LFN180" s="62"/>
      <c r="LFO180" s="62"/>
      <c r="LFP180" s="62"/>
      <c r="LFQ180" s="62"/>
      <c r="LFR180" s="62"/>
      <c r="LFS180" s="62"/>
      <c r="LFT180" s="62"/>
      <c r="LFU180" s="62"/>
      <c r="LFV180" s="62"/>
      <c r="LFW180" s="62"/>
      <c r="LFX180" s="62"/>
      <c r="LFY180" s="62"/>
      <c r="LFZ180" s="62"/>
      <c r="LGA180" s="62"/>
      <c r="LGB180" s="62"/>
      <c r="LGC180" s="62"/>
      <c r="LGD180" s="62"/>
      <c r="LGE180" s="62"/>
      <c r="LGF180" s="62"/>
      <c r="LGG180" s="62"/>
      <c r="LGH180" s="62"/>
      <c r="LGI180" s="62"/>
      <c r="LGJ180" s="62"/>
      <c r="LGK180" s="62"/>
      <c r="LGL180" s="62"/>
      <c r="LGM180" s="62"/>
      <c r="LGN180" s="62"/>
      <c r="LGO180" s="62"/>
      <c r="LGP180" s="62"/>
      <c r="LGQ180" s="62"/>
      <c r="LGR180" s="62"/>
      <c r="LGS180" s="62"/>
      <c r="LGT180" s="62"/>
      <c r="LGU180" s="62"/>
      <c r="LGV180" s="62"/>
      <c r="LGW180" s="62"/>
      <c r="LGX180" s="62"/>
      <c r="LGY180" s="62"/>
      <c r="LGZ180" s="62"/>
      <c r="LHA180" s="62"/>
      <c r="LHB180" s="62"/>
      <c r="LHC180" s="62"/>
      <c r="LHD180" s="62"/>
      <c r="LHE180" s="62"/>
      <c r="LHF180" s="62"/>
      <c r="LHG180" s="62"/>
      <c r="LHH180" s="62"/>
      <c r="LHI180" s="62"/>
      <c r="LHJ180" s="62"/>
      <c r="LHK180" s="62"/>
      <c r="LHL180" s="62"/>
      <c r="LHM180" s="62"/>
      <c r="LHN180" s="62"/>
      <c r="LHO180" s="62"/>
      <c r="LHP180" s="62"/>
      <c r="LHQ180" s="62"/>
      <c r="LHR180" s="62"/>
      <c r="LHS180" s="62"/>
      <c r="LHT180" s="62"/>
      <c r="LHU180" s="62"/>
      <c r="LHV180" s="62"/>
      <c r="LHW180" s="62"/>
      <c r="LHX180" s="62"/>
      <c r="LHY180" s="62"/>
      <c r="LHZ180" s="62"/>
      <c r="LIA180" s="62"/>
      <c r="LIB180" s="62"/>
      <c r="LIC180" s="62"/>
      <c r="LID180" s="62"/>
      <c r="LIE180" s="62"/>
      <c r="LIF180" s="62"/>
      <c r="LIG180" s="62"/>
      <c r="LIH180" s="62"/>
      <c r="LII180" s="62"/>
      <c r="LIJ180" s="62"/>
      <c r="LIK180" s="62"/>
      <c r="LIL180" s="62"/>
      <c r="LIM180" s="62"/>
      <c r="LIN180" s="62"/>
      <c r="LIO180" s="62"/>
      <c r="LIP180" s="62"/>
      <c r="LIQ180" s="62"/>
      <c r="LIR180" s="62"/>
      <c r="LIS180" s="62"/>
      <c r="LIT180" s="62"/>
      <c r="LIU180" s="62"/>
      <c r="LIV180" s="62"/>
      <c r="LIW180" s="62"/>
      <c r="LIX180" s="62"/>
      <c r="LIY180" s="62"/>
      <c r="LIZ180" s="62"/>
      <c r="LJA180" s="62"/>
      <c r="LJB180" s="62"/>
      <c r="LJC180" s="62"/>
      <c r="LJD180" s="62"/>
      <c r="LJE180" s="62"/>
      <c r="LJF180" s="62"/>
      <c r="LJG180" s="62"/>
      <c r="LJH180" s="62"/>
      <c r="LJI180" s="62"/>
      <c r="LJJ180" s="62"/>
      <c r="LJK180" s="62"/>
      <c r="LJL180" s="62"/>
      <c r="LJM180" s="62"/>
      <c r="LJN180" s="62"/>
      <c r="LJO180" s="62"/>
      <c r="LJP180" s="62"/>
      <c r="LJQ180" s="62"/>
      <c r="LJR180" s="62"/>
      <c r="LJS180" s="62"/>
      <c r="LJT180" s="62"/>
      <c r="LJU180" s="62"/>
      <c r="LJV180" s="62"/>
      <c r="LJW180" s="62"/>
      <c r="LJX180" s="62"/>
      <c r="LJY180" s="62"/>
      <c r="LJZ180" s="62"/>
      <c r="LKA180" s="62"/>
      <c r="LKB180" s="62"/>
      <c r="LKC180" s="62"/>
      <c r="LKD180" s="62"/>
      <c r="LKE180" s="62"/>
      <c r="LKF180" s="62"/>
      <c r="LKG180" s="62"/>
      <c r="LKH180" s="62"/>
      <c r="LKI180" s="62"/>
      <c r="LKJ180" s="62"/>
      <c r="LKK180" s="62"/>
      <c r="LKL180" s="62"/>
      <c r="LKM180" s="62"/>
      <c r="LKN180" s="62"/>
      <c r="LKO180" s="62"/>
      <c r="LKP180" s="62"/>
      <c r="LKQ180" s="62"/>
      <c r="LKR180" s="62"/>
      <c r="LKS180" s="62"/>
      <c r="LKT180" s="62"/>
      <c r="LKU180" s="62"/>
      <c r="LKV180" s="62"/>
      <c r="LKW180" s="62"/>
      <c r="LKX180" s="62"/>
      <c r="LKY180" s="62"/>
      <c r="LKZ180" s="62"/>
      <c r="LLA180" s="62"/>
      <c r="LLB180" s="62"/>
      <c r="LLC180" s="62"/>
      <c r="LLD180" s="62"/>
      <c r="LLE180" s="62"/>
      <c r="LLF180" s="62"/>
      <c r="LLG180" s="62"/>
      <c r="LLH180" s="62"/>
      <c r="LLI180" s="62"/>
      <c r="LLJ180" s="62"/>
      <c r="LLK180" s="62"/>
      <c r="LLL180" s="62"/>
      <c r="LLM180" s="62"/>
      <c r="LLN180" s="62"/>
      <c r="LLO180" s="62"/>
      <c r="LLP180" s="62"/>
      <c r="LLQ180" s="62"/>
      <c r="LLR180" s="62"/>
      <c r="LLS180" s="62"/>
      <c r="LLT180" s="62"/>
      <c r="LLU180" s="62"/>
      <c r="LLV180" s="62"/>
      <c r="LLW180" s="62"/>
      <c r="LLX180" s="62"/>
      <c r="LLY180" s="62"/>
      <c r="LLZ180" s="62"/>
      <c r="LMA180" s="62"/>
      <c r="LMB180" s="62"/>
      <c r="LMC180" s="62"/>
      <c r="LMD180" s="62"/>
      <c r="LME180" s="62"/>
      <c r="LMF180" s="62"/>
      <c r="LMG180" s="62"/>
      <c r="LMH180" s="62"/>
      <c r="LMI180" s="62"/>
      <c r="LMJ180" s="62"/>
      <c r="LMK180" s="62"/>
      <c r="LML180" s="62"/>
      <c r="LMM180" s="62"/>
      <c r="LMN180" s="62"/>
      <c r="LMO180" s="62"/>
      <c r="LMP180" s="62"/>
      <c r="LMQ180" s="62"/>
      <c r="LMR180" s="62"/>
      <c r="LMS180" s="62"/>
      <c r="LMT180" s="62"/>
      <c r="LMU180" s="62"/>
      <c r="LMV180" s="62"/>
      <c r="LMW180" s="62"/>
      <c r="LMX180" s="62"/>
      <c r="LMY180" s="62"/>
      <c r="LMZ180" s="62"/>
      <c r="LNA180" s="62"/>
      <c r="LNB180" s="62"/>
      <c r="LNC180" s="62"/>
      <c r="LND180" s="62"/>
      <c r="LNE180" s="62"/>
      <c r="LNF180" s="62"/>
      <c r="LNG180" s="62"/>
      <c r="LNH180" s="62"/>
      <c r="LNI180" s="62"/>
      <c r="LNJ180" s="62"/>
      <c r="LNK180" s="62"/>
      <c r="LNL180" s="62"/>
      <c r="LNM180" s="62"/>
      <c r="LNN180" s="62"/>
      <c r="LNO180" s="62"/>
      <c r="LNP180" s="62"/>
      <c r="LNQ180" s="62"/>
      <c r="LNR180" s="62"/>
      <c r="LNS180" s="62"/>
      <c r="LNT180" s="62"/>
      <c r="LNU180" s="62"/>
      <c r="LNV180" s="62"/>
      <c r="LNW180" s="62"/>
      <c r="LNX180" s="62"/>
      <c r="LNY180" s="62"/>
      <c r="LNZ180" s="62"/>
      <c r="LOA180" s="62"/>
      <c r="LOB180" s="62"/>
      <c r="LOC180" s="62"/>
      <c r="LOD180" s="62"/>
      <c r="LOE180" s="62"/>
      <c r="LOF180" s="62"/>
      <c r="LOG180" s="62"/>
      <c r="LOH180" s="62"/>
      <c r="LOI180" s="62"/>
      <c r="LOJ180" s="62"/>
      <c r="LOK180" s="62"/>
      <c r="LOL180" s="62"/>
      <c r="LOM180" s="62"/>
      <c r="LON180" s="62"/>
      <c r="LOO180" s="62"/>
      <c r="LOP180" s="62"/>
      <c r="LOQ180" s="62"/>
      <c r="LOR180" s="62"/>
      <c r="LOS180" s="62"/>
      <c r="LOT180" s="62"/>
      <c r="LOU180" s="62"/>
      <c r="LOV180" s="62"/>
      <c r="LOW180" s="62"/>
      <c r="LOX180" s="62"/>
      <c r="LOY180" s="62"/>
      <c r="LOZ180" s="62"/>
      <c r="LPA180" s="62"/>
      <c r="LPB180" s="62"/>
      <c r="LPC180" s="62"/>
      <c r="LPD180" s="62"/>
      <c r="LPE180" s="62"/>
      <c r="LPF180" s="62"/>
      <c r="LPG180" s="62"/>
      <c r="LPH180" s="62"/>
      <c r="LPI180" s="62"/>
      <c r="LPJ180" s="62"/>
      <c r="LPK180" s="62"/>
      <c r="LPL180" s="62"/>
      <c r="LPM180" s="62"/>
      <c r="LPN180" s="62"/>
      <c r="LPO180" s="62"/>
      <c r="LPP180" s="62"/>
      <c r="LPQ180" s="62"/>
      <c r="LPR180" s="62"/>
      <c r="LPS180" s="62"/>
      <c r="LPT180" s="62"/>
      <c r="LPU180" s="62"/>
      <c r="LPV180" s="62"/>
      <c r="LPW180" s="62"/>
      <c r="LPX180" s="62"/>
      <c r="LPY180" s="62"/>
      <c r="LPZ180" s="62"/>
      <c r="LQA180" s="62"/>
      <c r="LQB180" s="62"/>
      <c r="LQC180" s="62"/>
      <c r="LQD180" s="62"/>
      <c r="LQE180" s="62"/>
      <c r="LQF180" s="62"/>
      <c r="LQG180" s="62"/>
      <c r="LQH180" s="62"/>
      <c r="LQI180" s="62"/>
      <c r="LQJ180" s="62"/>
      <c r="LQK180" s="62"/>
      <c r="LQL180" s="62"/>
      <c r="LQM180" s="62"/>
      <c r="LQN180" s="62"/>
      <c r="LQO180" s="62"/>
      <c r="LQP180" s="62"/>
      <c r="LQQ180" s="62"/>
      <c r="LQR180" s="62"/>
      <c r="LQS180" s="62"/>
      <c r="LQT180" s="62"/>
      <c r="LQU180" s="62"/>
      <c r="LQV180" s="62"/>
      <c r="LQW180" s="62"/>
      <c r="LQX180" s="62"/>
      <c r="LQY180" s="62"/>
      <c r="LQZ180" s="62"/>
      <c r="LRA180" s="62"/>
      <c r="LRB180" s="62"/>
      <c r="LRC180" s="62"/>
      <c r="LRD180" s="62"/>
      <c r="LRE180" s="62"/>
      <c r="LRF180" s="62"/>
      <c r="LRG180" s="62"/>
      <c r="LRH180" s="62"/>
      <c r="LRI180" s="62"/>
      <c r="LRJ180" s="62"/>
      <c r="LRK180" s="62"/>
      <c r="LRL180" s="62"/>
      <c r="LRM180" s="62"/>
      <c r="LRN180" s="62"/>
      <c r="LRO180" s="62"/>
      <c r="LRP180" s="62"/>
      <c r="LRQ180" s="62"/>
      <c r="LRR180" s="62"/>
      <c r="LRS180" s="62"/>
      <c r="LRT180" s="62"/>
      <c r="LRU180" s="62"/>
      <c r="LRV180" s="62"/>
      <c r="LRW180" s="62"/>
      <c r="LRX180" s="62"/>
      <c r="LRY180" s="62"/>
      <c r="LRZ180" s="62"/>
      <c r="LSA180" s="62"/>
      <c r="LSB180" s="62"/>
      <c r="LSC180" s="62"/>
      <c r="LSD180" s="62"/>
      <c r="LSE180" s="62"/>
      <c r="LSF180" s="62"/>
      <c r="LSG180" s="62"/>
      <c r="LSH180" s="62"/>
      <c r="LSI180" s="62"/>
      <c r="LSJ180" s="62"/>
      <c r="LSK180" s="62"/>
      <c r="LSL180" s="62"/>
      <c r="LSM180" s="62"/>
      <c r="LSN180" s="62"/>
      <c r="LSO180" s="62"/>
      <c r="LSP180" s="62"/>
      <c r="LSQ180" s="62"/>
      <c r="LSR180" s="62"/>
      <c r="LSS180" s="62"/>
      <c r="LST180" s="62"/>
      <c r="LSU180" s="62"/>
      <c r="LSV180" s="62"/>
      <c r="LSW180" s="62"/>
      <c r="LSX180" s="62"/>
      <c r="LSY180" s="62"/>
      <c r="LSZ180" s="62"/>
      <c r="LTA180" s="62"/>
      <c r="LTB180" s="62"/>
      <c r="LTC180" s="62"/>
      <c r="LTD180" s="62"/>
      <c r="LTE180" s="62"/>
      <c r="LTF180" s="62"/>
      <c r="LTG180" s="62"/>
      <c r="LTH180" s="62"/>
      <c r="LTI180" s="62"/>
      <c r="LTJ180" s="62"/>
      <c r="LTK180" s="62"/>
      <c r="LTL180" s="62"/>
      <c r="LTM180" s="62"/>
      <c r="LTN180" s="62"/>
      <c r="LTO180" s="62"/>
      <c r="LTP180" s="62"/>
      <c r="LTQ180" s="62"/>
      <c r="LTR180" s="62"/>
      <c r="LTS180" s="62"/>
      <c r="LTT180" s="62"/>
      <c r="LTU180" s="62"/>
      <c r="LTV180" s="62"/>
      <c r="LTW180" s="62"/>
      <c r="LTX180" s="62"/>
      <c r="LTY180" s="62"/>
      <c r="LTZ180" s="62"/>
      <c r="LUA180" s="62"/>
      <c r="LUB180" s="62"/>
      <c r="LUC180" s="62"/>
      <c r="LUD180" s="62"/>
      <c r="LUE180" s="62"/>
      <c r="LUF180" s="62"/>
      <c r="LUG180" s="62"/>
      <c r="LUH180" s="62"/>
      <c r="LUI180" s="62"/>
      <c r="LUJ180" s="62"/>
      <c r="LUK180" s="62"/>
      <c r="LUL180" s="62"/>
      <c r="LUM180" s="62"/>
      <c r="LUN180" s="62"/>
      <c r="LUO180" s="62"/>
      <c r="LUP180" s="62"/>
      <c r="LUQ180" s="62"/>
      <c r="LUR180" s="62"/>
      <c r="LUS180" s="62"/>
      <c r="LUT180" s="62"/>
      <c r="LUU180" s="62"/>
      <c r="LUV180" s="62"/>
      <c r="LUW180" s="62"/>
      <c r="LUX180" s="62"/>
      <c r="LUY180" s="62"/>
      <c r="LUZ180" s="62"/>
      <c r="LVA180" s="62"/>
      <c r="LVB180" s="62"/>
      <c r="LVC180" s="62"/>
      <c r="LVD180" s="62"/>
      <c r="LVE180" s="62"/>
      <c r="LVF180" s="62"/>
      <c r="LVG180" s="62"/>
      <c r="LVH180" s="62"/>
      <c r="LVI180" s="62"/>
      <c r="LVJ180" s="62"/>
      <c r="LVK180" s="62"/>
      <c r="LVL180" s="62"/>
      <c r="LVM180" s="62"/>
      <c r="LVN180" s="62"/>
      <c r="LVO180" s="62"/>
      <c r="LVP180" s="62"/>
      <c r="LVQ180" s="62"/>
      <c r="LVR180" s="62"/>
      <c r="LVS180" s="62"/>
      <c r="LVT180" s="62"/>
      <c r="LVU180" s="62"/>
      <c r="LVV180" s="62"/>
      <c r="LVW180" s="62"/>
      <c r="LVX180" s="62"/>
      <c r="LVY180" s="62"/>
      <c r="LVZ180" s="62"/>
      <c r="LWA180" s="62"/>
      <c r="LWB180" s="62"/>
      <c r="LWC180" s="62"/>
      <c r="LWD180" s="62"/>
      <c r="LWE180" s="62"/>
      <c r="LWF180" s="62"/>
      <c r="LWG180" s="62"/>
      <c r="LWH180" s="62"/>
      <c r="LWI180" s="62"/>
      <c r="LWJ180" s="62"/>
      <c r="LWK180" s="62"/>
      <c r="LWL180" s="62"/>
      <c r="LWM180" s="62"/>
      <c r="LWN180" s="62"/>
      <c r="LWO180" s="62"/>
      <c r="LWP180" s="62"/>
      <c r="LWQ180" s="62"/>
      <c r="LWR180" s="62"/>
      <c r="LWS180" s="62"/>
      <c r="LWT180" s="62"/>
      <c r="LWU180" s="62"/>
      <c r="LWV180" s="62"/>
      <c r="LWW180" s="62"/>
      <c r="LWX180" s="62"/>
      <c r="LWY180" s="62"/>
      <c r="LWZ180" s="62"/>
      <c r="LXA180" s="62"/>
      <c r="LXB180" s="62"/>
      <c r="LXC180" s="62"/>
      <c r="LXD180" s="62"/>
      <c r="LXE180" s="62"/>
      <c r="LXF180" s="62"/>
      <c r="LXG180" s="62"/>
      <c r="LXH180" s="62"/>
      <c r="LXI180" s="62"/>
      <c r="LXJ180" s="62"/>
      <c r="LXK180" s="62"/>
      <c r="LXL180" s="62"/>
      <c r="LXM180" s="62"/>
      <c r="LXN180" s="62"/>
      <c r="LXO180" s="62"/>
      <c r="LXP180" s="62"/>
      <c r="LXQ180" s="62"/>
      <c r="LXR180" s="62"/>
      <c r="LXS180" s="62"/>
      <c r="LXT180" s="62"/>
      <c r="LXU180" s="62"/>
      <c r="LXV180" s="62"/>
      <c r="LXW180" s="62"/>
      <c r="LXX180" s="62"/>
      <c r="LXY180" s="62"/>
      <c r="LXZ180" s="62"/>
      <c r="LYA180" s="62"/>
      <c r="LYB180" s="62"/>
      <c r="LYC180" s="62"/>
      <c r="LYD180" s="62"/>
      <c r="LYE180" s="62"/>
      <c r="LYF180" s="62"/>
      <c r="LYG180" s="62"/>
      <c r="LYH180" s="62"/>
      <c r="LYI180" s="62"/>
      <c r="LYJ180" s="62"/>
      <c r="LYK180" s="62"/>
      <c r="LYL180" s="62"/>
      <c r="LYM180" s="62"/>
      <c r="LYN180" s="62"/>
      <c r="LYO180" s="62"/>
      <c r="LYP180" s="62"/>
      <c r="LYQ180" s="62"/>
      <c r="LYR180" s="62"/>
      <c r="LYS180" s="62"/>
      <c r="LYT180" s="62"/>
      <c r="LYU180" s="62"/>
      <c r="LYV180" s="62"/>
      <c r="LYW180" s="62"/>
      <c r="LYX180" s="62"/>
      <c r="LYY180" s="62"/>
      <c r="LYZ180" s="62"/>
      <c r="LZA180" s="62"/>
      <c r="LZB180" s="62"/>
      <c r="LZC180" s="62"/>
      <c r="LZD180" s="62"/>
      <c r="LZE180" s="62"/>
      <c r="LZF180" s="62"/>
      <c r="LZG180" s="62"/>
      <c r="LZH180" s="62"/>
      <c r="LZI180" s="62"/>
      <c r="LZJ180" s="62"/>
      <c r="LZK180" s="62"/>
      <c r="LZL180" s="62"/>
      <c r="LZM180" s="62"/>
      <c r="LZN180" s="62"/>
      <c r="LZO180" s="62"/>
      <c r="LZP180" s="62"/>
      <c r="LZQ180" s="62"/>
      <c r="LZR180" s="62"/>
      <c r="LZS180" s="62"/>
      <c r="LZT180" s="62"/>
      <c r="LZU180" s="62"/>
      <c r="LZV180" s="62"/>
      <c r="LZW180" s="62"/>
      <c r="LZX180" s="62"/>
      <c r="LZY180" s="62"/>
      <c r="LZZ180" s="62"/>
      <c r="MAA180" s="62"/>
      <c r="MAB180" s="62"/>
      <c r="MAC180" s="62"/>
      <c r="MAD180" s="62"/>
      <c r="MAE180" s="62"/>
      <c r="MAF180" s="62"/>
      <c r="MAG180" s="62"/>
      <c r="MAH180" s="62"/>
      <c r="MAI180" s="62"/>
      <c r="MAJ180" s="62"/>
      <c r="MAK180" s="62"/>
      <c r="MAL180" s="62"/>
      <c r="MAM180" s="62"/>
      <c r="MAN180" s="62"/>
      <c r="MAO180" s="62"/>
      <c r="MAP180" s="62"/>
      <c r="MAQ180" s="62"/>
      <c r="MAR180" s="62"/>
      <c r="MAS180" s="62"/>
      <c r="MAT180" s="62"/>
      <c r="MAU180" s="62"/>
      <c r="MAV180" s="62"/>
      <c r="MAW180" s="62"/>
      <c r="MAX180" s="62"/>
      <c r="MAY180" s="62"/>
      <c r="MAZ180" s="62"/>
      <c r="MBA180" s="62"/>
      <c r="MBB180" s="62"/>
      <c r="MBC180" s="62"/>
      <c r="MBD180" s="62"/>
      <c r="MBE180" s="62"/>
      <c r="MBF180" s="62"/>
      <c r="MBG180" s="62"/>
      <c r="MBH180" s="62"/>
      <c r="MBI180" s="62"/>
      <c r="MBJ180" s="62"/>
      <c r="MBK180" s="62"/>
      <c r="MBL180" s="62"/>
      <c r="MBM180" s="62"/>
      <c r="MBN180" s="62"/>
      <c r="MBO180" s="62"/>
      <c r="MBP180" s="62"/>
      <c r="MBQ180" s="62"/>
      <c r="MBR180" s="62"/>
      <c r="MBS180" s="62"/>
      <c r="MBT180" s="62"/>
      <c r="MBU180" s="62"/>
      <c r="MBV180" s="62"/>
      <c r="MBW180" s="62"/>
      <c r="MBX180" s="62"/>
      <c r="MBY180" s="62"/>
      <c r="MBZ180" s="62"/>
      <c r="MCA180" s="62"/>
      <c r="MCB180" s="62"/>
      <c r="MCC180" s="62"/>
      <c r="MCD180" s="62"/>
      <c r="MCE180" s="62"/>
      <c r="MCF180" s="62"/>
      <c r="MCG180" s="62"/>
      <c r="MCH180" s="62"/>
      <c r="MCI180" s="62"/>
      <c r="MCJ180" s="62"/>
      <c r="MCK180" s="62"/>
      <c r="MCL180" s="62"/>
      <c r="MCM180" s="62"/>
      <c r="MCN180" s="62"/>
      <c r="MCO180" s="62"/>
      <c r="MCP180" s="62"/>
      <c r="MCQ180" s="62"/>
      <c r="MCR180" s="62"/>
      <c r="MCS180" s="62"/>
      <c r="MCT180" s="62"/>
      <c r="MCU180" s="62"/>
      <c r="MCV180" s="62"/>
      <c r="MCW180" s="62"/>
      <c r="MCX180" s="62"/>
      <c r="MCY180" s="62"/>
      <c r="MCZ180" s="62"/>
      <c r="MDA180" s="62"/>
      <c r="MDB180" s="62"/>
      <c r="MDC180" s="62"/>
      <c r="MDD180" s="62"/>
      <c r="MDE180" s="62"/>
      <c r="MDF180" s="62"/>
      <c r="MDG180" s="62"/>
      <c r="MDH180" s="62"/>
      <c r="MDI180" s="62"/>
      <c r="MDJ180" s="62"/>
      <c r="MDK180" s="62"/>
      <c r="MDL180" s="62"/>
      <c r="MDM180" s="62"/>
      <c r="MDN180" s="62"/>
      <c r="MDO180" s="62"/>
      <c r="MDP180" s="62"/>
      <c r="MDQ180" s="62"/>
      <c r="MDR180" s="62"/>
      <c r="MDS180" s="62"/>
      <c r="MDT180" s="62"/>
      <c r="MDU180" s="62"/>
      <c r="MDV180" s="62"/>
      <c r="MDW180" s="62"/>
      <c r="MDX180" s="62"/>
      <c r="MDY180" s="62"/>
      <c r="MDZ180" s="62"/>
      <c r="MEA180" s="62"/>
      <c r="MEB180" s="62"/>
      <c r="MEC180" s="62"/>
      <c r="MED180" s="62"/>
      <c r="MEE180" s="62"/>
      <c r="MEF180" s="62"/>
      <c r="MEG180" s="62"/>
      <c r="MEH180" s="62"/>
      <c r="MEI180" s="62"/>
      <c r="MEJ180" s="62"/>
      <c r="MEK180" s="62"/>
      <c r="MEL180" s="62"/>
      <c r="MEM180" s="62"/>
      <c r="MEN180" s="62"/>
      <c r="MEO180" s="62"/>
      <c r="MEP180" s="62"/>
      <c r="MEQ180" s="62"/>
      <c r="MER180" s="62"/>
      <c r="MES180" s="62"/>
      <c r="MET180" s="62"/>
      <c r="MEU180" s="62"/>
      <c r="MEV180" s="62"/>
      <c r="MEW180" s="62"/>
      <c r="MEX180" s="62"/>
      <c r="MEY180" s="62"/>
      <c r="MEZ180" s="62"/>
      <c r="MFA180" s="62"/>
      <c r="MFB180" s="62"/>
      <c r="MFC180" s="62"/>
      <c r="MFD180" s="62"/>
      <c r="MFE180" s="62"/>
      <c r="MFF180" s="62"/>
      <c r="MFG180" s="62"/>
      <c r="MFH180" s="62"/>
      <c r="MFI180" s="62"/>
      <c r="MFJ180" s="62"/>
      <c r="MFK180" s="62"/>
      <c r="MFL180" s="62"/>
      <c r="MFM180" s="62"/>
      <c r="MFN180" s="62"/>
      <c r="MFO180" s="62"/>
      <c r="MFP180" s="62"/>
      <c r="MFQ180" s="62"/>
      <c r="MFR180" s="62"/>
      <c r="MFS180" s="62"/>
      <c r="MFT180" s="62"/>
      <c r="MFU180" s="62"/>
      <c r="MFV180" s="62"/>
      <c r="MFW180" s="62"/>
      <c r="MFX180" s="62"/>
      <c r="MFY180" s="62"/>
      <c r="MFZ180" s="62"/>
      <c r="MGA180" s="62"/>
      <c r="MGB180" s="62"/>
      <c r="MGC180" s="62"/>
      <c r="MGD180" s="62"/>
      <c r="MGE180" s="62"/>
      <c r="MGF180" s="62"/>
      <c r="MGG180" s="62"/>
      <c r="MGH180" s="62"/>
      <c r="MGI180" s="62"/>
      <c r="MGJ180" s="62"/>
      <c r="MGK180" s="62"/>
      <c r="MGL180" s="62"/>
      <c r="MGM180" s="62"/>
      <c r="MGN180" s="62"/>
      <c r="MGO180" s="62"/>
      <c r="MGP180" s="62"/>
      <c r="MGQ180" s="62"/>
      <c r="MGR180" s="62"/>
      <c r="MGS180" s="62"/>
      <c r="MGT180" s="62"/>
      <c r="MGU180" s="62"/>
      <c r="MGV180" s="62"/>
      <c r="MGW180" s="62"/>
      <c r="MGX180" s="62"/>
      <c r="MGY180" s="62"/>
      <c r="MGZ180" s="62"/>
      <c r="MHA180" s="62"/>
      <c r="MHB180" s="62"/>
      <c r="MHC180" s="62"/>
      <c r="MHD180" s="62"/>
      <c r="MHE180" s="62"/>
      <c r="MHF180" s="62"/>
      <c r="MHG180" s="62"/>
      <c r="MHH180" s="62"/>
      <c r="MHI180" s="62"/>
      <c r="MHJ180" s="62"/>
      <c r="MHK180" s="62"/>
      <c r="MHL180" s="62"/>
      <c r="MHM180" s="62"/>
      <c r="MHN180" s="62"/>
      <c r="MHO180" s="62"/>
      <c r="MHP180" s="62"/>
      <c r="MHQ180" s="62"/>
      <c r="MHR180" s="62"/>
      <c r="MHS180" s="62"/>
      <c r="MHT180" s="62"/>
      <c r="MHU180" s="62"/>
      <c r="MHV180" s="62"/>
      <c r="MHW180" s="62"/>
      <c r="MHX180" s="62"/>
      <c r="MHY180" s="62"/>
      <c r="MHZ180" s="62"/>
      <c r="MIA180" s="62"/>
      <c r="MIB180" s="62"/>
      <c r="MIC180" s="62"/>
      <c r="MID180" s="62"/>
      <c r="MIE180" s="62"/>
      <c r="MIF180" s="62"/>
      <c r="MIG180" s="62"/>
      <c r="MIH180" s="62"/>
      <c r="MII180" s="62"/>
      <c r="MIJ180" s="62"/>
      <c r="MIK180" s="62"/>
      <c r="MIL180" s="62"/>
      <c r="MIM180" s="62"/>
      <c r="MIN180" s="62"/>
      <c r="MIO180" s="62"/>
      <c r="MIP180" s="62"/>
      <c r="MIQ180" s="62"/>
      <c r="MIR180" s="62"/>
      <c r="MIS180" s="62"/>
      <c r="MIT180" s="62"/>
      <c r="MIU180" s="62"/>
      <c r="MIV180" s="62"/>
      <c r="MIW180" s="62"/>
      <c r="MIX180" s="62"/>
      <c r="MIY180" s="62"/>
      <c r="MIZ180" s="62"/>
      <c r="MJA180" s="62"/>
      <c r="MJB180" s="62"/>
      <c r="MJC180" s="62"/>
      <c r="MJD180" s="62"/>
      <c r="MJE180" s="62"/>
      <c r="MJF180" s="62"/>
      <c r="MJG180" s="62"/>
      <c r="MJH180" s="62"/>
      <c r="MJI180" s="62"/>
      <c r="MJJ180" s="62"/>
      <c r="MJK180" s="62"/>
      <c r="MJL180" s="62"/>
      <c r="MJM180" s="62"/>
      <c r="MJN180" s="62"/>
      <c r="MJO180" s="62"/>
      <c r="MJP180" s="62"/>
      <c r="MJQ180" s="62"/>
      <c r="MJR180" s="62"/>
      <c r="MJS180" s="62"/>
      <c r="MJT180" s="62"/>
      <c r="MJU180" s="62"/>
      <c r="MJV180" s="62"/>
      <c r="MJW180" s="62"/>
      <c r="MJX180" s="62"/>
      <c r="MJY180" s="62"/>
      <c r="MJZ180" s="62"/>
      <c r="MKA180" s="62"/>
      <c r="MKB180" s="62"/>
      <c r="MKC180" s="62"/>
      <c r="MKD180" s="62"/>
      <c r="MKE180" s="62"/>
      <c r="MKF180" s="62"/>
      <c r="MKG180" s="62"/>
      <c r="MKH180" s="62"/>
      <c r="MKI180" s="62"/>
      <c r="MKJ180" s="62"/>
      <c r="MKK180" s="62"/>
      <c r="MKL180" s="62"/>
      <c r="MKM180" s="62"/>
      <c r="MKN180" s="62"/>
      <c r="MKO180" s="62"/>
      <c r="MKP180" s="62"/>
      <c r="MKQ180" s="62"/>
      <c r="MKR180" s="62"/>
      <c r="MKS180" s="62"/>
      <c r="MKT180" s="62"/>
      <c r="MKU180" s="62"/>
      <c r="MKV180" s="62"/>
      <c r="MKW180" s="62"/>
      <c r="MKX180" s="62"/>
      <c r="MKY180" s="62"/>
      <c r="MKZ180" s="62"/>
      <c r="MLA180" s="62"/>
      <c r="MLB180" s="62"/>
      <c r="MLC180" s="62"/>
      <c r="MLD180" s="62"/>
      <c r="MLE180" s="62"/>
      <c r="MLF180" s="62"/>
      <c r="MLG180" s="62"/>
      <c r="MLH180" s="62"/>
      <c r="MLI180" s="62"/>
      <c r="MLJ180" s="62"/>
      <c r="MLK180" s="62"/>
      <c r="MLL180" s="62"/>
      <c r="MLM180" s="62"/>
      <c r="MLN180" s="62"/>
      <c r="MLO180" s="62"/>
      <c r="MLP180" s="62"/>
      <c r="MLQ180" s="62"/>
      <c r="MLR180" s="62"/>
      <c r="MLS180" s="62"/>
      <c r="MLT180" s="62"/>
      <c r="MLU180" s="62"/>
      <c r="MLV180" s="62"/>
      <c r="MLW180" s="62"/>
      <c r="MLX180" s="62"/>
      <c r="MLY180" s="62"/>
      <c r="MLZ180" s="62"/>
      <c r="MMA180" s="62"/>
      <c r="MMB180" s="62"/>
      <c r="MMC180" s="62"/>
      <c r="MMD180" s="62"/>
      <c r="MME180" s="62"/>
      <c r="MMF180" s="62"/>
      <c r="MMG180" s="62"/>
      <c r="MMH180" s="62"/>
      <c r="MMI180" s="62"/>
      <c r="MMJ180" s="62"/>
      <c r="MMK180" s="62"/>
      <c r="MML180" s="62"/>
      <c r="MMM180" s="62"/>
      <c r="MMN180" s="62"/>
      <c r="MMO180" s="62"/>
      <c r="MMP180" s="62"/>
      <c r="MMQ180" s="62"/>
      <c r="MMR180" s="62"/>
      <c r="MMS180" s="62"/>
      <c r="MMT180" s="62"/>
      <c r="MMU180" s="62"/>
      <c r="MMV180" s="62"/>
      <c r="MMW180" s="62"/>
      <c r="MMX180" s="62"/>
      <c r="MMY180" s="62"/>
      <c r="MMZ180" s="62"/>
      <c r="MNA180" s="62"/>
      <c r="MNB180" s="62"/>
      <c r="MNC180" s="62"/>
      <c r="MND180" s="62"/>
      <c r="MNE180" s="62"/>
      <c r="MNF180" s="62"/>
      <c r="MNG180" s="62"/>
      <c r="MNH180" s="62"/>
      <c r="MNI180" s="62"/>
      <c r="MNJ180" s="62"/>
      <c r="MNK180" s="62"/>
      <c r="MNL180" s="62"/>
      <c r="MNM180" s="62"/>
      <c r="MNN180" s="62"/>
      <c r="MNO180" s="62"/>
      <c r="MNP180" s="62"/>
      <c r="MNQ180" s="62"/>
      <c r="MNR180" s="62"/>
      <c r="MNS180" s="62"/>
      <c r="MNT180" s="62"/>
      <c r="MNU180" s="62"/>
      <c r="MNV180" s="62"/>
      <c r="MNW180" s="62"/>
      <c r="MNX180" s="62"/>
      <c r="MNY180" s="62"/>
      <c r="MNZ180" s="62"/>
      <c r="MOA180" s="62"/>
      <c r="MOB180" s="62"/>
      <c r="MOC180" s="62"/>
      <c r="MOD180" s="62"/>
      <c r="MOE180" s="62"/>
      <c r="MOF180" s="62"/>
      <c r="MOG180" s="62"/>
      <c r="MOH180" s="62"/>
      <c r="MOI180" s="62"/>
      <c r="MOJ180" s="62"/>
      <c r="MOK180" s="62"/>
      <c r="MOL180" s="62"/>
      <c r="MOM180" s="62"/>
      <c r="MON180" s="62"/>
      <c r="MOO180" s="62"/>
      <c r="MOP180" s="62"/>
      <c r="MOQ180" s="62"/>
      <c r="MOR180" s="62"/>
      <c r="MOS180" s="62"/>
      <c r="MOT180" s="62"/>
      <c r="MOU180" s="62"/>
      <c r="MOV180" s="62"/>
      <c r="MOW180" s="62"/>
      <c r="MOX180" s="62"/>
      <c r="MOY180" s="62"/>
      <c r="MOZ180" s="62"/>
      <c r="MPA180" s="62"/>
      <c r="MPB180" s="62"/>
      <c r="MPC180" s="62"/>
      <c r="MPD180" s="62"/>
      <c r="MPE180" s="62"/>
      <c r="MPF180" s="62"/>
      <c r="MPG180" s="62"/>
      <c r="MPH180" s="62"/>
      <c r="MPI180" s="62"/>
      <c r="MPJ180" s="62"/>
      <c r="MPK180" s="62"/>
      <c r="MPL180" s="62"/>
      <c r="MPM180" s="62"/>
      <c r="MPN180" s="62"/>
      <c r="MPO180" s="62"/>
      <c r="MPP180" s="62"/>
      <c r="MPQ180" s="62"/>
      <c r="MPR180" s="62"/>
      <c r="MPS180" s="62"/>
      <c r="MPT180" s="62"/>
      <c r="MPU180" s="62"/>
      <c r="MPV180" s="62"/>
      <c r="MPW180" s="62"/>
      <c r="MPX180" s="62"/>
      <c r="MPY180" s="62"/>
      <c r="MPZ180" s="62"/>
      <c r="MQA180" s="62"/>
      <c r="MQB180" s="62"/>
      <c r="MQC180" s="62"/>
      <c r="MQD180" s="62"/>
      <c r="MQE180" s="62"/>
      <c r="MQF180" s="62"/>
      <c r="MQG180" s="62"/>
      <c r="MQH180" s="62"/>
      <c r="MQI180" s="62"/>
      <c r="MQJ180" s="62"/>
      <c r="MQK180" s="62"/>
      <c r="MQL180" s="62"/>
      <c r="MQM180" s="62"/>
      <c r="MQN180" s="62"/>
      <c r="MQO180" s="62"/>
      <c r="MQP180" s="62"/>
      <c r="MQQ180" s="62"/>
      <c r="MQR180" s="62"/>
      <c r="MQS180" s="62"/>
      <c r="MQT180" s="62"/>
      <c r="MQU180" s="62"/>
      <c r="MQV180" s="62"/>
      <c r="MQW180" s="62"/>
      <c r="MQX180" s="62"/>
      <c r="MQY180" s="62"/>
      <c r="MQZ180" s="62"/>
      <c r="MRA180" s="62"/>
      <c r="MRB180" s="62"/>
      <c r="MRC180" s="62"/>
      <c r="MRD180" s="62"/>
      <c r="MRE180" s="62"/>
      <c r="MRF180" s="62"/>
      <c r="MRG180" s="62"/>
      <c r="MRH180" s="62"/>
      <c r="MRI180" s="62"/>
      <c r="MRJ180" s="62"/>
      <c r="MRK180" s="62"/>
      <c r="MRL180" s="62"/>
      <c r="MRM180" s="62"/>
      <c r="MRN180" s="62"/>
      <c r="MRO180" s="62"/>
      <c r="MRP180" s="62"/>
      <c r="MRQ180" s="62"/>
      <c r="MRR180" s="62"/>
      <c r="MRS180" s="62"/>
      <c r="MRT180" s="62"/>
      <c r="MRU180" s="62"/>
      <c r="MRV180" s="62"/>
      <c r="MRW180" s="62"/>
      <c r="MRX180" s="62"/>
      <c r="MRY180" s="62"/>
      <c r="MRZ180" s="62"/>
      <c r="MSA180" s="62"/>
      <c r="MSB180" s="62"/>
      <c r="MSC180" s="62"/>
      <c r="MSD180" s="62"/>
      <c r="MSE180" s="62"/>
      <c r="MSF180" s="62"/>
      <c r="MSG180" s="62"/>
      <c r="MSH180" s="62"/>
      <c r="MSI180" s="62"/>
      <c r="MSJ180" s="62"/>
      <c r="MSK180" s="62"/>
      <c r="MSL180" s="62"/>
      <c r="MSM180" s="62"/>
      <c r="MSN180" s="62"/>
      <c r="MSO180" s="62"/>
      <c r="MSP180" s="62"/>
      <c r="MSQ180" s="62"/>
      <c r="MSR180" s="62"/>
      <c r="MSS180" s="62"/>
      <c r="MST180" s="62"/>
      <c r="MSU180" s="62"/>
      <c r="MSV180" s="62"/>
      <c r="MSW180" s="62"/>
      <c r="MSX180" s="62"/>
      <c r="MSY180" s="62"/>
      <c r="MSZ180" s="62"/>
      <c r="MTA180" s="62"/>
      <c r="MTB180" s="62"/>
      <c r="MTC180" s="62"/>
      <c r="MTD180" s="62"/>
      <c r="MTE180" s="62"/>
      <c r="MTF180" s="62"/>
      <c r="MTG180" s="62"/>
      <c r="MTH180" s="62"/>
      <c r="MTI180" s="62"/>
      <c r="MTJ180" s="62"/>
      <c r="MTK180" s="62"/>
      <c r="MTL180" s="62"/>
      <c r="MTM180" s="62"/>
      <c r="MTN180" s="62"/>
      <c r="MTO180" s="62"/>
      <c r="MTP180" s="62"/>
      <c r="MTQ180" s="62"/>
      <c r="MTR180" s="62"/>
      <c r="MTS180" s="62"/>
      <c r="MTT180" s="62"/>
      <c r="MTU180" s="62"/>
      <c r="MTV180" s="62"/>
      <c r="MTW180" s="62"/>
      <c r="MTX180" s="62"/>
      <c r="MTY180" s="62"/>
      <c r="MTZ180" s="62"/>
      <c r="MUA180" s="62"/>
      <c r="MUB180" s="62"/>
      <c r="MUC180" s="62"/>
      <c r="MUD180" s="62"/>
      <c r="MUE180" s="62"/>
      <c r="MUF180" s="62"/>
      <c r="MUG180" s="62"/>
      <c r="MUH180" s="62"/>
      <c r="MUI180" s="62"/>
      <c r="MUJ180" s="62"/>
      <c r="MUK180" s="62"/>
      <c r="MUL180" s="62"/>
      <c r="MUM180" s="62"/>
      <c r="MUN180" s="62"/>
      <c r="MUO180" s="62"/>
      <c r="MUP180" s="62"/>
      <c r="MUQ180" s="62"/>
      <c r="MUR180" s="62"/>
      <c r="MUS180" s="62"/>
      <c r="MUT180" s="62"/>
      <c r="MUU180" s="62"/>
      <c r="MUV180" s="62"/>
      <c r="MUW180" s="62"/>
      <c r="MUX180" s="62"/>
      <c r="MUY180" s="62"/>
      <c r="MUZ180" s="62"/>
      <c r="MVA180" s="62"/>
      <c r="MVB180" s="62"/>
      <c r="MVC180" s="62"/>
      <c r="MVD180" s="62"/>
      <c r="MVE180" s="62"/>
      <c r="MVF180" s="62"/>
      <c r="MVG180" s="62"/>
      <c r="MVH180" s="62"/>
      <c r="MVI180" s="62"/>
      <c r="MVJ180" s="62"/>
      <c r="MVK180" s="62"/>
      <c r="MVL180" s="62"/>
      <c r="MVM180" s="62"/>
      <c r="MVN180" s="62"/>
      <c r="MVO180" s="62"/>
      <c r="MVP180" s="62"/>
      <c r="MVQ180" s="62"/>
      <c r="MVR180" s="62"/>
      <c r="MVS180" s="62"/>
      <c r="MVT180" s="62"/>
      <c r="MVU180" s="62"/>
      <c r="MVV180" s="62"/>
      <c r="MVW180" s="62"/>
      <c r="MVX180" s="62"/>
      <c r="MVY180" s="62"/>
      <c r="MVZ180" s="62"/>
      <c r="MWA180" s="62"/>
      <c r="MWB180" s="62"/>
      <c r="MWC180" s="62"/>
      <c r="MWD180" s="62"/>
      <c r="MWE180" s="62"/>
      <c r="MWF180" s="62"/>
      <c r="MWG180" s="62"/>
      <c r="MWH180" s="62"/>
      <c r="MWI180" s="62"/>
      <c r="MWJ180" s="62"/>
      <c r="MWK180" s="62"/>
      <c r="MWL180" s="62"/>
      <c r="MWM180" s="62"/>
      <c r="MWN180" s="62"/>
      <c r="MWO180" s="62"/>
      <c r="MWP180" s="62"/>
      <c r="MWQ180" s="62"/>
      <c r="MWR180" s="62"/>
      <c r="MWS180" s="62"/>
      <c r="MWT180" s="62"/>
      <c r="MWU180" s="62"/>
      <c r="MWV180" s="62"/>
      <c r="MWW180" s="62"/>
      <c r="MWX180" s="62"/>
      <c r="MWY180" s="62"/>
      <c r="MWZ180" s="62"/>
      <c r="MXA180" s="62"/>
      <c r="MXB180" s="62"/>
      <c r="MXC180" s="62"/>
      <c r="MXD180" s="62"/>
      <c r="MXE180" s="62"/>
      <c r="MXF180" s="62"/>
      <c r="MXG180" s="62"/>
      <c r="MXH180" s="62"/>
      <c r="MXI180" s="62"/>
      <c r="MXJ180" s="62"/>
      <c r="MXK180" s="62"/>
      <c r="MXL180" s="62"/>
      <c r="MXM180" s="62"/>
      <c r="MXN180" s="62"/>
      <c r="MXO180" s="62"/>
      <c r="MXP180" s="62"/>
      <c r="MXQ180" s="62"/>
      <c r="MXR180" s="62"/>
      <c r="MXS180" s="62"/>
      <c r="MXT180" s="62"/>
      <c r="MXU180" s="62"/>
      <c r="MXV180" s="62"/>
      <c r="MXW180" s="62"/>
      <c r="MXX180" s="62"/>
      <c r="MXY180" s="62"/>
      <c r="MXZ180" s="62"/>
      <c r="MYA180" s="62"/>
      <c r="MYB180" s="62"/>
      <c r="MYC180" s="62"/>
      <c r="MYD180" s="62"/>
      <c r="MYE180" s="62"/>
      <c r="MYF180" s="62"/>
      <c r="MYG180" s="62"/>
      <c r="MYH180" s="62"/>
      <c r="MYI180" s="62"/>
      <c r="MYJ180" s="62"/>
      <c r="MYK180" s="62"/>
      <c r="MYL180" s="62"/>
      <c r="MYM180" s="62"/>
      <c r="MYN180" s="62"/>
      <c r="MYO180" s="62"/>
      <c r="MYP180" s="62"/>
      <c r="MYQ180" s="62"/>
      <c r="MYR180" s="62"/>
      <c r="MYS180" s="62"/>
      <c r="MYT180" s="62"/>
      <c r="MYU180" s="62"/>
      <c r="MYV180" s="62"/>
      <c r="MYW180" s="62"/>
      <c r="MYX180" s="62"/>
      <c r="MYY180" s="62"/>
      <c r="MYZ180" s="62"/>
      <c r="MZA180" s="62"/>
      <c r="MZB180" s="62"/>
      <c r="MZC180" s="62"/>
      <c r="MZD180" s="62"/>
      <c r="MZE180" s="62"/>
      <c r="MZF180" s="62"/>
      <c r="MZG180" s="62"/>
      <c r="MZH180" s="62"/>
      <c r="MZI180" s="62"/>
      <c r="MZJ180" s="62"/>
      <c r="MZK180" s="62"/>
      <c r="MZL180" s="62"/>
      <c r="MZM180" s="62"/>
      <c r="MZN180" s="62"/>
      <c r="MZO180" s="62"/>
      <c r="MZP180" s="62"/>
      <c r="MZQ180" s="62"/>
      <c r="MZR180" s="62"/>
      <c r="MZS180" s="62"/>
      <c r="MZT180" s="62"/>
      <c r="MZU180" s="62"/>
      <c r="MZV180" s="62"/>
      <c r="MZW180" s="62"/>
      <c r="MZX180" s="62"/>
      <c r="MZY180" s="62"/>
      <c r="MZZ180" s="62"/>
      <c r="NAA180" s="62"/>
      <c r="NAB180" s="62"/>
      <c r="NAC180" s="62"/>
      <c r="NAD180" s="62"/>
      <c r="NAE180" s="62"/>
      <c r="NAF180" s="62"/>
      <c r="NAG180" s="62"/>
      <c r="NAH180" s="62"/>
      <c r="NAI180" s="62"/>
      <c r="NAJ180" s="62"/>
      <c r="NAK180" s="62"/>
      <c r="NAL180" s="62"/>
      <c r="NAM180" s="62"/>
      <c r="NAN180" s="62"/>
      <c r="NAO180" s="62"/>
      <c r="NAP180" s="62"/>
      <c r="NAQ180" s="62"/>
      <c r="NAR180" s="62"/>
      <c r="NAS180" s="62"/>
      <c r="NAT180" s="62"/>
      <c r="NAU180" s="62"/>
      <c r="NAV180" s="62"/>
      <c r="NAW180" s="62"/>
      <c r="NAX180" s="62"/>
      <c r="NAY180" s="62"/>
      <c r="NAZ180" s="62"/>
      <c r="NBA180" s="62"/>
      <c r="NBB180" s="62"/>
      <c r="NBC180" s="62"/>
      <c r="NBD180" s="62"/>
      <c r="NBE180" s="62"/>
      <c r="NBF180" s="62"/>
      <c r="NBG180" s="62"/>
      <c r="NBH180" s="62"/>
      <c r="NBI180" s="62"/>
      <c r="NBJ180" s="62"/>
      <c r="NBK180" s="62"/>
      <c r="NBL180" s="62"/>
      <c r="NBM180" s="62"/>
      <c r="NBN180" s="62"/>
      <c r="NBO180" s="62"/>
      <c r="NBP180" s="62"/>
      <c r="NBQ180" s="62"/>
      <c r="NBR180" s="62"/>
      <c r="NBS180" s="62"/>
      <c r="NBT180" s="62"/>
      <c r="NBU180" s="62"/>
      <c r="NBV180" s="62"/>
      <c r="NBW180" s="62"/>
      <c r="NBX180" s="62"/>
      <c r="NBY180" s="62"/>
      <c r="NBZ180" s="62"/>
      <c r="NCA180" s="62"/>
      <c r="NCB180" s="62"/>
      <c r="NCC180" s="62"/>
      <c r="NCD180" s="62"/>
      <c r="NCE180" s="62"/>
      <c r="NCF180" s="62"/>
      <c r="NCG180" s="62"/>
      <c r="NCH180" s="62"/>
      <c r="NCI180" s="62"/>
      <c r="NCJ180" s="62"/>
      <c r="NCK180" s="62"/>
      <c r="NCL180" s="62"/>
      <c r="NCM180" s="62"/>
      <c r="NCN180" s="62"/>
      <c r="NCO180" s="62"/>
      <c r="NCP180" s="62"/>
      <c r="NCQ180" s="62"/>
      <c r="NCR180" s="62"/>
      <c r="NCS180" s="62"/>
      <c r="NCT180" s="62"/>
      <c r="NCU180" s="62"/>
      <c r="NCV180" s="62"/>
      <c r="NCW180" s="62"/>
      <c r="NCX180" s="62"/>
      <c r="NCY180" s="62"/>
      <c r="NCZ180" s="62"/>
      <c r="NDA180" s="62"/>
      <c r="NDB180" s="62"/>
      <c r="NDC180" s="62"/>
      <c r="NDD180" s="62"/>
      <c r="NDE180" s="62"/>
      <c r="NDF180" s="62"/>
      <c r="NDG180" s="62"/>
      <c r="NDH180" s="62"/>
      <c r="NDI180" s="62"/>
      <c r="NDJ180" s="62"/>
      <c r="NDK180" s="62"/>
      <c r="NDL180" s="62"/>
      <c r="NDM180" s="62"/>
      <c r="NDN180" s="62"/>
      <c r="NDO180" s="62"/>
      <c r="NDP180" s="62"/>
      <c r="NDQ180" s="62"/>
      <c r="NDR180" s="62"/>
      <c r="NDS180" s="62"/>
      <c r="NDT180" s="62"/>
      <c r="NDU180" s="62"/>
      <c r="NDV180" s="62"/>
      <c r="NDW180" s="62"/>
      <c r="NDX180" s="62"/>
      <c r="NDY180" s="62"/>
      <c r="NDZ180" s="62"/>
      <c r="NEA180" s="62"/>
      <c r="NEB180" s="62"/>
      <c r="NEC180" s="62"/>
      <c r="NED180" s="62"/>
      <c r="NEE180" s="62"/>
      <c r="NEF180" s="62"/>
      <c r="NEG180" s="62"/>
      <c r="NEH180" s="62"/>
      <c r="NEI180" s="62"/>
      <c r="NEJ180" s="62"/>
      <c r="NEK180" s="62"/>
      <c r="NEL180" s="62"/>
      <c r="NEM180" s="62"/>
      <c r="NEN180" s="62"/>
      <c r="NEO180" s="62"/>
      <c r="NEP180" s="62"/>
      <c r="NEQ180" s="62"/>
      <c r="NER180" s="62"/>
      <c r="NES180" s="62"/>
      <c r="NET180" s="62"/>
      <c r="NEU180" s="62"/>
      <c r="NEV180" s="62"/>
      <c r="NEW180" s="62"/>
      <c r="NEX180" s="62"/>
      <c r="NEY180" s="62"/>
      <c r="NEZ180" s="62"/>
      <c r="NFA180" s="62"/>
      <c r="NFB180" s="62"/>
      <c r="NFC180" s="62"/>
      <c r="NFD180" s="62"/>
      <c r="NFE180" s="62"/>
      <c r="NFF180" s="62"/>
      <c r="NFG180" s="62"/>
      <c r="NFH180" s="62"/>
      <c r="NFI180" s="62"/>
      <c r="NFJ180" s="62"/>
      <c r="NFK180" s="62"/>
      <c r="NFL180" s="62"/>
      <c r="NFM180" s="62"/>
      <c r="NFN180" s="62"/>
      <c r="NFO180" s="62"/>
      <c r="NFP180" s="62"/>
      <c r="NFQ180" s="62"/>
      <c r="NFR180" s="62"/>
      <c r="NFS180" s="62"/>
      <c r="NFT180" s="62"/>
      <c r="NFU180" s="62"/>
      <c r="NFV180" s="62"/>
      <c r="NFW180" s="62"/>
      <c r="NFX180" s="62"/>
      <c r="NFY180" s="62"/>
      <c r="NFZ180" s="62"/>
      <c r="NGA180" s="62"/>
      <c r="NGB180" s="62"/>
      <c r="NGC180" s="62"/>
      <c r="NGD180" s="62"/>
      <c r="NGE180" s="62"/>
      <c r="NGF180" s="62"/>
      <c r="NGG180" s="62"/>
      <c r="NGH180" s="62"/>
      <c r="NGI180" s="62"/>
      <c r="NGJ180" s="62"/>
      <c r="NGK180" s="62"/>
      <c r="NGL180" s="62"/>
      <c r="NGM180" s="62"/>
      <c r="NGN180" s="62"/>
      <c r="NGO180" s="62"/>
      <c r="NGP180" s="62"/>
      <c r="NGQ180" s="62"/>
      <c r="NGR180" s="62"/>
      <c r="NGS180" s="62"/>
      <c r="NGT180" s="62"/>
      <c r="NGU180" s="62"/>
      <c r="NGV180" s="62"/>
      <c r="NGW180" s="62"/>
      <c r="NGX180" s="62"/>
      <c r="NGY180" s="62"/>
      <c r="NGZ180" s="62"/>
      <c r="NHA180" s="62"/>
      <c r="NHB180" s="62"/>
      <c r="NHC180" s="62"/>
      <c r="NHD180" s="62"/>
      <c r="NHE180" s="62"/>
      <c r="NHF180" s="62"/>
      <c r="NHG180" s="62"/>
      <c r="NHH180" s="62"/>
      <c r="NHI180" s="62"/>
      <c r="NHJ180" s="62"/>
      <c r="NHK180" s="62"/>
      <c r="NHL180" s="62"/>
      <c r="NHM180" s="62"/>
      <c r="NHN180" s="62"/>
      <c r="NHO180" s="62"/>
      <c r="NHP180" s="62"/>
      <c r="NHQ180" s="62"/>
      <c r="NHR180" s="62"/>
      <c r="NHS180" s="62"/>
      <c r="NHT180" s="62"/>
      <c r="NHU180" s="62"/>
      <c r="NHV180" s="62"/>
      <c r="NHW180" s="62"/>
      <c r="NHX180" s="62"/>
      <c r="NHY180" s="62"/>
      <c r="NHZ180" s="62"/>
      <c r="NIA180" s="62"/>
      <c r="NIB180" s="62"/>
      <c r="NIC180" s="62"/>
      <c r="NID180" s="62"/>
      <c r="NIE180" s="62"/>
      <c r="NIF180" s="62"/>
      <c r="NIG180" s="62"/>
      <c r="NIH180" s="62"/>
      <c r="NII180" s="62"/>
      <c r="NIJ180" s="62"/>
      <c r="NIK180" s="62"/>
      <c r="NIL180" s="62"/>
      <c r="NIM180" s="62"/>
      <c r="NIN180" s="62"/>
      <c r="NIO180" s="62"/>
      <c r="NIP180" s="62"/>
      <c r="NIQ180" s="62"/>
      <c r="NIR180" s="62"/>
      <c r="NIS180" s="62"/>
      <c r="NIT180" s="62"/>
      <c r="NIU180" s="62"/>
      <c r="NIV180" s="62"/>
      <c r="NIW180" s="62"/>
      <c r="NIX180" s="62"/>
      <c r="NIY180" s="62"/>
      <c r="NIZ180" s="62"/>
      <c r="NJA180" s="62"/>
      <c r="NJB180" s="62"/>
      <c r="NJC180" s="62"/>
      <c r="NJD180" s="62"/>
      <c r="NJE180" s="62"/>
      <c r="NJF180" s="62"/>
      <c r="NJG180" s="62"/>
      <c r="NJH180" s="62"/>
      <c r="NJI180" s="62"/>
      <c r="NJJ180" s="62"/>
      <c r="NJK180" s="62"/>
      <c r="NJL180" s="62"/>
      <c r="NJM180" s="62"/>
      <c r="NJN180" s="62"/>
      <c r="NJO180" s="62"/>
      <c r="NJP180" s="62"/>
      <c r="NJQ180" s="62"/>
      <c r="NJR180" s="62"/>
      <c r="NJS180" s="62"/>
      <c r="NJT180" s="62"/>
      <c r="NJU180" s="62"/>
      <c r="NJV180" s="62"/>
      <c r="NJW180" s="62"/>
      <c r="NJX180" s="62"/>
      <c r="NJY180" s="62"/>
      <c r="NJZ180" s="62"/>
      <c r="NKA180" s="62"/>
      <c r="NKB180" s="62"/>
      <c r="NKC180" s="62"/>
      <c r="NKD180" s="62"/>
      <c r="NKE180" s="62"/>
      <c r="NKF180" s="62"/>
      <c r="NKG180" s="62"/>
      <c r="NKH180" s="62"/>
      <c r="NKI180" s="62"/>
      <c r="NKJ180" s="62"/>
      <c r="NKK180" s="62"/>
      <c r="NKL180" s="62"/>
      <c r="NKM180" s="62"/>
      <c r="NKN180" s="62"/>
      <c r="NKO180" s="62"/>
      <c r="NKP180" s="62"/>
      <c r="NKQ180" s="62"/>
      <c r="NKR180" s="62"/>
      <c r="NKS180" s="62"/>
      <c r="NKT180" s="62"/>
      <c r="NKU180" s="62"/>
      <c r="NKV180" s="62"/>
      <c r="NKW180" s="62"/>
      <c r="NKX180" s="62"/>
      <c r="NKY180" s="62"/>
      <c r="NKZ180" s="62"/>
      <c r="NLA180" s="62"/>
      <c r="NLB180" s="62"/>
      <c r="NLC180" s="62"/>
      <c r="NLD180" s="62"/>
      <c r="NLE180" s="62"/>
      <c r="NLF180" s="62"/>
      <c r="NLG180" s="62"/>
      <c r="NLH180" s="62"/>
      <c r="NLI180" s="62"/>
      <c r="NLJ180" s="62"/>
      <c r="NLK180" s="62"/>
      <c r="NLL180" s="62"/>
      <c r="NLM180" s="62"/>
      <c r="NLN180" s="62"/>
      <c r="NLO180" s="62"/>
      <c r="NLP180" s="62"/>
      <c r="NLQ180" s="62"/>
      <c r="NLR180" s="62"/>
      <c r="NLS180" s="62"/>
      <c r="NLT180" s="62"/>
      <c r="NLU180" s="62"/>
      <c r="NLV180" s="62"/>
      <c r="NLW180" s="62"/>
      <c r="NLX180" s="62"/>
      <c r="NLY180" s="62"/>
      <c r="NLZ180" s="62"/>
      <c r="NMA180" s="62"/>
      <c r="NMB180" s="62"/>
      <c r="NMC180" s="62"/>
      <c r="NMD180" s="62"/>
      <c r="NME180" s="62"/>
      <c r="NMF180" s="62"/>
      <c r="NMG180" s="62"/>
      <c r="NMH180" s="62"/>
      <c r="NMI180" s="62"/>
      <c r="NMJ180" s="62"/>
      <c r="NMK180" s="62"/>
      <c r="NML180" s="62"/>
      <c r="NMM180" s="62"/>
      <c r="NMN180" s="62"/>
      <c r="NMO180" s="62"/>
      <c r="NMP180" s="62"/>
      <c r="NMQ180" s="62"/>
      <c r="NMR180" s="62"/>
      <c r="NMS180" s="62"/>
      <c r="NMT180" s="62"/>
      <c r="NMU180" s="62"/>
      <c r="NMV180" s="62"/>
      <c r="NMW180" s="62"/>
      <c r="NMX180" s="62"/>
      <c r="NMY180" s="62"/>
      <c r="NMZ180" s="62"/>
      <c r="NNA180" s="62"/>
      <c r="NNB180" s="62"/>
      <c r="NNC180" s="62"/>
      <c r="NND180" s="62"/>
      <c r="NNE180" s="62"/>
      <c r="NNF180" s="62"/>
      <c r="NNG180" s="62"/>
      <c r="NNH180" s="62"/>
      <c r="NNI180" s="62"/>
      <c r="NNJ180" s="62"/>
      <c r="NNK180" s="62"/>
      <c r="NNL180" s="62"/>
      <c r="NNM180" s="62"/>
      <c r="NNN180" s="62"/>
      <c r="NNO180" s="62"/>
      <c r="NNP180" s="62"/>
      <c r="NNQ180" s="62"/>
      <c r="NNR180" s="62"/>
      <c r="NNS180" s="62"/>
      <c r="NNT180" s="62"/>
      <c r="NNU180" s="62"/>
      <c r="NNV180" s="62"/>
      <c r="NNW180" s="62"/>
      <c r="NNX180" s="62"/>
      <c r="NNY180" s="62"/>
      <c r="NNZ180" s="62"/>
      <c r="NOA180" s="62"/>
      <c r="NOB180" s="62"/>
      <c r="NOC180" s="62"/>
      <c r="NOD180" s="62"/>
      <c r="NOE180" s="62"/>
      <c r="NOF180" s="62"/>
      <c r="NOG180" s="62"/>
      <c r="NOH180" s="62"/>
      <c r="NOI180" s="62"/>
      <c r="NOJ180" s="62"/>
      <c r="NOK180" s="62"/>
      <c r="NOL180" s="62"/>
      <c r="NOM180" s="62"/>
      <c r="NON180" s="62"/>
      <c r="NOO180" s="62"/>
      <c r="NOP180" s="62"/>
      <c r="NOQ180" s="62"/>
      <c r="NOR180" s="62"/>
      <c r="NOS180" s="62"/>
      <c r="NOT180" s="62"/>
      <c r="NOU180" s="62"/>
      <c r="NOV180" s="62"/>
      <c r="NOW180" s="62"/>
      <c r="NOX180" s="62"/>
      <c r="NOY180" s="62"/>
      <c r="NOZ180" s="62"/>
      <c r="NPA180" s="62"/>
      <c r="NPB180" s="62"/>
      <c r="NPC180" s="62"/>
      <c r="NPD180" s="62"/>
      <c r="NPE180" s="62"/>
      <c r="NPF180" s="62"/>
      <c r="NPG180" s="62"/>
      <c r="NPH180" s="62"/>
      <c r="NPI180" s="62"/>
      <c r="NPJ180" s="62"/>
      <c r="NPK180" s="62"/>
      <c r="NPL180" s="62"/>
      <c r="NPM180" s="62"/>
      <c r="NPN180" s="62"/>
      <c r="NPO180" s="62"/>
      <c r="NPP180" s="62"/>
      <c r="NPQ180" s="62"/>
      <c r="NPR180" s="62"/>
      <c r="NPS180" s="62"/>
      <c r="NPT180" s="62"/>
      <c r="NPU180" s="62"/>
      <c r="NPV180" s="62"/>
      <c r="NPW180" s="62"/>
      <c r="NPX180" s="62"/>
      <c r="NPY180" s="62"/>
      <c r="NPZ180" s="62"/>
      <c r="NQA180" s="62"/>
      <c r="NQB180" s="62"/>
      <c r="NQC180" s="62"/>
      <c r="NQD180" s="62"/>
      <c r="NQE180" s="62"/>
      <c r="NQF180" s="62"/>
      <c r="NQG180" s="62"/>
      <c r="NQH180" s="62"/>
      <c r="NQI180" s="62"/>
      <c r="NQJ180" s="62"/>
      <c r="NQK180" s="62"/>
      <c r="NQL180" s="62"/>
      <c r="NQM180" s="62"/>
      <c r="NQN180" s="62"/>
      <c r="NQO180" s="62"/>
      <c r="NQP180" s="62"/>
      <c r="NQQ180" s="62"/>
      <c r="NQR180" s="62"/>
      <c r="NQS180" s="62"/>
      <c r="NQT180" s="62"/>
      <c r="NQU180" s="62"/>
      <c r="NQV180" s="62"/>
      <c r="NQW180" s="62"/>
      <c r="NQX180" s="62"/>
      <c r="NQY180" s="62"/>
      <c r="NQZ180" s="62"/>
      <c r="NRA180" s="62"/>
      <c r="NRB180" s="62"/>
      <c r="NRC180" s="62"/>
      <c r="NRD180" s="62"/>
      <c r="NRE180" s="62"/>
      <c r="NRF180" s="62"/>
      <c r="NRG180" s="62"/>
      <c r="NRH180" s="62"/>
      <c r="NRI180" s="62"/>
      <c r="NRJ180" s="62"/>
      <c r="NRK180" s="62"/>
      <c r="NRL180" s="62"/>
      <c r="NRM180" s="62"/>
      <c r="NRN180" s="62"/>
      <c r="NRO180" s="62"/>
      <c r="NRP180" s="62"/>
      <c r="NRQ180" s="62"/>
      <c r="NRR180" s="62"/>
      <c r="NRS180" s="62"/>
      <c r="NRT180" s="62"/>
      <c r="NRU180" s="62"/>
      <c r="NRV180" s="62"/>
      <c r="NRW180" s="62"/>
      <c r="NRX180" s="62"/>
      <c r="NRY180" s="62"/>
      <c r="NRZ180" s="62"/>
      <c r="NSA180" s="62"/>
      <c r="NSB180" s="62"/>
      <c r="NSC180" s="62"/>
      <c r="NSD180" s="62"/>
      <c r="NSE180" s="62"/>
      <c r="NSF180" s="62"/>
      <c r="NSG180" s="62"/>
      <c r="NSH180" s="62"/>
      <c r="NSI180" s="62"/>
      <c r="NSJ180" s="62"/>
      <c r="NSK180" s="62"/>
      <c r="NSL180" s="62"/>
      <c r="NSM180" s="62"/>
      <c r="NSN180" s="62"/>
      <c r="NSO180" s="62"/>
      <c r="NSP180" s="62"/>
      <c r="NSQ180" s="62"/>
      <c r="NSR180" s="62"/>
      <c r="NSS180" s="62"/>
      <c r="NST180" s="62"/>
      <c r="NSU180" s="62"/>
      <c r="NSV180" s="62"/>
      <c r="NSW180" s="62"/>
      <c r="NSX180" s="62"/>
      <c r="NSY180" s="62"/>
      <c r="NSZ180" s="62"/>
      <c r="NTA180" s="62"/>
      <c r="NTB180" s="62"/>
      <c r="NTC180" s="62"/>
      <c r="NTD180" s="62"/>
      <c r="NTE180" s="62"/>
      <c r="NTF180" s="62"/>
      <c r="NTG180" s="62"/>
      <c r="NTH180" s="62"/>
      <c r="NTI180" s="62"/>
      <c r="NTJ180" s="62"/>
      <c r="NTK180" s="62"/>
      <c r="NTL180" s="62"/>
      <c r="NTM180" s="62"/>
      <c r="NTN180" s="62"/>
      <c r="NTO180" s="62"/>
      <c r="NTP180" s="62"/>
      <c r="NTQ180" s="62"/>
      <c r="NTR180" s="62"/>
      <c r="NTS180" s="62"/>
      <c r="NTT180" s="62"/>
      <c r="NTU180" s="62"/>
      <c r="NTV180" s="62"/>
      <c r="NTW180" s="62"/>
      <c r="NTX180" s="62"/>
      <c r="NTY180" s="62"/>
      <c r="NTZ180" s="62"/>
      <c r="NUA180" s="62"/>
      <c r="NUB180" s="62"/>
      <c r="NUC180" s="62"/>
      <c r="NUD180" s="62"/>
      <c r="NUE180" s="62"/>
      <c r="NUF180" s="62"/>
      <c r="NUG180" s="62"/>
      <c r="NUH180" s="62"/>
      <c r="NUI180" s="62"/>
      <c r="NUJ180" s="62"/>
      <c r="NUK180" s="62"/>
      <c r="NUL180" s="62"/>
      <c r="NUM180" s="62"/>
      <c r="NUN180" s="62"/>
      <c r="NUO180" s="62"/>
      <c r="NUP180" s="62"/>
      <c r="NUQ180" s="62"/>
      <c r="NUR180" s="62"/>
      <c r="NUS180" s="62"/>
      <c r="NUT180" s="62"/>
      <c r="NUU180" s="62"/>
      <c r="NUV180" s="62"/>
      <c r="NUW180" s="62"/>
      <c r="NUX180" s="62"/>
      <c r="NUY180" s="62"/>
      <c r="NUZ180" s="62"/>
      <c r="NVA180" s="62"/>
      <c r="NVB180" s="62"/>
      <c r="NVC180" s="62"/>
      <c r="NVD180" s="62"/>
      <c r="NVE180" s="62"/>
      <c r="NVF180" s="62"/>
      <c r="NVG180" s="62"/>
      <c r="NVH180" s="62"/>
      <c r="NVI180" s="62"/>
      <c r="NVJ180" s="62"/>
      <c r="NVK180" s="62"/>
      <c r="NVL180" s="62"/>
      <c r="NVM180" s="62"/>
      <c r="NVN180" s="62"/>
      <c r="NVO180" s="62"/>
      <c r="NVP180" s="62"/>
      <c r="NVQ180" s="62"/>
      <c r="NVR180" s="62"/>
      <c r="NVS180" s="62"/>
      <c r="NVT180" s="62"/>
      <c r="NVU180" s="62"/>
      <c r="NVV180" s="62"/>
      <c r="NVW180" s="62"/>
      <c r="NVX180" s="62"/>
      <c r="NVY180" s="62"/>
      <c r="NVZ180" s="62"/>
      <c r="NWA180" s="62"/>
      <c r="NWB180" s="62"/>
      <c r="NWC180" s="62"/>
      <c r="NWD180" s="62"/>
      <c r="NWE180" s="62"/>
      <c r="NWF180" s="62"/>
      <c r="NWG180" s="62"/>
      <c r="NWH180" s="62"/>
      <c r="NWI180" s="62"/>
      <c r="NWJ180" s="62"/>
      <c r="NWK180" s="62"/>
      <c r="NWL180" s="62"/>
      <c r="NWM180" s="62"/>
      <c r="NWN180" s="62"/>
      <c r="NWO180" s="62"/>
      <c r="NWP180" s="62"/>
      <c r="NWQ180" s="62"/>
      <c r="NWR180" s="62"/>
      <c r="NWS180" s="62"/>
      <c r="NWT180" s="62"/>
      <c r="NWU180" s="62"/>
      <c r="NWV180" s="62"/>
      <c r="NWW180" s="62"/>
      <c r="NWX180" s="62"/>
      <c r="NWY180" s="62"/>
      <c r="NWZ180" s="62"/>
      <c r="NXA180" s="62"/>
      <c r="NXB180" s="62"/>
      <c r="NXC180" s="62"/>
      <c r="NXD180" s="62"/>
      <c r="NXE180" s="62"/>
      <c r="NXF180" s="62"/>
      <c r="NXG180" s="62"/>
      <c r="NXH180" s="62"/>
      <c r="NXI180" s="62"/>
      <c r="NXJ180" s="62"/>
      <c r="NXK180" s="62"/>
      <c r="NXL180" s="62"/>
      <c r="NXM180" s="62"/>
      <c r="NXN180" s="62"/>
      <c r="NXO180" s="62"/>
      <c r="NXP180" s="62"/>
      <c r="NXQ180" s="62"/>
      <c r="NXR180" s="62"/>
      <c r="NXS180" s="62"/>
      <c r="NXT180" s="62"/>
      <c r="NXU180" s="62"/>
      <c r="NXV180" s="62"/>
      <c r="NXW180" s="62"/>
      <c r="NXX180" s="62"/>
      <c r="NXY180" s="62"/>
      <c r="NXZ180" s="62"/>
      <c r="NYA180" s="62"/>
      <c r="NYB180" s="62"/>
      <c r="NYC180" s="62"/>
      <c r="NYD180" s="62"/>
      <c r="NYE180" s="62"/>
      <c r="NYF180" s="62"/>
      <c r="NYG180" s="62"/>
      <c r="NYH180" s="62"/>
      <c r="NYI180" s="62"/>
      <c r="NYJ180" s="62"/>
      <c r="NYK180" s="62"/>
      <c r="NYL180" s="62"/>
      <c r="NYM180" s="62"/>
      <c r="NYN180" s="62"/>
      <c r="NYO180" s="62"/>
      <c r="NYP180" s="62"/>
      <c r="NYQ180" s="62"/>
      <c r="NYR180" s="62"/>
      <c r="NYS180" s="62"/>
      <c r="NYT180" s="62"/>
      <c r="NYU180" s="62"/>
      <c r="NYV180" s="62"/>
      <c r="NYW180" s="62"/>
      <c r="NYX180" s="62"/>
      <c r="NYY180" s="62"/>
      <c r="NYZ180" s="62"/>
      <c r="NZA180" s="62"/>
      <c r="NZB180" s="62"/>
      <c r="NZC180" s="62"/>
      <c r="NZD180" s="62"/>
      <c r="NZE180" s="62"/>
      <c r="NZF180" s="62"/>
      <c r="NZG180" s="62"/>
      <c r="NZH180" s="62"/>
      <c r="NZI180" s="62"/>
      <c r="NZJ180" s="62"/>
      <c r="NZK180" s="62"/>
      <c r="NZL180" s="62"/>
      <c r="NZM180" s="62"/>
      <c r="NZN180" s="62"/>
      <c r="NZO180" s="62"/>
      <c r="NZP180" s="62"/>
      <c r="NZQ180" s="62"/>
      <c r="NZR180" s="62"/>
      <c r="NZS180" s="62"/>
      <c r="NZT180" s="62"/>
      <c r="NZU180" s="62"/>
      <c r="NZV180" s="62"/>
      <c r="NZW180" s="62"/>
      <c r="NZX180" s="62"/>
      <c r="NZY180" s="62"/>
      <c r="NZZ180" s="62"/>
      <c r="OAA180" s="62"/>
      <c r="OAB180" s="62"/>
      <c r="OAC180" s="62"/>
      <c r="OAD180" s="62"/>
      <c r="OAE180" s="62"/>
      <c r="OAF180" s="62"/>
      <c r="OAG180" s="62"/>
      <c r="OAH180" s="62"/>
      <c r="OAI180" s="62"/>
      <c r="OAJ180" s="62"/>
      <c r="OAK180" s="62"/>
      <c r="OAL180" s="62"/>
      <c r="OAM180" s="62"/>
      <c r="OAN180" s="62"/>
      <c r="OAO180" s="62"/>
      <c r="OAP180" s="62"/>
      <c r="OAQ180" s="62"/>
      <c r="OAR180" s="62"/>
      <c r="OAS180" s="62"/>
      <c r="OAT180" s="62"/>
      <c r="OAU180" s="62"/>
      <c r="OAV180" s="62"/>
      <c r="OAW180" s="62"/>
      <c r="OAX180" s="62"/>
      <c r="OAY180" s="62"/>
      <c r="OAZ180" s="62"/>
      <c r="OBA180" s="62"/>
      <c r="OBB180" s="62"/>
      <c r="OBC180" s="62"/>
      <c r="OBD180" s="62"/>
      <c r="OBE180" s="62"/>
      <c r="OBF180" s="62"/>
      <c r="OBG180" s="62"/>
      <c r="OBH180" s="62"/>
      <c r="OBI180" s="62"/>
      <c r="OBJ180" s="62"/>
      <c r="OBK180" s="62"/>
      <c r="OBL180" s="62"/>
      <c r="OBM180" s="62"/>
      <c r="OBN180" s="62"/>
      <c r="OBO180" s="62"/>
      <c r="OBP180" s="62"/>
      <c r="OBQ180" s="62"/>
      <c r="OBR180" s="62"/>
      <c r="OBS180" s="62"/>
      <c r="OBT180" s="62"/>
      <c r="OBU180" s="62"/>
      <c r="OBV180" s="62"/>
      <c r="OBW180" s="62"/>
      <c r="OBX180" s="62"/>
      <c r="OBY180" s="62"/>
      <c r="OBZ180" s="62"/>
      <c r="OCA180" s="62"/>
      <c r="OCB180" s="62"/>
      <c r="OCC180" s="62"/>
      <c r="OCD180" s="62"/>
      <c r="OCE180" s="62"/>
      <c r="OCF180" s="62"/>
      <c r="OCG180" s="62"/>
      <c r="OCH180" s="62"/>
      <c r="OCI180" s="62"/>
      <c r="OCJ180" s="62"/>
      <c r="OCK180" s="62"/>
      <c r="OCL180" s="62"/>
      <c r="OCM180" s="62"/>
      <c r="OCN180" s="62"/>
      <c r="OCO180" s="62"/>
      <c r="OCP180" s="62"/>
      <c r="OCQ180" s="62"/>
      <c r="OCR180" s="62"/>
      <c r="OCS180" s="62"/>
      <c r="OCT180" s="62"/>
      <c r="OCU180" s="62"/>
      <c r="OCV180" s="62"/>
      <c r="OCW180" s="62"/>
      <c r="OCX180" s="62"/>
      <c r="OCY180" s="62"/>
      <c r="OCZ180" s="62"/>
      <c r="ODA180" s="62"/>
      <c r="ODB180" s="62"/>
      <c r="ODC180" s="62"/>
      <c r="ODD180" s="62"/>
      <c r="ODE180" s="62"/>
      <c r="ODF180" s="62"/>
      <c r="ODG180" s="62"/>
      <c r="ODH180" s="62"/>
      <c r="ODI180" s="62"/>
      <c r="ODJ180" s="62"/>
      <c r="ODK180" s="62"/>
      <c r="ODL180" s="62"/>
      <c r="ODM180" s="62"/>
      <c r="ODN180" s="62"/>
      <c r="ODO180" s="62"/>
      <c r="ODP180" s="62"/>
      <c r="ODQ180" s="62"/>
      <c r="ODR180" s="62"/>
      <c r="ODS180" s="62"/>
      <c r="ODT180" s="62"/>
      <c r="ODU180" s="62"/>
      <c r="ODV180" s="62"/>
      <c r="ODW180" s="62"/>
      <c r="ODX180" s="62"/>
      <c r="ODY180" s="62"/>
      <c r="ODZ180" s="62"/>
      <c r="OEA180" s="62"/>
      <c r="OEB180" s="62"/>
      <c r="OEC180" s="62"/>
      <c r="OED180" s="62"/>
      <c r="OEE180" s="62"/>
      <c r="OEF180" s="62"/>
      <c r="OEG180" s="62"/>
      <c r="OEH180" s="62"/>
      <c r="OEI180" s="62"/>
      <c r="OEJ180" s="62"/>
      <c r="OEK180" s="62"/>
      <c r="OEL180" s="62"/>
      <c r="OEM180" s="62"/>
      <c r="OEN180" s="62"/>
      <c r="OEO180" s="62"/>
      <c r="OEP180" s="62"/>
      <c r="OEQ180" s="62"/>
      <c r="OER180" s="62"/>
      <c r="OES180" s="62"/>
      <c r="OET180" s="62"/>
      <c r="OEU180" s="62"/>
      <c r="OEV180" s="62"/>
      <c r="OEW180" s="62"/>
      <c r="OEX180" s="62"/>
      <c r="OEY180" s="62"/>
      <c r="OEZ180" s="62"/>
      <c r="OFA180" s="62"/>
      <c r="OFB180" s="62"/>
      <c r="OFC180" s="62"/>
      <c r="OFD180" s="62"/>
      <c r="OFE180" s="62"/>
      <c r="OFF180" s="62"/>
      <c r="OFG180" s="62"/>
      <c r="OFH180" s="62"/>
      <c r="OFI180" s="62"/>
      <c r="OFJ180" s="62"/>
      <c r="OFK180" s="62"/>
      <c r="OFL180" s="62"/>
      <c r="OFM180" s="62"/>
      <c r="OFN180" s="62"/>
      <c r="OFO180" s="62"/>
      <c r="OFP180" s="62"/>
      <c r="OFQ180" s="62"/>
      <c r="OFR180" s="62"/>
      <c r="OFS180" s="62"/>
      <c r="OFT180" s="62"/>
      <c r="OFU180" s="62"/>
      <c r="OFV180" s="62"/>
      <c r="OFW180" s="62"/>
      <c r="OFX180" s="62"/>
      <c r="OFY180" s="62"/>
      <c r="OFZ180" s="62"/>
      <c r="OGA180" s="62"/>
      <c r="OGB180" s="62"/>
      <c r="OGC180" s="62"/>
      <c r="OGD180" s="62"/>
      <c r="OGE180" s="62"/>
      <c r="OGF180" s="62"/>
      <c r="OGG180" s="62"/>
      <c r="OGH180" s="62"/>
      <c r="OGI180" s="62"/>
      <c r="OGJ180" s="62"/>
      <c r="OGK180" s="62"/>
      <c r="OGL180" s="62"/>
      <c r="OGM180" s="62"/>
      <c r="OGN180" s="62"/>
      <c r="OGO180" s="62"/>
      <c r="OGP180" s="62"/>
      <c r="OGQ180" s="62"/>
      <c r="OGR180" s="62"/>
      <c r="OGS180" s="62"/>
      <c r="OGT180" s="62"/>
      <c r="OGU180" s="62"/>
      <c r="OGV180" s="62"/>
      <c r="OGW180" s="62"/>
      <c r="OGX180" s="62"/>
      <c r="OGY180" s="62"/>
      <c r="OGZ180" s="62"/>
      <c r="OHA180" s="62"/>
      <c r="OHB180" s="62"/>
      <c r="OHC180" s="62"/>
      <c r="OHD180" s="62"/>
      <c r="OHE180" s="62"/>
      <c r="OHF180" s="62"/>
      <c r="OHG180" s="62"/>
      <c r="OHH180" s="62"/>
      <c r="OHI180" s="62"/>
      <c r="OHJ180" s="62"/>
      <c r="OHK180" s="62"/>
      <c r="OHL180" s="62"/>
      <c r="OHM180" s="62"/>
      <c r="OHN180" s="62"/>
      <c r="OHO180" s="62"/>
      <c r="OHP180" s="62"/>
      <c r="OHQ180" s="62"/>
      <c r="OHR180" s="62"/>
      <c r="OHS180" s="62"/>
      <c r="OHT180" s="62"/>
      <c r="OHU180" s="62"/>
      <c r="OHV180" s="62"/>
      <c r="OHW180" s="62"/>
      <c r="OHX180" s="62"/>
      <c r="OHY180" s="62"/>
      <c r="OHZ180" s="62"/>
      <c r="OIA180" s="62"/>
      <c r="OIB180" s="62"/>
      <c r="OIC180" s="62"/>
      <c r="OID180" s="62"/>
      <c r="OIE180" s="62"/>
      <c r="OIF180" s="62"/>
      <c r="OIG180" s="62"/>
      <c r="OIH180" s="62"/>
      <c r="OII180" s="62"/>
      <c r="OIJ180" s="62"/>
      <c r="OIK180" s="62"/>
      <c r="OIL180" s="62"/>
      <c r="OIM180" s="62"/>
      <c r="OIN180" s="62"/>
      <c r="OIO180" s="62"/>
      <c r="OIP180" s="62"/>
      <c r="OIQ180" s="62"/>
      <c r="OIR180" s="62"/>
      <c r="OIS180" s="62"/>
      <c r="OIT180" s="62"/>
      <c r="OIU180" s="62"/>
      <c r="OIV180" s="62"/>
      <c r="OIW180" s="62"/>
      <c r="OIX180" s="62"/>
      <c r="OIY180" s="62"/>
      <c r="OIZ180" s="62"/>
      <c r="OJA180" s="62"/>
      <c r="OJB180" s="62"/>
      <c r="OJC180" s="62"/>
      <c r="OJD180" s="62"/>
      <c r="OJE180" s="62"/>
      <c r="OJF180" s="62"/>
      <c r="OJG180" s="62"/>
      <c r="OJH180" s="62"/>
      <c r="OJI180" s="62"/>
      <c r="OJJ180" s="62"/>
      <c r="OJK180" s="62"/>
      <c r="OJL180" s="62"/>
      <c r="OJM180" s="62"/>
      <c r="OJN180" s="62"/>
      <c r="OJO180" s="62"/>
      <c r="OJP180" s="62"/>
      <c r="OJQ180" s="62"/>
      <c r="OJR180" s="62"/>
      <c r="OJS180" s="62"/>
      <c r="OJT180" s="62"/>
      <c r="OJU180" s="62"/>
      <c r="OJV180" s="62"/>
      <c r="OJW180" s="62"/>
      <c r="OJX180" s="62"/>
      <c r="OJY180" s="62"/>
      <c r="OJZ180" s="62"/>
      <c r="OKA180" s="62"/>
      <c r="OKB180" s="62"/>
      <c r="OKC180" s="62"/>
      <c r="OKD180" s="62"/>
      <c r="OKE180" s="62"/>
      <c r="OKF180" s="62"/>
      <c r="OKG180" s="62"/>
      <c r="OKH180" s="62"/>
      <c r="OKI180" s="62"/>
      <c r="OKJ180" s="62"/>
      <c r="OKK180" s="62"/>
      <c r="OKL180" s="62"/>
      <c r="OKM180" s="62"/>
      <c r="OKN180" s="62"/>
      <c r="OKO180" s="62"/>
      <c r="OKP180" s="62"/>
      <c r="OKQ180" s="62"/>
      <c r="OKR180" s="62"/>
      <c r="OKS180" s="62"/>
      <c r="OKT180" s="62"/>
      <c r="OKU180" s="62"/>
      <c r="OKV180" s="62"/>
      <c r="OKW180" s="62"/>
      <c r="OKX180" s="62"/>
      <c r="OKY180" s="62"/>
      <c r="OKZ180" s="62"/>
      <c r="OLA180" s="62"/>
      <c r="OLB180" s="62"/>
      <c r="OLC180" s="62"/>
      <c r="OLD180" s="62"/>
      <c r="OLE180" s="62"/>
      <c r="OLF180" s="62"/>
      <c r="OLG180" s="62"/>
      <c r="OLH180" s="62"/>
      <c r="OLI180" s="62"/>
      <c r="OLJ180" s="62"/>
      <c r="OLK180" s="62"/>
      <c r="OLL180" s="62"/>
      <c r="OLM180" s="62"/>
      <c r="OLN180" s="62"/>
      <c r="OLO180" s="62"/>
      <c r="OLP180" s="62"/>
      <c r="OLQ180" s="62"/>
      <c r="OLR180" s="62"/>
      <c r="OLS180" s="62"/>
      <c r="OLT180" s="62"/>
      <c r="OLU180" s="62"/>
      <c r="OLV180" s="62"/>
      <c r="OLW180" s="62"/>
      <c r="OLX180" s="62"/>
      <c r="OLY180" s="62"/>
      <c r="OLZ180" s="62"/>
      <c r="OMA180" s="62"/>
      <c r="OMB180" s="62"/>
      <c r="OMC180" s="62"/>
      <c r="OMD180" s="62"/>
      <c r="OME180" s="62"/>
      <c r="OMF180" s="62"/>
      <c r="OMG180" s="62"/>
      <c r="OMH180" s="62"/>
      <c r="OMI180" s="62"/>
      <c r="OMJ180" s="62"/>
      <c r="OMK180" s="62"/>
      <c r="OML180" s="62"/>
      <c r="OMM180" s="62"/>
      <c r="OMN180" s="62"/>
      <c r="OMO180" s="62"/>
      <c r="OMP180" s="62"/>
      <c r="OMQ180" s="62"/>
      <c r="OMR180" s="62"/>
      <c r="OMS180" s="62"/>
      <c r="OMT180" s="62"/>
      <c r="OMU180" s="62"/>
      <c r="OMV180" s="62"/>
      <c r="OMW180" s="62"/>
      <c r="OMX180" s="62"/>
      <c r="OMY180" s="62"/>
      <c r="OMZ180" s="62"/>
      <c r="ONA180" s="62"/>
      <c r="ONB180" s="62"/>
      <c r="ONC180" s="62"/>
      <c r="OND180" s="62"/>
      <c r="ONE180" s="62"/>
      <c r="ONF180" s="62"/>
      <c r="ONG180" s="62"/>
      <c r="ONH180" s="62"/>
      <c r="ONI180" s="62"/>
      <c r="ONJ180" s="62"/>
      <c r="ONK180" s="62"/>
      <c r="ONL180" s="62"/>
      <c r="ONM180" s="62"/>
      <c r="ONN180" s="62"/>
      <c r="ONO180" s="62"/>
      <c r="ONP180" s="62"/>
      <c r="ONQ180" s="62"/>
      <c r="ONR180" s="62"/>
      <c r="ONS180" s="62"/>
      <c r="ONT180" s="62"/>
      <c r="ONU180" s="62"/>
      <c r="ONV180" s="62"/>
      <c r="ONW180" s="62"/>
      <c r="ONX180" s="62"/>
      <c r="ONY180" s="62"/>
      <c r="ONZ180" s="62"/>
      <c r="OOA180" s="62"/>
      <c r="OOB180" s="62"/>
      <c r="OOC180" s="62"/>
      <c r="OOD180" s="62"/>
      <c r="OOE180" s="62"/>
      <c r="OOF180" s="62"/>
      <c r="OOG180" s="62"/>
      <c r="OOH180" s="62"/>
      <c r="OOI180" s="62"/>
      <c r="OOJ180" s="62"/>
      <c r="OOK180" s="62"/>
      <c r="OOL180" s="62"/>
      <c r="OOM180" s="62"/>
      <c r="OON180" s="62"/>
      <c r="OOO180" s="62"/>
      <c r="OOP180" s="62"/>
      <c r="OOQ180" s="62"/>
      <c r="OOR180" s="62"/>
      <c r="OOS180" s="62"/>
      <c r="OOT180" s="62"/>
      <c r="OOU180" s="62"/>
      <c r="OOV180" s="62"/>
      <c r="OOW180" s="62"/>
      <c r="OOX180" s="62"/>
      <c r="OOY180" s="62"/>
      <c r="OOZ180" s="62"/>
      <c r="OPA180" s="62"/>
      <c r="OPB180" s="62"/>
      <c r="OPC180" s="62"/>
      <c r="OPD180" s="62"/>
      <c r="OPE180" s="62"/>
      <c r="OPF180" s="62"/>
      <c r="OPG180" s="62"/>
      <c r="OPH180" s="62"/>
      <c r="OPI180" s="62"/>
      <c r="OPJ180" s="62"/>
      <c r="OPK180" s="62"/>
      <c r="OPL180" s="62"/>
      <c r="OPM180" s="62"/>
      <c r="OPN180" s="62"/>
      <c r="OPO180" s="62"/>
      <c r="OPP180" s="62"/>
      <c r="OPQ180" s="62"/>
      <c r="OPR180" s="62"/>
      <c r="OPS180" s="62"/>
      <c r="OPT180" s="62"/>
      <c r="OPU180" s="62"/>
      <c r="OPV180" s="62"/>
      <c r="OPW180" s="62"/>
      <c r="OPX180" s="62"/>
      <c r="OPY180" s="62"/>
      <c r="OPZ180" s="62"/>
      <c r="OQA180" s="62"/>
      <c r="OQB180" s="62"/>
      <c r="OQC180" s="62"/>
      <c r="OQD180" s="62"/>
      <c r="OQE180" s="62"/>
      <c r="OQF180" s="62"/>
      <c r="OQG180" s="62"/>
      <c r="OQH180" s="62"/>
      <c r="OQI180" s="62"/>
      <c r="OQJ180" s="62"/>
      <c r="OQK180" s="62"/>
      <c r="OQL180" s="62"/>
      <c r="OQM180" s="62"/>
      <c r="OQN180" s="62"/>
      <c r="OQO180" s="62"/>
      <c r="OQP180" s="62"/>
      <c r="OQQ180" s="62"/>
      <c r="OQR180" s="62"/>
      <c r="OQS180" s="62"/>
      <c r="OQT180" s="62"/>
      <c r="OQU180" s="62"/>
      <c r="OQV180" s="62"/>
      <c r="OQW180" s="62"/>
      <c r="OQX180" s="62"/>
      <c r="OQY180" s="62"/>
      <c r="OQZ180" s="62"/>
      <c r="ORA180" s="62"/>
      <c r="ORB180" s="62"/>
      <c r="ORC180" s="62"/>
      <c r="ORD180" s="62"/>
      <c r="ORE180" s="62"/>
      <c r="ORF180" s="62"/>
      <c r="ORG180" s="62"/>
      <c r="ORH180" s="62"/>
      <c r="ORI180" s="62"/>
      <c r="ORJ180" s="62"/>
      <c r="ORK180" s="62"/>
      <c r="ORL180" s="62"/>
      <c r="ORM180" s="62"/>
      <c r="ORN180" s="62"/>
      <c r="ORO180" s="62"/>
      <c r="ORP180" s="62"/>
      <c r="ORQ180" s="62"/>
      <c r="ORR180" s="62"/>
      <c r="ORS180" s="62"/>
      <c r="ORT180" s="62"/>
      <c r="ORU180" s="62"/>
      <c r="ORV180" s="62"/>
      <c r="ORW180" s="62"/>
      <c r="ORX180" s="62"/>
      <c r="ORY180" s="62"/>
      <c r="ORZ180" s="62"/>
      <c r="OSA180" s="62"/>
      <c r="OSB180" s="62"/>
      <c r="OSC180" s="62"/>
      <c r="OSD180" s="62"/>
      <c r="OSE180" s="62"/>
      <c r="OSF180" s="62"/>
      <c r="OSG180" s="62"/>
      <c r="OSH180" s="62"/>
      <c r="OSI180" s="62"/>
      <c r="OSJ180" s="62"/>
      <c r="OSK180" s="62"/>
      <c r="OSL180" s="62"/>
      <c r="OSM180" s="62"/>
      <c r="OSN180" s="62"/>
      <c r="OSO180" s="62"/>
      <c r="OSP180" s="62"/>
      <c r="OSQ180" s="62"/>
      <c r="OSR180" s="62"/>
      <c r="OSS180" s="62"/>
      <c r="OST180" s="62"/>
      <c r="OSU180" s="62"/>
      <c r="OSV180" s="62"/>
      <c r="OSW180" s="62"/>
      <c r="OSX180" s="62"/>
      <c r="OSY180" s="62"/>
      <c r="OSZ180" s="62"/>
      <c r="OTA180" s="62"/>
      <c r="OTB180" s="62"/>
      <c r="OTC180" s="62"/>
      <c r="OTD180" s="62"/>
      <c r="OTE180" s="62"/>
      <c r="OTF180" s="62"/>
      <c r="OTG180" s="62"/>
      <c r="OTH180" s="62"/>
      <c r="OTI180" s="62"/>
      <c r="OTJ180" s="62"/>
      <c r="OTK180" s="62"/>
      <c r="OTL180" s="62"/>
      <c r="OTM180" s="62"/>
      <c r="OTN180" s="62"/>
      <c r="OTO180" s="62"/>
      <c r="OTP180" s="62"/>
      <c r="OTQ180" s="62"/>
      <c r="OTR180" s="62"/>
      <c r="OTS180" s="62"/>
      <c r="OTT180" s="62"/>
      <c r="OTU180" s="62"/>
      <c r="OTV180" s="62"/>
      <c r="OTW180" s="62"/>
      <c r="OTX180" s="62"/>
      <c r="OTY180" s="62"/>
      <c r="OTZ180" s="62"/>
      <c r="OUA180" s="62"/>
      <c r="OUB180" s="62"/>
      <c r="OUC180" s="62"/>
      <c r="OUD180" s="62"/>
      <c r="OUE180" s="62"/>
      <c r="OUF180" s="62"/>
      <c r="OUG180" s="62"/>
      <c r="OUH180" s="62"/>
      <c r="OUI180" s="62"/>
      <c r="OUJ180" s="62"/>
      <c r="OUK180" s="62"/>
      <c r="OUL180" s="62"/>
      <c r="OUM180" s="62"/>
      <c r="OUN180" s="62"/>
      <c r="OUO180" s="62"/>
      <c r="OUP180" s="62"/>
      <c r="OUQ180" s="62"/>
      <c r="OUR180" s="62"/>
      <c r="OUS180" s="62"/>
      <c r="OUT180" s="62"/>
      <c r="OUU180" s="62"/>
      <c r="OUV180" s="62"/>
      <c r="OUW180" s="62"/>
      <c r="OUX180" s="62"/>
      <c r="OUY180" s="62"/>
      <c r="OUZ180" s="62"/>
      <c r="OVA180" s="62"/>
      <c r="OVB180" s="62"/>
      <c r="OVC180" s="62"/>
      <c r="OVD180" s="62"/>
      <c r="OVE180" s="62"/>
      <c r="OVF180" s="62"/>
      <c r="OVG180" s="62"/>
      <c r="OVH180" s="62"/>
      <c r="OVI180" s="62"/>
      <c r="OVJ180" s="62"/>
      <c r="OVK180" s="62"/>
      <c r="OVL180" s="62"/>
      <c r="OVM180" s="62"/>
      <c r="OVN180" s="62"/>
      <c r="OVO180" s="62"/>
      <c r="OVP180" s="62"/>
      <c r="OVQ180" s="62"/>
      <c r="OVR180" s="62"/>
      <c r="OVS180" s="62"/>
      <c r="OVT180" s="62"/>
      <c r="OVU180" s="62"/>
      <c r="OVV180" s="62"/>
      <c r="OVW180" s="62"/>
      <c r="OVX180" s="62"/>
      <c r="OVY180" s="62"/>
      <c r="OVZ180" s="62"/>
      <c r="OWA180" s="62"/>
      <c r="OWB180" s="62"/>
      <c r="OWC180" s="62"/>
      <c r="OWD180" s="62"/>
      <c r="OWE180" s="62"/>
      <c r="OWF180" s="62"/>
      <c r="OWG180" s="62"/>
      <c r="OWH180" s="62"/>
      <c r="OWI180" s="62"/>
      <c r="OWJ180" s="62"/>
      <c r="OWK180" s="62"/>
      <c r="OWL180" s="62"/>
      <c r="OWM180" s="62"/>
      <c r="OWN180" s="62"/>
      <c r="OWO180" s="62"/>
      <c r="OWP180" s="62"/>
      <c r="OWQ180" s="62"/>
      <c r="OWR180" s="62"/>
      <c r="OWS180" s="62"/>
      <c r="OWT180" s="62"/>
      <c r="OWU180" s="62"/>
      <c r="OWV180" s="62"/>
      <c r="OWW180" s="62"/>
      <c r="OWX180" s="62"/>
      <c r="OWY180" s="62"/>
      <c r="OWZ180" s="62"/>
      <c r="OXA180" s="62"/>
      <c r="OXB180" s="62"/>
      <c r="OXC180" s="62"/>
      <c r="OXD180" s="62"/>
      <c r="OXE180" s="62"/>
      <c r="OXF180" s="62"/>
      <c r="OXG180" s="62"/>
      <c r="OXH180" s="62"/>
      <c r="OXI180" s="62"/>
      <c r="OXJ180" s="62"/>
      <c r="OXK180" s="62"/>
      <c r="OXL180" s="62"/>
      <c r="OXM180" s="62"/>
      <c r="OXN180" s="62"/>
      <c r="OXO180" s="62"/>
      <c r="OXP180" s="62"/>
      <c r="OXQ180" s="62"/>
      <c r="OXR180" s="62"/>
      <c r="OXS180" s="62"/>
      <c r="OXT180" s="62"/>
      <c r="OXU180" s="62"/>
      <c r="OXV180" s="62"/>
      <c r="OXW180" s="62"/>
      <c r="OXX180" s="62"/>
      <c r="OXY180" s="62"/>
      <c r="OXZ180" s="62"/>
      <c r="OYA180" s="62"/>
      <c r="OYB180" s="62"/>
      <c r="OYC180" s="62"/>
      <c r="OYD180" s="62"/>
      <c r="OYE180" s="62"/>
      <c r="OYF180" s="62"/>
      <c r="OYG180" s="62"/>
      <c r="OYH180" s="62"/>
      <c r="OYI180" s="62"/>
      <c r="OYJ180" s="62"/>
      <c r="OYK180" s="62"/>
      <c r="OYL180" s="62"/>
      <c r="OYM180" s="62"/>
      <c r="OYN180" s="62"/>
      <c r="OYO180" s="62"/>
      <c r="OYP180" s="62"/>
      <c r="OYQ180" s="62"/>
      <c r="OYR180" s="62"/>
      <c r="OYS180" s="62"/>
      <c r="OYT180" s="62"/>
      <c r="OYU180" s="62"/>
      <c r="OYV180" s="62"/>
      <c r="OYW180" s="62"/>
      <c r="OYX180" s="62"/>
      <c r="OYY180" s="62"/>
      <c r="OYZ180" s="62"/>
      <c r="OZA180" s="62"/>
      <c r="OZB180" s="62"/>
      <c r="OZC180" s="62"/>
      <c r="OZD180" s="62"/>
      <c r="OZE180" s="62"/>
      <c r="OZF180" s="62"/>
      <c r="OZG180" s="62"/>
      <c r="OZH180" s="62"/>
      <c r="OZI180" s="62"/>
      <c r="OZJ180" s="62"/>
      <c r="OZK180" s="62"/>
      <c r="OZL180" s="62"/>
      <c r="OZM180" s="62"/>
      <c r="OZN180" s="62"/>
      <c r="OZO180" s="62"/>
      <c r="OZP180" s="62"/>
      <c r="OZQ180" s="62"/>
      <c r="OZR180" s="62"/>
      <c r="OZS180" s="62"/>
      <c r="OZT180" s="62"/>
      <c r="OZU180" s="62"/>
      <c r="OZV180" s="62"/>
      <c r="OZW180" s="62"/>
      <c r="OZX180" s="62"/>
      <c r="OZY180" s="62"/>
      <c r="OZZ180" s="62"/>
      <c r="PAA180" s="62"/>
      <c r="PAB180" s="62"/>
      <c r="PAC180" s="62"/>
      <c r="PAD180" s="62"/>
      <c r="PAE180" s="62"/>
      <c r="PAF180" s="62"/>
      <c r="PAG180" s="62"/>
      <c r="PAH180" s="62"/>
      <c r="PAI180" s="62"/>
      <c r="PAJ180" s="62"/>
      <c r="PAK180" s="62"/>
      <c r="PAL180" s="62"/>
      <c r="PAM180" s="62"/>
      <c r="PAN180" s="62"/>
      <c r="PAO180" s="62"/>
      <c r="PAP180" s="62"/>
      <c r="PAQ180" s="62"/>
      <c r="PAR180" s="62"/>
      <c r="PAS180" s="62"/>
      <c r="PAT180" s="62"/>
      <c r="PAU180" s="62"/>
      <c r="PAV180" s="62"/>
      <c r="PAW180" s="62"/>
      <c r="PAX180" s="62"/>
      <c r="PAY180" s="62"/>
      <c r="PAZ180" s="62"/>
      <c r="PBA180" s="62"/>
      <c r="PBB180" s="62"/>
      <c r="PBC180" s="62"/>
      <c r="PBD180" s="62"/>
      <c r="PBE180" s="62"/>
      <c r="PBF180" s="62"/>
      <c r="PBG180" s="62"/>
      <c r="PBH180" s="62"/>
      <c r="PBI180" s="62"/>
      <c r="PBJ180" s="62"/>
      <c r="PBK180" s="62"/>
      <c r="PBL180" s="62"/>
      <c r="PBM180" s="62"/>
      <c r="PBN180" s="62"/>
      <c r="PBO180" s="62"/>
      <c r="PBP180" s="62"/>
      <c r="PBQ180" s="62"/>
      <c r="PBR180" s="62"/>
      <c r="PBS180" s="62"/>
      <c r="PBT180" s="62"/>
      <c r="PBU180" s="62"/>
      <c r="PBV180" s="62"/>
      <c r="PBW180" s="62"/>
      <c r="PBX180" s="62"/>
      <c r="PBY180" s="62"/>
      <c r="PBZ180" s="62"/>
      <c r="PCA180" s="62"/>
      <c r="PCB180" s="62"/>
      <c r="PCC180" s="62"/>
      <c r="PCD180" s="62"/>
      <c r="PCE180" s="62"/>
      <c r="PCF180" s="62"/>
      <c r="PCG180" s="62"/>
      <c r="PCH180" s="62"/>
      <c r="PCI180" s="62"/>
      <c r="PCJ180" s="62"/>
      <c r="PCK180" s="62"/>
      <c r="PCL180" s="62"/>
      <c r="PCM180" s="62"/>
      <c r="PCN180" s="62"/>
      <c r="PCO180" s="62"/>
      <c r="PCP180" s="62"/>
      <c r="PCQ180" s="62"/>
      <c r="PCR180" s="62"/>
      <c r="PCS180" s="62"/>
      <c r="PCT180" s="62"/>
      <c r="PCU180" s="62"/>
      <c r="PCV180" s="62"/>
      <c r="PCW180" s="62"/>
      <c r="PCX180" s="62"/>
      <c r="PCY180" s="62"/>
      <c r="PCZ180" s="62"/>
      <c r="PDA180" s="62"/>
      <c r="PDB180" s="62"/>
      <c r="PDC180" s="62"/>
      <c r="PDD180" s="62"/>
      <c r="PDE180" s="62"/>
      <c r="PDF180" s="62"/>
      <c r="PDG180" s="62"/>
      <c r="PDH180" s="62"/>
      <c r="PDI180" s="62"/>
      <c r="PDJ180" s="62"/>
      <c r="PDK180" s="62"/>
      <c r="PDL180" s="62"/>
      <c r="PDM180" s="62"/>
      <c r="PDN180" s="62"/>
      <c r="PDO180" s="62"/>
      <c r="PDP180" s="62"/>
      <c r="PDQ180" s="62"/>
      <c r="PDR180" s="62"/>
      <c r="PDS180" s="62"/>
      <c r="PDT180" s="62"/>
      <c r="PDU180" s="62"/>
      <c r="PDV180" s="62"/>
      <c r="PDW180" s="62"/>
      <c r="PDX180" s="62"/>
      <c r="PDY180" s="62"/>
      <c r="PDZ180" s="62"/>
      <c r="PEA180" s="62"/>
      <c r="PEB180" s="62"/>
      <c r="PEC180" s="62"/>
      <c r="PED180" s="62"/>
      <c r="PEE180" s="62"/>
      <c r="PEF180" s="62"/>
      <c r="PEG180" s="62"/>
      <c r="PEH180" s="62"/>
      <c r="PEI180" s="62"/>
      <c r="PEJ180" s="62"/>
      <c r="PEK180" s="62"/>
      <c r="PEL180" s="62"/>
      <c r="PEM180" s="62"/>
      <c r="PEN180" s="62"/>
      <c r="PEO180" s="62"/>
      <c r="PEP180" s="62"/>
      <c r="PEQ180" s="62"/>
      <c r="PER180" s="62"/>
      <c r="PES180" s="62"/>
      <c r="PET180" s="62"/>
      <c r="PEU180" s="62"/>
      <c r="PEV180" s="62"/>
      <c r="PEW180" s="62"/>
      <c r="PEX180" s="62"/>
      <c r="PEY180" s="62"/>
      <c r="PEZ180" s="62"/>
      <c r="PFA180" s="62"/>
      <c r="PFB180" s="62"/>
      <c r="PFC180" s="62"/>
      <c r="PFD180" s="62"/>
      <c r="PFE180" s="62"/>
      <c r="PFF180" s="62"/>
      <c r="PFG180" s="62"/>
      <c r="PFH180" s="62"/>
      <c r="PFI180" s="62"/>
      <c r="PFJ180" s="62"/>
      <c r="PFK180" s="62"/>
      <c r="PFL180" s="62"/>
      <c r="PFM180" s="62"/>
      <c r="PFN180" s="62"/>
      <c r="PFO180" s="62"/>
      <c r="PFP180" s="62"/>
      <c r="PFQ180" s="62"/>
      <c r="PFR180" s="62"/>
      <c r="PFS180" s="62"/>
      <c r="PFT180" s="62"/>
      <c r="PFU180" s="62"/>
      <c r="PFV180" s="62"/>
      <c r="PFW180" s="62"/>
      <c r="PFX180" s="62"/>
      <c r="PFY180" s="62"/>
      <c r="PFZ180" s="62"/>
      <c r="PGA180" s="62"/>
      <c r="PGB180" s="62"/>
      <c r="PGC180" s="62"/>
      <c r="PGD180" s="62"/>
      <c r="PGE180" s="62"/>
      <c r="PGF180" s="62"/>
      <c r="PGG180" s="62"/>
      <c r="PGH180" s="62"/>
      <c r="PGI180" s="62"/>
      <c r="PGJ180" s="62"/>
      <c r="PGK180" s="62"/>
      <c r="PGL180" s="62"/>
      <c r="PGM180" s="62"/>
      <c r="PGN180" s="62"/>
      <c r="PGO180" s="62"/>
      <c r="PGP180" s="62"/>
      <c r="PGQ180" s="62"/>
      <c r="PGR180" s="62"/>
      <c r="PGS180" s="62"/>
      <c r="PGT180" s="62"/>
      <c r="PGU180" s="62"/>
      <c r="PGV180" s="62"/>
      <c r="PGW180" s="62"/>
      <c r="PGX180" s="62"/>
      <c r="PGY180" s="62"/>
      <c r="PGZ180" s="62"/>
      <c r="PHA180" s="62"/>
      <c r="PHB180" s="62"/>
      <c r="PHC180" s="62"/>
      <c r="PHD180" s="62"/>
      <c r="PHE180" s="62"/>
      <c r="PHF180" s="62"/>
      <c r="PHG180" s="62"/>
      <c r="PHH180" s="62"/>
      <c r="PHI180" s="62"/>
      <c r="PHJ180" s="62"/>
      <c r="PHK180" s="62"/>
      <c r="PHL180" s="62"/>
      <c r="PHM180" s="62"/>
      <c r="PHN180" s="62"/>
      <c r="PHO180" s="62"/>
      <c r="PHP180" s="62"/>
      <c r="PHQ180" s="62"/>
      <c r="PHR180" s="62"/>
      <c r="PHS180" s="62"/>
      <c r="PHT180" s="62"/>
      <c r="PHU180" s="62"/>
      <c r="PHV180" s="62"/>
      <c r="PHW180" s="62"/>
      <c r="PHX180" s="62"/>
      <c r="PHY180" s="62"/>
      <c r="PHZ180" s="62"/>
      <c r="PIA180" s="62"/>
      <c r="PIB180" s="62"/>
      <c r="PIC180" s="62"/>
      <c r="PID180" s="62"/>
      <c r="PIE180" s="62"/>
      <c r="PIF180" s="62"/>
      <c r="PIG180" s="62"/>
      <c r="PIH180" s="62"/>
      <c r="PII180" s="62"/>
      <c r="PIJ180" s="62"/>
      <c r="PIK180" s="62"/>
      <c r="PIL180" s="62"/>
      <c r="PIM180" s="62"/>
      <c r="PIN180" s="62"/>
      <c r="PIO180" s="62"/>
      <c r="PIP180" s="62"/>
      <c r="PIQ180" s="62"/>
      <c r="PIR180" s="62"/>
      <c r="PIS180" s="62"/>
      <c r="PIT180" s="62"/>
      <c r="PIU180" s="62"/>
      <c r="PIV180" s="62"/>
      <c r="PIW180" s="62"/>
      <c r="PIX180" s="62"/>
      <c r="PIY180" s="62"/>
      <c r="PIZ180" s="62"/>
      <c r="PJA180" s="62"/>
      <c r="PJB180" s="62"/>
      <c r="PJC180" s="62"/>
      <c r="PJD180" s="62"/>
      <c r="PJE180" s="62"/>
      <c r="PJF180" s="62"/>
      <c r="PJG180" s="62"/>
      <c r="PJH180" s="62"/>
      <c r="PJI180" s="62"/>
      <c r="PJJ180" s="62"/>
      <c r="PJK180" s="62"/>
      <c r="PJL180" s="62"/>
      <c r="PJM180" s="62"/>
      <c r="PJN180" s="62"/>
      <c r="PJO180" s="62"/>
      <c r="PJP180" s="62"/>
      <c r="PJQ180" s="62"/>
      <c r="PJR180" s="62"/>
      <c r="PJS180" s="62"/>
      <c r="PJT180" s="62"/>
      <c r="PJU180" s="62"/>
      <c r="PJV180" s="62"/>
      <c r="PJW180" s="62"/>
      <c r="PJX180" s="62"/>
      <c r="PJY180" s="62"/>
      <c r="PJZ180" s="62"/>
      <c r="PKA180" s="62"/>
      <c r="PKB180" s="62"/>
      <c r="PKC180" s="62"/>
      <c r="PKD180" s="62"/>
      <c r="PKE180" s="62"/>
      <c r="PKF180" s="62"/>
      <c r="PKG180" s="62"/>
      <c r="PKH180" s="62"/>
      <c r="PKI180" s="62"/>
      <c r="PKJ180" s="62"/>
      <c r="PKK180" s="62"/>
      <c r="PKL180" s="62"/>
      <c r="PKM180" s="62"/>
      <c r="PKN180" s="62"/>
      <c r="PKO180" s="62"/>
      <c r="PKP180" s="62"/>
      <c r="PKQ180" s="62"/>
      <c r="PKR180" s="62"/>
      <c r="PKS180" s="62"/>
      <c r="PKT180" s="62"/>
      <c r="PKU180" s="62"/>
      <c r="PKV180" s="62"/>
      <c r="PKW180" s="62"/>
      <c r="PKX180" s="62"/>
      <c r="PKY180" s="62"/>
      <c r="PKZ180" s="62"/>
      <c r="PLA180" s="62"/>
      <c r="PLB180" s="62"/>
      <c r="PLC180" s="62"/>
      <c r="PLD180" s="62"/>
      <c r="PLE180" s="62"/>
      <c r="PLF180" s="62"/>
      <c r="PLG180" s="62"/>
      <c r="PLH180" s="62"/>
      <c r="PLI180" s="62"/>
      <c r="PLJ180" s="62"/>
      <c r="PLK180" s="62"/>
      <c r="PLL180" s="62"/>
      <c r="PLM180" s="62"/>
      <c r="PLN180" s="62"/>
      <c r="PLO180" s="62"/>
      <c r="PLP180" s="62"/>
      <c r="PLQ180" s="62"/>
      <c r="PLR180" s="62"/>
      <c r="PLS180" s="62"/>
      <c r="PLT180" s="62"/>
      <c r="PLU180" s="62"/>
      <c r="PLV180" s="62"/>
      <c r="PLW180" s="62"/>
      <c r="PLX180" s="62"/>
      <c r="PLY180" s="62"/>
      <c r="PLZ180" s="62"/>
      <c r="PMA180" s="62"/>
      <c r="PMB180" s="62"/>
      <c r="PMC180" s="62"/>
      <c r="PMD180" s="62"/>
      <c r="PME180" s="62"/>
      <c r="PMF180" s="62"/>
      <c r="PMG180" s="62"/>
      <c r="PMH180" s="62"/>
      <c r="PMI180" s="62"/>
      <c r="PMJ180" s="62"/>
      <c r="PMK180" s="62"/>
      <c r="PML180" s="62"/>
      <c r="PMM180" s="62"/>
      <c r="PMN180" s="62"/>
      <c r="PMO180" s="62"/>
      <c r="PMP180" s="62"/>
      <c r="PMQ180" s="62"/>
      <c r="PMR180" s="62"/>
      <c r="PMS180" s="62"/>
      <c r="PMT180" s="62"/>
      <c r="PMU180" s="62"/>
      <c r="PMV180" s="62"/>
      <c r="PMW180" s="62"/>
      <c r="PMX180" s="62"/>
      <c r="PMY180" s="62"/>
      <c r="PMZ180" s="62"/>
      <c r="PNA180" s="62"/>
      <c r="PNB180" s="62"/>
      <c r="PNC180" s="62"/>
      <c r="PND180" s="62"/>
      <c r="PNE180" s="62"/>
      <c r="PNF180" s="62"/>
      <c r="PNG180" s="62"/>
      <c r="PNH180" s="62"/>
      <c r="PNI180" s="62"/>
      <c r="PNJ180" s="62"/>
      <c r="PNK180" s="62"/>
      <c r="PNL180" s="62"/>
      <c r="PNM180" s="62"/>
      <c r="PNN180" s="62"/>
      <c r="PNO180" s="62"/>
      <c r="PNP180" s="62"/>
      <c r="PNQ180" s="62"/>
      <c r="PNR180" s="62"/>
      <c r="PNS180" s="62"/>
      <c r="PNT180" s="62"/>
      <c r="PNU180" s="62"/>
      <c r="PNV180" s="62"/>
      <c r="PNW180" s="62"/>
      <c r="PNX180" s="62"/>
      <c r="PNY180" s="62"/>
      <c r="PNZ180" s="62"/>
      <c r="POA180" s="62"/>
      <c r="POB180" s="62"/>
      <c r="POC180" s="62"/>
      <c r="POD180" s="62"/>
      <c r="POE180" s="62"/>
      <c r="POF180" s="62"/>
      <c r="POG180" s="62"/>
      <c r="POH180" s="62"/>
      <c r="POI180" s="62"/>
      <c r="POJ180" s="62"/>
      <c r="POK180" s="62"/>
      <c r="POL180" s="62"/>
      <c r="POM180" s="62"/>
      <c r="PON180" s="62"/>
      <c r="POO180" s="62"/>
      <c r="POP180" s="62"/>
      <c r="POQ180" s="62"/>
      <c r="POR180" s="62"/>
      <c r="POS180" s="62"/>
      <c r="POT180" s="62"/>
      <c r="POU180" s="62"/>
      <c r="POV180" s="62"/>
      <c r="POW180" s="62"/>
      <c r="POX180" s="62"/>
      <c r="POY180" s="62"/>
      <c r="POZ180" s="62"/>
      <c r="PPA180" s="62"/>
      <c r="PPB180" s="62"/>
      <c r="PPC180" s="62"/>
      <c r="PPD180" s="62"/>
      <c r="PPE180" s="62"/>
      <c r="PPF180" s="62"/>
      <c r="PPG180" s="62"/>
      <c r="PPH180" s="62"/>
      <c r="PPI180" s="62"/>
      <c r="PPJ180" s="62"/>
      <c r="PPK180" s="62"/>
      <c r="PPL180" s="62"/>
      <c r="PPM180" s="62"/>
      <c r="PPN180" s="62"/>
      <c r="PPO180" s="62"/>
      <c r="PPP180" s="62"/>
      <c r="PPQ180" s="62"/>
      <c r="PPR180" s="62"/>
      <c r="PPS180" s="62"/>
      <c r="PPT180" s="62"/>
      <c r="PPU180" s="62"/>
      <c r="PPV180" s="62"/>
      <c r="PPW180" s="62"/>
      <c r="PPX180" s="62"/>
      <c r="PPY180" s="62"/>
      <c r="PPZ180" s="62"/>
      <c r="PQA180" s="62"/>
      <c r="PQB180" s="62"/>
      <c r="PQC180" s="62"/>
      <c r="PQD180" s="62"/>
      <c r="PQE180" s="62"/>
      <c r="PQF180" s="62"/>
      <c r="PQG180" s="62"/>
      <c r="PQH180" s="62"/>
      <c r="PQI180" s="62"/>
      <c r="PQJ180" s="62"/>
      <c r="PQK180" s="62"/>
      <c r="PQL180" s="62"/>
      <c r="PQM180" s="62"/>
      <c r="PQN180" s="62"/>
      <c r="PQO180" s="62"/>
      <c r="PQP180" s="62"/>
      <c r="PQQ180" s="62"/>
      <c r="PQR180" s="62"/>
      <c r="PQS180" s="62"/>
      <c r="PQT180" s="62"/>
      <c r="PQU180" s="62"/>
      <c r="PQV180" s="62"/>
      <c r="PQW180" s="62"/>
      <c r="PQX180" s="62"/>
      <c r="PQY180" s="62"/>
      <c r="PQZ180" s="62"/>
      <c r="PRA180" s="62"/>
      <c r="PRB180" s="62"/>
      <c r="PRC180" s="62"/>
      <c r="PRD180" s="62"/>
      <c r="PRE180" s="62"/>
      <c r="PRF180" s="62"/>
      <c r="PRG180" s="62"/>
      <c r="PRH180" s="62"/>
      <c r="PRI180" s="62"/>
      <c r="PRJ180" s="62"/>
      <c r="PRK180" s="62"/>
      <c r="PRL180" s="62"/>
      <c r="PRM180" s="62"/>
      <c r="PRN180" s="62"/>
      <c r="PRO180" s="62"/>
      <c r="PRP180" s="62"/>
      <c r="PRQ180" s="62"/>
      <c r="PRR180" s="62"/>
      <c r="PRS180" s="62"/>
      <c r="PRT180" s="62"/>
      <c r="PRU180" s="62"/>
      <c r="PRV180" s="62"/>
      <c r="PRW180" s="62"/>
      <c r="PRX180" s="62"/>
      <c r="PRY180" s="62"/>
      <c r="PRZ180" s="62"/>
      <c r="PSA180" s="62"/>
      <c r="PSB180" s="62"/>
      <c r="PSC180" s="62"/>
      <c r="PSD180" s="62"/>
      <c r="PSE180" s="62"/>
      <c r="PSF180" s="62"/>
      <c r="PSG180" s="62"/>
      <c r="PSH180" s="62"/>
      <c r="PSI180" s="62"/>
      <c r="PSJ180" s="62"/>
      <c r="PSK180" s="62"/>
      <c r="PSL180" s="62"/>
      <c r="PSM180" s="62"/>
      <c r="PSN180" s="62"/>
      <c r="PSO180" s="62"/>
      <c r="PSP180" s="62"/>
      <c r="PSQ180" s="62"/>
      <c r="PSR180" s="62"/>
      <c r="PSS180" s="62"/>
      <c r="PST180" s="62"/>
      <c r="PSU180" s="62"/>
      <c r="PSV180" s="62"/>
      <c r="PSW180" s="62"/>
      <c r="PSX180" s="62"/>
      <c r="PSY180" s="62"/>
      <c r="PSZ180" s="62"/>
      <c r="PTA180" s="62"/>
      <c r="PTB180" s="62"/>
      <c r="PTC180" s="62"/>
      <c r="PTD180" s="62"/>
      <c r="PTE180" s="62"/>
      <c r="PTF180" s="62"/>
      <c r="PTG180" s="62"/>
      <c r="PTH180" s="62"/>
      <c r="PTI180" s="62"/>
      <c r="PTJ180" s="62"/>
      <c r="PTK180" s="62"/>
      <c r="PTL180" s="62"/>
      <c r="PTM180" s="62"/>
      <c r="PTN180" s="62"/>
      <c r="PTO180" s="62"/>
      <c r="PTP180" s="62"/>
      <c r="PTQ180" s="62"/>
      <c r="PTR180" s="62"/>
      <c r="PTS180" s="62"/>
      <c r="PTT180" s="62"/>
      <c r="PTU180" s="62"/>
      <c r="PTV180" s="62"/>
      <c r="PTW180" s="62"/>
      <c r="PTX180" s="62"/>
      <c r="PTY180" s="62"/>
      <c r="PTZ180" s="62"/>
      <c r="PUA180" s="62"/>
      <c r="PUB180" s="62"/>
      <c r="PUC180" s="62"/>
      <c r="PUD180" s="62"/>
      <c r="PUE180" s="62"/>
      <c r="PUF180" s="62"/>
      <c r="PUG180" s="62"/>
      <c r="PUH180" s="62"/>
      <c r="PUI180" s="62"/>
      <c r="PUJ180" s="62"/>
      <c r="PUK180" s="62"/>
      <c r="PUL180" s="62"/>
      <c r="PUM180" s="62"/>
      <c r="PUN180" s="62"/>
      <c r="PUO180" s="62"/>
      <c r="PUP180" s="62"/>
      <c r="PUQ180" s="62"/>
      <c r="PUR180" s="62"/>
      <c r="PUS180" s="62"/>
      <c r="PUT180" s="62"/>
      <c r="PUU180" s="62"/>
      <c r="PUV180" s="62"/>
      <c r="PUW180" s="62"/>
      <c r="PUX180" s="62"/>
      <c r="PUY180" s="62"/>
      <c r="PUZ180" s="62"/>
      <c r="PVA180" s="62"/>
      <c r="PVB180" s="62"/>
      <c r="PVC180" s="62"/>
      <c r="PVD180" s="62"/>
      <c r="PVE180" s="62"/>
      <c r="PVF180" s="62"/>
      <c r="PVG180" s="62"/>
      <c r="PVH180" s="62"/>
      <c r="PVI180" s="62"/>
      <c r="PVJ180" s="62"/>
      <c r="PVK180" s="62"/>
      <c r="PVL180" s="62"/>
      <c r="PVM180" s="62"/>
      <c r="PVN180" s="62"/>
      <c r="PVO180" s="62"/>
      <c r="PVP180" s="62"/>
      <c r="PVQ180" s="62"/>
      <c r="PVR180" s="62"/>
      <c r="PVS180" s="62"/>
      <c r="PVT180" s="62"/>
      <c r="PVU180" s="62"/>
      <c r="PVV180" s="62"/>
      <c r="PVW180" s="62"/>
      <c r="PVX180" s="62"/>
      <c r="PVY180" s="62"/>
      <c r="PVZ180" s="62"/>
      <c r="PWA180" s="62"/>
      <c r="PWB180" s="62"/>
      <c r="PWC180" s="62"/>
      <c r="PWD180" s="62"/>
      <c r="PWE180" s="62"/>
      <c r="PWF180" s="62"/>
      <c r="PWG180" s="62"/>
      <c r="PWH180" s="62"/>
      <c r="PWI180" s="62"/>
      <c r="PWJ180" s="62"/>
      <c r="PWK180" s="62"/>
      <c r="PWL180" s="62"/>
      <c r="PWM180" s="62"/>
      <c r="PWN180" s="62"/>
      <c r="PWO180" s="62"/>
      <c r="PWP180" s="62"/>
      <c r="PWQ180" s="62"/>
      <c r="PWR180" s="62"/>
      <c r="PWS180" s="62"/>
      <c r="PWT180" s="62"/>
      <c r="PWU180" s="62"/>
      <c r="PWV180" s="62"/>
      <c r="PWW180" s="62"/>
      <c r="PWX180" s="62"/>
      <c r="PWY180" s="62"/>
      <c r="PWZ180" s="62"/>
      <c r="PXA180" s="62"/>
      <c r="PXB180" s="62"/>
      <c r="PXC180" s="62"/>
      <c r="PXD180" s="62"/>
      <c r="PXE180" s="62"/>
      <c r="PXF180" s="62"/>
      <c r="PXG180" s="62"/>
      <c r="PXH180" s="62"/>
      <c r="PXI180" s="62"/>
      <c r="PXJ180" s="62"/>
      <c r="PXK180" s="62"/>
      <c r="PXL180" s="62"/>
      <c r="PXM180" s="62"/>
      <c r="PXN180" s="62"/>
      <c r="PXO180" s="62"/>
      <c r="PXP180" s="62"/>
      <c r="PXQ180" s="62"/>
      <c r="PXR180" s="62"/>
      <c r="PXS180" s="62"/>
      <c r="PXT180" s="62"/>
      <c r="PXU180" s="62"/>
      <c r="PXV180" s="62"/>
      <c r="PXW180" s="62"/>
      <c r="PXX180" s="62"/>
      <c r="PXY180" s="62"/>
      <c r="PXZ180" s="62"/>
      <c r="PYA180" s="62"/>
      <c r="PYB180" s="62"/>
      <c r="PYC180" s="62"/>
      <c r="PYD180" s="62"/>
      <c r="PYE180" s="62"/>
      <c r="PYF180" s="62"/>
      <c r="PYG180" s="62"/>
      <c r="PYH180" s="62"/>
      <c r="PYI180" s="62"/>
      <c r="PYJ180" s="62"/>
      <c r="PYK180" s="62"/>
      <c r="PYL180" s="62"/>
      <c r="PYM180" s="62"/>
      <c r="PYN180" s="62"/>
      <c r="PYO180" s="62"/>
      <c r="PYP180" s="62"/>
      <c r="PYQ180" s="62"/>
      <c r="PYR180" s="62"/>
      <c r="PYS180" s="62"/>
      <c r="PYT180" s="62"/>
      <c r="PYU180" s="62"/>
      <c r="PYV180" s="62"/>
      <c r="PYW180" s="62"/>
      <c r="PYX180" s="62"/>
      <c r="PYY180" s="62"/>
      <c r="PYZ180" s="62"/>
      <c r="PZA180" s="62"/>
      <c r="PZB180" s="62"/>
      <c r="PZC180" s="62"/>
      <c r="PZD180" s="62"/>
      <c r="PZE180" s="62"/>
      <c r="PZF180" s="62"/>
      <c r="PZG180" s="62"/>
      <c r="PZH180" s="62"/>
      <c r="PZI180" s="62"/>
      <c r="PZJ180" s="62"/>
      <c r="PZK180" s="62"/>
      <c r="PZL180" s="62"/>
      <c r="PZM180" s="62"/>
      <c r="PZN180" s="62"/>
      <c r="PZO180" s="62"/>
      <c r="PZP180" s="62"/>
      <c r="PZQ180" s="62"/>
      <c r="PZR180" s="62"/>
      <c r="PZS180" s="62"/>
      <c r="PZT180" s="62"/>
      <c r="PZU180" s="62"/>
      <c r="PZV180" s="62"/>
      <c r="PZW180" s="62"/>
      <c r="PZX180" s="62"/>
      <c r="PZY180" s="62"/>
      <c r="PZZ180" s="62"/>
      <c r="QAA180" s="62"/>
      <c r="QAB180" s="62"/>
      <c r="QAC180" s="62"/>
      <c r="QAD180" s="62"/>
      <c r="QAE180" s="62"/>
      <c r="QAF180" s="62"/>
      <c r="QAG180" s="62"/>
      <c r="QAH180" s="62"/>
      <c r="QAI180" s="62"/>
      <c r="QAJ180" s="62"/>
      <c r="QAK180" s="62"/>
      <c r="QAL180" s="62"/>
      <c r="QAM180" s="62"/>
      <c r="QAN180" s="62"/>
      <c r="QAO180" s="62"/>
      <c r="QAP180" s="62"/>
      <c r="QAQ180" s="62"/>
      <c r="QAR180" s="62"/>
      <c r="QAS180" s="62"/>
      <c r="QAT180" s="62"/>
      <c r="QAU180" s="62"/>
      <c r="QAV180" s="62"/>
      <c r="QAW180" s="62"/>
      <c r="QAX180" s="62"/>
      <c r="QAY180" s="62"/>
      <c r="QAZ180" s="62"/>
      <c r="QBA180" s="62"/>
      <c r="QBB180" s="62"/>
      <c r="QBC180" s="62"/>
      <c r="QBD180" s="62"/>
      <c r="QBE180" s="62"/>
      <c r="QBF180" s="62"/>
      <c r="QBG180" s="62"/>
      <c r="QBH180" s="62"/>
      <c r="QBI180" s="62"/>
      <c r="QBJ180" s="62"/>
      <c r="QBK180" s="62"/>
      <c r="QBL180" s="62"/>
      <c r="QBM180" s="62"/>
      <c r="QBN180" s="62"/>
      <c r="QBO180" s="62"/>
      <c r="QBP180" s="62"/>
      <c r="QBQ180" s="62"/>
      <c r="QBR180" s="62"/>
      <c r="QBS180" s="62"/>
      <c r="QBT180" s="62"/>
      <c r="QBU180" s="62"/>
      <c r="QBV180" s="62"/>
      <c r="QBW180" s="62"/>
      <c r="QBX180" s="62"/>
      <c r="QBY180" s="62"/>
      <c r="QBZ180" s="62"/>
      <c r="QCA180" s="62"/>
      <c r="QCB180" s="62"/>
      <c r="QCC180" s="62"/>
      <c r="QCD180" s="62"/>
      <c r="QCE180" s="62"/>
      <c r="QCF180" s="62"/>
      <c r="QCG180" s="62"/>
      <c r="QCH180" s="62"/>
      <c r="QCI180" s="62"/>
      <c r="QCJ180" s="62"/>
      <c r="QCK180" s="62"/>
      <c r="QCL180" s="62"/>
      <c r="QCM180" s="62"/>
      <c r="QCN180" s="62"/>
      <c r="QCO180" s="62"/>
      <c r="QCP180" s="62"/>
      <c r="QCQ180" s="62"/>
      <c r="QCR180" s="62"/>
      <c r="QCS180" s="62"/>
      <c r="QCT180" s="62"/>
      <c r="QCU180" s="62"/>
      <c r="QCV180" s="62"/>
      <c r="QCW180" s="62"/>
      <c r="QCX180" s="62"/>
      <c r="QCY180" s="62"/>
      <c r="QCZ180" s="62"/>
      <c r="QDA180" s="62"/>
      <c r="QDB180" s="62"/>
      <c r="QDC180" s="62"/>
      <c r="QDD180" s="62"/>
      <c r="QDE180" s="62"/>
      <c r="QDF180" s="62"/>
      <c r="QDG180" s="62"/>
      <c r="QDH180" s="62"/>
      <c r="QDI180" s="62"/>
      <c r="QDJ180" s="62"/>
      <c r="QDK180" s="62"/>
      <c r="QDL180" s="62"/>
      <c r="QDM180" s="62"/>
      <c r="QDN180" s="62"/>
      <c r="QDO180" s="62"/>
      <c r="QDP180" s="62"/>
      <c r="QDQ180" s="62"/>
      <c r="QDR180" s="62"/>
      <c r="QDS180" s="62"/>
      <c r="QDT180" s="62"/>
      <c r="QDU180" s="62"/>
      <c r="QDV180" s="62"/>
      <c r="QDW180" s="62"/>
      <c r="QDX180" s="62"/>
      <c r="QDY180" s="62"/>
      <c r="QDZ180" s="62"/>
      <c r="QEA180" s="62"/>
      <c r="QEB180" s="62"/>
      <c r="QEC180" s="62"/>
      <c r="QED180" s="62"/>
      <c r="QEE180" s="62"/>
      <c r="QEF180" s="62"/>
      <c r="QEG180" s="62"/>
      <c r="QEH180" s="62"/>
      <c r="QEI180" s="62"/>
      <c r="QEJ180" s="62"/>
      <c r="QEK180" s="62"/>
      <c r="QEL180" s="62"/>
      <c r="QEM180" s="62"/>
      <c r="QEN180" s="62"/>
      <c r="QEO180" s="62"/>
      <c r="QEP180" s="62"/>
      <c r="QEQ180" s="62"/>
      <c r="QER180" s="62"/>
      <c r="QES180" s="62"/>
      <c r="QET180" s="62"/>
      <c r="QEU180" s="62"/>
      <c r="QEV180" s="62"/>
      <c r="QEW180" s="62"/>
      <c r="QEX180" s="62"/>
      <c r="QEY180" s="62"/>
      <c r="QEZ180" s="62"/>
      <c r="QFA180" s="62"/>
      <c r="QFB180" s="62"/>
      <c r="QFC180" s="62"/>
      <c r="QFD180" s="62"/>
      <c r="QFE180" s="62"/>
      <c r="QFF180" s="62"/>
      <c r="QFG180" s="62"/>
      <c r="QFH180" s="62"/>
      <c r="QFI180" s="62"/>
      <c r="QFJ180" s="62"/>
      <c r="QFK180" s="62"/>
      <c r="QFL180" s="62"/>
      <c r="QFM180" s="62"/>
      <c r="QFN180" s="62"/>
      <c r="QFO180" s="62"/>
      <c r="QFP180" s="62"/>
      <c r="QFQ180" s="62"/>
      <c r="QFR180" s="62"/>
      <c r="QFS180" s="62"/>
      <c r="QFT180" s="62"/>
      <c r="QFU180" s="62"/>
      <c r="QFV180" s="62"/>
      <c r="QFW180" s="62"/>
      <c r="QFX180" s="62"/>
      <c r="QFY180" s="62"/>
      <c r="QFZ180" s="62"/>
      <c r="QGA180" s="62"/>
      <c r="QGB180" s="62"/>
      <c r="QGC180" s="62"/>
      <c r="QGD180" s="62"/>
      <c r="QGE180" s="62"/>
      <c r="QGF180" s="62"/>
      <c r="QGG180" s="62"/>
      <c r="QGH180" s="62"/>
      <c r="QGI180" s="62"/>
      <c r="QGJ180" s="62"/>
      <c r="QGK180" s="62"/>
      <c r="QGL180" s="62"/>
      <c r="QGM180" s="62"/>
      <c r="QGN180" s="62"/>
      <c r="QGO180" s="62"/>
      <c r="QGP180" s="62"/>
      <c r="QGQ180" s="62"/>
      <c r="QGR180" s="62"/>
      <c r="QGS180" s="62"/>
      <c r="QGT180" s="62"/>
      <c r="QGU180" s="62"/>
      <c r="QGV180" s="62"/>
      <c r="QGW180" s="62"/>
      <c r="QGX180" s="62"/>
      <c r="QGY180" s="62"/>
      <c r="QGZ180" s="62"/>
      <c r="QHA180" s="62"/>
      <c r="QHB180" s="62"/>
      <c r="QHC180" s="62"/>
      <c r="QHD180" s="62"/>
      <c r="QHE180" s="62"/>
      <c r="QHF180" s="62"/>
      <c r="QHG180" s="62"/>
      <c r="QHH180" s="62"/>
      <c r="QHI180" s="62"/>
      <c r="QHJ180" s="62"/>
      <c r="QHK180" s="62"/>
      <c r="QHL180" s="62"/>
      <c r="QHM180" s="62"/>
      <c r="QHN180" s="62"/>
      <c r="QHO180" s="62"/>
      <c r="QHP180" s="62"/>
      <c r="QHQ180" s="62"/>
      <c r="QHR180" s="62"/>
      <c r="QHS180" s="62"/>
      <c r="QHT180" s="62"/>
      <c r="QHU180" s="62"/>
      <c r="QHV180" s="62"/>
      <c r="QHW180" s="62"/>
      <c r="QHX180" s="62"/>
      <c r="QHY180" s="62"/>
      <c r="QHZ180" s="62"/>
      <c r="QIA180" s="62"/>
      <c r="QIB180" s="62"/>
      <c r="QIC180" s="62"/>
      <c r="QID180" s="62"/>
      <c r="QIE180" s="62"/>
      <c r="QIF180" s="62"/>
      <c r="QIG180" s="62"/>
      <c r="QIH180" s="62"/>
      <c r="QII180" s="62"/>
      <c r="QIJ180" s="62"/>
      <c r="QIK180" s="62"/>
      <c r="QIL180" s="62"/>
      <c r="QIM180" s="62"/>
      <c r="QIN180" s="62"/>
      <c r="QIO180" s="62"/>
      <c r="QIP180" s="62"/>
      <c r="QIQ180" s="62"/>
      <c r="QIR180" s="62"/>
      <c r="QIS180" s="62"/>
      <c r="QIT180" s="62"/>
      <c r="QIU180" s="62"/>
      <c r="QIV180" s="62"/>
      <c r="QIW180" s="62"/>
      <c r="QIX180" s="62"/>
      <c r="QIY180" s="62"/>
      <c r="QIZ180" s="62"/>
      <c r="QJA180" s="62"/>
      <c r="QJB180" s="62"/>
      <c r="QJC180" s="62"/>
      <c r="QJD180" s="62"/>
      <c r="QJE180" s="62"/>
      <c r="QJF180" s="62"/>
      <c r="QJG180" s="62"/>
      <c r="QJH180" s="62"/>
      <c r="QJI180" s="62"/>
      <c r="QJJ180" s="62"/>
      <c r="QJK180" s="62"/>
      <c r="QJL180" s="62"/>
      <c r="QJM180" s="62"/>
      <c r="QJN180" s="62"/>
      <c r="QJO180" s="62"/>
      <c r="QJP180" s="62"/>
      <c r="QJQ180" s="62"/>
      <c r="QJR180" s="62"/>
      <c r="QJS180" s="62"/>
      <c r="QJT180" s="62"/>
      <c r="QJU180" s="62"/>
      <c r="QJV180" s="62"/>
      <c r="QJW180" s="62"/>
      <c r="QJX180" s="62"/>
      <c r="QJY180" s="62"/>
      <c r="QJZ180" s="62"/>
      <c r="QKA180" s="62"/>
      <c r="QKB180" s="62"/>
      <c r="QKC180" s="62"/>
      <c r="QKD180" s="62"/>
      <c r="QKE180" s="62"/>
      <c r="QKF180" s="62"/>
      <c r="QKG180" s="62"/>
      <c r="QKH180" s="62"/>
      <c r="QKI180" s="62"/>
      <c r="QKJ180" s="62"/>
      <c r="QKK180" s="62"/>
      <c r="QKL180" s="62"/>
      <c r="QKM180" s="62"/>
      <c r="QKN180" s="62"/>
      <c r="QKO180" s="62"/>
      <c r="QKP180" s="62"/>
      <c r="QKQ180" s="62"/>
      <c r="QKR180" s="62"/>
      <c r="QKS180" s="62"/>
      <c r="QKT180" s="62"/>
      <c r="QKU180" s="62"/>
      <c r="QKV180" s="62"/>
      <c r="QKW180" s="62"/>
      <c r="QKX180" s="62"/>
      <c r="QKY180" s="62"/>
      <c r="QKZ180" s="62"/>
      <c r="QLA180" s="62"/>
      <c r="QLB180" s="62"/>
      <c r="QLC180" s="62"/>
      <c r="QLD180" s="62"/>
      <c r="QLE180" s="62"/>
      <c r="QLF180" s="62"/>
      <c r="QLG180" s="62"/>
      <c r="QLH180" s="62"/>
      <c r="QLI180" s="62"/>
      <c r="QLJ180" s="62"/>
      <c r="QLK180" s="62"/>
      <c r="QLL180" s="62"/>
      <c r="QLM180" s="62"/>
      <c r="QLN180" s="62"/>
      <c r="QLO180" s="62"/>
      <c r="QLP180" s="62"/>
      <c r="QLQ180" s="62"/>
      <c r="QLR180" s="62"/>
      <c r="QLS180" s="62"/>
      <c r="QLT180" s="62"/>
      <c r="QLU180" s="62"/>
      <c r="QLV180" s="62"/>
      <c r="QLW180" s="62"/>
      <c r="QLX180" s="62"/>
      <c r="QLY180" s="62"/>
      <c r="QLZ180" s="62"/>
      <c r="QMA180" s="62"/>
      <c r="QMB180" s="62"/>
      <c r="QMC180" s="62"/>
      <c r="QMD180" s="62"/>
      <c r="QME180" s="62"/>
      <c r="QMF180" s="62"/>
      <c r="QMG180" s="62"/>
      <c r="QMH180" s="62"/>
      <c r="QMI180" s="62"/>
      <c r="QMJ180" s="62"/>
      <c r="QMK180" s="62"/>
      <c r="QML180" s="62"/>
      <c r="QMM180" s="62"/>
      <c r="QMN180" s="62"/>
      <c r="QMO180" s="62"/>
      <c r="QMP180" s="62"/>
      <c r="QMQ180" s="62"/>
      <c r="QMR180" s="62"/>
      <c r="QMS180" s="62"/>
      <c r="QMT180" s="62"/>
      <c r="QMU180" s="62"/>
      <c r="QMV180" s="62"/>
      <c r="QMW180" s="62"/>
      <c r="QMX180" s="62"/>
      <c r="QMY180" s="62"/>
      <c r="QMZ180" s="62"/>
      <c r="QNA180" s="62"/>
      <c r="QNB180" s="62"/>
      <c r="QNC180" s="62"/>
      <c r="QND180" s="62"/>
      <c r="QNE180" s="62"/>
      <c r="QNF180" s="62"/>
      <c r="QNG180" s="62"/>
      <c r="QNH180" s="62"/>
      <c r="QNI180" s="62"/>
      <c r="QNJ180" s="62"/>
      <c r="QNK180" s="62"/>
      <c r="QNL180" s="62"/>
      <c r="QNM180" s="62"/>
      <c r="QNN180" s="62"/>
      <c r="QNO180" s="62"/>
      <c r="QNP180" s="62"/>
      <c r="QNQ180" s="62"/>
      <c r="QNR180" s="62"/>
      <c r="QNS180" s="62"/>
      <c r="QNT180" s="62"/>
      <c r="QNU180" s="62"/>
      <c r="QNV180" s="62"/>
      <c r="QNW180" s="62"/>
      <c r="QNX180" s="62"/>
      <c r="QNY180" s="62"/>
      <c r="QNZ180" s="62"/>
      <c r="QOA180" s="62"/>
      <c r="QOB180" s="62"/>
      <c r="QOC180" s="62"/>
      <c r="QOD180" s="62"/>
      <c r="QOE180" s="62"/>
      <c r="QOF180" s="62"/>
      <c r="QOG180" s="62"/>
      <c r="QOH180" s="62"/>
      <c r="QOI180" s="62"/>
      <c r="QOJ180" s="62"/>
      <c r="QOK180" s="62"/>
      <c r="QOL180" s="62"/>
      <c r="QOM180" s="62"/>
      <c r="QON180" s="62"/>
      <c r="QOO180" s="62"/>
      <c r="QOP180" s="62"/>
      <c r="QOQ180" s="62"/>
      <c r="QOR180" s="62"/>
      <c r="QOS180" s="62"/>
      <c r="QOT180" s="62"/>
      <c r="QOU180" s="62"/>
      <c r="QOV180" s="62"/>
      <c r="QOW180" s="62"/>
      <c r="QOX180" s="62"/>
      <c r="QOY180" s="62"/>
      <c r="QOZ180" s="62"/>
      <c r="QPA180" s="62"/>
      <c r="QPB180" s="62"/>
      <c r="QPC180" s="62"/>
      <c r="QPD180" s="62"/>
      <c r="QPE180" s="62"/>
      <c r="QPF180" s="62"/>
      <c r="QPG180" s="62"/>
      <c r="QPH180" s="62"/>
      <c r="QPI180" s="62"/>
      <c r="QPJ180" s="62"/>
      <c r="QPK180" s="62"/>
      <c r="QPL180" s="62"/>
      <c r="QPM180" s="62"/>
      <c r="QPN180" s="62"/>
      <c r="QPO180" s="62"/>
      <c r="QPP180" s="62"/>
      <c r="QPQ180" s="62"/>
      <c r="QPR180" s="62"/>
      <c r="QPS180" s="62"/>
      <c r="QPT180" s="62"/>
      <c r="QPU180" s="62"/>
      <c r="QPV180" s="62"/>
      <c r="QPW180" s="62"/>
      <c r="QPX180" s="62"/>
      <c r="QPY180" s="62"/>
      <c r="QPZ180" s="62"/>
      <c r="QQA180" s="62"/>
      <c r="QQB180" s="62"/>
      <c r="QQC180" s="62"/>
      <c r="QQD180" s="62"/>
      <c r="QQE180" s="62"/>
      <c r="QQF180" s="62"/>
      <c r="QQG180" s="62"/>
      <c r="QQH180" s="62"/>
      <c r="QQI180" s="62"/>
      <c r="QQJ180" s="62"/>
      <c r="QQK180" s="62"/>
      <c r="QQL180" s="62"/>
      <c r="QQM180" s="62"/>
      <c r="QQN180" s="62"/>
      <c r="QQO180" s="62"/>
      <c r="QQP180" s="62"/>
      <c r="QQQ180" s="62"/>
      <c r="QQR180" s="62"/>
      <c r="QQS180" s="62"/>
      <c r="QQT180" s="62"/>
      <c r="QQU180" s="62"/>
      <c r="QQV180" s="62"/>
      <c r="QQW180" s="62"/>
      <c r="QQX180" s="62"/>
      <c r="QQY180" s="62"/>
      <c r="QQZ180" s="62"/>
      <c r="QRA180" s="62"/>
      <c r="QRB180" s="62"/>
      <c r="QRC180" s="62"/>
      <c r="QRD180" s="62"/>
      <c r="QRE180" s="62"/>
      <c r="QRF180" s="62"/>
      <c r="QRG180" s="62"/>
      <c r="QRH180" s="62"/>
      <c r="QRI180" s="62"/>
      <c r="QRJ180" s="62"/>
      <c r="QRK180" s="62"/>
      <c r="QRL180" s="62"/>
      <c r="QRM180" s="62"/>
      <c r="QRN180" s="62"/>
      <c r="QRO180" s="62"/>
      <c r="QRP180" s="62"/>
      <c r="QRQ180" s="62"/>
      <c r="QRR180" s="62"/>
      <c r="QRS180" s="62"/>
      <c r="QRT180" s="62"/>
      <c r="QRU180" s="62"/>
      <c r="QRV180" s="62"/>
      <c r="QRW180" s="62"/>
      <c r="QRX180" s="62"/>
      <c r="QRY180" s="62"/>
      <c r="QRZ180" s="62"/>
      <c r="QSA180" s="62"/>
      <c r="QSB180" s="62"/>
      <c r="QSC180" s="62"/>
      <c r="QSD180" s="62"/>
      <c r="QSE180" s="62"/>
      <c r="QSF180" s="62"/>
      <c r="QSG180" s="62"/>
      <c r="QSH180" s="62"/>
      <c r="QSI180" s="62"/>
      <c r="QSJ180" s="62"/>
      <c r="QSK180" s="62"/>
      <c r="QSL180" s="62"/>
      <c r="QSM180" s="62"/>
      <c r="QSN180" s="62"/>
      <c r="QSO180" s="62"/>
      <c r="QSP180" s="62"/>
      <c r="QSQ180" s="62"/>
      <c r="QSR180" s="62"/>
      <c r="QSS180" s="62"/>
      <c r="QST180" s="62"/>
      <c r="QSU180" s="62"/>
      <c r="QSV180" s="62"/>
      <c r="QSW180" s="62"/>
      <c r="QSX180" s="62"/>
      <c r="QSY180" s="62"/>
      <c r="QSZ180" s="62"/>
      <c r="QTA180" s="62"/>
      <c r="QTB180" s="62"/>
      <c r="QTC180" s="62"/>
      <c r="QTD180" s="62"/>
      <c r="QTE180" s="62"/>
      <c r="QTF180" s="62"/>
      <c r="QTG180" s="62"/>
      <c r="QTH180" s="62"/>
      <c r="QTI180" s="62"/>
      <c r="QTJ180" s="62"/>
      <c r="QTK180" s="62"/>
      <c r="QTL180" s="62"/>
      <c r="QTM180" s="62"/>
      <c r="QTN180" s="62"/>
      <c r="QTO180" s="62"/>
      <c r="QTP180" s="62"/>
      <c r="QTQ180" s="62"/>
      <c r="QTR180" s="62"/>
      <c r="QTS180" s="62"/>
      <c r="QTT180" s="62"/>
      <c r="QTU180" s="62"/>
      <c r="QTV180" s="62"/>
      <c r="QTW180" s="62"/>
      <c r="QTX180" s="62"/>
      <c r="QTY180" s="62"/>
      <c r="QTZ180" s="62"/>
      <c r="QUA180" s="62"/>
      <c r="QUB180" s="62"/>
      <c r="QUC180" s="62"/>
      <c r="QUD180" s="62"/>
      <c r="QUE180" s="62"/>
      <c r="QUF180" s="62"/>
      <c r="QUG180" s="62"/>
      <c r="QUH180" s="62"/>
      <c r="QUI180" s="62"/>
      <c r="QUJ180" s="62"/>
      <c r="QUK180" s="62"/>
      <c r="QUL180" s="62"/>
      <c r="QUM180" s="62"/>
      <c r="QUN180" s="62"/>
      <c r="QUO180" s="62"/>
      <c r="QUP180" s="62"/>
      <c r="QUQ180" s="62"/>
      <c r="QUR180" s="62"/>
      <c r="QUS180" s="62"/>
      <c r="QUT180" s="62"/>
      <c r="QUU180" s="62"/>
      <c r="QUV180" s="62"/>
      <c r="QUW180" s="62"/>
      <c r="QUX180" s="62"/>
      <c r="QUY180" s="62"/>
      <c r="QUZ180" s="62"/>
      <c r="QVA180" s="62"/>
      <c r="QVB180" s="62"/>
      <c r="QVC180" s="62"/>
      <c r="QVD180" s="62"/>
      <c r="QVE180" s="62"/>
      <c r="QVF180" s="62"/>
      <c r="QVG180" s="62"/>
      <c r="QVH180" s="62"/>
      <c r="QVI180" s="62"/>
      <c r="QVJ180" s="62"/>
      <c r="QVK180" s="62"/>
      <c r="QVL180" s="62"/>
      <c r="QVM180" s="62"/>
      <c r="QVN180" s="62"/>
      <c r="QVO180" s="62"/>
      <c r="QVP180" s="62"/>
      <c r="QVQ180" s="62"/>
      <c r="QVR180" s="62"/>
      <c r="QVS180" s="62"/>
      <c r="QVT180" s="62"/>
      <c r="QVU180" s="62"/>
      <c r="QVV180" s="62"/>
      <c r="QVW180" s="62"/>
      <c r="QVX180" s="62"/>
      <c r="QVY180" s="62"/>
      <c r="QVZ180" s="62"/>
      <c r="QWA180" s="62"/>
      <c r="QWB180" s="62"/>
      <c r="QWC180" s="62"/>
      <c r="QWD180" s="62"/>
      <c r="QWE180" s="62"/>
      <c r="QWF180" s="62"/>
      <c r="QWG180" s="62"/>
      <c r="QWH180" s="62"/>
      <c r="QWI180" s="62"/>
      <c r="QWJ180" s="62"/>
      <c r="QWK180" s="62"/>
      <c r="QWL180" s="62"/>
      <c r="QWM180" s="62"/>
      <c r="QWN180" s="62"/>
      <c r="QWO180" s="62"/>
      <c r="QWP180" s="62"/>
      <c r="QWQ180" s="62"/>
      <c r="QWR180" s="62"/>
      <c r="QWS180" s="62"/>
      <c r="QWT180" s="62"/>
      <c r="QWU180" s="62"/>
      <c r="QWV180" s="62"/>
      <c r="QWW180" s="62"/>
      <c r="QWX180" s="62"/>
      <c r="QWY180" s="62"/>
      <c r="QWZ180" s="62"/>
      <c r="QXA180" s="62"/>
      <c r="QXB180" s="62"/>
      <c r="QXC180" s="62"/>
      <c r="QXD180" s="62"/>
      <c r="QXE180" s="62"/>
      <c r="QXF180" s="62"/>
      <c r="QXG180" s="62"/>
      <c r="QXH180" s="62"/>
      <c r="QXI180" s="62"/>
      <c r="QXJ180" s="62"/>
      <c r="QXK180" s="62"/>
      <c r="QXL180" s="62"/>
      <c r="QXM180" s="62"/>
      <c r="QXN180" s="62"/>
      <c r="QXO180" s="62"/>
      <c r="QXP180" s="62"/>
      <c r="QXQ180" s="62"/>
      <c r="QXR180" s="62"/>
      <c r="QXS180" s="62"/>
      <c r="QXT180" s="62"/>
      <c r="QXU180" s="62"/>
      <c r="QXV180" s="62"/>
      <c r="QXW180" s="62"/>
      <c r="QXX180" s="62"/>
      <c r="QXY180" s="62"/>
      <c r="QXZ180" s="62"/>
      <c r="QYA180" s="62"/>
      <c r="QYB180" s="62"/>
      <c r="QYC180" s="62"/>
      <c r="QYD180" s="62"/>
      <c r="QYE180" s="62"/>
      <c r="QYF180" s="62"/>
      <c r="QYG180" s="62"/>
      <c r="QYH180" s="62"/>
      <c r="QYI180" s="62"/>
      <c r="QYJ180" s="62"/>
      <c r="QYK180" s="62"/>
      <c r="QYL180" s="62"/>
      <c r="QYM180" s="62"/>
      <c r="QYN180" s="62"/>
      <c r="QYO180" s="62"/>
      <c r="QYP180" s="62"/>
      <c r="QYQ180" s="62"/>
      <c r="QYR180" s="62"/>
      <c r="QYS180" s="62"/>
      <c r="QYT180" s="62"/>
      <c r="QYU180" s="62"/>
      <c r="QYV180" s="62"/>
      <c r="QYW180" s="62"/>
      <c r="QYX180" s="62"/>
      <c r="QYY180" s="62"/>
      <c r="QYZ180" s="62"/>
      <c r="QZA180" s="62"/>
      <c r="QZB180" s="62"/>
      <c r="QZC180" s="62"/>
      <c r="QZD180" s="62"/>
      <c r="QZE180" s="62"/>
      <c r="QZF180" s="62"/>
      <c r="QZG180" s="62"/>
      <c r="QZH180" s="62"/>
      <c r="QZI180" s="62"/>
      <c r="QZJ180" s="62"/>
      <c r="QZK180" s="62"/>
      <c r="QZL180" s="62"/>
      <c r="QZM180" s="62"/>
      <c r="QZN180" s="62"/>
      <c r="QZO180" s="62"/>
      <c r="QZP180" s="62"/>
      <c r="QZQ180" s="62"/>
      <c r="QZR180" s="62"/>
      <c r="QZS180" s="62"/>
      <c r="QZT180" s="62"/>
      <c r="QZU180" s="62"/>
      <c r="QZV180" s="62"/>
      <c r="QZW180" s="62"/>
      <c r="QZX180" s="62"/>
      <c r="QZY180" s="62"/>
      <c r="QZZ180" s="62"/>
      <c r="RAA180" s="62"/>
      <c r="RAB180" s="62"/>
      <c r="RAC180" s="62"/>
      <c r="RAD180" s="62"/>
      <c r="RAE180" s="62"/>
      <c r="RAF180" s="62"/>
      <c r="RAG180" s="62"/>
      <c r="RAH180" s="62"/>
      <c r="RAI180" s="62"/>
      <c r="RAJ180" s="62"/>
      <c r="RAK180" s="62"/>
      <c r="RAL180" s="62"/>
      <c r="RAM180" s="62"/>
      <c r="RAN180" s="62"/>
      <c r="RAO180" s="62"/>
      <c r="RAP180" s="62"/>
      <c r="RAQ180" s="62"/>
      <c r="RAR180" s="62"/>
      <c r="RAS180" s="62"/>
      <c r="RAT180" s="62"/>
      <c r="RAU180" s="62"/>
      <c r="RAV180" s="62"/>
      <c r="RAW180" s="62"/>
      <c r="RAX180" s="62"/>
      <c r="RAY180" s="62"/>
      <c r="RAZ180" s="62"/>
      <c r="RBA180" s="62"/>
      <c r="RBB180" s="62"/>
      <c r="RBC180" s="62"/>
      <c r="RBD180" s="62"/>
      <c r="RBE180" s="62"/>
      <c r="RBF180" s="62"/>
      <c r="RBG180" s="62"/>
      <c r="RBH180" s="62"/>
      <c r="RBI180" s="62"/>
      <c r="RBJ180" s="62"/>
      <c r="RBK180" s="62"/>
      <c r="RBL180" s="62"/>
      <c r="RBM180" s="62"/>
      <c r="RBN180" s="62"/>
      <c r="RBO180" s="62"/>
      <c r="RBP180" s="62"/>
      <c r="RBQ180" s="62"/>
      <c r="RBR180" s="62"/>
      <c r="RBS180" s="62"/>
      <c r="RBT180" s="62"/>
      <c r="RBU180" s="62"/>
      <c r="RBV180" s="62"/>
      <c r="RBW180" s="62"/>
      <c r="RBX180" s="62"/>
      <c r="RBY180" s="62"/>
      <c r="RBZ180" s="62"/>
      <c r="RCA180" s="62"/>
      <c r="RCB180" s="62"/>
      <c r="RCC180" s="62"/>
      <c r="RCD180" s="62"/>
      <c r="RCE180" s="62"/>
      <c r="RCF180" s="62"/>
      <c r="RCG180" s="62"/>
      <c r="RCH180" s="62"/>
      <c r="RCI180" s="62"/>
      <c r="RCJ180" s="62"/>
      <c r="RCK180" s="62"/>
      <c r="RCL180" s="62"/>
      <c r="RCM180" s="62"/>
      <c r="RCN180" s="62"/>
      <c r="RCO180" s="62"/>
      <c r="RCP180" s="62"/>
      <c r="RCQ180" s="62"/>
      <c r="RCR180" s="62"/>
      <c r="RCS180" s="62"/>
      <c r="RCT180" s="62"/>
      <c r="RCU180" s="62"/>
      <c r="RCV180" s="62"/>
      <c r="RCW180" s="62"/>
      <c r="RCX180" s="62"/>
      <c r="RCY180" s="62"/>
      <c r="RCZ180" s="62"/>
      <c r="RDA180" s="62"/>
      <c r="RDB180" s="62"/>
      <c r="RDC180" s="62"/>
      <c r="RDD180" s="62"/>
      <c r="RDE180" s="62"/>
      <c r="RDF180" s="62"/>
      <c r="RDG180" s="62"/>
      <c r="RDH180" s="62"/>
      <c r="RDI180" s="62"/>
      <c r="RDJ180" s="62"/>
      <c r="RDK180" s="62"/>
      <c r="RDL180" s="62"/>
      <c r="RDM180" s="62"/>
      <c r="RDN180" s="62"/>
      <c r="RDO180" s="62"/>
      <c r="RDP180" s="62"/>
      <c r="RDQ180" s="62"/>
      <c r="RDR180" s="62"/>
      <c r="RDS180" s="62"/>
      <c r="RDT180" s="62"/>
      <c r="RDU180" s="62"/>
      <c r="RDV180" s="62"/>
      <c r="RDW180" s="62"/>
      <c r="RDX180" s="62"/>
      <c r="RDY180" s="62"/>
      <c r="RDZ180" s="62"/>
      <c r="REA180" s="62"/>
      <c r="REB180" s="62"/>
      <c r="REC180" s="62"/>
      <c r="RED180" s="62"/>
      <c r="REE180" s="62"/>
      <c r="REF180" s="62"/>
      <c r="REG180" s="62"/>
      <c r="REH180" s="62"/>
      <c r="REI180" s="62"/>
      <c r="REJ180" s="62"/>
      <c r="REK180" s="62"/>
      <c r="REL180" s="62"/>
      <c r="REM180" s="62"/>
      <c r="REN180" s="62"/>
      <c r="REO180" s="62"/>
      <c r="REP180" s="62"/>
      <c r="REQ180" s="62"/>
      <c r="RER180" s="62"/>
      <c r="RES180" s="62"/>
      <c r="RET180" s="62"/>
      <c r="REU180" s="62"/>
      <c r="REV180" s="62"/>
      <c r="REW180" s="62"/>
      <c r="REX180" s="62"/>
      <c r="REY180" s="62"/>
      <c r="REZ180" s="62"/>
      <c r="RFA180" s="62"/>
      <c r="RFB180" s="62"/>
      <c r="RFC180" s="62"/>
      <c r="RFD180" s="62"/>
      <c r="RFE180" s="62"/>
      <c r="RFF180" s="62"/>
      <c r="RFG180" s="62"/>
      <c r="RFH180" s="62"/>
      <c r="RFI180" s="62"/>
      <c r="RFJ180" s="62"/>
      <c r="RFK180" s="62"/>
      <c r="RFL180" s="62"/>
      <c r="RFM180" s="62"/>
      <c r="RFN180" s="62"/>
      <c r="RFO180" s="62"/>
      <c r="RFP180" s="62"/>
      <c r="RFQ180" s="62"/>
      <c r="RFR180" s="62"/>
      <c r="RFS180" s="62"/>
      <c r="RFT180" s="62"/>
      <c r="RFU180" s="62"/>
      <c r="RFV180" s="62"/>
      <c r="RFW180" s="62"/>
      <c r="RFX180" s="62"/>
      <c r="RFY180" s="62"/>
      <c r="RFZ180" s="62"/>
      <c r="RGA180" s="62"/>
      <c r="RGB180" s="62"/>
      <c r="RGC180" s="62"/>
      <c r="RGD180" s="62"/>
      <c r="RGE180" s="62"/>
      <c r="RGF180" s="62"/>
      <c r="RGG180" s="62"/>
      <c r="RGH180" s="62"/>
      <c r="RGI180" s="62"/>
      <c r="RGJ180" s="62"/>
      <c r="RGK180" s="62"/>
      <c r="RGL180" s="62"/>
      <c r="RGM180" s="62"/>
      <c r="RGN180" s="62"/>
      <c r="RGO180" s="62"/>
      <c r="RGP180" s="62"/>
      <c r="RGQ180" s="62"/>
      <c r="RGR180" s="62"/>
      <c r="RGS180" s="62"/>
      <c r="RGT180" s="62"/>
      <c r="RGU180" s="62"/>
      <c r="RGV180" s="62"/>
      <c r="RGW180" s="62"/>
      <c r="RGX180" s="62"/>
      <c r="RGY180" s="62"/>
      <c r="RGZ180" s="62"/>
      <c r="RHA180" s="62"/>
      <c r="RHB180" s="62"/>
      <c r="RHC180" s="62"/>
      <c r="RHD180" s="62"/>
      <c r="RHE180" s="62"/>
      <c r="RHF180" s="62"/>
      <c r="RHG180" s="62"/>
      <c r="RHH180" s="62"/>
      <c r="RHI180" s="62"/>
      <c r="RHJ180" s="62"/>
      <c r="RHK180" s="62"/>
      <c r="RHL180" s="62"/>
      <c r="RHM180" s="62"/>
      <c r="RHN180" s="62"/>
      <c r="RHO180" s="62"/>
      <c r="RHP180" s="62"/>
      <c r="RHQ180" s="62"/>
      <c r="RHR180" s="62"/>
      <c r="RHS180" s="62"/>
      <c r="RHT180" s="62"/>
      <c r="RHU180" s="62"/>
      <c r="RHV180" s="62"/>
      <c r="RHW180" s="62"/>
      <c r="RHX180" s="62"/>
      <c r="RHY180" s="62"/>
      <c r="RHZ180" s="62"/>
      <c r="RIA180" s="62"/>
      <c r="RIB180" s="62"/>
      <c r="RIC180" s="62"/>
      <c r="RID180" s="62"/>
      <c r="RIE180" s="62"/>
      <c r="RIF180" s="62"/>
      <c r="RIG180" s="62"/>
      <c r="RIH180" s="62"/>
      <c r="RII180" s="62"/>
      <c r="RIJ180" s="62"/>
      <c r="RIK180" s="62"/>
      <c r="RIL180" s="62"/>
      <c r="RIM180" s="62"/>
      <c r="RIN180" s="62"/>
      <c r="RIO180" s="62"/>
      <c r="RIP180" s="62"/>
      <c r="RIQ180" s="62"/>
      <c r="RIR180" s="62"/>
      <c r="RIS180" s="62"/>
      <c r="RIT180" s="62"/>
      <c r="RIU180" s="62"/>
      <c r="RIV180" s="62"/>
      <c r="RIW180" s="62"/>
      <c r="RIX180" s="62"/>
      <c r="RIY180" s="62"/>
      <c r="RIZ180" s="62"/>
      <c r="RJA180" s="62"/>
      <c r="RJB180" s="62"/>
      <c r="RJC180" s="62"/>
      <c r="RJD180" s="62"/>
      <c r="RJE180" s="62"/>
      <c r="RJF180" s="62"/>
      <c r="RJG180" s="62"/>
      <c r="RJH180" s="62"/>
      <c r="RJI180" s="62"/>
      <c r="RJJ180" s="62"/>
      <c r="RJK180" s="62"/>
      <c r="RJL180" s="62"/>
      <c r="RJM180" s="62"/>
      <c r="RJN180" s="62"/>
      <c r="RJO180" s="62"/>
      <c r="RJP180" s="62"/>
      <c r="RJQ180" s="62"/>
      <c r="RJR180" s="62"/>
      <c r="RJS180" s="62"/>
      <c r="RJT180" s="62"/>
      <c r="RJU180" s="62"/>
      <c r="RJV180" s="62"/>
      <c r="RJW180" s="62"/>
      <c r="RJX180" s="62"/>
      <c r="RJY180" s="62"/>
      <c r="RJZ180" s="62"/>
      <c r="RKA180" s="62"/>
      <c r="RKB180" s="62"/>
      <c r="RKC180" s="62"/>
      <c r="RKD180" s="62"/>
      <c r="RKE180" s="62"/>
      <c r="RKF180" s="62"/>
      <c r="RKG180" s="62"/>
      <c r="RKH180" s="62"/>
      <c r="RKI180" s="62"/>
      <c r="RKJ180" s="62"/>
      <c r="RKK180" s="62"/>
      <c r="RKL180" s="62"/>
      <c r="RKM180" s="62"/>
      <c r="RKN180" s="62"/>
      <c r="RKO180" s="62"/>
      <c r="RKP180" s="62"/>
      <c r="RKQ180" s="62"/>
      <c r="RKR180" s="62"/>
      <c r="RKS180" s="62"/>
      <c r="RKT180" s="62"/>
      <c r="RKU180" s="62"/>
      <c r="RKV180" s="62"/>
      <c r="RKW180" s="62"/>
      <c r="RKX180" s="62"/>
      <c r="RKY180" s="62"/>
      <c r="RKZ180" s="62"/>
      <c r="RLA180" s="62"/>
      <c r="RLB180" s="62"/>
      <c r="RLC180" s="62"/>
      <c r="RLD180" s="62"/>
      <c r="RLE180" s="62"/>
      <c r="RLF180" s="62"/>
      <c r="RLG180" s="62"/>
      <c r="RLH180" s="62"/>
      <c r="RLI180" s="62"/>
      <c r="RLJ180" s="62"/>
      <c r="RLK180" s="62"/>
      <c r="RLL180" s="62"/>
      <c r="RLM180" s="62"/>
      <c r="RLN180" s="62"/>
      <c r="RLO180" s="62"/>
      <c r="RLP180" s="62"/>
      <c r="RLQ180" s="62"/>
      <c r="RLR180" s="62"/>
      <c r="RLS180" s="62"/>
      <c r="RLT180" s="62"/>
      <c r="RLU180" s="62"/>
      <c r="RLV180" s="62"/>
      <c r="RLW180" s="62"/>
      <c r="RLX180" s="62"/>
      <c r="RLY180" s="62"/>
      <c r="RLZ180" s="62"/>
      <c r="RMA180" s="62"/>
      <c r="RMB180" s="62"/>
      <c r="RMC180" s="62"/>
      <c r="RMD180" s="62"/>
      <c r="RME180" s="62"/>
      <c r="RMF180" s="62"/>
      <c r="RMG180" s="62"/>
      <c r="RMH180" s="62"/>
      <c r="RMI180" s="62"/>
      <c r="RMJ180" s="62"/>
      <c r="RMK180" s="62"/>
      <c r="RML180" s="62"/>
      <c r="RMM180" s="62"/>
      <c r="RMN180" s="62"/>
      <c r="RMO180" s="62"/>
      <c r="RMP180" s="62"/>
      <c r="RMQ180" s="62"/>
      <c r="RMR180" s="62"/>
      <c r="RMS180" s="62"/>
      <c r="RMT180" s="62"/>
      <c r="RMU180" s="62"/>
      <c r="RMV180" s="62"/>
      <c r="RMW180" s="62"/>
      <c r="RMX180" s="62"/>
      <c r="RMY180" s="62"/>
      <c r="RMZ180" s="62"/>
      <c r="RNA180" s="62"/>
      <c r="RNB180" s="62"/>
      <c r="RNC180" s="62"/>
      <c r="RND180" s="62"/>
      <c r="RNE180" s="62"/>
      <c r="RNF180" s="62"/>
      <c r="RNG180" s="62"/>
      <c r="RNH180" s="62"/>
      <c r="RNI180" s="62"/>
      <c r="RNJ180" s="62"/>
      <c r="RNK180" s="62"/>
      <c r="RNL180" s="62"/>
      <c r="RNM180" s="62"/>
      <c r="RNN180" s="62"/>
      <c r="RNO180" s="62"/>
      <c r="RNP180" s="62"/>
      <c r="RNQ180" s="62"/>
      <c r="RNR180" s="62"/>
      <c r="RNS180" s="62"/>
      <c r="RNT180" s="62"/>
      <c r="RNU180" s="62"/>
      <c r="RNV180" s="62"/>
      <c r="RNW180" s="62"/>
      <c r="RNX180" s="62"/>
      <c r="RNY180" s="62"/>
      <c r="RNZ180" s="62"/>
      <c r="ROA180" s="62"/>
      <c r="ROB180" s="62"/>
      <c r="ROC180" s="62"/>
      <c r="ROD180" s="62"/>
      <c r="ROE180" s="62"/>
      <c r="ROF180" s="62"/>
      <c r="ROG180" s="62"/>
      <c r="ROH180" s="62"/>
      <c r="ROI180" s="62"/>
      <c r="ROJ180" s="62"/>
      <c r="ROK180" s="62"/>
      <c r="ROL180" s="62"/>
      <c r="ROM180" s="62"/>
      <c r="RON180" s="62"/>
      <c r="ROO180" s="62"/>
      <c r="ROP180" s="62"/>
      <c r="ROQ180" s="62"/>
      <c r="ROR180" s="62"/>
      <c r="ROS180" s="62"/>
      <c r="ROT180" s="62"/>
      <c r="ROU180" s="62"/>
      <c r="ROV180" s="62"/>
      <c r="ROW180" s="62"/>
      <c r="ROX180" s="62"/>
      <c r="ROY180" s="62"/>
      <c r="ROZ180" s="62"/>
      <c r="RPA180" s="62"/>
      <c r="RPB180" s="62"/>
      <c r="RPC180" s="62"/>
      <c r="RPD180" s="62"/>
      <c r="RPE180" s="62"/>
      <c r="RPF180" s="62"/>
      <c r="RPG180" s="62"/>
      <c r="RPH180" s="62"/>
      <c r="RPI180" s="62"/>
      <c r="RPJ180" s="62"/>
      <c r="RPK180" s="62"/>
      <c r="RPL180" s="62"/>
      <c r="RPM180" s="62"/>
      <c r="RPN180" s="62"/>
      <c r="RPO180" s="62"/>
      <c r="RPP180" s="62"/>
      <c r="RPQ180" s="62"/>
      <c r="RPR180" s="62"/>
      <c r="RPS180" s="62"/>
      <c r="RPT180" s="62"/>
      <c r="RPU180" s="62"/>
      <c r="RPV180" s="62"/>
      <c r="RPW180" s="62"/>
      <c r="RPX180" s="62"/>
      <c r="RPY180" s="62"/>
      <c r="RPZ180" s="62"/>
      <c r="RQA180" s="62"/>
      <c r="RQB180" s="62"/>
      <c r="RQC180" s="62"/>
      <c r="RQD180" s="62"/>
      <c r="RQE180" s="62"/>
      <c r="RQF180" s="62"/>
      <c r="RQG180" s="62"/>
      <c r="RQH180" s="62"/>
      <c r="RQI180" s="62"/>
      <c r="RQJ180" s="62"/>
      <c r="RQK180" s="62"/>
      <c r="RQL180" s="62"/>
      <c r="RQM180" s="62"/>
      <c r="RQN180" s="62"/>
      <c r="RQO180" s="62"/>
      <c r="RQP180" s="62"/>
      <c r="RQQ180" s="62"/>
      <c r="RQR180" s="62"/>
      <c r="RQS180" s="62"/>
      <c r="RQT180" s="62"/>
      <c r="RQU180" s="62"/>
      <c r="RQV180" s="62"/>
      <c r="RQW180" s="62"/>
      <c r="RQX180" s="62"/>
      <c r="RQY180" s="62"/>
      <c r="RQZ180" s="62"/>
      <c r="RRA180" s="62"/>
      <c r="RRB180" s="62"/>
      <c r="RRC180" s="62"/>
      <c r="RRD180" s="62"/>
      <c r="RRE180" s="62"/>
      <c r="RRF180" s="62"/>
      <c r="RRG180" s="62"/>
      <c r="RRH180" s="62"/>
      <c r="RRI180" s="62"/>
      <c r="RRJ180" s="62"/>
      <c r="RRK180" s="62"/>
      <c r="RRL180" s="62"/>
      <c r="RRM180" s="62"/>
      <c r="RRN180" s="62"/>
      <c r="RRO180" s="62"/>
      <c r="RRP180" s="62"/>
      <c r="RRQ180" s="62"/>
      <c r="RRR180" s="62"/>
      <c r="RRS180" s="62"/>
      <c r="RRT180" s="62"/>
      <c r="RRU180" s="62"/>
      <c r="RRV180" s="62"/>
      <c r="RRW180" s="62"/>
      <c r="RRX180" s="62"/>
      <c r="RRY180" s="62"/>
      <c r="RRZ180" s="62"/>
      <c r="RSA180" s="62"/>
      <c r="RSB180" s="62"/>
      <c r="RSC180" s="62"/>
      <c r="RSD180" s="62"/>
      <c r="RSE180" s="62"/>
      <c r="RSF180" s="62"/>
      <c r="RSG180" s="62"/>
      <c r="RSH180" s="62"/>
      <c r="RSI180" s="62"/>
      <c r="RSJ180" s="62"/>
      <c r="RSK180" s="62"/>
      <c r="RSL180" s="62"/>
      <c r="RSM180" s="62"/>
      <c r="RSN180" s="62"/>
      <c r="RSO180" s="62"/>
      <c r="RSP180" s="62"/>
      <c r="RSQ180" s="62"/>
      <c r="RSR180" s="62"/>
      <c r="RSS180" s="62"/>
      <c r="RST180" s="62"/>
      <c r="RSU180" s="62"/>
      <c r="RSV180" s="62"/>
      <c r="RSW180" s="62"/>
      <c r="RSX180" s="62"/>
      <c r="RSY180" s="62"/>
      <c r="RSZ180" s="62"/>
      <c r="RTA180" s="62"/>
      <c r="RTB180" s="62"/>
      <c r="RTC180" s="62"/>
      <c r="RTD180" s="62"/>
      <c r="RTE180" s="62"/>
      <c r="RTF180" s="62"/>
      <c r="RTG180" s="62"/>
      <c r="RTH180" s="62"/>
      <c r="RTI180" s="62"/>
      <c r="RTJ180" s="62"/>
      <c r="RTK180" s="62"/>
      <c r="RTL180" s="62"/>
      <c r="RTM180" s="62"/>
      <c r="RTN180" s="62"/>
      <c r="RTO180" s="62"/>
      <c r="RTP180" s="62"/>
      <c r="RTQ180" s="62"/>
      <c r="RTR180" s="62"/>
      <c r="RTS180" s="62"/>
      <c r="RTT180" s="62"/>
      <c r="RTU180" s="62"/>
      <c r="RTV180" s="62"/>
      <c r="RTW180" s="62"/>
      <c r="RTX180" s="62"/>
      <c r="RTY180" s="62"/>
      <c r="RTZ180" s="62"/>
      <c r="RUA180" s="62"/>
      <c r="RUB180" s="62"/>
      <c r="RUC180" s="62"/>
      <c r="RUD180" s="62"/>
      <c r="RUE180" s="62"/>
      <c r="RUF180" s="62"/>
      <c r="RUG180" s="62"/>
      <c r="RUH180" s="62"/>
      <c r="RUI180" s="62"/>
      <c r="RUJ180" s="62"/>
      <c r="RUK180" s="62"/>
      <c r="RUL180" s="62"/>
      <c r="RUM180" s="62"/>
      <c r="RUN180" s="62"/>
      <c r="RUO180" s="62"/>
      <c r="RUP180" s="62"/>
      <c r="RUQ180" s="62"/>
      <c r="RUR180" s="62"/>
      <c r="RUS180" s="62"/>
      <c r="RUT180" s="62"/>
      <c r="RUU180" s="62"/>
      <c r="RUV180" s="62"/>
      <c r="RUW180" s="62"/>
      <c r="RUX180" s="62"/>
      <c r="RUY180" s="62"/>
      <c r="RUZ180" s="62"/>
      <c r="RVA180" s="62"/>
      <c r="RVB180" s="62"/>
      <c r="RVC180" s="62"/>
      <c r="RVD180" s="62"/>
      <c r="RVE180" s="62"/>
      <c r="RVF180" s="62"/>
      <c r="RVG180" s="62"/>
      <c r="RVH180" s="62"/>
      <c r="RVI180" s="62"/>
      <c r="RVJ180" s="62"/>
      <c r="RVK180" s="62"/>
      <c r="RVL180" s="62"/>
      <c r="RVM180" s="62"/>
      <c r="RVN180" s="62"/>
      <c r="RVO180" s="62"/>
      <c r="RVP180" s="62"/>
      <c r="RVQ180" s="62"/>
      <c r="RVR180" s="62"/>
      <c r="RVS180" s="62"/>
      <c r="RVT180" s="62"/>
      <c r="RVU180" s="62"/>
      <c r="RVV180" s="62"/>
      <c r="RVW180" s="62"/>
      <c r="RVX180" s="62"/>
      <c r="RVY180" s="62"/>
      <c r="RVZ180" s="62"/>
      <c r="RWA180" s="62"/>
      <c r="RWB180" s="62"/>
      <c r="RWC180" s="62"/>
      <c r="RWD180" s="62"/>
      <c r="RWE180" s="62"/>
      <c r="RWF180" s="62"/>
      <c r="RWG180" s="62"/>
      <c r="RWH180" s="62"/>
      <c r="RWI180" s="62"/>
      <c r="RWJ180" s="62"/>
      <c r="RWK180" s="62"/>
      <c r="RWL180" s="62"/>
      <c r="RWM180" s="62"/>
      <c r="RWN180" s="62"/>
      <c r="RWO180" s="62"/>
      <c r="RWP180" s="62"/>
      <c r="RWQ180" s="62"/>
      <c r="RWR180" s="62"/>
      <c r="RWS180" s="62"/>
      <c r="RWT180" s="62"/>
      <c r="RWU180" s="62"/>
      <c r="RWV180" s="62"/>
      <c r="RWW180" s="62"/>
      <c r="RWX180" s="62"/>
      <c r="RWY180" s="62"/>
      <c r="RWZ180" s="62"/>
      <c r="RXA180" s="62"/>
      <c r="RXB180" s="62"/>
      <c r="RXC180" s="62"/>
      <c r="RXD180" s="62"/>
      <c r="RXE180" s="62"/>
      <c r="RXF180" s="62"/>
      <c r="RXG180" s="62"/>
      <c r="RXH180" s="62"/>
      <c r="RXI180" s="62"/>
      <c r="RXJ180" s="62"/>
      <c r="RXK180" s="62"/>
      <c r="RXL180" s="62"/>
      <c r="RXM180" s="62"/>
      <c r="RXN180" s="62"/>
      <c r="RXO180" s="62"/>
      <c r="RXP180" s="62"/>
      <c r="RXQ180" s="62"/>
      <c r="RXR180" s="62"/>
      <c r="RXS180" s="62"/>
      <c r="RXT180" s="62"/>
      <c r="RXU180" s="62"/>
      <c r="RXV180" s="62"/>
      <c r="RXW180" s="62"/>
      <c r="RXX180" s="62"/>
      <c r="RXY180" s="62"/>
      <c r="RXZ180" s="62"/>
      <c r="RYA180" s="62"/>
      <c r="RYB180" s="62"/>
      <c r="RYC180" s="62"/>
      <c r="RYD180" s="62"/>
      <c r="RYE180" s="62"/>
      <c r="RYF180" s="62"/>
      <c r="RYG180" s="62"/>
      <c r="RYH180" s="62"/>
      <c r="RYI180" s="62"/>
      <c r="RYJ180" s="62"/>
      <c r="RYK180" s="62"/>
      <c r="RYL180" s="62"/>
      <c r="RYM180" s="62"/>
      <c r="RYN180" s="62"/>
      <c r="RYO180" s="62"/>
      <c r="RYP180" s="62"/>
      <c r="RYQ180" s="62"/>
      <c r="RYR180" s="62"/>
      <c r="RYS180" s="62"/>
      <c r="RYT180" s="62"/>
      <c r="RYU180" s="62"/>
      <c r="RYV180" s="62"/>
      <c r="RYW180" s="62"/>
      <c r="RYX180" s="62"/>
      <c r="RYY180" s="62"/>
      <c r="RYZ180" s="62"/>
      <c r="RZA180" s="62"/>
      <c r="RZB180" s="62"/>
      <c r="RZC180" s="62"/>
      <c r="RZD180" s="62"/>
      <c r="RZE180" s="62"/>
      <c r="RZF180" s="62"/>
      <c r="RZG180" s="62"/>
      <c r="RZH180" s="62"/>
      <c r="RZI180" s="62"/>
      <c r="RZJ180" s="62"/>
      <c r="RZK180" s="62"/>
      <c r="RZL180" s="62"/>
      <c r="RZM180" s="62"/>
      <c r="RZN180" s="62"/>
      <c r="RZO180" s="62"/>
      <c r="RZP180" s="62"/>
      <c r="RZQ180" s="62"/>
      <c r="RZR180" s="62"/>
      <c r="RZS180" s="62"/>
      <c r="RZT180" s="62"/>
      <c r="RZU180" s="62"/>
      <c r="RZV180" s="62"/>
      <c r="RZW180" s="62"/>
      <c r="RZX180" s="62"/>
      <c r="RZY180" s="62"/>
      <c r="RZZ180" s="62"/>
      <c r="SAA180" s="62"/>
      <c r="SAB180" s="62"/>
      <c r="SAC180" s="62"/>
      <c r="SAD180" s="62"/>
      <c r="SAE180" s="62"/>
      <c r="SAF180" s="62"/>
      <c r="SAG180" s="62"/>
      <c r="SAH180" s="62"/>
      <c r="SAI180" s="62"/>
      <c r="SAJ180" s="62"/>
      <c r="SAK180" s="62"/>
      <c r="SAL180" s="62"/>
      <c r="SAM180" s="62"/>
      <c r="SAN180" s="62"/>
      <c r="SAO180" s="62"/>
      <c r="SAP180" s="62"/>
      <c r="SAQ180" s="62"/>
      <c r="SAR180" s="62"/>
      <c r="SAS180" s="62"/>
      <c r="SAT180" s="62"/>
      <c r="SAU180" s="62"/>
      <c r="SAV180" s="62"/>
      <c r="SAW180" s="62"/>
      <c r="SAX180" s="62"/>
      <c r="SAY180" s="62"/>
      <c r="SAZ180" s="62"/>
      <c r="SBA180" s="62"/>
      <c r="SBB180" s="62"/>
      <c r="SBC180" s="62"/>
      <c r="SBD180" s="62"/>
      <c r="SBE180" s="62"/>
      <c r="SBF180" s="62"/>
      <c r="SBG180" s="62"/>
      <c r="SBH180" s="62"/>
      <c r="SBI180" s="62"/>
      <c r="SBJ180" s="62"/>
      <c r="SBK180" s="62"/>
      <c r="SBL180" s="62"/>
      <c r="SBM180" s="62"/>
      <c r="SBN180" s="62"/>
      <c r="SBO180" s="62"/>
      <c r="SBP180" s="62"/>
      <c r="SBQ180" s="62"/>
      <c r="SBR180" s="62"/>
      <c r="SBS180" s="62"/>
      <c r="SBT180" s="62"/>
      <c r="SBU180" s="62"/>
      <c r="SBV180" s="62"/>
      <c r="SBW180" s="62"/>
      <c r="SBX180" s="62"/>
      <c r="SBY180" s="62"/>
      <c r="SBZ180" s="62"/>
      <c r="SCA180" s="62"/>
      <c r="SCB180" s="62"/>
      <c r="SCC180" s="62"/>
      <c r="SCD180" s="62"/>
      <c r="SCE180" s="62"/>
      <c r="SCF180" s="62"/>
      <c r="SCG180" s="62"/>
      <c r="SCH180" s="62"/>
      <c r="SCI180" s="62"/>
      <c r="SCJ180" s="62"/>
      <c r="SCK180" s="62"/>
      <c r="SCL180" s="62"/>
      <c r="SCM180" s="62"/>
      <c r="SCN180" s="62"/>
      <c r="SCO180" s="62"/>
      <c r="SCP180" s="62"/>
      <c r="SCQ180" s="62"/>
      <c r="SCR180" s="62"/>
      <c r="SCS180" s="62"/>
      <c r="SCT180" s="62"/>
      <c r="SCU180" s="62"/>
      <c r="SCV180" s="62"/>
      <c r="SCW180" s="62"/>
      <c r="SCX180" s="62"/>
      <c r="SCY180" s="62"/>
      <c r="SCZ180" s="62"/>
      <c r="SDA180" s="62"/>
      <c r="SDB180" s="62"/>
      <c r="SDC180" s="62"/>
      <c r="SDD180" s="62"/>
      <c r="SDE180" s="62"/>
      <c r="SDF180" s="62"/>
      <c r="SDG180" s="62"/>
      <c r="SDH180" s="62"/>
      <c r="SDI180" s="62"/>
      <c r="SDJ180" s="62"/>
      <c r="SDK180" s="62"/>
      <c r="SDL180" s="62"/>
      <c r="SDM180" s="62"/>
      <c r="SDN180" s="62"/>
      <c r="SDO180" s="62"/>
      <c r="SDP180" s="62"/>
      <c r="SDQ180" s="62"/>
      <c r="SDR180" s="62"/>
      <c r="SDS180" s="62"/>
      <c r="SDT180" s="62"/>
      <c r="SDU180" s="62"/>
      <c r="SDV180" s="62"/>
      <c r="SDW180" s="62"/>
      <c r="SDX180" s="62"/>
      <c r="SDY180" s="62"/>
      <c r="SDZ180" s="62"/>
      <c r="SEA180" s="62"/>
      <c r="SEB180" s="62"/>
      <c r="SEC180" s="62"/>
      <c r="SED180" s="62"/>
      <c r="SEE180" s="62"/>
      <c r="SEF180" s="62"/>
      <c r="SEG180" s="62"/>
      <c r="SEH180" s="62"/>
      <c r="SEI180" s="62"/>
      <c r="SEJ180" s="62"/>
      <c r="SEK180" s="62"/>
      <c r="SEL180" s="62"/>
      <c r="SEM180" s="62"/>
      <c r="SEN180" s="62"/>
      <c r="SEO180" s="62"/>
      <c r="SEP180" s="62"/>
      <c r="SEQ180" s="62"/>
      <c r="SER180" s="62"/>
      <c r="SES180" s="62"/>
      <c r="SET180" s="62"/>
      <c r="SEU180" s="62"/>
      <c r="SEV180" s="62"/>
      <c r="SEW180" s="62"/>
      <c r="SEX180" s="62"/>
      <c r="SEY180" s="62"/>
      <c r="SEZ180" s="62"/>
      <c r="SFA180" s="62"/>
      <c r="SFB180" s="62"/>
      <c r="SFC180" s="62"/>
      <c r="SFD180" s="62"/>
      <c r="SFE180" s="62"/>
      <c r="SFF180" s="62"/>
      <c r="SFG180" s="62"/>
      <c r="SFH180" s="62"/>
      <c r="SFI180" s="62"/>
      <c r="SFJ180" s="62"/>
      <c r="SFK180" s="62"/>
      <c r="SFL180" s="62"/>
      <c r="SFM180" s="62"/>
      <c r="SFN180" s="62"/>
      <c r="SFO180" s="62"/>
      <c r="SFP180" s="62"/>
      <c r="SFQ180" s="62"/>
      <c r="SFR180" s="62"/>
      <c r="SFS180" s="62"/>
      <c r="SFT180" s="62"/>
      <c r="SFU180" s="62"/>
      <c r="SFV180" s="62"/>
      <c r="SFW180" s="62"/>
      <c r="SFX180" s="62"/>
      <c r="SFY180" s="62"/>
      <c r="SFZ180" s="62"/>
      <c r="SGA180" s="62"/>
      <c r="SGB180" s="62"/>
      <c r="SGC180" s="62"/>
      <c r="SGD180" s="62"/>
      <c r="SGE180" s="62"/>
      <c r="SGF180" s="62"/>
      <c r="SGG180" s="62"/>
      <c r="SGH180" s="62"/>
      <c r="SGI180" s="62"/>
      <c r="SGJ180" s="62"/>
      <c r="SGK180" s="62"/>
      <c r="SGL180" s="62"/>
      <c r="SGM180" s="62"/>
      <c r="SGN180" s="62"/>
      <c r="SGO180" s="62"/>
      <c r="SGP180" s="62"/>
      <c r="SGQ180" s="62"/>
      <c r="SGR180" s="62"/>
      <c r="SGS180" s="62"/>
      <c r="SGT180" s="62"/>
      <c r="SGU180" s="62"/>
      <c r="SGV180" s="62"/>
      <c r="SGW180" s="62"/>
      <c r="SGX180" s="62"/>
      <c r="SGY180" s="62"/>
      <c r="SGZ180" s="62"/>
      <c r="SHA180" s="62"/>
      <c r="SHB180" s="62"/>
      <c r="SHC180" s="62"/>
      <c r="SHD180" s="62"/>
      <c r="SHE180" s="62"/>
      <c r="SHF180" s="62"/>
      <c r="SHG180" s="62"/>
      <c r="SHH180" s="62"/>
      <c r="SHI180" s="62"/>
      <c r="SHJ180" s="62"/>
      <c r="SHK180" s="62"/>
      <c r="SHL180" s="62"/>
      <c r="SHM180" s="62"/>
      <c r="SHN180" s="62"/>
      <c r="SHO180" s="62"/>
      <c r="SHP180" s="62"/>
      <c r="SHQ180" s="62"/>
      <c r="SHR180" s="62"/>
      <c r="SHS180" s="62"/>
      <c r="SHT180" s="62"/>
      <c r="SHU180" s="62"/>
      <c r="SHV180" s="62"/>
      <c r="SHW180" s="62"/>
      <c r="SHX180" s="62"/>
      <c r="SHY180" s="62"/>
      <c r="SHZ180" s="62"/>
      <c r="SIA180" s="62"/>
      <c r="SIB180" s="62"/>
      <c r="SIC180" s="62"/>
      <c r="SID180" s="62"/>
      <c r="SIE180" s="62"/>
      <c r="SIF180" s="62"/>
      <c r="SIG180" s="62"/>
      <c r="SIH180" s="62"/>
      <c r="SII180" s="62"/>
      <c r="SIJ180" s="62"/>
      <c r="SIK180" s="62"/>
      <c r="SIL180" s="62"/>
      <c r="SIM180" s="62"/>
      <c r="SIN180" s="62"/>
      <c r="SIO180" s="62"/>
      <c r="SIP180" s="62"/>
      <c r="SIQ180" s="62"/>
      <c r="SIR180" s="62"/>
      <c r="SIS180" s="62"/>
      <c r="SIT180" s="62"/>
      <c r="SIU180" s="62"/>
      <c r="SIV180" s="62"/>
      <c r="SIW180" s="62"/>
      <c r="SIX180" s="62"/>
      <c r="SIY180" s="62"/>
      <c r="SIZ180" s="62"/>
      <c r="SJA180" s="62"/>
      <c r="SJB180" s="62"/>
      <c r="SJC180" s="62"/>
      <c r="SJD180" s="62"/>
      <c r="SJE180" s="62"/>
      <c r="SJF180" s="62"/>
      <c r="SJG180" s="62"/>
      <c r="SJH180" s="62"/>
      <c r="SJI180" s="62"/>
      <c r="SJJ180" s="62"/>
      <c r="SJK180" s="62"/>
      <c r="SJL180" s="62"/>
      <c r="SJM180" s="62"/>
      <c r="SJN180" s="62"/>
      <c r="SJO180" s="62"/>
      <c r="SJP180" s="62"/>
      <c r="SJQ180" s="62"/>
      <c r="SJR180" s="62"/>
      <c r="SJS180" s="62"/>
      <c r="SJT180" s="62"/>
      <c r="SJU180" s="62"/>
      <c r="SJV180" s="62"/>
      <c r="SJW180" s="62"/>
      <c r="SJX180" s="62"/>
      <c r="SJY180" s="62"/>
      <c r="SJZ180" s="62"/>
      <c r="SKA180" s="62"/>
      <c r="SKB180" s="62"/>
      <c r="SKC180" s="62"/>
      <c r="SKD180" s="62"/>
      <c r="SKE180" s="62"/>
      <c r="SKF180" s="62"/>
      <c r="SKG180" s="62"/>
      <c r="SKH180" s="62"/>
      <c r="SKI180" s="62"/>
      <c r="SKJ180" s="62"/>
      <c r="SKK180" s="62"/>
      <c r="SKL180" s="62"/>
      <c r="SKM180" s="62"/>
      <c r="SKN180" s="62"/>
      <c r="SKO180" s="62"/>
      <c r="SKP180" s="62"/>
      <c r="SKQ180" s="62"/>
      <c r="SKR180" s="62"/>
      <c r="SKS180" s="62"/>
      <c r="SKT180" s="62"/>
      <c r="SKU180" s="62"/>
      <c r="SKV180" s="62"/>
      <c r="SKW180" s="62"/>
      <c r="SKX180" s="62"/>
      <c r="SKY180" s="62"/>
      <c r="SKZ180" s="62"/>
      <c r="SLA180" s="62"/>
      <c r="SLB180" s="62"/>
      <c r="SLC180" s="62"/>
      <c r="SLD180" s="62"/>
      <c r="SLE180" s="62"/>
      <c r="SLF180" s="62"/>
      <c r="SLG180" s="62"/>
      <c r="SLH180" s="62"/>
      <c r="SLI180" s="62"/>
      <c r="SLJ180" s="62"/>
      <c r="SLK180" s="62"/>
      <c r="SLL180" s="62"/>
      <c r="SLM180" s="62"/>
      <c r="SLN180" s="62"/>
      <c r="SLO180" s="62"/>
      <c r="SLP180" s="62"/>
      <c r="SLQ180" s="62"/>
      <c r="SLR180" s="62"/>
      <c r="SLS180" s="62"/>
      <c r="SLT180" s="62"/>
      <c r="SLU180" s="62"/>
      <c r="SLV180" s="62"/>
      <c r="SLW180" s="62"/>
      <c r="SLX180" s="62"/>
      <c r="SLY180" s="62"/>
      <c r="SLZ180" s="62"/>
      <c r="SMA180" s="62"/>
      <c r="SMB180" s="62"/>
      <c r="SMC180" s="62"/>
      <c r="SMD180" s="62"/>
      <c r="SME180" s="62"/>
      <c r="SMF180" s="62"/>
      <c r="SMG180" s="62"/>
      <c r="SMH180" s="62"/>
      <c r="SMI180" s="62"/>
      <c r="SMJ180" s="62"/>
      <c r="SMK180" s="62"/>
      <c r="SML180" s="62"/>
      <c r="SMM180" s="62"/>
      <c r="SMN180" s="62"/>
      <c r="SMO180" s="62"/>
      <c r="SMP180" s="62"/>
      <c r="SMQ180" s="62"/>
      <c r="SMR180" s="62"/>
      <c r="SMS180" s="62"/>
      <c r="SMT180" s="62"/>
      <c r="SMU180" s="62"/>
      <c r="SMV180" s="62"/>
      <c r="SMW180" s="62"/>
      <c r="SMX180" s="62"/>
      <c r="SMY180" s="62"/>
      <c r="SMZ180" s="62"/>
      <c r="SNA180" s="62"/>
      <c r="SNB180" s="62"/>
      <c r="SNC180" s="62"/>
      <c r="SND180" s="62"/>
      <c r="SNE180" s="62"/>
      <c r="SNF180" s="62"/>
      <c r="SNG180" s="62"/>
      <c r="SNH180" s="62"/>
      <c r="SNI180" s="62"/>
      <c r="SNJ180" s="62"/>
      <c r="SNK180" s="62"/>
      <c r="SNL180" s="62"/>
      <c r="SNM180" s="62"/>
      <c r="SNN180" s="62"/>
      <c r="SNO180" s="62"/>
      <c r="SNP180" s="62"/>
      <c r="SNQ180" s="62"/>
      <c r="SNR180" s="62"/>
      <c r="SNS180" s="62"/>
      <c r="SNT180" s="62"/>
      <c r="SNU180" s="62"/>
      <c r="SNV180" s="62"/>
      <c r="SNW180" s="62"/>
      <c r="SNX180" s="62"/>
      <c r="SNY180" s="62"/>
      <c r="SNZ180" s="62"/>
      <c r="SOA180" s="62"/>
      <c r="SOB180" s="62"/>
      <c r="SOC180" s="62"/>
      <c r="SOD180" s="62"/>
      <c r="SOE180" s="62"/>
      <c r="SOF180" s="62"/>
      <c r="SOG180" s="62"/>
      <c r="SOH180" s="62"/>
      <c r="SOI180" s="62"/>
      <c r="SOJ180" s="62"/>
      <c r="SOK180" s="62"/>
      <c r="SOL180" s="62"/>
      <c r="SOM180" s="62"/>
      <c r="SON180" s="62"/>
      <c r="SOO180" s="62"/>
      <c r="SOP180" s="62"/>
      <c r="SOQ180" s="62"/>
      <c r="SOR180" s="62"/>
      <c r="SOS180" s="62"/>
      <c r="SOT180" s="62"/>
      <c r="SOU180" s="62"/>
      <c r="SOV180" s="62"/>
      <c r="SOW180" s="62"/>
      <c r="SOX180" s="62"/>
      <c r="SOY180" s="62"/>
      <c r="SOZ180" s="62"/>
      <c r="SPA180" s="62"/>
      <c r="SPB180" s="62"/>
      <c r="SPC180" s="62"/>
      <c r="SPD180" s="62"/>
      <c r="SPE180" s="62"/>
      <c r="SPF180" s="62"/>
      <c r="SPG180" s="62"/>
      <c r="SPH180" s="62"/>
      <c r="SPI180" s="62"/>
      <c r="SPJ180" s="62"/>
      <c r="SPK180" s="62"/>
      <c r="SPL180" s="62"/>
      <c r="SPM180" s="62"/>
      <c r="SPN180" s="62"/>
      <c r="SPO180" s="62"/>
      <c r="SPP180" s="62"/>
      <c r="SPQ180" s="62"/>
      <c r="SPR180" s="62"/>
      <c r="SPS180" s="62"/>
      <c r="SPT180" s="62"/>
      <c r="SPU180" s="62"/>
      <c r="SPV180" s="62"/>
      <c r="SPW180" s="62"/>
      <c r="SPX180" s="62"/>
      <c r="SPY180" s="62"/>
      <c r="SPZ180" s="62"/>
      <c r="SQA180" s="62"/>
      <c r="SQB180" s="62"/>
      <c r="SQC180" s="62"/>
      <c r="SQD180" s="62"/>
      <c r="SQE180" s="62"/>
      <c r="SQF180" s="62"/>
      <c r="SQG180" s="62"/>
      <c r="SQH180" s="62"/>
      <c r="SQI180" s="62"/>
      <c r="SQJ180" s="62"/>
      <c r="SQK180" s="62"/>
      <c r="SQL180" s="62"/>
      <c r="SQM180" s="62"/>
      <c r="SQN180" s="62"/>
      <c r="SQO180" s="62"/>
      <c r="SQP180" s="62"/>
      <c r="SQQ180" s="62"/>
      <c r="SQR180" s="62"/>
      <c r="SQS180" s="62"/>
      <c r="SQT180" s="62"/>
      <c r="SQU180" s="62"/>
      <c r="SQV180" s="62"/>
      <c r="SQW180" s="62"/>
      <c r="SQX180" s="62"/>
      <c r="SQY180" s="62"/>
      <c r="SQZ180" s="62"/>
      <c r="SRA180" s="62"/>
      <c r="SRB180" s="62"/>
      <c r="SRC180" s="62"/>
      <c r="SRD180" s="62"/>
      <c r="SRE180" s="62"/>
      <c r="SRF180" s="62"/>
      <c r="SRG180" s="62"/>
      <c r="SRH180" s="62"/>
      <c r="SRI180" s="62"/>
      <c r="SRJ180" s="62"/>
      <c r="SRK180" s="62"/>
      <c r="SRL180" s="62"/>
      <c r="SRM180" s="62"/>
      <c r="SRN180" s="62"/>
      <c r="SRO180" s="62"/>
      <c r="SRP180" s="62"/>
      <c r="SRQ180" s="62"/>
      <c r="SRR180" s="62"/>
      <c r="SRS180" s="62"/>
      <c r="SRT180" s="62"/>
      <c r="SRU180" s="62"/>
      <c r="SRV180" s="62"/>
      <c r="SRW180" s="62"/>
      <c r="SRX180" s="62"/>
      <c r="SRY180" s="62"/>
      <c r="SRZ180" s="62"/>
      <c r="SSA180" s="62"/>
      <c r="SSB180" s="62"/>
      <c r="SSC180" s="62"/>
      <c r="SSD180" s="62"/>
      <c r="SSE180" s="62"/>
      <c r="SSF180" s="62"/>
      <c r="SSG180" s="62"/>
      <c r="SSH180" s="62"/>
      <c r="SSI180" s="62"/>
      <c r="SSJ180" s="62"/>
      <c r="SSK180" s="62"/>
      <c r="SSL180" s="62"/>
      <c r="SSM180" s="62"/>
      <c r="SSN180" s="62"/>
      <c r="SSO180" s="62"/>
      <c r="SSP180" s="62"/>
      <c r="SSQ180" s="62"/>
      <c r="SSR180" s="62"/>
      <c r="SSS180" s="62"/>
      <c r="SST180" s="62"/>
      <c r="SSU180" s="62"/>
      <c r="SSV180" s="62"/>
      <c r="SSW180" s="62"/>
      <c r="SSX180" s="62"/>
      <c r="SSY180" s="62"/>
      <c r="SSZ180" s="62"/>
      <c r="STA180" s="62"/>
      <c r="STB180" s="62"/>
      <c r="STC180" s="62"/>
      <c r="STD180" s="62"/>
      <c r="STE180" s="62"/>
      <c r="STF180" s="62"/>
      <c r="STG180" s="62"/>
      <c r="STH180" s="62"/>
      <c r="STI180" s="62"/>
      <c r="STJ180" s="62"/>
      <c r="STK180" s="62"/>
      <c r="STL180" s="62"/>
      <c r="STM180" s="62"/>
      <c r="STN180" s="62"/>
      <c r="STO180" s="62"/>
      <c r="STP180" s="62"/>
      <c r="STQ180" s="62"/>
      <c r="STR180" s="62"/>
      <c r="STS180" s="62"/>
      <c r="STT180" s="62"/>
      <c r="STU180" s="62"/>
      <c r="STV180" s="62"/>
      <c r="STW180" s="62"/>
      <c r="STX180" s="62"/>
      <c r="STY180" s="62"/>
      <c r="STZ180" s="62"/>
      <c r="SUA180" s="62"/>
      <c r="SUB180" s="62"/>
      <c r="SUC180" s="62"/>
      <c r="SUD180" s="62"/>
      <c r="SUE180" s="62"/>
      <c r="SUF180" s="62"/>
      <c r="SUG180" s="62"/>
      <c r="SUH180" s="62"/>
      <c r="SUI180" s="62"/>
      <c r="SUJ180" s="62"/>
      <c r="SUK180" s="62"/>
      <c r="SUL180" s="62"/>
      <c r="SUM180" s="62"/>
      <c r="SUN180" s="62"/>
      <c r="SUO180" s="62"/>
      <c r="SUP180" s="62"/>
      <c r="SUQ180" s="62"/>
      <c r="SUR180" s="62"/>
      <c r="SUS180" s="62"/>
      <c r="SUT180" s="62"/>
      <c r="SUU180" s="62"/>
      <c r="SUV180" s="62"/>
      <c r="SUW180" s="62"/>
      <c r="SUX180" s="62"/>
      <c r="SUY180" s="62"/>
      <c r="SUZ180" s="62"/>
      <c r="SVA180" s="62"/>
      <c r="SVB180" s="62"/>
      <c r="SVC180" s="62"/>
      <c r="SVD180" s="62"/>
      <c r="SVE180" s="62"/>
      <c r="SVF180" s="62"/>
      <c r="SVG180" s="62"/>
      <c r="SVH180" s="62"/>
      <c r="SVI180" s="62"/>
      <c r="SVJ180" s="62"/>
      <c r="SVK180" s="62"/>
      <c r="SVL180" s="62"/>
      <c r="SVM180" s="62"/>
      <c r="SVN180" s="62"/>
      <c r="SVO180" s="62"/>
      <c r="SVP180" s="62"/>
      <c r="SVQ180" s="62"/>
      <c r="SVR180" s="62"/>
      <c r="SVS180" s="62"/>
      <c r="SVT180" s="62"/>
      <c r="SVU180" s="62"/>
      <c r="SVV180" s="62"/>
      <c r="SVW180" s="62"/>
      <c r="SVX180" s="62"/>
      <c r="SVY180" s="62"/>
      <c r="SVZ180" s="62"/>
      <c r="SWA180" s="62"/>
      <c r="SWB180" s="62"/>
      <c r="SWC180" s="62"/>
      <c r="SWD180" s="62"/>
      <c r="SWE180" s="62"/>
      <c r="SWF180" s="62"/>
      <c r="SWG180" s="62"/>
      <c r="SWH180" s="62"/>
      <c r="SWI180" s="62"/>
      <c r="SWJ180" s="62"/>
      <c r="SWK180" s="62"/>
      <c r="SWL180" s="62"/>
      <c r="SWM180" s="62"/>
      <c r="SWN180" s="62"/>
      <c r="SWO180" s="62"/>
      <c r="SWP180" s="62"/>
      <c r="SWQ180" s="62"/>
      <c r="SWR180" s="62"/>
      <c r="SWS180" s="62"/>
      <c r="SWT180" s="62"/>
      <c r="SWU180" s="62"/>
      <c r="SWV180" s="62"/>
      <c r="SWW180" s="62"/>
      <c r="SWX180" s="62"/>
      <c r="SWY180" s="62"/>
      <c r="SWZ180" s="62"/>
      <c r="SXA180" s="62"/>
      <c r="SXB180" s="62"/>
      <c r="SXC180" s="62"/>
      <c r="SXD180" s="62"/>
      <c r="SXE180" s="62"/>
      <c r="SXF180" s="62"/>
      <c r="SXG180" s="62"/>
      <c r="SXH180" s="62"/>
      <c r="SXI180" s="62"/>
      <c r="SXJ180" s="62"/>
      <c r="SXK180" s="62"/>
      <c r="SXL180" s="62"/>
      <c r="SXM180" s="62"/>
      <c r="SXN180" s="62"/>
      <c r="SXO180" s="62"/>
      <c r="SXP180" s="62"/>
      <c r="SXQ180" s="62"/>
      <c r="SXR180" s="62"/>
      <c r="SXS180" s="62"/>
      <c r="SXT180" s="62"/>
      <c r="SXU180" s="62"/>
      <c r="SXV180" s="62"/>
      <c r="SXW180" s="62"/>
      <c r="SXX180" s="62"/>
      <c r="SXY180" s="62"/>
      <c r="SXZ180" s="62"/>
      <c r="SYA180" s="62"/>
      <c r="SYB180" s="62"/>
      <c r="SYC180" s="62"/>
      <c r="SYD180" s="62"/>
      <c r="SYE180" s="62"/>
      <c r="SYF180" s="62"/>
      <c r="SYG180" s="62"/>
      <c r="SYH180" s="62"/>
      <c r="SYI180" s="62"/>
      <c r="SYJ180" s="62"/>
      <c r="SYK180" s="62"/>
      <c r="SYL180" s="62"/>
      <c r="SYM180" s="62"/>
      <c r="SYN180" s="62"/>
      <c r="SYO180" s="62"/>
      <c r="SYP180" s="62"/>
      <c r="SYQ180" s="62"/>
      <c r="SYR180" s="62"/>
      <c r="SYS180" s="62"/>
      <c r="SYT180" s="62"/>
      <c r="SYU180" s="62"/>
      <c r="SYV180" s="62"/>
      <c r="SYW180" s="62"/>
      <c r="SYX180" s="62"/>
      <c r="SYY180" s="62"/>
      <c r="SYZ180" s="62"/>
      <c r="SZA180" s="62"/>
      <c r="SZB180" s="62"/>
      <c r="SZC180" s="62"/>
      <c r="SZD180" s="62"/>
      <c r="SZE180" s="62"/>
      <c r="SZF180" s="62"/>
      <c r="SZG180" s="62"/>
      <c r="SZH180" s="62"/>
      <c r="SZI180" s="62"/>
      <c r="SZJ180" s="62"/>
      <c r="SZK180" s="62"/>
      <c r="SZL180" s="62"/>
      <c r="SZM180" s="62"/>
      <c r="SZN180" s="62"/>
      <c r="SZO180" s="62"/>
      <c r="SZP180" s="62"/>
      <c r="SZQ180" s="62"/>
      <c r="SZR180" s="62"/>
      <c r="SZS180" s="62"/>
      <c r="SZT180" s="62"/>
      <c r="SZU180" s="62"/>
      <c r="SZV180" s="62"/>
      <c r="SZW180" s="62"/>
      <c r="SZX180" s="62"/>
      <c r="SZY180" s="62"/>
      <c r="SZZ180" s="62"/>
      <c r="TAA180" s="62"/>
      <c r="TAB180" s="62"/>
      <c r="TAC180" s="62"/>
      <c r="TAD180" s="62"/>
      <c r="TAE180" s="62"/>
      <c r="TAF180" s="62"/>
      <c r="TAG180" s="62"/>
      <c r="TAH180" s="62"/>
      <c r="TAI180" s="62"/>
      <c r="TAJ180" s="62"/>
      <c r="TAK180" s="62"/>
      <c r="TAL180" s="62"/>
      <c r="TAM180" s="62"/>
      <c r="TAN180" s="62"/>
      <c r="TAO180" s="62"/>
      <c r="TAP180" s="62"/>
      <c r="TAQ180" s="62"/>
      <c r="TAR180" s="62"/>
      <c r="TAS180" s="62"/>
      <c r="TAT180" s="62"/>
      <c r="TAU180" s="62"/>
      <c r="TAV180" s="62"/>
      <c r="TAW180" s="62"/>
      <c r="TAX180" s="62"/>
      <c r="TAY180" s="62"/>
      <c r="TAZ180" s="62"/>
      <c r="TBA180" s="62"/>
      <c r="TBB180" s="62"/>
      <c r="TBC180" s="62"/>
      <c r="TBD180" s="62"/>
      <c r="TBE180" s="62"/>
      <c r="TBF180" s="62"/>
      <c r="TBG180" s="62"/>
      <c r="TBH180" s="62"/>
      <c r="TBI180" s="62"/>
      <c r="TBJ180" s="62"/>
      <c r="TBK180" s="62"/>
      <c r="TBL180" s="62"/>
      <c r="TBM180" s="62"/>
      <c r="TBN180" s="62"/>
      <c r="TBO180" s="62"/>
      <c r="TBP180" s="62"/>
      <c r="TBQ180" s="62"/>
      <c r="TBR180" s="62"/>
      <c r="TBS180" s="62"/>
      <c r="TBT180" s="62"/>
      <c r="TBU180" s="62"/>
      <c r="TBV180" s="62"/>
      <c r="TBW180" s="62"/>
      <c r="TBX180" s="62"/>
      <c r="TBY180" s="62"/>
      <c r="TBZ180" s="62"/>
      <c r="TCA180" s="62"/>
      <c r="TCB180" s="62"/>
      <c r="TCC180" s="62"/>
      <c r="TCD180" s="62"/>
      <c r="TCE180" s="62"/>
      <c r="TCF180" s="62"/>
      <c r="TCG180" s="62"/>
      <c r="TCH180" s="62"/>
      <c r="TCI180" s="62"/>
      <c r="TCJ180" s="62"/>
      <c r="TCK180" s="62"/>
      <c r="TCL180" s="62"/>
      <c r="TCM180" s="62"/>
      <c r="TCN180" s="62"/>
      <c r="TCO180" s="62"/>
      <c r="TCP180" s="62"/>
      <c r="TCQ180" s="62"/>
      <c r="TCR180" s="62"/>
      <c r="TCS180" s="62"/>
      <c r="TCT180" s="62"/>
      <c r="TCU180" s="62"/>
      <c r="TCV180" s="62"/>
      <c r="TCW180" s="62"/>
      <c r="TCX180" s="62"/>
      <c r="TCY180" s="62"/>
      <c r="TCZ180" s="62"/>
      <c r="TDA180" s="62"/>
      <c r="TDB180" s="62"/>
      <c r="TDC180" s="62"/>
      <c r="TDD180" s="62"/>
      <c r="TDE180" s="62"/>
      <c r="TDF180" s="62"/>
      <c r="TDG180" s="62"/>
      <c r="TDH180" s="62"/>
      <c r="TDI180" s="62"/>
      <c r="TDJ180" s="62"/>
      <c r="TDK180" s="62"/>
      <c r="TDL180" s="62"/>
      <c r="TDM180" s="62"/>
      <c r="TDN180" s="62"/>
      <c r="TDO180" s="62"/>
      <c r="TDP180" s="62"/>
      <c r="TDQ180" s="62"/>
      <c r="TDR180" s="62"/>
      <c r="TDS180" s="62"/>
      <c r="TDT180" s="62"/>
      <c r="TDU180" s="62"/>
      <c r="TDV180" s="62"/>
      <c r="TDW180" s="62"/>
      <c r="TDX180" s="62"/>
      <c r="TDY180" s="62"/>
      <c r="TDZ180" s="62"/>
      <c r="TEA180" s="62"/>
      <c r="TEB180" s="62"/>
      <c r="TEC180" s="62"/>
      <c r="TED180" s="62"/>
      <c r="TEE180" s="62"/>
      <c r="TEF180" s="62"/>
      <c r="TEG180" s="62"/>
      <c r="TEH180" s="62"/>
      <c r="TEI180" s="62"/>
      <c r="TEJ180" s="62"/>
      <c r="TEK180" s="62"/>
      <c r="TEL180" s="62"/>
      <c r="TEM180" s="62"/>
      <c r="TEN180" s="62"/>
      <c r="TEO180" s="62"/>
      <c r="TEP180" s="62"/>
      <c r="TEQ180" s="62"/>
      <c r="TER180" s="62"/>
      <c r="TES180" s="62"/>
      <c r="TET180" s="62"/>
      <c r="TEU180" s="62"/>
      <c r="TEV180" s="62"/>
      <c r="TEW180" s="62"/>
      <c r="TEX180" s="62"/>
      <c r="TEY180" s="62"/>
      <c r="TEZ180" s="62"/>
      <c r="TFA180" s="62"/>
      <c r="TFB180" s="62"/>
      <c r="TFC180" s="62"/>
      <c r="TFD180" s="62"/>
      <c r="TFE180" s="62"/>
      <c r="TFF180" s="62"/>
      <c r="TFG180" s="62"/>
      <c r="TFH180" s="62"/>
      <c r="TFI180" s="62"/>
      <c r="TFJ180" s="62"/>
      <c r="TFK180" s="62"/>
      <c r="TFL180" s="62"/>
      <c r="TFM180" s="62"/>
      <c r="TFN180" s="62"/>
      <c r="TFO180" s="62"/>
      <c r="TFP180" s="62"/>
      <c r="TFQ180" s="62"/>
      <c r="TFR180" s="62"/>
      <c r="TFS180" s="62"/>
      <c r="TFT180" s="62"/>
      <c r="TFU180" s="62"/>
      <c r="TFV180" s="62"/>
      <c r="TFW180" s="62"/>
      <c r="TFX180" s="62"/>
      <c r="TFY180" s="62"/>
      <c r="TFZ180" s="62"/>
      <c r="TGA180" s="62"/>
      <c r="TGB180" s="62"/>
      <c r="TGC180" s="62"/>
      <c r="TGD180" s="62"/>
      <c r="TGE180" s="62"/>
      <c r="TGF180" s="62"/>
      <c r="TGG180" s="62"/>
      <c r="TGH180" s="62"/>
      <c r="TGI180" s="62"/>
      <c r="TGJ180" s="62"/>
      <c r="TGK180" s="62"/>
      <c r="TGL180" s="62"/>
      <c r="TGM180" s="62"/>
      <c r="TGN180" s="62"/>
      <c r="TGO180" s="62"/>
      <c r="TGP180" s="62"/>
      <c r="TGQ180" s="62"/>
      <c r="TGR180" s="62"/>
      <c r="TGS180" s="62"/>
      <c r="TGT180" s="62"/>
      <c r="TGU180" s="62"/>
      <c r="TGV180" s="62"/>
      <c r="TGW180" s="62"/>
      <c r="TGX180" s="62"/>
      <c r="TGY180" s="62"/>
      <c r="TGZ180" s="62"/>
      <c r="THA180" s="62"/>
      <c r="THB180" s="62"/>
      <c r="THC180" s="62"/>
      <c r="THD180" s="62"/>
      <c r="THE180" s="62"/>
      <c r="THF180" s="62"/>
      <c r="THG180" s="62"/>
      <c r="THH180" s="62"/>
      <c r="THI180" s="62"/>
      <c r="THJ180" s="62"/>
      <c r="THK180" s="62"/>
      <c r="THL180" s="62"/>
      <c r="THM180" s="62"/>
      <c r="THN180" s="62"/>
      <c r="THO180" s="62"/>
      <c r="THP180" s="62"/>
      <c r="THQ180" s="62"/>
      <c r="THR180" s="62"/>
      <c r="THS180" s="62"/>
      <c r="THT180" s="62"/>
      <c r="THU180" s="62"/>
      <c r="THV180" s="62"/>
      <c r="THW180" s="62"/>
      <c r="THX180" s="62"/>
      <c r="THY180" s="62"/>
      <c r="THZ180" s="62"/>
      <c r="TIA180" s="62"/>
      <c r="TIB180" s="62"/>
      <c r="TIC180" s="62"/>
      <c r="TID180" s="62"/>
      <c r="TIE180" s="62"/>
      <c r="TIF180" s="62"/>
      <c r="TIG180" s="62"/>
      <c r="TIH180" s="62"/>
      <c r="TII180" s="62"/>
      <c r="TIJ180" s="62"/>
      <c r="TIK180" s="62"/>
      <c r="TIL180" s="62"/>
      <c r="TIM180" s="62"/>
      <c r="TIN180" s="62"/>
      <c r="TIO180" s="62"/>
      <c r="TIP180" s="62"/>
      <c r="TIQ180" s="62"/>
      <c r="TIR180" s="62"/>
      <c r="TIS180" s="62"/>
      <c r="TIT180" s="62"/>
      <c r="TIU180" s="62"/>
      <c r="TIV180" s="62"/>
      <c r="TIW180" s="62"/>
      <c r="TIX180" s="62"/>
      <c r="TIY180" s="62"/>
      <c r="TIZ180" s="62"/>
      <c r="TJA180" s="62"/>
      <c r="TJB180" s="62"/>
      <c r="TJC180" s="62"/>
      <c r="TJD180" s="62"/>
      <c r="TJE180" s="62"/>
      <c r="TJF180" s="62"/>
      <c r="TJG180" s="62"/>
      <c r="TJH180" s="62"/>
      <c r="TJI180" s="62"/>
      <c r="TJJ180" s="62"/>
      <c r="TJK180" s="62"/>
      <c r="TJL180" s="62"/>
      <c r="TJM180" s="62"/>
      <c r="TJN180" s="62"/>
      <c r="TJO180" s="62"/>
      <c r="TJP180" s="62"/>
      <c r="TJQ180" s="62"/>
      <c r="TJR180" s="62"/>
      <c r="TJS180" s="62"/>
      <c r="TJT180" s="62"/>
      <c r="TJU180" s="62"/>
      <c r="TJV180" s="62"/>
      <c r="TJW180" s="62"/>
      <c r="TJX180" s="62"/>
      <c r="TJY180" s="62"/>
      <c r="TJZ180" s="62"/>
      <c r="TKA180" s="62"/>
      <c r="TKB180" s="62"/>
      <c r="TKC180" s="62"/>
      <c r="TKD180" s="62"/>
      <c r="TKE180" s="62"/>
      <c r="TKF180" s="62"/>
      <c r="TKG180" s="62"/>
      <c r="TKH180" s="62"/>
      <c r="TKI180" s="62"/>
      <c r="TKJ180" s="62"/>
      <c r="TKK180" s="62"/>
      <c r="TKL180" s="62"/>
      <c r="TKM180" s="62"/>
      <c r="TKN180" s="62"/>
      <c r="TKO180" s="62"/>
      <c r="TKP180" s="62"/>
      <c r="TKQ180" s="62"/>
      <c r="TKR180" s="62"/>
      <c r="TKS180" s="62"/>
      <c r="TKT180" s="62"/>
      <c r="TKU180" s="62"/>
      <c r="TKV180" s="62"/>
      <c r="TKW180" s="62"/>
      <c r="TKX180" s="62"/>
      <c r="TKY180" s="62"/>
      <c r="TKZ180" s="62"/>
      <c r="TLA180" s="62"/>
      <c r="TLB180" s="62"/>
      <c r="TLC180" s="62"/>
      <c r="TLD180" s="62"/>
      <c r="TLE180" s="62"/>
      <c r="TLF180" s="62"/>
      <c r="TLG180" s="62"/>
      <c r="TLH180" s="62"/>
      <c r="TLI180" s="62"/>
      <c r="TLJ180" s="62"/>
      <c r="TLK180" s="62"/>
      <c r="TLL180" s="62"/>
      <c r="TLM180" s="62"/>
      <c r="TLN180" s="62"/>
      <c r="TLO180" s="62"/>
      <c r="TLP180" s="62"/>
      <c r="TLQ180" s="62"/>
      <c r="TLR180" s="62"/>
      <c r="TLS180" s="62"/>
      <c r="TLT180" s="62"/>
      <c r="TLU180" s="62"/>
      <c r="TLV180" s="62"/>
      <c r="TLW180" s="62"/>
      <c r="TLX180" s="62"/>
      <c r="TLY180" s="62"/>
      <c r="TLZ180" s="62"/>
      <c r="TMA180" s="62"/>
      <c r="TMB180" s="62"/>
      <c r="TMC180" s="62"/>
      <c r="TMD180" s="62"/>
      <c r="TME180" s="62"/>
      <c r="TMF180" s="62"/>
      <c r="TMG180" s="62"/>
      <c r="TMH180" s="62"/>
      <c r="TMI180" s="62"/>
      <c r="TMJ180" s="62"/>
      <c r="TMK180" s="62"/>
      <c r="TML180" s="62"/>
      <c r="TMM180" s="62"/>
      <c r="TMN180" s="62"/>
      <c r="TMO180" s="62"/>
      <c r="TMP180" s="62"/>
      <c r="TMQ180" s="62"/>
      <c r="TMR180" s="62"/>
      <c r="TMS180" s="62"/>
      <c r="TMT180" s="62"/>
      <c r="TMU180" s="62"/>
      <c r="TMV180" s="62"/>
      <c r="TMW180" s="62"/>
      <c r="TMX180" s="62"/>
      <c r="TMY180" s="62"/>
      <c r="TMZ180" s="62"/>
      <c r="TNA180" s="62"/>
      <c r="TNB180" s="62"/>
      <c r="TNC180" s="62"/>
      <c r="TND180" s="62"/>
      <c r="TNE180" s="62"/>
      <c r="TNF180" s="62"/>
      <c r="TNG180" s="62"/>
      <c r="TNH180" s="62"/>
      <c r="TNI180" s="62"/>
      <c r="TNJ180" s="62"/>
      <c r="TNK180" s="62"/>
      <c r="TNL180" s="62"/>
      <c r="TNM180" s="62"/>
      <c r="TNN180" s="62"/>
      <c r="TNO180" s="62"/>
      <c r="TNP180" s="62"/>
      <c r="TNQ180" s="62"/>
      <c r="TNR180" s="62"/>
      <c r="TNS180" s="62"/>
      <c r="TNT180" s="62"/>
      <c r="TNU180" s="62"/>
      <c r="TNV180" s="62"/>
      <c r="TNW180" s="62"/>
      <c r="TNX180" s="62"/>
      <c r="TNY180" s="62"/>
      <c r="TNZ180" s="62"/>
      <c r="TOA180" s="62"/>
      <c r="TOB180" s="62"/>
      <c r="TOC180" s="62"/>
      <c r="TOD180" s="62"/>
      <c r="TOE180" s="62"/>
      <c r="TOF180" s="62"/>
      <c r="TOG180" s="62"/>
      <c r="TOH180" s="62"/>
      <c r="TOI180" s="62"/>
      <c r="TOJ180" s="62"/>
      <c r="TOK180" s="62"/>
      <c r="TOL180" s="62"/>
      <c r="TOM180" s="62"/>
      <c r="TON180" s="62"/>
      <c r="TOO180" s="62"/>
      <c r="TOP180" s="62"/>
      <c r="TOQ180" s="62"/>
      <c r="TOR180" s="62"/>
      <c r="TOS180" s="62"/>
      <c r="TOT180" s="62"/>
      <c r="TOU180" s="62"/>
      <c r="TOV180" s="62"/>
      <c r="TOW180" s="62"/>
      <c r="TOX180" s="62"/>
      <c r="TOY180" s="62"/>
      <c r="TOZ180" s="62"/>
      <c r="TPA180" s="62"/>
      <c r="TPB180" s="62"/>
      <c r="TPC180" s="62"/>
      <c r="TPD180" s="62"/>
      <c r="TPE180" s="62"/>
      <c r="TPF180" s="62"/>
      <c r="TPG180" s="62"/>
      <c r="TPH180" s="62"/>
      <c r="TPI180" s="62"/>
      <c r="TPJ180" s="62"/>
      <c r="TPK180" s="62"/>
      <c r="TPL180" s="62"/>
      <c r="TPM180" s="62"/>
      <c r="TPN180" s="62"/>
      <c r="TPO180" s="62"/>
      <c r="TPP180" s="62"/>
      <c r="TPQ180" s="62"/>
      <c r="TPR180" s="62"/>
      <c r="TPS180" s="62"/>
      <c r="TPT180" s="62"/>
      <c r="TPU180" s="62"/>
      <c r="TPV180" s="62"/>
      <c r="TPW180" s="62"/>
      <c r="TPX180" s="62"/>
      <c r="TPY180" s="62"/>
      <c r="TPZ180" s="62"/>
      <c r="TQA180" s="62"/>
      <c r="TQB180" s="62"/>
      <c r="TQC180" s="62"/>
      <c r="TQD180" s="62"/>
      <c r="TQE180" s="62"/>
      <c r="TQF180" s="62"/>
      <c r="TQG180" s="62"/>
      <c r="TQH180" s="62"/>
      <c r="TQI180" s="62"/>
      <c r="TQJ180" s="62"/>
      <c r="TQK180" s="62"/>
      <c r="TQL180" s="62"/>
      <c r="TQM180" s="62"/>
      <c r="TQN180" s="62"/>
      <c r="TQO180" s="62"/>
      <c r="TQP180" s="62"/>
      <c r="TQQ180" s="62"/>
      <c r="TQR180" s="62"/>
      <c r="TQS180" s="62"/>
      <c r="TQT180" s="62"/>
      <c r="TQU180" s="62"/>
      <c r="TQV180" s="62"/>
      <c r="TQW180" s="62"/>
      <c r="TQX180" s="62"/>
      <c r="TQY180" s="62"/>
      <c r="TQZ180" s="62"/>
      <c r="TRA180" s="62"/>
      <c r="TRB180" s="62"/>
      <c r="TRC180" s="62"/>
      <c r="TRD180" s="62"/>
      <c r="TRE180" s="62"/>
      <c r="TRF180" s="62"/>
      <c r="TRG180" s="62"/>
      <c r="TRH180" s="62"/>
      <c r="TRI180" s="62"/>
      <c r="TRJ180" s="62"/>
      <c r="TRK180" s="62"/>
      <c r="TRL180" s="62"/>
      <c r="TRM180" s="62"/>
      <c r="TRN180" s="62"/>
      <c r="TRO180" s="62"/>
      <c r="TRP180" s="62"/>
      <c r="TRQ180" s="62"/>
      <c r="TRR180" s="62"/>
      <c r="TRS180" s="62"/>
      <c r="TRT180" s="62"/>
      <c r="TRU180" s="62"/>
      <c r="TRV180" s="62"/>
      <c r="TRW180" s="62"/>
      <c r="TRX180" s="62"/>
      <c r="TRY180" s="62"/>
      <c r="TRZ180" s="62"/>
      <c r="TSA180" s="62"/>
      <c r="TSB180" s="62"/>
      <c r="TSC180" s="62"/>
      <c r="TSD180" s="62"/>
      <c r="TSE180" s="62"/>
      <c r="TSF180" s="62"/>
      <c r="TSG180" s="62"/>
      <c r="TSH180" s="62"/>
      <c r="TSI180" s="62"/>
      <c r="TSJ180" s="62"/>
      <c r="TSK180" s="62"/>
      <c r="TSL180" s="62"/>
      <c r="TSM180" s="62"/>
      <c r="TSN180" s="62"/>
      <c r="TSO180" s="62"/>
      <c r="TSP180" s="62"/>
      <c r="TSQ180" s="62"/>
      <c r="TSR180" s="62"/>
      <c r="TSS180" s="62"/>
      <c r="TST180" s="62"/>
      <c r="TSU180" s="62"/>
      <c r="TSV180" s="62"/>
      <c r="TSW180" s="62"/>
      <c r="TSX180" s="62"/>
      <c r="TSY180" s="62"/>
      <c r="TSZ180" s="62"/>
      <c r="TTA180" s="62"/>
      <c r="TTB180" s="62"/>
      <c r="TTC180" s="62"/>
      <c r="TTD180" s="62"/>
      <c r="TTE180" s="62"/>
      <c r="TTF180" s="62"/>
      <c r="TTG180" s="62"/>
      <c r="TTH180" s="62"/>
      <c r="TTI180" s="62"/>
      <c r="TTJ180" s="62"/>
      <c r="TTK180" s="62"/>
      <c r="TTL180" s="62"/>
      <c r="TTM180" s="62"/>
      <c r="TTN180" s="62"/>
      <c r="TTO180" s="62"/>
      <c r="TTP180" s="62"/>
      <c r="TTQ180" s="62"/>
      <c r="TTR180" s="62"/>
      <c r="TTS180" s="62"/>
      <c r="TTT180" s="62"/>
      <c r="TTU180" s="62"/>
      <c r="TTV180" s="62"/>
      <c r="TTW180" s="62"/>
      <c r="TTX180" s="62"/>
      <c r="TTY180" s="62"/>
      <c r="TTZ180" s="62"/>
      <c r="TUA180" s="62"/>
      <c r="TUB180" s="62"/>
      <c r="TUC180" s="62"/>
      <c r="TUD180" s="62"/>
      <c r="TUE180" s="62"/>
      <c r="TUF180" s="62"/>
      <c r="TUG180" s="62"/>
      <c r="TUH180" s="62"/>
      <c r="TUI180" s="62"/>
      <c r="TUJ180" s="62"/>
      <c r="TUK180" s="62"/>
      <c r="TUL180" s="62"/>
      <c r="TUM180" s="62"/>
      <c r="TUN180" s="62"/>
      <c r="TUO180" s="62"/>
      <c r="TUP180" s="62"/>
      <c r="TUQ180" s="62"/>
      <c r="TUR180" s="62"/>
      <c r="TUS180" s="62"/>
      <c r="TUT180" s="62"/>
      <c r="TUU180" s="62"/>
      <c r="TUV180" s="62"/>
      <c r="TUW180" s="62"/>
      <c r="TUX180" s="62"/>
      <c r="TUY180" s="62"/>
      <c r="TUZ180" s="62"/>
      <c r="TVA180" s="62"/>
      <c r="TVB180" s="62"/>
      <c r="TVC180" s="62"/>
      <c r="TVD180" s="62"/>
      <c r="TVE180" s="62"/>
      <c r="TVF180" s="62"/>
      <c r="TVG180" s="62"/>
      <c r="TVH180" s="62"/>
      <c r="TVI180" s="62"/>
      <c r="TVJ180" s="62"/>
      <c r="TVK180" s="62"/>
      <c r="TVL180" s="62"/>
      <c r="TVM180" s="62"/>
      <c r="TVN180" s="62"/>
      <c r="TVO180" s="62"/>
      <c r="TVP180" s="62"/>
      <c r="TVQ180" s="62"/>
      <c r="TVR180" s="62"/>
      <c r="TVS180" s="62"/>
      <c r="TVT180" s="62"/>
      <c r="TVU180" s="62"/>
      <c r="TVV180" s="62"/>
      <c r="TVW180" s="62"/>
      <c r="TVX180" s="62"/>
      <c r="TVY180" s="62"/>
      <c r="TVZ180" s="62"/>
      <c r="TWA180" s="62"/>
      <c r="TWB180" s="62"/>
      <c r="TWC180" s="62"/>
      <c r="TWD180" s="62"/>
      <c r="TWE180" s="62"/>
      <c r="TWF180" s="62"/>
      <c r="TWG180" s="62"/>
      <c r="TWH180" s="62"/>
      <c r="TWI180" s="62"/>
      <c r="TWJ180" s="62"/>
      <c r="TWK180" s="62"/>
      <c r="TWL180" s="62"/>
      <c r="TWM180" s="62"/>
      <c r="TWN180" s="62"/>
      <c r="TWO180" s="62"/>
      <c r="TWP180" s="62"/>
      <c r="TWQ180" s="62"/>
      <c r="TWR180" s="62"/>
      <c r="TWS180" s="62"/>
      <c r="TWT180" s="62"/>
      <c r="TWU180" s="62"/>
      <c r="TWV180" s="62"/>
      <c r="TWW180" s="62"/>
      <c r="TWX180" s="62"/>
      <c r="TWY180" s="62"/>
      <c r="TWZ180" s="62"/>
      <c r="TXA180" s="62"/>
      <c r="TXB180" s="62"/>
      <c r="TXC180" s="62"/>
      <c r="TXD180" s="62"/>
      <c r="TXE180" s="62"/>
      <c r="TXF180" s="62"/>
      <c r="TXG180" s="62"/>
      <c r="TXH180" s="62"/>
      <c r="TXI180" s="62"/>
      <c r="TXJ180" s="62"/>
      <c r="TXK180" s="62"/>
      <c r="TXL180" s="62"/>
      <c r="TXM180" s="62"/>
      <c r="TXN180" s="62"/>
      <c r="TXO180" s="62"/>
      <c r="TXP180" s="62"/>
      <c r="TXQ180" s="62"/>
      <c r="TXR180" s="62"/>
      <c r="TXS180" s="62"/>
      <c r="TXT180" s="62"/>
      <c r="TXU180" s="62"/>
      <c r="TXV180" s="62"/>
      <c r="TXW180" s="62"/>
      <c r="TXX180" s="62"/>
      <c r="TXY180" s="62"/>
      <c r="TXZ180" s="62"/>
      <c r="TYA180" s="62"/>
      <c r="TYB180" s="62"/>
      <c r="TYC180" s="62"/>
      <c r="TYD180" s="62"/>
      <c r="TYE180" s="62"/>
      <c r="TYF180" s="62"/>
      <c r="TYG180" s="62"/>
      <c r="TYH180" s="62"/>
      <c r="TYI180" s="62"/>
      <c r="TYJ180" s="62"/>
      <c r="TYK180" s="62"/>
      <c r="TYL180" s="62"/>
      <c r="TYM180" s="62"/>
      <c r="TYN180" s="62"/>
      <c r="TYO180" s="62"/>
      <c r="TYP180" s="62"/>
      <c r="TYQ180" s="62"/>
      <c r="TYR180" s="62"/>
      <c r="TYS180" s="62"/>
      <c r="TYT180" s="62"/>
      <c r="TYU180" s="62"/>
      <c r="TYV180" s="62"/>
      <c r="TYW180" s="62"/>
      <c r="TYX180" s="62"/>
      <c r="TYY180" s="62"/>
      <c r="TYZ180" s="62"/>
      <c r="TZA180" s="62"/>
      <c r="TZB180" s="62"/>
      <c r="TZC180" s="62"/>
      <c r="TZD180" s="62"/>
      <c r="TZE180" s="62"/>
      <c r="TZF180" s="62"/>
      <c r="TZG180" s="62"/>
      <c r="TZH180" s="62"/>
      <c r="TZI180" s="62"/>
      <c r="TZJ180" s="62"/>
      <c r="TZK180" s="62"/>
      <c r="TZL180" s="62"/>
      <c r="TZM180" s="62"/>
      <c r="TZN180" s="62"/>
      <c r="TZO180" s="62"/>
      <c r="TZP180" s="62"/>
      <c r="TZQ180" s="62"/>
      <c r="TZR180" s="62"/>
      <c r="TZS180" s="62"/>
      <c r="TZT180" s="62"/>
      <c r="TZU180" s="62"/>
      <c r="TZV180" s="62"/>
      <c r="TZW180" s="62"/>
      <c r="TZX180" s="62"/>
      <c r="TZY180" s="62"/>
      <c r="TZZ180" s="62"/>
      <c r="UAA180" s="62"/>
      <c r="UAB180" s="62"/>
      <c r="UAC180" s="62"/>
      <c r="UAD180" s="62"/>
      <c r="UAE180" s="62"/>
      <c r="UAF180" s="62"/>
      <c r="UAG180" s="62"/>
      <c r="UAH180" s="62"/>
      <c r="UAI180" s="62"/>
      <c r="UAJ180" s="62"/>
      <c r="UAK180" s="62"/>
      <c r="UAL180" s="62"/>
      <c r="UAM180" s="62"/>
      <c r="UAN180" s="62"/>
      <c r="UAO180" s="62"/>
      <c r="UAP180" s="62"/>
      <c r="UAQ180" s="62"/>
      <c r="UAR180" s="62"/>
      <c r="UAS180" s="62"/>
      <c r="UAT180" s="62"/>
      <c r="UAU180" s="62"/>
      <c r="UAV180" s="62"/>
      <c r="UAW180" s="62"/>
      <c r="UAX180" s="62"/>
      <c r="UAY180" s="62"/>
      <c r="UAZ180" s="62"/>
      <c r="UBA180" s="62"/>
      <c r="UBB180" s="62"/>
      <c r="UBC180" s="62"/>
      <c r="UBD180" s="62"/>
      <c r="UBE180" s="62"/>
      <c r="UBF180" s="62"/>
      <c r="UBG180" s="62"/>
      <c r="UBH180" s="62"/>
      <c r="UBI180" s="62"/>
      <c r="UBJ180" s="62"/>
      <c r="UBK180" s="62"/>
      <c r="UBL180" s="62"/>
      <c r="UBM180" s="62"/>
      <c r="UBN180" s="62"/>
      <c r="UBO180" s="62"/>
      <c r="UBP180" s="62"/>
      <c r="UBQ180" s="62"/>
      <c r="UBR180" s="62"/>
      <c r="UBS180" s="62"/>
      <c r="UBT180" s="62"/>
      <c r="UBU180" s="62"/>
      <c r="UBV180" s="62"/>
      <c r="UBW180" s="62"/>
      <c r="UBX180" s="62"/>
      <c r="UBY180" s="62"/>
      <c r="UBZ180" s="62"/>
      <c r="UCA180" s="62"/>
      <c r="UCB180" s="62"/>
      <c r="UCC180" s="62"/>
      <c r="UCD180" s="62"/>
      <c r="UCE180" s="62"/>
      <c r="UCF180" s="62"/>
      <c r="UCG180" s="62"/>
      <c r="UCH180" s="62"/>
      <c r="UCI180" s="62"/>
      <c r="UCJ180" s="62"/>
      <c r="UCK180" s="62"/>
      <c r="UCL180" s="62"/>
      <c r="UCM180" s="62"/>
      <c r="UCN180" s="62"/>
      <c r="UCO180" s="62"/>
      <c r="UCP180" s="62"/>
      <c r="UCQ180" s="62"/>
      <c r="UCR180" s="62"/>
      <c r="UCS180" s="62"/>
      <c r="UCT180" s="62"/>
      <c r="UCU180" s="62"/>
      <c r="UCV180" s="62"/>
      <c r="UCW180" s="62"/>
      <c r="UCX180" s="62"/>
      <c r="UCY180" s="62"/>
      <c r="UCZ180" s="62"/>
      <c r="UDA180" s="62"/>
      <c r="UDB180" s="62"/>
      <c r="UDC180" s="62"/>
      <c r="UDD180" s="62"/>
      <c r="UDE180" s="62"/>
      <c r="UDF180" s="62"/>
      <c r="UDG180" s="62"/>
      <c r="UDH180" s="62"/>
      <c r="UDI180" s="62"/>
      <c r="UDJ180" s="62"/>
      <c r="UDK180" s="62"/>
      <c r="UDL180" s="62"/>
      <c r="UDM180" s="62"/>
      <c r="UDN180" s="62"/>
      <c r="UDO180" s="62"/>
      <c r="UDP180" s="62"/>
      <c r="UDQ180" s="62"/>
      <c r="UDR180" s="62"/>
      <c r="UDS180" s="62"/>
      <c r="UDT180" s="62"/>
      <c r="UDU180" s="62"/>
      <c r="UDV180" s="62"/>
      <c r="UDW180" s="62"/>
      <c r="UDX180" s="62"/>
      <c r="UDY180" s="62"/>
      <c r="UDZ180" s="62"/>
      <c r="UEA180" s="62"/>
      <c r="UEB180" s="62"/>
      <c r="UEC180" s="62"/>
      <c r="UED180" s="62"/>
      <c r="UEE180" s="62"/>
      <c r="UEF180" s="62"/>
      <c r="UEG180" s="62"/>
      <c r="UEH180" s="62"/>
      <c r="UEI180" s="62"/>
      <c r="UEJ180" s="62"/>
      <c r="UEK180" s="62"/>
      <c r="UEL180" s="62"/>
      <c r="UEM180" s="62"/>
      <c r="UEN180" s="62"/>
      <c r="UEO180" s="62"/>
      <c r="UEP180" s="62"/>
      <c r="UEQ180" s="62"/>
      <c r="UER180" s="62"/>
      <c r="UES180" s="62"/>
      <c r="UET180" s="62"/>
      <c r="UEU180" s="62"/>
      <c r="UEV180" s="62"/>
      <c r="UEW180" s="62"/>
      <c r="UEX180" s="62"/>
      <c r="UEY180" s="62"/>
      <c r="UEZ180" s="62"/>
      <c r="UFA180" s="62"/>
      <c r="UFB180" s="62"/>
      <c r="UFC180" s="62"/>
      <c r="UFD180" s="62"/>
      <c r="UFE180" s="62"/>
      <c r="UFF180" s="62"/>
      <c r="UFG180" s="62"/>
      <c r="UFH180" s="62"/>
      <c r="UFI180" s="62"/>
      <c r="UFJ180" s="62"/>
      <c r="UFK180" s="62"/>
      <c r="UFL180" s="62"/>
      <c r="UFM180" s="62"/>
      <c r="UFN180" s="62"/>
      <c r="UFO180" s="62"/>
      <c r="UFP180" s="62"/>
      <c r="UFQ180" s="62"/>
      <c r="UFR180" s="62"/>
      <c r="UFS180" s="62"/>
      <c r="UFT180" s="62"/>
      <c r="UFU180" s="62"/>
      <c r="UFV180" s="62"/>
      <c r="UFW180" s="62"/>
      <c r="UFX180" s="62"/>
      <c r="UFY180" s="62"/>
      <c r="UFZ180" s="62"/>
      <c r="UGA180" s="62"/>
      <c r="UGB180" s="62"/>
      <c r="UGC180" s="62"/>
      <c r="UGD180" s="62"/>
      <c r="UGE180" s="62"/>
      <c r="UGF180" s="62"/>
      <c r="UGG180" s="62"/>
      <c r="UGH180" s="62"/>
      <c r="UGI180" s="62"/>
      <c r="UGJ180" s="62"/>
      <c r="UGK180" s="62"/>
      <c r="UGL180" s="62"/>
      <c r="UGM180" s="62"/>
      <c r="UGN180" s="62"/>
      <c r="UGO180" s="62"/>
      <c r="UGP180" s="62"/>
      <c r="UGQ180" s="62"/>
      <c r="UGR180" s="62"/>
      <c r="UGS180" s="62"/>
      <c r="UGT180" s="62"/>
      <c r="UGU180" s="62"/>
      <c r="UGV180" s="62"/>
      <c r="UGW180" s="62"/>
      <c r="UGX180" s="62"/>
      <c r="UGY180" s="62"/>
      <c r="UGZ180" s="62"/>
      <c r="UHA180" s="62"/>
      <c r="UHB180" s="62"/>
      <c r="UHC180" s="62"/>
      <c r="UHD180" s="62"/>
      <c r="UHE180" s="62"/>
      <c r="UHF180" s="62"/>
      <c r="UHG180" s="62"/>
      <c r="UHH180" s="62"/>
      <c r="UHI180" s="62"/>
      <c r="UHJ180" s="62"/>
      <c r="UHK180" s="62"/>
      <c r="UHL180" s="62"/>
      <c r="UHM180" s="62"/>
      <c r="UHN180" s="62"/>
      <c r="UHO180" s="62"/>
      <c r="UHP180" s="62"/>
      <c r="UHQ180" s="62"/>
      <c r="UHR180" s="62"/>
      <c r="UHS180" s="62"/>
      <c r="UHT180" s="62"/>
      <c r="UHU180" s="62"/>
      <c r="UHV180" s="62"/>
      <c r="UHW180" s="62"/>
      <c r="UHX180" s="62"/>
      <c r="UHY180" s="62"/>
      <c r="UHZ180" s="62"/>
      <c r="UIA180" s="62"/>
      <c r="UIB180" s="62"/>
      <c r="UIC180" s="62"/>
      <c r="UID180" s="62"/>
      <c r="UIE180" s="62"/>
      <c r="UIF180" s="62"/>
      <c r="UIG180" s="62"/>
      <c r="UIH180" s="62"/>
      <c r="UII180" s="62"/>
      <c r="UIJ180" s="62"/>
      <c r="UIK180" s="62"/>
      <c r="UIL180" s="62"/>
      <c r="UIM180" s="62"/>
      <c r="UIN180" s="62"/>
      <c r="UIO180" s="62"/>
      <c r="UIP180" s="62"/>
      <c r="UIQ180" s="62"/>
      <c r="UIR180" s="62"/>
      <c r="UIS180" s="62"/>
      <c r="UIT180" s="62"/>
      <c r="UIU180" s="62"/>
      <c r="UIV180" s="62"/>
      <c r="UIW180" s="62"/>
      <c r="UIX180" s="62"/>
      <c r="UIY180" s="62"/>
      <c r="UIZ180" s="62"/>
      <c r="UJA180" s="62"/>
      <c r="UJB180" s="62"/>
      <c r="UJC180" s="62"/>
      <c r="UJD180" s="62"/>
      <c r="UJE180" s="62"/>
      <c r="UJF180" s="62"/>
      <c r="UJG180" s="62"/>
      <c r="UJH180" s="62"/>
      <c r="UJI180" s="62"/>
      <c r="UJJ180" s="62"/>
      <c r="UJK180" s="62"/>
      <c r="UJL180" s="62"/>
      <c r="UJM180" s="62"/>
      <c r="UJN180" s="62"/>
      <c r="UJO180" s="62"/>
      <c r="UJP180" s="62"/>
      <c r="UJQ180" s="62"/>
      <c r="UJR180" s="62"/>
      <c r="UJS180" s="62"/>
      <c r="UJT180" s="62"/>
      <c r="UJU180" s="62"/>
      <c r="UJV180" s="62"/>
      <c r="UJW180" s="62"/>
      <c r="UJX180" s="62"/>
      <c r="UJY180" s="62"/>
      <c r="UJZ180" s="62"/>
      <c r="UKA180" s="62"/>
      <c r="UKB180" s="62"/>
      <c r="UKC180" s="62"/>
      <c r="UKD180" s="62"/>
      <c r="UKE180" s="62"/>
      <c r="UKF180" s="62"/>
      <c r="UKG180" s="62"/>
      <c r="UKH180" s="62"/>
      <c r="UKI180" s="62"/>
      <c r="UKJ180" s="62"/>
      <c r="UKK180" s="62"/>
      <c r="UKL180" s="62"/>
      <c r="UKM180" s="62"/>
      <c r="UKN180" s="62"/>
      <c r="UKO180" s="62"/>
      <c r="UKP180" s="62"/>
      <c r="UKQ180" s="62"/>
      <c r="UKR180" s="62"/>
      <c r="UKS180" s="62"/>
      <c r="UKT180" s="62"/>
      <c r="UKU180" s="62"/>
      <c r="UKV180" s="62"/>
      <c r="UKW180" s="62"/>
      <c r="UKX180" s="62"/>
      <c r="UKY180" s="62"/>
      <c r="UKZ180" s="62"/>
      <c r="ULA180" s="62"/>
      <c r="ULB180" s="62"/>
      <c r="ULC180" s="62"/>
      <c r="ULD180" s="62"/>
      <c r="ULE180" s="62"/>
      <c r="ULF180" s="62"/>
      <c r="ULG180" s="62"/>
      <c r="ULH180" s="62"/>
      <c r="ULI180" s="62"/>
      <c r="ULJ180" s="62"/>
      <c r="ULK180" s="62"/>
      <c r="ULL180" s="62"/>
      <c r="ULM180" s="62"/>
      <c r="ULN180" s="62"/>
      <c r="ULO180" s="62"/>
      <c r="ULP180" s="62"/>
      <c r="ULQ180" s="62"/>
      <c r="ULR180" s="62"/>
      <c r="ULS180" s="62"/>
      <c r="ULT180" s="62"/>
      <c r="ULU180" s="62"/>
      <c r="ULV180" s="62"/>
      <c r="ULW180" s="62"/>
      <c r="ULX180" s="62"/>
      <c r="ULY180" s="62"/>
      <c r="ULZ180" s="62"/>
      <c r="UMA180" s="62"/>
      <c r="UMB180" s="62"/>
      <c r="UMC180" s="62"/>
      <c r="UMD180" s="62"/>
      <c r="UME180" s="62"/>
      <c r="UMF180" s="62"/>
      <c r="UMG180" s="62"/>
      <c r="UMH180" s="62"/>
      <c r="UMI180" s="62"/>
      <c r="UMJ180" s="62"/>
      <c r="UMK180" s="62"/>
      <c r="UML180" s="62"/>
      <c r="UMM180" s="62"/>
      <c r="UMN180" s="62"/>
      <c r="UMO180" s="62"/>
      <c r="UMP180" s="62"/>
      <c r="UMQ180" s="62"/>
      <c r="UMR180" s="62"/>
      <c r="UMS180" s="62"/>
      <c r="UMT180" s="62"/>
      <c r="UMU180" s="62"/>
      <c r="UMV180" s="62"/>
      <c r="UMW180" s="62"/>
      <c r="UMX180" s="62"/>
      <c r="UMY180" s="62"/>
      <c r="UMZ180" s="62"/>
      <c r="UNA180" s="62"/>
      <c r="UNB180" s="62"/>
      <c r="UNC180" s="62"/>
      <c r="UND180" s="62"/>
      <c r="UNE180" s="62"/>
      <c r="UNF180" s="62"/>
      <c r="UNG180" s="62"/>
      <c r="UNH180" s="62"/>
      <c r="UNI180" s="62"/>
      <c r="UNJ180" s="62"/>
      <c r="UNK180" s="62"/>
      <c r="UNL180" s="62"/>
      <c r="UNM180" s="62"/>
      <c r="UNN180" s="62"/>
      <c r="UNO180" s="62"/>
      <c r="UNP180" s="62"/>
      <c r="UNQ180" s="62"/>
      <c r="UNR180" s="62"/>
      <c r="UNS180" s="62"/>
      <c r="UNT180" s="62"/>
      <c r="UNU180" s="62"/>
      <c r="UNV180" s="62"/>
      <c r="UNW180" s="62"/>
      <c r="UNX180" s="62"/>
      <c r="UNY180" s="62"/>
      <c r="UNZ180" s="62"/>
      <c r="UOA180" s="62"/>
      <c r="UOB180" s="62"/>
      <c r="UOC180" s="62"/>
      <c r="UOD180" s="62"/>
      <c r="UOE180" s="62"/>
      <c r="UOF180" s="62"/>
      <c r="UOG180" s="62"/>
      <c r="UOH180" s="62"/>
      <c r="UOI180" s="62"/>
      <c r="UOJ180" s="62"/>
      <c r="UOK180" s="62"/>
      <c r="UOL180" s="62"/>
      <c r="UOM180" s="62"/>
      <c r="UON180" s="62"/>
      <c r="UOO180" s="62"/>
      <c r="UOP180" s="62"/>
      <c r="UOQ180" s="62"/>
      <c r="UOR180" s="62"/>
      <c r="UOS180" s="62"/>
      <c r="UOT180" s="62"/>
      <c r="UOU180" s="62"/>
      <c r="UOV180" s="62"/>
      <c r="UOW180" s="62"/>
      <c r="UOX180" s="62"/>
      <c r="UOY180" s="62"/>
      <c r="UOZ180" s="62"/>
      <c r="UPA180" s="62"/>
      <c r="UPB180" s="62"/>
      <c r="UPC180" s="62"/>
      <c r="UPD180" s="62"/>
      <c r="UPE180" s="62"/>
      <c r="UPF180" s="62"/>
      <c r="UPG180" s="62"/>
      <c r="UPH180" s="62"/>
      <c r="UPI180" s="62"/>
      <c r="UPJ180" s="62"/>
      <c r="UPK180" s="62"/>
      <c r="UPL180" s="62"/>
      <c r="UPM180" s="62"/>
      <c r="UPN180" s="62"/>
      <c r="UPO180" s="62"/>
      <c r="UPP180" s="62"/>
      <c r="UPQ180" s="62"/>
      <c r="UPR180" s="62"/>
      <c r="UPS180" s="62"/>
      <c r="UPT180" s="62"/>
      <c r="UPU180" s="62"/>
      <c r="UPV180" s="62"/>
      <c r="UPW180" s="62"/>
      <c r="UPX180" s="62"/>
      <c r="UPY180" s="62"/>
      <c r="UPZ180" s="62"/>
      <c r="UQA180" s="62"/>
      <c r="UQB180" s="62"/>
      <c r="UQC180" s="62"/>
      <c r="UQD180" s="62"/>
      <c r="UQE180" s="62"/>
      <c r="UQF180" s="62"/>
      <c r="UQG180" s="62"/>
      <c r="UQH180" s="62"/>
      <c r="UQI180" s="62"/>
      <c r="UQJ180" s="62"/>
      <c r="UQK180" s="62"/>
      <c r="UQL180" s="62"/>
      <c r="UQM180" s="62"/>
      <c r="UQN180" s="62"/>
      <c r="UQO180" s="62"/>
      <c r="UQP180" s="62"/>
      <c r="UQQ180" s="62"/>
      <c r="UQR180" s="62"/>
      <c r="UQS180" s="62"/>
      <c r="UQT180" s="62"/>
      <c r="UQU180" s="62"/>
      <c r="UQV180" s="62"/>
      <c r="UQW180" s="62"/>
      <c r="UQX180" s="62"/>
      <c r="UQY180" s="62"/>
      <c r="UQZ180" s="62"/>
      <c r="URA180" s="62"/>
      <c r="URB180" s="62"/>
      <c r="URC180" s="62"/>
      <c r="URD180" s="62"/>
      <c r="URE180" s="62"/>
      <c r="URF180" s="62"/>
      <c r="URG180" s="62"/>
      <c r="URH180" s="62"/>
      <c r="URI180" s="62"/>
      <c r="URJ180" s="62"/>
      <c r="URK180" s="62"/>
      <c r="URL180" s="62"/>
      <c r="URM180" s="62"/>
      <c r="URN180" s="62"/>
      <c r="URO180" s="62"/>
      <c r="URP180" s="62"/>
      <c r="URQ180" s="62"/>
      <c r="URR180" s="62"/>
      <c r="URS180" s="62"/>
      <c r="URT180" s="62"/>
      <c r="URU180" s="62"/>
      <c r="URV180" s="62"/>
      <c r="URW180" s="62"/>
      <c r="URX180" s="62"/>
      <c r="URY180" s="62"/>
      <c r="URZ180" s="62"/>
      <c r="USA180" s="62"/>
      <c r="USB180" s="62"/>
      <c r="USC180" s="62"/>
      <c r="USD180" s="62"/>
      <c r="USE180" s="62"/>
      <c r="USF180" s="62"/>
      <c r="USG180" s="62"/>
      <c r="USH180" s="62"/>
      <c r="USI180" s="62"/>
      <c r="USJ180" s="62"/>
      <c r="USK180" s="62"/>
      <c r="USL180" s="62"/>
      <c r="USM180" s="62"/>
      <c r="USN180" s="62"/>
      <c r="USO180" s="62"/>
      <c r="USP180" s="62"/>
      <c r="USQ180" s="62"/>
      <c r="USR180" s="62"/>
      <c r="USS180" s="62"/>
      <c r="UST180" s="62"/>
      <c r="USU180" s="62"/>
      <c r="USV180" s="62"/>
      <c r="USW180" s="62"/>
      <c r="USX180" s="62"/>
      <c r="USY180" s="62"/>
      <c r="USZ180" s="62"/>
      <c r="UTA180" s="62"/>
      <c r="UTB180" s="62"/>
      <c r="UTC180" s="62"/>
      <c r="UTD180" s="62"/>
      <c r="UTE180" s="62"/>
      <c r="UTF180" s="62"/>
      <c r="UTG180" s="62"/>
      <c r="UTH180" s="62"/>
      <c r="UTI180" s="62"/>
      <c r="UTJ180" s="62"/>
      <c r="UTK180" s="62"/>
      <c r="UTL180" s="62"/>
      <c r="UTM180" s="62"/>
      <c r="UTN180" s="62"/>
      <c r="UTO180" s="62"/>
      <c r="UTP180" s="62"/>
      <c r="UTQ180" s="62"/>
      <c r="UTR180" s="62"/>
      <c r="UTS180" s="62"/>
      <c r="UTT180" s="62"/>
      <c r="UTU180" s="62"/>
      <c r="UTV180" s="62"/>
      <c r="UTW180" s="62"/>
      <c r="UTX180" s="62"/>
      <c r="UTY180" s="62"/>
      <c r="UTZ180" s="62"/>
      <c r="UUA180" s="62"/>
      <c r="UUB180" s="62"/>
      <c r="UUC180" s="62"/>
      <c r="UUD180" s="62"/>
      <c r="UUE180" s="62"/>
      <c r="UUF180" s="62"/>
      <c r="UUG180" s="62"/>
      <c r="UUH180" s="62"/>
      <c r="UUI180" s="62"/>
      <c r="UUJ180" s="62"/>
      <c r="UUK180" s="62"/>
      <c r="UUL180" s="62"/>
      <c r="UUM180" s="62"/>
      <c r="UUN180" s="62"/>
      <c r="UUO180" s="62"/>
      <c r="UUP180" s="62"/>
      <c r="UUQ180" s="62"/>
      <c r="UUR180" s="62"/>
      <c r="UUS180" s="62"/>
      <c r="UUT180" s="62"/>
      <c r="UUU180" s="62"/>
      <c r="UUV180" s="62"/>
      <c r="UUW180" s="62"/>
      <c r="UUX180" s="62"/>
      <c r="UUY180" s="62"/>
      <c r="UUZ180" s="62"/>
      <c r="UVA180" s="62"/>
      <c r="UVB180" s="62"/>
      <c r="UVC180" s="62"/>
      <c r="UVD180" s="62"/>
      <c r="UVE180" s="62"/>
      <c r="UVF180" s="62"/>
      <c r="UVG180" s="62"/>
      <c r="UVH180" s="62"/>
      <c r="UVI180" s="62"/>
      <c r="UVJ180" s="62"/>
      <c r="UVK180" s="62"/>
      <c r="UVL180" s="62"/>
      <c r="UVM180" s="62"/>
      <c r="UVN180" s="62"/>
      <c r="UVO180" s="62"/>
      <c r="UVP180" s="62"/>
      <c r="UVQ180" s="62"/>
      <c r="UVR180" s="62"/>
      <c r="UVS180" s="62"/>
      <c r="UVT180" s="62"/>
      <c r="UVU180" s="62"/>
      <c r="UVV180" s="62"/>
      <c r="UVW180" s="62"/>
      <c r="UVX180" s="62"/>
      <c r="UVY180" s="62"/>
      <c r="UVZ180" s="62"/>
      <c r="UWA180" s="62"/>
      <c r="UWB180" s="62"/>
      <c r="UWC180" s="62"/>
      <c r="UWD180" s="62"/>
      <c r="UWE180" s="62"/>
      <c r="UWF180" s="62"/>
      <c r="UWG180" s="62"/>
      <c r="UWH180" s="62"/>
      <c r="UWI180" s="62"/>
      <c r="UWJ180" s="62"/>
      <c r="UWK180" s="62"/>
      <c r="UWL180" s="62"/>
      <c r="UWM180" s="62"/>
      <c r="UWN180" s="62"/>
      <c r="UWO180" s="62"/>
      <c r="UWP180" s="62"/>
      <c r="UWQ180" s="62"/>
      <c r="UWR180" s="62"/>
      <c r="UWS180" s="62"/>
      <c r="UWT180" s="62"/>
      <c r="UWU180" s="62"/>
      <c r="UWV180" s="62"/>
      <c r="UWW180" s="62"/>
      <c r="UWX180" s="62"/>
      <c r="UWY180" s="62"/>
      <c r="UWZ180" s="62"/>
      <c r="UXA180" s="62"/>
      <c r="UXB180" s="62"/>
      <c r="UXC180" s="62"/>
      <c r="UXD180" s="62"/>
      <c r="UXE180" s="62"/>
      <c r="UXF180" s="62"/>
      <c r="UXG180" s="62"/>
      <c r="UXH180" s="62"/>
      <c r="UXI180" s="62"/>
      <c r="UXJ180" s="62"/>
      <c r="UXK180" s="62"/>
      <c r="UXL180" s="62"/>
      <c r="UXM180" s="62"/>
      <c r="UXN180" s="62"/>
      <c r="UXO180" s="62"/>
      <c r="UXP180" s="62"/>
      <c r="UXQ180" s="62"/>
      <c r="UXR180" s="62"/>
      <c r="UXS180" s="62"/>
      <c r="UXT180" s="62"/>
      <c r="UXU180" s="62"/>
      <c r="UXV180" s="62"/>
      <c r="UXW180" s="62"/>
      <c r="UXX180" s="62"/>
      <c r="UXY180" s="62"/>
      <c r="UXZ180" s="62"/>
      <c r="UYA180" s="62"/>
      <c r="UYB180" s="62"/>
      <c r="UYC180" s="62"/>
      <c r="UYD180" s="62"/>
      <c r="UYE180" s="62"/>
      <c r="UYF180" s="62"/>
      <c r="UYG180" s="62"/>
      <c r="UYH180" s="62"/>
      <c r="UYI180" s="62"/>
      <c r="UYJ180" s="62"/>
      <c r="UYK180" s="62"/>
      <c r="UYL180" s="62"/>
      <c r="UYM180" s="62"/>
      <c r="UYN180" s="62"/>
      <c r="UYO180" s="62"/>
      <c r="UYP180" s="62"/>
      <c r="UYQ180" s="62"/>
      <c r="UYR180" s="62"/>
      <c r="UYS180" s="62"/>
      <c r="UYT180" s="62"/>
      <c r="UYU180" s="62"/>
      <c r="UYV180" s="62"/>
      <c r="UYW180" s="62"/>
      <c r="UYX180" s="62"/>
      <c r="UYY180" s="62"/>
      <c r="UYZ180" s="62"/>
      <c r="UZA180" s="62"/>
      <c r="UZB180" s="62"/>
      <c r="UZC180" s="62"/>
      <c r="UZD180" s="62"/>
      <c r="UZE180" s="62"/>
      <c r="UZF180" s="62"/>
      <c r="UZG180" s="62"/>
      <c r="UZH180" s="62"/>
      <c r="UZI180" s="62"/>
      <c r="UZJ180" s="62"/>
      <c r="UZK180" s="62"/>
      <c r="UZL180" s="62"/>
      <c r="UZM180" s="62"/>
      <c r="UZN180" s="62"/>
      <c r="UZO180" s="62"/>
      <c r="UZP180" s="62"/>
      <c r="UZQ180" s="62"/>
      <c r="UZR180" s="62"/>
      <c r="UZS180" s="62"/>
      <c r="UZT180" s="62"/>
      <c r="UZU180" s="62"/>
      <c r="UZV180" s="62"/>
      <c r="UZW180" s="62"/>
      <c r="UZX180" s="62"/>
      <c r="UZY180" s="62"/>
      <c r="UZZ180" s="62"/>
      <c r="VAA180" s="62"/>
      <c r="VAB180" s="62"/>
      <c r="VAC180" s="62"/>
      <c r="VAD180" s="62"/>
      <c r="VAE180" s="62"/>
      <c r="VAF180" s="62"/>
      <c r="VAG180" s="62"/>
      <c r="VAH180" s="62"/>
      <c r="VAI180" s="62"/>
      <c r="VAJ180" s="62"/>
      <c r="VAK180" s="62"/>
      <c r="VAL180" s="62"/>
      <c r="VAM180" s="62"/>
      <c r="VAN180" s="62"/>
      <c r="VAO180" s="62"/>
      <c r="VAP180" s="62"/>
      <c r="VAQ180" s="62"/>
      <c r="VAR180" s="62"/>
      <c r="VAS180" s="62"/>
      <c r="VAT180" s="62"/>
      <c r="VAU180" s="62"/>
      <c r="VAV180" s="62"/>
      <c r="VAW180" s="62"/>
      <c r="VAX180" s="62"/>
      <c r="VAY180" s="62"/>
      <c r="VAZ180" s="62"/>
      <c r="VBA180" s="62"/>
      <c r="VBB180" s="62"/>
      <c r="VBC180" s="62"/>
      <c r="VBD180" s="62"/>
      <c r="VBE180" s="62"/>
      <c r="VBF180" s="62"/>
      <c r="VBG180" s="62"/>
      <c r="VBH180" s="62"/>
      <c r="VBI180" s="62"/>
      <c r="VBJ180" s="62"/>
      <c r="VBK180" s="62"/>
      <c r="VBL180" s="62"/>
      <c r="VBM180" s="62"/>
      <c r="VBN180" s="62"/>
      <c r="VBO180" s="62"/>
      <c r="VBP180" s="62"/>
      <c r="VBQ180" s="62"/>
      <c r="VBR180" s="62"/>
      <c r="VBS180" s="62"/>
      <c r="VBT180" s="62"/>
      <c r="VBU180" s="62"/>
      <c r="VBV180" s="62"/>
      <c r="VBW180" s="62"/>
      <c r="VBX180" s="62"/>
      <c r="VBY180" s="62"/>
      <c r="VBZ180" s="62"/>
      <c r="VCA180" s="62"/>
      <c r="VCB180" s="62"/>
      <c r="VCC180" s="62"/>
      <c r="VCD180" s="62"/>
      <c r="VCE180" s="62"/>
      <c r="VCF180" s="62"/>
      <c r="VCG180" s="62"/>
      <c r="VCH180" s="62"/>
      <c r="VCI180" s="62"/>
      <c r="VCJ180" s="62"/>
      <c r="VCK180" s="62"/>
      <c r="VCL180" s="62"/>
      <c r="VCM180" s="62"/>
      <c r="VCN180" s="62"/>
      <c r="VCO180" s="62"/>
      <c r="VCP180" s="62"/>
      <c r="VCQ180" s="62"/>
      <c r="VCR180" s="62"/>
      <c r="VCS180" s="62"/>
      <c r="VCT180" s="62"/>
      <c r="VCU180" s="62"/>
      <c r="VCV180" s="62"/>
      <c r="VCW180" s="62"/>
      <c r="VCX180" s="62"/>
      <c r="VCY180" s="62"/>
      <c r="VCZ180" s="62"/>
      <c r="VDA180" s="62"/>
      <c r="VDB180" s="62"/>
      <c r="VDC180" s="62"/>
      <c r="VDD180" s="62"/>
      <c r="VDE180" s="62"/>
      <c r="VDF180" s="62"/>
      <c r="VDG180" s="62"/>
      <c r="VDH180" s="62"/>
      <c r="VDI180" s="62"/>
      <c r="VDJ180" s="62"/>
      <c r="VDK180" s="62"/>
      <c r="VDL180" s="62"/>
      <c r="VDM180" s="62"/>
      <c r="VDN180" s="62"/>
      <c r="VDO180" s="62"/>
      <c r="VDP180" s="62"/>
      <c r="VDQ180" s="62"/>
      <c r="VDR180" s="62"/>
      <c r="VDS180" s="62"/>
      <c r="VDT180" s="62"/>
      <c r="VDU180" s="62"/>
      <c r="VDV180" s="62"/>
      <c r="VDW180" s="62"/>
      <c r="VDX180" s="62"/>
      <c r="VDY180" s="62"/>
      <c r="VDZ180" s="62"/>
      <c r="VEA180" s="62"/>
      <c r="VEB180" s="62"/>
      <c r="VEC180" s="62"/>
      <c r="VED180" s="62"/>
      <c r="VEE180" s="62"/>
      <c r="VEF180" s="62"/>
      <c r="VEG180" s="62"/>
      <c r="VEH180" s="62"/>
      <c r="VEI180" s="62"/>
      <c r="VEJ180" s="62"/>
      <c r="VEK180" s="62"/>
      <c r="VEL180" s="62"/>
      <c r="VEM180" s="62"/>
      <c r="VEN180" s="62"/>
      <c r="VEO180" s="62"/>
      <c r="VEP180" s="62"/>
      <c r="VEQ180" s="62"/>
      <c r="VER180" s="62"/>
      <c r="VES180" s="62"/>
      <c r="VET180" s="62"/>
      <c r="VEU180" s="62"/>
      <c r="VEV180" s="62"/>
      <c r="VEW180" s="62"/>
      <c r="VEX180" s="62"/>
      <c r="VEY180" s="62"/>
      <c r="VEZ180" s="62"/>
      <c r="VFA180" s="62"/>
      <c r="VFB180" s="62"/>
      <c r="VFC180" s="62"/>
      <c r="VFD180" s="62"/>
      <c r="VFE180" s="62"/>
      <c r="VFF180" s="62"/>
      <c r="VFG180" s="62"/>
      <c r="VFH180" s="62"/>
      <c r="VFI180" s="62"/>
      <c r="VFJ180" s="62"/>
      <c r="VFK180" s="62"/>
      <c r="VFL180" s="62"/>
      <c r="VFM180" s="62"/>
      <c r="VFN180" s="62"/>
      <c r="VFO180" s="62"/>
      <c r="VFP180" s="62"/>
      <c r="VFQ180" s="62"/>
      <c r="VFR180" s="62"/>
      <c r="VFS180" s="62"/>
      <c r="VFT180" s="62"/>
      <c r="VFU180" s="62"/>
      <c r="VFV180" s="62"/>
      <c r="VFW180" s="62"/>
      <c r="VFX180" s="62"/>
      <c r="VFY180" s="62"/>
      <c r="VFZ180" s="62"/>
      <c r="VGA180" s="62"/>
      <c r="VGB180" s="62"/>
      <c r="VGC180" s="62"/>
      <c r="VGD180" s="62"/>
      <c r="VGE180" s="62"/>
      <c r="VGF180" s="62"/>
      <c r="VGG180" s="62"/>
      <c r="VGH180" s="62"/>
      <c r="VGI180" s="62"/>
      <c r="VGJ180" s="62"/>
      <c r="VGK180" s="62"/>
      <c r="VGL180" s="62"/>
      <c r="VGM180" s="62"/>
      <c r="VGN180" s="62"/>
      <c r="VGO180" s="62"/>
      <c r="VGP180" s="62"/>
      <c r="VGQ180" s="62"/>
      <c r="VGR180" s="62"/>
      <c r="VGS180" s="62"/>
      <c r="VGT180" s="62"/>
      <c r="VGU180" s="62"/>
      <c r="VGV180" s="62"/>
      <c r="VGW180" s="62"/>
      <c r="VGX180" s="62"/>
      <c r="VGY180" s="62"/>
      <c r="VGZ180" s="62"/>
      <c r="VHA180" s="62"/>
      <c r="VHB180" s="62"/>
      <c r="VHC180" s="62"/>
      <c r="VHD180" s="62"/>
      <c r="VHE180" s="62"/>
      <c r="VHF180" s="62"/>
      <c r="VHG180" s="62"/>
      <c r="VHH180" s="62"/>
      <c r="VHI180" s="62"/>
      <c r="VHJ180" s="62"/>
      <c r="VHK180" s="62"/>
      <c r="VHL180" s="62"/>
      <c r="VHM180" s="62"/>
      <c r="VHN180" s="62"/>
      <c r="VHO180" s="62"/>
      <c r="VHP180" s="62"/>
      <c r="VHQ180" s="62"/>
      <c r="VHR180" s="62"/>
      <c r="VHS180" s="62"/>
      <c r="VHT180" s="62"/>
      <c r="VHU180" s="62"/>
      <c r="VHV180" s="62"/>
      <c r="VHW180" s="62"/>
      <c r="VHX180" s="62"/>
      <c r="VHY180" s="62"/>
      <c r="VHZ180" s="62"/>
      <c r="VIA180" s="62"/>
      <c r="VIB180" s="62"/>
      <c r="VIC180" s="62"/>
      <c r="VID180" s="62"/>
      <c r="VIE180" s="62"/>
      <c r="VIF180" s="62"/>
      <c r="VIG180" s="62"/>
      <c r="VIH180" s="62"/>
      <c r="VII180" s="62"/>
      <c r="VIJ180" s="62"/>
      <c r="VIK180" s="62"/>
      <c r="VIL180" s="62"/>
      <c r="VIM180" s="62"/>
      <c r="VIN180" s="62"/>
      <c r="VIO180" s="62"/>
      <c r="VIP180" s="62"/>
      <c r="VIQ180" s="62"/>
      <c r="VIR180" s="62"/>
      <c r="VIS180" s="62"/>
      <c r="VIT180" s="62"/>
      <c r="VIU180" s="62"/>
      <c r="VIV180" s="62"/>
      <c r="VIW180" s="62"/>
      <c r="VIX180" s="62"/>
      <c r="VIY180" s="62"/>
      <c r="VIZ180" s="62"/>
      <c r="VJA180" s="62"/>
      <c r="VJB180" s="62"/>
      <c r="VJC180" s="62"/>
      <c r="VJD180" s="62"/>
      <c r="VJE180" s="62"/>
      <c r="VJF180" s="62"/>
      <c r="VJG180" s="62"/>
      <c r="VJH180" s="62"/>
      <c r="VJI180" s="62"/>
      <c r="VJJ180" s="62"/>
      <c r="VJK180" s="62"/>
      <c r="VJL180" s="62"/>
      <c r="VJM180" s="62"/>
      <c r="VJN180" s="62"/>
      <c r="VJO180" s="62"/>
      <c r="VJP180" s="62"/>
      <c r="VJQ180" s="62"/>
      <c r="VJR180" s="62"/>
      <c r="VJS180" s="62"/>
      <c r="VJT180" s="62"/>
      <c r="VJU180" s="62"/>
      <c r="VJV180" s="62"/>
      <c r="VJW180" s="62"/>
      <c r="VJX180" s="62"/>
      <c r="VJY180" s="62"/>
      <c r="VJZ180" s="62"/>
      <c r="VKA180" s="62"/>
      <c r="VKB180" s="62"/>
      <c r="VKC180" s="62"/>
      <c r="VKD180" s="62"/>
      <c r="VKE180" s="62"/>
      <c r="VKF180" s="62"/>
      <c r="VKG180" s="62"/>
      <c r="VKH180" s="62"/>
      <c r="VKI180" s="62"/>
      <c r="VKJ180" s="62"/>
      <c r="VKK180" s="62"/>
      <c r="VKL180" s="62"/>
      <c r="VKM180" s="62"/>
      <c r="VKN180" s="62"/>
      <c r="VKO180" s="62"/>
      <c r="VKP180" s="62"/>
      <c r="VKQ180" s="62"/>
      <c r="VKR180" s="62"/>
      <c r="VKS180" s="62"/>
      <c r="VKT180" s="62"/>
      <c r="VKU180" s="62"/>
      <c r="VKV180" s="62"/>
      <c r="VKW180" s="62"/>
      <c r="VKX180" s="62"/>
      <c r="VKY180" s="62"/>
      <c r="VKZ180" s="62"/>
      <c r="VLA180" s="62"/>
      <c r="VLB180" s="62"/>
      <c r="VLC180" s="62"/>
      <c r="VLD180" s="62"/>
      <c r="VLE180" s="62"/>
      <c r="VLF180" s="62"/>
      <c r="VLG180" s="62"/>
      <c r="VLH180" s="62"/>
      <c r="VLI180" s="62"/>
      <c r="VLJ180" s="62"/>
      <c r="VLK180" s="62"/>
      <c r="VLL180" s="62"/>
      <c r="VLM180" s="62"/>
      <c r="VLN180" s="62"/>
      <c r="VLO180" s="62"/>
      <c r="VLP180" s="62"/>
      <c r="VLQ180" s="62"/>
      <c r="VLR180" s="62"/>
      <c r="VLS180" s="62"/>
      <c r="VLT180" s="62"/>
      <c r="VLU180" s="62"/>
      <c r="VLV180" s="62"/>
      <c r="VLW180" s="62"/>
      <c r="VLX180" s="62"/>
      <c r="VLY180" s="62"/>
      <c r="VLZ180" s="62"/>
      <c r="VMA180" s="62"/>
      <c r="VMB180" s="62"/>
      <c r="VMC180" s="62"/>
      <c r="VMD180" s="62"/>
      <c r="VME180" s="62"/>
      <c r="VMF180" s="62"/>
      <c r="VMG180" s="62"/>
      <c r="VMH180" s="62"/>
      <c r="VMI180" s="62"/>
      <c r="VMJ180" s="62"/>
      <c r="VMK180" s="62"/>
      <c r="VML180" s="62"/>
      <c r="VMM180" s="62"/>
      <c r="VMN180" s="62"/>
      <c r="VMO180" s="62"/>
      <c r="VMP180" s="62"/>
      <c r="VMQ180" s="62"/>
      <c r="VMR180" s="62"/>
      <c r="VMS180" s="62"/>
      <c r="VMT180" s="62"/>
      <c r="VMU180" s="62"/>
      <c r="VMV180" s="62"/>
      <c r="VMW180" s="62"/>
      <c r="VMX180" s="62"/>
      <c r="VMY180" s="62"/>
      <c r="VMZ180" s="62"/>
      <c r="VNA180" s="62"/>
      <c r="VNB180" s="62"/>
      <c r="VNC180" s="62"/>
      <c r="VND180" s="62"/>
      <c r="VNE180" s="62"/>
      <c r="VNF180" s="62"/>
      <c r="VNG180" s="62"/>
      <c r="VNH180" s="62"/>
      <c r="VNI180" s="62"/>
      <c r="VNJ180" s="62"/>
      <c r="VNK180" s="62"/>
      <c r="VNL180" s="62"/>
      <c r="VNM180" s="62"/>
      <c r="VNN180" s="62"/>
      <c r="VNO180" s="62"/>
      <c r="VNP180" s="62"/>
      <c r="VNQ180" s="62"/>
      <c r="VNR180" s="62"/>
      <c r="VNS180" s="62"/>
      <c r="VNT180" s="62"/>
      <c r="VNU180" s="62"/>
      <c r="VNV180" s="62"/>
      <c r="VNW180" s="62"/>
      <c r="VNX180" s="62"/>
      <c r="VNY180" s="62"/>
      <c r="VNZ180" s="62"/>
      <c r="VOA180" s="62"/>
      <c r="VOB180" s="62"/>
      <c r="VOC180" s="62"/>
      <c r="VOD180" s="62"/>
      <c r="VOE180" s="62"/>
      <c r="VOF180" s="62"/>
      <c r="VOG180" s="62"/>
      <c r="VOH180" s="62"/>
      <c r="VOI180" s="62"/>
      <c r="VOJ180" s="62"/>
      <c r="VOK180" s="62"/>
      <c r="VOL180" s="62"/>
      <c r="VOM180" s="62"/>
      <c r="VON180" s="62"/>
      <c r="VOO180" s="62"/>
      <c r="VOP180" s="62"/>
      <c r="VOQ180" s="62"/>
      <c r="VOR180" s="62"/>
      <c r="VOS180" s="62"/>
      <c r="VOT180" s="62"/>
      <c r="VOU180" s="62"/>
      <c r="VOV180" s="62"/>
      <c r="VOW180" s="62"/>
      <c r="VOX180" s="62"/>
      <c r="VOY180" s="62"/>
      <c r="VOZ180" s="62"/>
      <c r="VPA180" s="62"/>
      <c r="VPB180" s="62"/>
      <c r="VPC180" s="62"/>
      <c r="VPD180" s="62"/>
      <c r="VPE180" s="62"/>
      <c r="VPF180" s="62"/>
      <c r="VPG180" s="62"/>
      <c r="VPH180" s="62"/>
      <c r="VPI180" s="62"/>
      <c r="VPJ180" s="62"/>
      <c r="VPK180" s="62"/>
      <c r="VPL180" s="62"/>
      <c r="VPM180" s="62"/>
      <c r="VPN180" s="62"/>
      <c r="VPO180" s="62"/>
      <c r="VPP180" s="62"/>
      <c r="VPQ180" s="62"/>
      <c r="VPR180" s="62"/>
      <c r="VPS180" s="62"/>
      <c r="VPT180" s="62"/>
      <c r="VPU180" s="62"/>
      <c r="VPV180" s="62"/>
      <c r="VPW180" s="62"/>
      <c r="VPX180" s="62"/>
      <c r="VPY180" s="62"/>
      <c r="VPZ180" s="62"/>
      <c r="VQA180" s="62"/>
      <c r="VQB180" s="62"/>
      <c r="VQC180" s="62"/>
      <c r="VQD180" s="62"/>
      <c r="VQE180" s="62"/>
      <c r="VQF180" s="62"/>
      <c r="VQG180" s="62"/>
      <c r="VQH180" s="62"/>
      <c r="VQI180" s="62"/>
      <c r="VQJ180" s="62"/>
      <c r="VQK180" s="62"/>
      <c r="VQL180" s="62"/>
      <c r="VQM180" s="62"/>
      <c r="VQN180" s="62"/>
      <c r="VQO180" s="62"/>
      <c r="VQP180" s="62"/>
      <c r="VQQ180" s="62"/>
      <c r="VQR180" s="62"/>
      <c r="VQS180" s="62"/>
      <c r="VQT180" s="62"/>
      <c r="VQU180" s="62"/>
      <c r="VQV180" s="62"/>
      <c r="VQW180" s="62"/>
      <c r="VQX180" s="62"/>
      <c r="VQY180" s="62"/>
      <c r="VQZ180" s="62"/>
      <c r="VRA180" s="62"/>
      <c r="VRB180" s="62"/>
      <c r="VRC180" s="62"/>
      <c r="VRD180" s="62"/>
      <c r="VRE180" s="62"/>
      <c r="VRF180" s="62"/>
      <c r="VRG180" s="62"/>
      <c r="VRH180" s="62"/>
      <c r="VRI180" s="62"/>
      <c r="VRJ180" s="62"/>
      <c r="VRK180" s="62"/>
      <c r="VRL180" s="62"/>
      <c r="VRM180" s="62"/>
      <c r="VRN180" s="62"/>
      <c r="VRO180" s="62"/>
      <c r="VRP180" s="62"/>
      <c r="VRQ180" s="62"/>
      <c r="VRR180" s="62"/>
      <c r="VRS180" s="62"/>
      <c r="VRT180" s="62"/>
      <c r="VRU180" s="62"/>
      <c r="VRV180" s="62"/>
      <c r="VRW180" s="62"/>
      <c r="VRX180" s="62"/>
      <c r="VRY180" s="62"/>
      <c r="VRZ180" s="62"/>
      <c r="VSA180" s="62"/>
      <c r="VSB180" s="62"/>
      <c r="VSC180" s="62"/>
      <c r="VSD180" s="62"/>
      <c r="VSE180" s="62"/>
      <c r="VSF180" s="62"/>
      <c r="VSG180" s="62"/>
      <c r="VSH180" s="62"/>
      <c r="VSI180" s="62"/>
      <c r="VSJ180" s="62"/>
      <c r="VSK180" s="62"/>
      <c r="VSL180" s="62"/>
      <c r="VSM180" s="62"/>
      <c r="VSN180" s="62"/>
      <c r="VSO180" s="62"/>
      <c r="VSP180" s="62"/>
      <c r="VSQ180" s="62"/>
      <c r="VSR180" s="62"/>
      <c r="VSS180" s="62"/>
      <c r="VST180" s="62"/>
      <c r="VSU180" s="62"/>
      <c r="VSV180" s="62"/>
      <c r="VSW180" s="62"/>
      <c r="VSX180" s="62"/>
      <c r="VSY180" s="62"/>
      <c r="VSZ180" s="62"/>
      <c r="VTA180" s="62"/>
      <c r="VTB180" s="62"/>
      <c r="VTC180" s="62"/>
      <c r="VTD180" s="62"/>
      <c r="VTE180" s="62"/>
      <c r="VTF180" s="62"/>
      <c r="VTG180" s="62"/>
      <c r="VTH180" s="62"/>
      <c r="VTI180" s="62"/>
      <c r="VTJ180" s="62"/>
      <c r="VTK180" s="62"/>
      <c r="VTL180" s="62"/>
      <c r="VTM180" s="62"/>
      <c r="VTN180" s="62"/>
      <c r="VTO180" s="62"/>
      <c r="VTP180" s="62"/>
      <c r="VTQ180" s="62"/>
      <c r="VTR180" s="62"/>
      <c r="VTS180" s="62"/>
      <c r="VTT180" s="62"/>
      <c r="VTU180" s="62"/>
      <c r="VTV180" s="62"/>
      <c r="VTW180" s="62"/>
      <c r="VTX180" s="62"/>
      <c r="VTY180" s="62"/>
      <c r="VTZ180" s="62"/>
      <c r="VUA180" s="62"/>
      <c r="VUB180" s="62"/>
      <c r="VUC180" s="62"/>
      <c r="VUD180" s="62"/>
      <c r="VUE180" s="62"/>
      <c r="VUF180" s="62"/>
      <c r="VUG180" s="62"/>
      <c r="VUH180" s="62"/>
      <c r="VUI180" s="62"/>
      <c r="VUJ180" s="62"/>
      <c r="VUK180" s="62"/>
      <c r="VUL180" s="62"/>
      <c r="VUM180" s="62"/>
      <c r="VUN180" s="62"/>
      <c r="VUO180" s="62"/>
      <c r="VUP180" s="62"/>
      <c r="VUQ180" s="62"/>
      <c r="VUR180" s="62"/>
      <c r="VUS180" s="62"/>
      <c r="VUT180" s="62"/>
      <c r="VUU180" s="62"/>
      <c r="VUV180" s="62"/>
      <c r="VUW180" s="62"/>
      <c r="VUX180" s="62"/>
      <c r="VUY180" s="62"/>
      <c r="VUZ180" s="62"/>
      <c r="VVA180" s="62"/>
      <c r="VVB180" s="62"/>
      <c r="VVC180" s="62"/>
      <c r="VVD180" s="62"/>
      <c r="VVE180" s="62"/>
      <c r="VVF180" s="62"/>
      <c r="VVG180" s="62"/>
      <c r="VVH180" s="62"/>
      <c r="VVI180" s="62"/>
      <c r="VVJ180" s="62"/>
      <c r="VVK180" s="62"/>
      <c r="VVL180" s="62"/>
      <c r="VVM180" s="62"/>
      <c r="VVN180" s="62"/>
      <c r="VVO180" s="62"/>
      <c r="VVP180" s="62"/>
      <c r="VVQ180" s="62"/>
      <c r="VVR180" s="62"/>
      <c r="VVS180" s="62"/>
      <c r="VVT180" s="62"/>
      <c r="VVU180" s="62"/>
      <c r="VVV180" s="62"/>
      <c r="VVW180" s="62"/>
      <c r="VVX180" s="62"/>
      <c r="VVY180" s="62"/>
      <c r="VVZ180" s="62"/>
      <c r="VWA180" s="62"/>
      <c r="VWB180" s="62"/>
      <c r="VWC180" s="62"/>
      <c r="VWD180" s="62"/>
      <c r="VWE180" s="62"/>
      <c r="VWF180" s="62"/>
      <c r="VWG180" s="62"/>
      <c r="VWH180" s="62"/>
      <c r="VWI180" s="62"/>
      <c r="VWJ180" s="62"/>
      <c r="VWK180" s="62"/>
      <c r="VWL180" s="62"/>
      <c r="VWM180" s="62"/>
      <c r="VWN180" s="62"/>
      <c r="VWO180" s="62"/>
      <c r="VWP180" s="62"/>
      <c r="VWQ180" s="62"/>
      <c r="VWR180" s="62"/>
      <c r="VWS180" s="62"/>
      <c r="VWT180" s="62"/>
      <c r="VWU180" s="62"/>
      <c r="VWV180" s="62"/>
      <c r="VWW180" s="62"/>
      <c r="VWX180" s="62"/>
      <c r="VWY180" s="62"/>
      <c r="VWZ180" s="62"/>
      <c r="VXA180" s="62"/>
      <c r="VXB180" s="62"/>
      <c r="VXC180" s="62"/>
      <c r="VXD180" s="62"/>
      <c r="VXE180" s="62"/>
      <c r="VXF180" s="62"/>
      <c r="VXG180" s="62"/>
      <c r="VXH180" s="62"/>
      <c r="VXI180" s="62"/>
      <c r="VXJ180" s="62"/>
      <c r="VXK180" s="62"/>
      <c r="VXL180" s="62"/>
      <c r="VXM180" s="62"/>
      <c r="VXN180" s="62"/>
      <c r="VXO180" s="62"/>
      <c r="VXP180" s="62"/>
      <c r="VXQ180" s="62"/>
      <c r="VXR180" s="62"/>
      <c r="VXS180" s="62"/>
      <c r="VXT180" s="62"/>
      <c r="VXU180" s="62"/>
      <c r="VXV180" s="62"/>
      <c r="VXW180" s="62"/>
      <c r="VXX180" s="62"/>
      <c r="VXY180" s="62"/>
      <c r="VXZ180" s="62"/>
      <c r="VYA180" s="62"/>
      <c r="VYB180" s="62"/>
      <c r="VYC180" s="62"/>
      <c r="VYD180" s="62"/>
      <c r="VYE180" s="62"/>
      <c r="VYF180" s="62"/>
      <c r="VYG180" s="62"/>
      <c r="VYH180" s="62"/>
      <c r="VYI180" s="62"/>
      <c r="VYJ180" s="62"/>
      <c r="VYK180" s="62"/>
      <c r="VYL180" s="62"/>
      <c r="VYM180" s="62"/>
      <c r="VYN180" s="62"/>
      <c r="VYO180" s="62"/>
      <c r="VYP180" s="62"/>
      <c r="VYQ180" s="62"/>
      <c r="VYR180" s="62"/>
      <c r="VYS180" s="62"/>
      <c r="VYT180" s="62"/>
      <c r="VYU180" s="62"/>
      <c r="VYV180" s="62"/>
      <c r="VYW180" s="62"/>
      <c r="VYX180" s="62"/>
      <c r="VYY180" s="62"/>
      <c r="VYZ180" s="62"/>
      <c r="VZA180" s="62"/>
      <c r="VZB180" s="62"/>
      <c r="VZC180" s="62"/>
      <c r="VZD180" s="62"/>
      <c r="VZE180" s="62"/>
      <c r="VZF180" s="62"/>
      <c r="VZG180" s="62"/>
      <c r="VZH180" s="62"/>
      <c r="VZI180" s="62"/>
      <c r="VZJ180" s="62"/>
      <c r="VZK180" s="62"/>
      <c r="VZL180" s="62"/>
      <c r="VZM180" s="62"/>
      <c r="VZN180" s="62"/>
      <c r="VZO180" s="62"/>
      <c r="VZP180" s="62"/>
      <c r="VZQ180" s="62"/>
      <c r="VZR180" s="62"/>
      <c r="VZS180" s="62"/>
      <c r="VZT180" s="62"/>
      <c r="VZU180" s="62"/>
      <c r="VZV180" s="62"/>
      <c r="VZW180" s="62"/>
      <c r="VZX180" s="62"/>
      <c r="VZY180" s="62"/>
      <c r="VZZ180" s="62"/>
      <c r="WAA180" s="62"/>
      <c r="WAB180" s="62"/>
      <c r="WAC180" s="62"/>
      <c r="WAD180" s="62"/>
      <c r="WAE180" s="62"/>
      <c r="WAF180" s="62"/>
      <c r="WAG180" s="62"/>
      <c r="WAH180" s="62"/>
      <c r="WAI180" s="62"/>
      <c r="WAJ180" s="62"/>
      <c r="WAK180" s="62"/>
      <c r="WAL180" s="62"/>
      <c r="WAM180" s="62"/>
      <c r="WAN180" s="62"/>
      <c r="WAO180" s="62"/>
      <c r="WAP180" s="62"/>
      <c r="WAQ180" s="62"/>
      <c r="WAR180" s="62"/>
      <c r="WAS180" s="62"/>
      <c r="WAT180" s="62"/>
      <c r="WAU180" s="62"/>
      <c r="WAV180" s="62"/>
      <c r="WAW180" s="62"/>
      <c r="WAX180" s="62"/>
      <c r="WAY180" s="62"/>
      <c r="WAZ180" s="62"/>
      <c r="WBA180" s="62"/>
      <c r="WBB180" s="62"/>
      <c r="WBC180" s="62"/>
      <c r="WBD180" s="62"/>
      <c r="WBE180" s="62"/>
      <c r="WBF180" s="62"/>
      <c r="WBG180" s="62"/>
      <c r="WBH180" s="62"/>
      <c r="WBI180" s="62"/>
      <c r="WBJ180" s="62"/>
      <c r="WBK180" s="62"/>
      <c r="WBL180" s="62"/>
      <c r="WBM180" s="62"/>
      <c r="WBN180" s="62"/>
      <c r="WBO180" s="62"/>
      <c r="WBP180" s="62"/>
      <c r="WBQ180" s="62"/>
      <c r="WBR180" s="62"/>
      <c r="WBS180" s="62"/>
      <c r="WBT180" s="62"/>
      <c r="WBU180" s="62"/>
      <c r="WBV180" s="62"/>
      <c r="WBW180" s="62"/>
      <c r="WBX180" s="62"/>
      <c r="WBY180" s="62"/>
      <c r="WBZ180" s="62"/>
      <c r="WCA180" s="62"/>
      <c r="WCB180" s="62"/>
      <c r="WCC180" s="62"/>
      <c r="WCD180" s="62"/>
      <c r="WCE180" s="62"/>
      <c r="WCF180" s="62"/>
      <c r="WCG180" s="62"/>
      <c r="WCH180" s="62"/>
      <c r="WCI180" s="62"/>
      <c r="WCJ180" s="62"/>
      <c r="WCK180" s="62"/>
      <c r="WCL180" s="62"/>
      <c r="WCM180" s="62"/>
      <c r="WCN180" s="62"/>
      <c r="WCO180" s="62"/>
      <c r="WCP180" s="62"/>
      <c r="WCQ180" s="62"/>
      <c r="WCR180" s="62"/>
      <c r="WCS180" s="62"/>
      <c r="WCT180" s="62"/>
      <c r="WCU180" s="62"/>
      <c r="WCV180" s="62"/>
      <c r="WCW180" s="62"/>
      <c r="WCX180" s="62"/>
      <c r="WCY180" s="62"/>
      <c r="WCZ180" s="62"/>
      <c r="WDA180" s="62"/>
      <c r="WDB180" s="62"/>
      <c r="WDC180" s="62"/>
      <c r="WDD180" s="62"/>
      <c r="WDE180" s="62"/>
      <c r="WDF180" s="62"/>
      <c r="WDG180" s="62"/>
      <c r="WDH180" s="62"/>
      <c r="WDI180" s="62"/>
      <c r="WDJ180" s="62"/>
      <c r="WDK180" s="62"/>
      <c r="WDL180" s="62"/>
      <c r="WDM180" s="62"/>
      <c r="WDN180" s="62"/>
      <c r="WDO180" s="62"/>
      <c r="WDP180" s="62"/>
      <c r="WDQ180" s="62"/>
      <c r="WDR180" s="62"/>
      <c r="WDS180" s="62"/>
      <c r="WDT180" s="62"/>
      <c r="WDU180" s="62"/>
      <c r="WDV180" s="62"/>
      <c r="WDW180" s="62"/>
      <c r="WDX180" s="62"/>
      <c r="WDY180" s="62"/>
      <c r="WDZ180" s="62"/>
      <c r="WEA180" s="62"/>
      <c r="WEB180" s="62"/>
      <c r="WEC180" s="62"/>
      <c r="WED180" s="62"/>
      <c r="WEE180" s="62"/>
      <c r="WEF180" s="62"/>
      <c r="WEG180" s="62"/>
      <c r="WEH180" s="62"/>
      <c r="WEI180" s="62"/>
      <c r="WEJ180" s="62"/>
      <c r="WEK180" s="62"/>
      <c r="WEL180" s="62"/>
      <c r="WEM180" s="62"/>
      <c r="WEN180" s="62"/>
      <c r="WEO180" s="62"/>
      <c r="WEP180" s="62"/>
      <c r="WEQ180" s="62"/>
      <c r="WER180" s="62"/>
      <c r="WES180" s="62"/>
      <c r="WET180" s="62"/>
      <c r="WEU180" s="62"/>
      <c r="WEV180" s="62"/>
      <c r="WEW180" s="62"/>
      <c r="WEX180" s="62"/>
      <c r="WEY180" s="62"/>
      <c r="WEZ180" s="62"/>
      <c r="WFA180" s="62"/>
      <c r="WFB180" s="62"/>
      <c r="WFC180" s="62"/>
      <c r="WFD180" s="62"/>
      <c r="WFE180" s="62"/>
      <c r="WFF180" s="62"/>
      <c r="WFG180" s="62"/>
      <c r="WFH180" s="62"/>
      <c r="WFI180" s="62"/>
      <c r="WFJ180" s="62"/>
      <c r="WFK180" s="62"/>
      <c r="WFL180" s="62"/>
      <c r="WFM180" s="62"/>
      <c r="WFN180" s="62"/>
      <c r="WFO180" s="62"/>
      <c r="WFP180" s="62"/>
      <c r="WFQ180" s="62"/>
      <c r="WFR180" s="62"/>
      <c r="WFS180" s="62"/>
      <c r="WFT180" s="62"/>
      <c r="WFU180" s="62"/>
      <c r="WFV180" s="62"/>
      <c r="WFW180" s="62"/>
      <c r="WFX180" s="62"/>
      <c r="WFY180" s="62"/>
      <c r="WFZ180" s="62"/>
      <c r="WGA180" s="62"/>
      <c r="WGB180" s="62"/>
      <c r="WGC180" s="62"/>
      <c r="WGD180" s="62"/>
      <c r="WGE180" s="62"/>
      <c r="WGF180" s="62"/>
      <c r="WGG180" s="62"/>
      <c r="WGH180" s="62"/>
      <c r="WGI180" s="62"/>
      <c r="WGJ180" s="62"/>
      <c r="WGK180" s="62"/>
      <c r="WGL180" s="62"/>
      <c r="WGM180" s="62"/>
      <c r="WGN180" s="62"/>
      <c r="WGO180" s="62"/>
      <c r="WGP180" s="62"/>
      <c r="WGQ180" s="62"/>
      <c r="WGR180" s="62"/>
      <c r="WGS180" s="62"/>
      <c r="WGT180" s="62"/>
      <c r="WGU180" s="62"/>
      <c r="WGV180" s="62"/>
      <c r="WGW180" s="62"/>
      <c r="WGX180" s="62"/>
      <c r="WGY180" s="62"/>
      <c r="WGZ180" s="62"/>
      <c r="WHA180" s="62"/>
      <c r="WHB180" s="62"/>
      <c r="WHC180" s="62"/>
      <c r="WHD180" s="62"/>
      <c r="WHE180" s="62"/>
      <c r="WHF180" s="62"/>
      <c r="WHG180" s="62"/>
      <c r="WHH180" s="62"/>
      <c r="WHI180" s="62"/>
      <c r="WHJ180" s="62"/>
      <c r="WHK180" s="62"/>
      <c r="WHL180" s="62"/>
      <c r="WHM180" s="62"/>
      <c r="WHN180" s="62"/>
      <c r="WHO180" s="62"/>
      <c r="WHP180" s="62"/>
      <c r="WHQ180" s="62"/>
      <c r="WHR180" s="62"/>
      <c r="WHS180" s="62"/>
      <c r="WHT180" s="62"/>
      <c r="WHU180" s="62"/>
      <c r="WHV180" s="62"/>
      <c r="WHW180" s="62"/>
      <c r="WHX180" s="62"/>
      <c r="WHY180" s="62"/>
      <c r="WHZ180" s="62"/>
      <c r="WIA180" s="62"/>
      <c r="WIB180" s="62"/>
      <c r="WIC180" s="62"/>
      <c r="WID180" s="62"/>
      <c r="WIE180" s="62"/>
      <c r="WIF180" s="62"/>
      <c r="WIG180" s="62"/>
      <c r="WIH180" s="62"/>
      <c r="WII180" s="62"/>
      <c r="WIJ180" s="62"/>
      <c r="WIK180" s="62"/>
      <c r="WIL180" s="62"/>
      <c r="WIM180" s="62"/>
      <c r="WIN180" s="62"/>
      <c r="WIO180" s="62"/>
      <c r="WIP180" s="62"/>
      <c r="WIQ180" s="62"/>
      <c r="WIR180" s="62"/>
      <c r="WIS180" s="62"/>
      <c r="WIT180" s="62"/>
      <c r="WIU180" s="62"/>
      <c r="WIV180" s="62"/>
      <c r="WIW180" s="62"/>
      <c r="WIX180" s="62"/>
      <c r="WIY180" s="62"/>
      <c r="WIZ180" s="62"/>
      <c r="WJA180" s="62"/>
      <c r="WJB180" s="62"/>
      <c r="WJC180" s="62"/>
      <c r="WJD180" s="62"/>
      <c r="WJE180" s="62"/>
      <c r="WJF180" s="62"/>
      <c r="WJG180" s="62"/>
      <c r="WJH180" s="62"/>
      <c r="WJI180" s="62"/>
      <c r="WJJ180" s="62"/>
      <c r="WJK180" s="62"/>
      <c r="WJL180" s="62"/>
      <c r="WJM180" s="62"/>
      <c r="WJN180" s="62"/>
      <c r="WJO180" s="62"/>
      <c r="WJP180" s="62"/>
      <c r="WJQ180" s="62"/>
      <c r="WJR180" s="62"/>
      <c r="WJS180" s="62"/>
      <c r="WJT180" s="62"/>
      <c r="WJU180" s="62"/>
      <c r="WJV180" s="62"/>
      <c r="WJW180" s="62"/>
      <c r="WJX180" s="62"/>
      <c r="WJY180" s="62"/>
      <c r="WJZ180" s="62"/>
      <c r="WKA180" s="62"/>
      <c r="WKB180" s="62"/>
      <c r="WKC180" s="62"/>
      <c r="WKD180" s="62"/>
      <c r="WKE180" s="62"/>
      <c r="WKF180" s="62"/>
      <c r="WKG180" s="62"/>
      <c r="WKH180" s="62"/>
      <c r="WKI180" s="62"/>
      <c r="WKJ180" s="62"/>
      <c r="WKK180" s="62"/>
      <c r="WKL180" s="62"/>
      <c r="WKM180" s="62"/>
      <c r="WKN180" s="62"/>
      <c r="WKO180" s="62"/>
      <c r="WKP180" s="62"/>
      <c r="WKQ180" s="62"/>
      <c r="WKR180" s="62"/>
      <c r="WKS180" s="62"/>
      <c r="WKT180" s="62"/>
      <c r="WKU180" s="62"/>
      <c r="WKV180" s="62"/>
      <c r="WKW180" s="62"/>
      <c r="WKX180" s="62"/>
      <c r="WKY180" s="62"/>
      <c r="WKZ180" s="62"/>
      <c r="WLA180" s="62"/>
      <c r="WLB180" s="62"/>
      <c r="WLC180" s="62"/>
      <c r="WLD180" s="62"/>
      <c r="WLE180" s="62"/>
      <c r="WLF180" s="62"/>
      <c r="WLG180" s="62"/>
      <c r="WLH180" s="62"/>
      <c r="WLI180" s="62"/>
      <c r="WLJ180" s="62"/>
      <c r="WLK180" s="62"/>
      <c r="WLL180" s="62"/>
      <c r="WLM180" s="62"/>
      <c r="WLN180" s="62"/>
      <c r="WLO180" s="62"/>
      <c r="WLP180" s="62"/>
      <c r="WLQ180" s="62"/>
      <c r="WLR180" s="62"/>
      <c r="WLS180" s="62"/>
      <c r="WLT180" s="62"/>
      <c r="WLU180" s="62"/>
      <c r="WLV180" s="62"/>
      <c r="WLW180" s="62"/>
      <c r="WLX180" s="62"/>
      <c r="WLY180" s="62"/>
      <c r="WLZ180" s="62"/>
      <c r="WMA180" s="62"/>
      <c r="WMB180" s="62"/>
      <c r="WMC180" s="62"/>
      <c r="WMD180" s="62"/>
      <c r="WME180" s="62"/>
      <c r="WMF180" s="62"/>
      <c r="WMG180" s="62"/>
      <c r="WMH180" s="62"/>
      <c r="WMI180" s="62"/>
      <c r="WMJ180" s="62"/>
      <c r="WMK180" s="62"/>
      <c r="WML180" s="62"/>
      <c r="WMM180" s="62"/>
      <c r="WMN180" s="62"/>
      <c r="WMO180" s="62"/>
      <c r="WMP180" s="62"/>
      <c r="WMQ180" s="62"/>
      <c r="WMR180" s="62"/>
      <c r="WMS180" s="62"/>
      <c r="WMT180" s="62"/>
      <c r="WMU180" s="62"/>
      <c r="WMV180" s="62"/>
      <c r="WMW180" s="62"/>
      <c r="WMX180" s="62"/>
      <c r="WMY180" s="62"/>
      <c r="WMZ180" s="62"/>
      <c r="WNA180" s="62"/>
      <c r="WNB180" s="62"/>
      <c r="WNC180" s="62"/>
      <c r="WND180" s="62"/>
      <c r="WNE180" s="62"/>
      <c r="WNF180" s="62"/>
      <c r="WNG180" s="62"/>
      <c r="WNH180" s="62"/>
      <c r="WNI180" s="62"/>
      <c r="WNJ180" s="62"/>
      <c r="WNK180" s="62"/>
      <c r="WNL180" s="62"/>
      <c r="WNM180" s="62"/>
      <c r="WNN180" s="62"/>
      <c r="WNO180" s="62"/>
      <c r="WNP180" s="62"/>
      <c r="WNQ180" s="62"/>
      <c r="WNR180" s="62"/>
      <c r="WNS180" s="62"/>
      <c r="WNT180" s="62"/>
      <c r="WNU180" s="62"/>
      <c r="WNV180" s="62"/>
      <c r="WNW180" s="62"/>
      <c r="WNX180" s="62"/>
      <c r="WNY180" s="62"/>
      <c r="WNZ180" s="62"/>
      <c r="WOA180" s="62"/>
      <c r="WOB180" s="62"/>
      <c r="WOC180" s="62"/>
      <c r="WOD180" s="62"/>
      <c r="WOE180" s="62"/>
      <c r="WOF180" s="62"/>
      <c r="WOG180" s="62"/>
      <c r="WOH180" s="62"/>
      <c r="WOI180" s="62"/>
      <c r="WOJ180" s="62"/>
      <c r="WOK180" s="62"/>
      <c r="WOL180" s="62"/>
      <c r="WOM180" s="62"/>
      <c r="WON180" s="62"/>
      <c r="WOO180" s="62"/>
      <c r="WOP180" s="62"/>
      <c r="WOQ180" s="62"/>
      <c r="WOR180" s="62"/>
      <c r="WOS180" s="62"/>
      <c r="WOT180" s="62"/>
      <c r="WOU180" s="62"/>
      <c r="WOV180" s="62"/>
      <c r="WOW180" s="62"/>
      <c r="WOX180" s="62"/>
      <c r="WOY180" s="62"/>
      <c r="WOZ180" s="62"/>
      <c r="WPA180" s="62"/>
      <c r="WPB180" s="62"/>
      <c r="WPC180" s="62"/>
      <c r="WPD180" s="62"/>
      <c r="WPE180" s="62"/>
      <c r="WPF180" s="62"/>
      <c r="WPG180" s="62"/>
      <c r="WPH180" s="62"/>
      <c r="WPI180" s="62"/>
      <c r="WPJ180" s="62"/>
      <c r="WPK180" s="62"/>
      <c r="WPL180" s="62"/>
      <c r="WPM180" s="62"/>
      <c r="WPN180" s="62"/>
      <c r="WPO180" s="62"/>
      <c r="WPP180" s="62"/>
      <c r="WPQ180" s="62"/>
      <c r="WPR180" s="62"/>
      <c r="WPS180" s="62"/>
      <c r="WPT180" s="62"/>
      <c r="WPU180" s="62"/>
      <c r="WPV180" s="62"/>
      <c r="WPW180" s="62"/>
      <c r="WPX180" s="62"/>
      <c r="WPY180" s="62"/>
      <c r="WPZ180" s="62"/>
      <c r="WQA180" s="62"/>
      <c r="WQB180" s="62"/>
      <c r="WQC180" s="62"/>
      <c r="WQD180" s="62"/>
      <c r="WQE180" s="62"/>
      <c r="WQF180" s="62"/>
      <c r="WQG180" s="62"/>
      <c r="WQH180" s="62"/>
      <c r="WQI180" s="62"/>
      <c r="WQJ180" s="62"/>
      <c r="WQK180" s="62"/>
      <c r="WQL180" s="62"/>
      <c r="WQM180" s="62"/>
      <c r="WQN180" s="62"/>
      <c r="WQO180" s="62"/>
      <c r="WQP180" s="62"/>
      <c r="WQQ180" s="62"/>
      <c r="WQR180" s="62"/>
      <c r="WQS180" s="62"/>
      <c r="WQT180" s="62"/>
      <c r="WQU180" s="62"/>
      <c r="WQV180" s="62"/>
      <c r="WQW180" s="62"/>
      <c r="WQX180" s="62"/>
      <c r="WQY180" s="62"/>
      <c r="WQZ180" s="62"/>
      <c r="WRA180" s="62"/>
      <c r="WRB180" s="62"/>
      <c r="WRC180" s="62"/>
      <c r="WRD180" s="62"/>
      <c r="WRE180" s="62"/>
      <c r="WRF180" s="62"/>
      <c r="WRG180" s="62"/>
      <c r="WRH180" s="62"/>
      <c r="WRI180" s="62"/>
      <c r="WRJ180" s="62"/>
      <c r="WRK180" s="62"/>
      <c r="WRL180" s="62"/>
      <c r="WRM180" s="62"/>
      <c r="WRN180" s="62"/>
      <c r="WRO180" s="62"/>
      <c r="WRP180" s="62"/>
      <c r="WRQ180" s="62"/>
      <c r="WRR180" s="62"/>
      <c r="WRS180" s="62"/>
      <c r="WRT180" s="62"/>
      <c r="WRU180" s="62"/>
      <c r="WRV180" s="62"/>
      <c r="WRW180" s="62"/>
      <c r="WRX180" s="62"/>
      <c r="WRY180" s="62"/>
      <c r="WRZ180" s="62"/>
      <c r="WSA180" s="62"/>
      <c r="WSB180" s="62"/>
      <c r="WSC180" s="62"/>
      <c r="WSD180" s="62"/>
      <c r="WSE180" s="62"/>
      <c r="WSF180" s="62"/>
      <c r="WSG180" s="62"/>
      <c r="WSH180" s="62"/>
      <c r="WSI180" s="62"/>
      <c r="WSJ180" s="62"/>
      <c r="WSK180" s="62"/>
      <c r="WSL180" s="62"/>
      <c r="WSM180" s="62"/>
      <c r="WSN180" s="62"/>
      <c r="WSO180" s="62"/>
      <c r="WSP180" s="62"/>
      <c r="WSQ180" s="62"/>
      <c r="WSR180" s="62"/>
      <c r="WSS180" s="62"/>
      <c r="WST180" s="62"/>
      <c r="WSU180" s="62"/>
      <c r="WSV180" s="62"/>
      <c r="WSW180" s="62"/>
      <c r="WSX180" s="62"/>
      <c r="WSY180" s="62"/>
      <c r="WSZ180" s="62"/>
      <c r="WTA180" s="62"/>
      <c r="WTB180" s="62"/>
      <c r="WTC180" s="62"/>
      <c r="WTD180" s="62"/>
      <c r="WTE180" s="62"/>
      <c r="WTF180" s="62"/>
      <c r="WTG180" s="62"/>
      <c r="WTH180" s="62"/>
      <c r="WTI180" s="62"/>
      <c r="WTJ180" s="62"/>
      <c r="WTK180" s="62"/>
      <c r="WTL180" s="62"/>
      <c r="WTM180" s="62"/>
      <c r="WTN180" s="62"/>
      <c r="WTO180" s="62"/>
      <c r="WTP180" s="62"/>
      <c r="WTQ180" s="62"/>
      <c r="WTR180" s="62"/>
      <c r="WTS180" s="62"/>
      <c r="WTT180" s="62"/>
      <c r="WTU180" s="62"/>
      <c r="WTV180" s="62"/>
      <c r="WTW180" s="62"/>
      <c r="WTX180" s="62"/>
      <c r="WTY180" s="62"/>
      <c r="WTZ180" s="62"/>
      <c r="WUA180" s="62"/>
      <c r="WUB180" s="62"/>
      <c r="WUC180" s="62"/>
      <c r="WUD180" s="62"/>
      <c r="WUE180" s="62"/>
      <c r="WUF180" s="62"/>
      <c r="WUG180" s="62"/>
      <c r="WUH180" s="62"/>
      <c r="WUI180" s="62"/>
      <c r="WUJ180" s="62"/>
      <c r="WUK180" s="62"/>
      <c r="WUL180" s="62"/>
      <c r="WUM180" s="62"/>
      <c r="WUN180" s="62"/>
      <c r="WUO180" s="62"/>
      <c r="WUP180" s="62"/>
      <c r="WUQ180" s="62"/>
      <c r="WUR180" s="62"/>
      <c r="WUS180" s="62"/>
      <c r="WUT180" s="62"/>
      <c r="WUU180" s="62"/>
      <c r="WUV180" s="62"/>
      <c r="WUW180" s="62"/>
      <c r="WUX180" s="62"/>
      <c r="WUY180" s="62"/>
      <c r="WUZ180" s="62"/>
      <c r="WVA180" s="62"/>
      <c r="WVB180" s="62"/>
      <c r="WVC180" s="62"/>
      <c r="WVD180" s="62"/>
      <c r="WVE180" s="62"/>
      <c r="WVF180" s="62"/>
      <c r="WVG180" s="62"/>
      <c r="WVH180" s="62"/>
      <c r="WVI180" s="62"/>
      <c r="WVJ180" s="62"/>
      <c r="WVK180" s="62"/>
      <c r="WVL180" s="62"/>
      <c r="WVM180" s="62"/>
      <c r="WVN180" s="62"/>
      <c r="WVO180" s="62"/>
      <c r="WVP180" s="62"/>
      <c r="WVQ180" s="62"/>
      <c r="WVR180" s="62"/>
      <c r="WVS180" s="62"/>
      <c r="WVT180" s="62"/>
      <c r="WVU180" s="62"/>
      <c r="WVV180" s="62"/>
      <c r="WVW180" s="62"/>
      <c r="WVX180" s="62"/>
      <c r="WVY180" s="62"/>
      <c r="WVZ180" s="62"/>
      <c r="WWA180" s="62"/>
      <c r="WWB180" s="62"/>
      <c r="WWC180" s="62"/>
      <c r="WWD180" s="62"/>
      <c r="WWE180" s="62"/>
      <c r="WWF180" s="62"/>
      <c r="WWG180" s="62"/>
      <c r="WWH180" s="62"/>
      <c r="WWI180" s="62"/>
      <c r="WWJ180" s="62"/>
      <c r="WWK180" s="62"/>
      <c r="WWL180" s="62"/>
      <c r="WWM180" s="62"/>
      <c r="WWN180" s="62"/>
      <c r="WWO180" s="62"/>
      <c r="WWP180" s="62"/>
      <c r="WWQ180" s="62"/>
      <c r="WWR180" s="62"/>
      <c r="WWS180" s="62"/>
      <c r="WWT180" s="62"/>
      <c r="WWU180" s="62"/>
      <c r="WWV180" s="62"/>
      <c r="WWW180" s="62"/>
      <c r="WWX180" s="62"/>
      <c r="WWY180" s="62"/>
      <c r="WWZ180" s="62"/>
      <c r="WXA180" s="62"/>
      <c r="WXB180" s="62"/>
      <c r="WXC180" s="62"/>
      <c r="WXD180" s="62"/>
      <c r="WXE180" s="62"/>
      <c r="WXF180" s="62"/>
      <c r="WXG180" s="62"/>
      <c r="WXH180" s="62"/>
      <c r="WXI180" s="62"/>
      <c r="WXJ180" s="62"/>
      <c r="WXK180" s="62"/>
      <c r="WXL180" s="62"/>
      <c r="WXM180" s="62"/>
      <c r="WXN180" s="62"/>
      <c r="WXO180" s="62"/>
      <c r="WXP180" s="62"/>
      <c r="WXQ180" s="62"/>
      <c r="WXR180" s="62"/>
      <c r="WXS180" s="62"/>
      <c r="WXT180" s="62"/>
      <c r="WXU180" s="62"/>
      <c r="WXV180" s="62"/>
      <c r="WXW180" s="62"/>
      <c r="WXX180" s="62"/>
      <c r="WXY180" s="62"/>
      <c r="WXZ180" s="62"/>
      <c r="WYA180" s="62"/>
      <c r="WYB180" s="62"/>
      <c r="WYC180" s="62"/>
      <c r="WYD180" s="62"/>
      <c r="WYE180" s="62"/>
      <c r="WYF180" s="62"/>
      <c r="WYG180" s="62"/>
      <c r="WYH180" s="62"/>
      <c r="WYI180" s="62"/>
      <c r="WYJ180" s="62"/>
      <c r="WYK180" s="62"/>
      <c r="WYL180" s="62"/>
      <c r="WYM180" s="62"/>
      <c r="WYN180" s="62"/>
      <c r="WYO180" s="62"/>
      <c r="WYP180" s="62"/>
      <c r="WYQ180" s="62"/>
      <c r="WYR180" s="62"/>
      <c r="WYS180" s="62"/>
      <c r="WYT180" s="62"/>
      <c r="WYU180" s="62"/>
      <c r="WYV180" s="62"/>
      <c r="WYW180" s="62"/>
      <c r="WYX180" s="62"/>
      <c r="WYY180" s="62"/>
      <c r="WYZ180" s="62"/>
      <c r="WZA180" s="62"/>
      <c r="WZB180" s="62"/>
      <c r="WZC180" s="62"/>
      <c r="WZD180" s="62"/>
      <c r="WZE180" s="62"/>
      <c r="WZF180" s="62"/>
      <c r="WZG180" s="62"/>
      <c r="WZH180" s="62"/>
      <c r="WZI180" s="62"/>
      <c r="WZJ180" s="62"/>
      <c r="WZK180" s="62"/>
      <c r="WZL180" s="62"/>
      <c r="WZM180" s="62"/>
      <c r="WZN180" s="62"/>
      <c r="WZO180" s="62"/>
      <c r="WZP180" s="62"/>
      <c r="WZQ180" s="62"/>
      <c r="WZR180" s="62"/>
      <c r="WZS180" s="62"/>
      <c r="WZT180" s="62"/>
      <c r="WZU180" s="62"/>
      <c r="WZV180" s="62"/>
      <c r="WZW180" s="62"/>
      <c r="WZX180" s="62"/>
      <c r="WZY180" s="62"/>
      <c r="WZZ180" s="62"/>
      <c r="XAA180" s="62"/>
      <c r="XAB180" s="62"/>
      <c r="XAC180" s="62"/>
      <c r="XAD180" s="62"/>
      <c r="XAE180" s="62"/>
      <c r="XAF180" s="62"/>
      <c r="XAG180" s="62"/>
      <c r="XAH180" s="62"/>
      <c r="XAI180" s="62"/>
      <c r="XAJ180" s="62"/>
      <c r="XAK180" s="62"/>
      <c r="XAL180" s="62"/>
      <c r="XAM180" s="62"/>
      <c r="XAN180" s="62"/>
      <c r="XAO180" s="62"/>
      <c r="XAP180" s="62"/>
      <c r="XAQ180" s="62"/>
      <c r="XAR180" s="62"/>
      <c r="XAS180" s="62"/>
      <c r="XAT180" s="62"/>
      <c r="XAU180" s="62"/>
      <c r="XAV180" s="62"/>
      <c r="XAW180" s="62"/>
      <c r="XAX180" s="62"/>
      <c r="XAY180" s="62"/>
      <c r="XAZ180" s="62"/>
      <c r="XBA180" s="62"/>
      <c r="XBB180" s="62"/>
      <c r="XBC180" s="62"/>
      <c r="XBD180" s="62"/>
      <c r="XBE180" s="62"/>
      <c r="XBF180" s="62"/>
      <c r="XBG180" s="62"/>
      <c r="XBH180" s="62"/>
      <c r="XBI180" s="62"/>
      <c r="XBJ180" s="62"/>
      <c r="XBK180" s="62"/>
      <c r="XBL180" s="62"/>
      <c r="XBM180" s="62"/>
      <c r="XBN180" s="62"/>
      <c r="XBO180" s="62"/>
      <c r="XBP180" s="62"/>
      <c r="XBQ180" s="62"/>
      <c r="XBR180" s="62"/>
      <c r="XBS180" s="62"/>
      <c r="XBT180" s="62"/>
      <c r="XBU180" s="62"/>
      <c r="XBV180" s="62"/>
      <c r="XBW180" s="62"/>
      <c r="XBX180" s="62"/>
      <c r="XBY180" s="62"/>
      <c r="XBZ180" s="62"/>
      <c r="XCA180" s="62"/>
      <c r="XCB180" s="62"/>
      <c r="XCC180" s="62"/>
      <c r="XCD180" s="62"/>
      <c r="XCE180" s="62"/>
      <c r="XCF180" s="62"/>
      <c r="XCG180" s="62"/>
      <c r="XCH180" s="62"/>
      <c r="XCI180" s="62"/>
      <c r="XCJ180" s="62"/>
      <c r="XCK180" s="62"/>
      <c r="XCL180" s="62"/>
      <c r="XCM180" s="62"/>
      <c r="XCN180" s="62"/>
      <c r="XCO180" s="62"/>
      <c r="XCP180" s="62"/>
      <c r="XCQ180" s="62"/>
      <c r="XCR180" s="62"/>
      <c r="XCS180" s="62"/>
      <c r="XCT180" s="62"/>
      <c r="XCU180" s="62"/>
      <c r="XCV180" s="62"/>
      <c r="XCW180" s="62"/>
      <c r="XCX180" s="62"/>
      <c r="XCY180" s="62"/>
      <c r="XCZ180" s="62"/>
      <c r="XDA180" s="62"/>
      <c r="XDB180" s="62"/>
      <c r="XDC180" s="62"/>
      <c r="XDD180" s="62"/>
      <c r="XDE180" s="62"/>
      <c r="XDF180" s="62"/>
      <c r="XDG180" s="62"/>
      <c r="XDH180" s="62"/>
      <c r="XDI180" s="62"/>
      <c r="XDJ180" s="62"/>
      <c r="XDK180" s="62"/>
      <c r="XDL180" s="62"/>
      <c r="XDM180" s="62"/>
      <c r="XDN180" s="62"/>
      <c r="XDO180" s="62"/>
      <c r="XDP180" s="62"/>
      <c r="XDQ180" s="62"/>
      <c r="XDR180" s="62"/>
      <c r="XDS180" s="62"/>
      <c r="XDT180" s="62"/>
      <c r="XDU180" s="62"/>
      <c r="XDV180" s="62"/>
      <c r="XDW180" s="62"/>
      <c r="XDX180" s="62"/>
      <c r="XDY180" s="62"/>
      <c r="XDZ180" s="62"/>
      <c r="XEA180" s="62"/>
      <c r="XEB180" s="62"/>
      <c r="XEC180" s="62"/>
      <c r="XED180" s="62"/>
      <c r="XEE180" s="62"/>
      <c r="XEF180" s="62"/>
      <c r="XEG180" s="62"/>
      <c r="XEH180" s="62"/>
      <c r="XEI180" s="62"/>
      <c r="XEJ180" s="62"/>
      <c r="XEK180" s="62"/>
      <c r="XEL180" s="62"/>
      <c r="XEM180" s="62"/>
      <c r="XEN180" s="62"/>
      <c r="XEO180" s="62"/>
      <c r="XEP180" s="62"/>
      <c r="XEQ180" s="62"/>
      <c r="XER180" s="62"/>
      <c r="XES180" s="62"/>
      <c r="XET180" s="62"/>
      <c r="XEU180" s="62"/>
      <c r="XEV180" s="62"/>
      <c r="XEW180" s="62"/>
      <c r="XEX180" s="62"/>
      <c r="XEY180" s="62"/>
      <c r="XEZ180" s="62"/>
      <c r="XFA180" s="62"/>
      <c r="XFB180" s="62"/>
      <c r="XFC180" s="62"/>
    </row>
    <row r="181" spans="1:16383" ht="30" x14ac:dyDescent="0.25">
      <c r="A181" s="15">
        <v>176</v>
      </c>
      <c r="B181" s="99">
        <v>40</v>
      </c>
      <c r="C181" s="111">
        <v>45162</v>
      </c>
      <c r="D181" s="99" t="s">
        <v>2986</v>
      </c>
      <c r="E181" s="99" t="s">
        <v>10</v>
      </c>
      <c r="F181" s="102" t="s">
        <v>3066</v>
      </c>
      <c r="G181" s="100" t="s">
        <v>28</v>
      </c>
      <c r="H181" s="102" t="s">
        <v>38</v>
      </c>
      <c r="I181" s="99">
        <v>18225</v>
      </c>
      <c r="J181" s="99" t="str">
        <f t="shared" si="12"/>
        <v>Sr. DR1</v>
      </c>
      <c r="K181" s="99"/>
      <c r="L181" s="99" t="s">
        <v>3234</v>
      </c>
      <c r="M181" s="132">
        <v>45162</v>
      </c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  <c r="CC181" s="62"/>
      <c r="CD181" s="62"/>
      <c r="CE181" s="62"/>
      <c r="CF181" s="62"/>
      <c r="CG181" s="62"/>
      <c r="CH181" s="62"/>
      <c r="CI181" s="62"/>
      <c r="CJ181" s="62"/>
      <c r="CK181" s="62"/>
      <c r="CL181" s="62"/>
      <c r="CM181" s="62"/>
      <c r="CN181" s="62"/>
      <c r="CO181" s="62"/>
      <c r="CP181" s="62"/>
      <c r="CQ181" s="62"/>
      <c r="CR181" s="62"/>
      <c r="CS181" s="62"/>
      <c r="CT181" s="62"/>
      <c r="CU181" s="62"/>
      <c r="CV181" s="62"/>
      <c r="CW181" s="62"/>
      <c r="CX181" s="62"/>
      <c r="CY181" s="62"/>
      <c r="CZ181" s="62"/>
      <c r="DA181" s="62"/>
      <c r="DB181" s="62"/>
      <c r="DC181" s="62"/>
      <c r="DD181" s="62"/>
      <c r="DE181" s="62"/>
      <c r="DF181" s="62"/>
      <c r="DG181" s="62"/>
      <c r="DH181" s="62"/>
      <c r="DI181" s="62"/>
      <c r="DJ181" s="62"/>
      <c r="DK181" s="62"/>
      <c r="DL181" s="62"/>
      <c r="DM181" s="62"/>
      <c r="DN181" s="62"/>
      <c r="DO181" s="62"/>
      <c r="DP181" s="62"/>
      <c r="DQ181" s="62"/>
      <c r="DR181" s="62"/>
      <c r="DS181" s="62"/>
      <c r="DT181" s="62"/>
      <c r="DU181" s="62"/>
      <c r="DV181" s="62"/>
      <c r="DW181" s="62"/>
      <c r="DX181" s="62"/>
      <c r="DY181" s="62"/>
      <c r="DZ181" s="62"/>
      <c r="EA181" s="62"/>
      <c r="EB181" s="62"/>
      <c r="EC181" s="62"/>
      <c r="ED181" s="62"/>
      <c r="EE181" s="62"/>
      <c r="EF181" s="62"/>
      <c r="EG181" s="62"/>
      <c r="EH181" s="62"/>
      <c r="EI181" s="62"/>
      <c r="EJ181" s="62"/>
      <c r="EK181" s="62"/>
      <c r="EL181" s="62"/>
      <c r="EM181" s="62"/>
      <c r="EN181" s="62"/>
      <c r="EO181" s="62"/>
      <c r="EP181" s="62"/>
      <c r="EQ181" s="62"/>
      <c r="ER181" s="62"/>
      <c r="ES181" s="62"/>
      <c r="ET181" s="62"/>
      <c r="EU181" s="62"/>
      <c r="EV181" s="62"/>
      <c r="EW181" s="62"/>
      <c r="EX181" s="62"/>
      <c r="EY181" s="62"/>
      <c r="EZ181" s="62"/>
      <c r="FA181" s="62"/>
      <c r="FB181" s="62"/>
      <c r="FC181" s="62"/>
      <c r="FD181" s="62"/>
      <c r="FE181" s="62"/>
      <c r="FF181" s="62"/>
      <c r="FG181" s="62"/>
      <c r="FH181" s="62"/>
      <c r="FI181" s="62"/>
      <c r="FJ181" s="62"/>
      <c r="FK181" s="62"/>
      <c r="FL181" s="62"/>
      <c r="FM181" s="62"/>
      <c r="FN181" s="62"/>
      <c r="FO181" s="62"/>
      <c r="FP181" s="62"/>
      <c r="FQ181" s="62"/>
      <c r="FR181" s="62"/>
      <c r="FS181" s="62"/>
      <c r="FT181" s="62"/>
      <c r="FU181" s="62"/>
      <c r="FV181" s="62"/>
      <c r="FW181" s="62"/>
      <c r="FX181" s="62"/>
      <c r="FY181" s="62"/>
      <c r="FZ181" s="62"/>
      <c r="GA181" s="62"/>
      <c r="GB181" s="62"/>
      <c r="GC181" s="62"/>
      <c r="GD181" s="62"/>
      <c r="GE181" s="62"/>
      <c r="GF181" s="62"/>
      <c r="GG181" s="62"/>
      <c r="GH181" s="62"/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2"/>
      <c r="HC181" s="62"/>
      <c r="HD181" s="62"/>
      <c r="HE181" s="62"/>
      <c r="HF181" s="62"/>
      <c r="HG181" s="62"/>
      <c r="HH181" s="62"/>
      <c r="HI181" s="62"/>
      <c r="HJ181" s="62"/>
      <c r="HK181" s="62"/>
      <c r="HL181" s="62"/>
      <c r="HM181" s="62"/>
      <c r="HN181" s="62"/>
      <c r="HO181" s="62"/>
      <c r="HP181" s="62"/>
      <c r="HQ181" s="62"/>
      <c r="HR181" s="62"/>
      <c r="HS181" s="62"/>
      <c r="HT181" s="62"/>
      <c r="HU181" s="62"/>
      <c r="HV181" s="62"/>
      <c r="HW181" s="62"/>
      <c r="HX181" s="62"/>
      <c r="HY181" s="62"/>
      <c r="HZ181" s="62"/>
      <c r="IA181" s="62"/>
      <c r="IB181" s="62"/>
      <c r="IC181" s="62"/>
      <c r="ID181" s="62"/>
      <c r="IE181" s="62"/>
      <c r="IF181" s="62"/>
      <c r="IG181" s="62"/>
      <c r="IH181" s="62"/>
      <c r="II181" s="62"/>
      <c r="IJ181" s="62"/>
      <c r="IK181" s="62"/>
      <c r="IL181" s="62"/>
      <c r="IM181" s="62"/>
      <c r="IN181" s="62"/>
      <c r="IO181" s="62"/>
      <c r="IP181" s="62"/>
      <c r="IQ181" s="62"/>
      <c r="IR181" s="62"/>
      <c r="IS181" s="62"/>
      <c r="IT181" s="62"/>
      <c r="IU181" s="62"/>
      <c r="IV181" s="62"/>
      <c r="IW181" s="62"/>
      <c r="IX181" s="62"/>
      <c r="IY181" s="62"/>
      <c r="IZ181" s="62"/>
      <c r="JA181" s="62"/>
      <c r="JB181" s="62"/>
      <c r="JC181" s="62"/>
      <c r="JD181" s="62"/>
      <c r="JE181" s="62"/>
      <c r="JF181" s="62"/>
      <c r="JG181" s="62"/>
      <c r="JH181" s="62"/>
      <c r="JI181" s="62"/>
      <c r="JJ181" s="62"/>
      <c r="JK181" s="62"/>
      <c r="JL181" s="62"/>
      <c r="JM181" s="62"/>
      <c r="JN181" s="62"/>
      <c r="JO181" s="62"/>
      <c r="JP181" s="62"/>
      <c r="JQ181" s="62"/>
      <c r="JR181" s="62"/>
      <c r="JS181" s="62"/>
      <c r="JT181" s="62"/>
      <c r="JU181" s="62"/>
      <c r="JV181" s="62"/>
      <c r="JW181" s="62"/>
      <c r="JX181" s="62"/>
      <c r="JY181" s="62"/>
      <c r="JZ181" s="62"/>
      <c r="KA181" s="62"/>
      <c r="KB181" s="62"/>
      <c r="KC181" s="62"/>
      <c r="KD181" s="62"/>
      <c r="KE181" s="62"/>
      <c r="KF181" s="62"/>
      <c r="KG181" s="62"/>
      <c r="KH181" s="62"/>
      <c r="KI181" s="62"/>
      <c r="KJ181" s="62"/>
      <c r="KK181" s="62"/>
      <c r="KL181" s="62"/>
      <c r="KM181" s="62"/>
      <c r="KN181" s="62"/>
      <c r="KO181" s="62"/>
      <c r="KP181" s="62"/>
      <c r="KQ181" s="62"/>
      <c r="KR181" s="62"/>
      <c r="KS181" s="62"/>
      <c r="KT181" s="62"/>
      <c r="KU181" s="62"/>
      <c r="KV181" s="62"/>
      <c r="KW181" s="62"/>
      <c r="KX181" s="62"/>
      <c r="KY181" s="62"/>
      <c r="KZ181" s="62"/>
      <c r="LA181" s="62"/>
      <c r="LB181" s="62"/>
      <c r="LC181" s="62"/>
      <c r="LD181" s="62"/>
      <c r="LE181" s="62"/>
      <c r="LF181" s="62"/>
      <c r="LG181" s="62"/>
      <c r="LH181" s="62"/>
      <c r="LI181" s="62"/>
      <c r="LJ181" s="62"/>
      <c r="LK181" s="62"/>
      <c r="LL181" s="62"/>
      <c r="LM181" s="62"/>
      <c r="LN181" s="62"/>
      <c r="LO181" s="62"/>
      <c r="LP181" s="62"/>
      <c r="LQ181" s="62"/>
      <c r="LR181" s="62"/>
      <c r="LS181" s="62"/>
      <c r="LT181" s="62"/>
      <c r="LU181" s="62"/>
      <c r="LV181" s="62"/>
      <c r="LW181" s="62"/>
      <c r="LX181" s="62"/>
      <c r="LY181" s="62"/>
      <c r="LZ181" s="62"/>
      <c r="MA181" s="62"/>
      <c r="MB181" s="62"/>
      <c r="MC181" s="62"/>
      <c r="MD181" s="62"/>
      <c r="ME181" s="62"/>
      <c r="MF181" s="62"/>
      <c r="MG181" s="62"/>
      <c r="MH181" s="62"/>
      <c r="MI181" s="62"/>
      <c r="MJ181" s="62"/>
      <c r="MK181" s="62"/>
      <c r="ML181" s="62"/>
      <c r="MM181" s="62"/>
      <c r="MN181" s="62"/>
      <c r="MO181" s="62"/>
      <c r="MP181" s="62"/>
      <c r="MQ181" s="62"/>
      <c r="MR181" s="62"/>
      <c r="MS181" s="62"/>
      <c r="MT181" s="62"/>
      <c r="MU181" s="62"/>
      <c r="MV181" s="62"/>
      <c r="MW181" s="62"/>
      <c r="MX181" s="62"/>
      <c r="MY181" s="62"/>
      <c r="MZ181" s="62"/>
      <c r="NA181" s="62"/>
      <c r="NB181" s="62"/>
      <c r="NC181" s="62"/>
      <c r="ND181" s="62"/>
      <c r="NE181" s="62"/>
      <c r="NF181" s="62"/>
      <c r="NG181" s="62"/>
      <c r="NH181" s="62"/>
      <c r="NI181" s="62"/>
      <c r="NJ181" s="62"/>
      <c r="NK181" s="62"/>
      <c r="NL181" s="62"/>
      <c r="NM181" s="62"/>
      <c r="NN181" s="62"/>
      <c r="NO181" s="62"/>
      <c r="NP181" s="62"/>
      <c r="NQ181" s="62"/>
      <c r="NR181" s="62"/>
      <c r="NS181" s="62"/>
      <c r="NT181" s="62"/>
      <c r="NU181" s="62"/>
      <c r="NV181" s="62"/>
      <c r="NW181" s="62"/>
      <c r="NX181" s="62"/>
      <c r="NY181" s="62"/>
      <c r="NZ181" s="62"/>
      <c r="OA181" s="62"/>
      <c r="OB181" s="62"/>
      <c r="OC181" s="62"/>
      <c r="OD181" s="62"/>
      <c r="OE181" s="62"/>
      <c r="OF181" s="62"/>
      <c r="OG181" s="62"/>
      <c r="OH181" s="62"/>
      <c r="OI181" s="62"/>
      <c r="OJ181" s="62"/>
      <c r="OK181" s="62"/>
      <c r="OL181" s="62"/>
      <c r="OM181" s="62"/>
      <c r="ON181" s="62"/>
      <c r="OO181" s="62"/>
      <c r="OP181" s="62"/>
      <c r="OQ181" s="62"/>
      <c r="OR181" s="62"/>
      <c r="OS181" s="62"/>
      <c r="OT181" s="62"/>
      <c r="OU181" s="62"/>
      <c r="OV181" s="62"/>
      <c r="OW181" s="62"/>
      <c r="OX181" s="62"/>
      <c r="OY181" s="62"/>
      <c r="OZ181" s="62"/>
      <c r="PA181" s="62"/>
      <c r="PB181" s="62"/>
      <c r="PC181" s="62"/>
      <c r="PD181" s="62"/>
      <c r="PE181" s="62"/>
      <c r="PF181" s="62"/>
      <c r="PG181" s="62"/>
      <c r="PH181" s="62"/>
      <c r="PI181" s="62"/>
      <c r="PJ181" s="62"/>
      <c r="PK181" s="62"/>
      <c r="PL181" s="62"/>
      <c r="PM181" s="62"/>
      <c r="PN181" s="62"/>
      <c r="PO181" s="62"/>
      <c r="PP181" s="62"/>
      <c r="PQ181" s="62"/>
      <c r="PR181" s="62"/>
      <c r="PS181" s="62"/>
      <c r="PT181" s="62"/>
      <c r="PU181" s="62"/>
      <c r="PV181" s="62"/>
      <c r="PW181" s="62"/>
      <c r="PX181" s="62"/>
      <c r="PY181" s="62"/>
      <c r="PZ181" s="62"/>
      <c r="QA181" s="62"/>
      <c r="QB181" s="62"/>
      <c r="QC181" s="62"/>
      <c r="QD181" s="62"/>
      <c r="QE181" s="62"/>
      <c r="QF181" s="62"/>
      <c r="QG181" s="62"/>
      <c r="QH181" s="62"/>
      <c r="QI181" s="62"/>
      <c r="QJ181" s="62"/>
      <c r="QK181" s="62"/>
      <c r="QL181" s="62"/>
      <c r="QM181" s="62"/>
      <c r="QN181" s="62"/>
      <c r="QO181" s="62"/>
      <c r="QP181" s="62"/>
      <c r="QQ181" s="62"/>
      <c r="QR181" s="62"/>
      <c r="QS181" s="62"/>
      <c r="QT181" s="62"/>
      <c r="QU181" s="62"/>
      <c r="QV181" s="62"/>
      <c r="QW181" s="62"/>
      <c r="QX181" s="62"/>
      <c r="QY181" s="62"/>
      <c r="QZ181" s="62"/>
      <c r="RA181" s="62"/>
      <c r="RB181" s="62"/>
      <c r="RC181" s="62"/>
      <c r="RD181" s="62"/>
      <c r="RE181" s="62"/>
      <c r="RF181" s="62"/>
      <c r="RG181" s="62"/>
      <c r="RH181" s="62"/>
      <c r="RI181" s="62"/>
      <c r="RJ181" s="62"/>
      <c r="RK181" s="62"/>
      <c r="RL181" s="62"/>
      <c r="RM181" s="62"/>
      <c r="RN181" s="62"/>
      <c r="RO181" s="62"/>
      <c r="RP181" s="62"/>
      <c r="RQ181" s="62"/>
      <c r="RR181" s="62"/>
      <c r="RS181" s="62"/>
      <c r="RT181" s="62"/>
      <c r="RU181" s="62"/>
      <c r="RV181" s="62"/>
      <c r="RW181" s="62"/>
      <c r="RX181" s="62"/>
      <c r="RY181" s="62"/>
      <c r="RZ181" s="62"/>
      <c r="SA181" s="62"/>
      <c r="SB181" s="62"/>
      <c r="SC181" s="62"/>
      <c r="SD181" s="62"/>
      <c r="SE181" s="62"/>
      <c r="SF181" s="62"/>
      <c r="SG181" s="62"/>
      <c r="SH181" s="62"/>
      <c r="SI181" s="62"/>
      <c r="SJ181" s="62"/>
      <c r="SK181" s="62"/>
      <c r="SL181" s="62"/>
      <c r="SM181" s="62"/>
      <c r="SN181" s="62"/>
      <c r="SO181" s="62"/>
      <c r="SP181" s="62"/>
      <c r="SQ181" s="62"/>
      <c r="SR181" s="62"/>
      <c r="SS181" s="62"/>
      <c r="ST181" s="62"/>
      <c r="SU181" s="62"/>
      <c r="SV181" s="62"/>
      <c r="SW181" s="62"/>
      <c r="SX181" s="62"/>
      <c r="SY181" s="62"/>
      <c r="SZ181" s="62"/>
      <c r="TA181" s="62"/>
      <c r="TB181" s="62"/>
      <c r="TC181" s="62"/>
      <c r="TD181" s="62"/>
      <c r="TE181" s="62"/>
      <c r="TF181" s="62"/>
      <c r="TG181" s="62"/>
      <c r="TH181" s="62"/>
      <c r="TI181" s="62"/>
      <c r="TJ181" s="62"/>
      <c r="TK181" s="62"/>
      <c r="TL181" s="62"/>
      <c r="TM181" s="62"/>
      <c r="TN181" s="62"/>
      <c r="TO181" s="62"/>
      <c r="TP181" s="62"/>
      <c r="TQ181" s="62"/>
      <c r="TR181" s="62"/>
      <c r="TS181" s="62"/>
      <c r="TT181" s="62"/>
      <c r="TU181" s="62"/>
      <c r="TV181" s="62"/>
      <c r="TW181" s="62"/>
      <c r="TX181" s="62"/>
      <c r="TY181" s="62"/>
      <c r="TZ181" s="62"/>
      <c r="UA181" s="62"/>
      <c r="UB181" s="62"/>
      <c r="UC181" s="62"/>
      <c r="UD181" s="62"/>
      <c r="UE181" s="62"/>
      <c r="UF181" s="62"/>
      <c r="UG181" s="62"/>
      <c r="UH181" s="62"/>
      <c r="UI181" s="62"/>
      <c r="UJ181" s="62"/>
      <c r="UK181" s="62"/>
      <c r="UL181" s="62"/>
      <c r="UM181" s="62"/>
      <c r="UN181" s="62"/>
      <c r="UO181" s="62"/>
      <c r="UP181" s="62"/>
      <c r="UQ181" s="62"/>
      <c r="UR181" s="62"/>
      <c r="US181" s="62"/>
      <c r="UT181" s="62"/>
      <c r="UU181" s="62"/>
      <c r="UV181" s="62"/>
      <c r="UW181" s="62"/>
      <c r="UX181" s="62"/>
      <c r="UY181" s="62"/>
      <c r="UZ181" s="62"/>
      <c r="VA181" s="62"/>
      <c r="VB181" s="62"/>
      <c r="VC181" s="62"/>
      <c r="VD181" s="62"/>
      <c r="VE181" s="62"/>
      <c r="VF181" s="62"/>
      <c r="VG181" s="62"/>
      <c r="VH181" s="62"/>
      <c r="VI181" s="62"/>
      <c r="VJ181" s="62"/>
      <c r="VK181" s="62"/>
      <c r="VL181" s="62"/>
      <c r="VM181" s="62"/>
      <c r="VN181" s="62"/>
      <c r="VO181" s="62"/>
      <c r="VP181" s="62"/>
      <c r="VQ181" s="62"/>
      <c r="VR181" s="62"/>
      <c r="VS181" s="62"/>
      <c r="VT181" s="62"/>
      <c r="VU181" s="62"/>
      <c r="VV181" s="62"/>
      <c r="VW181" s="62"/>
      <c r="VX181" s="62"/>
      <c r="VY181" s="62"/>
      <c r="VZ181" s="62"/>
      <c r="WA181" s="62"/>
      <c r="WB181" s="62"/>
      <c r="WC181" s="62"/>
      <c r="WD181" s="62"/>
      <c r="WE181" s="62"/>
      <c r="WF181" s="62"/>
      <c r="WG181" s="62"/>
      <c r="WH181" s="62"/>
      <c r="WI181" s="62"/>
      <c r="WJ181" s="62"/>
      <c r="WK181" s="62"/>
      <c r="WL181" s="62"/>
      <c r="WM181" s="62"/>
      <c r="WN181" s="62"/>
      <c r="WO181" s="62"/>
      <c r="WP181" s="62"/>
      <c r="WQ181" s="62"/>
      <c r="WR181" s="62"/>
      <c r="WS181" s="62"/>
      <c r="WT181" s="62"/>
      <c r="WU181" s="62"/>
      <c r="WV181" s="62"/>
      <c r="WW181" s="62"/>
      <c r="WX181" s="62"/>
      <c r="WY181" s="62"/>
      <c r="WZ181" s="62"/>
      <c r="XA181" s="62"/>
      <c r="XB181" s="62"/>
      <c r="XC181" s="62"/>
      <c r="XD181" s="62"/>
      <c r="XE181" s="62"/>
      <c r="XF181" s="62"/>
      <c r="XG181" s="62"/>
      <c r="XH181" s="62"/>
      <c r="XI181" s="62"/>
      <c r="XJ181" s="62"/>
      <c r="XK181" s="62"/>
      <c r="XL181" s="62"/>
      <c r="XM181" s="62"/>
      <c r="XN181" s="62"/>
      <c r="XO181" s="62"/>
      <c r="XP181" s="62"/>
      <c r="XQ181" s="62"/>
      <c r="XR181" s="62"/>
      <c r="XS181" s="62"/>
      <c r="XT181" s="62"/>
      <c r="XU181" s="62"/>
      <c r="XV181" s="62"/>
      <c r="XW181" s="62"/>
      <c r="XX181" s="62"/>
      <c r="XY181" s="62"/>
      <c r="XZ181" s="62"/>
      <c r="YA181" s="62"/>
      <c r="YB181" s="62"/>
      <c r="YC181" s="62"/>
      <c r="YD181" s="62"/>
      <c r="YE181" s="62"/>
      <c r="YF181" s="62"/>
      <c r="YG181" s="62"/>
      <c r="YH181" s="62"/>
      <c r="YI181" s="62"/>
      <c r="YJ181" s="62"/>
      <c r="YK181" s="62"/>
      <c r="YL181" s="62"/>
      <c r="YM181" s="62"/>
      <c r="YN181" s="62"/>
      <c r="YO181" s="62"/>
      <c r="YP181" s="62"/>
      <c r="YQ181" s="62"/>
      <c r="YR181" s="62"/>
      <c r="YS181" s="62"/>
      <c r="YT181" s="62"/>
      <c r="YU181" s="62"/>
      <c r="YV181" s="62"/>
      <c r="YW181" s="62"/>
      <c r="YX181" s="62"/>
      <c r="YY181" s="62"/>
      <c r="YZ181" s="62"/>
      <c r="ZA181" s="62"/>
      <c r="ZB181" s="62"/>
      <c r="ZC181" s="62"/>
      <c r="ZD181" s="62"/>
      <c r="ZE181" s="62"/>
      <c r="ZF181" s="62"/>
      <c r="ZG181" s="62"/>
      <c r="ZH181" s="62"/>
      <c r="ZI181" s="62"/>
      <c r="ZJ181" s="62"/>
      <c r="ZK181" s="62"/>
      <c r="ZL181" s="62"/>
      <c r="ZM181" s="62"/>
      <c r="ZN181" s="62"/>
      <c r="ZO181" s="62"/>
      <c r="ZP181" s="62"/>
      <c r="ZQ181" s="62"/>
      <c r="ZR181" s="62"/>
      <c r="ZS181" s="62"/>
      <c r="ZT181" s="62"/>
      <c r="ZU181" s="62"/>
      <c r="ZV181" s="62"/>
      <c r="ZW181" s="62"/>
      <c r="ZX181" s="62"/>
      <c r="ZY181" s="62"/>
      <c r="ZZ181" s="62"/>
      <c r="AAA181" s="62"/>
      <c r="AAB181" s="62"/>
      <c r="AAC181" s="62"/>
      <c r="AAD181" s="62"/>
      <c r="AAE181" s="62"/>
      <c r="AAF181" s="62"/>
      <c r="AAG181" s="62"/>
      <c r="AAH181" s="62"/>
      <c r="AAI181" s="62"/>
      <c r="AAJ181" s="62"/>
      <c r="AAK181" s="62"/>
      <c r="AAL181" s="62"/>
      <c r="AAM181" s="62"/>
      <c r="AAN181" s="62"/>
      <c r="AAO181" s="62"/>
      <c r="AAP181" s="62"/>
      <c r="AAQ181" s="62"/>
      <c r="AAR181" s="62"/>
      <c r="AAS181" s="62"/>
      <c r="AAT181" s="62"/>
      <c r="AAU181" s="62"/>
      <c r="AAV181" s="62"/>
      <c r="AAW181" s="62"/>
      <c r="AAX181" s="62"/>
      <c r="AAY181" s="62"/>
      <c r="AAZ181" s="62"/>
      <c r="ABA181" s="62"/>
      <c r="ABB181" s="62"/>
      <c r="ABC181" s="62"/>
      <c r="ABD181" s="62"/>
      <c r="ABE181" s="62"/>
      <c r="ABF181" s="62"/>
      <c r="ABG181" s="62"/>
      <c r="ABH181" s="62"/>
      <c r="ABI181" s="62"/>
      <c r="ABJ181" s="62"/>
      <c r="ABK181" s="62"/>
      <c r="ABL181" s="62"/>
      <c r="ABM181" s="62"/>
      <c r="ABN181" s="62"/>
      <c r="ABO181" s="62"/>
      <c r="ABP181" s="62"/>
      <c r="ABQ181" s="62"/>
      <c r="ABR181" s="62"/>
      <c r="ABS181" s="62"/>
      <c r="ABT181" s="62"/>
      <c r="ABU181" s="62"/>
      <c r="ABV181" s="62"/>
      <c r="ABW181" s="62"/>
      <c r="ABX181" s="62"/>
      <c r="ABY181" s="62"/>
      <c r="ABZ181" s="62"/>
      <c r="ACA181" s="62"/>
      <c r="ACB181" s="62"/>
      <c r="ACC181" s="62"/>
      <c r="ACD181" s="62"/>
      <c r="ACE181" s="62"/>
      <c r="ACF181" s="62"/>
      <c r="ACG181" s="62"/>
      <c r="ACH181" s="62"/>
      <c r="ACI181" s="62"/>
      <c r="ACJ181" s="62"/>
      <c r="ACK181" s="62"/>
      <c r="ACL181" s="62"/>
      <c r="ACM181" s="62"/>
      <c r="ACN181" s="62"/>
      <c r="ACO181" s="62"/>
      <c r="ACP181" s="62"/>
      <c r="ACQ181" s="62"/>
      <c r="ACR181" s="62"/>
      <c r="ACS181" s="62"/>
      <c r="ACT181" s="62"/>
      <c r="ACU181" s="62"/>
      <c r="ACV181" s="62"/>
      <c r="ACW181" s="62"/>
      <c r="ACX181" s="62"/>
      <c r="ACY181" s="62"/>
      <c r="ACZ181" s="62"/>
      <c r="ADA181" s="62"/>
      <c r="ADB181" s="62"/>
      <c r="ADC181" s="62"/>
      <c r="ADD181" s="62"/>
      <c r="ADE181" s="62"/>
      <c r="ADF181" s="62"/>
      <c r="ADG181" s="62"/>
      <c r="ADH181" s="62"/>
      <c r="ADI181" s="62"/>
      <c r="ADJ181" s="62"/>
      <c r="ADK181" s="62"/>
      <c r="ADL181" s="62"/>
      <c r="ADM181" s="62"/>
      <c r="ADN181" s="62"/>
      <c r="ADO181" s="62"/>
      <c r="ADP181" s="62"/>
      <c r="ADQ181" s="62"/>
      <c r="ADR181" s="62"/>
      <c r="ADS181" s="62"/>
      <c r="ADT181" s="62"/>
      <c r="ADU181" s="62"/>
      <c r="ADV181" s="62"/>
      <c r="ADW181" s="62"/>
      <c r="ADX181" s="62"/>
      <c r="ADY181" s="62"/>
      <c r="ADZ181" s="62"/>
      <c r="AEA181" s="62"/>
      <c r="AEB181" s="62"/>
      <c r="AEC181" s="62"/>
      <c r="AED181" s="62"/>
      <c r="AEE181" s="62"/>
      <c r="AEF181" s="62"/>
      <c r="AEG181" s="62"/>
      <c r="AEH181" s="62"/>
      <c r="AEI181" s="62"/>
      <c r="AEJ181" s="62"/>
      <c r="AEK181" s="62"/>
      <c r="AEL181" s="62"/>
      <c r="AEM181" s="62"/>
      <c r="AEN181" s="62"/>
      <c r="AEO181" s="62"/>
      <c r="AEP181" s="62"/>
      <c r="AEQ181" s="62"/>
      <c r="AER181" s="62"/>
      <c r="AES181" s="62"/>
      <c r="AET181" s="62"/>
      <c r="AEU181" s="62"/>
      <c r="AEV181" s="62"/>
      <c r="AEW181" s="62"/>
      <c r="AEX181" s="62"/>
      <c r="AEY181" s="62"/>
      <c r="AEZ181" s="62"/>
      <c r="AFA181" s="62"/>
      <c r="AFB181" s="62"/>
      <c r="AFC181" s="62"/>
      <c r="AFD181" s="62"/>
      <c r="AFE181" s="62"/>
      <c r="AFF181" s="62"/>
      <c r="AFG181" s="62"/>
      <c r="AFH181" s="62"/>
      <c r="AFI181" s="62"/>
      <c r="AFJ181" s="62"/>
      <c r="AFK181" s="62"/>
      <c r="AFL181" s="62"/>
      <c r="AFM181" s="62"/>
      <c r="AFN181" s="62"/>
      <c r="AFO181" s="62"/>
      <c r="AFP181" s="62"/>
      <c r="AFQ181" s="62"/>
      <c r="AFR181" s="62"/>
      <c r="AFS181" s="62"/>
      <c r="AFT181" s="62"/>
      <c r="AFU181" s="62"/>
      <c r="AFV181" s="62"/>
      <c r="AFW181" s="62"/>
      <c r="AFX181" s="62"/>
      <c r="AFY181" s="62"/>
      <c r="AFZ181" s="62"/>
      <c r="AGA181" s="62"/>
      <c r="AGB181" s="62"/>
      <c r="AGC181" s="62"/>
      <c r="AGD181" s="62"/>
      <c r="AGE181" s="62"/>
      <c r="AGF181" s="62"/>
      <c r="AGG181" s="62"/>
      <c r="AGH181" s="62"/>
      <c r="AGI181" s="62"/>
      <c r="AGJ181" s="62"/>
      <c r="AGK181" s="62"/>
      <c r="AGL181" s="62"/>
      <c r="AGM181" s="62"/>
      <c r="AGN181" s="62"/>
      <c r="AGO181" s="62"/>
      <c r="AGP181" s="62"/>
      <c r="AGQ181" s="62"/>
      <c r="AGR181" s="62"/>
      <c r="AGS181" s="62"/>
      <c r="AGT181" s="62"/>
      <c r="AGU181" s="62"/>
      <c r="AGV181" s="62"/>
      <c r="AGW181" s="62"/>
      <c r="AGX181" s="62"/>
      <c r="AGY181" s="62"/>
      <c r="AGZ181" s="62"/>
      <c r="AHA181" s="62"/>
      <c r="AHB181" s="62"/>
      <c r="AHC181" s="62"/>
      <c r="AHD181" s="62"/>
      <c r="AHE181" s="62"/>
      <c r="AHF181" s="62"/>
      <c r="AHG181" s="62"/>
      <c r="AHH181" s="62"/>
      <c r="AHI181" s="62"/>
      <c r="AHJ181" s="62"/>
      <c r="AHK181" s="62"/>
      <c r="AHL181" s="62"/>
      <c r="AHM181" s="62"/>
      <c r="AHN181" s="62"/>
      <c r="AHO181" s="62"/>
      <c r="AHP181" s="62"/>
      <c r="AHQ181" s="62"/>
      <c r="AHR181" s="62"/>
      <c r="AHS181" s="62"/>
      <c r="AHT181" s="62"/>
      <c r="AHU181" s="62"/>
      <c r="AHV181" s="62"/>
      <c r="AHW181" s="62"/>
      <c r="AHX181" s="62"/>
      <c r="AHY181" s="62"/>
      <c r="AHZ181" s="62"/>
      <c r="AIA181" s="62"/>
      <c r="AIB181" s="62"/>
      <c r="AIC181" s="62"/>
      <c r="AID181" s="62"/>
      <c r="AIE181" s="62"/>
      <c r="AIF181" s="62"/>
      <c r="AIG181" s="62"/>
      <c r="AIH181" s="62"/>
      <c r="AII181" s="62"/>
      <c r="AIJ181" s="62"/>
      <c r="AIK181" s="62"/>
      <c r="AIL181" s="62"/>
      <c r="AIM181" s="62"/>
      <c r="AIN181" s="62"/>
      <c r="AIO181" s="62"/>
      <c r="AIP181" s="62"/>
      <c r="AIQ181" s="62"/>
      <c r="AIR181" s="62"/>
      <c r="AIS181" s="62"/>
      <c r="AIT181" s="62"/>
      <c r="AIU181" s="62"/>
      <c r="AIV181" s="62"/>
      <c r="AIW181" s="62"/>
      <c r="AIX181" s="62"/>
      <c r="AIY181" s="62"/>
      <c r="AIZ181" s="62"/>
      <c r="AJA181" s="62"/>
      <c r="AJB181" s="62"/>
      <c r="AJC181" s="62"/>
      <c r="AJD181" s="62"/>
      <c r="AJE181" s="62"/>
      <c r="AJF181" s="62"/>
      <c r="AJG181" s="62"/>
      <c r="AJH181" s="62"/>
      <c r="AJI181" s="62"/>
      <c r="AJJ181" s="62"/>
      <c r="AJK181" s="62"/>
      <c r="AJL181" s="62"/>
      <c r="AJM181" s="62"/>
      <c r="AJN181" s="62"/>
      <c r="AJO181" s="62"/>
      <c r="AJP181" s="62"/>
      <c r="AJQ181" s="62"/>
      <c r="AJR181" s="62"/>
      <c r="AJS181" s="62"/>
      <c r="AJT181" s="62"/>
      <c r="AJU181" s="62"/>
      <c r="AJV181" s="62"/>
      <c r="AJW181" s="62"/>
      <c r="AJX181" s="62"/>
      <c r="AJY181" s="62"/>
      <c r="AJZ181" s="62"/>
      <c r="AKA181" s="62"/>
      <c r="AKB181" s="62"/>
      <c r="AKC181" s="62"/>
      <c r="AKD181" s="62"/>
      <c r="AKE181" s="62"/>
      <c r="AKF181" s="62"/>
      <c r="AKG181" s="62"/>
      <c r="AKH181" s="62"/>
      <c r="AKI181" s="62"/>
      <c r="AKJ181" s="62"/>
      <c r="AKK181" s="62"/>
      <c r="AKL181" s="62"/>
      <c r="AKM181" s="62"/>
      <c r="AKN181" s="62"/>
      <c r="AKO181" s="62"/>
      <c r="AKP181" s="62"/>
      <c r="AKQ181" s="62"/>
      <c r="AKR181" s="62"/>
      <c r="AKS181" s="62"/>
      <c r="AKT181" s="62"/>
      <c r="AKU181" s="62"/>
      <c r="AKV181" s="62"/>
      <c r="AKW181" s="62"/>
      <c r="AKX181" s="62"/>
      <c r="AKY181" s="62"/>
      <c r="AKZ181" s="62"/>
      <c r="ALA181" s="62"/>
      <c r="ALB181" s="62"/>
      <c r="ALC181" s="62"/>
      <c r="ALD181" s="62"/>
      <c r="ALE181" s="62"/>
      <c r="ALF181" s="62"/>
      <c r="ALG181" s="62"/>
      <c r="ALH181" s="62"/>
      <c r="ALI181" s="62"/>
      <c r="ALJ181" s="62"/>
      <c r="ALK181" s="62"/>
      <c r="ALL181" s="62"/>
      <c r="ALM181" s="62"/>
      <c r="ALN181" s="62"/>
      <c r="ALO181" s="62"/>
      <c r="ALP181" s="62"/>
      <c r="ALQ181" s="62"/>
      <c r="ALR181" s="62"/>
      <c r="ALS181" s="62"/>
      <c r="ALT181" s="62"/>
      <c r="ALU181" s="62"/>
      <c r="ALV181" s="62"/>
      <c r="ALW181" s="62"/>
      <c r="ALX181" s="62"/>
      <c r="ALY181" s="62"/>
      <c r="ALZ181" s="62"/>
      <c r="AMA181" s="62"/>
      <c r="AMB181" s="62"/>
      <c r="AMC181" s="62"/>
      <c r="AMD181" s="62"/>
      <c r="AME181" s="62"/>
      <c r="AMF181" s="62"/>
      <c r="AMG181" s="62"/>
      <c r="AMH181" s="62"/>
      <c r="AMI181" s="62"/>
      <c r="AMJ181" s="62"/>
      <c r="AMK181" s="62"/>
      <c r="AML181" s="62"/>
      <c r="AMM181" s="62"/>
      <c r="AMN181" s="62"/>
      <c r="AMO181" s="62"/>
      <c r="AMP181" s="62"/>
      <c r="AMQ181" s="62"/>
      <c r="AMR181" s="62"/>
      <c r="AMS181" s="62"/>
      <c r="AMT181" s="62"/>
      <c r="AMU181" s="62"/>
      <c r="AMV181" s="62"/>
      <c r="AMW181" s="62"/>
      <c r="AMX181" s="62"/>
      <c r="AMY181" s="62"/>
      <c r="AMZ181" s="62"/>
      <c r="ANA181" s="62"/>
      <c r="ANB181" s="62"/>
      <c r="ANC181" s="62"/>
      <c r="AND181" s="62"/>
      <c r="ANE181" s="62"/>
      <c r="ANF181" s="62"/>
      <c r="ANG181" s="62"/>
      <c r="ANH181" s="62"/>
      <c r="ANI181" s="62"/>
      <c r="ANJ181" s="62"/>
      <c r="ANK181" s="62"/>
      <c r="ANL181" s="62"/>
      <c r="ANM181" s="62"/>
      <c r="ANN181" s="62"/>
      <c r="ANO181" s="62"/>
      <c r="ANP181" s="62"/>
      <c r="ANQ181" s="62"/>
      <c r="ANR181" s="62"/>
      <c r="ANS181" s="62"/>
      <c r="ANT181" s="62"/>
      <c r="ANU181" s="62"/>
      <c r="ANV181" s="62"/>
      <c r="ANW181" s="62"/>
      <c r="ANX181" s="62"/>
      <c r="ANY181" s="62"/>
      <c r="ANZ181" s="62"/>
      <c r="AOA181" s="62"/>
      <c r="AOB181" s="62"/>
      <c r="AOC181" s="62"/>
      <c r="AOD181" s="62"/>
      <c r="AOE181" s="62"/>
      <c r="AOF181" s="62"/>
      <c r="AOG181" s="62"/>
      <c r="AOH181" s="62"/>
      <c r="AOI181" s="62"/>
      <c r="AOJ181" s="62"/>
      <c r="AOK181" s="62"/>
      <c r="AOL181" s="62"/>
      <c r="AOM181" s="62"/>
      <c r="AON181" s="62"/>
      <c r="AOO181" s="62"/>
      <c r="AOP181" s="62"/>
      <c r="AOQ181" s="62"/>
      <c r="AOR181" s="62"/>
      <c r="AOS181" s="62"/>
      <c r="AOT181" s="62"/>
      <c r="AOU181" s="62"/>
      <c r="AOV181" s="62"/>
      <c r="AOW181" s="62"/>
      <c r="AOX181" s="62"/>
      <c r="AOY181" s="62"/>
      <c r="AOZ181" s="62"/>
      <c r="APA181" s="62"/>
      <c r="APB181" s="62"/>
      <c r="APC181" s="62"/>
      <c r="APD181" s="62"/>
      <c r="APE181" s="62"/>
      <c r="APF181" s="62"/>
      <c r="APG181" s="62"/>
      <c r="APH181" s="62"/>
      <c r="API181" s="62"/>
      <c r="APJ181" s="62"/>
      <c r="APK181" s="62"/>
      <c r="APL181" s="62"/>
      <c r="APM181" s="62"/>
      <c r="APN181" s="62"/>
      <c r="APO181" s="62"/>
      <c r="APP181" s="62"/>
      <c r="APQ181" s="62"/>
      <c r="APR181" s="62"/>
      <c r="APS181" s="62"/>
      <c r="APT181" s="62"/>
      <c r="APU181" s="62"/>
      <c r="APV181" s="62"/>
      <c r="APW181" s="62"/>
      <c r="APX181" s="62"/>
      <c r="APY181" s="62"/>
      <c r="APZ181" s="62"/>
      <c r="AQA181" s="62"/>
      <c r="AQB181" s="62"/>
      <c r="AQC181" s="62"/>
      <c r="AQD181" s="62"/>
      <c r="AQE181" s="62"/>
      <c r="AQF181" s="62"/>
      <c r="AQG181" s="62"/>
      <c r="AQH181" s="62"/>
      <c r="AQI181" s="62"/>
      <c r="AQJ181" s="62"/>
      <c r="AQK181" s="62"/>
      <c r="AQL181" s="62"/>
      <c r="AQM181" s="62"/>
      <c r="AQN181" s="62"/>
      <c r="AQO181" s="62"/>
      <c r="AQP181" s="62"/>
      <c r="AQQ181" s="62"/>
      <c r="AQR181" s="62"/>
      <c r="AQS181" s="62"/>
      <c r="AQT181" s="62"/>
      <c r="AQU181" s="62"/>
      <c r="AQV181" s="62"/>
      <c r="AQW181" s="62"/>
      <c r="AQX181" s="62"/>
      <c r="AQY181" s="62"/>
      <c r="AQZ181" s="62"/>
      <c r="ARA181" s="62"/>
      <c r="ARB181" s="62"/>
      <c r="ARC181" s="62"/>
      <c r="ARD181" s="62"/>
      <c r="ARE181" s="62"/>
      <c r="ARF181" s="62"/>
      <c r="ARG181" s="62"/>
      <c r="ARH181" s="62"/>
      <c r="ARI181" s="62"/>
      <c r="ARJ181" s="62"/>
      <c r="ARK181" s="62"/>
      <c r="ARL181" s="62"/>
      <c r="ARM181" s="62"/>
      <c r="ARN181" s="62"/>
      <c r="ARO181" s="62"/>
      <c r="ARP181" s="62"/>
      <c r="ARQ181" s="62"/>
      <c r="ARR181" s="62"/>
      <c r="ARS181" s="62"/>
      <c r="ART181" s="62"/>
      <c r="ARU181" s="62"/>
      <c r="ARV181" s="62"/>
      <c r="ARW181" s="62"/>
      <c r="ARX181" s="62"/>
      <c r="ARY181" s="62"/>
      <c r="ARZ181" s="62"/>
      <c r="ASA181" s="62"/>
      <c r="ASB181" s="62"/>
      <c r="ASC181" s="62"/>
      <c r="ASD181" s="62"/>
      <c r="ASE181" s="62"/>
      <c r="ASF181" s="62"/>
      <c r="ASG181" s="62"/>
      <c r="ASH181" s="62"/>
      <c r="ASI181" s="62"/>
      <c r="ASJ181" s="62"/>
      <c r="ASK181" s="62"/>
      <c r="ASL181" s="62"/>
      <c r="ASM181" s="62"/>
      <c r="ASN181" s="62"/>
      <c r="ASO181" s="62"/>
      <c r="ASP181" s="62"/>
      <c r="ASQ181" s="62"/>
      <c r="ASR181" s="62"/>
      <c r="ASS181" s="62"/>
      <c r="AST181" s="62"/>
      <c r="ASU181" s="62"/>
      <c r="ASV181" s="62"/>
      <c r="ASW181" s="62"/>
      <c r="ASX181" s="62"/>
      <c r="ASY181" s="62"/>
      <c r="ASZ181" s="62"/>
      <c r="ATA181" s="62"/>
      <c r="ATB181" s="62"/>
      <c r="ATC181" s="62"/>
      <c r="ATD181" s="62"/>
      <c r="ATE181" s="62"/>
      <c r="ATF181" s="62"/>
      <c r="ATG181" s="62"/>
      <c r="ATH181" s="62"/>
      <c r="ATI181" s="62"/>
      <c r="ATJ181" s="62"/>
      <c r="ATK181" s="62"/>
      <c r="ATL181" s="62"/>
      <c r="ATM181" s="62"/>
      <c r="ATN181" s="62"/>
      <c r="ATO181" s="62"/>
      <c r="ATP181" s="62"/>
      <c r="ATQ181" s="62"/>
      <c r="ATR181" s="62"/>
      <c r="ATS181" s="62"/>
      <c r="ATT181" s="62"/>
      <c r="ATU181" s="62"/>
      <c r="ATV181" s="62"/>
      <c r="ATW181" s="62"/>
      <c r="ATX181" s="62"/>
      <c r="ATY181" s="62"/>
      <c r="ATZ181" s="62"/>
      <c r="AUA181" s="62"/>
      <c r="AUB181" s="62"/>
      <c r="AUC181" s="62"/>
      <c r="AUD181" s="62"/>
      <c r="AUE181" s="62"/>
      <c r="AUF181" s="62"/>
      <c r="AUG181" s="62"/>
      <c r="AUH181" s="62"/>
      <c r="AUI181" s="62"/>
      <c r="AUJ181" s="62"/>
      <c r="AUK181" s="62"/>
      <c r="AUL181" s="62"/>
      <c r="AUM181" s="62"/>
      <c r="AUN181" s="62"/>
      <c r="AUO181" s="62"/>
      <c r="AUP181" s="62"/>
      <c r="AUQ181" s="62"/>
      <c r="AUR181" s="62"/>
      <c r="AUS181" s="62"/>
      <c r="AUT181" s="62"/>
      <c r="AUU181" s="62"/>
      <c r="AUV181" s="62"/>
      <c r="AUW181" s="62"/>
      <c r="AUX181" s="62"/>
      <c r="AUY181" s="62"/>
      <c r="AUZ181" s="62"/>
      <c r="AVA181" s="62"/>
      <c r="AVB181" s="62"/>
      <c r="AVC181" s="62"/>
      <c r="AVD181" s="62"/>
      <c r="AVE181" s="62"/>
      <c r="AVF181" s="62"/>
      <c r="AVG181" s="62"/>
      <c r="AVH181" s="62"/>
      <c r="AVI181" s="62"/>
      <c r="AVJ181" s="62"/>
      <c r="AVK181" s="62"/>
      <c r="AVL181" s="62"/>
      <c r="AVM181" s="62"/>
      <c r="AVN181" s="62"/>
      <c r="AVO181" s="62"/>
      <c r="AVP181" s="62"/>
      <c r="AVQ181" s="62"/>
      <c r="AVR181" s="62"/>
      <c r="AVS181" s="62"/>
      <c r="AVT181" s="62"/>
      <c r="AVU181" s="62"/>
      <c r="AVV181" s="62"/>
      <c r="AVW181" s="62"/>
      <c r="AVX181" s="62"/>
      <c r="AVY181" s="62"/>
      <c r="AVZ181" s="62"/>
      <c r="AWA181" s="62"/>
      <c r="AWB181" s="62"/>
      <c r="AWC181" s="62"/>
      <c r="AWD181" s="62"/>
      <c r="AWE181" s="62"/>
      <c r="AWF181" s="62"/>
      <c r="AWG181" s="62"/>
      <c r="AWH181" s="62"/>
      <c r="AWI181" s="62"/>
      <c r="AWJ181" s="62"/>
      <c r="AWK181" s="62"/>
      <c r="AWL181" s="62"/>
      <c r="AWM181" s="62"/>
      <c r="AWN181" s="62"/>
      <c r="AWO181" s="62"/>
      <c r="AWP181" s="62"/>
      <c r="AWQ181" s="62"/>
      <c r="AWR181" s="62"/>
      <c r="AWS181" s="62"/>
      <c r="AWT181" s="62"/>
      <c r="AWU181" s="62"/>
      <c r="AWV181" s="62"/>
      <c r="AWW181" s="62"/>
      <c r="AWX181" s="62"/>
      <c r="AWY181" s="62"/>
      <c r="AWZ181" s="62"/>
      <c r="AXA181" s="62"/>
      <c r="AXB181" s="62"/>
      <c r="AXC181" s="62"/>
      <c r="AXD181" s="62"/>
      <c r="AXE181" s="62"/>
      <c r="AXF181" s="62"/>
      <c r="AXG181" s="62"/>
      <c r="AXH181" s="62"/>
      <c r="AXI181" s="62"/>
      <c r="AXJ181" s="62"/>
      <c r="AXK181" s="62"/>
      <c r="AXL181" s="62"/>
      <c r="AXM181" s="62"/>
      <c r="AXN181" s="62"/>
      <c r="AXO181" s="62"/>
      <c r="AXP181" s="62"/>
      <c r="AXQ181" s="62"/>
      <c r="AXR181" s="62"/>
      <c r="AXS181" s="62"/>
      <c r="AXT181" s="62"/>
      <c r="AXU181" s="62"/>
      <c r="AXV181" s="62"/>
      <c r="AXW181" s="62"/>
      <c r="AXX181" s="62"/>
      <c r="AXY181" s="62"/>
      <c r="AXZ181" s="62"/>
      <c r="AYA181" s="62"/>
      <c r="AYB181" s="62"/>
      <c r="AYC181" s="62"/>
      <c r="AYD181" s="62"/>
      <c r="AYE181" s="62"/>
      <c r="AYF181" s="62"/>
      <c r="AYG181" s="62"/>
      <c r="AYH181" s="62"/>
      <c r="AYI181" s="62"/>
      <c r="AYJ181" s="62"/>
      <c r="AYK181" s="62"/>
      <c r="AYL181" s="62"/>
      <c r="AYM181" s="62"/>
      <c r="AYN181" s="62"/>
      <c r="AYO181" s="62"/>
      <c r="AYP181" s="62"/>
      <c r="AYQ181" s="62"/>
      <c r="AYR181" s="62"/>
      <c r="AYS181" s="62"/>
      <c r="AYT181" s="62"/>
      <c r="AYU181" s="62"/>
      <c r="AYV181" s="62"/>
      <c r="AYW181" s="62"/>
      <c r="AYX181" s="62"/>
      <c r="AYY181" s="62"/>
      <c r="AYZ181" s="62"/>
      <c r="AZA181" s="62"/>
      <c r="AZB181" s="62"/>
      <c r="AZC181" s="62"/>
      <c r="AZD181" s="62"/>
      <c r="AZE181" s="62"/>
      <c r="AZF181" s="62"/>
      <c r="AZG181" s="62"/>
      <c r="AZH181" s="62"/>
      <c r="AZI181" s="62"/>
      <c r="AZJ181" s="62"/>
      <c r="AZK181" s="62"/>
      <c r="AZL181" s="62"/>
      <c r="AZM181" s="62"/>
      <c r="AZN181" s="62"/>
      <c r="AZO181" s="62"/>
      <c r="AZP181" s="62"/>
      <c r="AZQ181" s="62"/>
      <c r="AZR181" s="62"/>
      <c r="AZS181" s="62"/>
      <c r="AZT181" s="62"/>
      <c r="AZU181" s="62"/>
      <c r="AZV181" s="62"/>
      <c r="AZW181" s="62"/>
      <c r="AZX181" s="62"/>
      <c r="AZY181" s="62"/>
      <c r="AZZ181" s="62"/>
      <c r="BAA181" s="62"/>
      <c r="BAB181" s="62"/>
      <c r="BAC181" s="62"/>
      <c r="BAD181" s="62"/>
      <c r="BAE181" s="62"/>
      <c r="BAF181" s="62"/>
      <c r="BAG181" s="62"/>
      <c r="BAH181" s="62"/>
      <c r="BAI181" s="62"/>
      <c r="BAJ181" s="62"/>
      <c r="BAK181" s="62"/>
      <c r="BAL181" s="62"/>
      <c r="BAM181" s="62"/>
      <c r="BAN181" s="62"/>
      <c r="BAO181" s="62"/>
      <c r="BAP181" s="62"/>
      <c r="BAQ181" s="62"/>
      <c r="BAR181" s="62"/>
      <c r="BAS181" s="62"/>
      <c r="BAT181" s="62"/>
      <c r="BAU181" s="62"/>
      <c r="BAV181" s="62"/>
      <c r="BAW181" s="62"/>
      <c r="BAX181" s="62"/>
      <c r="BAY181" s="62"/>
      <c r="BAZ181" s="62"/>
      <c r="BBA181" s="62"/>
      <c r="BBB181" s="62"/>
      <c r="BBC181" s="62"/>
      <c r="BBD181" s="62"/>
      <c r="BBE181" s="62"/>
      <c r="BBF181" s="62"/>
      <c r="BBG181" s="62"/>
      <c r="BBH181" s="62"/>
      <c r="BBI181" s="62"/>
      <c r="BBJ181" s="62"/>
      <c r="BBK181" s="62"/>
      <c r="BBL181" s="62"/>
      <c r="BBM181" s="62"/>
      <c r="BBN181" s="62"/>
      <c r="BBO181" s="62"/>
      <c r="BBP181" s="62"/>
      <c r="BBQ181" s="62"/>
      <c r="BBR181" s="62"/>
      <c r="BBS181" s="62"/>
      <c r="BBT181" s="62"/>
      <c r="BBU181" s="62"/>
      <c r="BBV181" s="62"/>
      <c r="BBW181" s="62"/>
      <c r="BBX181" s="62"/>
      <c r="BBY181" s="62"/>
      <c r="BBZ181" s="62"/>
      <c r="BCA181" s="62"/>
      <c r="BCB181" s="62"/>
      <c r="BCC181" s="62"/>
      <c r="BCD181" s="62"/>
      <c r="BCE181" s="62"/>
      <c r="BCF181" s="62"/>
      <c r="BCG181" s="62"/>
      <c r="BCH181" s="62"/>
      <c r="BCI181" s="62"/>
      <c r="BCJ181" s="62"/>
      <c r="BCK181" s="62"/>
      <c r="BCL181" s="62"/>
      <c r="BCM181" s="62"/>
      <c r="BCN181" s="62"/>
      <c r="BCO181" s="62"/>
      <c r="BCP181" s="62"/>
      <c r="BCQ181" s="62"/>
      <c r="BCR181" s="62"/>
      <c r="BCS181" s="62"/>
      <c r="BCT181" s="62"/>
      <c r="BCU181" s="62"/>
      <c r="BCV181" s="62"/>
      <c r="BCW181" s="62"/>
      <c r="BCX181" s="62"/>
      <c r="BCY181" s="62"/>
      <c r="BCZ181" s="62"/>
      <c r="BDA181" s="62"/>
      <c r="BDB181" s="62"/>
      <c r="BDC181" s="62"/>
      <c r="BDD181" s="62"/>
      <c r="BDE181" s="62"/>
      <c r="BDF181" s="62"/>
      <c r="BDG181" s="62"/>
      <c r="BDH181" s="62"/>
      <c r="BDI181" s="62"/>
      <c r="BDJ181" s="62"/>
      <c r="BDK181" s="62"/>
      <c r="BDL181" s="62"/>
      <c r="BDM181" s="62"/>
      <c r="BDN181" s="62"/>
      <c r="BDO181" s="62"/>
      <c r="BDP181" s="62"/>
      <c r="BDQ181" s="62"/>
      <c r="BDR181" s="62"/>
      <c r="BDS181" s="62"/>
      <c r="BDT181" s="62"/>
      <c r="BDU181" s="62"/>
      <c r="BDV181" s="62"/>
      <c r="BDW181" s="62"/>
      <c r="BDX181" s="62"/>
      <c r="BDY181" s="62"/>
      <c r="BDZ181" s="62"/>
      <c r="BEA181" s="62"/>
      <c r="BEB181" s="62"/>
      <c r="BEC181" s="62"/>
      <c r="BED181" s="62"/>
      <c r="BEE181" s="62"/>
      <c r="BEF181" s="62"/>
      <c r="BEG181" s="62"/>
      <c r="BEH181" s="62"/>
      <c r="BEI181" s="62"/>
      <c r="BEJ181" s="62"/>
      <c r="BEK181" s="62"/>
      <c r="BEL181" s="62"/>
      <c r="BEM181" s="62"/>
      <c r="BEN181" s="62"/>
      <c r="BEO181" s="62"/>
      <c r="BEP181" s="62"/>
      <c r="BEQ181" s="62"/>
      <c r="BER181" s="62"/>
      <c r="BES181" s="62"/>
      <c r="BET181" s="62"/>
      <c r="BEU181" s="62"/>
      <c r="BEV181" s="62"/>
      <c r="BEW181" s="62"/>
      <c r="BEX181" s="62"/>
      <c r="BEY181" s="62"/>
      <c r="BEZ181" s="62"/>
      <c r="BFA181" s="62"/>
      <c r="BFB181" s="62"/>
      <c r="BFC181" s="62"/>
      <c r="BFD181" s="62"/>
      <c r="BFE181" s="62"/>
      <c r="BFF181" s="62"/>
      <c r="BFG181" s="62"/>
      <c r="BFH181" s="62"/>
      <c r="BFI181" s="62"/>
      <c r="BFJ181" s="62"/>
      <c r="BFK181" s="62"/>
      <c r="BFL181" s="62"/>
      <c r="BFM181" s="62"/>
      <c r="BFN181" s="62"/>
      <c r="BFO181" s="62"/>
      <c r="BFP181" s="62"/>
      <c r="BFQ181" s="62"/>
      <c r="BFR181" s="62"/>
      <c r="BFS181" s="62"/>
      <c r="BFT181" s="62"/>
      <c r="BFU181" s="62"/>
      <c r="BFV181" s="62"/>
      <c r="BFW181" s="62"/>
      <c r="BFX181" s="62"/>
      <c r="BFY181" s="62"/>
      <c r="BFZ181" s="62"/>
      <c r="BGA181" s="62"/>
      <c r="BGB181" s="62"/>
      <c r="BGC181" s="62"/>
      <c r="BGD181" s="62"/>
      <c r="BGE181" s="62"/>
      <c r="BGF181" s="62"/>
      <c r="BGG181" s="62"/>
      <c r="BGH181" s="62"/>
      <c r="BGI181" s="62"/>
      <c r="BGJ181" s="62"/>
      <c r="BGK181" s="62"/>
      <c r="BGL181" s="62"/>
      <c r="BGM181" s="62"/>
      <c r="BGN181" s="62"/>
      <c r="BGO181" s="62"/>
      <c r="BGP181" s="62"/>
      <c r="BGQ181" s="62"/>
      <c r="BGR181" s="62"/>
      <c r="BGS181" s="62"/>
      <c r="BGT181" s="62"/>
      <c r="BGU181" s="62"/>
      <c r="BGV181" s="62"/>
      <c r="BGW181" s="62"/>
      <c r="BGX181" s="62"/>
      <c r="BGY181" s="62"/>
      <c r="BGZ181" s="62"/>
      <c r="BHA181" s="62"/>
      <c r="BHB181" s="62"/>
      <c r="BHC181" s="62"/>
      <c r="BHD181" s="62"/>
      <c r="BHE181" s="62"/>
      <c r="BHF181" s="62"/>
      <c r="BHG181" s="62"/>
      <c r="BHH181" s="62"/>
      <c r="BHI181" s="62"/>
      <c r="BHJ181" s="62"/>
      <c r="BHK181" s="62"/>
      <c r="BHL181" s="62"/>
      <c r="BHM181" s="62"/>
      <c r="BHN181" s="62"/>
      <c r="BHO181" s="62"/>
      <c r="BHP181" s="62"/>
      <c r="BHQ181" s="62"/>
      <c r="BHR181" s="62"/>
      <c r="BHS181" s="62"/>
      <c r="BHT181" s="62"/>
      <c r="BHU181" s="62"/>
      <c r="BHV181" s="62"/>
      <c r="BHW181" s="62"/>
      <c r="BHX181" s="62"/>
      <c r="BHY181" s="62"/>
      <c r="BHZ181" s="62"/>
      <c r="BIA181" s="62"/>
      <c r="BIB181" s="62"/>
      <c r="BIC181" s="62"/>
      <c r="BID181" s="62"/>
      <c r="BIE181" s="62"/>
      <c r="BIF181" s="62"/>
      <c r="BIG181" s="62"/>
      <c r="BIH181" s="62"/>
      <c r="BII181" s="62"/>
      <c r="BIJ181" s="62"/>
      <c r="BIK181" s="62"/>
      <c r="BIL181" s="62"/>
      <c r="BIM181" s="62"/>
      <c r="BIN181" s="62"/>
      <c r="BIO181" s="62"/>
      <c r="BIP181" s="62"/>
      <c r="BIQ181" s="62"/>
      <c r="BIR181" s="62"/>
      <c r="BIS181" s="62"/>
      <c r="BIT181" s="62"/>
      <c r="BIU181" s="62"/>
      <c r="BIV181" s="62"/>
      <c r="BIW181" s="62"/>
      <c r="BIX181" s="62"/>
      <c r="BIY181" s="62"/>
      <c r="BIZ181" s="62"/>
      <c r="BJA181" s="62"/>
      <c r="BJB181" s="62"/>
      <c r="BJC181" s="62"/>
      <c r="BJD181" s="62"/>
      <c r="BJE181" s="62"/>
      <c r="BJF181" s="62"/>
      <c r="BJG181" s="62"/>
      <c r="BJH181" s="62"/>
      <c r="BJI181" s="62"/>
      <c r="BJJ181" s="62"/>
      <c r="BJK181" s="62"/>
      <c r="BJL181" s="62"/>
      <c r="BJM181" s="62"/>
      <c r="BJN181" s="62"/>
      <c r="BJO181" s="62"/>
      <c r="BJP181" s="62"/>
      <c r="BJQ181" s="62"/>
      <c r="BJR181" s="62"/>
      <c r="BJS181" s="62"/>
      <c r="BJT181" s="62"/>
      <c r="BJU181" s="62"/>
      <c r="BJV181" s="62"/>
      <c r="BJW181" s="62"/>
      <c r="BJX181" s="62"/>
      <c r="BJY181" s="62"/>
      <c r="BJZ181" s="62"/>
      <c r="BKA181" s="62"/>
      <c r="BKB181" s="62"/>
      <c r="BKC181" s="62"/>
      <c r="BKD181" s="62"/>
      <c r="BKE181" s="62"/>
      <c r="BKF181" s="62"/>
      <c r="BKG181" s="62"/>
      <c r="BKH181" s="62"/>
      <c r="BKI181" s="62"/>
      <c r="BKJ181" s="62"/>
      <c r="BKK181" s="62"/>
      <c r="BKL181" s="62"/>
      <c r="BKM181" s="62"/>
      <c r="BKN181" s="62"/>
      <c r="BKO181" s="62"/>
      <c r="BKP181" s="62"/>
      <c r="BKQ181" s="62"/>
      <c r="BKR181" s="62"/>
      <c r="BKS181" s="62"/>
      <c r="BKT181" s="62"/>
      <c r="BKU181" s="62"/>
      <c r="BKV181" s="62"/>
      <c r="BKW181" s="62"/>
      <c r="BKX181" s="62"/>
      <c r="BKY181" s="62"/>
      <c r="BKZ181" s="62"/>
      <c r="BLA181" s="62"/>
      <c r="BLB181" s="62"/>
      <c r="BLC181" s="62"/>
      <c r="BLD181" s="62"/>
      <c r="BLE181" s="62"/>
      <c r="BLF181" s="62"/>
      <c r="BLG181" s="62"/>
      <c r="BLH181" s="62"/>
      <c r="BLI181" s="62"/>
      <c r="BLJ181" s="62"/>
      <c r="BLK181" s="62"/>
      <c r="BLL181" s="62"/>
      <c r="BLM181" s="62"/>
      <c r="BLN181" s="62"/>
      <c r="BLO181" s="62"/>
      <c r="BLP181" s="62"/>
      <c r="BLQ181" s="62"/>
      <c r="BLR181" s="62"/>
      <c r="BLS181" s="62"/>
      <c r="BLT181" s="62"/>
      <c r="BLU181" s="62"/>
      <c r="BLV181" s="62"/>
      <c r="BLW181" s="62"/>
      <c r="BLX181" s="62"/>
      <c r="BLY181" s="62"/>
      <c r="BLZ181" s="62"/>
      <c r="BMA181" s="62"/>
      <c r="BMB181" s="62"/>
      <c r="BMC181" s="62"/>
      <c r="BMD181" s="62"/>
      <c r="BME181" s="62"/>
      <c r="BMF181" s="62"/>
      <c r="BMG181" s="62"/>
      <c r="BMH181" s="62"/>
      <c r="BMI181" s="62"/>
      <c r="BMJ181" s="62"/>
      <c r="BMK181" s="62"/>
      <c r="BML181" s="62"/>
      <c r="BMM181" s="62"/>
      <c r="BMN181" s="62"/>
      <c r="BMO181" s="62"/>
      <c r="BMP181" s="62"/>
      <c r="BMQ181" s="62"/>
      <c r="BMR181" s="62"/>
      <c r="BMS181" s="62"/>
      <c r="BMT181" s="62"/>
      <c r="BMU181" s="62"/>
      <c r="BMV181" s="62"/>
      <c r="BMW181" s="62"/>
      <c r="BMX181" s="62"/>
      <c r="BMY181" s="62"/>
      <c r="BMZ181" s="62"/>
      <c r="BNA181" s="62"/>
      <c r="BNB181" s="62"/>
      <c r="BNC181" s="62"/>
      <c r="BND181" s="62"/>
      <c r="BNE181" s="62"/>
      <c r="BNF181" s="62"/>
      <c r="BNG181" s="62"/>
      <c r="BNH181" s="62"/>
      <c r="BNI181" s="62"/>
      <c r="BNJ181" s="62"/>
      <c r="BNK181" s="62"/>
      <c r="BNL181" s="62"/>
      <c r="BNM181" s="62"/>
      <c r="BNN181" s="62"/>
      <c r="BNO181" s="62"/>
      <c r="BNP181" s="62"/>
      <c r="BNQ181" s="62"/>
      <c r="BNR181" s="62"/>
      <c r="BNS181" s="62"/>
      <c r="BNT181" s="62"/>
      <c r="BNU181" s="62"/>
      <c r="BNV181" s="62"/>
      <c r="BNW181" s="62"/>
      <c r="BNX181" s="62"/>
      <c r="BNY181" s="62"/>
      <c r="BNZ181" s="62"/>
      <c r="BOA181" s="62"/>
      <c r="BOB181" s="62"/>
      <c r="BOC181" s="62"/>
      <c r="BOD181" s="62"/>
      <c r="BOE181" s="62"/>
      <c r="BOF181" s="62"/>
      <c r="BOG181" s="62"/>
      <c r="BOH181" s="62"/>
      <c r="BOI181" s="62"/>
      <c r="BOJ181" s="62"/>
      <c r="BOK181" s="62"/>
      <c r="BOL181" s="62"/>
      <c r="BOM181" s="62"/>
      <c r="BON181" s="62"/>
      <c r="BOO181" s="62"/>
      <c r="BOP181" s="62"/>
      <c r="BOQ181" s="62"/>
      <c r="BOR181" s="62"/>
      <c r="BOS181" s="62"/>
      <c r="BOT181" s="62"/>
      <c r="BOU181" s="62"/>
      <c r="BOV181" s="62"/>
      <c r="BOW181" s="62"/>
      <c r="BOX181" s="62"/>
      <c r="BOY181" s="62"/>
      <c r="BOZ181" s="62"/>
      <c r="BPA181" s="62"/>
      <c r="BPB181" s="62"/>
      <c r="BPC181" s="62"/>
      <c r="BPD181" s="62"/>
      <c r="BPE181" s="62"/>
      <c r="BPF181" s="62"/>
      <c r="BPG181" s="62"/>
      <c r="BPH181" s="62"/>
      <c r="BPI181" s="62"/>
      <c r="BPJ181" s="62"/>
      <c r="BPK181" s="62"/>
      <c r="BPL181" s="62"/>
      <c r="BPM181" s="62"/>
      <c r="BPN181" s="62"/>
      <c r="BPO181" s="62"/>
      <c r="BPP181" s="62"/>
      <c r="BPQ181" s="62"/>
      <c r="BPR181" s="62"/>
      <c r="BPS181" s="62"/>
      <c r="BPT181" s="62"/>
      <c r="BPU181" s="62"/>
      <c r="BPV181" s="62"/>
      <c r="BPW181" s="62"/>
      <c r="BPX181" s="62"/>
      <c r="BPY181" s="62"/>
      <c r="BPZ181" s="62"/>
      <c r="BQA181" s="62"/>
      <c r="BQB181" s="62"/>
      <c r="BQC181" s="62"/>
      <c r="BQD181" s="62"/>
      <c r="BQE181" s="62"/>
      <c r="BQF181" s="62"/>
      <c r="BQG181" s="62"/>
      <c r="BQH181" s="62"/>
      <c r="BQI181" s="62"/>
      <c r="BQJ181" s="62"/>
      <c r="BQK181" s="62"/>
      <c r="BQL181" s="62"/>
      <c r="BQM181" s="62"/>
      <c r="BQN181" s="62"/>
      <c r="BQO181" s="62"/>
      <c r="BQP181" s="62"/>
      <c r="BQQ181" s="62"/>
      <c r="BQR181" s="62"/>
      <c r="BQS181" s="62"/>
      <c r="BQT181" s="62"/>
      <c r="BQU181" s="62"/>
      <c r="BQV181" s="62"/>
      <c r="BQW181" s="62"/>
      <c r="BQX181" s="62"/>
      <c r="BQY181" s="62"/>
      <c r="BQZ181" s="62"/>
      <c r="BRA181" s="62"/>
      <c r="BRB181" s="62"/>
      <c r="BRC181" s="62"/>
      <c r="BRD181" s="62"/>
      <c r="BRE181" s="62"/>
      <c r="BRF181" s="62"/>
      <c r="BRG181" s="62"/>
      <c r="BRH181" s="62"/>
      <c r="BRI181" s="62"/>
      <c r="BRJ181" s="62"/>
      <c r="BRK181" s="62"/>
      <c r="BRL181" s="62"/>
      <c r="BRM181" s="62"/>
      <c r="BRN181" s="62"/>
      <c r="BRO181" s="62"/>
      <c r="BRP181" s="62"/>
      <c r="BRQ181" s="62"/>
      <c r="BRR181" s="62"/>
      <c r="BRS181" s="62"/>
      <c r="BRT181" s="62"/>
      <c r="BRU181" s="62"/>
      <c r="BRV181" s="62"/>
      <c r="BRW181" s="62"/>
      <c r="BRX181" s="62"/>
      <c r="BRY181" s="62"/>
      <c r="BRZ181" s="62"/>
      <c r="BSA181" s="62"/>
      <c r="BSB181" s="62"/>
      <c r="BSC181" s="62"/>
      <c r="BSD181" s="62"/>
      <c r="BSE181" s="62"/>
      <c r="BSF181" s="62"/>
      <c r="BSG181" s="62"/>
      <c r="BSH181" s="62"/>
      <c r="BSI181" s="62"/>
      <c r="BSJ181" s="62"/>
      <c r="BSK181" s="62"/>
      <c r="BSL181" s="62"/>
      <c r="BSM181" s="62"/>
      <c r="BSN181" s="62"/>
      <c r="BSO181" s="62"/>
      <c r="BSP181" s="62"/>
      <c r="BSQ181" s="62"/>
      <c r="BSR181" s="62"/>
      <c r="BSS181" s="62"/>
      <c r="BST181" s="62"/>
      <c r="BSU181" s="62"/>
      <c r="BSV181" s="62"/>
      <c r="BSW181" s="62"/>
      <c r="BSX181" s="62"/>
      <c r="BSY181" s="62"/>
      <c r="BSZ181" s="62"/>
      <c r="BTA181" s="62"/>
      <c r="BTB181" s="62"/>
      <c r="BTC181" s="62"/>
      <c r="BTD181" s="62"/>
      <c r="BTE181" s="62"/>
      <c r="BTF181" s="62"/>
      <c r="BTG181" s="62"/>
      <c r="BTH181" s="62"/>
      <c r="BTI181" s="62"/>
      <c r="BTJ181" s="62"/>
      <c r="BTK181" s="62"/>
      <c r="BTL181" s="62"/>
      <c r="BTM181" s="62"/>
      <c r="BTN181" s="62"/>
      <c r="BTO181" s="62"/>
      <c r="BTP181" s="62"/>
      <c r="BTQ181" s="62"/>
      <c r="BTR181" s="62"/>
      <c r="BTS181" s="62"/>
      <c r="BTT181" s="62"/>
      <c r="BTU181" s="62"/>
      <c r="BTV181" s="62"/>
      <c r="BTW181" s="62"/>
      <c r="BTX181" s="62"/>
      <c r="BTY181" s="62"/>
      <c r="BTZ181" s="62"/>
      <c r="BUA181" s="62"/>
      <c r="BUB181" s="62"/>
      <c r="BUC181" s="62"/>
      <c r="BUD181" s="62"/>
      <c r="BUE181" s="62"/>
      <c r="BUF181" s="62"/>
      <c r="BUG181" s="62"/>
      <c r="BUH181" s="62"/>
      <c r="BUI181" s="62"/>
      <c r="BUJ181" s="62"/>
      <c r="BUK181" s="62"/>
      <c r="BUL181" s="62"/>
      <c r="BUM181" s="62"/>
      <c r="BUN181" s="62"/>
      <c r="BUO181" s="62"/>
      <c r="BUP181" s="62"/>
      <c r="BUQ181" s="62"/>
      <c r="BUR181" s="62"/>
      <c r="BUS181" s="62"/>
      <c r="BUT181" s="62"/>
      <c r="BUU181" s="62"/>
      <c r="BUV181" s="62"/>
      <c r="BUW181" s="62"/>
      <c r="BUX181" s="62"/>
      <c r="BUY181" s="62"/>
      <c r="BUZ181" s="62"/>
      <c r="BVA181" s="62"/>
      <c r="BVB181" s="62"/>
      <c r="BVC181" s="62"/>
      <c r="BVD181" s="62"/>
      <c r="BVE181" s="62"/>
      <c r="BVF181" s="62"/>
      <c r="BVG181" s="62"/>
      <c r="BVH181" s="62"/>
      <c r="BVI181" s="62"/>
      <c r="BVJ181" s="62"/>
      <c r="BVK181" s="62"/>
      <c r="BVL181" s="62"/>
      <c r="BVM181" s="62"/>
      <c r="BVN181" s="62"/>
      <c r="BVO181" s="62"/>
      <c r="BVP181" s="62"/>
      <c r="BVQ181" s="62"/>
      <c r="BVR181" s="62"/>
      <c r="BVS181" s="62"/>
      <c r="BVT181" s="62"/>
      <c r="BVU181" s="62"/>
      <c r="BVV181" s="62"/>
      <c r="BVW181" s="62"/>
      <c r="BVX181" s="62"/>
      <c r="BVY181" s="62"/>
      <c r="BVZ181" s="62"/>
      <c r="BWA181" s="62"/>
      <c r="BWB181" s="62"/>
      <c r="BWC181" s="62"/>
      <c r="BWD181" s="62"/>
      <c r="BWE181" s="62"/>
      <c r="BWF181" s="62"/>
      <c r="BWG181" s="62"/>
      <c r="BWH181" s="62"/>
      <c r="BWI181" s="62"/>
      <c r="BWJ181" s="62"/>
      <c r="BWK181" s="62"/>
      <c r="BWL181" s="62"/>
      <c r="BWM181" s="62"/>
      <c r="BWN181" s="62"/>
      <c r="BWO181" s="62"/>
      <c r="BWP181" s="62"/>
      <c r="BWQ181" s="62"/>
      <c r="BWR181" s="62"/>
      <c r="BWS181" s="62"/>
      <c r="BWT181" s="62"/>
      <c r="BWU181" s="62"/>
      <c r="BWV181" s="62"/>
      <c r="BWW181" s="62"/>
      <c r="BWX181" s="62"/>
      <c r="BWY181" s="62"/>
      <c r="BWZ181" s="62"/>
      <c r="BXA181" s="62"/>
      <c r="BXB181" s="62"/>
      <c r="BXC181" s="62"/>
      <c r="BXD181" s="62"/>
      <c r="BXE181" s="62"/>
      <c r="BXF181" s="62"/>
      <c r="BXG181" s="62"/>
      <c r="BXH181" s="62"/>
      <c r="BXI181" s="62"/>
      <c r="BXJ181" s="62"/>
      <c r="BXK181" s="62"/>
      <c r="BXL181" s="62"/>
      <c r="BXM181" s="62"/>
      <c r="BXN181" s="62"/>
      <c r="BXO181" s="62"/>
      <c r="BXP181" s="62"/>
      <c r="BXQ181" s="62"/>
      <c r="BXR181" s="62"/>
      <c r="BXS181" s="62"/>
      <c r="BXT181" s="62"/>
      <c r="BXU181" s="62"/>
      <c r="BXV181" s="62"/>
      <c r="BXW181" s="62"/>
      <c r="BXX181" s="62"/>
      <c r="BXY181" s="62"/>
      <c r="BXZ181" s="62"/>
      <c r="BYA181" s="62"/>
      <c r="BYB181" s="62"/>
      <c r="BYC181" s="62"/>
      <c r="BYD181" s="62"/>
      <c r="BYE181" s="62"/>
      <c r="BYF181" s="62"/>
      <c r="BYG181" s="62"/>
      <c r="BYH181" s="62"/>
      <c r="BYI181" s="62"/>
      <c r="BYJ181" s="62"/>
      <c r="BYK181" s="62"/>
      <c r="BYL181" s="62"/>
      <c r="BYM181" s="62"/>
      <c r="BYN181" s="62"/>
      <c r="BYO181" s="62"/>
      <c r="BYP181" s="62"/>
      <c r="BYQ181" s="62"/>
      <c r="BYR181" s="62"/>
      <c r="BYS181" s="62"/>
      <c r="BYT181" s="62"/>
      <c r="BYU181" s="62"/>
      <c r="BYV181" s="62"/>
      <c r="BYW181" s="62"/>
      <c r="BYX181" s="62"/>
      <c r="BYY181" s="62"/>
      <c r="BYZ181" s="62"/>
      <c r="BZA181" s="62"/>
      <c r="BZB181" s="62"/>
      <c r="BZC181" s="62"/>
      <c r="BZD181" s="62"/>
      <c r="BZE181" s="62"/>
      <c r="BZF181" s="62"/>
      <c r="BZG181" s="62"/>
      <c r="BZH181" s="62"/>
      <c r="BZI181" s="62"/>
      <c r="BZJ181" s="62"/>
      <c r="BZK181" s="62"/>
      <c r="BZL181" s="62"/>
      <c r="BZM181" s="62"/>
      <c r="BZN181" s="62"/>
      <c r="BZO181" s="62"/>
      <c r="BZP181" s="62"/>
      <c r="BZQ181" s="62"/>
      <c r="BZR181" s="62"/>
      <c r="BZS181" s="62"/>
      <c r="BZT181" s="62"/>
      <c r="BZU181" s="62"/>
      <c r="BZV181" s="62"/>
      <c r="BZW181" s="62"/>
      <c r="BZX181" s="62"/>
      <c r="BZY181" s="62"/>
      <c r="BZZ181" s="62"/>
      <c r="CAA181" s="62"/>
      <c r="CAB181" s="62"/>
      <c r="CAC181" s="62"/>
      <c r="CAD181" s="62"/>
      <c r="CAE181" s="62"/>
      <c r="CAF181" s="62"/>
      <c r="CAG181" s="62"/>
      <c r="CAH181" s="62"/>
      <c r="CAI181" s="62"/>
      <c r="CAJ181" s="62"/>
      <c r="CAK181" s="62"/>
      <c r="CAL181" s="62"/>
      <c r="CAM181" s="62"/>
      <c r="CAN181" s="62"/>
      <c r="CAO181" s="62"/>
      <c r="CAP181" s="62"/>
      <c r="CAQ181" s="62"/>
      <c r="CAR181" s="62"/>
      <c r="CAS181" s="62"/>
      <c r="CAT181" s="62"/>
      <c r="CAU181" s="62"/>
      <c r="CAV181" s="62"/>
      <c r="CAW181" s="62"/>
      <c r="CAX181" s="62"/>
      <c r="CAY181" s="62"/>
      <c r="CAZ181" s="62"/>
      <c r="CBA181" s="62"/>
      <c r="CBB181" s="62"/>
      <c r="CBC181" s="62"/>
      <c r="CBD181" s="62"/>
      <c r="CBE181" s="62"/>
      <c r="CBF181" s="62"/>
      <c r="CBG181" s="62"/>
      <c r="CBH181" s="62"/>
      <c r="CBI181" s="62"/>
      <c r="CBJ181" s="62"/>
      <c r="CBK181" s="62"/>
      <c r="CBL181" s="62"/>
      <c r="CBM181" s="62"/>
      <c r="CBN181" s="62"/>
      <c r="CBO181" s="62"/>
      <c r="CBP181" s="62"/>
      <c r="CBQ181" s="62"/>
      <c r="CBR181" s="62"/>
      <c r="CBS181" s="62"/>
      <c r="CBT181" s="62"/>
      <c r="CBU181" s="62"/>
      <c r="CBV181" s="62"/>
      <c r="CBW181" s="62"/>
      <c r="CBX181" s="62"/>
      <c r="CBY181" s="62"/>
      <c r="CBZ181" s="62"/>
      <c r="CCA181" s="62"/>
      <c r="CCB181" s="62"/>
      <c r="CCC181" s="62"/>
      <c r="CCD181" s="62"/>
      <c r="CCE181" s="62"/>
      <c r="CCF181" s="62"/>
      <c r="CCG181" s="62"/>
      <c r="CCH181" s="62"/>
      <c r="CCI181" s="62"/>
      <c r="CCJ181" s="62"/>
      <c r="CCK181" s="62"/>
      <c r="CCL181" s="62"/>
      <c r="CCM181" s="62"/>
      <c r="CCN181" s="62"/>
      <c r="CCO181" s="62"/>
      <c r="CCP181" s="62"/>
      <c r="CCQ181" s="62"/>
      <c r="CCR181" s="62"/>
      <c r="CCS181" s="62"/>
      <c r="CCT181" s="62"/>
      <c r="CCU181" s="62"/>
      <c r="CCV181" s="62"/>
      <c r="CCW181" s="62"/>
      <c r="CCX181" s="62"/>
      <c r="CCY181" s="62"/>
      <c r="CCZ181" s="62"/>
      <c r="CDA181" s="62"/>
      <c r="CDB181" s="62"/>
      <c r="CDC181" s="62"/>
      <c r="CDD181" s="62"/>
      <c r="CDE181" s="62"/>
      <c r="CDF181" s="62"/>
      <c r="CDG181" s="62"/>
      <c r="CDH181" s="62"/>
      <c r="CDI181" s="62"/>
      <c r="CDJ181" s="62"/>
      <c r="CDK181" s="62"/>
      <c r="CDL181" s="62"/>
      <c r="CDM181" s="62"/>
      <c r="CDN181" s="62"/>
      <c r="CDO181" s="62"/>
      <c r="CDP181" s="62"/>
      <c r="CDQ181" s="62"/>
      <c r="CDR181" s="62"/>
      <c r="CDS181" s="62"/>
      <c r="CDT181" s="62"/>
      <c r="CDU181" s="62"/>
      <c r="CDV181" s="62"/>
      <c r="CDW181" s="62"/>
      <c r="CDX181" s="62"/>
      <c r="CDY181" s="62"/>
      <c r="CDZ181" s="62"/>
      <c r="CEA181" s="62"/>
      <c r="CEB181" s="62"/>
      <c r="CEC181" s="62"/>
      <c r="CED181" s="62"/>
      <c r="CEE181" s="62"/>
      <c r="CEF181" s="62"/>
      <c r="CEG181" s="62"/>
      <c r="CEH181" s="62"/>
      <c r="CEI181" s="62"/>
      <c r="CEJ181" s="62"/>
      <c r="CEK181" s="62"/>
      <c r="CEL181" s="62"/>
      <c r="CEM181" s="62"/>
      <c r="CEN181" s="62"/>
      <c r="CEO181" s="62"/>
      <c r="CEP181" s="62"/>
      <c r="CEQ181" s="62"/>
      <c r="CER181" s="62"/>
      <c r="CES181" s="62"/>
      <c r="CET181" s="62"/>
      <c r="CEU181" s="62"/>
      <c r="CEV181" s="62"/>
      <c r="CEW181" s="62"/>
      <c r="CEX181" s="62"/>
      <c r="CEY181" s="62"/>
      <c r="CEZ181" s="62"/>
      <c r="CFA181" s="62"/>
      <c r="CFB181" s="62"/>
      <c r="CFC181" s="62"/>
      <c r="CFD181" s="62"/>
      <c r="CFE181" s="62"/>
      <c r="CFF181" s="62"/>
      <c r="CFG181" s="62"/>
      <c r="CFH181" s="62"/>
      <c r="CFI181" s="62"/>
      <c r="CFJ181" s="62"/>
      <c r="CFK181" s="62"/>
      <c r="CFL181" s="62"/>
      <c r="CFM181" s="62"/>
      <c r="CFN181" s="62"/>
      <c r="CFO181" s="62"/>
      <c r="CFP181" s="62"/>
      <c r="CFQ181" s="62"/>
      <c r="CFR181" s="62"/>
      <c r="CFS181" s="62"/>
      <c r="CFT181" s="62"/>
      <c r="CFU181" s="62"/>
      <c r="CFV181" s="62"/>
      <c r="CFW181" s="62"/>
      <c r="CFX181" s="62"/>
      <c r="CFY181" s="62"/>
      <c r="CFZ181" s="62"/>
      <c r="CGA181" s="62"/>
      <c r="CGB181" s="62"/>
      <c r="CGC181" s="62"/>
      <c r="CGD181" s="62"/>
      <c r="CGE181" s="62"/>
      <c r="CGF181" s="62"/>
      <c r="CGG181" s="62"/>
      <c r="CGH181" s="62"/>
      <c r="CGI181" s="62"/>
      <c r="CGJ181" s="62"/>
      <c r="CGK181" s="62"/>
      <c r="CGL181" s="62"/>
      <c r="CGM181" s="62"/>
      <c r="CGN181" s="62"/>
      <c r="CGO181" s="62"/>
      <c r="CGP181" s="62"/>
      <c r="CGQ181" s="62"/>
      <c r="CGR181" s="62"/>
      <c r="CGS181" s="62"/>
      <c r="CGT181" s="62"/>
      <c r="CGU181" s="62"/>
      <c r="CGV181" s="62"/>
      <c r="CGW181" s="62"/>
      <c r="CGX181" s="62"/>
      <c r="CGY181" s="62"/>
      <c r="CGZ181" s="62"/>
      <c r="CHA181" s="62"/>
      <c r="CHB181" s="62"/>
      <c r="CHC181" s="62"/>
      <c r="CHD181" s="62"/>
      <c r="CHE181" s="62"/>
      <c r="CHF181" s="62"/>
      <c r="CHG181" s="62"/>
      <c r="CHH181" s="62"/>
      <c r="CHI181" s="62"/>
      <c r="CHJ181" s="62"/>
      <c r="CHK181" s="62"/>
      <c r="CHL181" s="62"/>
      <c r="CHM181" s="62"/>
      <c r="CHN181" s="62"/>
      <c r="CHO181" s="62"/>
      <c r="CHP181" s="62"/>
      <c r="CHQ181" s="62"/>
      <c r="CHR181" s="62"/>
      <c r="CHS181" s="62"/>
      <c r="CHT181" s="62"/>
      <c r="CHU181" s="62"/>
      <c r="CHV181" s="62"/>
      <c r="CHW181" s="62"/>
      <c r="CHX181" s="62"/>
      <c r="CHY181" s="62"/>
      <c r="CHZ181" s="62"/>
      <c r="CIA181" s="62"/>
      <c r="CIB181" s="62"/>
      <c r="CIC181" s="62"/>
      <c r="CID181" s="62"/>
      <c r="CIE181" s="62"/>
      <c r="CIF181" s="62"/>
      <c r="CIG181" s="62"/>
      <c r="CIH181" s="62"/>
      <c r="CII181" s="62"/>
      <c r="CIJ181" s="62"/>
      <c r="CIK181" s="62"/>
      <c r="CIL181" s="62"/>
      <c r="CIM181" s="62"/>
      <c r="CIN181" s="62"/>
      <c r="CIO181" s="62"/>
      <c r="CIP181" s="62"/>
      <c r="CIQ181" s="62"/>
      <c r="CIR181" s="62"/>
      <c r="CIS181" s="62"/>
      <c r="CIT181" s="62"/>
      <c r="CIU181" s="62"/>
      <c r="CIV181" s="62"/>
      <c r="CIW181" s="62"/>
      <c r="CIX181" s="62"/>
      <c r="CIY181" s="62"/>
      <c r="CIZ181" s="62"/>
      <c r="CJA181" s="62"/>
      <c r="CJB181" s="62"/>
      <c r="CJC181" s="62"/>
      <c r="CJD181" s="62"/>
      <c r="CJE181" s="62"/>
      <c r="CJF181" s="62"/>
      <c r="CJG181" s="62"/>
      <c r="CJH181" s="62"/>
      <c r="CJI181" s="62"/>
      <c r="CJJ181" s="62"/>
      <c r="CJK181" s="62"/>
      <c r="CJL181" s="62"/>
      <c r="CJM181" s="62"/>
      <c r="CJN181" s="62"/>
      <c r="CJO181" s="62"/>
      <c r="CJP181" s="62"/>
      <c r="CJQ181" s="62"/>
      <c r="CJR181" s="62"/>
      <c r="CJS181" s="62"/>
      <c r="CJT181" s="62"/>
      <c r="CJU181" s="62"/>
      <c r="CJV181" s="62"/>
      <c r="CJW181" s="62"/>
      <c r="CJX181" s="62"/>
      <c r="CJY181" s="62"/>
      <c r="CJZ181" s="62"/>
      <c r="CKA181" s="62"/>
      <c r="CKB181" s="62"/>
      <c r="CKC181" s="62"/>
      <c r="CKD181" s="62"/>
      <c r="CKE181" s="62"/>
      <c r="CKF181" s="62"/>
      <c r="CKG181" s="62"/>
      <c r="CKH181" s="62"/>
      <c r="CKI181" s="62"/>
      <c r="CKJ181" s="62"/>
      <c r="CKK181" s="62"/>
      <c r="CKL181" s="62"/>
      <c r="CKM181" s="62"/>
      <c r="CKN181" s="62"/>
      <c r="CKO181" s="62"/>
      <c r="CKP181" s="62"/>
      <c r="CKQ181" s="62"/>
      <c r="CKR181" s="62"/>
      <c r="CKS181" s="62"/>
      <c r="CKT181" s="62"/>
      <c r="CKU181" s="62"/>
      <c r="CKV181" s="62"/>
      <c r="CKW181" s="62"/>
      <c r="CKX181" s="62"/>
      <c r="CKY181" s="62"/>
      <c r="CKZ181" s="62"/>
      <c r="CLA181" s="62"/>
      <c r="CLB181" s="62"/>
      <c r="CLC181" s="62"/>
      <c r="CLD181" s="62"/>
      <c r="CLE181" s="62"/>
      <c r="CLF181" s="62"/>
      <c r="CLG181" s="62"/>
      <c r="CLH181" s="62"/>
      <c r="CLI181" s="62"/>
      <c r="CLJ181" s="62"/>
      <c r="CLK181" s="62"/>
      <c r="CLL181" s="62"/>
      <c r="CLM181" s="62"/>
      <c r="CLN181" s="62"/>
      <c r="CLO181" s="62"/>
      <c r="CLP181" s="62"/>
      <c r="CLQ181" s="62"/>
      <c r="CLR181" s="62"/>
      <c r="CLS181" s="62"/>
      <c r="CLT181" s="62"/>
      <c r="CLU181" s="62"/>
      <c r="CLV181" s="62"/>
      <c r="CLW181" s="62"/>
      <c r="CLX181" s="62"/>
      <c r="CLY181" s="62"/>
      <c r="CLZ181" s="62"/>
      <c r="CMA181" s="62"/>
      <c r="CMB181" s="62"/>
      <c r="CMC181" s="62"/>
      <c r="CMD181" s="62"/>
      <c r="CME181" s="62"/>
      <c r="CMF181" s="62"/>
      <c r="CMG181" s="62"/>
      <c r="CMH181" s="62"/>
      <c r="CMI181" s="62"/>
      <c r="CMJ181" s="62"/>
      <c r="CMK181" s="62"/>
      <c r="CML181" s="62"/>
      <c r="CMM181" s="62"/>
      <c r="CMN181" s="62"/>
      <c r="CMO181" s="62"/>
      <c r="CMP181" s="62"/>
      <c r="CMQ181" s="62"/>
      <c r="CMR181" s="62"/>
      <c r="CMS181" s="62"/>
      <c r="CMT181" s="62"/>
      <c r="CMU181" s="62"/>
      <c r="CMV181" s="62"/>
      <c r="CMW181" s="62"/>
      <c r="CMX181" s="62"/>
      <c r="CMY181" s="62"/>
      <c r="CMZ181" s="62"/>
      <c r="CNA181" s="62"/>
      <c r="CNB181" s="62"/>
      <c r="CNC181" s="62"/>
      <c r="CND181" s="62"/>
      <c r="CNE181" s="62"/>
      <c r="CNF181" s="62"/>
      <c r="CNG181" s="62"/>
      <c r="CNH181" s="62"/>
      <c r="CNI181" s="62"/>
      <c r="CNJ181" s="62"/>
      <c r="CNK181" s="62"/>
      <c r="CNL181" s="62"/>
      <c r="CNM181" s="62"/>
      <c r="CNN181" s="62"/>
      <c r="CNO181" s="62"/>
      <c r="CNP181" s="62"/>
      <c r="CNQ181" s="62"/>
      <c r="CNR181" s="62"/>
      <c r="CNS181" s="62"/>
      <c r="CNT181" s="62"/>
      <c r="CNU181" s="62"/>
      <c r="CNV181" s="62"/>
      <c r="CNW181" s="62"/>
      <c r="CNX181" s="62"/>
      <c r="CNY181" s="62"/>
      <c r="CNZ181" s="62"/>
      <c r="COA181" s="62"/>
      <c r="COB181" s="62"/>
      <c r="COC181" s="62"/>
      <c r="COD181" s="62"/>
      <c r="COE181" s="62"/>
      <c r="COF181" s="62"/>
      <c r="COG181" s="62"/>
      <c r="COH181" s="62"/>
      <c r="COI181" s="62"/>
      <c r="COJ181" s="62"/>
      <c r="COK181" s="62"/>
      <c r="COL181" s="62"/>
      <c r="COM181" s="62"/>
      <c r="CON181" s="62"/>
      <c r="COO181" s="62"/>
      <c r="COP181" s="62"/>
      <c r="COQ181" s="62"/>
      <c r="COR181" s="62"/>
      <c r="COS181" s="62"/>
      <c r="COT181" s="62"/>
      <c r="COU181" s="62"/>
      <c r="COV181" s="62"/>
      <c r="COW181" s="62"/>
      <c r="COX181" s="62"/>
      <c r="COY181" s="62"/>
      <c r="COZ181" s="62"/>
      <c r="CPA181" s="62"/>
      <c r="CPB181" s="62"/>
      <c r="CPC181" s="62"/>
      <c r="CPD181" s="62"/>
      <c r="CPE181" s="62"/>
      <c r="CPF181" s="62"/>
      <c r="CPG181" s="62"/>
      <c r="CPH181" s="62"/>
      <c r="CPI181" s="62"/>
      <c r="CPJ181" s="62"/>
      <c r="CPK181" s="62"/>
      <c r="CPL181" s="62"/>
      <c r="CPM181" s="62"/>
      <c r="CPN181" s="62"/>
      <c r="CPO181" s="62"/>
      <c r="CPP181" s="62"/>
      <c r="CPQ181" s="62"/>
      <c r="CPR181" s="62"/>
      <c r="CPS181" s="62"/>
      <c r="CPT181" s="62"/>
      <c r="CPU181" s="62"/>
      <c r="CPV181" s="62"/>
      <c r="CPW181" s="62"/>
      <c r="CPX181" s="62"/>
      <c r="CPY181" s="62"/>
      <c r="CPZ181" s="62"/>
      <c r="CQA181" s="62"/>
      <c r="CQB181" s="62"/>
      <c r="CQC181" s="62"/>
      <c r="CQD181" s="62"/>
      <c r="CQE181" s="62"/>
      <c r="CQF181" s="62"/>
      <c r="CQG181" s="62"/>
      <c r="CQH181" s="62"/>
      <c r="CQI181" s="62"/>
      <c r="CQJ181" s="62"/>
      <c r="CQK181" s="62"/>
      <c r="CQL181" s="62"/>
      <c r="CQM181" s="62"/>
      <c r="CQN181" s="62"/>
      <c r="CQO181" s="62"/>
      <c r="CQP181" s="62"/>
      <c r="CQQ181" s="62"/>
      <c r="CQR181" s="62"/>
      <c r="CQS181" s="62"/>
      <c r="CQT181" s="62"/>
      <c r="CQU181" s="62"/>
      <c r="CQV181" s="62"/>
      <c r="CQW181" s="62"/>
      <c r="CQX181" s="62"/>
      <c r="CQY181" s="62"/>
      <c r="CQZ181" s="62"/>
      <c r="CRA181" s="62"/>
      <c r="CRB181" s="62"/>
      <c r="CRC181" s="62"/>
      <c r="CRD181" s="62"/>
      <c r="CRE181" s="62"/>
      <c r="CRF181" s="62"/>
      <c r="CRG181" s="62"/>
      <c r="CRH181" s="62"/>
      <c r="CRI181" s="62"/>
      <c r="CRJ181" s="62"/>
      <c r="CRK181" s="62"/>
      <c r="CRL181" s="62"/>
      <c r="CRM181" s="62"/>
      <c r="CRN181" s="62"/>
      <c r="CRO181" s="62"/>
      <c r="CRP181" s="62"/>
      <c r="CRQ181" s="62"/>
      <c r="CRR181" s="62"/>
      <c r="CRS181" s="62"/>
      <c r="CRT181" s="62"/>
      <c r="CRU181" s="62"/>
      <c r="CRV181" s="62"/>
      <c r="CRW181" s="62"/>
      <c r="CRX181" s="62"/>
      <c r="CRY181" s="62"/>
      <c r="CRZ181" s="62"/>
      <c r="CSA181" s="62"/>
      <c r="CSB181" s="62"/>
      <c r="CSC181" s="62"/>
      <c r="CSD181" s="62"/>
      <c r="CSE181" s="62"/>
      <c r="CSF181" s="62"/>
      <c r="CSG181" s="62"/>
      <c r="CSH181" s="62"/>
      <c r="CSI181" s="62"/>
      <c r="CSJ181" s="62"/>
      <c r="CSK181" s="62"/>
      <c r="CSL181" s="62"/>
      <c r="CSM181" s="62"/>
      <c r="CSN181" s="62"/>
      <c r="CSO181" s="62"/>
      <c r="CSP181" s="62"/>
      <c r="CSQ181" s="62"/>
      <c r="CSR181" s="62"/>
      <c r="CSS181" s="62"/>
      <c r="CST181" s="62"/>
      <c r="CSU181" s="62"/>
      <c r="CSV181" s="62"/>
      <c r="CSW181" s="62"/>
      <c r="CSX181" s="62"/>
      <c r="CSY181" s="62"/>
      <c r="CSZ181" s="62"/>
      <c r="CTA181" s="62"/>
      <c r="CTB181" s="62"/>
      <c r="CTC181" s="62"/>
      <c r="CTD181" s="62"/>
      <c r="CTE181" s="62"/>
      <c r="CTF181" s="62"/>
      <c r="CTG181" s="62"/>
      <c r="CTH181" s="62"/>
      <c r="CTI181" s="62"/>
      <c r="CTJ181" s="62"/>
      <c r="CTK181" s="62"/>
      <c r="CTL181" s="62"/>
      <c r="CTM181" s="62"/>
      <c r="CTN181" s="62"/>
      <c r="CTO181" s="62"/>
      <c r="CTP181" s="62"/>
      <c r="CTQ181" s="62"/>
      <c r="CTR181" s="62"/>
      <c r="CTS181" s="62"/>
      <c r="CTT181" s="62"/>
      <c r="CTU181" s="62"/>
      <c r="CTV181" s="62"/>
      <c r="CTW181" s="62"/>
      <c r="CTX181" s="62"/>
      <c r="CTY181" s="62"/>
      <c r="CTZ181" s="62"/>
      <c r="CUA181" s="62"/>
      <c r="CUB181" s="62"/>
      <c r="CUC181" s="62"/>
      <c r="CUD181" s="62"/>
      <c r="CUE181" s="62"/>
      <c r="CUF181" s="62"/>
      <c r="CUG181" s="62"/>
      <c r="CUH181" s="62"/>
      <c r="CUI181" s="62"/>
      <c r="CUJ181" s="62"/>
      <c r="CUK181" s="62"/>
      <c r="CUL181" s="62"/>
      <c r="CUM181" s="62"/>
      <c r="CUN181" s="62"/>
      <c r="CUO181" s="62"/>
      <c r="CUP181" s="62"/>
      <c r="CUQ181" s="62"/>
      <c r="CUR181" s="62"/>
      <c r="CUS181" s="62"/>
      <c r="CUT181" s="62"/>
      <c r="CUU181" s="62"/>
      <c r="CUV181" s="62"/>
      <c r="CUW181" s="62"/>
      <c r="CUX181" s="62"/>
      <c r="CUY181" s="62"/>
      <c r="CUZ181" s="62"/>
      <c r="CVA181" s="62"/>
      <c r="CVB181" s="62"/>
      <c r="CVC181" s="62"/>
      <c r="CVD181" s="62"/>
      <c r="CVE181" s="62"/>
      <c r="CVF181" s="62"/>
      <c r="CVG181" s="62"/>
      <c r="CVH181" s="62"/>
      <c r="CVI181" s="62"/>
      <c r="CVJ181" s="62"/>
      <c r="CVK181" s="62"/>
      <c r="CVL181" s="62"/>
      <c r="CVM181" s="62"/>
      <c r="CVN181" s="62"/>
      <c r="CVO181" s="62"/>
      <c r="CVP181" s="62"/>
      <c r="CVQ181" s="62"/>
      <c r="CVR181" s="62"/>
      <c r="CVS181" s="62"/>
      <c r="CVT181" s="62"/>
      <c r="CVU181" s="62"/>
      <c r="CVV181" s="62"/>
      <c r="CVW181" s="62"/>
      <c r="CVX181" s="62"/>
      <c r="CVY181" s="62"/>
      <c r="CVZ181" s="62"/>
      <c r="CWA181" s="62"/>
      <c r="CWB181" s="62"/>
      <c r="CWC181" s="62"/>
      <c r="CWD181" s="62"/>
      <c r="CWE181" s="62"/>
      <c r="CWF181" s="62"/>
      <c r="CWG181" s="62"/>
      <c r="CWH181" s="62"/>
      <c r="CWI181" s="62"/>
      <c r="CWJ181" s="62"/>
      <c r="CWK181" s="62"/>
      <c r="CWL181" s="62"/>
      <c r="CWM181" s="62"/>
      <c r="CWN181" s="62"/>
      <c r="CWO181" s="62"/>
      <c r="CWP181" s="62"/>
      <c r="CWQ181" s="62"/>
      <c r="CWR181" s="62"/>
      <c r="CWS181" s="62"/>
      <c r="CWT181" s="62"/>
      <c r="CWU181" s="62"/>
      <c r="CWV181" s="62"/>
      <c r="CWW181" s="62"/>
      <c r="CWX181" s="62"/>
      <c r="CWY181" s="62"/>
      <c r="CWZ181" s="62"/>
      <c r="CXA181" s="62"/>
      <c r="CXB181" s="62"/>
      <c r="CXC181" s="62"/>
      <c r="CXD181" s="62"/>
      <c r="CXE181" s="62"/>
      <c r="CXF181" s="62"/>
      <c r="CXG181" s="62"/>
      <c r="CXH181" s="62"/>
      <c r="CXI181" s="62"/>
      <c r="CXJ181" s="62"/>
      <c r="CXK181" s="62"/>
      <c r="CXL181" s="62"/>
      <c r="CXM181" s="62"/>
      <c r="CXN181" s="62"/>
      <c r="CXO181" s="62"/>
      <c r="CXP181" s="62"/>
      <c r="CXQ181" s="62"/>
      <c r="CXR181" s="62"/>
      <c r="CXS181" s="62"/>
      <c r="CXT181" s="62"/>
      <c r="CXU181" s="62"/>
      <c r="CXV181" s="62"/>
      <c r="CXW181" s="62"/>
      <c r="CXX181" s="62"/>
      <c r="CXY181" s="62"/>
      <c r="CXZ181" s="62"/>
      <c r="CYA181" s="62"/>
      <c r="CYB181" s="62"/>
      <c r="CYC181" s="62"/>
      <c r="CYD181" s="62"/>
      <c r="CYE181" s="62"/>
      <c r="CYF181" s="62"/>
      <c r="CYG181" s="62"/>
      <c r="CYH181" s="62"/>
      <c r="CYI181" s="62"/>
      <c r="CYJ181" s="62"/>
      <c r="CYK181" s="62"/>
      <c r="CYL181" s="62"/>
      <c r="CYM181" s="62"/>
      <c r="CYN181" s="62"/>
      <c r="CYO181" s="62"/>
      <c r="CYP181" s="62"/>
      <c r="CYQ181" s="62"/>
      <c r="CYR181" s="62"/>
      <c r="CYS181" s="62"/>
      <c r="CYT181" s="62"/>
      <c r="CYU181" s="62"/>
      <c r="CYV181" s="62"/>
      <c r="CYW181" s="62"/>
      <c r="CYX181" s="62"/>
      <c r="CYY181" s="62"/>
      <c r="CYZ181" s="62"/>
      <c r="CZA181" s="62"/>
      <c r="CZB181" s="62"/>
      <c r="CZC181" s="62"/>
      <c r="CZD181" s="62"/>
      <c r="CZE181" s="62"/>
      <c r="CZF181" s="62"/>
      <c r="CZG181" s="62"/>
      <c r="CZH181" s="62"/>
      <c r="CZI181" s="62"/>
      <c r="CZJ181" s="62"/>
      <c r="CZK181" s="62"/>
      <c r="CZL181" s="62"/>
      <c r="CZM181" s="62"/>
      <c r="CZN181" s="62"/>
      <c r="CZO181" s="62"/>
      <c r="CZP181" s="62"/>
      <c r="CZQ181" s="62"/>
      <c r="CZR181" s="62"/>
      <c r="CZS181" s="62"/>
      <c r="CZT181" s="62"/>
      <c r="CZU181" s="62"/>
      <c r="CZV181" s="62"/>
      <c r="CZW181" s="62"/>
      <c r="CZX181" s="62"/>
      <c r="CZY181" s="62"/>
      <c r="CZZ181" s="62"/>
      <c r="DAA181" s="62"/>
      <c r="DAB181" s="62"/>
      <c r="DAC181" s="62"/>
      <c r="DAD181" s="62"/>
      <c r="DAE181" s="62"/>
      <c r="DAF181" s="62"/>
      <c r="DAG181" s="62"/>
      <c r="DAH181" s="62"/>
      <c r="DAI181" s="62"/>
      <c r="DAJ181" s="62"/>
      <c r="DAK181" s="62"/>
      <c r="DAL181" s="62"/>
      <c r="DAM181" s="62"/>
      <c r="DAN181" s="62"/>
      <c r="DAO181" s="62"/>
      <c r="DAP181" s="62"/>
      <c r="DAQ181" s="62"/>
      <c r="DAR181" s="62"/>
      <c r="DAS181" s="62"/>
      <c r="DAT181" s="62"/>
      <c r="DAU181" s="62"/>
      <c r="DAV181" s="62"/>
      <c r="DAW181" s="62"/>
      <c r="DAX181" s="62"/>
      <c r="DAY181" s="62"/>
      <c r="DAZ181" s="62"/>
      <c r="DBA181" s="62"/>
      <c r="DBB181" s="62"/>
      <c r="DBC181" s="62"/>
      <c r="DBD181" s="62"/>
      <c r="DBE181" s="62"/>
      <c r="DBF181" s="62"/>
      <c r="DBG181" s="62"/>
      <c r="DBH181" s="62"/>
      <c r="DBI181" s="62"/>
      <c r="DBJ181" s="62"/>
      <c r="DBK181" s="62"/>
      <c r="DBL181" s="62"/>
      <c r="DBM181" s="62"/>
      <c r="DBN181" s="62"/>
      <c r="DBO181" s="62"/>
      <c r="DBP181" s="62"/>
      <c r="DBQ181" s="62"/>
      <c r="DBR181" s="62"/>
      <c r="DBS181" s="62"/>
      <c r="DBT181" s="62"/>
      <c r="DBU181" s="62"/>
      <c r="DBV181" s="62"/>
      <c r="DBW181" s="62"/>
      <c r="DBX181" s="62"/>
      <c r="DBY181" s="62"/>
      <c r="DBZ181" s="62"/>
      <c r="DCA181" s="62"/>
      <c r="DCB181" s="62"/>
      <c r="DCC181" s="62"/>
      <c r="DCD181" s="62"/>
      <c r="DCE181" s="62"/>
      <c r="DCF181" s="62"/>
      <c r="DCG181" s="62"/>
      <c r="DCH181" s="62"/>
      <c r="DCI181" s="62"/>
      <c r="DCJ181" s="62"/>
      <c r="DCK181" s="62"/>
      <c r="DCL181" s="62"/>
      <c r="DCM181" s="62"/>
      <c r="DCN181" s="62"/>
      <c r="DCO181" s="62"/>
      <c r="DCP181" s="62"/>
      <c r="DCQ181" s="62"/>
      <c r="DCR181" s="62"/>
      <c r="DCS181" s="62"/>
      <c r="DCT181" s="62"/>
      <c r="DCU181" s="62"/>
      <c r="DCV181" s="62"/>
      <c r="DCW181" s="62"/>
      <c r="DCX181" s="62"/>
      <c r="DCY181" s="62"/>
      <c r="DCZ181" s="62"/>
      <c r="DDA181" s="62"/>
      <c r="DDB181" s="62"/>
      <c r="DDC181" s="62"/>
      <c r="DDD181" s="62"/>
      <c r="DDE181" s="62"/>
      <c r="DDF181" s="62"/>
      <c r="DDG181" s="62"/>
      <c r="DDH181" s="62"/>
      <c r="DDI181" s="62"/>
      <c r="DDJ181" s="62"/>
      <c r="DDK181" s="62"/>
      <c r="DDL181" s="62"/>
      <c r="DDM181" s="62"/>
      <c r="DDN181" s="62"/>
      <c r="DDO181" s="62"/>
      <c r="DDP181" s="62"/>
      <c r="DDQ181" s="62"/>
      <c r="DDR181" s="62"/>
      <c r="DDS181" s="62"/>
      <c r="DDT181" s="62"/>
      <c r="DDU181" s="62"/>
      <c r="DDV181" s="62"/>
      <c r="DDW181" s="62"/>
      <c r="DDX181" s="62"/>
      <c r="DDY181" s="62"/>
      <c r="DDZ181" s="62"/>
      <c r="DEA181" s="62"/>
      <c r="DEB181" s="62"/>
      <c r="DEC181" s="62"/>
      <c r="DED181" s="62"/>
      <c r="DEE181" s="62"/>
      <c r="DEF181" s="62"/>
      <c r="DEG181" s="62"/>
      <c r="DEH181" s="62"/>
      <c r="DEI181" s="62"/>
      <c r="DEJ181" s="62"/>
      <c r="DEK181" s="62"/>
      <c r="DEL181" s="62"/>
      <c r="DEM181" s="62"/>
      <c r="DEN181" s="62"/>
      <c r="DEO181" s="62"/>
      <c r="DEP181" s="62"/>
      <c r="DEQ181" s="62"/>
      <c r="DER181" s="62"/>
      <c r="DES181" s="62"/>
      <c r="DET181" s="62"/>
      <c r="DEU181" s="62"/>
      <c r="DEV181" s="62"/>
      <c r="DEW181" s="62"/>
      <c r="DEX181" s="62"/>
      <c r="DEY181" s="62"/>
      <c r="DEZ181" s="62"/>
      <c r="DFA181" s="62"/>
      <c r="DFB181" s="62"/>
      <c r="DFC181" s="62"/>
      <c r="DFD181" s="62"/>
      <c r="DFE181" s="62"/>
      <c r="DFF181" s="62"/>
      <c r="DFG181" s="62"/>
      <c r="DFH181" s="62"/>
      <c r="DFI181" s="62"/>
      <c r="DFJ181" s="62"/>
      <c r="DFK181" s="62"/>
      <c r="DFL181" s="62"/>
      <c r="DFM181" s="62"/>
      <c r="DFN181" s="62"/>
      <c r="DFO181" s="62"/>
      <c r="DFP181" s="62"/>
      <c r="DFQ181" s="62"/>
      <c r="DFR181" s="62"/>
      <c r="DFS181" s="62"/>
      <c r="DFT181" s="62"/>
      <c r="DFU181" s="62"/>
      <c r="DFV181" s="62"/>
      <c r="DFW181" s="62"/>
      <c r="DFX181" s="62"/>
      <c r="DFY181" s="62"/>
      <c r="DFZ181" s="62"/>
      <c r="DGA181" s="62"/>
      <c r="DGB181" s="62"/>
      <c r="DGC181" s="62"/>
      <c r="DGD181" s="62"/>
      <c r="DGE181" s="62"/>
      <c r="DGF181" s="62"/>
      <c r="DGG181" s="62"/>
      <c r="DGH181" s="62"/>
      <c r="DGI181" s="62"/>
      <c r="DGJ181" s="62"/>
      <c r="DGK181" s="62"/>
      <c r="DGL181" s="62"/>
      <c r="DGM181" s="62"/>
      <c r="DGN181" s="62"/>
      <c r="DGO181" s="62"/>
      <c r="DGP181" s="62"/>
      <c r="DGQ181" s="62"/>
      <c r="DGR181" s="62"/>
      <c r="DGS181" s="62"/>
      <c r="DGT181" s="62"/>
      <c r="DGU181" s="62"/>
      <c r="DGV181" s="62"/>
      <c r="DGW181" s="62"/>
      <c r="DGX181" s="62"/>
      <c r="DGY181" s="62"/>
      <c r="DGZ181" s="62"/>
      <c r="DHA181" s="62"/>
      <c r="DHB181" s="62"/>
      <c r="DHC181" s="62"/>
      <c r="DHD181" s="62"/>
      <c r="DHE181" s="62"/>
      <c r="DHF181" s="62"/>
      <c r="DHG181" s="62"/>
      <c r="DHH181" s="62"/>
      <c r="DHI181" s="62"/>
      <c r="DHJ181" s="62"/>
      <c r="DHK181" s="62"/>
      <c r="DHL181" s="62"/>
      <c r="DHM181" s="62"/>
      <c r="DHN181" s="62"/>
      <c r="DHO181" s="62"/>
      <c r="DHP181" s="62"/>
      <c r="DHQ181" s="62"/>
      <c r="DHR181" s="62"/>
      <c r="DHS181" s="62"/>
      <c r="DHT181" s="62"/>
      <c r="DHU181" s="62"/>
      <c r="DHV181" s="62"/>
      <c r="DHW181" s="62"/>
      <c r="DHX181" s="62"/>
      <c r="DHY181" s="62"/>
      <c r="DHZ181" s="62"/>
      <c r="DIA181" s="62"/>
      <c r="DIB181" s="62"/>
      <c r="DIC181" s="62"/>
      <c r="DID181" s="62"/>
      <c r="DIE181" s="62"/>
      <c r="DIF181" s="62"/>
      <c r="DIG181" s="62"/>
      <c r="DIH181" s="62"/>
      <c r="DII181" s="62"/>
      <c r="DIJ181" s="62"/>
      <c r="DIK181" s="62"/>
      <c r="DIL181" s="62"/>
      <c r="DIM181" s="62"/>
      <c r="DIN181" s="62"/>
      <c r="DIO181" s="62"/>
      <c r="DIP181" s="62"/>
      <c r="DIQ181" s="62"/>
      <c r="DIR181" s="62"/>
      <c r="DIS181" s="62"/>
      <c r="DIT181" s="62"/>
      <c r="DIU181" s="62"/>
      <c r="DIV181" s="62"/>
      <c r="DIW181" s="62"/>
      <c r="DIX181" s="62"/>
      <c r="DIY181" s="62"/>
      <c r="DIZ181" s="62"/>
      <c r="DJA181" s="62"/>
      <c r="DJB181" s="62"/>
      <c r="DJC181" s="62"/>
      <c r="DJD181" s="62"/>
      <c r="DJE181" s="62"/>
      <c r="DJF181" s="62"/>
      <c r="DJG181" s="62"/>
      <c r="DJH181" s="62"/>
      <c r="DJI181" s="62"/>
      <c r="DJJ181" s="62"/>
      <c r="DJK181" s="62"/>
      <c r="DJL181" s="62"/>
      <c r="DJM181" s="62"/>
      <c r="DJN181" s="62"/>
      <c r="DJO181" s="62"/>
      <c r="DJP181" s="62"/>
      <c r="DJQ181" s="62"/>
      <c r="DJR181" s="62"/>
      <c r="DJS181" s="62"/>
      <c r="DJT181" s="62"/>
      <c r="DJU181" s="62"/>
      <c r="DJV181" s="62"/>
      <c r="DJW181" s="62"/>
      <c r="DJX181" s="62"/>
      <c r="DJY181" s="62"/>
      <c r="DJZ181" s="62"/>
      <c r="DKA181" s="62"/>
      <c r="DKB181" s="62"/>
      <c r="DKC181" s="62"/>
      <c r="DKD181" s="62"/>
      <c r="DKE181" s="62"/>
      <c r="DKF181" s="62"/>
      <c r="DKG181" s="62"/>
      <c r="DKH181" s="62"/>
      <c r="DKI181" s="62"/>
      <c r="DKJ181" s="62"/>
      <c r="DKK181" s="62"/>
      <c r="DKL181" s="62"/>
      <c r="DKM181" s="62"/>
      <c r="DKN181" s="62"/>
      <c r="DKO181" s="62"/>
      <c r="DKP181" s="62"/>
      <c r="DKQ181" s="62"/>
      <c r="DKR181" s="62"/>
      <c r="DKS181" s="62"/>
      <c r="DKT181" s="62"/>
      <c r="DKU181" s="62"/>
      <c r="DKV181" s="62"/>
      <c r="DKW181" s="62"/>
      <c r="DKX181" s="62"/>
      <c r="DKY181" s="62"/>
      <c r="DKZ181" s="62"/>
      <c r="DLA181" s="62"/>
      <c r="DLB181" s="62"/>
      <c r="DLC181" s="62"/>
      <c r="DLD181" s="62"/>
      <c r="DLE181" s="62"/>
      <c r="DLF181" s="62"/>
      <c r="DLG181" s="62"/>
      <c r="DLH181" s="62"/>
      <c r="DLI181" s="62"/>
      <c r="DLJ181" s="62"/>
      <c r="DLK181" s="62"/>
      <c r="DLL181" s="62"/>
      <c r="DLM181" s="62"/>
      <c r="DLN181" s="62"/>
      <c r="DLO181" s="62"/>
      <c r="DLP181" s="62"/>
      <c r="DLQ181" s="62"/>
      <c r="DLR181" s="62"/>
      <c r="DLS181" s="62"/>
      <c r="DLT181" s="62"/>
      <c r="DLU181" s="62"/>
      <c r="DLV181" s="62"/>
      <c r="DLW181" s="62"/>
      <c r="DLX181" s="62"/>
      <c r="DLY181" s="62"/>
      <c r="DLZ181" s="62"/>
      <c r="DMA181" s="62"/>
      <c r="DMB181" s="62"/>
      <c r="DMC181" s="62"/>
      <c r="DMD181" s="62"/>
      <c r="DME181" s="62"/>
      <c r="DMF181" s="62"/>
      <c r="DMG181" s="62"/>
      <c r="DMH181" s="62"/>
      <c r="DMI181" s="62"/>
      <c r="DMJ181" s="62"/>
      <c r="DMK181" s="62"/>
      <c r="DML181" s="62"/>
      <c r="DMM181" s="62"/>
      <c r="DMN181" s="62"/>
      <c r="DMO181" s="62"/>
      <c r="DMP181" s="62"/>
      <c r="DMQ181" s="62"/>
      <c r="DMR181" s="62"/>
      <c r="DMS181" s="62"/>
      <c r="DMT181" s="62"/>
      <c r="DMU181" s="62"/>
      <c r="DMV181" s="62"/>
      <c r="DMW181" s="62"/>
      <c r="DMX181" s="62"/>
      <c r="DMY181" s="62"/>
      <c r="DMZ181" s="62"/>
      <c r="DNA181" s="62"/>
      <c r="DNB181" s="62"/>
      <c r="DNC181" s="62"/>
      <c r="DND181" s="62"/>
      <c r="DNE181" s="62"/>
      <c r="DNF181" s="62"/>
      <c r="DNG181" s="62"/>
      <c r="DNH181" s="62"/>
      <c r="DNI181" s="62"/>
      <c r="DNJ181" s="62"/>
      <c r="DNK181" s="62"/>
      <c r="DNL181" s="62"/>
      <c r="DNM181" s="62"/>
      <c r="DNN181" s="62"/>
      <c r="DNO181" s="62"/>
      <c r="DNP181" s="62"/>
      <c r="DNQ181" s="62"/>
      <c r="DNR181" s="62"/>
      <c r="DNS181" s="62"/>
      <c r="DNT181" s="62"/>
      <c r="DNU181" s="62"/>
      <c r="DNV181" s="62"/>
      <c r="DNW181" s="62"/>
      <c r="DNX181" s="62"/>
      <c r="DNY181" s="62"/>
      <c r="DNZ181" s="62"/>
      <c r="DOA181" s="62"/>
      <c r="DOB181" s="62"/>
      <c r="DOC181" s="62"/>
      <c r="DOD181" s="62"/>
      <c r="DOE181" s="62"/>
      <c r="DOF181" s="62"/>
      <c r="DOG181" s="62"/>
      <c r="DOH181" s="62"/>
      <c r="DOI181" s="62"/>
      <c r="DOJ181" s="62"/>
      <c r="DOK181" s="62"/>
      <c r="DOL181" s="62"/>
      <c r="DOM181" s="62"/>
      <c r="DON181" s="62"/>
      <c r="DOO181" s="62"/>
      <c r="DOP181" s="62"/>
      <c r="DOQ181" s="62"/>
      <c r="DOR181" s="62"/>
      <c r="DOS181" s="62"/>
      <c r="DOT181" s="62"/>
      <c r="DOU181" s="62"/>
      <c r="DOV181" s="62"/>
      <c r="DOW181" s="62"/>
      <c r="DOX181" s="62"/>
      <c r="DOY181" s="62"/>
      <c r="DOZ181" s="62"/>
      <c r="DPA181" s="62"/>
      <c r="DPB181" s="62"/>
      <c r="DPC181" s="62"/>
      <c r="DPD181" s="62"/>
      <c r="DPE181" s="62"/>
      <c r="DPF181" s="62"/>
      <c r="DPG181" s="62"/>
      <c r="DPH181" s="62"/>
      <c r="DPI181" s="62"/>
      <c r="DPJ181" s="62"/>
      <c r="DPK181" s="62"/>
      <c r="DPL181" s="62"/>
      <c r="DPM181" s="62"/>
      <c r="DPN181" s="62"/>
      <c r="DPO181" s="62"/>
      <c r="DPP181" s="62"/>
      <c r="DPQ181" s="62"/>
      <c r="DPR181" s="62"/>
      <c r="DPS181" s="62"/>
      <c r="DPT181" s="62"/>
      <c r="DPU181" s="62"/>
      <c r="DPV181" s="62"/>
      <c r="DPW181" s="62"/>
      <c r="DPX181" s="62"/>
      <c r="DPY181" s="62"/>
      <c r="DPZ181" s="62"/>
      <c r="DQA181" s="62"/>
      <c r="DQB181" s="62"/>
      <c r="DQC181" s="62"/>
      <c r="DQD181" s="62"/>
      <c r="DQE181" s="62"/>
      <c r="DQF181" s="62"/>
      <c r="DQG181" s="62"/>
      <c r="DQH181" s="62"/>
      <c r="DQI181" s="62"/>
      <c r="DQJ181" s="62"/>
      <c r="DQK181" s="62"/>
      <c r="DQL181" s="62"/>
      <c r="DQM181" s="62"/>
      <c r="DQN181" s="62"/>
      <c r="DQO181" s="62"/>
      <c r="DQP181" s="62"/>
      <c r="DQQ181" s="62"/>
      <c r="DQR181" s="62"/>
      <c r="DQS181" s="62"/>
      <c r="DQT181" s="62"/>
      <c r="DQU181" s="62"/>
      <c r="DQV181" s="62"/>
      <c r="DQW181" s="62"/>
      <c r="DQX181" s="62"/>
      <c r="DQY181" s="62"/>
      <c r="DQZ181" s="62"/>
      <c r="DRA181" s="62"/>
      <c r="DRB181" s="62"/>
      <c r="DRC181" s="62"/>
      <c r="DRD181" s="62"/>
      <c r="DRE181" s="62"/>
      <c r="DRF181" s="62"/>
      <c r="DRG181" s="62"/>
      <c r="DRH181" s="62"/>
      <c r="DRI181" s="62"/>
      <c r="DRJ181" s="62"/>
      <c r="DRK181" s="62"/>
      <c r="DRL181" s="62"/>
      <c r="DRM181" s="62"/>
      <c r="DRN181" s="62"/>
      <c r="DRO181" s="62"/>
      <c r="DRP181" s="62"/>
      <c r="DRQ181" s="62"/>
      <c r="DRR181" s="62"/>
      <c r="DRS181" s="62"/>
      <c r="DRT181" s="62"/>
      <c r="DRU181" s="62"/>
      <c r="DRV181" s="62"/>
      <c r="DRW181" s="62"/>
      <c r="DRX181" s="62"/>
      <c r="DRY181" s="62"/>
      <c r="DRZ181" s="62"/>
      <c r="DSA181" s="62"/>
      <c r="DSB181" s="62"/>
      <c r="DSC181" s="62"/>
      <c r="DSD181" s="62"/>
      <c r="DSE181" s="62"/>
      <c r="DSF181" s="62"/>
      <c r="DSG181" s="62"/>
      <c r="DSH181" s="62"/>
      <c r="DSI181" s="62"/>
      <c r="DSJ181" s="62"/>
      <c r="DSK181" s="62"/>
      <c r="DSL181" s="62"/>
      <c r="DSM181" s="62"/>
      <c r="DSN181" s="62"/>
      <c r="DSO181" s="62"/>
      <c r="DSP181" s="62"/>
      <c r="DSQ181" s="62"/>
      <c r="DSR181" s="62"/>
      <c r="DSS181" s="62"/>
      <c r="DST181" s="62"/>
      <c r="DSU181" s="62"/>
      <c r="DSV181" s="62"/>
      <c r="DSW181" s="62"/>
      <c r="DSX181" s="62"/>
      <c r="DSY181" s="62"/>
      <c r="DSZ181" s="62"/>
      <c r="DTA181" s="62"/>
      <c r="DTB181" s="62"/>
      <c r="DTC181" s="62"/>
      <c r="DTD181" s="62"/>
      <c r="DTE181" s="62"/>
      <c r="DTF181" s="62"/>
      <c r="DTG181" s="62"/>
      <c r="DTH181" s="62"/>
      <c r="DTI181" s="62"/>
      <c r="DTJ181" s="62"/>
      <c r="DTK181" s="62"/>
      <c r="DTL181" s="62"/>
      <c r="DTM181" s="62"/>
      <c r="DTN181" s="62"/>
      <c r="DTO181" s="62"/>
      <c r="DTP181" s="62"/>
      <c r="DTQ181" s="62"/>
      <c r="DTR181" s="62"/>
      <c r="DTS181" s="62"/>
      <c r="DTT181" s="62"/>
      <c r="DTU181" s="62"/>
      <c r="DTV181" s="62"/>
      <c r="DTW181" s="62"/>
      <c r="DTX181" s="62"/>
      <c r="DTY181" s="62"/>
      <c r="DTZ181" s="62"/>
      <c r="DUA181" s="62"/>
      <c r="DUB181" s="62"/>
      <c r="DUC181" s="62"/>
      <c r="DUD181" s="62"/>
      <c r="DUE181" s="62"/>
      <c r="DUF181" s="62"/>
      <c r="DUG181" s="62"/>
      <c r="DUH181" s="62"/>
      <c r="DUI181" s="62"/>
      <c r="DUJ181" s="62"/>
      <c r="DUK181" s="62"/>
      <c r="DUL181" s="62"/>
      <c r="DUM181" s="62"/>
      <c r="DUN181" s="62"/>
      <c r="DUO181" s="62"/>
      <c r="DUP181" s="62"/>
      <c r="DUQ181" s="62"/>
      <c r="DUR181" s="62"/>
      <c r="DUS181" s="62"/>
      <c r="DUT181" s="62"/>
      <c r="DUU181" s="62"/>
      <c r="DUV181" s="62"/>
      <c r="DUW181" s="62"/>
      <c r="DUX181" s="62"/>
      <c r="DUY181" s="62"/>
      <c r="DUZ181" s="62"/>
      <c r="DVA181" s="62"/>
      <c r="DVB181" s="62"/>
      <c r="DVC181" s="62"/>
      <c r="DVD181" s="62"/>
      <c r="DVE181" s="62"/>
      <c r="DVF181" s="62"/>
      <c r="DVG181" s="62"/>
      <c r="DVH181" s="62"/>
      <c r="DVI181" s="62"/>
      <c r="DVJ181" s="62"/>
      <c r="DVK181" s="62"/>
      <c r="DVL181" s="62"/>
      <c r="DVM181" s="62"/>
      <c r="DVN181" s="62"/>
      <c r="DVO181" s="62"/>
      <c r="DVP181" s="62"/>
      <c r="DVQ181" s="62"/>
      <c r="DVR181" s="62"/>
      <c r="DVS181" s="62"/>
      <c r="DVT181" s="62"/>
      <c r="DVU181" s="62"/>
      <c r="DVV181" s="62"/>
      <c r="DVW181" s="62"/>
      <c r="DVX181" s="62"/>
      <c r="DVY181" s="62"/>
      <c r="DVZ181" s="62"/>
      <c r="DWA181" s="62"/>
      <c r="DWB181" s="62"/>
      <c r="DWC181" s="62"/>
      <c r="DWD181" s="62"/>
      <c r="DWE181" s="62"/>
      <c r="DWF181" s="62"/>
      <c r="DWG181" s="62"/>
      <c r="DWH181" s="62"/>
      <c r="DWI181" s="62"/>
      <c r="DWJ181" s="62"/>
      <c r="DWK181" s="62"/>
      <c r="DWL181" s="62"/>
      <c r="DWM181" s="62"/>
      <c r="DWN181" s="62"/>
      <c r="DWO181" s="62"/>
      <c r="DWP181" s="62"/>
      <c r="DWQ181" s="62"/>
      <c r="DWR181" s="62"/>
      <c r="DWS181" s="62"/>
      <c r="DWT181" s="62"/>
      <c r="DWU181" s="62"/>
      <c r="DWV181" s="62"/>
      <c r="DWW181" s="62"/>
      <c r="DWX181" s="62"/>
      <c r="DWY181" s="62"/>
      <c r="DWZ181" s="62"/>
      <c r="DXA181" s="62"/>
      <c r="DXB181" s="62"/>
      <c r="DXC181" s="62"/>
      <c r="DXD181" s="62"/>
      <c r="DXE181" s="62"/>
      <c r="DXF181" s="62"/>
      <c r="DXG181" s="62"/>
      <c r="DXH181" s="62"/>
      <c r="DXI181" s="62"/>
      <c r="DXJ181" s="62"/>
      <c r="DXK181" s="62"/>
      <c r="DXL181" s="62"/>
      <c r="DXM181" s="62"/>
      <c r="DXN181" s="62"/>
      <c r="DXO181" s="62"/>
      <c r="DXP181" s="62"/>
      <c r="DXQ181" s="62"/>
      <c r="DXR181" s="62"/>
      <c r="DXS181" s="62"/>
      <c r="DXT181" s="62"/>
      <c r="DXU181" s="62"/>
      <c r="DXV181" s="62"/>
      <c r="DXW181" s="62"/>
      <c r="DXX181" s="62"/>
      <c r="DXY181" s="62"/>
      <c r="DXZ181" s="62"/>
      <c r="DYA181" s="62"/>
      <c r="DYB181" s="62"/>
      <c r="DYC181" s="62"/>
      <c r="DYD181" s="62"/>
      <c r="DYE181" s="62"/>
      <c r="DYF181" s="62"/>
      <c r="DYG181" s="62"/>
      <c r="DYH181" s="62"/>
      <c r="DYI181" s="62"/>
      <c r="DYJ181" s="62"/>
      <c r="DYK181" s="62"/>
      <c r="DYL181" s="62"/>
      <c r="DYM181" s="62"/>
      <c r="DYN181" s="62"/>
      <c r="DYO181" s="62"/>
      <c r="DYP181" s="62"/>
      <c r="DYQ181" s="62"/>
      <c r="DYR181" s="62"/>
      <c r="DYS181" s="62"/>
      <c r="DYT181" s="62"/>
      <c r="DYU181" s="62"/>
      <c r="DYV181" s="62"/>
      <c r="DYW181" s="62"/>
      <c r="DYX181" s="62"/>
      <c r="DYY181" s="62"/>
      <c r="DYZ181" s="62"/>
      <c r="DZA181" s="62"/>
      <c r="DZB181" s="62"/>
      <c r="DZC181" s="62"/>
      <c r="DZD181" s="62"/>
      <c r="DZE181" s="62"/>
      <c r="DZF181" s="62"/>
      <c r="DZG181" s="62"/>
      <c r="DZH181" s="62"/>
      <c r="DZI181" s="62"/>
      <c r="DZJ181" s="62"/>
      <c r="DZK181" s="62"/>
      <c r="DZL181" s="62"/>
      <c r="DZM181" s="62"/>
      <c r="DZN181" s="62"/>
      <c r="DZO181" s="62"/>
      <c r="DZP181" s="62"/>
      <c r="DZQ181" s="62"/>
      <c r="DZR181" s="62"/>
      <c r="DZS181" s="62"/>
      <c r="DZT181" s="62"/>
      <c r="DZU181" s="62"/>
      <c r="DZV181" s="62"/>
      <c r="DZW181" s="62"/>
      <c r="DZX181" s="62"/>
      <c r="DZY181" s="62"/>
      <c r="DZZ181" s="62"/>
      <c r="EAA181" s="62"/>
      <c r="EAB181" s="62"/>
      <c r="EAC181" s="62"/>
      <c r="EAD181" s="62"/>
      <c r="EAE181" s="62"/>
      <c r="EAF181" s="62"/>
      <c r="EAG181" s="62"/>
      <c r="EAH181" s="62"/>
      <c r="EAI181" s="62"/>
      <c r="EAJ181" s="62"/>
      <c r="EAK181" s="62"/>
      <c r="EAL181" s="62"/>
      <c r="EAM181" s="62"/>
      <c r="EAN181" s="62"/>
      <c r="EAO181" s="62"/>
      <c r="EAP181" s="62"/>
      <c r="EAQ181" s="62"/>
      <c r="EAR181" s="62"/>
      <c r="EAS181" s="62"/>
      <c r="EAT181" s="62"/>
      <c r="EAU181" s="62"/>
      <c r="EAV181" s="62"/>
      <c r="EAW181" s="62"/>
      <c r="EAX181" s="62"/>
      <c r="EAY181" s="62"/>
      <c r="EAZ181" s="62"/>
      <c r="EBA181" s="62"/>
      <c r="EBB181" s="62"/>
      <c r="EBC181" s="62"/>
      <c r="EBD181" s="62"/>
      <c r="EBE181" s="62"/>
      <c r="EBF181" s="62"/>
      <c r="EBG181" s="62"/>
      <c r="EBH181" s="62"/>
      <c r="EBI181" s="62"/>
      <c r="EBJ181" s="62"/>
      <c r="EBK181" s="62"/>
      <c r="EBL181" s="62"/>
      <c r="EBM181" s="62"/>
      <c r="EBN181" s="62"/>
      <c r="EBO181" s="62"/>
      <c r="EBP181" s="62"/>
      <c r="EBQ181" s="62"/>
      <c r="EBR181" s="62"/>
      <c r="EBS181" s="62"/>
      <c r="EBT181" s="62"/>
      <c r="EBU181" s="62"/>
      <c r="EBV181" s="62"/>
      <c r="EBW181" s="62"/>
      <c r="EBX181" s="62"/>
      <c r="EBY181" s="62"/>
      <c r="EBZ181" s="62"/>
      <c r="ECA181" s="62"/>
      <c r="ECB181" s="62"/>
      <c r="ECC181" s="62"/>
      <c r="ECD181" s="62"/>
      <c r="ECE181" s="62"/>
      <c r="ECF181" s="62"/>
      <c r="ECG181" s="62"/>
      <c r="ECH181" s="62"/>
      <c r="ECI181" s="62"/>
      <c r="ECJ181" s="62"/>
      <c r="ECK181" s="62"/>
      <c r="ECL181" s="62"/>
      <c r="ECM181" s="62"/>
      <c r="ECN181" s="62"/>
      <c r="ECO181" s="62"/>
      <c r="ECP181" s="62"/>
      <c r="ECQ181" s="62"/>
      <c r="ECR181" s="62"/>
      <c r="ECS181" s="62"/>
      <c r="ECT181" s="62"/>
      <c r="ECU181" s="62"/>
      <c r="ECV181" s="62"/>
      <c r="ECW181" s="62"/>
      <c r="ECX181" s="62"/>
      <c r="ECY181" s="62"/>
      <c r="ECZ181" s="62"/>
      <c r="EDA181" s="62"/>
      <c r="EDB181" s="62"/>
      <c r="EDC181" s="62"/>
      <c r="EDD181" s="62"/>
      <c r="EDE181" s="62"/>
      <c r="EDF181" s="62"/>
      <c r="EDG181" s="62"/>
      <c r="EDH181" s="62"/>
      <c r="EDI181" s="62"/>
      <c r="EDJ181" s="62"/>
      <c r="EDK181" s="62"/>
      <c r="EDL181" s="62"/>
      <c r="EDM181" s="62"/>
      <c r="EDN181" s="62"/>
      <c r="EDO181" s="62"/>
      <c r="EDP181" s="62"/>
      <c r="EDQ181" s="62"/>
      <c r="EDR181" s="62"/>
      <c r="EDS181" s="62"/>
      <c r="EDT181" s="62"/>
      <c r="EDU181" s="62"/>
      <c r="EDV181" s="62"/>
      <c r="EDW181" s="62"/>
      <c r="EDX181" s="62"/>
      <c r="EDY181" s="62"/>
      <c r="EDZ181" s="62"/>
      <c r="EEA181" s="62"/>
      <c r="EEB181" s="62"/>
      <c r="EEC181" s="62"/>
      <c r="EED181" s="62"/>
      <c r="EEE181" s="62"/>
      <c r="EEF181" s="62"/>
      <c r="EEG181" s="62"/>
      <c r="EEH181" s="62"/>
      <c r="EEI181" s="62"/>
      <c r="EEJ181" s="62"/>
      <c r="EEK181" s="62"/>
      <c r="EEL181" s="62"/>
      <c r="EEM181" s="62"/>
      <c r="EEN181" s="62"/>
      <c r="EEO181" s="62"/>
      <c r="EEP181" s="62"/>
      <c r="EEQ181" s="62"/>
      <c r="EER181" s="62"/>
      <c r="EES181" s="62"/>
      <c r="EET181" s="62"/>
      <c r="EEU181" s="62"/>
      <c r="EEV181" s="62"/>
      <c r="EEW181" s="62"/>
      <c r="EEX181" s="62"/>
      <c r="EEY181" s="62"/>
      <c r="EEZ181" s="62"/>
      <c r="EFA181" s="62"/>
      <c r="EFB181" s="62"/>
      <c r="EFC181" s="62"/>
      <c r="EFD181" s="62"/>
      <c r="EFE181" s="62"/>
      <c r="EFF181" s="62"/>
      <c r="EFG181" s="62"/>
      <c r="EFH181" s="62"/>
      <c r="EFI181" s="62"/>
      <c r="EFJ181" s="62"/>
      <c r="EFK181" s="62"/>
      <c r="EFL181" s="62"/>
      <c r="EFM181" s="62"/>
      <c r="EFN181" s="62"/>
      <c r="EFO181" s="62"/>
      <c r="EFP181" s="62"/>
      <c r="EFQ181" s="62"/>
      <c r="EFR181" s="62"/>
      <c r="EFS181" s="62"/>
      <c r="EFT181" s="62"/>
      <c r="EFU181" s="62"/>
      <c r="EFV181" s="62"/>
      <c r="EFW181" s="62"/>
      <c r="EFX181" s="62"/>
      <c r="EFY181" s="62"/>
      <c r="EFZ181" s="62"/>
      <c r="EGA181" s="62"/>
      <c r="EGB181" s="62"/>
      <c r="EGC181" s="62"/>
      <c r="EGD181" s="62"/>
      <c r="EGE181" s="62"/>
      <c r="EGF181" s="62"/>
      <c r="EGG181" s="62"/>
      <c r="EGH181" s="62"/>
      <c r="EGI181" s="62"/>
      <c r="EGJ181" s="62"/>
      <c r="EGK181" s="62"/>
      <c r="EGL181" s="62"/>
      <c r="EGM181" s="62"/>
      <c r="EGN181" s="62"/>
      <c r="EGO181" s="62"/>
      <c r="EGP181" s="62"/>
      <c r="EGQ181" s="62"/>
      <c r="EGR181" s="62"/>
      <c r="EGS181" s="62"/>
      <c r="EGT181" s="62"/>
      <c r="EGU181" s="62"/>
      <c r="EGV181" s="62"/>
      <c r="EGW181" s="62"/>
      <c r="EGX181" s="62"/>
      <c r="EGY181" s="62"/>
      <c r="EGZ181" s="62"/>
      <c r="EHA181" s="62"/>
      <c r="EHB181" s="62"/>
      <c r="EHC181" s="62"/>
      <c r="EHD181" s="62"/>
      <c r="EHE181" s="62"/>
      <c r="EHF181" s="62"/>
      <c r="EHG181" s="62"/>
      <c r="EHH181" s="62"/>
      <c r="EHI181" s="62"/>
      <c r="EHJ181" s="62"/>
      <c r="EHK181" s="62"/>
      <c r="EHL181" s="62"/>
      <c r="EHM181" s="62"/>
      <c r="EHN181" s="62"/>
      <c r="EHO181" s="62"/>
      <c r="EHP181" s="62"/>
      <c r="EHQ181" s="62"/>
      <c r="EHR181" s="62"/>
      <c r="EHS181" s="62"/>
      <c r="EHT181" s="62"/>
      <c r="EHU181" s="62"/>
      <c r="EHV181" s="62"/>
      <c r="EHW181" s="62"/>
      <c r="EHX181" s="62"/>
      <c r="EHY181" s="62"/>
      <c r="EHZ181" s="62"/>
      <c r="EIA181" s="62"/>
      <c r="EIB181" s="62"/>
      <c r="EIC181" s="62"/>
      <c r="EID181" s="62"/>
      <c r="EIE181" s="62"/>
      <c r="EIF181" s="62"/>
      <c r="EIG181" s="62"/>
      <c r="EIH181" s="62"/>
      <c r="EII181" s="62"/>
      <c r="EIJ181" s="62"/>
      <c r="EIK181" s="62"/>
      <c r="EIL181" s="62"/>
      <c r="EIM181" s="62"/>
      <c r="EIN181" s="62"/>
      <c r="EIO181" s="62"/>
      <c r="EIP181" s="62"/>
      <c r="EIQ181" s="62"/>
      <c r="EIR181" s="62"/>
      <c r="EIS181" s="62"/>
      <c r="EIT181" s="62"/>
      <c r="EIU181" s="62"/>
      <c r="EIV181" s="62"/>
      <c r="EIW181" s="62"/>
      <c r="EIX181" s="62"/>
      <c r="EIY181" s="62"/>
      <c r="EIZ181" s="62"/>
      <c r="EJA181" s="62"/>
      <c r="EJB181" s="62"/>
      <c r="EJC181" s="62"/>
      <c r="EJD181" s="62"/>
      <c r="EJE181" s="62"/>
      <c r="EJF181" s="62"/>
      <c r="EJG181" s="62"/>
      <c r="EJH181" s="62"/>
      <c r="EJI181" s="62"/>
      <c r="EJJ181" s="62"/>
      <c r="EJK181" s="62"/>
      <c r="EJL181" s="62"/>
      <c r="EJM181" s="62"/>
      <c r="EJN181" s="62"/>
      <c r="EJO181" s="62"/>
      <c r="EJP181" s="62"/>
      <c r="EJQ181" s="62"/>
      <c r="EJR181" s="62"/>
      <c r="EJS181" s="62"/>
      <c r="EJT181" s="62"/>
      <c r="EJU181" s="62"/>
      <c r="EJV181" s="62"/>
      <c r="EJW181" s="62"/>
      <c r="EJX181" s="62"/>
      <c r="EJY181" s="62"/>
      <c r="EJZ181" s="62"/>
      <c r="EKA181" s="62"/>
      <c r="EKB181" s="62"/>
      <c r="EKC181" s="62"/>
      <c r="EKD181" s="62"/>
      <c r="EKE181" s="62"/>
      <c r="EKF181" s="62"/>
      <c r="EKG181" s="62"/>
      <c r="EKH181" s="62"/>
      <c r="EKI181" s="62"/>
      <c r="EKJ181" s="62"/>
      <c r="EKK181" s="62"/>
      <c r="EKL181" s="62"/>
      <c r="EKM181" s="62"/>
      <c r="EKN181" s="62"/>
      <c r="EKO181" s="62"/>
      <c r="EKP181" s="62"/>
      <c r="EKQ181" s="62"/>
      <c r="EKR181" s="62"/>
      <c r="EKS181" s="62"/>
      <c r="EKT181" s="62"/>
      <c r="EKU181" s="62"/>
      <c r="EKV181" s="62"/>
      <c r="EKW181" s="62"/>
      <c r="EKX181" s="62"/>
      <c r="EKY181" s="62"/>
      <c r="EKZ181" s="62"/>
      <c r="ELA181" s="62"/>
      <c r="ELB181" s="62"/>
      <c r="ELC181" s="62"/>
      <c r="ELD181" s="62"/>
      <c r="ELE181" s="62"/>
      <c r="ELF181" s="62"/>
      <c r="ELG181" s="62"/>
      <c r="ELH181" s="62"/>
      <c r="ELI181" s="62"/>
      <c r="ELJ181" s="62"/>
      <c r="ELK181" s="62"/>
      <c r="ELL181" s="62"/>
      <c r="ELM181" s="62"/>
      <c r="ELN181" s="62"/>
      <c r="ELO181" s="62"/>
      <c r="ELP181" s="62"/>
      <c r="ELQ181" s="62"/>
      <c r="ELR181" s="62"/>
      <c r="ELS181" s="62"/>
      <c r="ELT181" s="62"/>
      <c r="ELU181" s="62"/>
      <c r="ELV181" s="62"/>
      <c r="ELW181" s="62"/>
      <c r="ELX181" s="62"/>
      <c r="ELY181" s="62"/>
      <c r="ELZ181" s="62"/>
      <c r="EMA181" s="62"/>
      <c r="EMB181" s="62"/>
      <c r="EMC181" s="62"/>
      <c r="EMD181" s="62"/>
      <c r="EME181" s="62"/>
      <c r="EMF181" s="62"/>
      <c r="EMG181" s="62"/>
      <c r="EMH181" s="62"/>
      <c r="EMI181" s="62"/>
      <c r="EMJ181" s="62"/>
      <c r="EMK181" s="62"/>
      <c r="EML181" s="62"/>
      <c r="EMM181" s="62"/>
      <c r="EMN181" s="62"/>
      <c r="EMO181" s="62"/>
      <c r="EMP181" s="62"/>
      <c r="EMQ181" s="62"/>
      <c r="EMR181" s="62"/>
      <c r="EMS181" s="62"/>
      <c r="EMT181" s="62"/>
      <c r="EMU181" s="62"/>
      <c r="EMV181" s="62"/>
      <c r="EMW181" s="62"/>
      <c r="EMX181" s="62"/>
      <c r="EMY181" s="62"/>
      <c r="EMZ181" s="62"/>
      <c r="ENA181" s="62"/>
      <c r="ENB181" s="62"/>
      <c r="ENC181" s="62"/>
      <c r="END181" s="62"/>
      <c r="ENE181" s="62"/>
      <c r="ENF181" s="62"/>
      <c r="ENG181" s="62"/>
      <c r="ENH181" s="62"/>
      <c r="ENI181" s="62"/>
      <c r="ENJ181" s="62"/>
      <c r="ENK181" s="62"/>
      <c r="ENL181" s="62"/>
      <c r="ENM181" s="62"/>
      <c r="ENN181" s="62"/>
      <c r="ENO181" s="62"/>
      <c r="ENP181" s="62"/>
      <c r="ENQ181" s="62"/>
      <c r="ENR181" s="62"/>
      <c r="ENS181" s="62"/>
      <c r="ENT181" s="62"/>
      <c r="ENU181" s="62"/>
      <c r="ENV181" s="62"/>
      <c r="ENW181" s="62"/>
      <c r="ENX181" s="62"/>
      <c r="ENY181" s="62"/>
      <c r="ENZ181" s="62"/>
      <c r="EOA181" s="62"/>
      <c r="EOB181" s="62"/>
      <c r="EOC181" s="62"/>
      <c r="EOD181" s="62"/>
      <c r="EOE181" s="62"/>
      <c r="EOF181" s="62"/>
      <c r="EOG181" s="62"/>
      <c r="EOH181" s="62"/>
      <c r="EOI181" s="62"/>
      <c r="EOJ181" s="62"/>
      <c r="EOK181" s="62"/>
      <c r="EOL181" s="62"/>
      <c r="EOM181" s="62"/>
      <c r="EON181" s="62"/>
      <c r="EOO181" s="62"/>
      <c r="EOP181" s="62"/>
      <c r="EOQ181" s="62"/>
      <c r="EOR181" s="62"/>
      <c r="EOS181" s="62"/>
      <c r="EOT181" s="62"/>
      <c r="EOU181" s="62"/>
      <c r="EOV181" s="62"/>
      <c r="EOW181" s="62"/>
      <c r="EOX181" s="62"/>
      <c r="EOY181" s="62"/>
      <c r="EOZ181" s="62"/>
      <c r="EPA181" s="62"/>
      <c r="EPB181" s="62"/>
      <c r="EPC181" s="62"/>
      <c r="EPD181" s="62"/>
      <c r="EPE181" s="62"/>
      <c r="EPF181" s="62"/>
      <c r="EPG181" s="62"/>
      <c r="EPH181" s="62"/>
      <c r="EPI181" s="62"/>
      <c r="EPJ181" s="62"/>
      <c r="EPK181" s="62"/>
      <c r="EPL181" s="62"/>
      <c r="EPM181" s="62"/>
      <c r="EPN181" s="62"/>
      <c r="EPO181" s="62"/>
      <c r="EPP181" s="62"/>
      <c r="EPQ181" s="62"/>
      <c r="EPR181" s="62"/>
      <c r="EPS181" s="62"/>
      <c r="EPT181" s="62"/>
      <c r="EPU181" s="62"/>
      <c r="EPV181" s="62"/>
      <c r="EPW181" s="62"/>
      <c r="EPX181" s="62"/>
      <c r="EPY181" s="62"/>
      <c r="EPZ181" s="62"/>
      <c r="EQA181" s="62"/>
      <c r="EQB181" s="62"/>
      <c r="EQC181" s="62"/>
      <c r="EQD181" s="62"/>
      <c r="EQE181" s="62"/>
      <c r="EQF181" s="62"/>
      <c r="EQG181" s="62"/>
      <c r="EQH181" s="62"/>
      <c r="EQI181" s="62"/>
      <c r="EQJ181" s="62"/>
      <c r="EQK181" s="62"/>
      <c r="EQL181" s="62"/>
      <c r="EQM181" s="62"/>
      <c r="EQN181" s="62"/>
      <c r="EQO181" s="62"/>
      <c r="EQP181" s="62"/>
      <c r="EQQ181" s="62"/>
      <c r="EQR181" s="62"/>
      <c r="EQS181" s="62"/>
      <c r="EQT181" s="62"/>
      <c r="EQU181" s="62"/>
      <c r="EQV181" s="62"/>
      <c r="EQW181" s="62"/>
      <c r="EQX181" s="62"/>
      <c r="EQY181" s="62"/>
      <c r="EQZ181" s="62"/>
      <c r="ERA181" s="62"/>
      <c r="ERB181" s="62"/>
      <c r="ERC181" s="62"/>
      <c r="ERD181" s="62"/>
      <c r="ERE181" s="62"/>
      <c r="ERF181" s="62"/>
      <c r="ERG181" s="62"/>
      <c r="ERH181" s="62"/>
      <c r="ERI181" s="62"/>
      <c r="ERJ181" s="62"/>
      <c r="ERK181" s="62"/>
      <c r="ERL181" s="62"/>
      <c r="ERM181" s="62"/>
      <c r="ERN181" s="62"/>
      <c r="ERO181" s="62"/>
      <c r="ERP181" s="62"/>
      <c r="ERQ181" s="62"/>
      <c r="ERR181" s="62"/>
      <c r="ERS181" s="62"/>
      <c r="ERT181" s="62"/>
      <c r="ERU181" s="62"/>
      <c r="ERV181" s="62"/>
      <c r="ERW181" s="62"/>
      <c r="ERX181" s="62"/>
      <c r="ERY181" s="62"/>
      <c r="ERZ181" s="62"/>
      <c r="ESA181" s="62"/>
      <c r="ESB181" s="62"/>
      <c r="ESC181" s="62"/>
      <c r="ESD181" s="62"/>
      <c r="ESE181" s="62"/>
      <c r="ESF181" s="62"/>
      <c r="ESG181" s="62"/>
      <c r="ESH181" s="62"/>
      <c r="ESI181" s="62"/>
      <c r="ESJ181" s="62"/>
      <c r="ESK181" s="62"/>
      <c r="ESL181" s="62"/>
      <c r="ESM181" s="62"/>
      <c r="ESN181" s="62"/>
      <c r="ESO181" s="62"/>
      <c r="ESP181" s="62"/>
      <c r="ESQ181" s="62"/>
      <c r="ESR181" s="62"/>
      <c r="ESS181" s="62"/>
      <c r="EST181" s="62"/>
      <c r="ESU181" s="62"/>
      <c r="ESV181" s="62"/>
      <c r="ESW181" s="62"/>
      <c r="ESX181" s="62"/>
      <c r="ESY181" s="62"/>
      <c r="ESZ181" s="62"/>
      <c r="ETA181" s="62"/>
      <c r="ETB181" s="62"/>
      <c r="ETC181" s="62"/>
      <c r="ETD181" s="62"/>
      <c r="ETE181" s="62"/>
      <c r="ETF181" s="62"/>
      <c r="ETG181" s="62"/>
      <c r="ETH181" s="62"/>
      <c r="ETI181" s="62"/>
      <c r="ETJ181" s="62"/>
      <c r="ETK181" s="62"/>
      <c r="ETL181" s="62"/>
      <c r="ETM181" s="62"/>
      <c r="ETN181" s="62"/>
      <c r="ETO181" s="62"/>
      <c r="ETP181" s="62"/>
      <c r="ETQ181" s="62"/>
      <c r="ETR181" s="62"/>
      <c r="ETS181" s="62"/>
      <c r="ETT181" s="62"/>
      <c r="ETU181" s="62"/>
      <c r="ETV181" s="62"/>
      <c r="ETW181" s="62"/>
      <c r="ETX181" s="62"/>
      <c r="ETY181" s="62"/>
      <c r="ETZ181" s="62"/>
      <c r="EUA181" s="62"/>
      <c r="EUB181" s="62"/>
      <c r="EUC181" s="62"/>
      <c r="EUD181" s="62"/>
      <c r="EUE181" s="62"/>
      <c r="EUF181" s="62"/>
      <c r="EUG181" s="62"/>
      <c r="EUH181" s="62"/>
      <c r="EUI181" s="62"/>
      <c r="EUJ181" s="62"/>
      <c r="EUK181" s="62"/>
      <c r="EUL181" s="62"/>
      <c r="EUM181" s="62"/>
      <c r="EUN181" s="62"/>
      <c r="EUO181" s="62"/>
      <c r="EUP181" s="62"/>
      <c r="EUQ181" s="62"/>
      <c r="EUR181" s="62"/>
      <c r="EUS181" s="62"/>
      <c r="EUT181" s="62"/>
      <c r="EUU181" s="62"/>
      <c r="EUV181" s="62"/>
      <c r="EUW181" s="62"/>
      <c r="EUX181" s="62"/>
      <c r="EUY181" s="62"/>
      <c r="EUZ181" s="62"/>
      <c r="EVA181" s="62"/>
      <c r="EVB181" s="62"/>
      <c r="EVC181" s="62"/>
      <c r="EVD181" s="62"/>
      <c r="EVE181" s="62"/>
      <c r="EVF181" s="62"/>
      <c r="EVG181" s="62"/>
      <c r="EVH181" s="62"/>
      <c r="EVI181" s="62"/>
      <c r="EVJ181" s="62"/>
      <c r="EVK181" s="62"/>
      <c r="EVL181" s="62"/>
      <c r="EVM181" s="62"/>
      <c r="EVN181" s="62"/>
      <c r="EVO181" s="62"/>
      <c r="EVP181" s="62"/>
      <c r="EVQ181" s="62"/>
      <c r="EVR181" s="62"/>
      <c r="EVS181" s="62"/>
      <c r="EVT181" s="62"/>
      <c r="EVU181" s="62"/>
      <c r="EVV181" s="62"/>
      <c r="EVW181" s="62"/>
      <c r="EVX181" s="62"/>
      <c r="EVY181" s="62"/>
      <c r="EVZ181" s="62"/>
      <c r="EWA181" s="62"/>
      <c r="EWB181" s="62"/>
      <c r="EWC181" s="62"/>
      <c r="EWD181" s="62"/>
      <c r="EWE181" s="62"/>
      <c r="EWF181" s="62"/>
      <c r="EWG181" s="62"/>
      <c r="EWH181" s="62"/>
      <c r="EWI181" s="62"/>
      <c r="EWJ181" s="62"/>
      <c r="EWK181" s="62"/>
      <c r="EWL181" s="62"/>
      <c r="EWM181" s="62"/>
      <c r="EWN181" s="62"/>
      <c r="EWO181" s="62"/>
      <c r="EWP181" s="62"/>
      <c r="EWQ181" s="62"/>
      <c r="EWR181" s="62"/>
      <c r="EWS181" s="62"/>
      <c r="EWT181" s="62"/>
      <c r="EWU181" s="62"/>
      <c r="EWV181" s="62"/>
      <c r="EWW181" s="62"/>
      <c r="EWX181" s="62"/>
      <c r="EWY181" s="62"/>
      <c r="EWZ181" s="62"/>
      <c r="EXA181" s="62"/>
      <c r="EXB181" s="62"/>
      <c r="EXC181" s="62"/>
      <c r="EXD181" s="62"/>
      <c r="EXE181" s="62"/>
      <c r="EXF181" s="62"/>
      <c r="EXG181" s="62"/>
      <c r="EXH181" s="62"/>
      <c r="EXI181" s="62"/>
      <c r="EXJ181" s="62"/>
      <c r="EXK181" s="62"/>
      <c r="EXL181" s="62"/>
      <c r="EXM181" s="62"/>
      <c r="EXN181" s="62"/>
      <c r="EXO181" s="62"/>
      <c r="EXP181" s="62"/>
      <c r="EXQ181" s="62"/>
      <c r="EXR181" s="62"/>
      <c r="EXS181" s="62"/>
      <c r="EXT181" s="62"/>
      <c r="EXU181" s="62"/>
      <c r="EXV181" s="62"/>
      <c r="EXW181" s="62"/>
      <c r="EXX181" s="62"/>
      <c r="EXY181" s="62"/>
      <c r="EXZ181" s="62"/>
      <c r="EYA181" s="62"/>
      <c r="EYB181" s="62"/>
      <c r="EYC181" s="62"/>
      <c r="EYD181" s="62"/>
      <c r="EYE181" s="62"/>
      <c r="EYF181" s="62"/>
      <c r="EYG181" s="62"/>
      <c r="EYH181" s="62"/>
      <c r="EYI181" s="62"/>
      <c r="EYJ181" s="62"/>
      <c r="EYK181" s="62"/>
      <c r="EYL181" s="62"/>
      <c r="EYM181" s="62"/>
      <c r="EYN181" s="62"/>
      <c r="EYO181" s="62"/>
      <c r="EYP181" s="62"/>
      <c r="EYQ181" s="62"/>
      <c r="EYR181" s="62"/>
      <c r="EYS181" s="62"/>
      <c r="EYT181" s="62"/>
      <c r="EYU181" s="62"/>
      <c r="EYV181" s="62"/>
      <c r="EYW181" s="62"/>
      <c r="EYX181" s="62"/>
      <c r="EYY181" s="62"/>
      <c r="EYZ181" s="62"/>
      <c r="EZA181" s="62"/>
      <c r="EZB181" s="62"/>
      <c r="EZC181" s="62"/>
      <c r="EZD181" s="62"/>
      <c r="EZE181" s="62"/>
      <c r="EZF181" s="62"/>
      <c r="EZG181" s="62"/>
      <c r="EZH181" s="62"/>
      <c r="EZI181" s="62"/>
      <c r="EZJ181" s="62"/>
      <c r="EZK181" s="62"/>
      <c r="EZL181" s="62"/>
      <c r="EZM181" s="62"/>
      <c r="EZN181" s="62"/>
      <c r="EZO181" s="62"/>
      <c r="EZP181" s="62"/>
      <c r="EZQ181" s="62"/>
      <c r="EZR181" s="62"/>
      <c r="EZS181" s="62"/>
      <c r="EZT181" s="62"/>
      <c r="EZU181" s="62"/>
      <c r="EZV181" s="62"/>
      <c r="EZW181" s="62"/>
      <c r="EZX181" s="62"/>
      <c r="EZY181" s="62"/>
      <c r="EZZ181" s="62"/>
      <c r="FAA181" s="62"/>
      <c r="FAB181" s="62"/>
      <c r="FAC181" s="62"/>
      <c r="FAD181" s="62"/>
      <c r="FAE181" s="62"/>
      <c r="FAF181" s="62"/>
      <c r="FAG181" s="62"/>
      <c r="FAH181" s="62"/>
      <c r="FAI181" s="62"/>
      <c r="FAJ181" s="62"/>
      <c r="FAK181" s="62"/>
      <c r="FAL181" s="62"/>
      <c r="FAM181" s="62"/>
      <c r="FAN181" s="62"/>
      <c r="FAO181" s="62"/>
      <c r="FAP181" s="62"/>
      <c r="FAQ181" s="62"/>
      <c r="FAR181" s="62"/>
      <c r="FAS181" s="62"/>
      <c r="FAT181" s="62"/>
      <c r="FAU181" s="62"/>
      <c r="FAV181" s="62"/>
      <c r="FAW181" s="62"/>
      <c r="FAX181" s="62"/>
      <c r="FAY181" s="62"/>
      <c r="FAZ181" s="62"/>
      <c r="FBA181" s="62"/>
      <c r="FBB181" s="62"/>
      <c r="FBC181" s="62"/>
      <c r="FBD181" s="62"/>
      <c r="FBE181" s="62"/>
      <c r="FBF181" s="62"/>
      <c r="FBG181" s="62"/>
      <c r="FBH181" s="62"/>
      <c r="FBI181" s="62"/>
      <c r="FBJ181" s="62"/>
      <c r="FBK181" s="62"/>
      <c r="FBL181" s="62"/>
      <c r="FBM181" s="62"/>
      <c r="FBN181" s="62"/>
      <c r="FBO181" s="62"/>
      <c r="FBP181" s="62"/>
      <c r="FBQ181" s="62"/>
      <c r="FBR181" s="62"/>
      <c r="FBS181" s="62"/>
      <c r="FBT181" s="62"/>
      <c r="FBU181" s="62"/>
      <c r="FBV181" s="62"/>
      <c r="FBW181" s="62"/>
      <c r="FBX181" s="62"/>
      <c r="FBY181" s="62"/>
      <c r="FBZ181" s="62"/>
      <c r="FCA181" s="62"/>
      <c r="FCB181" s="62"/>
      <c r="FCC181" s="62"/>
      <c r="FCD181" s="62"/>
      <c r="FCE181" s="62"/>
      <c r="FCF181" s="62"/>
      <c r="FCG181" s="62"/>
      <c r="FCH181" s="62"/>
      <c r="FCI181" s="62"/>
      <c r="FCJ181" s="62"/>
      <c r="FCK181" s="62"/>
      <c r="FCL181" s="62"/>
      <c r="FCM181" s="62"/>
      <c r="FCN181" s="62"/>
      <c r="FCO181" s="62"/>
      <c r="FCP181" s="62"/>
      <c r="FCQ181" s="62"/>
      <c r="FCR181" s="62"/>
      <c r="FCS181" s="62"/>
      <c r="FCT181" s="62"/>
      <c r="FCU181" s="62"/>
      <c r="FCV181" s="62"/>
      <c r="FCW181" s="62"/>
      <c r="FCX181" s="62"/>
      <c r="FCY181" s="62"/>
      <c r="FCZ181" s="62"/>
      <c r="FDA181" s="62"/>
      <c r="FDB181" s="62"/>
      <c r="FDC181" s="62"/>
      <c r="FDD181" s="62"/>
      <c r="FDE181" s="62"/>
      <c r="FDF181" s="62"/>
      <c r="FDG181" s="62"/>
      <c r="FDH181" s="62"/>
      <c r="FDI181" s="62"/>
      <c r="FDJ181" s="62"/>
      <c r="FDK181" s="62"/>
      <c r="FDL181" s="62"/>
      <c r="FDM181" s="62"/>
      <c r="FDN181" s="62"/>
      <c r="FDO181" s="62"/>
      <c r="FDP181" s="62"/>
      <c r="FDQ181" s="62"/>
      <c r="FDR181" s="62"/>
      <c r="FDS181" s="62"/>
      <c r="FDT181" s="62"/>
      <c r="FDU181" s="62"/>
      <c r="FDV181" s="62"/>
      <c r="FDW181" s="62"/>
      <c r="FDX181" s="62"/>
      <c r="FDY181" s="62"/>
      <c r="FDZ181" s="62"/>
      <c r="FEA181" s="62"/>
      <c r="FEB181" s="62"/>
      <c r="FEC181" s="62"/>
      <c r="FED181" s="62"/>
      <c r="FEE181" s="62"/>
      <c r="FEF181" s="62"/>
      <c r="FEG181" s="62"/>
      <c r="FEH181" s="62"/>
      <c r="FEI181" s="62"/>
      <c r="FEJ181" s="62"/>
      <c r="FEK181" s="62"/>
      <c r="FEL181" s="62"/>
      <c r="FEM181" s="62"/>
      <c r="FEN181" s="62"/>
      <c r="FEO181" s="62"/>
      <c r="FEP181" s="62"/>
      <c r="FEQ181" s="62"/>
      <c r="FER181" s="62"/>
      <c r="FES181" s="62"/>
      <c r="FET181" s="62"/>
      <c r="FEU181" s="62"/>
      <c r="FEV181" s="62"/>
      <c r="FEW181" s="62"/>
      <c r="FEX181" s="62"/>
      <c r="FEY181" s="62"/>
      <c r="FEZ181" s="62"/>
      <c r="FFA181" s="62"/>
      <c r="FFB181" s="62"/>
      <c r="FFC181" s="62"/>
      <c r="FFD181" s="62"/>
      <c r="FFE181" s="62"/>
      <c r="FFF181" s="62"/>
      <c r="FFG181" s="62"/>
      <c r="FFH181" s="62"/>
      <c r="FFI181" s="62"/>
      <c r="FFJ181" s="62"/>
      <c r="FFK181" s="62"/>
      <c r="FFL181" s="62"/>
      <c r="FFM181" s="62"/>
      <c r="FFN181" s="62"/>
      <c r="FFO181" s="62"/>
      <c r="FFP181" s="62"/>
      <c r="FFQ181" s="62"/>
      <c r="FFR181" s="62"/>
      <c r="FFS181" s="62"/>
      <c r="FFT181" s="62"/>
      <c r="FFU181" s="62"/>
      <c r="FFV181" s="62"/>
      <c r="FFW181" s="62"/>
      <c r="FFX181" s="62"/>
      <c r="FFY181" s="62"/>
      <c r="FFZ181" s="62"/>
      <c r="FGA181" s="62"/>
      <c r="FGB181" s="62"/>
      <c r="FGC181" s="62"/>
      <c r="FGD181" s="62"/>
      <c r="FGE181" s="62"/>
      <c r="FGF181" s="62"/>
      <c r="FGG181" s="62"/>
      <c r="FGH181" s="62"/>
      <c r="FGI181" s="62"/>
      <c r="FGJ181" s="62"/>
      <c r="FGK181" s="62"/>
      <c r="FGL181" s="62"/>
      <c r="FGM181" s="62"/>
      <c r="FGN181" s="62"/>
      <c r="FGO181" s="62"/>
      <c r="FGP181" s="62"/>
      <c r="FGQ181" s="62"/>
      <c r="FGR181" s="62"/>
      <c r="FGS181" s="62"/>
      <c r="FGT181" s="62"/>
      <c r="FGU181" s="62"/>
      <c r="FGV181" s="62"/>
      <c r="FGW181" s="62"/>
      <c r="FGX181" s="62"/>
      <c r="FGY181" s="62"/>
      <c r="FGZ181" s="62"/>
      <c r="FHA181" s="62"/>
      <c r="FHB181" s="62"/>
      <c r="FHC181" s="62"/>
      <c r="FHD181" s="62"/>
      <c r="FHE181" s="62"/>
      <c r="FHF181" s="62"/>
      <c r="FHG181" s="62"/>
      <c r="FHH181" s="62"/>
      <c r="FHI181" s="62"/>
      <c r="FHJ181" s="62"/>
      <c r="FHK181" s="62"/>
      <c r="FHL181" s="62"/>
      <c r="FHM181" s="62"/>
      <c r="FHN181" s="62"/>
      <c r="FHO181" s="62"/>
      <c r="FHP181" s="62"/>
      <c r="FHQ181" s="62"/>
      <c r="FHR181" s="62"/>
      <c r="FHS181" s="62"/>
      <c r="FHT181" s="62"/>
      <c r="FHU181" s="62"/>
      <c r="FHV181" s="62"/>
      <c r="FHW181" s="62"/>
      <c r="FHX181" s="62"/>
      <c r="FHY181" s="62"/>
      <c r="FHZ181" s="62"/>
      <c r="FIA181" s="62"/>
      <c r="FIB181" s="62"/>
      <c r="FIC181" s="62"/>
      <c r="FID181" s="62"/>
      <c r="FIE181" s="62"/>
      <c r="FIF181" s="62"/>
      <c r="FIG181" s="62"/>
      <c r="FIH181" s="62"/>
      <c r="FII181" s="62"/>
      <c r="FIJ181" s="62"/>
      <c r="FIK181" s="62"/>
      <c r="FIL181" s="62"/>
      <c r="FIM181" s="62"/>
      <c r="FIN181" s="62"/>
      <c r="FIO181" s="62"/>
      <c r="FIP181" s="62"/>
      <c r="FIQ181" s="62"/>
      <c r="FIR181" s="62"/>
      <c r="FIS181" s="62"/>
      <c r="FIT181" s="62"/>
      <c r="FIU181" s="62"/>
      <c r="FIV181" s="62"/>
      <c r="FIW181" s="62"/>
      <c r="FIX181" s="62"/>
      <c r="FIY181" s="62"/>
      <c r="FIZ181" s="62"/>
      <c r="FJA181" s="62"/>
      <c r="FJB181" s="62"/>
      <c r="FJC181" s="62"/>
      <c r="FJD181" s="62"/>
      <c r="FJE181" s="62"/>
      <c r="FJF181" s="62"/>
      <c r="FJG181" s="62"/>
      <c r="FJH181" s="62"/>
      <c r="FJI181" s="62"/>
      <c r="FJJ181" s="62"/>
      <c r="FJK181" s="62"/>
      <c r="FJL181" s="62"/>
      <c r="FJM181" s="62"/>
      <c r="FJN181" s="62"/>
      <c r="FJO181" s="62"/>
      <c r="FJP181" s="62"/>
      <c r="FJQ181" s="62"/>
      <c r="FJR181" s="62"/>
      <c r="FJS181" s="62"/>
      <c r="FJT181" s="62"/>
      <c r="FJU181" s="62"/>
      <c r="FJV181" s="62"/>
      <c r="FJW181" s="62"/>
      <c r="FJX181" s="62"/>
      <c r="FJY181" s="62"/>
      <c r="FJZ181" s="62"/>
      <c r="FKA181" s="62"/>
      <c r="FKB181" s="62"/>
      <c r="FKC181" s="62"/>
      <c r="FKD181" s="62"/>
      <c r="FKE181" s="62"/>
      <c r="FKF181" s="62"/>
      <c r="FKG181" s="62"/>
      <c r="FKH181" s="62"/>
      <c r="FKI181" s="62"/>
      <c r="FKJ181" s="62"/>
      <c r="FKK181" s="62"/>
      <c r="FKL181" s="62"/>
      <c r="FKM181" s="62"/>
      <c r="FKN181" s="62"/>
      <c r="FKO181" s="62"/>
      <c r="FKP181" s="62"/>
      <c r="FKQ181" s="62"/>
      <c r="FKR181" s="62"/>
      <c r="FKS181" s="62"/>
      <c r="FKT181" s="62"/>
      <c r="FKU181" s="62"/>
      <c r="FKV181" s="62"/>
      <c r="FKW181" s="62"/>
      <c r="FKX181" s="62"/>
      <c r="FKY181" s="62"/>
      <c r="FKZ181" s="62"/>
      <c r="FLA181" s="62"/>
      <c r="FLB181" s="62"/>
      <c r="FLC181" s="62"/>
      <c r="FLD181" s="62"/>
      <c r="FLE181" s="62"/>
      <c r="FLF181" s="62"/>
      <c r="FLG181" s="62"/>
      <c r="FLH181" s="62"/>
      <c r="FLI181" s="62"/>
      <c r="FLJ181" s="62"/>
      <c r="FLK181" s="62"/>
      <c r="FLL181" s="62"/>
      <c r="FLM181" s="62"/>
      <c r="FLN181" s="62"/>
      <c r="FLO181" s="62"/>
      <c r="FLP181" s="62"/>
      <c r="FLQ181" s="62"/>
      <c r="FLR181" s="62"/>
      <c r="FLS181" s="62"/>
      <c r="FLT181" s="62"/>
      <c r="FLU181" s="62"/>
      <c r="FLV181" s="62"/>
      <c r="FLW181" s="62"/>
      <c r="FLX181" s="62"/>
      <c r="FLY181" s="62"/>
      <c r="FLZ181" s="62"/>
      <c r="FMA181" s="62"/>
      <c r="FMB181" s="62"/>
      <c r="FMC181" s="62"/>
      <c r="FMD181" s="62"/>
      <c r="FME181" s="62"/>
      <c r="FMF181" s="62"/>
      <c r="FMG181" s="62"/>
      <c r="FMH181" s="62"/>
      <c r="FMI181" s="62"/>
      <c r="FMJ181" s="62"/>
      <c r="FMK181" s="62"/>
      <c r="FML181" s="62"/>
      <c r="FMM181" s="62"/>
      <c r="FMN181" s="62"/>
      <c r="FMO181" s="62"/>
      <c r="FMP181" s="62"/>
      <c r="FMQ181" s="62"/>
      <c r="FMR181" s="62"/>
      <c r="FMS181" s="62"/>
      <c r="FMT181" s="62"/>
      <c r="FMU181" s="62"/>
      <c r="FMV181" s="62"/>
      <c r="FMW181" s="62"/>
      <c r="FMX181" s="62"/>
      <c r="FMY181" s="62"/>
      <c r="FMZ181" s="62"/>
      <c r="FNA181" s="62"/>
      <c r="FNB181" s="62"/>
      <c r="FNC181" s="62"/>
      <c r="FND181" s="62"/>
      <c r="FNE181" s="62"/>
      <c r="FNF181" s="62"/>
      <c r="FNG181" s="62"/>
      <c r="FNH181" s="62"/>
      <c r="FNI181" s="62"/>
      <c r="FNJ181" s="62"/>
      <c r="FNK181" s="62"/>
      <c r="FNL181" s="62"/>
      <c r="FNM181" s="62"/>
      <c r="FNN181" s="62"/>
      <c r="FNO181" s="62"/>
      <c r="FNP181" s="62"/>
      <c r="FNQ181" s="62"/>
      <c r="FNR181" s="62"/>
      <c r="FNS181" s="62"/>
      <c r="FNT181" s="62"/>
      <c r="FNU181" s="62"/>
      <c r="FNV181" s="62"/>
      <c r="FNW181" s="62"/>
      <c r="FNX181" s="62"/>
      <c r="FNY181" s="62"/>
      <c r="FNZ181" s="62"/>
      <c r="FOA181" s="62"/>
      <c r="FOB181" s="62"/>
      <c r="FOC181" s="62"/>
      <c r="FOD181" s="62"/>
      <c r="FOE181" s="62"/>
      <c r="FOF181" s="62"/>
      <c r="FOG181" s="62"/>
      <c r="FOH181" s="62"/>
      <c r="FOI181" s="62"/>
      <c r="FOJ181" s="62"/>
      <c r="FOK181" s="62"/>
      <c r="FOL181" s="62"/>
      <c r="FOM181" s="62"/>
      <c r="FON181" s="62"/>
      <c r="FOO181" s="62"/>
      <c r="FOP181" s="62"/>
      <c r="FOQ181" s="62"/>
      <c r="FOR181" s="62"/>
      <c r="FOS181" s="62"/>
      <c r="FOT181" s="62"/>
      <c r="FOU181" s="62"/>
      <c r="FOV181" s="62"/>
      <c r="FOW181" s="62"/>
      <c r="FOX181" s="62"/>
      <c r="FOY181" s="62"/>
      <c r="FOZ181" s="62"/>
      <c r="FPA181" s="62"/>
      <c r="FPB181" s="62"/>
      <c r="FPC181" s="62"/>
      <c r="FPD181" s="62"/>
      <c r="FPE181" s="62"/>
      <c r="FPF181" s="62"/>
      <c r="FPG181" s="62"/>
      <c r="FPH181" s="62"/>
      <c r="FPI181" s="62"/>
      <c r="FPJ181" s="62"/>
      <c r="FPK181" s="62"/>
      <c r="FPL181" s="62"/>
      <c r="FPM181" s="62"/>
      <c r="FPN181" s="62"/>
      <c r="FPO181" s="62"/>
      <c r="FPP181" s="62"/>
      <c r="FPQ181" s="62"/>
      <c r="FPR181" s="62"/>
      <c r="FPS181" s="62"/>
      <c r="FPT181" s="62"/>
      <c r="FPU181" s="62"/>
      <c r="FPV181" s="62"/>
      <c r="FPW181" s="62"/>
      <c r="FPX181" s="62"/>
      <c r="FPY181" s="62"/>
      <c r="FPZ181" s="62"/>
      <c r="FQA181" s="62"/>
      <c r="FQB181" s="62"/>
      <c r="FQC181" s="62"/>
      <c r="FQD181" s="62"/>
      <c r="FQE181" s="62"/>
      <c r="FQF181" s="62"/>
      <c r="FQG181" s="62"/>
      <c r="FQH181" s="62"/>
      <c r="FQI181" s="62"/>
      <c r="FQJ181" s="62"/>
      <c r="FQK181" s="62"/>
      <c r="FQL181" s="62"/>
      <c r="FQM181" s="62"/>
      <c r="FQN181" s="62"/>
      <c r="FQO181" s="62"/>
      <c r="FQP181" s="62"/>
      <c r="FQQ181" s="62"/>
      <c r="FQR181" s="62"/>
      <c r="FQS181" s="62"/>
      <c r="FQT181" s="62"/>
      <c r="FQU181" s="62"/>
      <c r="FQV181" s="62"/>
      <c r="FQW181" s="62"/>
      <c r="FQX181" s="62"/>
      <c r="FQY181" s="62"/>
      <c r="FQZ181" s="62"/>
      <c r="FRA181" s="62"/>
      <c r="FRB181" s="62"/>
      <c r="FRC181" s="62"/>
      <c r="FRD181" s="62"/>
      <c r="FRE181" s="62"/>
      <c r="FRF181" s="62"/>
      <c r="FRG181" s="62"/>
      <c r="FRH181" s="62"/>
      <c r="FRI181" s="62"/>
      <c r="FRJ181" s="62"/>
      <c r="FRK181" s="62"/>
      <c r="FRL181" s="62"/>
      <c r="FRM181" s="62"/>
      <c r="FRN181" s="62"/>
      <c r="FRO181" s="62"/>
      <c r="FRP181" s="62"/>
      <c r="FRQ181" s="62"/>
      <c r="FRR181" s="62"/>
      <c r="FRS181" s="62"/>
      <c r="FRT181" s="62"/>
      <c r="FRU181" s="62"/>
      <c r="FRV181" s="62"/>
      <c r="FRW181" s="62"/>
      <c r="FRX181" s="62"/>
      <c r="FRY181" s="62"/>
      <c r="FRZ181" s="62"/>
      <c r="FSA181" s="62"/>
      <c r="FSB181" s="62"/>
      <c r="FSC181" s="62"/>
      <c r="FSD181" s="62"/>
      <c r="FSE181" s="62"/>
      <c r="FSF181" s="62"/>
      <c r="FSG181" s="62"/>
      <c r="FSH181" s="62"/>
      <c r="FSI181" s="62"/>
      <c r="FSJ181" s="62"/>
      <c r="FSK181" s="62"/>
      <c r="FSL181" s="62"/>
      <c r="FSM181" s="62"/>
      <c r="FSN181" s="62"/>
      <c r="FSO181" s="62"/>
      <c r="FSP181" s="62"/>
      <c r="FSQ181" s="62"/>
      <c r="FSR181" s="62"/>
      <c r="FSS181" s="62"/>
      <c r="FST181" s="62"/>
      <c r="FSU181" s="62"/>
      <c r="FSV181" s="62"/>
      <c r="FSW181" s="62"/>
      <c r="FSX181" s="62"/>
      <c r="FSY181" s="62"/>
      <c r="FSZ181" s="62"/>
      <c r="FTA181" s="62"/>
      <c r="FTB181" s="62"/>
      <c r="FTC181" s="62"/>
      <c r="FTD181" s="62"/>
      <c r="FTE181" s="62"/>
      <c r="FTF181" s="62"/>
      <c r="FTG181" s="62"/>
      <c r="FTH181" s="62"/>
      <c r="FTI181" s="62"/>
      <c r="FTJ181" s="62"/>
      <c r="FTK181" s="62"/>
      <c r="FTL181" s="62"/>
      <c r="FTM181" s="62"/>
      <c r="FTN181" s="62"/>
      <c r="FTO181" s="62"/>
      <c r="FTP181" s="62"/>
      <c r="FTQ181" s="62"/>
      <c r="FTR181" s="62"/>
      <c r="FTS181" s="62"/>
      <c r="FTT181" s="62"/>
      <c r="FTU181" s="62"/>
      <c r="FTV181" s="62"/>
      <c r="FTW181" s="62"/>
      <c r="FTX181" s="62"/>
      <c r="FTY181" s="62"/>
      <c r="FTZ181" s="62"/>
      <c r="FUA181" s="62"/>
      <c r="FUB181" s="62"/>
      <c r="FUC181" s="62"/>
      <c r="FUD181" s="62"/>
      <c r="FUE181" s="62"/>
      <c r="FUF181" s="62"/>
      <c r="FUG181" s="62"/>
      <c r="FUH181" s="62"/>
      <c r="FUI181" s="62"/>
      <c r="FUJ181" s="62"/>
      <c r="FUK181" s="62"/>
      <c r="FUL181" s="62"/>
      <c r="FUM181" s="62"/>
      <c r="FUN181" s="62"/>
      <c r="FUO181" s="62"/>
      <c r="FUP181" s="62"/>
      <c r="FUQ181" s="62"/>
      <c r="FUR181" s="62"/>
      <c r="FUS181" s="62"/>
      <c r="FUT181" s="62"/>
      <c r="FUU181" s="62"/>
      <c r="FUV181" s="62"/>
      <c r="FUW181" s="62"/>
      <c r="FUX181" s="62"/>
      <c r="FUY181" s="62"/>
      <c r="FUZ181" s="62"/>
      <c r="FVA181" s="62"/>
      <c r="FVB181" s="62"/>
      <c r="FVC181" s="62"/>
      <c r="FVD181" s="62"/>
      <c r="FVE181" s="62"/>
      <c r="FVF181" s="62"/>
      <c r="FVG181" s="62"/>
      <c r="FVH181" s="62"/>
      <c r="FVI181" s="62"/>
      <c r="FVJ181" s="62"/>
      <c r="FVK181" s="62"/>
      <c r="FVL181" s="62"/>
      <c r="FVM181" s="62"/>
      <c r="FVN181" s="62"/>
      <c r="FVO181" s="62"/>
      <c r="FVP181" s="62"/>
      <c r="FVQ181" s="62"/>
      <c r="FVR181" s="62"/>
      <c r="FVS181" s="62"/>
      <c r="FVT181" s="62"/>
      <c r="FVU181" s="62"/>
      <c r="FVV181" s="62"/>
      <c r="FVW181" s="62"/>
      <c r="FVX181" s="62"/>
      <c r="FVY181" s="62"/>
      <c r="FVZ181" s="62"/>
      <c r="FWA181" s="62"/>
      <c r="FWB181" s="62"/>
      <c r="FWC181" s="62"/>
      <c r="FWD181" s="62"/>
      <c r="FWE181" s="62"/>
      <c r="FWF181" s="62"/>
      <c r="FWG181" s="62"/>
      <c r="FWH181" s="62"/>
      <c r="FWI181" s="62"/>
      <c r="FWJ181" s="62"/>
      <c r="FWK181" s="62"/>
      <c r="FWL181" s="62"/>
      <c r="FWM181" s="62"/>
      <c r="FWN181" s="62"/>
      <c r="FWO181" s="62"/>
      <c r="FWP181" s="62"/>
      <c r="FWQ181" s="62"/>
      <c r="FWR181" s="62"/>
      <c r="FWS181" s="62"/>
      <c r="FWT181" s="62"/>
      <c r="FWU181" s="62"/>
      <c r="FWV181" s="62"/>
      <c r="FWW181" s="62"/>
      <c r="FWX181" s="62"/>
      <c r="FWY181" s="62"/>
      <c r="FWZ181" s="62"/>
      <c r="FXA181" s="62"/>
      <c r="FXB181" s="62"/>
      <c r="FXC181" s="62"/>
      <c r="FXD181" s="62"/>
      <c r="FXE181" s="62"/>
      <c r="FXF181" s="62"/>
      <c r="FXG181" s="62"/>
      <c r="FXH181" s="62"/>
      <c r="FXI181" s="62"/>
      <c r="FXJ181" s="62"/>
      <c r="FXK181" s="62"/>
      <c r="FXL181" s="62"/>
      <c r="FXM181" s="62"/>
      <c r="FXN181" s="62"/>
      <c r="FXO181" s="62"/>
      <c r="FXP181" s="62"/>
      <c r="FXQ181" s="62"/>
      <c r="FXR181" s="62"/>
      <c r="FXS181" s="62"/>
      <c r="FXT181" s="62"/>
      <c r="FXU181" s="62"/>
      <c r="FXV181" s="62"/>
      <c r="FXW181" s="62"/>
      <c r="FXX181" s="62"/>
      <c r="FXY181" s="62"/>
      <c r="FXZ181" s="62"/>
      <c r="FYA181" s="62"/>
      <c r="FYB181" s="62"/>
      <c r="FYC181" s="62"/>
      <c r="FYD181" s="62"/>
      <c r="FYE181" s="62"/>
      <c r="FYF181" s="62"/>
      <c r="FYG181" s="62"/>
      <c r="FYH181" s="62"/>
      <c r="FYI181" s="62"/>
      <c r="FYJ181" s="62"/>
      <c r="FYK181" s="62"/>
      <c r="FYL181" s="62"/>
      <c r="FYM181" s="62"/>
      <c r="FYN181" s="62"/>
      <c r="FYO181" s="62"/>
      <c r="FYP181" s="62"/>
      <c r="FYQ181" s="62"/>
      <c r="FYR181" s="62"/>
      <c r="FYS181" s="62"/>
      <c r="FYT181" s="62"/>
      <c r="FYU181" s="62"/>
      <c r="FYV181" s="62"/>
      <c r="FYW181" s="62"/>
      <c r="FYX181" s="62"/>
      <c r="FYY181" s="62"/>
      <c r="FYZ181" s="62"/>
      <c r="FZA181" s="62"/>
      <c r="FZB181" s="62"/>
      <c r="FZC181" s="62"/>
      <c r="FZD181" s="62"/>
      <c r="FZE181" s="62"/>
      <c r="FZF181" s="62"/>
      <c r="FZG181" s="62"/>
      <c r="FZH181" s="62"/>
      <c r="FZI181" s="62"/>
      <c r="FZJ181" s="62"/>
      <c r="FZK181" s="62"/>
      <c r="FZL181" s="62"/>
      <c r="FZM181" s="62"/>
      <c r="FZN181" s="62"/>
      <c r="FZO181" s="62"/>
      <c r="FZP181" s="62"/>
      <c r="FZQ181" s="62"/>
      <c r="FZR181" s="62"/>
      <c r="FZS181" s="62"/>
      <c r="FZT181" s="62"/>
      <c r="FZU181" s="62"/>
      <c r="FZV181" s="62"/>
      <c r="FZW181" s="62"/>
      <c r="FZX181" s="62"/>
      <c r="FZY181" s="62"/>
      <c r="FZZ181" s="62"/>
      <c r="GAA181" s="62"/>
      <c r="GAB181" s="62"/>
      <c r="GAC181" s="62"/>
      <c r="GAD181" s="62"/>
      <c r="GAE181" s="62"/>
      <c r="GAF181" s="62"/>
      <c r="GAG181" s="62"/>
      <c r="GAH181" s="62"/>
      <c r="GAI181" s="62"/>
      <c r="GAJ181" s="62"/>
      <c r="GAK181" s="62"/>
      <c r="GAL181" s="62"/>
      <c r="GAM181" s="62"/>
      <c r="GAN181" s="62"/>
      <c r="GAO181" s="62"/>
      <c r="GAP181" s="62"/>
      <c r="GAQ181" s="62"/>
      <c r="GAR181" s="62"/>
      <c r="GAS181" s="62"/>
      <c r="GAT181" s="62"/>
      <c r="GAU181" s="62"/>
      <c r="GAV181" s="62"/>
      <c r="GAW181" s="62"/>
      <c r="GAX181" s="62"/>
      <c r="GAY181" s="62"/>
      <c r="GAZ181" s="62"/>
      <c r="GBA181" s="62"/>
      <c r="GBB181" s="62"/>
      <c r="GBC181" s="62"/>
      <c r="GBD181" s="62"/>
      <c r="GBE181" s="62"/>
      <c r="GBF181" s="62"/>
      <c r="GBG181" s="62"/>
      <c r="GBH181" s="62"/>
      <c r="GBI181" s="62"/>
      <c r="GBJ181" s="62"/>
      <c r="GBK181" s="62"/>
      <c r="GBL181" s="62"/>
      <c r="GBM181" s="62"/>
      <c r="GBN181" s="62"/>
      <c r="GBO181" s="62"/>
      <c r="GBP181" s="62"/>
      <c r="GBQ181" s="62"/>
      <c r="GBR181" s="62"/>
      <c r="GBS181" s="62"/>
      <c r="GBT181" s="62"/>
      <c r="GBU181" s="62"/>
      <c r="GBV181" s="62"/>
      <c r="GBW181" s="62"/>
      <c r="GBX181" s="62"/>
      <c r="GBY181" s="62"/>
      <c r="GBZ181" s="62"/>
      <c r="GCA181" s="62"/>
      <c r="GCB181" s="62"/>
      <c r="GCC181" s="62"/>
      <c r="GCD181" s="62"/>
      <c r="GCE181" s="62"/>
      <c r="GCF181" s="62"/>
      <c r="GCG181" s="62"/>
      <c r="GCH181" s="62"/>
      <c r="GCI181" s="62"/>
      <c r="GCJ181" s="62"/>
      <c r="GCK181" s="62"/>
      <c r="GCL181" s="62"/>
      <c r="GCM181" s="62"/>
      <c r="GCN181" s="62"/>
      <c r="GCO181" s="62"/>
      <c r="GCP181" s="62"/>
      <c r="GCQ181" s="62"/>
      <c r="GCR181" s="62"/>
      <c r="GCS181" s="62"/>
      <c r="GCT181" s="62"/>
      <c r="GCU181" s="62"/>
      <c r="GCV181" s="62"/>
      <c r="GCW181" s="62"/>
      <c r="GCX181" s="62"/>
      <c r="GCY181" s="62"/>
      <c r="GCZ181" s="62"/>
      <c r="GDA181" s="62"/>
      <c r="GDB181" s="62"/>
      <c r="GDC181" s="62"/>
      <c r="GDD181" s="62"/>
      <c r="GDE181" s="62"/>
      <c r="GDF181" s="62"/>
      <c r="GDG181" s="62"/>
      <c r="GDH181" s="62"/>
      <c r="GDI181" s="62"/>
      <c r="GDJ181" s="62"/>
      <c r="GDK181" s="62"/>
      <c r="GDL181" s="62"/>
      <c r="GDM181" s="62"/>
      <c r="GDN181" s="62"/>
      <c r="GDO181" s="62"/>
      <c r="GDP181" s="62"/>
      <c r="GDQ181" s="62"/>
      <c r="GDR181" s="62"/>
      <c r="GDS181" s="62"/>
      <c r="GDT181" s="62"/>
      <c r="GDU181" s="62"/>
      <c r="GDV181" s="62"/>
      <c r="GDW181" s="62"/>
      <c r="GDX181" s="62"/>
      <c r="GDY181" s="62"/>
      <c r="GDZ181" s="62"/>
      <c r="GEA181" s="62"/>
      <c r="GEB181" s="62"/>
      <c r="GEC181" s="62"/>
      <c r="GED181" s="62"/>
      <c r="GEE181" s="62"/>
      <c r="GEF181" s="62"/>
      <c r="GEG181" s="62"/>
      <c r="GEH181" s="62"/>
      <c r="GEI181" s="62"/>
      <c r="GEJ181" s="62"/>
      <c r="GEK181" s="62"/>
      <c r="GEL181" s="62"/>
      <c r="GEM181" s="62"/>
      <c r="GEN181" s="62"/>
      <c r="GEO181" s="62"/>
      <c r="GEP181" s="62"/>
      <c r="GEQ181" s="62"/>
      <c r="GER181" s="62"/>
      <c r="GES181" s="62"/>
      <c r="GET181" s="62"/>
      <c r="GEU181" s="62"/>
      <c r="GEV181" s="62"/>
      <c r="GEW181" s="62"/>
      <c r="GEX181" s="62"/>
      <c r="GEY181" s="62"/>
      <c r="GEZ181" s="62"/>
      <c r="GFA181" s="62"/>
      <c r="GFB181" s="62"/>
      <c r="GFC181" s="62"/>
      <c r="GFD181" s="62"/>
      <c r="GFE181" s="62"/>
      <c r="GFF181" s="62"/>
      <c r="GFG181" s="62"/>
      <c r="GFH181" s="62"/>
      <c r="GFI181" s="62"/>
      <c r="GFJ181" s="62"/>
      <c r="GFK181" s="62"/>
      <c r="GFL181" s="62"/>
      <c r="GFM181" s="62"/>
      <c r="GFN181" s="62"/>
      <c r="GFO181" s="62"/>
      <c r="GFP181" s="62"/>
      <c r="GFQ181" s="62"/>
      <c r="GFR181" s="62"/>
      <c r="GFS181" s="62"/>
      <c r="GFT181" s="62"/>
      <c r="GFU181" s="62"/>
      <c r="GFV181" s="62"/>
      <c r="GFW181" s="62"/>
      <c r="GFX181" s="62"/>
      <c r="GFY181" s="62"/>
      <c r="GFZ181" s="62"/>
      <c r="GGA181" s="62"/>
      <c r="GGB181" s="62"/>
      <c r="GGC181" s="62"/>
      <c r="GGD181" s="62"/>
      <c r="GGE181" s="62"/>
      <c r="GGF181" s="62"/>
      <c r="GGG181" s="62"/>
      <c r="GGH181" s="62"/>
      <c r="GGI181" s="62"/>
      <c r="GGJ181" s="62"/>
      <c r="GGK181" s="62"/>
      <c r="GGL181" s="62"/>
      <c r="GGM181" s="62"/>
      <c r="GGN181" s="62"/>
      <c r="GGO181" s="62"/>
      <c r="GGP181" s="62"/>
      <c r="GGQ181" s="62"/>
      <c r="GGR181" s="62"/>
      <c r="GGS181" s="62"/>
      <c r="GGT181" s="62"/>
      <c r="GGU181" s="62"/>
      <c r="GGV181" s="62"/>
      <c r="GGW181" s="62"/>
      <c r="GGX181" s="62"/>
      <c r="GGY181" s="62"/>
      <c r="GGZ181" s="62"/>
      <c r="GHA181" s="62"/>
      <c r="GHB181" s="62"/>
      <c r="GHC181" s="62"/>
      <c r="GHD181" s="62"/>
      <c r="GHE181" s="62"/>
      <c r="GHF181" s="62"/>
      <c r="GHG181" s="62"/>
      <c r="GHH181" s="62"/>
      <c r="GHI181" s="62"/>
      <c r="GHJ181" s="62"/>
      <c r="GHK181" s="62"/>
      <c r="GHL181" s="62"/>
      <c r="GHM181" s="62"/>
      <c r="GHN181" s="62"/>
      <c r="GHO181" s="62"/>
      <c r="GHP181" s="62"/>
      <c r="GHQ181" s="62"/>
      <c r="GHR181" s="62"/>
      <c r="GHS181" s="62"/>
      <c r="GHT181" s="62"/>
      <c r="GHU181" s="62"/>
      <c r="GHV181" s="62"/>
      <c r="GHW181" s="62"/>
      <c r="GHX181" s="62"/>
      <c r="GHY181" s="62"/>
      <c r="GHZ181" s="62"/>
      <c r="GIA181" s="62"/>
      <c r="GIB181" s="62"/>
      <c r="GIC181" s="62"/>
      <c r="GID181" s="62"/>
      <c r="GIE181" s="62"/>
      <c r="GIF181" s="62"/>
      <c r="GIG181" s="62"/>
      <c r="GIH181" s="62"/>
      <c r="GII181" s="62"/>
      <c r="GIJ181" s="62"/>
      <c r="GIK181" s="62"/>
      <c r="GIL181" s="62"/>
      <c r="GIM181" s="62"/>
      <c r="GIN181" s="62"/>
      <c r="GIO181" s="62"/>
      <c r="GIP181" s="62"/>
      <c r="GIQ181" s="62"/>
      <c r="GIR181" s="62"/>
      <c r="GIS181" s="62"/>
      <c r="GIT181" s="62"/>
      <c r="GIU181" s="62"/>
      <c r="GIV181" s="62"/>
      <c r="GIW181" s="62"/>
      <c r="GIX181" s="62"/>
      <c r="GIY181" s="62"/>
      <c r="GIZ181" s="62"/>
      <c r="GJA181" s="62"/>
      <c r="GJB181" s="62"/>
      <c r="GJC181" s="62"/>
      <c r="GJD181" s="62"/>
      <c r="GJE181" s="62"/>
      <c r="GJF181" s="62"/>
      <c r="GJG181" s="62"/>
      <c r="GJH181" s="62"/>
      <c r="GJI181" s="62"/>
      <c r="GJJ181" s="62"/>
      <c r="GJK181" s="62"/>
      <c r="GJL181" s="62"/>
      <c r="GJM181" s="62"/>
      <c r="GJN181" s="62"/>
      <c r="GJO181" s="62"/>
      <c r="GJP181" s="62"/>
      <c r="GJQ181" s="62"/>
      <c r="GJR181" s="62"/>
      <c r="GJS181" s="62"/>
      <c r="GJT181" s="62"/>
      <c r="GJU181" s="62"/>
      <c r="GJV181" s="62"/>
      <c r="GJW181" s="62"/>
      <c r="GJX181" s="62"/>
      <c r="GJY181" s="62"/>
      <c r="GJZ181" s="62"/>
      <c r="GKA181" s="62"/>
      <c r="GKB181" s="62"/>
      <c r="GKC181" s="62"/>
      <c r="GKD181" s="62"/>
      <c r="GKE181" s="62"/>
      <c r="GKF181" s="62"/>
      <c r="GKG181" s="62"/>
      <c r="GKH181" s="62"/>
      <c r="GKI181" s="62"/>
      <c r="GKJ181" s="62"/>
      <c r="GKK181" s="62"/>
      <c r="GKL181" s="62"/>
      <c r="GKM181" s="62"/>
      <c r="GKN181" s="62"/>
      <c r="GKO181" s="62"/>
      <c r="GKP181" s="62"/>
      <c r="GKQ181" s="62"/>
      <c r="GKR181" s="62"/>
      <c r="GKS181" s="62"/>
      <c r="GKT181" s="62"/>
      <c r="GKU181" s="62"/>
      <c r="GKV181" s="62"/>
      <c r="GKW181" s="62"/>
      <c r="GKX181" s="62"/>
      <c r="GKY181" s="62"/>
      <c r="GKZ181" s="62"/>
      <c r="GLA181" s="62"/>
      <c r="GLB181" s="62"/>
      <c r="GLC181" s="62"/>
      <c r="GLD181" s="62"/>
      <c r="GLE181" s="62"/>
      <c r="GLF181" s="62"/>
      <c r="GLG181" s="62"/>
      <c r="GLH181" s="62"/>
      <c r="GLI181" s="62"/>
      <c r="GLJ181" s="62"/>
      <c r="GLK181" s="62"/>
      <c r="GLL181" s="62"/>
      <c r="GLM181" s="62"/>
      <c r="GLN181" s="62"/>
      <c r="GLO181" s="62"/>
      <c r="GLP181" s="62"/>
      <c r="GLQ181" s="62"/>
      <c r="GLR181" s="62"/>
      <c r="GLS181" s="62"/>
      <c r="GLT181" s="62"/>
      <c r="GLU181" s="62"/>
      <c r="GLV181" s="62"/>
      <c r="GLW181" s="62"/>
      <c r="GLX181" s="62"/>
      <c r="GLY181" s="62"/>
      <c r="GLZ181" s="62"/>
      <c r="GMA181" s="62"/>
      <c r="GMB181" s="62"/>
      <c r="GMC181" s="62"/>
      <c r="GMD181" s="62"/>
      <c r="GME181" s="62"/>
      <c r="GMF181" s="62"/>
      <c r="GMG181" s="62"/>
      <c r="GMH181" s="62"/>
      <c r="GMI181" s="62"/>
      <c r="GMJ181" s="62"/>
      <c r="GMK181" s="62"/>
      <c r="GML181" s="62"/>
      <c r="GMM181" s="62"/>
      <c r="GMN181" s="62"/>
      <c r="GMO181" s="62"/>
      <c r="GMP181" s="62"/>
      <c r="GMQ181" s="62"/>
      <c r="GMR181" s="62"/>
      <c r="GMS181" s="62"/>
      <c r="GMT181" s="62"/>
      <c r="GMU181" s="62"/>
      <c r="GMV181" s="62"/>
      <c r="GMW181" s="62"/>
      <c r="GMX181" s="62"/>
      <c r="GMY181" s="62"/>
      <c r="GMZ181" s="62"/>
      <c r="GNA181" s="62"/>
      <c r="GNB181" s="62"/>
      <c r="GNC181" s="62"/>
      <c r="GND181" s="62"/>
      <c r="GNE181" s="62"/>
      <c r="GNF181" s="62"/>
      <c r="GNG181" s="62"/>
      <c r="GNH181" s="62"/>
      <c r="GNI181" s="62"/>
      <c r="GNJ181" s="62"/>
      <c r="GNK181" s="62"/>
      <c r="GNL181" s="62"/>
      <c r="GNM181" s="62"/>
      <c r="GNN181" s="62"/>
      <c r="GNO181" s="62"/>
      <c r="GNP181" s="62"/>
      <c r="GNQ181" s="62"/>
      <c r="GNR181" s="62"/>
      <c r="GNS181" s="62"/>
      <c r="GNT181" s="62"/>
      <c r="GNU181" s="62"/>
      <c r="GNV181" s="62"/>
      <c r="GNW181" s="62"/>
      <c r="GNX181" s="62"/>
      <c r="GNY181" s="62"/>
      <c r="GNZ181" s="62"/>
      <c r="GOA181" s="62"/>
      <c r="GOB181" s="62"/>
      <c r="GOC181" s="62"/>
      <c r="GOD181" s="62"/>
      <c r="GOE181" s="62"/>
      <c r="GOF181" s="62"/>
      <c r="GOG181" s="62"/>
      <c r="GOH181" s="62"/>
      <c r="GOI181" s="62"/>
      <c r="GOJ181" s="62"/>
      <c r="GOK181" s="62"/>
      <c r="GOL181" s="62"/>
      <c r="GOM181" s="62"/>
      <c r="GON181" s="62"/>
      <c r="GOO181" s="62"/>
      <c r="GOP181" s="62"/>
      <c r="GOQ181" s="62"/>
      <c r="GOR181" s="62"/>
      <c r="GOS181" s="62"/>
      <c r="GOT181" s="62"/>
      <c r="GOU181" s="62"/>
      <c r="GOV181" s="62"/>
      <c r="GOW181" s="62"/>
      <c r="GOX181" s="62"/>
      <c r="GOY181" s="62"/>
      <c r="GOZ181" s="62"/>
      <c r="GPA181" s="62"/>
      <c r="GPB181" s="62"/>
      <c r="GPC181" s="62"/>
      <c r="GPD181" s="62"/>
      <c r="GPE181" s="62"/>
      <c r="GPF181" s="62"/>
      <c r="GPG181" s="62"/>
      <c r="GPH181" s="62"/>
      <c r="GPI181" s="62"/>
      <c r="GPJ181" s="62"/>
      <c r="GPK181" s="62"/>
      <c r="GPL181" s="62"/>
      <c r="GPM181" s="62"/>
      <c r="GPN181" s="62"/>
      <c r="GPO181" s="62"/>
      <c r="GPP181" s="62"/>
      <c r="GPQ181" s="62"/>
      <c r="GPR181" s="62"/>
      <c r="GPS181" s="62"/>
      <c r="GPT181" s="62"/>
      <c r="GPU181" s="62"/>
      <c r="GPV181" s="62"/>
      <c r="GPW181" s="62"/>
      <c r="GPX181" s="62"/>
      <c r="GPY181" s="62"/>
      <c r="GPZ181" s="62"/>
      <c r="GQA181" s="62"/>
      <c r="GQB181" s="62"/>
      <c r="GQC181" s="62"/>
      <c r="GQD181" s="62"/>
      <c r="GQE181" s="62"/>
      <c r="GQF181" s="62"/>
      <c r="GQG181" s="62"/>
      <c r="GQH181" s="62"/>
      <c r="GQI181" s="62"/>
      <c r="GQJ181" s="62"/>
      <c r="GQK181" s="62"/>
      <c r="GQL181" s="62"/>
      <c r="GQM181" s="62"/>
      <c r="GQN181" s="62"/>
      <c r="GQO181" s="62"/>
      <c r="GQP181" s="62"/>
      <c r="GQQ181" s="62"/>
      <c r="GQR181" s="62"/>
      <c r="GQS181" s="62"/>
      <c r="GQT181" s="62"/>
      <c r="GQU181" s="62"/>
      <c r="GQV181" s="62"/>
      <c r="GQW181" s="62"/>
      <c r="GQX181" s="62"/>
      <c r="GQY181" s="62"/>
      <c r="GQZ181" s="62"/>
      <c r="GRA181" s="62"/>
      <c r="GRB181" s="62"/>
      <c r="GRC181" s="62"/>
      <c r="GRD181" s="62"/>
      <c r="GRE181" s="62"/>
      <c r="GRF181" s="62"/>
      <c r="GRG181" s="62"/>
      <c r="GRH181" s="62"/>
      <c r="GRI181" s="62"/>
      <c r="GRJ181" s="62"/>
      <c r="GRK181" s="62"/>
      <c r="GRL181" s="62"/>
      <c r="GRM181" s="62"/>
      <c r="GRN181" s="62"/>
      <c r="GRO181" s="62"/>
      <c r="GRP181" s="62"/>
      <c r="GRQ181" s="62"/>
      <c r="GRR181" s="62"/>
      <c r="GRS181" s="62"/>
      <c r="GRT181" s="62"/>
      <c r="GRU181" s="62"/>
      <c r="GRV181" s="62"/>
      <c r="GRW181" s="62"/>
      <c r="GRX181" s="62"/>
      <c r="GRY181" s="62"/>
      <c r="GRZ181" s="62"/>
      <c r="GSA181" s="62"/>
      <c r="GSB181" s="62"/>
      <c r="GSC181" s="62"/>
      <c r="GSD181" s="62"/>
      <c r="GSE181" s="62"/>
      <c r="GSF181" s="62"/>
      <c r="GSG181" s="62"/>
      <c r="GSH181" s="62"/>
      <c r="GSI181" s="62"/>
      <c r="GSJ181" s="62"/>
      <c r="GSK181" s="62"/>
      <c r="GSL181" s="62"/>
      <c r="GSM181" s="62"/>
      <c r="GSN181" s="62"/>
      <c r="GSO181" s="62"/>
      <c r="GSP181" s="62"/>
      <c r="GSQ181" s="62"/>
      <c r="GSR181" s="62"/>
      <c r="GSS181" s="62"/>
      <c r="GST181" s="62"/>
      <c r="GSU181" s="62"/>
      <c r="GSV181" s="62"/>
      <c r="GSW181" s="62"/>
      <c r="GSX181" s="62"/>
      <c r="GSY181" s="62"/>
      <c r="GSZ181" s="62"/>
      <c r="GTA181" s="62"/>
      <c r="GTB181" s="62"/>
      <c r="GTC181" s="62"/>
      <c r="GTD181" s="62"/>
      <c r="GTE181" s="62"/>
      <c r="GTF181" s="62"/>
      <c r="GTG181" s="62"/>
      <c r="GTH181" s="62"/>
      <c r="GTI181" s="62"/>
      <c r="GTJ181" s="62"/>
      <c r="GTK181" s="62"/>
      <c r="GTL181" s="62"/>
      <c r="GTM181" s="62"/>
      <c r="GTN181" s="62"/>
      <c r="GTO181" s="62"/>
      <c r="GTP181" s="62"/>
      <c r="GTQ181" s="62"/>
      <c r="GTR181" s="62"/>
      <c r="GTS181" s="62"/>
      <c r="GTT181" s="62"/>
      <c r="GTU181" s="62"/>
      <c r="GTV181" s="62"/>
      <c r="GTW181" s="62"/>
      <c r="GTX181" s="62"/>
      <c r="GTY181" s="62"/>
      <c r="GTZ181" s="62"/>
      <c r="GUA181" s="62"/>
      <c r="GUB181" s="62"/>
      <c r="GUC181" s="62"/>
      <c r="GUD181" s="62"/>
      <c r="GUE181" s="62"/>
      <c r="GUF181" s="62"/>
      <c r="GUG181" s="62"/>
      <c r="GUH181" s="62"/>
      <c r="GUI181" s="62"/>
      <c r="GUJ181" s="62"/>
      <c r="GUK181" s="62"/>
      <c r="GUL181" s="62"/>
      <c r="GUM181" s="62"/>
      <c r="GUN181" s="62"/>
      <c r="GUO181" s="62"/>
      <c r="GUP181" s="62"/>
      <c r="GUQ181" s="62"/>
      <c r="GUR181" s="62"/>
      <c r="GUS181" s="62"/>
      <c r="GUT181" s="62"/>
      <c r="GUU181" s="62"/>
      <c r="GUV181" s="62"/>
      <c r="GUW181" s="62"/>
      <c r="GUX181" s="62"/>
      <c r="GUY181" s="62"/>
      <c r="GUZ181" s="62"/>
      <c r="GVA181" s="62"/>
      <c r="GVB181" s="62"/>
      <c r="GVC181" s="62"/>
      <c r="GVD181" s="62"/>
      <c r="GVE181" s="62"/>
      <c r="GVF181" s="62"/>
      <c r="GVG181" s="62"/>
      <c r="GVH181" s="62"/>
      <c r="GVI181" s="62"/>
      <c r="GVJ181" s="62"/>
      <c r="GVK181" s="62"/>
      <c r="GVL181" s="62"/>
      <c r="GVM181" s="62"/>
      <c r="GVN181" s="62"/>
      <c r="GVO181" s="62"/>
      <c r="GVP181" s="62"/>
      <c r="GVQ181" s="62"/>
      <c r="GVR181" s="62"/>
      <c r="GVS181" s="62"/>
      <c r="GVT181" s="62"/>
      <c r="GVU181" s="62"/>
      <c r="GVV181" s="62"/>
      <c r="GVW181" s="62"/>
      <c r="GVX181" s="62"/>
      <c r="GVY181" s="62"/>
      <c r="GVZ181" s="62"/>
      <c r="GWA181" s="62"/>
      <c r="GWB181" s="62"/>
      <c r="GWC181" s="62"/>
      <c r="GWD181" s="62"/>
      <c r="GWE181" s="62"/>
      <c r="GWF181" s="62"/>
      <c r="GWG181" s="62"/>
      <c r="GWH181" s="62"/>
      <c r="GWI181" s="62"/>
      <c r="GWJ181" s="62"/>
      <c r="GWK181" s="62"/>
      <c r="GWL181" s="62"/>
      <c r="GWM181" s="62"/>
      <c r="GWN181" s="62"/>
      <c r="GWO181" s="62"/>
      <c r="GWP181" s="62"/>
      <c r="GWQ181" s="62"/>
      <c r="GWR181" s="62"/>
      <c r="GWS181" s="62"/>
      <c r="GWT181" s="62"/>
      <c r="GWU181" s="62"/>
      <c r="GWV181" s="62"/>
      <c r="GWW181" s="62"/>
      <c r="GWX181" s="62"/>
      <c r="GWY181" s="62"/>
      <c r="GWZ181" s="62"/>
      <c r="GXA181" s="62"/>
      <c r="GXB181" s="62"/>
      <c r="GXC181" s="62"/>
      <c r="GXD181" s="62"/>
      <c r="GXE181" s="62"/>
      <c r="GXF181" s="62"/>
      <c r="GXG181" s="62"/>
      <c r="GXH181" s="62"/>
      <c r="GXI181" s="62"/>
      <c r="GXJ181" s="62"/>
      <c r="GXK181" s="62"/>
      <c r="GXL181" s="62"/>
      <c r="GXM181" s="62"/>
      <c r="GXN181" s="62"/>
      <c r="GXO181" s="62"/>
      <c r="GXP181" s="62"/>
      <c r="GXQ181" s="62"/>
      <c r="GXR181" s="62"/>
      <c r="GXS181" s="62"/>
      <c r="GXT181" s="62"/>
      <c r="GXU181" s="62"/>
      <c r="GXV181" s="62"/>
      <c r="GXW181" s="62"/>
      <c r="GXX181" s="62"/>
      <c r="GXY181" s="62"/>
      <c r="GXZ181" s="62"/>
      <c r="GYA181" s="62"/>
      <c r="GYB181" s="62"/>
      <c r="GYC181" s="62"/>
      <c r="GYD181" s="62"/>
      <c r="GYE181" s="62"/>
      <c r="GYF181" s="62"/>
      <c r="GYG181" s="62"/>
      <c r="GYH181" s="62"/>
      <c r="GYI181" s="62"/>
      <c r="GYJ181" s="62"/>
      <c r="GYK181" s="62"/>
      <c r="GYL181" s="62"/>
      <c r="GYM181" s="62"/>
      <c r="GYN181" s="62"/>
      <c r="GYO181" s="62"/>
      <c r="GYP181" s="62"/>
      <c r="GYQ181" s="62"/>
      <c r="GYR181" s="62"/>
      <c r="GYS181" s="62"/>
      <c r="GYT181" s="62"/>
      <c r="GYU181" s="62"/>
      <c r="GYV181" s="62"/>
      <c r="GYW181" s="62"/>
      <c r="GYX181" s="62"/>
      <c r="GYY181" s="62"/>
      <c r="GYZ181" s="62"/>
      <c r="GZA181" s="62"/>
      <c r="GZB181" s="62"/>
      <c r="GZC181" s="62"/>
      <c r="GZD181" s="62"/>
      <c r="GZE181" s="62"/>
      <c r="GZF181" s="62"/>
      <c r="GZG181" s="62"/>
      <c r="GZH181" s="62"/>
      <c r="GZI181" s="62"/>
      <c r="GZJ181" s="62"/>
      <c r="GZK181" s="62"/>
      <c r="GZL181" s="62"/>
      <c r="GZM181" s="62"/>
      <c r="GZN181" s="62"/>
      <c r="GZO181" s="62"/>
      <c r="GZP181" s="62"/>
      <c r="GZQ181" s="62"/>
      <c r="GZR181" s="62"/>
      <c r="GZS181" s="62"/>
      <c r="GZT181" s="62"/>
      <c r="GZU181" s="62"/>
      <c r="GZV181" s="62"/>
      <c r="GZW181" s="62"/>
      <c r="GZX181" s="62"/>
      <c r="GZY181" s="62"/>
      <c r="GZZ181" s="62"/>
      <c r="HAA181" s="62"/>
      <c r="HAB181" s="62"/>
      <c r="HAC181" s="62"/>
      <c r="HAD181" s="62"/>
      <c r="HAE181" s="62"/>
      <c r="HAF181" s="62"/>
      <c r="HAG181" s="62"/>
      <c r="HAH181" s="62"/>
      <c r="HAI181" s="62"/>
      <c r="HAJ181" s="62"/>
      <c r="HAK181" s="62"/>
      <c r="HAL181" s="62"/>
      <c r="HAM181" s="62"/>
      <c r="HAN181" s="62"/>
      <c r="HAO181" s="62"/>
      <c r="HAP181" s="62"/>
      <c r="HAQ181" s="62"/>
      <c r="HAR181" s="62"/>
      <c r="HAS181" s="62"/>
      <c r="HAT181" s="62"/>
      <c r="HAU181" s="62"/>
      <c r="HAV181" s="62"/>
      <c r="HAW181" s="62"/>
      <c r="HAX181" s="62"/>
      <c r="HAY181" s="62"/>
      <c r="HAZ181" s="62"/>
      <c r="HBA181" s="62"/>
      <c r="HBB181" s="62"/>
      <c r="HBC181" s="62"/>
      <c r="HBD181" s="62"/>
      <c r="HBE181" s="62"/>
      <c r="HBF181" s="62"/>
      <c r="HBG181" s="62"/>
      <c r="HBH181" s="62"/>
      <c r="HBI181" s="62"/>
      <c r="HBJ181" s="62"/>
      <c r="HBK181" s="62"/>
      <c r="HBL181" s="62"/>
      <c r="HBM181" s="62"/>
      <c r="HBN181" s="62"/>
      <c r="HBO181" s="62"/>
      <c r="HBP181" s="62"/>
      <c r="HBQ181" s="62"/>
      <c r="HBR181" s="62"/>
      <c r="HBS181" s="62"/>
      <c r="HBT181" s="62"/>
      <c r="HBU181" s="62"/>
      <c r="HBV181" s="62"/>
      <c r="HBW181" s="62"/>
      <c r="HBX181" s="62"/>
      <c r="HBY181" s="62"/>
      <c r="HBZ181" s="62"/>
      <c r="HCA181" s="62"/>
      <c r="HCB181" s="62"/>
      <c r="HCC181" s="62"/>
      <c r="HCD181" s="62"/>
      <c r="HCE181" s="62"/>
      <c r="HCF181" s="62"/>
      <c r="HCG181" s="62"/>
      <c r="HCH181" s="62"/>
      <c r="HCI181" s="62"/>
      <c r="HCJ181" s="62"/>
      <c r="HCK181" s="62"/>
      <c r="HCL181" s="62"/>
      <c r="HCM181" s="62"/>
      <c r="HCN181" s="62"/>
      <c r="HCO181" s="62"/>
      <c r="HCP181" s="62"/>
      <c r="HCQ181" s="62"/>
      <c r="HCR181" s="62"/>
      <c r="HCS181" s="62"/>
      <c r="HCT181" s="62"/>
      <c r="HCU181" s="62"/>
      <c r="HCV181" s="62"/>
      <c r="HCW181" s="62"/>
      <c r="HCX181" s="62"/>
      <c r="HCY181" s="62"/>
      <c r="HCZ181" s="62"/>
      <c r="HDA181" s="62"/>
      <c r="HDB181" s="62"/>
      <c r="HDC181" s="62"/>
      <c r="HDD181" s="62"/>
      <c r="HDE181" s="62"/>
      <c r="HDF181" s="62"/>
      <c r="HDG181" s="62"/>
      <c r="HDH181" s="62"/>
      <c r="HDI181" s="62"/>
      <c r="HDJ181" s="62"/>
      <c r="HDK181" s="62"/>
      <c r="HDL181" s="62"/>
      <c r="HDM181" s="62"/>
      <c r="HDN181" s="62"/>
      <c r="HDO181" s="62"/>
      <c r="HDP181" s="62"/>
      <c r="HDQ181" s="62"/>
      <c r="HDR181" s="62"/>
      <c r="HDS181" s="62"/>
      <c r="HDT181" s="62"/>
      <c r="HDU181" s="62"/>
      <c r="HDV181" s="62"/>
      <c r="HDW181" s="62"/>
      <c r="HDX181" s="62"/>
      <c r="HDY181" s="62"/>
      <c r="HDZ181" s="62"/>
      <c r="HEA181" s="62"/>
      <c r="HEB181" s="62"/>
      <c r="HEC181" s="62"/>
      <c r="HED181" s="62"/>
      <c r="HEE181" s="62"/>
      <c r="HEF181" s="62"/>
      <c r="HEG181" s="62"/>
      <c r="HEH181" s="62"/>
      <c r="HEI181" s="62"/>
      <c r="HEJ181" s="62"/>
      <c r="HEK181" s="62"/>
      <c r="HEL181" s="62"/>
      <c r="HEM181" s="62"/>
      <c r="HEN181" s="62"/>
      <c r="HEO181" s="62"/>
      <c r="HEP181" s="62"/>
      <c r="HEQ181" s="62"/>
      <c r="HER181" s="62"/>
      <c r="HES181" s="62"/>
      <c r="HET181" s="62"/>
      <c r="HEU181" s="62"/>
      <c r="HEV181" s="62"/>
      <c r="HEW181" s="62"/>
      <c r="HEX181" s="62"/>
      <c r="HEY181" s="62"/>
      <c r="HEZ181" s="62"/>
      <c r="HFA181" s="62"/>
      <c r="HFB181" s="62"/>
      <c r="HFC181" s="62"/>
      <c r="HFD181" s="62"/>
      <c r="HFE181" s="62"/>
      <c r="HFF181" s="62"/>
      <c r="HFG181" s="62"/>
      <c r="HFH181" s="62"/>
      <c r="HFI181" s="62"/>
      <c r="HFJ181" s="62"/>
      <c r="HFK181" s="62"/>
      <c r="HFL181" s="62"/>
      <c r="HFM181" s="62"/>
      <c r="HFN181" s="62"/>
      <c r="HFO181" s="62"/>
      <c r="HFP181" s="62"/>
      <c r="HFQ181" s="62"/>
      <c r="HFR181" s="62"/>
      <c r="HFS181" s="62"/>
      <c r="HFT181" s="62"/>
      <c r="HFU181" s="62"/>
      <c r="HFV181" s="62"/>
      <c r="HFW181" s="62"/>
      <c r="HFX181" s="62"/>
      <c r="HFY181" s="62"/>
      <c r="HFZ181" s="62"/>
      <c r="HGA181" s="62"/>
      <c r="HGB181" s="62"/>
      <c r="HGC181" s="62"/>
      <c r="HGD181" s="62"/>
      <c r="HGE181" s="62"/>
      <c r="HGF181" s="62"/>
      <c r="HGG181" s="62"/>
      <c r="HGH181" s="62"/>
      <c r="HGI181" s="62"/>
      <c r="HGJ181" s="62"/>
      <c r="HGK181" s="62"/>
      <c r="HGL181" s="62"/>
      <c r="HGM181" s="62"/>
      <c r="HGN181" s="62"/>
      <c r="HGO181" s="62"/>
      <c r="HGP181" s="62"/>
      <c r="HGQ181" s="62"/>
      <c r="HGR181" s="62"/>
      <c r="HGS181" s="62"/>
      <c r="HGT181" s="62"/>
      <c r="HGU181" s="62"/>
      <c r="HGV181" s="62"/>
      <c r="HGW181" s="62"/>
      <c r="HGX181" s="62"/>
      <c r="HGY181" s="62"/>
      <c r="HGZ181" s="62"/>
      <c r="HHA181" s="62"/>
      <c r="HHB181" s="62"/>
      <c r="HHC181" s="62"/>
      <c r="HHD181" s="62"/>
      <c r="HHE181" s="62"/>
      <c r="HHF181" s="62"/>
      <c r="HHG181" s="62"/>
      <c r="HHH181" s="62"/>
      <c r="HHI181" s="62"/>
      <c r="HHJ181" s="62"/>
      <c r="HHK181" s="62"/>
      <c r="HHL181" s="62"/>
      <c r="HHM181" s="62"/>
      <c r="HHN181" s="62"/>
      <c r="HHO181" s="62"/>
      <c r="HHP181" s="62"/>
      <c r="HHQ181" s="62"/>
      <c r="HHR181" s="62"/>
      <c r="HHS181" s="62"/>
      <c r="HHT181" s="62"/>
      <c r="HHU181" s="62"/>
      <c r="HHV181" s="62"/>
      <c r="HHW181" s="62"/>
      <c r="HHX181" s="62"/>
      <c r="HHY181" s="62"/>
      <c r="HHZ181" s="62"/>
      <c r="HIA181" s="62"/>
      <c r="HIB181" s="62"/>
      <c r="HIC181" s="62"/>
      <c r="HID181" s="62"/>
      <c r="HIE181" s="62"/>
      <c r="HIF181" s="62"/>
      <c r="HIG181" s="62"/>
      <c r="HIH181" s="62"/>
      <c r="HII181" s="62"/>
      <c r="HIJ181" s="62"/>
      <c r="HIK181" s="62"/>
      <c r="HIL181" s="62"/>
      <c r="HIM181" s="62"/>
      <c r="HIN181" s="62"/>
      <c r="HIO181" s="62"/>
      <c r="HIP181" s="62"/>
      <c r="HIQ181" s="62"/>
      <c r="HIR181" s="62"/>
      <c r="HIS181" s="62"/>
      <c r="HIT181" s="62"/>
      <c r="HIU181" s="62"/>
      <c r="HIV181" s="62"/>
      <c r="HIW181" s="62"/>
      <c r="HIX181" s="62"/>
      <c r="HIY181" s="62"/>
      <c r="HIZ181" s="62"/>
      <c r="HJA181" s="62"/>
      <c r="HJB181" s="62"/>
      <c r="HJC181" s="62"/>
      <c r="HJD181" s="62"/>
      <c r="HJE181" s="62"/>
      <c r="HJF181" s="62"/>
      <c r="HJG181" s="62"/>
      <c r="HJH181" s="62"/>
      <c r="HJI181" s="62"/>
      <c r="HJJ181" s="62"/>
      <c r="HJK181" s="62"/>
      <c r="HJL181" s="62"/>
      <c r="HJM181" s="62"/>
      <c r="HJN181" s="62"/>
      <c r="HJO181" s="62"/>
      <c r="HJP181" s="62"/>
      <c r="HJQ181" s="62"/>
      <c r="HJR181" s="62"/>
      <c r="HJS181" s="62"/>
      <c r="HJT181" s="62"/>
      <c r="HJU181" s="62"/>
      <c r="HJV181" s="62"/>
      <c r="HJW181" s="62"/>
      <c r="HJX181" s="62"/>
      <c r="HJY181" s="62"/>
      <c r="HJZ181" s="62"/>
      <c r="HKA181" s="62"/>
      <c r="HKB181" s="62"/>
      <c r="HKC181" s="62"/>
      <c r="HKD181" s="62"/>
      <c r="HKE181" s="62"/>
      <c r="HKF181" s="62"/>
      <c r="HKG181" s="62"/>
      <c r="HKH181" s="62"/>
      <c r="HKI181" s="62"/>
      <c r="HKJ181" s="62"/>
      <c r="HKK181" s="62"/>
      <c r="HKL181" s="62"/>
      <c r="HKM181" s="62"/>
      <c r="HKN181" s="62"/>
      <c r="HKO181" s="62"/>
      <c r="HKP181" s="62"/>
      <c r="HKQ181" s="62"/>
      <c r="HKR181" s="62"/>
      <c r="HKS181" s="62"/>
      <c r="HKT181" s="62"/>
      <c r="HKU181" s="62"/>
      <c r="HKV181" s="62"/>
      <c r="HKW181" s="62"/>
      <c r="HKX181" s="62"/>
      <c r="HKY181" s="62"/>
      <c r="HKZ181" s="62"/>
      <c r="HLA181" s="62"/>
      <c r="HLB181" s="62"/>
      <c r="HLC181" s="62"/>
      <c r="HLD181" s="62"/>
      <c r="HLE181" s="62"/>
      <c r="HLF181" s="62"/>
      <c r="HLG181" s="62"/>
      <c r="HLH181" s="62"/>
      <c r="HLI181" s="62"/>
      <c r="HLJ181" s="62"/>
      <c r="HLK181" s="62"/>
      <c r="HLL181" s="62"/>
      <c r="HLM181" s="62"/>
      <c r="HLN181" s="62"/>
      <c r="HLO181" s="62"/>
      <c r="HLP181" s="62"/>
      <c r="HLQ181" s="62"/>
      <c r="HLR181" s="62"/>
      <c r="HLS181" s="62"/>
      <c r="HLT181" s="62"/>
      <c r="HLU181" s="62"/>
      <c r="HLV181" s="62"/>
      <c r="HLW181" s="62"/>
      <c r="HLX181" s="62"/>
      <c r="HLY181" s="62"/>
      <c r="HLZ181" s="62"/>
      <c r="HMA181" s="62"/>
      <c r="HMB181" s="62"/>
      <c r="HMC181" s="62"/>
      <c r="HMD181" s="62"/>
      <c r="HME181" s="62"/>
      <c r="HMF181" s="62"/>
      <c r="HMG181" s="62"/>
      <c r="HMH181" s="62"/>
      <c r="HMI181" s="62"/>
      <c r="HMJ181" s="62"/>
      <c r="HMK181" s="62"/>
      <c r="HML181" s="62"/>
      <c r="HMM181" s="62"/>
      <c r="HMN181" s="62"/>
      <c r="HMO181" s="62"/>
      <c r="HMP181" s="62"/>
      <c r="HMQ181" s="62"/>
      <c r="HMR181" s="62"/>
      <c r="HMS181" s="62"/>
      <c r="HMT181" s="62"/>
      <c r="HMU181" s="62"/>
      <c r="HMV181" s="62"/>
      <c r="HMW181" s="62"/>
      <c r="HMX181" s="62"/>
      <c r="HMY181" s="62"/>
      <c r="HMZ181" s="62"/>
      <c r="HNA181" s="62"/>
      <c r="HNB181" s="62"/>
      <c r="HNC181" s="62"/>
      <c r="HND181" s="62"/>
      <c r="HNE181" s="62"/>
      <c r="HNF181" s="62"/>
      <c r="HNG181" s="62"/>
      <c r="HNH181" s="62"/>
      <c r="HNI181" s="62"/>
      <c r="HNJ181" s="62"/>
      <c r="HNK181" s="62"/>
      <c r="HNL181" s="62"/>
      <c r="HNM181" s="62"/>
      <c r="HNN181" s="62"/>
      <c r="HNO181" s="62"/>
      <c r="HNP181" s="62"/>
      <c r="HNQ181" s="62"/>
      <c r="HNR181" s="62"/>
      <c r="HNS181" s="62"/>
      <c r="HNT181" s="62"/>
      <c r="HNU181" s="62"/>
      <c r="HNV181" s="62"/>
      <c r="HNW181" s="62"/>
      <c r="HNX181" s="62"/>
      <c r="HNY181" s="62"/>
      <c r="HNZ181" s="62"/>
      <c r="HOA181" s="62"/>
      <c r="HOB181" s="62"/>
      <c r="HOC181" s="62"/>
      <c r="HOD181" s="62"/>
      <c r="HOE181" s="62"/>
      <c r="HOF181" s="62"/>
      <c r="HOG181" s="62"/>
      <c r="HOH181" s="62"/>
      <c r="HOI181" s="62"/>
      <c r="HOJ181" s="62"/>
      <c r="HOK181" s="62"/>
      <c r="HOL181" s="62"/>
      <c r="HOM181" s="62"/>
      <c r="HON181" s="62"/>
      <c r="HOO181" s="62"/>
      <c r="HOP181" s="62"/>
      <c r="HOQ181" s="62"/>
      <c r="HOR181" s="62"/>
      <c r="HOS181" s="62"/>
      <c r="HOT181" s="62"/>
      <c r="HOU181" s="62"/>
      <c r="HOV181" s="62"/>
      <c r="HOW181" s="62"/>
      <c r="HOX181" s="62"/>
      <c r="HOY181" s="62"/>
      <c r="HOZ181" s="62"/>
      <c r="HPA181" s="62"/>
      <c r="HPB181" s="62"/>
      <c r="HPC181" s="62"/>
      <c r="HPD181" s="62"/>
      <c r="HPE181" s="62"/>
      <c r="HPF181" s="62"/>
      <c r="HPG181" s="62"/>
      <c r="HPH181" s="62"/>
      <c r="HPI181" s="62"/>
      <c r="HPJ181" s="62"/>
      <c r="HPK181" s="62"/>
      <c r="HPL181" s="62"/>
      <c r="HPM181" s="62"/>
      <c r="HPN181" s="62"/>
      <c r="HPO181" s="62"/>
      <c r="HPP181" s="62"/>
      <c r="HPQ181" s="62"/>
      <c r="HPR181" s="62"/>
      <c r="HPS181" s="62"/>
      <c r="HPT181" s="62"/>
      <c r="HPU181" s="62"/>
      <c r="HPV181" s="62"/>
      <c r="HPW181" s="62"/>
      <c r="HPX181" s="62"/>
      <c r="HPY181" s="62"/>
      <c r="HPZ181" s="62"/>
      <c r="HQA181" s="62"/>
      <c r="HQB181" s="62"/>
      <c r="HQC181" s="62"/>
      <c r="HQD181" s="62"/>
      <c r="HQE181" s="62"/>
      <c r="HQF181" s="62"/>
      <c r="HQG181" s="62"/>
      <c r="HQH181" s="62"/>
      <c r="HQI181" s="62"/>
      <c r="HQJ181" s="62"/>
      <c r="HQK181" s="62"/>
      <c r="HQL181" s="62"/>
      <c r="HQM181" s="62"/>
      <c r="HQN181" s="62"/>
      <c r="HQO181" s="62"/>
      <c r="HQP181" s="62"/>
      <c r="HQQ181" s="62"/>
      <c r="HQR181" s="62"/>
      <c r="HQS181" s="62"/>
      <c r="HQT181" s="62"/>
      <c r="HQU181" s="62"/>
      <c r="HQV181" s="62"/>
      <c r="HQW181" s="62"/>
      <c r="HQX181" s="62"/>
      <c r="HQY181" s="62"/>
      <c r="HQZ181" s="62"/>
      <c r="HRA181" s="62"/>
      <c r="HRB181" s="62"/>
      <c r="HRC181" s="62"/>
      <c r="HRD181" s="62"/>
      <c r="HRE181" s="62"/>
      <c r="HRF181" s="62"/>
      <c r="HRG181" s="62"/>
      <c r="HRH181" s="62"/>
      <c r="HRI181" s="62"/>
      <c r="HRJ181" s="62"/>
      <c r="HRK181" s="62"/>
      <c r="HRL181" s="62"/>
      <c r="HRM181" s="62"/>
      <c r="HRN181" s="62"/>
      <c r="HRO181" s="62"/>
      <c r="HRP181" s="62"/>
      <c r="HRQ181" s="62"/>
      <c r="HRR181" s="62"/>
      <c r="HRS181" s="62"/>
      <c r="HRT181" s="62"/>
      <c r="HRU181" s="62"/>
      <c r="HRV181" s="62"/>
      <c r="HRW181" s="62"/>
      <c r="HRX181" s="62"/>
      <c r="HRY181" s="62"/>
      <c r="HRZ181" s="62"/>
      <c r="HSA181" s="62"/>
      <c r="HSB181" s="62"/>
      <c r="HSC181" s="62"/>
      <c r="HSD181" s="62"/>
      <c r="HSE181" s="62"/>
      <c r="HSF181" s="62"/>
      <c r="HSG181" s="62"/>
      <c r="HSH181" s="62"/>
      <c r="HSI181" s="62"/>
      <c r="HSJ181" s="62"/>
      <c r="HSK181" s="62"/>
      <c r="HSL181" s="62"/>
      <c r="HSM181" s="62"/>
      <c r="HSN181" s="62"/>
      <c r="HSO181" s="62"/>
      <c r="HSP181" s="62"/>
      <c r="HSQ181" s="62"/>
      <c r="HSR181" s="62"/>
      <c r="HSS181" s="62"/>
      <c r="HST181" s="62"/>
      <c r="HSU181" s="62"/>
      <c r="HSV181" s="62"/>
      <c r="HSW181" s="62"/>
      <c r="HSX181" s="62"/>
      <c r="HSY181" s="62"/>
      <c r="HSZ181" s="62"/>
      <c r="HTA181" s="62"/>
      <c r="HTB181" s="62"/>
      <c r="HTC181" s="62"/>
      <c r="HTD181" s="62"/>
      <c r="HTE181" s="62"/>
      <c r="HTF181" s="62"/>
      <c r="HTG181" s="62"/>
      <c r="HTH181" s="62"/>
      <c r="HTI181" s="62"/>
      <c r="HTJ181" s="62"/>
      <c r="HTK181" s="62"/>
      <c r="HTL181" s="62"/>
      <c r="HTM181" s="62"/>
      <c r="HTN181" s="62"/>
      <c r="HTO181" s="62"/>
      <c r="HTP181" s="62"/>
      <c r="HTQ181" s="62"/>
      <c r="HTR181" s="62"/>
      <c r="HTS181" s="62"/>
      <c r="HTT181" s="62"/>
      <c r="HTU181" s="62"/>
      <c r="HTV181" s="62"/>
      <c r="HTW181" s="62"/>
      <c r="HTX181" s="62"/>
      <c r="HTY181" s="62"/>
      <c r="HTZ181" s="62"/>
      <c r="HUA181" s="62"/>
      <c r="HUB181" s="62"/>
      <c r="HUC181" s="62"/>
      <c r="HUD181" s="62"/>
      <c r="HUE181" s="62"/>
      <c r="HUF181" s="62"/>
      <c r="HUG181" s="62"/>
      <c r="HUH181" s="62"/>
      <c r="HUI181" s="62"/>
      <c r="HUJ181" s="62"/>
      <c r="HUK181" s="62"/>
      <c r="HUL181" s="62"/>
      <c r="HUM181" s="62"/>
      <c r="HUN181" s="62"/>
      <c r="HUO181" s="62"/>
      <c r="HUP181" s="62"/>
      <c r="HUQ181" s="62"/>
      <c r="HUR181" s="62"/>
      <c r="HUS181" s="62"/>
      <c r="HUT181" s="62"/>
      <c r="HUU181" s="62"/>
      <c r="HUV181" s="62"/>
      <c r="HUW181" s="62"/>
      <c r="HUX181" s="62"/>
      <c r="HUY181" s="62"/>
      <c r="HUZ181" s="62"/>
      <c r="HVA181" s="62"/>
      <c r="HVB181" s="62"/>
      <c r="HVC181" s="62"/>
      <c r="HVD181" s="62"/>
      <c r="HVE181" s="62"/>
      <c r="HVF181" s="62"/>
      <c r="HVG181" s="62"/>
      <c r="HVH181" s="62"/>
      <c r="HVI181" s="62"/>
      <c r="HVJ181" s="62"/>
      <c r="HVK181" s="62"/>
      <c r="HVL181" s="62"/>
      <c r="HVM181" s="62"/>
      <c r="HVN181" s="62"/>
      <c r="HVO181" s="62"/>
      <c r="HVP181" s="62"/>
      <c r="HVQ181" s="62"/>
      <c r="HVR181" s="62"/>
      <c r="HVS181" s="62"/>
      <c r="HVT181" s="62"/>
      <c r="HVU181" s="62"/>
      <c r="HVV181" s="62"/>
      <c r="HVW181" s="62"/>
      <c r="HVX181" s="62"/>
      <c r="HVY181" s="62"/>
      <c r="HVZ181" s="62"/>
      <c r="HWA181" s="62"/>
      <c r="HWB181" s="62"/>
      <c r="HWC181" s="62"/>
      <c r="HWD181" s="62"/>
      <c r="HWE181" s="62"/>
      <c r="HWF181" s="62"/>
      <c r="HWG181" s="62"/>
      <c r="HWH181" s="62"/>
      <c r="HWI181" s="62"/>
      <c r="HWJ181" s="62"/>
      <c r="HWK181" s="62"/>
      <c r="HWL181" s="62"/>
      <c r="HWM181" s="62"/>
      <c r="HWN181" s="62"/>
      <c r="HWO181" s="62"/>
      <c r="HWP181" s="62"/>
      <c r="HWQ181" s="62"/>
      <c r="HWR181" s="62"/>
      <c r="HWS181" s="62"/>
      <c r="HWT181" s="62"/>
      <c r="HWU181" s="62"/>
      <c r="HWV181" s="62"/>
      <c r="HWW181" s="62"/>
      <c r="HWX181" s="62"/>
      <c r="HWY181" s="62"/>
      <c r="HWZ181" s="62"/>
      <c r="HXA181" s="62"/>
      <c r="HXB181" s="62"/>
      <c r="HXC181" s="62"/>
      <c r="HXD181" s="62"/>
      <c r="HXE181" s="62"/>
      <c r="HXF181" s="62"/>
      <c r="HXG181" s="62"/>
      <c r="HXH181" s="62"/>
      <c r="HXI181" s="62"/>
      <c r="HXJ181" s="62"/>
      <c r="HXK181" s="62"/>
      <c r="HXL181" s="62"/>
      <c r="HXM181" s="62"/>
      <c r="HXN181" s="62"/>
      <c r="HXO181" s="62"/>
      <c r="HXP181" s="62"/>
      <c r="HXQ181" s="62"/>
      <c r="HXR181" s="62"/>
      <c r="HXS181" s="62"/>
      <c r="HXT181" s="62"/>
      <c r="HXU181" s="62"/>
      <c r="HXV181" s="62"/>
      <c r="HXW181" s="62"/>
      <c r="HXX181" s="62"/>
      <c r="HXY181" s="62"/>
      <c r="HXZ181" s="62"/>
      <c r="HYA181" s="62"/>
      <c r="HYB181" s="62"/>
      <c r="HYC181" s="62"/>
      <c r="HYD181" s="62"/>
      <c r="HYE181" s="62"/>
      <c r="HYF181" s="62"/>
      <c r="HYG181" s="62"/>
      <c r="HYH181" s="62"/>
      <c r="HYI181" s="62"/>
      <c r="HYJ181" s="62"/>
      <c r="HYK181" s="62"/>
      <c r="HYL181" s="62"/>
      <c r="HYM181" s="62"/>
      <c r="HYN181" s="62"/>
      <c r="HYO181" s="62"/>
      <c r="HYP181" s="62"/>
      <c r="HYQ181" s="62"/>
      <c r="HYR181" s="62"/>
      <c r="HYS181" s="62"/>
      <c r="HYT181" s="62"/>
      <c r="HYU181" s="62"/>
      <c r="HYV181" s="62"/>
      <c r="HYW181" s="62"/>
      <c r="HYX181" s="62"/>
      <c r="HYY181" s="62"/>
      <c r="HYZ181" s="62"/>
      <c r="HZA181" s="62"/>
      <c r="HZB181" s="62"/>
      <c r="HZC181" s="62"/>
      <c r="HZD181" s="62"/>
      <c r="HZE181" s="62"/>
      <c r="HZF181" s="62"/>
      <c r="HZG181" s="62"/>
      <c r="HZH181" s="62"/>
      <c r="HZI181" s="62"/>
      <c r="HZJ181" s="62"/>
      <c r="HZK181" s="62"/>
      <c r="HZL181" s="62"/>
      <c r="HZM181" s="62"/>
      <c r="HZN181" s="62"/>
      <c r="HZO181" s="62"/>
      <c r="HZP181" s="62"/>
      <c r="HZQ181" s="62"/>
      <c r="HZR181" s="62"/>
      <c r="HZS181" s="62"/>
      <c r="HZT181" s="62"/>
      <c r="HZU181" s="62"/>
      <c r="HZV181" s="62"/>
      <c r="HZW181" s="62"/>
      <c r="HZX181" s="62"/>
      <c r="HZY181" s="62"/>
      <c r="HZZ181" s="62"/>
      <c r="IAA181" s="62"/>
      <c r="IAB181" s="62"/>
      <c r="IAC181" s="62"/>
      <c r="IAD181" s="62"/>
      <c r="IAE181" s="62"/>
      <c r="IAF181" s="62"/>
      <c r="IAG181" s="62"/>
      <c r="IAH181" s="62"/>
      <c r="IAI181" s="62"/>
      <c r="IAJ181" s="62"/>
      <c r="IAK181" s="62"/>
      <c r="IAL181" s="62"/>
      <c r="IAM181" s="62"/>
      <c r="IAN181" s="62"/>
      <c r="IAO181" s="62"/>
      <c r="IAP181" s="62"/>
      <c r="IAQ181" s="62"/>
      <c r="IAR181" s="62"/>
      <c r="IAS181" s="62"/>
      <c r="IAT181" s="62"/>
      <c r="IAU181" s="62"/>
      <c r="IAV181" s="62"/>
      <c r="IAW181" s="62"/>
      <c r="IAX181" s="62"/>
      <c r="IAY181" s="62"/>
      <c r="IAZ181" s="62"/>
      <c r="IBA181" s="62"/>
      <c r="IBB181" s="62"/>
      <c r="IBC181" s="62"/>
      <c r="IBD181" s="62"/>
      <c r="IBE181" s="62"/>
      <c r="IBF181" s="62"/>
      <c r="IBG181" s="62"/>
      <c r="IBH181" s="62"/>
      <c r="IBI181" s="62"/>
      <c r="IBJ181" s="62"/>
      <c r="IBK181" s="62"/>
      <c r="IBL181" s="62"/>
      <c r="IBM181" s="62"/>
      <c r="IBN181" s="62"/>
      <c r="IBO181" s="62"/>
      <c r="IBP181" s="62"/>
      <c r="IBQ181" s="62"/>
      <c r="IBR181" s="62"/>
      <c r="IBS181" s="62"/>
      <c r="IBT181" s="62"/>
      <c r="IBU181" s="62"/>
      <c r="IBV181" s="62"/>
      <c r="IBW181" s="62"/>
      <c r="IBX181" s="62"/>
      <c r="IBY181" s="62"/>
      <c r="IBZ181" s="62"/>
      <c r="ICA181" s="62"/>
      <c r="ICB181" s="62"/>
      <c r="ICC181" s="62"/>
      <c r="ICD181" s="62"/>
      <c r="ICE181" s="62"/>
      <c r="ICF181" s="62"/>
      <c r="ICG181" s="62"/>
      <c r="ICH181" s="62"/>
      <c r="ICI181" s="62"/>
      <c r="ICJ181" s="62"/>
      <c r="ICK181" s="62"/>
      <c r="ICL181" s="62"/>
      <c r="ICM181" s="62"/>
      <c r="ICN181" s="62"/>
      <c r="ICO181" s="62"/>
      <c r="ICP181" s="62"/>
      <c r="ICQ181" s="62"/>
      <c r="ICR181" s="62"/>
      <c r="ICS181" s="62"/>
      <c r="ICT181" s="62"/>
      <c r="ICU181" s="62"/>
      <c r="ICV181" s="62"/>
      <c r="ICW181" s="62"/>
      <c r="ICX181" s="62"/>
      <c r="ICY181" s="62"/>
      <c r="ICZ181" s="62"/>
      <c r="IDA181" s="62"/>
      <c r="IDB181" s="62"/>
      <c r="IDC181" s="62"/>
      <c r="IDD181" s="62"/>
      <c r="IDE181" s="62"/>
      <c r="IDF181" s="62"/>
      <c r="IDG181" s="62"/>
      <c r="IDH181" s="62"/>
      <c r="IDI181" s="62"/>
      <c r="IDJ181" s="62"/>
      <c r="IDK181" s="62"/>
      <c r="IDL181" s="62"/>
      <c r="IDM181" s="62"/>
      <c r="IDN181" s="62"/>
      <c r="IDO181" s="62"/>
      <c r="IDP181" s="62"/>
      <c r="IDQ181" s="62"/>
      <c r="IDR181" s="62"/>
      <c r="IDS181" s="62"/>
      <c r="IDT181" s="62"/>
      <c r="IDU181" s="62"/>
      <c r="IDV181" s="62"/>
      <c r="IDW181" s="62"/>
      <c r="IDX181" s="62"/>
      <c r="IDY181" s="62"/>
      <c r="IDZ181" s="62"/>
      <c r="IEA181" s="62"/>
      <c r="IEB181" s="62"/>
      <c r="IEC181" s="62"/>
      <c r="IED181" s="62"/>
      <c r="IEE181" s="62"/>
      <c r="IEF181" s="62"/>
      <c r="IEG181" s="62"/>
      <c r="IEH181" s="62"/>
      <c r="IEI181" s="62"/>
      <c r="IEJ181" s="62"/>
      <c r="IEK181" s="62"/>
      <c r="IEL181" s="62"/>
      <c r="IEM181" s="62"/>
      <c r="IEN181" s="62"/>
      <c r="IEO181" s="62"/>
      <c r="IEP181" s="62"/>
      <c r="IEQ181" s="62"/>
      <c r="IER181" s="62"/>
      <c r="IES181" s="62"/>
      <c r="IET181" s="62"/>
      <c r="IEU181" s="62"/>
      <c r="IEV181" s="62"/>
      <c r="IEW181" s="62"/>
      <c r="IEX181" s="62"/>
      <c r="IEY181" s="62"/>
      <c r="IEZ181" s="62"/>
      <c r="IFA181" s="62"/>
      <c r="IFB181" s="62"/>
      <c r="IFC181" s="62"/>
      <c r="IFD181" s="62"/>
      <c r="IFE181" s="62"/>
      <c r="IFF181" s="62"/>
      <c r="IFG181" s="62"/>
      <c r="IFH181" s="62"/>
      <c r="IFI181" s="62"/>
      <c r="IFJ181" s="62"/>
      <c r="IFK181" s="62"/>
      <c r="IFL181" s="62"/>
      <c r="IFM181" s="62"/>
      <c r="IFN181" s="62"/>
      <c r="IFO181" s="62"/>
      <c r="IFP181" s="62"/>
      <c r="IFQ181" s="62"/>
      <c r="IFR181" s="62"/>
      <c r="IFS181" s="62"/>
      <c r="IFT181" s="62"/>
      <c r="IFU181" s="62"/>
      <c r="IFV181" s="62"/>
      <c r="IFW181" s="62"/>
      <c r="IFX181" s="62"/>
      <c r="IFY181" s="62"/>
      <c r="IFZ181" s="62"/>
      <c r="IGA181" s="62"/>
      <c r="IGB181" s="62"/>
      <c r="IGC181" s="62"/>
      <c r="IGD181" s="62"/>
      <c r="IGE181" s="62"/>
      <c r="IGF181" s="62"/>
      <c r="IGG181" s="62"/>
      <c r="IGH181" s="62"/>
      <c r="IGI181" s="62"/>
      <c r="IGJ181" s="62"/>
      <c r="IGK181" s="62"/>
      <c r="IGL181" s="62"/>
      <c r="IGM181" s="62"/>
      <c r="IGN181" s="62"/>
      <c r="IGO181" s="62"/>
      <c r="IGP181" s="62"/>
      <c r="IGQ181" s="62"/>
      <c r="IGR181" s="62"/>
      <c r="IGS181" s="62"/>
      <c r="IGT181" s="62"/>
      <c r="IGU181" s="62"/>
      <c r="IGV181" s="62"/>
      <c r="IGW181" s="62"/>
      <c r="IGX181" s="62"/>
      <c r="IGY181" s="62"/>
      <c r="IGZ181" s="62"/>
      <c r="IHA181" s="62"/>
      <c r="IHB181" s="62"/>
      <c r="IHC181" s="62"/>
      <c r="IHD181" s="62"/>
      <c r="IHE181" s="62"/>
      <c r="IHF181" s="62"/>
      <c r="IHG181" s="62"/>
      <c r="IHH181" s="62"/>
      <c r="IHI181" s="62"/>
      <c r="IHJ181" s="62"/>
      <c r="IHK181" s="62"/>
      <c r="IHL181" s="62"/>
      <c r="IHM181" s="62"/>
      <c r="IHN181" s="62"/>
      <c r="IHO181" s="62"/>
      <c r="IHP181" s="62"/>
      <c r="IHQ181" s="62"/>
      <c r="IHR181" s="62"/>
      <c r="IHS181" s="62"/>
      <c r="IHT181" s="62"/>
      <c r="IHU181" s="62"/>
      <c r="IHV181" s="62"/>
      <c r="IHW181" s="62"/>
      <c r="IHX181" s="62"/>
      <c r="IHY181" s="62"/>
      <c r="IHZ181" s="62"/>
      <c r="IIA181" s="62"/>
      <c r="IIB181" s="62"/>
      <c r="IIC181" s="62"/>
      <c r="IID181" s="62"/>
      <c r="IIE181" s="62"/>
      <c r="IIF181" s="62"/>
      <c r="IIG181" s="62"/>
      <c r="IIH181" s="62"/>
      <c r="III181" s="62"/>
      <c r="IIJ181" s="62"/>
      <c r="IIK181" s="62"/>
      <c r="IIL181" s="62"/>
      <c r="IIM181" s="62"/>
      <c r="IIN181" s="62"/>
      <c r="IIO181" s="62"/>
      <c r="IIP181" s="62"/>
      <c r="IIQ181" s="62"/>
      <c r="IIR181" s="62"/>
      <c r="IIS181" s="62"/>
      <c r="IIT181" s="62"/>
      <c r="IIU181" s="62"/>
      <c r="IIV181" s="62"/>
      <c r="IIW181" s="62"/>
      <c r="IIX181" s="62"/>
      <c r="IIY181" s="62"/>
      <c r="IIZ181" s="62"/>
      <c r="IJA181" s="62"/>
      <c r="IJB181" s="62"/>
      <c r="IJC181" s="62"/>
      <c r="IJD181" s="62"/>
      <c r="IJE181" s="62"/>
      <c r="IJF181" s="62"/>
      <c r="IJG181" s="62"/>
      <c r="IJH181" s="62"/>
      <c r="IJI181" s="62"/>
      <c r="IJJ181" s="62"/>
      <c r="IJK181" s="62"/>
      <c r="IJL181" s="62"/>
      <c r="IJM181" s="62"/>
      <c r="IJN181" s="62"/>
      <c r="IJO181" s="62"/>
      <c r="IJP181" s="62"/>
      <c r="IJQ181" s="62"/>
      <c r="IJR181" s="62"/>
      <c r="IJS181" s="62"/>
      <c r="IJT181" s="62"/>
      <c r="IJU181" s="62"/>
      <c r="IJV181" s="62"/>
      <c r="IJW181" s="62"/>
      <c r="IJX181" s="62"/>
      <c r="IJY181" s="62"/>
      <c r="IJZ181" s="62"/>
      <c r="IKA181" s="62"/>
      <c r="IKB181" s="62"/>
      <c r="IKC181" s="62"/>
      <c r="IKD181" s="62"/>
      <c r="IKE181" s="62"/>
      <c r="IKF181" s="62"/>
      <c r="IKG181" s="62"/>
      <c r="IKH181" s="62"/>
      <c r="IKI181" s="62"/>
      <c r="IKJ181" s="62"/>
      <c r="IKK181" s="62"/>
      <c r="IKL181" s="62"/>
      <c r="IKM181" s="62"/>
      <c r="IKN181" s="62"/>
      <c r="IKO181" s="62"/>
      <c r="IKP181" s="62"/>
      <c r="IKQ181" s="62"/>
      <c r="IKR181" s="62"/>
      <c r="IKS181" s="62"/>
      <c r="IKT181" s="62"/>
      <c r="IKU181" s="62"/>
      <c r="IKV181" s="62"/>
      <c r="IKW181" s="62"/>
      <c r="IKX181" s="62"/>
      <c r="IKY181" s="62"/>
      <c r="IKZ181" s="62"/>
      <c r="ILA181" s="62"/>
      <c r="ILB181" s="62"/>
      <c r="ILC181" s="62"/>
      <c r="ILD181" s="62"/>
      <c r="ILE181" s="62"/>
      <c r="ILF181" s="62"/>
      <c r="ILG181" s="62"/>
      <c r="ILH181" s="62"/>
      <c r="ILI181" s="62"/>
      <c r="ILJ181" s="62"/>
      <c r="ILK181" s="62"/>
      <c r="ILL181" s="62"/>
      <c r="ILM181" s="62"/>
      <c r="ILN181" s="62"/>
      <c r="ILO181" s="62"/>
      <c r="ILP181" s="62"/>
      <c r="ILQ181" s="62"/>
      <c r="ILR181" s="62"/>
      <c r="ILS181" s="62"/>
      <c r="ILT181" s="62"/>
      <c r="ILU181" s="62"/>
      <c r="ILV181" s="62"/>
      <c r="ILW181" s="62"/>
      <c r="ILX181" s="62"/>
      <c r="ILY181" s="62"/>
      <c r="ILZ181" s="62"/>
      <c r="IMA181" s="62"/>
      <c r="IMB181" s="62"/>
      <c r="IMC181" s="62"/>
      <c r="IMD181" s="62"/>
      <c r="IME181" s="62"/>
      <c r="IMF181" s="62"/>
      <c r="IMG181" s="62"/>
      <c r="IMH181" s="62"/>
      <c r="IMI181" s="62"/>
      <c r="IMJ181" s="62"/>
      <c r="IMK181" s="62"/>
      <c r="IML181" s="62"/>
      <c r="IMM181" s="62"/>
      <c r="IMN181" s="62"/>
      <c r="IMO181" s="62"/>
      <c r="IMP181" s="62"/>
      <c r="IMQ181" s="62"/>
      <c r="IMR181" s="62"/>
      <c r="IMS181" s="62"/>
      <c r="IMT181" s="62"/>
      <c r="IMU181" s="62"/>
      <c r="IMV181" s="62"/>
      <c r="IMW181" s="62"/>
      <c r="IMX181" s="62"/>
      <c r="IMY181" s="62"/>
      <c r="IMZ181" s="62"/>
      <c r="INA181" s="62"/>
      <c r="INB181" s="62"/>
      <c r="INC181" s="62"/>
      <c r="IND181" s="62"/>
      <c r="INE181" s="62"/>
      <c r="INF181" s="62"/>
      <c r="ING181" s="62"/>
      <c r="INH181" s="62"/>
      <c r="INI181" s="62"/>
      <c r="INJ181" s="62"/>
      <c r="INK181" s="62"/>
      <c r="INL181" s="62"/>
      <c r="INM181" s="62"/>
      <c r="INN181" s="62"/>
      <c r="INO181" s="62"/>
      <c r="INP181" s="62"/>
      <c r="INQ181" s="62"/>
      <c r="INR181" s="62"/>
      <c r="INS181" s="62"/>
      <c r="INT181" s="62"/>
      <c r="INU181" s="62"/>
      <c r="INV181" s="62"/>
      <c r="INW181" s="62"/>
      <c r="INX181" s="62"/>
      <c r="INY181" s="62"/>
      <c r="INZ181" s="62"/>
      <c r="IOA181" s="62"/>
      <c r="IOB181" s="62"/>
      <c r="IOC181" s="62"/>
      <c r="IOD181" s="62"/>
      <c r="IOE181" s="62"/>
      <c r="IOF181" s="62"/>
      <c r="IOG181" s="62"/>
      <c r="IOH181" s="62"/>
      <c r="IOI181" s="62"/>
      <c r="IOJ181" s="62"/>
      <c r="IOK181" s="62"/>
      <c r="IOL181" s="62"/>
      <c r="IOM181" s="62"/>
      <c r="ION181" s="62"/>
      <c r="IOO181" s="62"/>
      <c r="IOP181" s="62"/>
      <c r="IOQ181" s="62"/>
      <c r="IOR181" s="62"/>
      <c r="IOS181" s="62"/>
      <c r="IOT181" s="62"/>
      <c r="IOU181" s="62"/>
      <c r="IOV181" s="62"/>
      <c r="IOW181" s="62"/>
      <c r="IOX181" s="62"/>
      <c r="IOY181" s="62"/>
      <c r="IOZ181" s="62"/>
      <c r="IPA181" s="62"/>
      <c r="IPB181" s="62"/>
      <c r="IPC181" s="62"/>
      <c r="IPD181" s="62"/>
      <c r="IPE181" s="62"/>
      <c r="IPF181" s="62"/>
      <c r="IPG181" s="62"/>
      <c r="IPH181" s="62"/>
      <c r="IPI181" s="62"/>
      <c r="IPJ181" s="62"/>
      <c r="IPK181" s="62"/>
      <c r="IPL181" s="62"/>
      <c r="IPM181" s="62"/>
      <c r="IPN181" s="62"/>
      <c r="IPO181" s="62"/>
      <c r="IPP181" s="62"/>
      <c r="IPQ181" s="62"/>
      <c r="IPR181" s="62"/>
      <c r="IPS181" s="62"/>
      <c r="IPT181" s="62"/>
      <c r="IPU181" s="62"/>
      <c r="IPV181" s="62"/>
      <c r="IPW181" s="62"/>
      <c r="IPX181" s="62"/>
      <c r="IPY181" s="62"/>
      <c r="IPZ181" s="62"/>
      <c r="IQA181" s="62"/>
      <c r="IQB181" s="62"/>
      <c r="IQC181" s="62"/>
      <c r="IQD181" s="62"/>
      <c r="IQE181" s="62"/>
      <c r="IQF181" s="62"/>
      <c r="IQG181" s="62"/>
      <c r="IQH181" s="62"/>
      <c r="IQI181" s="62"/>
      <c r="IQJ181" s="62"/>
      <c r="IQK181" s="62"/>
      <c r="IQL181" s="62"/>
      <c r="IQM181" s="62"/>
      <c r="IQN181" s="62"/>
      <c r="IQO181" s="62"/>
      <c r="IQP181" s="62"/>
      <c r="IQQ181" s="62"/>
      <c r="IQR181" s="62"/>
      <c r="IQS181" s="62"/>
      <c r="IQT181" s="62"/>
      <c r="IQU181" s="62"/>
      <c r="IQV181" s="62"/>
      <c r="IQW181" s="62"/>
      <c r="IQX181" s="62"/>
      <c r="IQY181" s="62"/>
      <c r="IQZ181" s="62"/>
      <c r="IRA181" s="62"/>
      <c r="IRB181" s="62"/>
      <c r="IRC181" s="62"/>
      <c r="IRD181" s="62"/>
      <c r="IRE181" s="62"/>
      <c r="IRF181" s="62"/>
      <c r="IRG181" s="62"/>
      <c r="IRH181" s="62"/>
      <c r="IRI181" s="62"/>
      <c r="IRJ181" s="62"/>
      <c r="IRK181" s="62"/>
      <c r="IRL181" s="62"/>
      <c r="IRM181" s="62"/>
      <c r="IRN181" s="62"/>
      <c r="IRO181" s="62"/>
      <c r="IRP181" s="62"/>
      <c r="IRQ181" s="62"/>
      <c r="IRR181" s="62"/>
      <c r="IRS181" s="62"/>
      <c r="IRT181" s="62"/>
      <c r="IRU181" s="62"/>
      <c r="IRV181" s="62"/>
      <c r="IRW181" s="62"/>
      <c r="IRX181" s="62"/>
      <c r="IRY181" s="62"/>
      <c r="IRZ181" s="62"/>
      <c r="ISA181" s="62"/>
      <c r="ISB181" s="62"/>
      <c r="ISC181" s="62"/>
      <c r="ISD181" s="62"/>
      <c r="ISE181" s="62"/>
      <c r="ISF181" s="62"/>
      <c r="ISG181" s="62"/>
      <c r="ISH181" s="62"/>
      <c r="ISI181" s="62"/>
      <c r="ISJ181" s="62"/>
      <c r="ISK181" s="62"/>
      <c r="ISL181" s="62"/>
      <c r="ISM181" s="62"/>
      <c r="ISN181" s="62"/>
      <c r="ISO181" s="62"/>
      <c r="ISP181" s="62"/>
      <c r="ISQ181" s="62"/>
      <c r="ISR181" s="62"/>
      <c r="ISS181" s="62"/>
      <c r="IST181" s="62"/>
      <c r="ISU181" s="62"/>
      <c r="ISV181" s="62"/>
      <c r="ISW181" s="62"/>
      <c r="ISX181" s="62"/>
      <c r="ISY181" s="62"/>
      <c r="ISZ181" s="62"/>
      <c r="ITA181" s="62"/>
      <c r="ITB181" s="62"/>
      <c r="ITC181" s="62"/>
      <c r="ITD181" s="62"/>
      <c r="ITE181" s="62"/>
      <c r="ITF181" s="62"/>
      <c r="ITG181" s="62"/>
      <c r="ITH181" s="62"/>
      <c r="ITI181" s="62"/>
      <c r="ITJ181" s="62"/>
      <c r="ITK181" s="62"/>
      <c r="ITL181" s="62"/>
      <c r="ITM181" s="62"/>
      <c r="ITN181" s="62"/>
      <c r="ITO181" s="62"/>
      <c r="ITP181" s="62"/>
      <c r="ITQ181" s="62"/>
      <c r="ITR181" s="62"/>
      <c r="ITS181" s="62"/>
      <c r="ITT181" s="62"/>
      <c r="ITU181" s="62"/>
      <c r="ITV181" s="62"/>
      <c r="ITW181" s="62"/>
      <c r="ITX181" s="62"/>
      <c r="ITY181" s="62"/>
      <c r="ITZ181" s="62"/>
      <c r="IUA181" s="62"/>
      <c r="IUB181" s="62"/>
      <c r="IUC181" s="62"/>
      <c r="IUD181" s="62"/>
      <c r="IUE181" s="62"/>
      <c r="IUF181" s="62"/>
      <c r="IUG181" s="62"/>
      <c r="IUH181" s="62"/>
      <c r="IUI181" s="62"/>
      <c r="IUJ181" s="62"/>
      <c r="IUK181" s="62"/>
      <c r="IUL181" s="62"/>
      <c r="IUM181" s="62"/>
      <c r="IUN181" s="62"/>
      <c r="IUO181" s="62"/>
      <c r="IUP181" s="62"/>
      <c r="IUQ181" s="62"/>
      <c r="IUR181" s="62"/>
      <c r="IUS181" s="62"/>
      <c r="IUT181" s="62"/>
      <c r="IUU181" s="62"/>
      <c r="IUV181" s="62"/>
      <c r="IUW181" s="62"/>
      <c r="IUX181" s="62"/>
      <c r="IUY181" s="62"/>
      <c r="IUZ181" s="62"/>
      <c r="IVA181" s="62"/>
      <c r="IVB181" s="62"/>
      <c r="IVC181" s="62"/>
      <c r="IVD181" s="62"/>
      <c r="IVE181" s="62"/>
      <c r="IVF181" s="62"/>
      <c r="IVG181" s="62"/>
      <c r="IVH181" s="62"/>
      <c r="IVI181" s="62"/>
      <c r="IVJ181" s="62"/>
      <c r="IVK181" s="62"/>
      <c r="IVL181" s="62"/>
      <c r="IVM181" s="62"/>
      <c r="IVN181" s="62"/>
      <c r="IVO181" s="62"/>
      <c r="IVP181" s="62"/>
      <c r="IVQ181" s="62"/>
      <c r="IVR181" s="62"/>
      <c r="IVS181" s="62"/>
      <c r="IVT181" s="62"/>
      <c r="IVU181" s="62"/>
      <c r="IVV181" s="62"/>
      <c r="IVW181" s="62"/>
      <c r="IVX181" s="62"/>
      <c r="IVY181" s="62"/>
      <c r="IVZ181" s="62"/>
      <c r="IWA181" s="62"/>
      <c r="IWB181" s="62"/>
      <c r="IWC181" s="62"/>
      <c r="IWD181" s="62"/>
      <c r="IWE181" s="62"/>
      <c r="IWF181" s="62"/>
      <c r="IWG181" s="62"/>
      <c r="IWH181" s="62"/>
      <c r="IWI181" s="62"/>
      <c r="IWJ181" s="62"/>
      <c r="IWK181" s="62"/>
      <c r="IWL181" s="62"/>
      <c r="IWM181" s="62"/>
      <c r="IWN181" s="62"/>
      <c r="IWO181" s="62"/>
      <c r="IWP181" s="62"/>
      <c r="IWQ181" s="62"/>
      <c r="IWR181" s="62"/>
      <c r="IWS181" s="62"/>
      <c r="IWT181" s="62"/>
      <c r="IWU181" s="62"/>
      <c r="IWV181" s="62"/>
      <c r="IWW181" s="62"/>
      <c r="IWX181" s="62"/>
      <c r="IWY181" s="62"/>
      <c r="IWZ181" s="62"/>
      <c r="IXA181" s="62"/>
      <c r="IXB181" s="62"/>
      <c r="IXC181" s="62"/>
      <c r="IXD181" s="62"/>
      <c r="IXE181" s="62"/>
      <c r="IXF181" s="62"/>
      <c r="IXG181" s="62"/>
      <c r="IXH181" s="62"/>
      <c r="IXI181" s="62"/>
      <c r="IXJ181" s="62"/>
      <c r="IXK181" s="62"/>
      <c r="IXL181" s="62"/>
      <c r="IXM181" s="62"/>
      <c r="IXN181" s="62"/>
      <c r="IXO181" s="62"/>
      <c r="IXP181" s="62"/>
      <c r="IXQ181" s="62"/>
      <c r="IXR181" s="62"/>
      <c r="IXS181" s="62"/>
      <c r="IXT181" s="62"/>
      <c r="IXU181" s="62"/>
      <c r="IXV181" s="62"/>
      <c r="IXW181" s="62"/>
      <c r="IXX181" s="62"/>
      <c r="IXY181" s="62"/>
      <c r="IXZ181" s="62"/>
      <c r="IYA181" s="62"/>
      <c r="IYB181" s="62"/>
      <c r="IYC181" s="62"/>
      <c r="IYD181" s="62"/>
      <c r="IYE181" s="62"/>
      <c r="IYF181" s="62"/>
      <c r="IYG181" s="62"/>
      <c r="IYH181" s="62"/>
      <c r="IYI181" s="62"/>
      <c r="IYJ181" s="62"/>
      <c r="IYK181" s="62"/>
      <c r="IYL181" s="62"/>
      <c r="IYM181" s="62"/>
      <c r="IYN181" s="62"/>
      <c r="IYO181" s="62"/>
      <c r="IYP181" s="62"/>
      <c r="IYQ181" s="62"/>
      <c r="IYR181" s="62"/>
      <c r="IYS181" s="62"/>
      <c r="IYT181" s="62"/>
      <c r="IYU181" s="62"/>
      <c r="IYV181" s="62"/>
      <c r="IYW181" s="62"/>
      <c r="IYX181" s="62"/>
      <c r="IYY181" s="62"/>
      <c r="IYZ181" s="62"/>
      <c r="IZA181" s="62"/>
      <c r="IZB181" s="62"/>
      <c r="IZC181" s="62"/>
      <c r="IZD181" s="62"/>
      <c r="IZE181" s="62"/>
      <c r="IZF181" s="62"/>
      <c r="IZG181" s="62"/>
      <c r="IZH181" s="62"/>
      <c r="IZI181" s="62"/>
      <c r="IZJ181" s="62"/>
      <c r="IZK181" s="62"/>
      <c r="IZL181" s="62"/>
      <c r="IZM181" s="62"/>
      <c r="IZN181" s="62"/>
      <c r="IZO181" s="62"/>
      <c r="IZP181" s="62"/>
      <c r="IZQ181" s="62"/>
      <c r="IZR181" s="62"/>
      <c r="IZS181" s="62"/>
      <c r="IZT181" s="62"/>
      <c r="IZU181" s="62"/>
      <c r="IZV181" s="62"/>
      <c r="IZW181" s="62"/>
      <c r="IZX181" s="62"/>
      <c r="IZY181" s="62"/>
      <c r="IZZ181" s="62"/>
      <c r="JAA181" s="62"/>
      <c r="JAB181" s="62"/>
      <c r="JAC181" s="62"/>
      <c r="JAD181" s="62"/>
      <c r="JAE181" s="62"/>
      <c r="JAF181" s="62"/>
      <c r="JAG181" s="62"/>
      <c r="JAH181" s="62"/>
      <c r="JAI181" s="62"/>
      <c r="JAJ181" s="62"/>
      <c r="JAK181" s="62"/>
      <c r="JAL181" s="62"/>
      <c r="JAM181" s="62"/>
      <c r="JAN181" s="62"/>
      <c r="JAO181" s="62"/>
      <c r="JAP181" s="62"/>
      <c r="JAQ181" s="62"/>
      <c r="JAR181" s="62"/>
      <c r="JAS181" s="62"/>
      <c r="JAT181" s="62"/>
      <c r="JAU181" s="62"/>
      <c r="JAV181" s="62"/>
      <c r="JAW181" s="62"/>
      <c r="JAX181" s="62"/>
      <c r="JAY181" s="62"/>
      <c r="JAZ181" s="62"/>
      <c r="JBA181" s="62"/>
      <c r="JBB181" s="62"/>
      <c r="JBC181" s="62"/>
      <c r="JBD181" s="62"/>
      <c r="JBE181" s="62"/>
      <c r="JBF181" s="62"/>
      <c r="JBG181" s="62"/>
      <c r="JBH181" s="62"/>
      <c r="JBI181" s="62"/>
      <c r="JBJ181" s="62"/>
      <c r="JBK181" s="62"/>
      <c r="JBL181" s="62"/>
      <c r="JBM181" s="62"/>
      <c r="JBN181" s="62"/>
      <c r="JBO181" s="62"/>
      <c r="JBP181" s="62"/>
      <c r="JBQ181" s="62"/>
      <c r="JBR181" s="62"/>
      <c r="JBS181" s="62"/>
      <c r="JBT181" s="62"/>
      <c r="JBU181" s="62"/>
      <c r="JBV181" s="62"/>
      <c r="JBW181" s="62"/>
      <c r="JBX181" s="62"/>
      <c r="JBY181" s="62"/>
      <c r="JBZ181" s="62"/>
      <c r="JCA181" s="62"/>
      <c r="JCB181" s="62"/>
      <c r="JCC181" s="62"/>
      <c r="JCD181" s="62"/>
      <c r="JCE181" s="62"/>
      <c r="JCF181" s="62"/>
      <c r="JCG181" s="62"/>
      <c r="JCH181" s="62"/>
      <c r="JCI181" s="62"/>
      <c r="JCJ181" s="62"/>
      <c r="JCK181" s="62"/>
      <c r="JCL181" s="62"/>
      <c r="JCM181" s="62"/>
      <c r="JCN181" s="62"/>
      <c r="JCO181" s="62"/>
      <c r="JCP181" s="62"/>
      <c r="JCQ181" s="62"/>
      <c r="JCR181" s="62"/>
      <c r="JCS181" s="62"/>
      <c r="JCT181" s="62"/>
      <c r="JCU181" s="62"/>
      <c r="JCV181" s="62"/>
      <c r="JCW181" s="62"/>
      <c r="JCX181" s="62"/>
      <c r="JCY181" s="62"/>
      <c r="JCZ181" s="62"/>
      <c r="JDA181" s="62"/>
      <c r="JDB181" s="62"/>
      <c r="JDC181" s="62"/>
      <c r="JDD181" s="62"/>
      <c r="JDE181" s="62"/>
      <c r="JDF181" s="62"/>
      <c r="JDG181" s="62"/>
      <c r="JDH181" s="62"/>
      <c r="JDI181" s="62"/>
      <c r="JDJ181" s="62"/>
      <c r="JDK181" s="62"/>
      <c r="JDL181" s="62"/>
      <c r="JDM181" s="62"/>
      <c r="JDN181" s="62"/>
      <c r="JDO181" s="62"/>
      <c r="JDP181" s="62"/>
      <c r="JDQ181" s="62"/>
      <c r="JDR181" s="62"/>
      <c r="JDS181" s="62"/>
      <c r="JDT181" s="62"/>
      <c r="JDU181" s="62"/>
      <c r="JDV181" s="62"/>
      <c r="JDW181" s="62"/>
      <c r="JDX181" s="62"/>
      <c r="JDY181" s="62"/>
      <c r="JDZ181" s="62"/>
      <c r="JEA181" s="62"/>
      <c r="JEB181" s="62"/>
      <c r="JEC181" s="62"/>
      <c r="JED181" s="62"/>
      <c r="JEE181" s="62"/>
      <c r="JEF181" s="62"/>
      <c r="JEG181" s="62"/>
      <c r="JEH181" s="62"/>
      <c r="JEI181" s="62"/>
      <c r="JEJ181" s="62"/>
      <c r="JEK181" s="62"/>
      <c r="JEL181" s="62"/>
      <c r="JEM181" s="62"/>
      <c r="JEN181" s="62"/>
      <c r="JEO181" s="62"/>
      <c r="JEP181" s="62"/>
      <c r="JEQ181" s="62"/>
      <c r="JER181" s="62"/>
      <c r="JES181" s="62"/>
      <c r="JET181" s="62"/>
      <c r="JEU181" s="62"/>
      <c r="JEV181" s="62"/>
      <c r="JEW181" s="62"/>
      <c r="JEX181" s="62"/>
      <c r="JEY181" s="62"/>
      <c r="JEZ181" s="62"/>
      <c r="JFA181" s="62"/>
      <c r="JFB181" s="62"/>
      <c r="JFC181" s="62"/>
      <c r="JFD181" s="62"/>
      <c r="JFE181" s="62"/>
      <c r="JFF181" s="62"/>
      <c r="JFG181" s="62"/>
      <c r="JFH181" s="62"/>
      <c r="JFI181" s="62"/>
      <c r="JFJ181" s="62"/>
      <c r="JFK181" s="62"/>
      <c r="JFL181" s="62"/>
      <c r="JFM181" s="62"/>
      <c r="JFN181" s="62"/>
      <c r="JFO181" s="62"/>
      <c r="JFP181" s="62"/>
      <c r="JFQ181" s="62"/>
      <c r="JFR181" s="62"/>
      <c r="JFS181" s="62"/>
      <c r="JFT181" s="62"/>
      <c r="JFU181" s="62"/>
      <c r="JFV181" s="62"/>
      <c r="JFW181" s="62"/>
      <c r="JFX181" s="62"/>
      <c r="JFY181" s="62"/>
      <c r="JFZ181" s="62"/>
      <c r="JGA181" s="62"/>
      <c r="JGB181" s="62"/>
      <c r="JGC181" s="62"/>
      <c r="JGD181" s="62"/>
      <c r="JGE181" s="62"/>
      <c r="JGF181" s="62"/>
      <c r="JGG181" s="62"/>
      <c r="JGH181" s="62"/>
      <c r="JGI181" s="62"/>
      <c r="JGJ181" s="62"/>
      <c r="JGK181" s="62"/>
      <c r="JGL181" s="62"/>
      <c r="JGM181" s="62"/>
      <c r="JGN181" s="62"/>
      <c r="JGO181" s="62"/>
      <c r="JGP181" s="62"/>
      <c r="JGQ181" s="62"/>
      <c r="JGR181" s="62"/>
      <c r="JGS181" s="62"/>
      <c r="JGT181" s="62"/>
      <c r="JGU181" s="62"/>
      <c r="JGV181" s="62"/>
      <c r="JGW181" s="62"/>
      <c r="JGX181" s="62"/>
      <c r="JGY181" s="62"/>
      <c r="JGZ181" s="62"/>
      <c r="JHA181" s="62"/>
      <c r="JHB181" s="62"/>
      <c r="JHC181" s="62"/>
      <c r="JHD181" s="62"/>
      <c r="JHE181" s="62"/>
      <c r="JHF181" s="62"/>
      <c r="JHG181" s="62"/>
      <c r="JHH181" s="62"/>
      <c r="JHI181" s="62"/>
      <c r="JHJ181" s="62"/>
      <c r="JHK181" s="62"/>
      <c r="JHL181" s="62"/>
      <c r="JHM181" s="62"/>
      <c r="JHN181" s="62"/>
      <c r="JHO181" s="62"/>
      <c r="JHP181" s="62"/>
      <c r="JHQ181" s="62"/>
      <c r="JHR181" s="62"/>
      <c r="JHS181" s="62"/>
      <c r="JHT181" s="62"/>
      <c r="JHU181" s="62"/>
      <c r="JHV181" s="62"/>
      <c r="JHW181" s="62"/>
      <c r="JHX181" s="62"/>
      <c r="JHY181" s="62"/>
      <c r="JHZ181" s="62"/>
      <c r="JIA181" s="62"/>
      <c r="JIB181" s="62"/>
      <c r="JIC181" s="62"/>
      <c r="JID181" s="62"/>
      <c r="JIE181" s="62"/>
      <c r="JIF181" s="62"/>
      <c r="JIG181" s="62"/>
      <c r="JIH181" s="62"/>
      <c r="JII181" s="62"/>
      <c r="JIJ181" s="62"/>
      <c r="JIK181" s="62"/>
      <c r="JIL181" s="62"/>
      <c r="JIM181" s="62"/>
      <c r="JIN181" s="62"/>
      <c r="JIO181" s="62"/>
      <c r="JIP181" s="62"/>
      <c r="JIQ181" s="62"/>
      <c r="JIR181" s="62"/>
      <c r="JIS181" s="62"/>
      <c r="JIT181" s="62"/>
      <c r="JIU181" s="62"/>
      <c r="JIV181" s="62"/>
      <c r="JIW181" s="62"/>
      <c r="JIX181" s="62"/>
      <c r="JIY181" s="62"/>
      <c r="JIZ181" s="62"/>
      <c r="JJA181" s="62"/>
      <c r="JJB181" s="62"/>
      <c r="JJC181" s="62"/>
      <c r="JJD181" s="62"/>
      <c r="JJE181" s="62"/>
      <c r="JJF181" s="62"/>
      <c r="JJG181" s="62"/>
      <c r="JJH181" s="62"/>
      <c r="JJI181" s="62"/>
      <c r="JJJ181" s="62"/>
      <c r="JJK181" s="62"/>
      <c r="JJL181" s="62"/>
      <c r="JJM181" s="62"/>
      <c r="JJN181" s="62"/>
      <c r="JJO181" s="62"/>
      <c r="JJP181" s="62"/>
      <c r="JJQ181" s="62"/>
      <c r="JJR181" s="62"/>
      <c r="JJS181" s="62"/>
      <c r="JJT181" s="62"/>
      <c r="JJU181" s="62"/>
      <c r="JJV181" s="62"/>
      <c r="JJW181" s="62"/>
      <c r="JJX181" s="62"/>
      <c r="JJY181" s="62"/>
      <c r="JJZ181" s="62"/>
      <c r="JKA181" s="62"/>
      <c r="JKB181" s="62"/>
      <c r="JKC181" s="62"/>
      <c r="JKD181" s="62"/>
      <c r="JKE181" s="62"/>
      <c r="JKF181" s="62"/>
      <c r="JKG181" s="62"/>
      <c r="JKH181" s="62"/>
      <c r="JKI181" s="62"/>
      <c r="JKJ181" s="62"/>
      <c r="JKK181" s="62"/>
      <c r="JKL181" s="62"/>
      <c r="JKM181" s="62"/>
      <c r="JKN181" s="62"/>
      <c r="JKO181" s="62"/>
      <c r="JKP181" s="62"/>
      <c r="JKQ181" s="62"/>
      <c r="JKR181" s="62"/>
      <c r="JKS181" s="62"/>
      <c r="JKT181" s="62"/>
      <c r="JKU181" s="62"/>
      <c r="JKV181" s="62"/>
      <c r="JKW181" s="62"/>
      <c r="JKX181" s="62"/>
      <c r="JKY181" s="62"/>
      <c r="JKZ181" s="62"/>
      <c r="JLA181" s="62"/>
      <c r="JLB181" s="62"/>
      <c r="JLC181" s="62"/>
      <c r="JLD181" s="62"/>
      <c r="JLE181" s="62"/>
      <c r="JLF181" s="62"/>
      <c r="JLG181" s="62"/>
      <c r="JLH181" s="62"/>
      <c r="JLI181" s="62"/>
      <c r="JLJ181" s="62"/>
      <c r="JLK181" s="62"/>
      <c r="JLL181" s="62"/>
      <c r="JLM181" s="62"/>
      <c r="JLN181" s="62"/>
      <c r="JLO181" s="62"/>
      <c r="JLP181" s="62"/>
      <c r="JLQ181" s="62"/>
      <c r="JLR181" s="62"/>
      <c r="JLS181" s="62"/>
      <c r="JLT181" s="62"/>
      <c r="JLU181" s="62"/>
      <c r="JLV181" s="62"/>
      <c r="JLW181" s="62"/>
      <c r="JLX181" s="62"/>
      <c r="JLY181" s="62"/>
      <c r="JLZ181" s="62"/>
      <c r="JMA181" s="62"/>
      <c r="JMB181" s="62"/>
      <c r="JMC181" s="62"/>
      <c r="JMD181" s="62"/>
      <c r="JME181" s="62"/>
      <c r="JMF181" s="62"/>
      <c r="JMG181" s="62"/>
      <c r="JMH181" s="62"/>
      <c r="JMI181" s="62"/>
      <c r="JMJ181" s="62"/>
      <c r="JMK181" s="62"/>
      <c r="JML181" s="62"/>
      <c r="JMM181" s="62"/>
      <c r="JMN181" s="62"/>
      <c r="JMO181" s="62"/>
      <c r="JMP181" s="62"/>
      <c r="JMQ181" s="62"/>
      <c r="JMR181" s="62"/>
      <c r="JMS181" s="62"/>
      <c r="JMT181" s="62"/>
      <c r="JMU181" s="62"/>
      <c r="JMV181" s="62"/>
      <c r="JMW181" s="62"/>
      <c r="JMX181" s="62"/>
      <c r="JMY181" s="62"/>
      <c r="JMZ181" s="62"/>
      <c r="JNA181" s="62"/>
      <c r="JNB181" s="62"/>
      <c r="JNC181" s="62"/>
      <c r="JND181" s="62"/>
      <c r="JNE181" s="62"/>
      <c r="JNF181" s="62"/>
      <c r="JNG181" s="62"/>
      <c r="JNH181" s="62"/>
      <c r="JNI181" s="62"/>
      <c r="JNJ181" s="62"/>
      <c r="JNK181" s="62"/>
      <c r="JNL181" s="62"/>
      <c r="JNM181" s="62"/>
      <c r="JNN181" s="62"/>
      <c r="JNO181" s="62"/>
      <c r="JNP181" s="62"/>
      <c r="JNQ181" s="62"/>
      <c r="JNR181" s="62"/>
      <c r="JNS181" s="62"/>
      <c r="JNT181" s="62"/>
      <c r="JNU181" s="62"/>
      <c r="JNV181" s="62"/>
      <c r="JNW181" s="62"/>
      <c r="JNX181" s="62"/>
      <c r="JNY181" s="62"/>
      <c r="JNZ181" s="62"/>
      <c r="JOA181" s="62"/>
      <c r="JOB181" s="62"/>
      <c r="JOC181" s="62"/>
      <c r="JOD181" s="62"/>
      <c r="JOE181" s="62"/>
      <c r="JOF181" s="62"/>
      <c r="JOG181" s="62"/>
      <c r="JOH181" s="62"/>
      <c r="JOI181" s="62"/>
      <c r="JOJ181" s="62"/>
      <c r="JOK181" s="62"/>
      <c r="JOL181" s="62"/>
      <c r="JOM181" s="62"/>
      <c r="JON181" s="62"/>
      <c r="JOO181" s="62"/>
      <c r="JOP181" s="62"/>
      <c r="JOQ181" s="62"/>
      <c r="JOR181" s="62"/>
      <c r="JOS181" s="62"/>
      <c r="JOT181" s="62"/>
      <c r="JOU181" s="62"/>
      <c r="JOV181" s="62"/>
      <c r="JOW181" s="62"/>
      <c r="JOX181" s="62"/>
      <c r="JOY181" s="62"/>
      <c r="JOZ181" s="62"/>
      <c r="JPA181" s="62"/>
      <c r="JPB181" s="62"/>
      <c r="JPC181" s="62"/>
      <c r="JPD181" s="62"/>
      <c r="JPE181" s="62"/>
      <c r="JPF181" s="62"/>
      <c r="JPG181" s="62"/>
      <c r="JPH181" s="62"/>
      <c r="JPI181" s="62"/>
      <c r="JPJ181" s="62"/>
      <c r="JPK181" s="62"/>
      <c r="JPL181" s="62"/>
      <c r="JPM181" s="62"/>
      <c r="JPN181" s="62"/>
      <c r="JPO181" s="62"/>
      <c r="JPP181" s="62"/>
      <c r="JPQ181" s="62"/>
      <c r="JPR181" s="62"/>
      <c r="JPS181" s="62"/>
      <c r="JPT181" s="62"/>
      <c r="JPU181" s="62"/>
      <c r="JPV181" s="62"/>
      <c r="JPW181" s="62"/>
      <c r="JPX181" s="62"/>
      <c r="JPY181" s="62"/>
      <c r="JPZ181" s="62"/>
      <c r="JQA181" s="62"/>
      <c r="JQB181" s="62"/>
      <c r="JQC181" s="62"/>
      <c r="JQD181" s="62"/>
      <c r="JQE181" s="62"/>
      <c r="JQF181" s="62"/>
      <c r="JQG181" s="62"/>
      <c r="JQH181" s="62"/>
      <c r="JQI181" s="62"/>
      <c r="JQJ181" s="62"/>
      <c r="JQK181" s="62"/>
      <c r="JQL181" s="62"/>
      <c r="JQM181" s="62"/>
      <c r="JQN181" s="62"/>
      <c r="JQO181" s="62"/>
      <c r="JQP181" s="62"/>
      <c r="JQQ181" s="62"/>
      <c r="JQR181" s="62"/>
      <c r="JQS181" s="62"/>
      <c r="JQT181" s="62"/>
      <c r="JQU181" s="62"/>
      <c r="JQV181" s="62"/>
      <c r="JQW181" s="62"/>
      <c r="JQX181" s="62"/>
      <c r="JQY181" s="62"/>
      <c r="JQZ181" s="62"/>
      <c r="JRA181" s="62"/>
      <c r="JRB181" s="62"/>
      <c r="JRC181" s="62"/>
      <c r="JRD181" s="62"/>
      <c r="JRE181" s="62"/>
      <c r="JRF181" s="62"/>
      <c r="JRG181" s="62"/>
      <c r="JRH181" s="62"/>
      <c r="JRI181" s="62"/>
      <c r="JRJ181" s="62"/>
      <c r="JRK181" s="62"/>
      <c r="JRL181" s="62"/>
      <c r="JRM181" s="62"/>
      <c r="JRN181" s="62"/>
      <c r="JRO181" s="62"/>
      <c r="JRP181" s="62"/>
      <c r="JRQ181" s="62"/>
      <c r="JRR181" s="62"/>
      <c r="JRS181" s="62"/>
      <c r="JRT181" s="62"/>
      <c r="JRU181" s="62"/>
      <c r="JRV181" s="62"/>
      <c r="JRW181" s="62"/>
      <c r="JRX181" s="62"/>
      <c r="JRY181" s="62"/>
      <c r="JRZ181" s="62"/>
      <c r="JSA181" s="62"/>
      <c r="JSB181" s="62"/>
      <c r="JSC181" s="62"/>
      <c r="JSD181" s="62"/>
      <c r="JSE181" s="62"/>
      <c r="JSF181" s="62"/>
      <c r="JSG181" s="62"/>
      <c r="JSH181" s="62"/>
      <c r="JSI181" s="62"/>
      <c r="JSJ181" s="62"/>
      <c r="JSK181" s="62"/>
      <c r="JSL181" s="62"/>
      <c r="JSM181" s="62"/>
      <c r="JSN181" s="62"/>
      <c r="JSO181" s="62"/>
      <c r="JSP181" s="62"/>
      <c r="JSQ181" s="62"/>
      <c r="JSR181" s="62"/>
      <c r="JSS181" s="62"/>
      <c r="JST181" s="62"/>
      <c r="JSU181" s="62"/>
      <c r="JSV181" s="62"/>
      <c r="JSW181" s="62"/>
      <c r="JSX181" s="62"/>
      <c r="JSY181" s="62"/>
      <c r="JSZ181" s="62"/>
      <c r="JTA181" s="62"/>
      <c r="JTB181" s="62"/>
      <c r="JTC181" s="62"/>
      <c r="JTD181" s="62"/>
      <c r="JTE181" s="62"/>
      <c r="JTF181" s="62"/>
      <c r="JTG181" s="62"/>
      <c r="JTH181" s="62"/>
      <c r="JTI181" s="62"/>
      <c r="JTJ181" s="62"/>
      <c r="JTK181" s="62"/>
      <c r="JTL181" s="62"/>
      <c r="JTM181" s="62"/>
      <c r="JTN181" s="62"/>
      <c r="JTO181" s="62"/>
      <c r="JTP181" s="62"/>
      <c r="JTQ181" s="62"/>
      <c r="JTR181" s="62"/>
      <c r="JTS181" s="62"/>
      <c r="JTT181" s="62"/>
      <c r="JTU181" s="62"/>
      <c r="JTV181" s="62"/>
      <c r="JTW181" s="62"/>
      <c r="JTX181" s="62"/>
      <c r="JTY181" s="62"/>
      <c r="JTZ181" s="62"/>
      <c r="JUA181" s="62"/>
      <c r="JUB181" s="62"/>
      <c r="JUC181" s="62"/>
      <c r="JUD181" s="62"/>
      <c r="JUE181" s="62"/>
      <c r="JUF181" s="62"/>
      <c r="JUG181" s="62"/>
      <c r="JUH181" s="62"/>
      <c r="JUI181" s="62"/>
      <c r="JUJ181" s="62"/>
      <c r="JUK181" s="62"/>
      <c r="JUL181" s="62"/>
      <c r="JUM181" s="62"/>
      <c r="JUN181" s="62"/>
      <c r="JUO181" s="62"/>
      <c r="JUP181" s="62"/>
      <c r="JUQ181" s="62"/>
      <c r="JUR181" s="62"/>
      <c r="JUS181" s="62"/>
      <c r="JUT181" s="62"/>
      <c r="JUU181" s="62"/>
      <c r="JUV181" s="62"/>
      <c r="JUW181" s="62"/>
      <c r="JUX181" s="62"/>
      <c r="JUY181" s="62"/>
      <c r="JUZ181" s="62"/>
      <c r="JVA181" s="62"/>
      <c r="JVB181" s="62"/>
      <c r="JVC181" s="62"/>
      <c r="JVD181" s="62"/>
      <c r="JVE181" s="62"/>
      <c r="JVF181" s="62"/>
      <c r="JVG181" s="62"/>
      <c r="JVH181" s="62"/>
      <c r="JVI181" s="62"/>
      <c r="JVJ181" s="62"/>
      <c r="JVK181" s="62"/>
      <c r="JVL181" s="62"/>
      <c r="JVM181" s="62"/>
      <c r="JVN181" s="62"/>
      <c r="JVO181" s="62"/>
      <c r="JVP181" s="62"/>
      <c r="JVQ181" s="62"/>
      <c r="JVR181" s="62"/>
      <c r="JVS181" s="62"/>
      <c r="JVT181" s="62"/>
      <c r="JVU181" s="62"/>
      <c r="JVV181" s="62"/>
      <c r="JVW181" s="62"/>
      <c r="JVX181" s="62"/>
      <c r="JVY181" s="62"/>
      <c r="JVZ181" s="62"/>
      <c r="JWA181" s="62"/>
      <c r="JWB181" s="62"/>
      <c r="JWC181" s="62"/>
      <c r="JWD181" s="62"/>
      <c r="JWE181" s="62"/>
      <c r="JWF181" s="62"/>
      <c r="JWG181" s="62"/>
      <c r="JWH181" s="62"/>
      <c r="JWI181" s="62"/>
      <c r="JWJ181" s="62"/>
      <c r="JWK181" s="62"/>
      <c r="JWL181" s="62"/>
      <c r="JWM181" s="62"/>
      <c r="JWN181" s="62"/>
      <c r="JWO181" s="62"/>
      <c r="JWP181" s="62"/>
      <c r="JWQ181" s="62"/>
      <c r="JWR181" s="62"/>
      <c r="JWS181" s="62"/>
      <c r="JWT181" s="62"/>
      <c r="JWU181" s="62"/>
      <c r="JWV181" s="62"/>
      <c r="JWW181" s="62"/>
      <c r="JWX181" s="62"/>
      <c r="JWY181" s="62"/>
      <c r="JWZ181" s="62"/>
      <c r="JXA181" s="62"/>
      <c r="JXB181" s="62"/>
      <c r="JXC181" s="62"/>
      <c r="JXD181" s="62"/>
      <c r="JXE181" s="62"/>
      <c r="JXF181" s="62"/>
      <c r="JXG181" s="62"/>
      <c r="JXH181" s="62"/>
      <c r="JXI181" s="62"/>
      <c r="JXJ181" s="62"/>
      <c r="JXK181" s="62"/>
      <c r="JXL181" s="62"/>
      <c r="JXM181" s="62"/>
      <c r="JXN181" s="62"/>
      <c r="JXO181" s="62"/>
      <c r="JXP181" s="62"/>
      <c r="JXQ181" s="62"/>
      <c r="JXR181" s="62"/>
      <c r="JXS181" s="62"/>
      <c r="JXT181" s="62"/>
      <c r="JXU181" s="62"/>
      <c r="JXV181" s="62"/>
      <c r="JXW181" s="62"/>
      <c r="JXX181" s="62"/>
      <c r="JXY181" s="62"/>
      <c r="JXZ181" s="62"/>
      <c r="JYA181" s="62"/>
      <c r="JYB181" s="62"/>
      <c r="JYC181" s="62"/>
      <c r="JYD181" s="62"/>
      <c r="JYE181" s="62"/>
      <c r="JYF181" s="62"/>
      <c r="JYG181" s="62"/>
      <c r="JYH181" s="62"/>
      <c r="JYI181" s="62"/>
      <c r="JYJ181" s="62"/>
      <c r="JYK181" s="62"/>
      <c r="JYL181" s="62"/>
      <c r="JYM181" s="62"/>
      <c r="JYN181" s="62"/>
      <c r="JYO181" s="62"/>
      <c r="JYP181" s="62"/>
      <c r="JYQ181" s="62"/>
      <c r="JYR181" s="62"/>
      <c r="JYS181" s="62"/>
      <c r="JYT181" s="62"/>
      <c r="JYU181" s="62"/>
      <c r="JYV181" s="62"/>
      <c r="JYW181" s="62"/>
      <c r="JYX181" s="62"/>
      <c r="JYY181" s="62"/>
      <c r="JYZ181" s="62"/>
      <c r="JZA181" s="62"/>
      <c r="JZB181" s="62"/>
      <c r="JZC181" s="62"/>
      <c r="JZD181" s="62"/>
      <c r="JZE181" s="62"/>
      <c r="JZF181" s="62"/>
      <c r="JZG181" s="62"/>
      <c r="JZH181" s="62"/>
      <c r="JZI181" s="62"/>
      <c r="JZJ181" s="62"/>
      <c r="JZK181" s="62"/>
      <c r="JZL181" s="62"/>
      <c r="JZM181" s="62"/>
      <c r="JZN181" s="62"/>
      <c r="JZO181" s="62"/>
      <c r="JZP181" s="62"/>
      <c r="JZQ181" s="62"/>
      <c r="JZR181" s="62"/>
      <c r="JZS181" s="62"/>
      <c r="JZT181" s="62"/>
      <c r="JZU181" s="62"/>
      <c r="JZV181" s="62"/>
      <c r="JZW181" s="62"/>
      <c r="JZX181" s="62"/>
      <c r="JZY181" s="62"/>
      <c r="JZZ181" s="62"/>
      <c r="KAA181" s="62"/>
      <c r="KAB181" s="62"/>
      <c r="KAC181" s="62"/>
      <c r="KAD181" s="62"/>
      <c r="KAE181" s="62"/>
      <c r="KAF181" s="62"/>
      <c r="KAG181" s="62"/>
      <c r="KAH181" s="62"/>
      <c r="KAI181" s="62"/>
      <c r="KAJ181" s="62"/>
      <c r="KAK181" s="62"/>
      <c r="KAL181" s="62"/>
      <c r="KAM181" s="62"/>
      <c r="KAN181" s="62"/>
      <c r="KAO181" s="62"/>
      <c r="KAP181" s="62"/>
      <c r="KAQ181" s="62"/>
      <c r="KAR181" s="62"/>
      <c r="KAS181" s="62"/>
      <c r="KAT181" s="62"/>
      <c r="KAU181" s="62"/>
      <c r="KAV181" s="62"/>
      <c r="KAW181" s="62"/>
      <c r="KAX181" s="62"/>
      <c r="KAY181" s="62"/>
      <c r="KAZ181" s="62"/>
      <c r="KBA181" s="62"/>
      <c r="KBB181" s="62"/>
      <c r="KBC181" s="62"/>
      <c r="KBD181" s="62"/>
      <c r="KBE181" s="62"/>
      <c r="KBF181" s="62"/>
      <c r="KBG181" s="62"/>
      <c r="KBH181" s="62"/>
      <c r="KBI181" s="62"/>
      <c r="KBJ181" s="62"/>
      <c r="KBK181" s="62"/>
      <c r="KBL181" s="62"/>
      <c r="KBM181" s="62"/>
      <c r="KBN181" s="62"/>
      <c r="KBO181" s="62"/>
      <c r="KBP181" s="62"/>
      <c r="KBQ181" s="62"/>
      <c r="KBR181" s="62"/>
      <c r="KBS181" s="62"/>
      <c r="KBT181" s="62"/>
      <c r="KBU181" s="62"/>
      <c r="KBV181" s="62"/>
      <c r="KBW181" s="62"/>
      <c r="KBX181" s="62"/>
      <c r="KBY181" s="62"/>
      <c r="KBZ181" s="62"/>
      <c r="KCA181" s="62"/>
      <c r="KCB181" s="62"/>
      <c r="KCC181" s="62"/>
      <c r="KCD181" s="62"/>
      <c r="KCE181" s="62"/>
      <c r="KCF181" s="62"/>
      <c r="KCG181" s="62"/>
      <c r="KCH181" s="62"/>
      <c r="KCI181" s="62"/>
      <c r="KCJ181" s="62"/>
      <c r="KCK181" s="62"/>
      <c r="KCL181" s="62"/>
      <c r="KCM181" s="62"/>
      <c r="KCN181" s="62"/>
      <c r="KCO181" s="62"/>
      <c r="KCP181" s="62"/>
      <c r="KCQ181" s="62"/>
      <c r="KCR181" s="62"/>
      <c r="KCS181" s="62"/>
      <c r="KCT181" s="62"/>
      <c r="KCU181" s="62"/>
      <c r="KCV181" s="62"/>
      <c r="KCW181" s="62"/>
      <c r="KCX181" s="62"/>
      <c r="KCY181" s="62"/>
      <c r="KCZ181" s="62"/>
      <c r="KDA181" s="62"/>
      <c r="KDB181" s="62"/>
      <c r="KDC181" s="62"/>
      <c r="KDD181" s="62"/>
      <c r="KDE181" s="62"/>
      <c r="KDF181" s="62"/>
      <c r="KDG181" s="62"/>
      <c r="KDH181" s="62"/>
      <c r="KDI181" s="62"/>
      <c r="KDJ181" s="62"/>
      <c r="KDK181" s="62"/>
      <c r="KDL181" s="62"/>
      <c r="KDM181" s="62"/>
      <c r="KDN181" s="62"/>
      <c r="KDO181" s="62"/>
      <c r="KDP181" s="62"/>
      <c r="KDQ181" s="62"/>
      <c r="KDR181" s="62"/>
      <c r="KDS181" s="62"/>
      <c r="KDT181" s="62"/>
      <c r="KDU181" s="62"/>
      <c r="KDV181" s="62"/>
      <c r="KDW181" s="62"/>
      <c r="KDX181" s="62"/>
      <c r="KDY181" s="62"/>
      <c r="KDZ181" s="62"/>
      <c r="KEA181" s="62"/>
      <c r="KEB181" s="62"/>
      <c r="KEC181" s="62"/>
      <c r="KED181" s="62"/>
      <c r="KEE181" s="62"/>
      <c r="KEF181" s="62"/>
      <c r="KEG181" s="62"/>
      <c r="KEH181" s="62"/>
      <c r="KEI181" s="62"/>
      <c r="KEJ181" s="62"/>
      <c r="KEK181" s="62"/>
      <c r="KEL181" s="62"/>
      <c r="KEM181" s="62"/>
      <c r="KEN181" s="62"/>
      <c r="KEO181" s="62"/>
      <c r="KEP181" s="62"/>
      <c r="KEQ181" s="62"/>
      <c r="KER181" s="62"/>
      <c r="KES181" s="62"/>
      <c r="KET181" s="62"/>
      <c r="KEU181" s="62"/>
      <c r="KEV181" s="62"/>
      <c r="KEW181" s="62"/>
      <c r="KEX181" s="62"/>
      <c r="KEY181" s="62"/>
      <c r="KEZ181" s="62"/>
      <c r="KFA181" s="62"/>
      <c r="KFB181" s="62"/>
      <c r="KFC181" s="62"/>
      <c r="KFD181" s="62"/>
      <c r="KFE181" s="62"/>
      <c r="KFF181" s="62"/>
      <c r="KFG181" s="62"/>
      <c r="KFH181" s="62"/>
      <c r="KFI181" s="62"/>
      <c r="KFJ181" s="62"/>
      <c r="KFK181" s="62"/>
      <c r="KFL181" s="62"/>
      <c r="KFM181" s="62"/>
      <c r="KFN181" s="62"/>
      <c r="KFO181" s="62"/>
      <c r="KFP181" s="62"/>
      <c r="KFQ181" s="62"/>
      <c r="KFR181" s="62"/>
      <c r="KFS181" s="62"/>
      <c r="KFT181" s="62"/>
      <c r="KFU181" s="62"/>
      <c r="KFV181" s="62"/>
      <c r="KFW181" s="62"/>
      <c r="KFX181" s="62"/>
      <c r="KFY181" s="62"/>
      <c r="KFZ181" s="62"/>
      <c r="KGA181" s="62"/>
      <c r="KGB181" s="62"/>
      <c r="KGC181" s="62"/>
      <c r="KGD181" s="62"/>
      <c r="KGE181" s="62"/>
      <c r="KGF181" s="62"/>
      <c r="KGG181" s="62"/>
      <c r="KGH181" s="62"/>
      <c r="KGI181" s="62"/>
      <c r="KGJ181" s="62"/>
      <c r="KGK181" s="62"/>
      <c r="KGL181" s="62"/>
      <c r="KGM181" s="62"/>
      <c r="KGN181" s="62"/>
      <c r="KGO181" s="62"/>
      <c r="KGP181" s="62"/>
      <c r="KGQ181" s="62"/>
      <c r="KGR181" s="62"/>
      <c r="KGS181" s="62"/>
      <c r="KGT181" s="62"/>
      <c r="KGU181" s="62"/>
      <c r="KGV181" s="62"/>
      <c r="KGW181" s="62"/>
      <c r="KGX181" s="62"/>
      <c r="KGY181" s="62"/>
      <c r="KGZ181" s="62"/>
      <c r="KHA181" s="62"/>
      <c r="KHB181" s="62"/>
      <c r="KHC181" s="62"/>
      <c r="KHD181" s="62"/>
      <c r="KHE181" s="62"/>
      <c r="KHF181" s="62"/>
      <c r="KHG181" s="62"/>
      <c r="KHH181" s="62"/>
      <c r="KHI181" s="62"/>
      <c r="KHJ181" s="62"/>
      <c r="KHK181" s="62"/>
      <c r="KHL181" s="62"/>
      <c r="KHM181" s="62"/>
      <c r="KHN181" s="62"/>
      <c r="KHO181" s="62"/>
      <c r="KHP181" s="62"/>
      <c r="KHQ181" s="62"/>
      <c r="KHR181" s="62"/>
      <c r="KHS181" s="62"/>
      <c r="KHT181" s="62"/>
      <c r="KHU181" s="62"/>
      <c r="KHV181" s="62"/>
      <c r="KHW181" s="62"/>
      <c r="KHX181" s="62"/>
      <c r="KHY181" s="62"/>
      <c r="KHZ181" s="62"/>
      <c r="KIA181" s="62"/>
      <c r="KIB181" s="62"/>
      <c r="KIC181" s="62"/>
      <c r="KID181" s="62"/>
      <c r="KIE181" s="62"/>
      <c r="KIF181" s="62"/>
      <c r="KIG181" s="62"/>
      <c r="KIH181" s="62"/>
      <c r="KII181" s="62"/>
      <c r="KIJ181" s="62"/>
      <c r="KIK181" s="62"/>
      <c r="KIL181" s="62"/>
      <c r="KIM181" s="62"/>
      <c r="KIN181" s="62"/>
      <c r="KIO181" s="62"/>
      <c r="KIP181" s="62"/>
      <c r="KIQ181" s="62"/>
      <c r="KIR181" s="62"/>
      <c r="KIS181" s="62"/>
      <c r="KIT181" s="62"/>
      <c r="KIU181" s="62"/>
      <c r="KIV181" s="62"/>
      <c r="KIW181" s="62"/>
      <c r="KIX181" s="62"/>
      <c r="KIY181" s="62"/>
      <c r="KIZ181" s="62"/>
      <c r="KJA181" s="62"/>
      <c r="KJB181" s="62"/>
      <c r="KJC181" s="62"/>
      <c r="KJD181" s="62"/>
      <c r="KJE181" s="62"/>
      <c r="KJF181" s="62"/>
      <c r="KJG181" s="62"/>
      <c r="KJH181" s="62"/>
      <c r="KJI181" s="62"/>
      <c r="KJJ181" s="62"/>
      <c r="KJK181" s="62"/>
      <c r="KJL181" s="62"/>
      <c r="KJM181" s="62"/>
      <c r="KJN181" s="62"/>
      <c r="KJO181" s="62"/>
      <c r="KJP181" s="62"/>
      <c r="KJQ181" s="62"/>
      <c r="KJR181" s="62"/>
      <c r="KJS181" s="62"/>
      <c r="KJT181" s="62"/>
      <c r="KJU181" s="62"/>
      <c r="KJV181" s="62"/>
      <c r="KJW181" s="62"/>
      <c r="KJX181" s="62"/>
      <c r="KJY181" s="62"/>
      <c r="KJZ181" s="62"/>
      <c r="KKA181" s="62"/>
      <c r="KKB181" s="62"/>
      <c r="KKC181" s="62"/>
      <c r="KKD181" s="62"/>
      <c r="KKE181" s="62"/>
      <c r="KKF181" s="62"/>
      <c r="KKG181" s="62"/>
      <c r="KKH181" s="62"/>
      <c r="KKI181" s="62"/>
      <c r="KKJ181" s="62"/>
      <c r="KKK181" s="62"/>
      <c r="KKL181" s="62"/>
      <c r="KKM181" s="62"/>
      <c r="KKN181" s="62"/>
      <c r="KKO181" s="62"/>
      <c r="KKP181" s="62"/>
      <c r="KKQ181" s="62"/>
      <c r="KKR181" s="62"/>
      <c r="KKS181" s="62"/>
      <c r="KKT181" s="62"/>
      <c r="KKU181" s="62"/>
      <c r="KKV181" s="62"/>
      <c r="KKW181" s="62"/>
      <c r="KKX181" s="62"/>
      <c r="KKY181" s="62"/>
      <c r="KKZ181" s="62"/>
      <c r="KLA181" s="62"/>
      <c r="KLB181" s="62"/>
      <c r="KLC181" s="62"/>
      <c r="KLD181" s="62"/>
      <c r="KLE181" s="62"/>
      <c r="KLF181" s="62"/>
      <c r="KLG181" s="62"/>
      <c r="KLH181" s="62"/>
      <c r="KLI181" s="62"/>
      <c r="KLJ181" s="62"/>
      <c r="KLK181" s="62"/>
      <c r="KLL181" s="62"/>
      <c r="KLM181" s="62"/>
      <c r="KLN181" s="62"/>
      <c r="KLO181" s="62"/>
      <c r="KLP181" s="62"/>
      <c r="KLQ181" s="62"/>
      <c r="KLR181" s="62"/>
      <c r="KLS181" s="62"/>
      <c r="KLT181" s="62"/>
      <c r="KLU181" s="62"/>
      <c r="KLV181" s="62"/>
      <c r="KLW181" s="62"/>
      <c r="KLX181" s="62"/>
      <c r="KLY181" s="62"/>
      <c r="KLZ181" s="62"/>
      <c r="KMA181" s="62"/>
      <c r="KMB181" s="62"/>
      <c r="KMC181" s="62"/>
      <c r="KMD181" s="62"/>
      <c r="KME181" s="62"/>
      <c r="KMF181" s="62"/>
      <c r="KMG181" s="62"/>
      <c r="KMH181" s="62"/>
      <c r="KMI181" s="62"/>
      <c r="KMJ181" s="62"/>
      <c r="KMK181" s="62"/>
      <c r="KML181" s="62"/>
      <c r="KMM181" s="62"/>
      <c r="KMN181" s="62"/>
      <c r="KMO181" s="62"/>
      <c r="KMP181" s="62"/>
      <c r="KMQ181" s="62"/>
      <c r="KMR181" s="62"/>
      <c r="KMS181" s="62"/>
      <c r="KMT181" s="62"/>
      <c r="KMU181" s="62"/>
      <c r="KMV181" s="62"/>
      <c r="KMW181" s="62"/>
      <c r="KMX181" s="62"/>
      <c r="KMY181" s="62"/>
      <c r="KMZ181" s="62"/>
      <c r="KNA181" s="62"/>
      <c r="KNB181" s="62"/>
      <c r="KNC181" s="62"/>
      <c r="KND181" s="62"/>
      <c r="KNE181" s="62"/>
      <c r="KNF181" s="62"/>
      <c r="KNG181" s="62"/>
      <c r="KNH181" s="62"/>
      <c r="KNI181" s="62"/>
      <c r="KNJ181" s="62"/>
      <c r="KNK181" s="62"/>
      <c r="KNL181" s="62"/>
      <c r="KNM181" s="62"/>
      <c r="KNN181" s="62"/>
      <c r="KNO181" s="62"/>
      <c r="KNP181" s="62"/>
      <c r="KNQ181" s="62"/>
      <c r="KNR181" s="62"/>
      <c r="KNS181" s="62"/>
      <c r="KNT181" s="62"/>
      <c r="KNU181" s="62"/>
      <c r="KNV181" s="62"/>
      <c r="KNW181" s="62"/>
      <c r="KNX181" s="62"/>
      <c r="KNY181" s="62"/>
      <c r="KNZ181" s="62"/>
      <c r="KOA181" s="62"/>
      <c r="KOB181" s="62"/>
      <c r="KOC181" s="62"/>
      <c r="KOD181" s="62"/>
      <c r="KOE181" s="62"/>
      <c r="KOF181" s="62"/>
      <c r="KOG181" s="62"/>
      <c r="KOH181" s="62"/>
      <c r="KOI181" s="62"/>
      <c r="KOJ181" s="62"/>
      <c r="KOK181" s="62"/>
      <c r="KOL181" s="62"/>
      <c r="KOM181" s="62"/>
      <c r="KON181" s="62"/>
      <c r="KOO181" s="62"/>
      <c r="KOP181" s="62"/>
      <c r="KOQ181" s="62"/>
      <c r="KOR181" s="62"/>
      <c r="KOS181" s="62"/>
      <c r="KOT181" s="62"/>
      <c r="KOU181" s="62"/>
      <c r="KOV181" s="62"/>
      <c r="KOW181" s="62"/>
      <c r="KOX181" s="62"/>
      <c r="KOY181" s="62"/>
      <c r="KOZ181" s="62"/>
      <c r="KPA181" s="62"/>
      <c r="KPB181" s="62"/>
      <c r="KPC181" s="62"/>
      <c r="KPD181" s="62"/>
      <c r="KPE181" s="62"/>
      <c r="KPF181" s="62"/>
      <c r="KPG181" s="62"/>
      <c r="KPH181" s="62"/>
      <c r="KPI181" s="62"/>
      <c r="KPJ181" s="62"/>
      <c r="KPK181" s="62"/>
      <c r="KPL181" s="62"/>
      <c r="KPM181" s="62"/>
      <c r="KPN181" s="62"/>
      <c r="KPO181" s="62"/>
      <c r="KPP181" s="62"/>
      <c r="KPQ181" s="62"/>
      <c r="KPR181" s="62"/>
      <c r="KPS181" s="62"/>
      <c r="KPT181" s="62"/>
      <c r="KPU181" s="62"/>
      <c r="KPV181" s="62"/>
      <c r="KPW181" s="62"/>
      <c r="KPX181" s="62"/>
      <c r="KPY181" s="62"/>
      <c r="KPZ181" s="62"/>
      <c r="KQA181" s="62"/>
      <c r="KQB181" s="62"/>
      <c r="KQC181" s="62"/>
      <c r="KQD181" s="62"/>
      <c r="KQE181" s="62"/>
      <c r="KQF181" s="62"/>
      <c r="KQG181" s="62"/>
      <c r="KQH181" s="62"/>
      <c r="KQI181" s="62"/>
      <c r="KQJ181" s="62"/>
      <c r="KQK181" s="62"/>
      <c r="KQL181" s="62"/>
      <c r="KQM181" s="62"/>
      <c r="KQN181" s="62"/>
      <c r="KQO181" s="62"/>
      <c r="KQP181" s="62"/>
      <c r="KQQ181" s="62"/>
      <c r="KQR181" s="62"/>
      <c r="KQS181" s="62"/>
      <c r="KQT181" s="62"/>
      <c r="KQU181" s="62"/>
      <c r="KQV181" s="62"/>
      <c r="KQW181" s="62"/>
      <c r="KQX181" s="62"/>
      <c r="KQY181" s="62"/>
      <c r="KQZ181" s="62"/>
      <c r="KRA181" s="62"/>
      <c r="KRB181" s="62"/>
      <c r="KRC181" s="62"/>
      <c r="KRD181" s="62"/>
      <c r="KRE181" s="62"/>
      <c r="KRF181" s="62"/>
      <c r="KRG181" s="62"/>
      <c r="KRH181" s="62"/>
      <c r="KRI181" s="62"/>
      <c r="KRJ181" s="62"/>
      <c r="KRK181" s="62"/>
      <c r="KRL181" s="62"/>
      <c r="KRM181" s="62"/>
      <c r="KRN181" s="62"/>
      <c r="KRO181" s="62"/>
      <c r="KRP181" s="62"/>
      <c r="KRQ181" s="62"/>
      <c r="KRR181" s="62"/>
      <c r="KRS181" s="62"/>
      <c r="KRT181" s="62"/>
      <c r="KRU181" s="62"/>
      <c r="KRV181" s="62"/>
      <c r="KRW181" s="62"/>
      <c r="KRX181" s="62"/>
      <c r="KRY181" s="62"/>
      <c r="KRZ181" s="62"/>
      <c r="KSA181" s="62"/>
      <c r="KSB181" s="62"/>
      <c r="KSC181" s="62"/>
      <c r="KSD181" s="62"/>
      <c r="KSE181" s="62"/>
      <c r="KSF181" s="62"/>
      <c r="KSG181" s="62"/>
      <c r="KSH181" s="62"/>
      <c r="KSI181" s="62"/>
      <c r="KSJ181" s="62"/>
      <c r="KSK181" s="62"/>
      <c r="KSL181" s="62"/>
      <c r="KSM181" s="62"/>
      <c r="KSN181" s="62"/>
      <c r="KSO181" s="62"/>
      <c r="KSP181" s="62"/>
      <c r="KSQ181" s="62"/>
      <c r="KSR181" s="62"/>
      <c r="KSS181" s="62"/>
      <c r="KST181" s="62"/>
      <c r="KSU181" s="62"/>
      <c r="KSV181" s="62"/>
      <c r="KSW181" s="62"/>
      <c r="KSX181" s="62"/>
      <c r="KSY181" s="62"/>
      <c r="KSZ181" s="62"/>
      <c r="KTA181" s="62"/>
      <c r="KTB181" s="62"/>
      <c r="KTC181" s="62"/>
      <c r="KTD181" s="62"/>
      <c r="KTE181" s="62"/>
      <c r="KTF181" s="62"/>
      <c r="KTG181" s="62"/>
      <c r="KTH181" s="62"/>
      <c r="KTI181" s="62"/>
      <c r="KTJ181" s="62"/>
      <c r="KTK181" s="62"/>
      <c r="KTL181" s="62"/>
      <c r="KTM181" s="62"/>
      <c r="KTN181" s="62"/>
      <c r="KTO181" s="62"/>
      <c r="KTP181" s="62"/>
      <c r="KTQ181" s="62"/>
      <c r="KTR181" s="62"/>
      <c r="KTS181" s="62"/>
      <c r="KTT181" s="62"/>
      <c r="KTU181" s="62"/>
      <c r="KTV181" s="62"/>
      <c r="KTW181" s="62"/>
      <c r="KTX181" s="62"/>
      <c r="KTY181" s="62"/>
      <c r="KTZ181" s="62"/>
      <c r="KUA181" s="62"/>
      <c r="KUB181" s="62"/>
      <c r="KUC181" s="62"/>
      <c r="KUD181" s="62"/>
      <c r="KUE181" s="62"/>
      <c r="KUF181" s="62"/>
      <c r="KUG181" s="62"/>
      <c r="KUH181" s="62"/>
      <c r="KUI181" s="62"/>
      <c r="KUJ181" s="62"/>
      <c r="KUK181" s="62"/>
      <c r="KUL181" s="62"/>
      <c r="KUM181" s="62"/>
      <c r="KUN181" s="62"/>
      <c r="KUO181" s="62"/>
      <c r="KUP181" s="62"/>
      <c r="KUQ181" s="62"/>
      <c r="KUR181" s="62"/>
      <c r="KUS181" s="62"/>
      <c r="KUT181" s="62"/>
      <c r="KUU181" s="62"/>
      <c r="KUV181" s="62"/>
      <c r="KUW181" s="62"/>
      <c r="KUX181" s="62"/>
      <c r="KUY181" s="62"/>
      <c r="KUZ181" s="62"/>
      <c r="KVA181" s="62"/>
      <c r="KVB181" s="62"/>
      <c r="KVC181" s="62"/>
      <c r="KVD181" s="62"/>
      <c r="KVE181" s="62"/>
      <c r="KVF181" s="62"/>
      <c r="KVG181" s="62"/>
      <c r="KVH181" s="62"/>
      <c r="KVI181" s="62"/>
      <c r="KVJ181" s="62"/>
      <c r="KVK181" s="62"/>
      <c r="KVL181" s="62"/>
      <c r="KVM181" s="62"/>
      <c r="KVN181" s="62"/>
      <c r="KVO181" s="62"/>
      <c r="KVP181" s="62"/>
      <c r="KVQ181" s="62"/>
      <c r="KVR181" s="62"/>
      <c r="KVS181" s="62"/>
      <c r="KVT181" s="62"/>
      <c r="KVU181" s="62"/>
      <c r="KVV181" s="62"/>
      <c r="KVW181" s="62"/>
      <c r="KVX181" s="62"/>
      <c r="KVY181" s="62"/>
      <c r="KVZ181" s="62"/>
      <c r="KWA181" s="62"/>
      <c r="KWB181" s="62"/>
      <c r="KWC181" s="62"/>
      <c r="KWD181" s="62"/>
      <c r="KWE181" s="62"/>
      <c r="KWF181" s="62"/>
      <c r="KWG181" s="62"/>
      <c r="KWH181" s="62"/>
      <c r="KWI181" s="62"/>
      <c r="KWJ181" s="62"/>
      <c r="KWK181" s="62"/>
      <c r="KWL181" s="62"/>
      <c r="KWM181" s="62"/>
      <c r="KWN181" s="62"/>
      <c r="KWO181" s="62"/>
      <c r="KWP181" s="62"/>
      <c r="KWQ181" s="62"/>
      <c r="KWR181" s="62"/>
      <c r="KWS181" s="62"/>
      <c r="KWT181" s="62"/>
      <c r="KWU181" s="62"/>
      <c r="KWV181" s="62"/>
      <c r="KWW181" s="62"/>
      <c r="KWX181" s="62"/>
      <c r="KWY181" s="62"/>
      <c r="KWZ181" s="62"/>
      <c r="KXA181" s="62"/>
      <c r="KXB181" s="62"/>
      <c r="KXC181" s="62"/>
      <c r="KXD181" s="62"/>
      <c r="KXE181" s="62"/>
      <c r="KXF181" s="62"/>
      <c r="KXG181" s="62"/>
      <c r="KXH181" s="62"/>
      <c r="KXI181" s="62"/>
      <c r="KXJ181" s="62"/>
      <c r="KXK181" s="62"/>
      <c r="KXL181" s="62"/>
      <c r="KXM181" s="62"/>
      <c r="KXN181" s="62"/>
      <c r="KXO181" s="62"/>
      <c r="KXP181" s="62"/>
      <c r="KXQ181" s="62"/>
      <c r="KXR181" s="62"/>
      <c r="KXS181" s="62"/>
      <c r="KXT181" s="62"/>
      <c r="KXU181" s="62"/>
      <c r="KXV181" s="62"/>
      <c r="KXW181" s="62"/>
      <c r="KXX181" s="62"/>
      <c r="KXY181" s="62"/>
      <c r="KXZ181" s="62"/>
      <c r="KYA181" s="62"/>
      <c r="KYB181" s="62"/>
      <c r="KYC181" s="62"/>
      <c r="KYD181" s="62"/>
      <c r="KYE181" s="62"/>
      <c r="KYF181" s="62"/>
      <c r="KYG181" s="62"/>
      <c r="KYH181" s="62"/>
      <c r="KYI181" s="62"/>
      <c r="KYJ181" s="62"/>
      <c r="KYK181" s="62"/>
      <c r="KYL181" s="62"/>
      <c r="KYM181" s="62"/>
      <c r="KYN181" s="62"/>
      <c r="KYO181" s="62"/>
      <c r="KYP181" s="62"/>
      <c r="KYQ181" s="62"/>
      <c r="KYR181" s="62"/>
      <c r="KYS181" s="62"/>
      <c r="KYT181" s="62"/>
      <c r="KYU181" s="62"/>
      <c r="KYV181" s="62"/>
      <c r="KYW181" s="62"/>
      <c r="KYX181" s="62"/>
      <c r="KYY181" s="62"/>
      <c r="KYZ181" s="62"/>
      <c r="KZA181" s="62"/>
      <c r="KZB181" s="62"/>
      <c r="KZC181" s="62"/>
      <c r="KZD181" s="62"/>
      <c r="KZE181" s="62"/>
      <c r="KZF181" s="62"/>
      <c r="KZG181" s="62"/>
      <c r="KZH181" s="62"/>
      <c r="KZI181" s="62"/>
      <c r="KZJ181" s="62"/>
      <c r="KZK181" s="62"/>
      <c r="KZL181" s="62"/>
      <c r="KZM181" s="62"/>
      <c r="KZN181" s="62"/>
      <c r="KZO181" s="62"/>
      <c r="KZP181" s="62"/>
      <c r="KZQ181" s="62"/>
      <c r="KZR181" s="62"/>
      <c r="KZS181" s="62"/>
      <c r="KZT181" s="62"/>
      <c r="KZU181" s="62"/>
      <c r="KZV181" s="62"/>
      <c r="KZW181" s="62"/>
      <c r="KZX181" s="62"/>
      <c r="KZY181" s="62"/>
      <c r="KZZ181" s="62"/>
      <c r="LAA181" s="62"/>
      <c r="LAB181" s="62"/>
      <c r="LAC181" s="62"/>
      <c r="LAD181" s="62"/>
      <c r="LAE181" s="62"/>
      <c r="LAF181" s="62"/>
      <c r="LAG181" s="62"/>
      <c r="LAH181" s="62"/>
      <c r="LAI181" s="62"/>
      <c r="LAJ181" s="62"/>
      <c r="LAK181" s="62"/>
      <c r="LAL181" s="62"/>
      <c r="LAM181" s="62"/>
      <c r="LAN181" s="62"/>
      <c r="LAO181" s="62"/>
      <c r="LAP181" s="62"/>
      <c r="LAQ181" s="62"/>
      <c r="LAR181" s="62"/>
      <c r="LAS181" s="62"/>
      <c r="LAT181" s="62"/>
      <c r="LAU181" s="62"/>
      <c r="LAV181" s="62"/>
      <c r="LAW181" s="62"/>
      <c r="LAX181" s="62"/>
      <c r="LAY181" s="62"/>
      <c r="LAZ181" s="62"/>
      <c r="LBA181" s="62"/>
      <c r="LBB181" s="62"/>
      <c r="LBC181" s="62"/>
      <c r="LBD181" s="62"/>
      <c r="LBE181" s="62"/>
      <c r="LBF181" s="62"/>
      <c r="LBG181" s="62"/>
      <c r="LBH181" s="62"/>
      <c r="LBI181" s="62"/>
      <c r="LBJ181" s="62"/>
      <c r="LBK181" s="62"/>
      <c r="LBL181" s="62"/>
      <c r="LBM181" s="62"/>
      <c r="LBN181" s="62"/>
      <c r="LBO181" s="62"/>
      <c r="LBP181" s="62"/>
      <c r="LBQ181" s="62"/>
      <c r="LBR181" s="62"/>
      <c r="LBS181" s="62"/>
      <c r="LBT181" s="62"/>
      <c r="LBU181" s="62"/>
      <c r="LBV181" s="62"/>
      <c r="LBW181" s="62"/>
      <c r="LBX181" s="62"/>
      <c r="LBY181" s="62"/>
      <c r="LBZ181" s="62"/>
      <c r="LCA181" s="62"/>
      <c r="LCB181" s="62"/>
      <c r="LCC181" s="62"/>
      <c r="LCD181" s="62"/>
      <c r="LCE181" s="62"/>
      <c r="LCF181" s="62"/>
      <c r="LCG181" s="62"/>
      <c r="LCH181" s="62"/>
      <c r="LCI181" s="62"/>
      <c r="LCJ181" s="62"/>
      <c r="LCK181" s="62"/>
      <c r="LCL181" s="62"/>
      <c r="LCM181" s="62"/>
      <c r="LCN181" s="62"/>
      <c r="LCO181" s="62"/>
      <c r="LCP181" s="62"/>
      <c r="LCQ181" s="62"/>
      <c r="LCR181" s="62"/>
      <c r="LCS181" s="62"/>
      <c r="LCT181" s="62"/>
      <c r="LCU181" s="62"/>
      <c r="LCV181" s="62"/>
      <c r="LCW181" s="62"/>
      <c r="LCX181" s="62"/>
      <c r="LCY181" s="62"/>
      <c r="LCZ181" s="62"/>
      <c r="LDA181" s="62"/>
      <c r="LDB181" s="62"/>
      <c r="LDC181" s="62"/>
      <c r="LDD181" s="62"/>
      <c r="LDE181" s="62"/>
      <c r="LDF181" s="62"/>
      <c r="LDG181" s="62"/>
      <c r="LDH181" s="62"/>
      <c r="LDI181" s="62"/>
      <c r="LDJ181" s="62"/>
      <c r="LDK181" s="62"/>
      <c r="LDL181" s="62"/>
      <c r="LDM181" s="62"/>
      <c r="LDN181" s="62"/>
      <c r="LDO181" s="62"/>
      <c r="LDP181" s="62"/>
      <c r="LDQ181" s="62"/>
      <c r="LDR181" s="62"/>
      <c r="LDS181" s="62"/>
      <c r="LDT181" s="62"/>
      <c r="LDU181" s="62"/>
      <c r="LDV181" s="62"/>
      <c r="LDW181" s="62"/>
      <c r="LDX181" s="62"/>
      <c r="LDY181" s="62"/>
      <c r="LDZ181" s="62"/>
      <c r="LEA181" s="62"/>
      <c r="LEB181" s="62"/>
      <c r="LEC181" s="62"/>
      <c r="LED181" s="62"/>
      <c r="LEE181" s="62"/>
      <c r="LEF181" s="62"/>
      <c r="LEG181" s="62"/>
      <c r="LEH181" s="62"/>
      <c r="LEI181" s="62"/>
      <c r="LEJ181" s="62"/>
      <c r="LEK181" s="62"/>
      <c r="LEL181" s="62"/>
      <c r="LEM181" s="62"/>
      <c r="LEN181" s="62"/>
      <c r="LEO181" s="62"/>
      <c r="LEP181" s="62"/>
      <c r="LEQ181" s="62"/>
      <c r="LER181" s="62"/>
      <c r="LES181" s="62"/>
      <c r="LET181" s="62"/>
      <c r="LEU181" s="62"/>
      <c r="LEV181" s="62"/>
      <c r="LEW181" s="62"/>
      <c r="LEX181" s="62"/>
      <c r="LEY181" s="62"/>
      <c r="LEZ181" s="62"/>
      <c r="LFA181" s="62"/>
      <c r="LFB181" s="62"/>
      <c r="LFC181" s="62"/>
      <c r="LFD181" s="62"/>
      <c r="LFE181" s="62"/>
      <c r="LFF181" s="62"/>
      <c r="LFG181" s="62"/>
      <c r="LFH181" s="62"/>
      <c r="LFI181" s="62"/>
      <c r="LFJ181" s="62"/>
      <c r="LFK181" s="62"/>
      <c r="LFL181" s="62"/>
      <c r="LFM181" s="62"/>
      <c r="LFN181" s="62"/>
      <c r="LFO181" s="62"/>
      <c r="LFP181" s="62"/>
      <c r="LFQ181" s="62"/>
      <c r="LFR181" s="62"/>
      <c r="LFS181" s="62"/>
      <c r="LFT181" s="62"/>
      <c r="LFU181" s="62"/>
      <c r="LFV181" s="62"/>
      <c r="LFW181" s="62"/>
      <c r="LFX181" s="62"/>
      <c r="LFY181" s="62"/>
      <c r="LFZ181" s="62"/>
      <c r="LGA181" s="62"/>
      <c r="LGB181" s="62"/>
      <c r="LGC181" s="62"/>
      <c r="LGD181" s="62"/>
      <c r="LGE181" s="62"/>
      <c r="LGF181" s="62"/>
      <c r="LGG181" s="62"/>
      <c r="LGH181" s="62"/>
      <c r="LGI181" s="62"/>
      <c r="LGJ181" s="62"/>
      <c r="LGK181" s="62"/>
      <c r="LGL181" s="62"/>
      <c r="LGM181" s="62"/>
      <c r="LGN181" s="62"/>
      <c r="LGO181" s="62"/>
      <c r="LGP181" s="62"/>
      <c r="LGQ181" s="62"/>
      <c r="LGR181" s="62"/>
      <c r="LGS181" s="62"/>
      <c r="LGT181" s="62"/>
      <c r="LGU181" s="62"/>
      <c r="LGV181" s="62"/>
      <c r="LGW181" s="62"/>
      <c r="LGX181" s="62"/>
      <c r="LGY181" s="62"/>
      <c r="LGZ181" s="62"/>
      <c r="LHA181" s="62"/>
      <c r="LHB181" s="62"/>
      <c r="LHC181" s="62"/>
      <c r="LHD181" s="62"/>
      <c r="LHE181" s="62"/>
      <c r="LHF181" s="62"/>
      <c r="LHG181" s="62"/>
      <c r="LHH181" s="62"/>
      <c r="LHI181" s="62"/>
      <c r="LHJ181" s="62"/>
      <c r="LHK181" s="62"/>
      <c r="LHL181" s="62"/>
      <c r="LHM181" s="62"/>
      <c r="LHN181" s="62"/>
      <c r="LHO181" s="62"/>
      <c r="LHP181" s="62"/>
      <c r="LHQ181" s="62"/>
      <c r="LHR181" s="62"/>
      <c r="LHS181" s="62"/>
      <c r="LHT181" s="62"/>
      <c r="LHU181" s="62"/>
      <c r="LHV181" s="62"/>
      <c r="LHW181" s="62"/>
      <c r="LHX181" s="62"/>
      <c r="LHY181" s="62"/>
      <c r="LHZ181" s="62"/>
      <c r="LIA181" s="62"/>
      <c r="LIB181" s="62"/>
      <c r="LIC181" s="62"/>
      <c r="LID181" s="62"/>
      <c r="LIE181" s="62"/>
      <c r="LIF181" s="62"/>
      <c r="LIG181" s="62"/>
      <c r="LIH181" s="62"/>
      <c r="LII181" s="62"/>
      <c r="LIJ181" s="62"/>
      <c r="LIK181" s="62"/>
      <c r="LIL181" s="62"/>
      <c r="LIM181" s="62"/>
      <c r="LIN181" s="62"/>
      <c r="LIO181" s="62"/>
      <c r="LIP181" s="62"/>
      <c r="LIQ181" s="62"/>
      <c r="LIR181" s="62"/>
      <c r="LIS181" s="62"/>
      <c r="LIT181" s="62"/>
      <c r="LIU181" s="62"/>
      <c r="LIV181" s="62"/>
      <c r="LIW181" s="62"/>
      <c r="LIX181" s="62"/>
      <c r="LIY181" s="62"/>
      <c r="LIZ181" s="62"/>
      <c r="LJA181" s="62"/>
      <c r="LJB181" s="62"/>
      <c r="LJC181" s="62"/>
      <c r="LJD181" s="62"/>
      <c r="LJE181" s="62"/>
      <c r="LJF181" s="62"/>
      <c r="LJG181" s="62"/>
      <c r="LJH181" s="62"/>
      <c r="LJI181" s="62"/>
      <c r="LJJ181" s="62"/>
      <c r="LJK181" s="62"/>
      <c r="LJL181" s="62"/>
      <c r="LJM181" s="62"/>
      <c r="LJN181" s="62"/>
      <c r="LJO181" s="62"/>
      <c r="LJP181" s="62"/>
      <c r="LJQ181" s="62"/>
      <c r="LJR181" s="62"/>
      <c r="LJS181" s="62"/>
      <c r="LJT181" s="62"/>
      <c r="LJU181" s="62"/>
      <c r="LJV181" s="62"/>
      <c r="LJW181" s="62"/>
      <c r="LJX181" s="62"/>
      <c r="LJY181" s="62"/>
      <c r="LJZ181" s="62"/>
      <c r="LKA181" s="62"/>
      <c r="LKB181" s="62"/>
      <c r="LKC181" s="62"/>
      <c r="LKD181" s="62"/>
      <c r="LKE181" s="62"/>
      <c r="LKF181" s="62"/>
      <c r="LKG181" s="62"/>
      <c r="LKH181" s="62"/>
      <c r="LKI181" s="62"/>
      <c r="LKJ181" s="62"/>
      <c r="LKK181" s="62"/>
      <c r="LKL181" s="62"/>
      <c r="LKM181" s="62"/>
      <c r="LKN181" s="62"/>
      <c r="LKO181" s="62"/>
      <c r="LKP181" s="62"/>
      <c r="LKQ181" s="62"/>
      <c r="LKR181" s="62"/>
      <c r="LKS181" s="62"/>
      <c r="LKT181" s="62"/>
      <c r="LKU181" s="62"/>
      <c r="LKV181" s="62"/>
      <c r="LKW181" s="62"/>
      <c r="LKX181" s="62"/>
      <c r="LKY181" s="62"/>
      <c r="LKZ181" s="62"/>
      <c r="LLA181" s="62"/>
      <c r="LLB181" s="62"/>
      <c r="LLC181" s="62"/>
      <c r="LLD181" s="62"/>
      <c r="LLE181" s="62"/>
      <c r="LLF181" s="62"/>
      <c r="LLG181" s="62"/>
      <c r="LLH181" s="62"/>
      <c r="LLI181" s="62"/>
      <c r="LLJ181" s="62"/>
      <c r="LLK181" s="62"/>
      <c r="LLL181" s="62"/>
      <c r="LLM181" s="62"/>
      <c r="LLN181" s="62"/>
      <c r="LLO181" s="62"/>
      <c r="LLP181" s="62"/>
      <c r="LLQ181" s="62"/>
      <c r="LLR181" s="62"/>
      <c r="LLS181" s="62"/>
      <c r="LLT181" s="62"/>
      <c r="LLU181" s="62"/>
      <c r="LLV181" s="62"/>
      <c r="LLW181" s="62"/>
      <c r="LLX181" s="62"/>
      <c r="LLY181" s="62"/>
      <c r="LLZ181" s="62"/>
      <c r="LMA181" s="62"/>
      <c r="LMB181" s="62"/>
      <c r="LMC181" s="62"/>
      <c r="LMD181" s="62"/>
      <c r="LME181" s="62"/>
      <c r="LMF181" s="62"/>
      <c r="LMG181" s="62"/>
      <c r="LMH181" s="62"/>
      <c r="LMI181" s="62"/>
      <c r="LMJ181" s="62"/>
      <c r="LMK181" s="62"/>
      <c r="LML181" s="62"/>
      <c r="LMM181" s="62"/>
      <c r="LMN181" s="62"/>
      <c r="LMO181" s="62"/>
      <c r="LMP181" s="62"/>
      <c r="LMQ181" s="62"/>
      <c r="LMR181" s="62"/>
      <c r="LMS181" s="62"/>
      <c r="LMT181" s="62"/>
      <c r="LMU181" s="62"/>
      <c r="LMV181" s="62"/>
      <c r="LMW181" s="62"/>
      <c r="LMX181" s="62"/>
      <c r="LMY181" s="62"/>
      <c r="LMZ181" s="62"/>
      <c r="LNA181" s="62"/>
      <c r="LNB181" s="62"/>
      <c r="LNC181" s="62"/>
      <c r="LND181" s="62"/>
      <c r="LNE181" s="62"/>
      <c r="LNF181" s="62"/>
      <c r="LNG181" s="62"/>
      <c r="LNH181" s="62"/>
      <c r="LNI181" s="62"/>
      <c r="LNJ181" s="62"/>
      <c r="LNK181" s="62"/>
      <c r="LNL181" s="62"/>
      <c r="LNM181" s="62"/>
      <c r="LNN181" s="62"/>
      <c r="LNO181" s="62"/>
      <c r="LNP181" s="62"/>
      <c r="LNQ181" s="62"/>
      <c r="LNR181" s="62"/>
      <c r="LNS181" s="62"/>
      <c r="LNT181" s="62"/>
      <c r="LNU181" s="62"/>
      <c r="LNV181" s="62"/>
      <c r="LNW181" s="62"/>
      <c r="LNX181" s="62"/>
      <c r="LNY181" s="62"/>
      <c r="LNZ181" s="62"/>
      <c r="LOA181" s="62"/>
      <c r="LOB181" s="62"/>
      <c r="LOC181" s="62"/>
      <c r="LOD181" s="62"/>
      <c r="LOE181" s="62"/>
      <c r="LOF181" s="62"/>
      <c r="LOG181" s="62"/>
      <c r="LOH181" s="62"/>
      <c r="LOI181" s="62"/>
      <c r="LOJ181" s="62"/>
      <c r="LOK181" s="62"/>
      <c r="LOL181" s="62"/>
      <c r="LOM181" s="62"/>
      <c r="LON181" s="62"/>
      <c r="LOO181" s="62"/>
      <c r="LOP181" s="62"/>
      <c r="LOQ181" s="62"/>
      <c r="LOR181" s="62"/>
      <c r="LOS181" s="62"/>
      <c r="LOT181" s="62"/>
      <c r="LOU181" s="62"/>
      <c r="LOV181" s="62"/>
      <c r="LOW181" s="62"/>
      <c r="LOX181" s="62"/>
      <c r="LOY181" s="62"/>
      <c r="LOZ181" s="62"/>
      <c r="LPA181" s="62"/>
      <c r="LPB181" s="62"/>
      <c r="LPC181" s="62"/>
      <c r="LPD181" s="62"/>
      <c r="LPE181" s="62"/>
      <c r="LPF181" s="62"/>
      <c r="LPG181" s="62"/>
      <c r="LPH181" s="62"/>
      <c r="LPI181" s="62"/>
      <c r="LPJ181" s="62"/>
      <c r="LPK181" s="62"/>
      <c r="LPL181" s="62"/>
      <c r="LPM181" s="62"/>
      <c r="LPN181" s="62"/>
      <c r="LPO181" s="62"/>
      <c r="LPP181" s="62"/>
      <c r="LPQ181" s="62"/>
      <c r="LPR181" s="62"/>
      <c r="LPS181" s="62"/>
      <c r="LPT181" s="62"/>
      <c r="LPU181" s="62"/>
      <c r="LPV181" s="62"/>
      <c r="LPW181" s="62"/>
      <c r="LPX181" s="62"/>
      <c r="LPY181" s="62"/>
      <c r="LPZ181" s="62"/>
      <c r="LQA181" s="62"/>
      <c r="LQB181" s="62"/>
      <c r="LQC181" s="62"/>
      <c r="LQD181" s="62"/>
      <c r="LQE181" s="62"/>
      <c r="LQF181" s="62"/>
      <c r="LQG181" s="62"/>
      <c r="LQH181" s="62"/>
      <c r="LQI181" s="62"/>
      <c r="LQJ181" s="62"/>
      <c r="LQK181" s="62"/>
      <c r="LQL181" s="62"/>
      <c r="LQM181" s="62"/>
      <c r="LQN181" s="62"/>
      <c r="LQO181" s="62"/>
      <c r="LQP181" s="62"/>
      <c r="LQQ181" s="62"/>
      <c r="LQR181" s="62"/>
      <c r="LQS181" s="62"/>
      <c r="LQT181" s="62"/>
      <c r="LQU181" s="62"/>
      <c r="LQV181" s="62"/>
      <c r="LQW181" s="62"/>
      <c r="LQX181" s="62"/>
      <c r="LQY181" s="62"/>
      <c r="LQZ181" s="62"/>
      <c r="LRA181" s="62"/>
      <c r="LRB181" s="62"/>
      <c r="LRC181" s="62"/>
      <c r="LRD181" s="62"/>
      <c r="LRE181" s="62"/>
      <c r="LRF181" s="62"/>
      <c r="LRG181" s="62"/>
      <c r="LRH181" s="62"/>
      <c r="LRI181" s="62"/>
      <c r="LRJ181" s="62"/>
      <c r="LRK181" s="62"/>
      <c r="LRL181" s="62"/>
      <c r="LRM181" s="62"/>
      <c r="LRN181" s="62"/>
      <c r="LRO181" s="62"/>
      <c r="LRP181" s="62"/>
      <c r="LRQ181" s="62"/>
      <c r="LRR181" s="62"/>
      <c r="LRS181" s="62"/>
      <c r="LRT181" s="62"/>
      <c r="LRU181" s="62"/>
      <c r="LRV181" s="62"/>
      <c r="LRW181" s="62"/>
      <c r="LRX181" s="62"/>
      <c r="LRY181" s="62"/>
      <c r="LRZ181" s="62"/>
      <c r="LSA181" s="62"/>
      <c r="LSB181" s="62"/>
      <c r="LSC181" s="62"/>
      <c r="LSD181" s="62"/>
      <c r="LSE181" s="62"/>
      <c r="LSF181" s="62"/>
      <c r="LSG181" s="62"/>
      <c r="LSH181" s="62"/>
      <c r="LSI181" s="62"/>
      <c r="LSJ181" s="62"/>
      <c r="LSK181" s="62"/>
      <c r="LSL181" s="62"/>
      <c r="LSM181" s="62"/>
      <c r="LSN181" s="62"/>
      <c r="LSO181" s="62"/>
      <c r="LSP181" s="62"/>
      <c r="LSQ181" s="62"/>
      <c r="LSR181" s="62"/>
      <c r="LSS181" s="62"/>
      <c r="LST181" s="62"/>
      <c r="LSU181" s="62"/>
      <c r="LSV181" s="62"/>
      <c r="LSW181" s="62"/>
      <c r="LSX181" s="62"/>
      <c r="LSY181" s="62"/>
      <c r="LSZ181" s="62"/>
      <c r="LTA181" s="62"/>
      <c r="LTB181" s="62"/>
      <c r="LTC181" s="62"/>
      <c r="LTD181" s="62"/>
      <c r="LTE181" s="62"/>
      <c r="LTF181" s="62"/>
      <c r="LTG181" s="62"/>
      <c r="LTH181" s="62"/>
      <c r="LTI181" s="62"/>
      <c r="LTJ181" s="62"/>
      <c r="LTK181" s="62"/>
      <c r="LTL181" s="62"/>
      <c r="LTM181" s="62"/>
      <c r="LTN181" s="62"/>
      <c r="LTO181" s="62"/>
      <c r="LTP181" s="62"/>
      <c r="LTQ181" s="62"/>
      <c r="LTR181" s="62"/>
      <c r="LTS181" s="62"/>
      <c r="LTT181" s="62"/>
      <c r="LTU181" s="62"/>
      <c r="LTV181" s="62"/>
      <c r="LTW181" s="62"/>
      <c r="LTX181" s="62"/>
      <c r="LTY181" s="62"/>
      <c r="LTZ181" s="62"/>
      <c r="LUA181" s="62"/>
      <c r="LUB181" s="62"/>
      <c r="LUC181" s="62"/>
      <c r="LUD181" s="62"/>
      <c r="LUE181" s="62"/>
      <c r="LUF181" s="62"/>
      <c r="LUG181" s="62"/>
      <c r="LUH181" s="62"/>
      <c r="LUI181" s="62"/>
      <c r="LUJ181" s="62"/>
      <c r="LUK181" s="62"/>
      <c r="LUL181" s="62"/>
      <c r="LUM181" s="62"/>
      <c r="LUN181" s="62"/>
      <c r="LUO181" s="62"/>
      <c r="LUP181" s="62"/>
      <c r="LUQ181" s="62"/>
      <c r="LUR181" s="62"/>
      <c r="LUS181" s="62"/>
      <c r="LUT181" s="62"/>
      <c r="LUU181" s="62"/>
      <c r="LUV181" s="62"/>
      <c r="LUW181" s="62"/>
      <c r="LUX181" s="62"/>
      <c r="LUY181" s="62"/>
      <c r="LUZ181" s="62"/>
      <c r="LVA181" s="62"/>
      <c r="LVB181" s="62"/>
      <c r="LVC181" s="62"/>
      <c r="LVD181" s="62"/>
      <c r="LVE181" s="62"/>
      <c r="LVF181" s="62"/>
      <c r="LVG181" s="62"/>
      <c r="LVH181" s="62"/>
      <c r="LVI181" s="62"/>
      <c r="LVJ181" s="62"/>
      <c r="LVK181" s="62"/>
      <c r="LVL181" s="62"/>
      <c r="LVM181" s="62"/>
      <c r="LVN181" s="62"/>
      <c r="LVO181" s="62"/>
      <c r="LVP181" s="62"/>
      <c r="LVQ181" s="62"/>
      <c r="LVR181" s="62"/>
      <c r="LVS181" s="62"/>
      <c r="LVT181" s="62"/>
      <c r="LVU181" s="62"/>
      <c r="LVV181" s="62"/>
      <c r="LVW181" s="62"/>
      <c r="LVX181" s="62"/>
      <c r="LVY181" s="62"/>
      <c r="LVZ181" s="62"/>
      <c r="LWA181" s="62"/>
      <c r="LWB181" s="62"/>
      <c r="LWC181" s="62"/>
      <c r="LWD181" s="62"/>
      <c r="LWE181" s="62"/>
      <c r="LWF181" s="62"/>
      <c r="LWG181" s="62"/>
      <c r="LWH181" s="62"/>
      <c r="LWI181" s="62"/>
      <c r="LWJ181" s="62"/>
      <c r="LWK181" s="62"/>
      <c r="LWL181" s="62"/>
      <c r="LWM181" s="62"/>
      <c r="LWN181" s="62"/>
      <c r="LWO181" s="62"/>
      <c r="LWP181" s="62"/>
      <c r="LWQ181" s="62"/>
      <c r="LWR181" s="62"/>
      <c r="LWS181" s="62"/>
      <c r="LWT181" s="62"/>
      <c r="LWU181" s="62"/>
      <c r="LWV181" s="62"/>
      <c r="LWW181" s="62"/>
      <c r="LWX181" s="62"/>
      <c r="LWY181" s="62"/>
      <c r="LWZ181" s="62"/>
      <c r="LXA181" s="62"/>
      <c r="LXB181" s="62"/>
      <c r="LXC181" s="62"/>
      <c r="LXD181" s="62"/>
      <c r="LXE181" s="62"/>
      <c r="LXF181" s="62"/>
      <c r="LXG181" s="62"/>
      <c r="LXH181" s="62"/>
      <c r="LXI181" s="62"/>
      <c r="LXJ181" s="62"/>
      <c r="LXK181" s="62"/>
      <c r="LXL181" s="62"/>
      <c r="LXM181" s="62"/>
      <c r="LXN181" s="62"/>
      <c r="LXO181" s="62"/>
      <c r="LXP181" s="62"/>
      <c r="LXQ181" s="62"/>
      <c r="LXR181" s="62"/>
      <c r="LXS181" s="62"/>
      <c r="LXT181" s="62"/>
      <c r="LXU181" s="62"/>
      <c r="LXV181" s="62"/>
      <c r="LXW181" s="62"/>
      <c r="LXX181" s="62"/>
      <c r="LXY181" s="62"/>
      <c r="LXZ181" s="62"/>
      <c r="LYA181" s="62"/>
      <c r="LYB181" s="62"/>
      <c r="LYC181" s="62"/>
      <c r="LYD181" s="62"/>
      <c r="LYE181" s="62"/>
      <c r="LYF181" s="62"/>
      <c r="LYG181" s="62"/>
      <c r="LYH181" s="62"/>
      <c r="LYI181" s="62"/>
      <c r="LYJ181" s="62"/>
      <c r="LYK181" s="62"/>
      <c r="LYL181" s="62"/>
      <c r="LYM181" s="62"/>
      <c r="LYN181" s="62"/>
      <c r="LYO181" s="62"/>
      <c r="LYP181" s="62"/>
      <c r="LYQ181" s="62"/>
      <c r="LYR181" s="62"/>
      <c r="LYS181" s="62"/>
      <c r="LYT181" s="62"/>
      <c r="LYU181" s="62"/>
      <c r="LYV181" s="62"/>
      <c r="LYW181" s="62"/>
      <c r="LYX181" s="62"/>
      <c r="LYY181" s="62"/>
      <c r="LYZ181" s="62"/>
      <c r="LZA181" s="62"/>
      <c r="LZB181" s="62"/>
      <c r="LZC181" s="62"/>
      <c r="LZD181" s="62"/>
      <c r="LZE181" s="62"/>
      <c r="LZF181" s="62"/>
      <c r="LZG181" s="62"/>
      <c r="LZH181" s="62"/>
      <c r="LZI181" s="62"/>
      <c r="LZJ181" s="62"/>
      <c r="LZK181" s="62"/>
      <c r="LZL181" s="62"/>
      <c r="LZM181" s="62"/>
      <c r="LZN181" s="62"/>
      <c r="LZO181" s="62"/>
      <c r="LZP181" s="62"/>
      <c r="LZQ181" s="62"/>
      <c r="LZR181" s="62"/>
      <c r="LZS181" s="62"/>
      <c r="LZT181" s="62"/>
      <c r="LZU181" s="62"/>
      <c r="LZV181" s="62"/>
      <c r="LZW181" s="62"/>
      <c r="LZX181" s="62"/>
      <c r="LZY181" s="62"/>
      <c r="LZZ181" s="62"/>
      <c r="MAA181" s="62"/>
      <c r="MAB181" s="62"/>
      <c r="MAC181" s="62"/>
      <c r="MAD181" s="62"/>
      <c r="MAE181" s="62"/>
      <c r="MAF181" s="62"/>
      <c r="MAG181" s="62"/>
      <c r="MAH181" s="62"/>
      <c r="MAI181" s="62"/>
      <c r="MAJ181" s="62"/>
      <c r="MAK181" s="62"/>
      <c r="MAL181" s="62"/>
      <c r="MAM181" s="62"/>
      <c r="MAN181" s="62"/>
      <c r="MAO181" s="62"/>
      <c r="MAP181" s="62"/>
      <c r="MAQ181" s="62"/>
      <c r="MAR181" s="62"/>
      <c r="MAS181" s="62"/>
      <c r="MAT181" s="62"/>
      <c r="MAU181" s="62"/>
      <c r="MAV181" s="62"/>
      <c r="MAW181" s="62"/>
      <c r="MAX181" s="62"/>
      <c r="MAY181" s="62"/>
      <c r="MAZ181" s="62"/>
      <c r="MBA181" s="62"/>
      <c r="MBB181" s="62"/>
      <c r="MBC181" s="62"/>
      <c r="MBD181" s="62"/>
      <c r="MBE181" s="62"/>
      <c r="MBF181" s="62"/>
      <c r="MBG181" s="62"/>
      <c r="MBH181" s="62"/>
      <c r="MBI181" s="62"/>
      <c r="MBJ181" s="62"/>
      <c r="MBK181" s="62"/>
      <c r="MBL181" s="62"/>
      <c r="MBM181" s="62"/>
      <c r="MBN181" s="62"/>
      <c r="MBO181" s="62"/>
      <c r="MBP181" s="62"/>
      <c r="MBQ181" s="62"/>
      <c r="MBR181" s="62"/>
      <c r="MBS181" s="62"/>
      <c r="MBT181" s="62"/>
      <c r="MBU181" s="62"/>
      <c r="MBV181" s="62"/>
      <c r="MBW181" s="62"/>
      <c r="MBX181" s="62"/>
      <c r="MBY181" s="62"/>
      <c r="MBZ181" s="62"/>
      <c r="MCA181" s="62"/>
      <c r="MCB181" s="62"/>
      <c r="MCC181" s="62"/>
      <c r="MCD181" s="62"/>
      <c r="MCE181" s="62"/>
      <c r="MCF181" s="62"/>
      <c r="MCG181" s="62"/>
      <c r="MCH181" s="62"/>
      <c r="MCI181" s="62"/>
      <c r="MCJ181" s="62"/>
      <c r="MCK181" s="62"/>
      <c r="MCL181" s="62"/>
      <c r="MCM181" s="62"/>
      <c r="MCN181" s="62"/>
      <c r="MCO181" s="62"/>
      <c r="MCP181" s="62"/>
      <c r="MCQ181" s="62"/>
      <c r="MCR181" s="62"/>
      <c r="MCS181" s="62"/>
      <c r="MCT181" s="62"/>
      <c r="MCU181" s="62"/>
      <c r="MCV181" s="62"/>
      <c r="MCW181" s="62"/>
      <c r="MCX181" s="62"/>
      <c r="MCY181" s="62"/>
      <c r="MCZ181" s="62"/>
      <c r="MDA181" s="62"/>
      <c r="MDB181" s="62"/>
      <c r="MDC181" s="62"/>
      <c r="MDD181" s="62"/>
      <c r="MDE181" s="62"/>
      <c r="MDF181" s="62"/>
      <c r="MDG181" s="62"/>
      <c r="MDH181" s="62"/>
      <c r="MDI181" s="62"/>
      <c r="MDJ181" s="62"/>
      <c r="MDK181" s="62"/>
      <c r="MDL181" s="62"/>
      <c r="MDM181" s="62"/>
      <c r="MDN181" s="62"/>
      <c r="MDO181" s="62"/>
      <c r="MDP181" s="62"/>
      <c r="MDQ181" s="62"/>
      <c r="MDR181" s="62"/>
      <c r="MDS181" s="62"/>
      <c r="MDT181" s="62"/>
      <c r="MDU181" s="62"/>
      <c r="MDV181" s="62"/>
      <c r="MDW181" s="62"/>
      <c r="MDX181" s="62"/>
      <c r="MDY181" s="62"/>
      <c r="MDZ181" s="62"/>
      <c r="MEA181" s="62"/>
      <c r="MEB181" s="62"/>
      <c r="MEC181" s="62"/>
      <c r="MED181" s="62"/>
      <c r="MEE181" s="62"/>
      <c r="MEF181" s="62"/>
      <c r="MEG181" s="62"/>
      <c r="MEH181" s="62"/>
      <c r="MEI181" s="62"/>
      <c r="MEJ181" s="62"/>
      <c r="MEK181" s="62"/>
      <c r="MEL181" s="62"/>
      <c r="MEM181" s="62"/>
      <c r="MEN181" s="62"/>
      <c r="MEO181" s="62"/>
      <c r="MEP181" s="62"/>
      <c r="MEQ181" s="62"/>
      <c r="MER181" s="62"/>
      <c r="MES181" s="62"/>
      <c r="MET181" s="62"/>
      <c r="MEU181" s="62"/>
      <c r="MEV181" s="62"/>
      <c r="MEW181" s="62"/>
      <c r="MEX181" s="62"/>
      <c r="MEY181" s="62"/>
      <c r="MEZ181" s="62"/>
      <c r="MFA181" s="62"/>
      <c r="MFB181" s="62"/>
      <c r="MFC181" s="62"/>
      <c r="MFD181" s="62"/>
      <c r="MFE181" s="62"/>
      <c r="MFF181" s="62"/>
      <c r="MFG181" s="62"/>
      <c r="MFH181" s="62"/>
      <c r="MFI181" s="62"/>
      <c r="MFJ181" s="62"/>
      <c r="MFK181" s="62"/>
      <c r="MFL181" s="62"/>
      <c r="MFM181" s="62"/>
      <c r="MFN181" s="62"/>
      <c r="MFO181" s="62"/>
      <c r="MFP181" s="62"/>
      <c r="MFQ181" s="62"/>
      <c r="MFR181" s="62"/>
      <c r="MFS181" s="62"/>
      <c r="MFT181" s="62"/>
      <c r="MFU181" s="62"/>
      <c r="MFV181" s="62"/>
      <c r="MFW181" s="62"/>
      <c r="MFX181" s="62"/>
      <c r="MFY181" s="62"/>
      <c r="MFZ181" s="62"/>
      <c r="MGA181" s="62"/>
      <c r="MGB181" s="62"/>
      <c r="MGC181" s="62"/>
      <c r="MGD181" s="62"/>
      <c r="MGE181" s="62"/>
      <c r="MGF181" s="62"/>
      <c r="MGG181" s="62"/>
      <c r="MGH181" s="62"/>
      <c r="MGI181" s="62"/>
      <c r="MGJ181" s="62"/>
      <c r="MGK181" s="62"/>
      <c r="MGL181" s="62"/>
      <c r="MGM181" s="62"/>
      <c r="MGN181" s="62"/>
      <c r="MGO181" s="62"/>
      <c r="MGP181" s="62"/>
      <c r="MGQ181" s="62"/>
      <c r="MGR181" s="62"/>
      <c r="MGS181" s="62"/>
      <c r="MGT181" s="62"/>
      <c r="MGU181" s="62"/>
      <c r="MGV181" s="62"/>
      <c r="MGW181" s="62"/>
      <c r="MGX181" s="62"/>
      <c r="MGY181" s="62"/>
      <c r="MGZ181" s="62"/>
      <c r="MHA181" s="62"/>
      <c r="MHB181" s="62"/>
      <c r="MHC181" s="62"/>
      <c r="MHD181" s="62"/>
      <c r="MHE181" s="62"/>
      <c r="MHF181" s="62"/>
      <c r="MHG181" s="62"/>
      <c r="MHH181" s="62"/>
      <c r="MHI181" s="62"/>
      <c r="MHJ181" s="62"/>
      <c r="MHK181" s="62"/>
      <c r="MHL181" s="62"/>
      <c r="MHM181" s="62"/>
      <c r="MHN181" s="62"/>
      <c r="MHO181" s="62"/>
      <c r="MHP181" s="62"/>
      <c r="MHQ181" s="62"/>
      <c r="MHR181" s="62"/>
      <c r="MHS181" s="62"/>
      <c r="MHT181" s="62"/>
      <c r="MHU181" s="62"/>
      <c r="MHV181" s="62"/>
      <c r="MHW181" s="62"/>
      <c r="MHX181" s="62"/>
      <c r="MHY181" s="62"/>
      <c r="MHZ181" s="62"/>
      <c r="MIA181" s="62"/>
      <c r="MIB181" s="62"/>
      <c r="MIC181" s="62"/>
      <c r="MID181" s="62"/>
      <c r="MIE181" s="62"/>
      <c r="MIF181" s="62"/>
      <c r="MIG181" s="62"/>
      <c r="MIH181" s="62"/>
      <c r="MII181" s="62"/>
      <c r="MIJ181" s="62"/>
      <c r="MIK181" s="62"/>
      <c r="MIL181" s="62"/>
      <c r="MIM181" s="62"/>
      <c r="MIN181" s="62"/>
      <c r="MIO181" s="62"/>
      <c r="MIP181" s="62"/>
      <c r="MIQ181" s="62"/>
      <c r="MIR181" s="62"/>
      <c r="MIS181" s="62"/>
      <c r="MIT181" s="62"/>
      <c r="MIU181" s="62"/>
      <c r="MIV181" s="62"/>
      <c r="MIW181" s="62"/>
      <c r="MIX181" s="62"/>
      <c r="MIY181" s="62"/>
      <c r="MIZ181" s="62"/>
      <c r="MJA181" s="62"/>
      <c r="MJB181" s="62"/>
      <c r="MJC181" s="62"/>
      <c r="MJD181" s="62"/>
      <c r="MJE181" s="62"/>
      <c r="MJF181" s="62"/>
      <c r="MJG181" s="62"/>
      <c r="MJH181" s="62"/>
      <c r="MJI181" s="62"/>
      <c r="MJJ181" s="62"/>
      <c r="MJK181" s="62"/>
      <c r="MJL181" s="62"/>
      <c r="MJM181" s="62"/>
      <c r="MJN181" s="62"/>
      <c r="MJO181" s="62"/>
      <c r="MJP181" s="62"/>
      <c r="MJQ181" s="62"/>
      <c r="MJR181" s="62"/>
      <c r="MJS181" s="62"/>
      <c r="MJT181" s="62"/>
      <c r="MJU181" s="62"/>
      <c r="MJV181" s="62"/>
      <c r="MJW181" s="62"/>
      <c r="MJX181" s="62"/>
      <c r="MJY181" s="62"/>
      <c r="MJZ181" s="62"/>
      <c r="MKA181" s="62"/>
      <c r="MKB181" s="62"/>
      <c r="MKC181" s="62"/>
      <c r="MKD181" s="62"/>
      <c r="MKE181" s="62"/>
      <c r="MKF181" s="62"/>
      <c r="MKG181" s="62"/>
      <c r="MKH181" s="62"/>
      <c r="MKI181" s="62"/>
      <c r="MKJ181" s="62"/>
      <c r="MKK181" s="62"/>
      <c r="MKL181" s="62"/>
      <c r="MKM181" s="62"/>
      <c r="MKN181" s="62"/>
      <c r="MKO181" s="62"/>
      <c r="MKP181" s="62"/>
      <c r="MKQ181" s="62"/>
      <c r="MKR181" s="62"/>
      <c r="MKS181" s="62"/>
      <c r="MKT181" s="62"/>
      <c r="MKU181" s="62"/>
      <c r="MKV181" s="62"/>
      <c r="MKW181" s="62"/>
      <c r="MKX181" s="62"/>
      <c r="MKY181" s="62"/>
      <c r="MKZ181" s="62"/>
      <c r="MLA181" s="62"/>
      <c r="MLB181" s="62"/>
      <c r="MLC181" s="62"/>
      <c r="MLD181" s="62"/>
      <c r="MLE181" s="62"/>
      <c r="MLF181" s="62"/>
      <c r="MLG181" s="62"/>
      <c r="MLH181" s="62"/>
      <c r="MLI181" s="62"/>
      <c r="MLJ181" s="62"/>
      <c r="MLK181" s="62"/>
      <c r="MLL181" s="62"/>
      <c r="MLM181" s="62"/>
      <c r="MLN181" s="62"/>
      <c r="MLO181" s="62"/>
      <c r="MLP181" s="62"/>
      <c r="MLQ181" s="62"/>
      <c r="MLR181" s="62"/>
      <c r="MLS181" s="62"/>
      <c r="MLT181" s="62"/>
      <c r="MLU181" s="62"/>
      <c r="MLV181" s="62"/>
      <c r="MLW181" s="62"/>
      <c r="MLX181" s="62"/>
      <c r="MLY181" s="62"/>
      <c r="MLZ181" s="62"/>
      <c r="MMA181" s="62"/>
      <c r="MMB181" s="62"/>
      <c r="MMC181" s="62"/>
      <c r="MMD181" s="62"/>
      <c r="MME181" s="62"/>
      <c r="MMF181" s="62"/>
      <c r="MMG181" s="62"/>
      <c r="MMH181" s="62"/>
      <c r="MMI181" s="62"/>
      <c r="MMJ181" s="62"/>
      <c r="MMK181" s="62"/>
      <c r="MML181" s="62"/>
      <c r="MMM181" s="62"/>
      <c r="MMN181" s="62"/>
      <c r="MMO181" s="62"/>
      <c r="MMP181" s="62"/>
      <c r="MMQ181" s="62"/>
      <c r="MMR181" s="62"/>
      <c r="MMS181" s="62"/>
      <c r="MMT181" s="62"/>
      <c r="MMU181" s="62"/>
      <c r="MMV181" s="62"/>
      <c r="MMW181" s="62"/>
      <c r="MMX181" s="62"/>
      <c r="MMY181" s="62"/>
      <c r="MMZ181" s="62"/>
      <c r="MNA181" s="62"/>
      <c r="MNB181" s="62"/>
      <c r="MNC181" s="62"/>
      <c r="MND181" s="62"/>
      <c r="MNE181" s="62"/>
      <c r="MNF181" s="62"/>
      <c r="MNG181" s="62"/>
      <c r="MNH181" s="62"/>
      <c r="MNI181" s="62"/>
      <c r="MNJ181" s="62"/>
      <c r="MNK181" s="62"/>
      <c r="MNL181" s="62"/>
      <c r="MNM181" s="62"/>
      <c r="MNN181" s="62"/>
      <c r="MNO181" s="62"/>
      <c r="MNP181" s="62"/>
      <c r="MNQ181" s="62"/>
      <c r="MNR181" s="62"/>
      <c r="MNS181" s="62"/>
      <c r="MNT181" s="62"/>
      <c r="MNU181" s="62"/>
      <c r="MNV181" s="62"/>
      <c r="MNW181" s="62"/>
      <c r="MNX181" s="62"/>
      <c r="MNY181" s="62"/>
      <c r="MNZ181" s="62"/>
      <c r="MOA181" s="62"/>
      <c r="MOB181" s="62"/>
      <c r="MOC181" s="62"/>
      <c r="MOD181" s="62"/>
      <c r="MOE181" s="62"/>
      <c r="MOF181" s="62"/>
      <c r="MOG181" s="62"/>
      <c r="MOH181" s="62"/>
      <c r="MOI181" s="62"/>
      <c r="MOJ181" s="62"/>
      <c r="MOK181" s="62"/>
      <c r="MOL181" s="62"/>
      <c r="MOM181" s="62"/>
      <c r="MON181" s="62"/>
      <c r="MOO181" s="62"/>
      <c r="MOP181" s="62"/>
      <c r="MOQ181" s="62"/>
      <c r="MOR181" s="62"/>
      <c r="MOS181" s="62"/>
      <c r="MOT181" s="62"/>
      <c r="MOU181" s="62"/>
      <c r="MOV181" s="62"/>
      <c r="MOW181" s="62"/>
      <c r="MOX181" s="62"/>
      <c r="MOY181" s="62"/>
      <c r="MOZ181" s="62"/>
      <c r="MPA181" s="62"/>
      <c r="MPB181" s="62"/>
      <c r="MPC181" s="62"/>
      <c r="MPD181" s="62"/>
      <c r="MPE181" s="62"/>
      <c r="MPF181" s="62"/>
      <c r="MPG181" s="62"/>
      <c r="MPH181" s="62"/>
      <c r="MPI181" s="62"/>
      <c r="MPJ181" s="62"/>
      <c r="MPK181" s="62"/>
      <c r="MPL181" s="62"/>
      <c r="MPM181" s="62"/>
      <c r="MPN181" s="62"/>
      <c r="MPO181" s="62"/>
      <c r="MPP181" s="62"/>
      <c r="MPQ181" s="62"/>
      <c r="MPR181" s="62"/>
      <c r="MPS181" s="62"/>
      <c r="MPT181" s="62"/>
      <c r="MPU181" s="62"/>
      <c r="MPV181" s="62"/>
      <c r="MPW181" s="62"/>
      <c r="MPX181" s="62"/>
      <c r="MPY181" s="62"/>
      <c r="MPZ181" s="62"/>
      <c r="MQA181" s="62"/>
      <c r="MQB181" s="62"/>
      <c r="MQC181" s="62"/>
      <c r="MQD181" s="62"/>
      <c r="MQE181" s="62"/>
      <c r="MQF181" s="62"/>
      <c r="MQG181" s="62"/>
      <c r="MQH181" s="62"/>
      <c r="MQI181" s="62"/>
      <c r="MQJ181" s="62"/>
      <c r="MQK181" s="62"/>
      <c r="MQL181" s="62"/>
      <c r="MQM181" s="62"/>
      <c r="MQN181" s="62"/>
      <c r="MQO181" s="62"/>
      <c r="MQP181" s="62"/>
      <c r="MQQ181" s="62"/>
      <c r="MQR181" s="62"/>
      <c r="MQS181" s="62"/>
      <c r="MQT181" s="62"/>
      <c r="MQU181" s="62"/>
      <c r="MQV181" s="62"/>
      <c r="MQW181" s="62"/>
      <c r="MQX181" s="62"/>
      <c r="MQY181" s="62"/>
      <c r="MQZ181" s="62"/>
      <c r="MRA181" s="62"/>
      <c r="MRB181" s="62"/>
      <c r="MRC181" s="62"/>
      <c r="MRD181" s="62"/>
      <c r="MRE181" s="62"/>
      <c r="MRF181" s="62"/>
      <c r="MRG181" s="62"/>
      <c r="MRH181" s="62"/>
      <c r="MRI181" s="62"/>
      <c r="MRJ181" s="62"/>
      <c r="MRK181" s="62"/>
      <c r="MRL181" s="62"/>
      <c r="MRM181" s="62"/>
      <c r="MRN181" s="62"/>
      <c r="MRO181" s="62"/>
      <c r="MRP181" s="62"/>
      <c r="MRQ181" s="62"/>
      <c r="MRR181" s="62"/>
      <c r="MRS181" s="62"/>
      <c r="MRT181" s="62"/>
      <c r="MRU181" s="62"/>
      <c r="MRV181" s="62"/>
      <c r="MRW181" s="62"/>
      <c r="MRX181" s="62"/>
      <c r="MRY181" s="62"/>
      <c r="MRZ181" s="62"/>
      <c r="MSA181" s="62"/>
      <c r="MSB181" s="62"/>
      <c r="MSC181" s="62"/>
      <c r="MSD181" s="62"/>
      <c r="MSE181" s="62"/>
      <c r="MSF181" s="62"/>
      <c r="MSG181" s="62"/>
      <c r="MSH181" s="62"/>
      <c r="MSI181" s="62"/>
      <c r="MSJ181" s="62"/>
      <c r="MSK181" s="62"/>
      <c r="MSL181" s="62"/>
      <c r="MSM181" s="62"/>
      <c r="MSN181" s="62"/>
      <c r="MSO181" s="62"/>
      <c r="MSP181" s="62"/>
      <c r="MSQ181" s="62"/>
      <c r="MSR181" s="62"/>
      <c r="MSS181" s="62"/>
      <c r="MST181" s="62"/>
      <c r="MSU181" s="62"/>
      <c r="MSV181" s="62"/>
      <c r="MSW181" s="62"/>
      <c r="MSX181" s="62"/>
      <c r="MSY181" s="62"/>
      <c r="MSZ181" s="62"/>
      <c r="MTA181" s="62"/>
      <c r="MTB181" s="62"/>
      <c r="MTC181" s="62"/>
      <c r="MTD181" s="62"/>
      <c r="MTE181" s="62"/>
      <c r="MTF181" s="62"/>
      <c r="MTG181" s="62"/>
      <c r="MTH181" s="62"/>
      <c r="MTI181" s="62"/>
      <c r="MTJ181" s="62"/>
      <c r="MTK181" s="62"/>
      <c r="MTL181" s="62"/>
      <c r="MTM181" s="62"/>
      <c r="MTN181" s="62"/>
      <c r="MTO181" s="62"/>
      <c r="MTP181" s="62"/>
      <c r="MTQ181" s="62"/>
      <c r="MTR181" s="62"/>
      <c r="MTS181" s="62"/>
      <c r="MTT181" s="62"/>
      <c r="MTU181" s="62"/>
      <c r="MTV181" s="62"/>
      <c r="MTW181" s="62"/>
      <c r="MTX181" s="62"/>
      <c r="MTY181" s="62"/>
      <c r="MTZ181" s="62"/>
      <c r="MUA181" s="62"/>
      <c r="MUB181" s="62"/>
      <c r="MUC181" s="62"/>
      <c r="MUD181" s="62"/>
      <c r="MUE181" s="62"/>
      <c r="MUF181" s="62"/>
      <c r="MUG181" s="62"/>
      <c r="MUH181" s="62"/>
      <c r="MUI181" s="62"/>
      <c r="MUJ181" s="62"/>
      <c r="MUK181" s="62"/>
      <c r="MUL181" s="62"/>
      <c r="MUM181" s="62"/>
      <c r="MUN181" s="62"/>
      <c r="MUO181" s="62"/>
      <c r="MUP181" s="62"/>
      <c r="MUQ181" s="62"/>
      <c r="MUR181" s="62"/>
      <c r="MUS181" s="62"/>
      <c r="MUT181" s="62"/>
      <c r="MUU181" s="62"/>
      <c r="MUV181" s="62"/>
      <c r="MUW181" s="62"/>
      <c r="MUX181" s="62"/>
      <c r="MUY181" s="62"/>
      <c r="MUZ181" s="62"/>
      <c r="MVA181" s="62"/>
      <c r="MVB181" s="62"/>
      <c r="MVC181" s="62"/>
      <c r="MVD181" s="62"/>
      <c r="MVE181" s="62"/>
      <c r="MVF181" s="62"/>
      <c r="MVG181" s="62"/>
      <c r="MVH181" s="62"/>
      <c r="MVI181" s="62"/>
      <c r="MVJ181" s="62"/>
      <c r="MVK181" s="62"/>
      <c r="MVL181" s="62"/>
      <c r="MVM181" s="62"/>
      <c r="MVN181" s="62"/>
      <c r="MVO181" s="62"/>
      <c r="MVP181" s="62"/>
      <c r="MVQ181" s="62"/>
      <c r="MVR181" s="62"/>
      <c r="MVS181" s="62"/>
      <c r="MVT181" s="62"/>
      <c r="MVU181" s="62"/>
      <c r="MVV181" s="62"/>
      <c r="MVW181" s="62"/>
      <c r="MVX181" s="62"/>
      <c r="MVY181" s="62"/>
      <c r="MVZ181" s="62"/>
      <c r="MWA181" s="62"/>
      <c r="MWB181" s="62"/>
      <c r="MWC181" s="62"/>
      <c r="MWD181" s="62"/>
      <c r="MWE181" s="62"/>
      <c r="MWF181" s="62"/>
      <c r="MWG181" s="62"/>
      <c r="MWH181" s="62"/>
      <c r="MWI181" s="62"/>
      <c r="MWJ181" s="62"/>
      <c r="MWK181" s="62"/>
      <c r="MWL181" s="62"/>
      <c r="MWM181" s="62"/>
      <c r="MWN181" s="62"/>
      <c r="MWO181" s="62"/>
      <c r="MWP181" s="62"/>
      <c r="MWQ181" s="62"/>
      <c r="MWR181" s="62"/>
      <c r="MWS181" s="62"/>
      <c r="MWT181" s="62"/>
      <c r="MWU181" s="62"/>
      <c r="MWV181" s="62"/>
      <c r="MWW181" s="62"/>
      <c r="MWX181" s="62"/>
      <c r="MWY181" s="62"/>
      <c r="MWZ181" s="62"/>
      <c r="MXA181" s="62"/>
      <c r="MXB181" s="62"/>
      <c r="MXC181" s="62"/>
      <c r="MXD181" s="62"/>
      <c r="MXE181" s="62"/>
      <c r="MXF181" s="62"/>
      <c r="MXG181" s="62"/>
      <c r="MXH181" s="62"/>
      <c r="MXI181" s="62"/>
      <c r="MXJ181" s="62"/>
      <c r="MXK181" s="62"/>
      <c r="MXL181" s="62"/>
      <c r="MXM181" s="62"/>
      <c r="MXN181" s="62"/>
      <c r="MXO181" s="62"/>
      <c r="MXP181" s="62"/>
      <c r="MXQ181" s="62"/>
      <c r="MXR181" s="62"/>
      <c r="MXS181" s="62"/>
      <c r="MXT181" s="62"/>
      <c r="MXU181" s="62"/>
      <c r="MXV181" s="62"/>
      <c r="MXW181" s="62"/>
      <c r="MXX181" s="62"/>
      <c r="MXY181" s="62"/>
      <c r="MXZ181" s="62"/>
      <c r="MYA181" s="62"/>
      <c r="MYB181" s="62"/>
      <c r="MYC181" s="62"/>
      <c r="MYD181" s="62"/>
      <c r="MYE181" s="62"/>
      <c r="MYF181" s="62"/>
      <c r="MYG181" s="62"/>
      <c r="MYH181" s="62"/>
      <c r="MYI181" s="62"/>
      <c r="MYJ181" s="62"/>
      <c r="MYK181" s="62"/>
      <c r="MYL181" s="62"/>
      <c r="MYM181" s="62"/>
      <c r="MYN181" s="62"/>
      <c r="MYO181" s="62"/>
      <c r="MYP181" s="62"/>
      <c r="MYQ181" s="62"/>
      <c r="MYR181" s="62"/>
      <c r="MYS181" s="62"/>
      <c r="MYT181" s="62"/>
      <c r="MYU181" s="62"/>
      <c r="MYV181" s="62"/>
      <c r="MYW181" s="62"/>
      <c r="MYX181" s="62"/>
      <c r="MYY181" s="62"/>
      <c r="MYZ181" s="62"/>
      <c r="MZA181" s="62"/>
      <c r="MZB181" s="62"/>
      <c r="MZC181" s="62"/>
      <c r="MZD181" s="62"/>
      <c r="MZE181" s="62"/>
      <c r="MZF181" s="62"/>
      <c r="MZG181" s="62"/>
      <c r="MZH181" s="62"/>
      <c r="MZI181" s="62"/>
      <c r="MZJ181" s="62"/>
      <c r="MZK181" s="62"/>
      <c r="MZL181" s="62"/>
      <c r="MZM181" s="62"/>
      <c r="MZN181" s="62"/>
      <c r="MZO181" s="62"/>
      <c r="MZP181" s="62"/>
      <c r="MZQ181" s="62"/>
      <c r="MZR181" s="62"/>
      <c r="MZS181" s="62"/>
      <c r="MZT181" s="62"/>
      <c r="MZU181" s="62"/>
      <c r="MZV181" s="62"/>
      <c r="MZW181" s="62"/>
      <c r="MZX181" s="62"/>
      <c r="MZY181" s="62"/>
      <c r="MZZ181" s="62"/>
      <c r="NAA181" s="62"/>
      <c r="NAB181" s="62"/>
      <c r="NAC181" s="62"/>
      <c r="NAD181" s="62"/>
      <c r="NAE181" s="62"/>
      <c r="NAF181" s="62"/>
      <c r="NAG181" s="62"/>
      <c r="NAH181" s="62"/>
      <c r="NAI181" s="62"/>
      <c r="NAJ181" s="62"/>
      <c r="NAK181" s="62"/>
      <c r="NAL181" s="62"/>
      <c r="NAM181" s="62"/>
      <c r="NAN181" s="62"/>
      <c r="NAO181" s="62"/>
      <c r="NAP181" s="62"/>
      <c r="NAQ181" s="62"/>
      <c r="NAR181" s="62"/>
      <c r="NAS181" s="62"/>
      <c r="NAT181" s="62"/>
      <c r="NAU181" s="62"/>
      <c r="NAV181" s="62"/>
      <c r="NAW181" s="62"/>
      <c r="NAX181" s="62"/>
      <c r="NAY181" s="62"/>
      <c r="NAZ181" s="62"/>
      <c r="NBA181" s="62"/>
      <c r="NBB181" s="62"/>
      <c r="NBC181" s="62"/>
      <c r="NBD181" s="62"/>
      <c r="NBE181" s="62"/>
      <c r="NBF181" s="62"/>
      <c r="NBG181" s="62"/>
      <c r="NBH181" s="62"/>
      <c r="NBI181" s="62"/>
      <c r="NBJ181" s="62"/>
      <c r="NBK181" s="62"/>
      <c r="NBL181" s="62"/>
      <c r="NBM181" s="62"/>
      <c r="NBN181" s="62"/>
      <c r="NBO181" s="62"/>
      <c r="NBP181" s="62"/>
      <c r="NBQ181" s="62"/>
      <c r="NBR181" s="62"/>
      <c r="NBS181" s="62"/>
      <c r="NBT181" s="62"/>
      <c r="NBU181" s="62"/>
      <c r="NBV181" s="62"/>
      <c r="NBW181" s="62"/>
      <c r="NBX181" s="62"/>
      <c r="NBY181" s="62"/>
      <c r="NBZ181" s="62"/>
      <c r="NCA181" s="62"/>
      <c r="NCB181" s="62"/>
      <c r="NCC181" s="62"/>
      <c r="NCD181" s="62"/>
      <c r="NCE181" s="62"/>
      <c r="NCF181" s="62"/>
      <c r="NCG181" s="62"/>
      <c r="NCH181" s="62"/>
      <c r="NCI181" s="62"/>
      <c r="NCJ181" s="62"/>
      <c r="NCK181" s="62"/>
      <c r="NCL181" s="62"/>
      <c r="NCM181" s="62"/>
      <c r="NCN181" s="62"/>
      <c r="NCO181" s="62"/>
      <c r="NCP181" s="62"/>
      <c r="NCQ181" s="62"/>
      <c r="NCR181" s="62"/>
      <c r="NCS181" s="62"/>
      <c r="NCT181" s="62"/>
      <c r="NCU181" s="62"/>
      <c r="NCV181" s="62"/>
      <c r="NCW181" s="62"/>
      <c r="NCX181" s="62"/>
      <c r="NCY181" s="62"/>
      <c r="NCZ181" s="62"/>
      <c r="NDA181" s="62"/>
      <c r="NDB181" s="62"/>
      <c r="NDC181" s="62"/>
      <c r="NDD181" s="62"/>
      <c r="NDE181" s="62"/>
      <c r="NDF181" s="62"/>
      <c r="NDG181" s="62"/>
      <c r="NDH181" s="62"/>
      <c r="NDI181" s="62"/>
      <c r="NDJ181" s="62"/>
      <c r="NDK181" s="62"/>
      <c r="NDL181" s="62"/>
      <c r="NDM181" s="62"/>
      <c r="NDN181" s="62"/>
      <c r="NDO181" s="62"/>
      <c r="NDP181" s="62"/>
      <c r="NDQ181" s="62"/>
      <c r="NDR181" s="62"/>
      <c r="NDS181" s="62"/>
      <c r="NDT181" s="62"/>
      <c r="NDU181" s="62"/>
      <c r="NDV181" s="62"/>
      <c r="NDW181" s="62"/>
      <c r="NDX181" s="62"/>
      <c r="NDY181" s="62"/>
      <c r="NDZ181" s="62"/>
      <c r="NEA181" s="62"/>
      <c r="NEB181" s="62"/>
      <c r="NEC181" s="62"/>
      <c r="NED181" s="62"/>
      <c r="NEE181" s="62"/>
      <c r="NEF181" s="62"/>
      <c r="NEG181" s="62"/>
      <c r="NEH181" s="62"/>
      <c r="NEI181" s="62"/>
      <c r="NEJ181" s="62"/>
      <c r="NEK181" s="62"/>
      <c r="NEL181" s="62"/>
      <c r="NEM181" s="62"/>
      <c r="NEN181" s="62"/>
      <c r="NEO181" s="62"/>
      <c r="NEP181" s="62"/>
      <c r="NEQ181" s="62"/>
      <c r="NER181" s="62"/>
      <c r="NES181" s="62"/>
      <c r="NET181" s="62"/>
      <c r="NEU181" s="62"/>
      <c r="NEV181" s="62"/>
      <c r="NEW181" s="62"/>
      <c r="NEX181" s="62"/>
      <c r="NEY181" s="62"/>
      <c r="NEZ181" s="62"/>
      <c r="NFA181" s="62"/>
      <c r="NFB181" s="62"/>
      <c r="NFC181" s="62"/>
      <c r="NFD181" s="62"/>
      <c r="NFE181" s="62"/>
      <c r="NFF181" s="62"/>
      <c r="NFG181" s="62"/>
      <c r="NFH181" s="62"/>
      <c r="NFI181" s="62"/>
      <c r="NFJ181" s="62"/>
      <c r="NFK181" s="62"/>
      <c r="NFL181" s="62"/>
      <c r="NFM181" s="62"/>
      <c r="NFN181" s="62"/>
      <c r="NFO181" s="62"/>
      <c r="NFP181" s="62"/>
      <c r="NFQ181" s="62"/>
      <c r="NFR181" s="62"/>
      <c r="NFS181" s="62"/>
      <c r="NFT181" s="62"/>
      <c r="NFU181" s="62"/>
      <c r="NFV181" s="62"/>
      <c r="NFW181" s="62"/>
      <c r="NFX181" s="62"/>
      <c r="NFY181" s="62"/>
      <c r="NFZ181" s="62"/>
      <c r="NGA181" s="62"/>
      <c r="NGB181" s="62"/>
      <c r="NGC181" s="62"/>
      <c r="NGD181" s="62"/>
      <c r="NGE181" s="62"/>
      <c r="NGF181" s="62"/>
      <c r="NGG181" s="62"/>
      <c r="NGH181" s="62"/>
      <c r="NGI181" s="62"/>
      <c r="NGJ181" s="62"/>
      <c r="NGK181" s="62"/>
      <c r="NGL181" s="62"/>
      <c r="NGM181" s="62"/>
      <c r="NGN181" s="62"/>
      <c r="NGO181" s="62"/>
      <c r="NGP181" s="62"/>
      <c r="NGQ181" s="62"/>
      <c r="NGR181" s="62"/>
      <c r="NGS181" s="62"/>
      <c r="NGT181" s="62"/>
      <c r="NGU181" s="62"/>
      <c r="NGV181" s="62"/>
      <c r="NGW181" s="62"/>
      <c r="NGX181" s="62"/>
      <c r="NGY181" s="62"/>
      <c r="NGZ181" s="62"/>
      <c r="NHA181" s="62"/>
      <c r="NHB181" s="62"/>
      <c r="NHC181" s="62"/>
      <c r="NHD181" s="62"/>
      <c r="NHE181" s="62"/>
      <c r="NHF181" s="62"/>
      <c r="NHG181" s="62"/>
      <c r="NHH181" s="62"/>
      <c r="NHI181" s="62"/>
      <c r="NHJ181" s="62"/>
      <c r="NHK181" s="62"/>
      <c r="NHL181" s="62"/>
      <c r="NHM181" s="62"/>
      <c r="NHN181" s="62"/>
      <c r="NHO181" s="62"/>
      <c r="NHP181" s="62"/>
      <c r="NHQ181" s="62"/>
      <c r="NHR181" s="62"/>
      <c r="NHS181" s="62"/>
      <c r="NHT181" s="62"/>
      <c r="NHU181" s="62"/>
      <c r="NHV181" s="62"/>
      <c r="NHW181" s="62"/>
      <c r="NHX181" s="62"/>
      <c r="NHY181" s="62"/>
      <c r="NHZ181" s="62"/>
      <c r="NIA181" s="62"/>
      <c r="NIB181" s="62"/>
      <c r="NIC181" s="62"/>
      <c r="NID181" s="62"/>
      <c r="NIE181" s="62"/>
      <c r="NIF181" s="62"/>
      <c r="NIG181" s="62"/>
      <c r="NIH181" s="62"/>
      <c r="NII181" s="62"/>
      <c r="NIJ181" s="62"/>
      <c r="NIK181" s="62"/>
      <c r="NIL181" s="62"/>
      <c r="NIM181" s="62"/>
      <c r="NIN181" s="62"/>
      <c r="NIO181" s="62"/>
      <c r="NIP181" s="62"/>
      <c r="NIQ181" s="62"/>
      <c r="NIR181" s="62"/>
      <c r="NIS181" s="62"/>
      <c r="NIT181" s="62"/>
      <c r="NIU181" s="62"/>
      <c r="NIV181" s="62"/>
      <c r="NIW181" s="62"/>
      <c r="NIX181" s="62"/>
      <c r="NIY181" s="62"/>
      <c r="NIZ181" s="62"/>
      <c r="NJA181" s="62"/>
      <c r="NJB181" s="62"/>
      <c r="NJC181" s="62"/>
      <c r="NJD181" s="62"/>
      <c r="NJE181" s="62"/>
      <c r="NJF181" s="62"/>
      <c r="NJG181" s="62"/>
      <c r="NJH181" s="62"/>
      <c r="NJI181" s="62"/>
      <c r="NJJ181" s="62"/>
      <c r="NJK181" s="62"/>
      <c r="NJL181" s="62"/>
      <c r="NJM181" s="62"/>
      <c r="NJN181" s="62"/>
      <c r="NJO181" s="62"/>
      <c r="NJP181" s="62"/>
      <c r="NJQ181" s="62"/>
      <c r="NJR181" s="62"/>
      <c r="NJS181" s="62"/>
      <c r="NJT181" s="62"/>
      <c r="NJU181" s="62"/>
      <c r="NJV181" s="62"/>
      <c r="NJW181" s="62"/>
      <c r="NJX181" s="62"/>
      <c r="NJY181" s="62"/>
      <c r="NJZ181" s="62"/>
      <c r="NKA181" s="62"/>
      <c r="NKB181" s="62"/>
      <c r="NKC181" s="62"/>
      <c r="NKD181" s="62"/>
      <c r="NKE181" s="62"/>
      <c r="NKF181" s="62"/>
      <c r="NKG181" s="62"/>
      <c r="NKH181" s="62"/>
      <c r="NKI181" s="62"/>
      <c r="NKJ181" s="62"/>
      <c r="NKK181" s="62"/>
      <c r="NKL181" s="62"/>
      <c r="NKM181" s="62"/>
      <c r="NKN181" s="62"/>
      <c r="NKO181" s="62"/>
      <c r="NKP181" s="62"/>
      <c r="NKQ181" s="62"/>
      <c r="NKR181" s="62"/>
      <c r="NKS181" s="62"/>
      <c r="NKT181" s="62"/>
      <c r="NKU181" s="62"/>
      <c r="NKV181" s="62"/>
      <c r="NKW181" s="62"/>
      <c r="NKX181" s="62"/>
      <c r="NKY181" s="62"/>
      <c r="NKZ181" s="62"/>
      <c r="NLA181" s="62"/>
      <c r="NLB181" s="62"/>
      <c r="NLC181" s="62"/>
      <c r="NLD181" s="62"/>
      <c r="NLE181" s="62"/>
      <c r="NLF181" s="62"/>
      <c r="NLG181" s="62"/>
      <c r="NLH181" s="62"/>
      <c r="NLI181" s="62"/>
      <c r="NLJ181" s="62"/>
      <c r="NLK181" s="62"/>
      <c r="NLL181" s="62"/>
      <c r="NLM181" s="62"/>
      <c r="NLN181" s="62"/>
      <c r="NLO181" s="62"/>
      <c r="NLP181" s="62"/>
      <c r="NLQ181" s="62"/>
      <c r="NLR181" s="62"/>
      <c r="NLS181" s="62"/>
      <c r="NLT181" s="62"/>
      <c r="NLU181" s="62"/>
      <c r="NLV181" s="62"/>
      <c r="NLW181" s="62"/>
      <c r="NLX181" s="62"/>
      <c r="NLY181" s="62"/>
      <c r="NLZ181" s="62"/>
      <c r="NMA181" s="62"/>
      <c r="NMB181" s="62"/>
      <c r="NMC181" s="62"/>
      <c r="NMD181" s="62"/>
      <c r="NME181" s="62"/>
      <c r="NMF181" s="62"/>
      <c r="NMG181" s="62"/>
      <c r="NMH181" s="62"/>
      <c r="NMI181" s="62"/>
      <c r="NMJ181" s="62"/>
      <c r="NMK181" s="62"/>
      <c r="NML181" s="62"/>
      <c r="NMM181" s="62"/>
      <c r="NMN181" s="62"/>
      <c r="NMO181" s="62"/>
      <c r="NMP181" s="62"/>
      <c r="NMQ181" s="62"/>
      <c r="NMR181" s="62"/>
      <c r="NMS181" s="62"/>
      <c r="NMT181" s="62"/>
      <c r="NMU181" s="62"/>
      <c r="NMV181" s="62"/>
      <c r="NMW181" s="62"/>
      <c r="NMX181" s="62"/>
      <c r="NMY181" s="62"/>
      <c r="NMZ181" s="62"/>
      <c r="NNA181" s="62"/>
      <c r="NNB181" s="62"/>
      <c r="NNC181" s="62"/>
      <c r="NND181" s="62"/>
      <c r="NNE181" s="62"/>
      <c r="NNF181" s="62"/>
      <c r="NNG181" s="62"/>
      <c r="NNH181" s="62"/>
      <c r="NNI181" s="62"/>
      <c r="NNJ181" s="62"/>
      <c r="NNK181" s="62"/>
      <c r="NNL181" s="62"/>
      <c r="NNM181" s="62"/>
      <c r="NNN181" s="62"/>
      <c r="NNO181" s="62"/>
      <c r="NNP181" s="62"/>
      <c r="NNQ181" s="62"/>
      <c r="NNR181" s="62"/>
      <c r="NNS181" s="62"/>
      <c r="NNT181" s="62"/>
      <c r="NNU181" s="62"/>
      <c r="NNV181" s="62"/>
      <c r="NNW181" s="62"/>
      <c r="NNX181" s="62"/>
      <c r="NNY181" s="62"/>
      <c r="NNZ181" s="62"/>
      <c r="NOA181" s="62"/>
      <c r="NOB181" s="62"/>
      <c r="NOC181" s="62"/>
      <c r="NOD181" s="62"/>
      <c r="NOE181" s="62"/>
      <c r="NOF181" s="62"/>
      <c r="NOG181" s="62"/>
      <c r="NOH181" s="62"/>
      <c r="NOI181" s="62"/>
      <c r="NOJ181" s="62"/>
      <c r="NOK181" s="62"/>
      <c r="NOL181" s="62"/>
      <c r="NOM181" s="62"/>
      <c r="NON181" s="62"/>
      <c r="NOO181" s="62"/>
      <c r="NOP181" s="62"/>
      <c r="NOQ181" s="62"/>
      <c r="NOR181" s="62"/>
      <c r="NOS181" s="62"/>
      <c r="NOT181" s="62"/>
      <c r="NOU181" s="62"/>
      <c r="NOV181" s="62"/>
      <c r="NOW181" s="62"/>
      <c r="NOX181" s="62"/>
      <c r="NOY181" s="62"/>
      <c r="NOZ181" s="62"/>
      <c r="NPA181" s="62"/>
      <c r="NPB181" s="62"/>
      <c r="NPC181" s="62"/>
      <c r="NPD181" s="62"/>
      <c r="NPE181" s="62"/>
      <c r="NPF181" s="62"/>
      <c r="NPG181" s="62"/>
      <c r="NPH181" s="62"/>
      <c r="NPI181" s="62"/>
      <c r="NPJ181" s="62"/>
      <c r="NPK181" s="62"/>
      <c r="NPL181" s="62"/>
      <c r="NPM181" s="62"/>
      <c r="NPN181" s="62"/>
      <c r="NPO181" s="62"/>
      <c r="NPP181" s="62"/>
      <c r="NPQ181" s="62"/>
      <c r="NPR181" s="62"/>
      <c r="NPS181" s="62"/>
      <c r="NPT181" s="62"/>
      <c r="NPU181" s="62"/>
      <c r="NPV181" s="62"/>
      <c r="NPW181" s="62"/>
      <c r="NPX181" s="62"/>
      <c r="NPY181" s="62"/>
      <c r="NPZ181" s="62"/>
      <c r="NQA181" s="62"/>
      <c r="NQB181" s="62"/>
      <c r="NQC181" s="62"/>
      <c r="NQD181" s="62"/>
      <c r="NQE181" s="62"/>
      <c r="NQF181" s="62"/>
      <c r="NQG181" s="62"/>
      <c r="NQH181" s="62"/>
      <c r="NQI181" s="62"/>
      <c r="NQJ181" s="62"/>
      <c r="NQK181" s="62"/>
      <c r="NQL181" s="62"/>
      <c r="NQM181" s="62"/>
      <c r="NQN181" s="62"/>
      <c r="NQO181" s="62"/>
      <c r="NQP181" s="62"/>
      <c r="NQQ181" s="62"/>
      <c r="NQR181" s="62"/>
      <c r="NQS181" s="62"/>
      <c r="NQT181" s="62"/>
      <c r="NQU181" s="62"/>
      <c r="NQV181" s="62"/>
      <c r="NQW181" s="62"/>
      <c r="NQX181" s="62"/>
      <c r="NQY181" s="62"/>
      <c r="NQZ181" s="62"/>
      <c r="NRA181" s="62"/>
      <c r="NRB181" s="62"/>
      <c r="NRC181" s="62"/>
      <c r="NRD181" s="62"/>
      <c r="NRE181" s="62"/>
      <c r="NRF181" s="62"/>
      <c r="NRG181" s="62"/>
      <c r="NRH181" s="62"/>
      <c r="NRI181" s="62"/>
      <c r="NRJ181" s="62"/>
      <c r="NRK181" s="62"/>
      <c r="NRL181" s="62"/>
      <c r="NRM181" s="62"/>
      <c r="NRN181" s="62"/>
      <c r="NRO181" s="62"/>
      <c r="NRP181" s="62"/>
      <c r="NRQ181" s="62"/>
      <c r="NRR181" s="62"/>
      <c r="NRS181" s="62"/>
      <c r="NRT181" s="62"/>
      <c r="NRU181" s="62"/>
      <c r="NRV181" s="62"/>
      <c r="NRW181" s="62"/>
      <c r="NRX181" s="62"/>
      <c r="NRY181" s="62"/>
      <c r="NRZ181" s="62"/>
      <c r="NSA181" s="62"/>
      <c r="NSB181" s="62"/>
      <c r="NSC181" s="62"/>
      <c r="NSD181" s="62"/>
      <c r="NSE181" s="62"/>
      <c r="NSF181" s="62"/>
      <c r="NSG181" s="62"/>
      <c r="NSH181" s="62"/>
      <c r="NSI181" s="62"/>
      <c r="NSJ181" s="62"/>
      <c r="NSK181" s="62"/>
      <c r="NSL181" s="62"/>
      <c r="NSM181" s="62"/>
      <c r="NSN181" s="62"/>
      <c r="NSO181" s="62"/>
      <c r="NSP181" s="62"/>
      <c r="NSQ181" s="62"/>
      <c r="NSR181" s="62"/>
      <c r="NSS181" s="62"/>
      <c r="NST181" s="62"/>
      <c r="NSU181" s="62"/>
      <c r="NSV181" s="62"/>
      <c r="NSW181" s="62"/>
      <c r="NSX181" s="62"/>
      <c r="NSY181" s="62"/>
      <c r="NSZ181" s="62"/>
      <c r="NTA181" s="62"/>
      <c r="NTB181" s="62"/>
      <c r="NTC181" s="62"/>
      <c r="NTD181" s="62"/>
      <c r="NTE181" s="62"/>
      <c r="NTF181" s="62"/>
      <c r="NTG181" s="62"/>
      <c r="NTH181" s="62"/>
      <c r="NTI181" s="62"/>
      <c r="NTJ181" s="62"/>
      <c r="NTK181" s="62"/>
      <c r="NTL181" s="62"/>
      <c r="NTM181" s="62"/>
      <c r="NTN181" s="62"/>
      <c r="NTO181" s="62"/>
      <c r="NTP181" s="62"/>
      <c r="NTQ181" s="62"/>
      <c r="NTR181" s="62"/>
      <c r="NTS181" s="62"/>
      <c r="NTT181" s="62"/>
      <c r="NTU181" s="62"/>
      <c r="NTV181" s="62"/>
      <c r="NTW181" s="62"/>
      <c r="NTX181" s="62"/>
      <c r="NTY181" s="62"/>
      <c r="NTZ181" s="62"/>
      <c r="NUA181" s="62"/>
      <c r="NUB181" s="62"/>
      <c r="NUC181" s="62"/>
      <c r="NUD181" s="62"/>
      <c r="NUE181" s="62"/>
      <c r="NUF181" s="62"/>
      <c r="NUG181" s="62"/>
      <c r="NUH181" s="62"/>
      <c r="NUI181" s="62"/>
      <c r="NUJ181" s="62"/>
      <c r="NUK181" s="62"/>
      <c r="NUL181" s="62"/>
      <c r="NUM181" s="62"/>
      <c r="NUN181" s="62"/>
      <c r="NUO181" s="62"/>
      <c r="NUP181" s="62"/>
      <c r="NUQ181" s="62"/>
      <c r="NUR181" s="62"/>
      <c r="NUS181" s="62"/>
      <c r="NUT181" s="62"/>
      <c r="NUU181" s="62"/>
      <c r="NUV181" s="62"/>
      <c r="NUW181" s="62"/>
      <c r="NUX181" s="62"/>
      <c r="NUY181" s="62"/>
      <c r="NUZ181" s="62"/>
      <c r="NVA181" s="62"/>
      <c r="NVB181" s="62"/>
      <c r="NVC181" s="62"/>
      <c r="NVD181" s="62"/>
      <c r="NVE181" s="62"/>
      <c r="NVF181" s="62"/>
      <c r="NVG181" s="62"/>
      <c r="NVH181" s="62"/>
      <c r="NVI181" s="62"/>
      <c r="NVJ181" s="62"/>
      <c r="NVK181" s="62"/>
      <c r="NVL181" s="62"/>
      <c r="NVM181" s="62"/>
      <c r="NVN181" s="62"/>
      <c r="NVO181" s="62"/>
      <c r="NVP181" s="62"/>
      <c r="NVQ181" s="62"/>
      <c r="NVR181" s="62"/>
      <c r="NVS181" s="62"/>
      <c r="NVT181" s="62"/>
      <c r="NVU181" s="62"/>
      <c r="NVV181" s="62"/>
      <c r="NVW181" s="62"/>
      <c r="NVX181" s="62"/>
      <c r="NVY181" s="62"/>
      <c r="NVZ181" s="62"/>
      <c r="NWA181" s="62"/>
      <c r="NWB181" s="62"/>
      <c r="NWC181" s="62"/>
      <c r="NWD181" s="62"/>
      <c r="NWE181" s="62"/>
      <c r="NWF181" s="62"/>
      <c r="NWG181" s="62"/>
      <c r="NWH181" s="62"/>
      <c r="NWI181" s="62"/>
      <c r="NWJ181" s="62"/>
      <c r="NWK181" s="62"/>
      <c r="NWL181" s="62"/>
      <c r="NWM181" s="62"/>
      <c r="NWN181" s="62"/>
      <c r="NWO181" s="62"/>
      <c r="NWP181" s="62"/>
      <c r="NWQ181" s="62"/>
      <c r="NWR181" s="62"/>
      <c r="NWS181" s="62"/>
      <c r="NWT181" s="62"/>
      <c r="NWU181" s="62"/>
      <c r="NWV181" s="62"/>
      <c r="NWW181" s="62"/>
      <c r="NWX181" s="62"/>
      <c r="NWY181" s="62"/>
      <c r="NWZ181" s="62"/>
      <c r="NXA181" s="62"/>
      <c r="NXB181" s="62"/>
      <c r="NXC181" s="62"/>
      <c r="NXD181" s="62"/>
      <c r="NXE181" s="62"/>
      <c r="NXF181" s="62"/>
      <c r="NXG181" s="62"/>
      <c r="NXH181" s="62"/>
      <c r="NXI181" s="62"/>
      <c r="NXJ181" s="62"/>
      <c r="NXK181" s="62"/>
      <c r="NXL181" s="62"/>
      <c r="NXM181" s="62"/>
      <c r="NXN181" s="62"/>
      <c r="NXO181" s="62"/>
      <c r="NXP181" s="62"/>
      <c r="NXQ181" s="62"/>
      <c r="NXR181" s="62"/>
      <c r="NXS181" s="62"/>
      <c r="NXT181" s="62"/>
      <c r="NXU181" s="62"/>
      <c r="NXV181" s="62"/>
      <c r="NXW181" s="62"/>
      <c r="NXX181" s="62"/>
      <c r="NXY181" s="62"/>
      <c r="NXZ181" s="62"/>
      <c r="NYA181" s="62"/>
      <c r="NYB181" s="62"/>
      <c r="NYC181" s="62"/>
      <c r="NYD181" s="62"/>
      <c r="NYE181" s="62"/>
      <c r="NYF181" s="62"/>
      <c r="NYG181" s="62"/>
      <c r="NYH181" s="62"/>
      <c r="NYI181" s="62"/>
      <c r="NYJ181" s="62"/>
      <c r="NYK181" s="62"/>
      <c r="NYL181" s="62"/>
      <c r="NYM181" s="62"/>
      <c r="NYN181" s="62"/>
      <c r="NYO181" s="62"/>
      <c r="NYP181" s="62"/>
      <c r="NYQ181" s="62"/>
      <c r="NYR181" s="62"/>
      <c r="NYS181" s="62"/>
      <c r="NYT181" s="62"/>
      <c r="NYU181" s="62"/>
      <c r="NYV181" s="62"/>
      <c r="NYW181" s="62"/>
      <c r="NYX181" s="62"/>
      <c r="NYY181" s="62"/>
      <c r="NYZ181" s="62"/>
      <c r="NZA181" s="62"/>
      <c r="NZB181" s="62"/>
      <c r="NZC181" s="62"/>
      <c r="NZD181" s="62"/>
      <c r="NZE181" s="62"/>
      <c r="NZF181" s="62"/>
      <c r="NZG181" s="62"/>
      <c r="NZH181" s="62"/>
      <c r="NZI181" s="62"/>
      <c r="NZJ181" s="62"/>
      <c r="NZK181" s="62"/>
      <c r="NZL181" s="62"/>
      <c r="NZM181" s="62"/>
      <c r="NZN181" s="62"/>
      <c r="NZO181" s="62"/>
      <c r="NZP181" s="62"/>
      <c r="NZQ181" s="62"/>
      <c r="NZR181" s="62"/>
      <c r="NZS181" s="62"/>
      <c r="NZT181" s="62"/>
      <c r="NZU181" s="62"/>
      <c r="NZV181" s="62"/>
      <c r="NZW181" s="62"/>
      <c r="NZX181" s="62"/>
      <c r="NZY181" s="62"/>
      <c r="NZZ181" s="62"/>
      <c r="OAA181" s="62"/>
      <c r="OAB181" s="62"/>
      <c r="OAC181" s="62"/>
      <c r="OAD181" s="62"/>
      <c r="OAE181" s="62"/>
      <c r="OAF181" s="62"/>
      <c r="OAG181" s="62"/>
      <c r="OAH181" s="62"/>
      <c r="OAI181" s="62"/>
      <c r="OAJ181" s="62"/>
      <c r="OAK181" s="62"/>
      <c r="OAL181" s="62"/>
      <c r="OAM181" s="62"/>
      <c r="OAN181" s="62"/>
      <c r="OAO181" s="62"/>
      <c r="OAP181" s="62"/>
      <c r="OAQ181" s="62"/>
      <c r="OAR181" s="62"/>
      <c r="OAS181" s="62"/>
      <c r="OAT181" s="62"/>
      <c r="OAU181" s="62"/>
      <c r="OAV181" s="62"/>
      <c r="OAW181" s="62"/>
      <c r="OAX181" s="62"/>
      <c r="OAY181" s="62"/>
      <c r="OAZ181" s="62"/>
      <c r="OBA181" s="62"/>
      <c r="OBB181" s="62"/>
      <c r="OBC181" s="62"/>
      <c r="OBD181" s="62"/>
      <c r="OBE181" s="62"/>
      <c r="OBF181" s="62"/>
      <c r="OBG181" s="62"/>
      <c r="OBH181" s="62"/>
      <c r="OBI181" s="62"/>
      <c r="OBJ181" s="62"/>
      <c r="OBK181" s="62"/>
      <c r="OBL181" s="62"/>
      <c r="OBM181" s="62"/>
      <c r="OBN181" s="62"/>
      <c r="OBO181" s="62"/>
      <c r="OBP181" s="62"/>
      <c r="OBQ181" s="62"/>
      <c r="OBR181" s="62"/>
      <c r="OBS181" s="62"/>
      <c r="OBT181" s="62"/>
      <c r="OBU181" s="62"/>
      <c r="OBV181" s="62"/>
      <c r="OBW181" s="62"/>
      <c r="OBX181" s="62"/>
      <c r="OBY181" s="62"/>
      <c r="OBZ181" s="62"/>
      <c r="OCA181" s="62"/>
      <c r="OCB181" s="62"/>
      <c r="OCC181" s="62"/>
      <c r="OCD181" s="62"/>
      <c r="OCE181" s="62"/>
      <c r="OCF181" s="62"/>
      <c r="OCG181" s="62"/>
      <c r="OCH181" s="62"/>
      <c r="OCI181" s="62"/>
      <c r="OCJ181" s="62"/>
      <c r="OCK181" s="62"/>
      <c r="OCL181" s="62"/>
      <c r="OCM181" s="62"/>
      <c r="OCN181" s="62"/>
      <c r="OCO181" s="62"/>
      <c r="OCP181" s="62"/>
      <c r="OCQ181" s="62"/>
      <c r="OCR181" s="62"/>
      <c r="OCS181" s="62"/>
      <c r="OCT181" s="62"/>
      <c r="OCU181" s="62"/>
      <c r="OCV181" s="62"/>
      <c r="OCW181" s="62"/>
      <c r="OCX181" s="62"/>
      <c r="OCY181" s="62"/>
      <c r="OCZ181" s="62"/>
      <c r="ODA181" s="62"/>
      <c r="ODB181" s="62"/>
      <c r="ODC181" s="62"/>
      <c r="ODD181" s="62"/>
      <c r="ODE181" s="62"/>
      <c r="ODF181" s="62"/>
      <c r="ODG181" s="62"/>
      <c r="ODH181" s="62"/>
      <c r="ODI181" s="62"/>
      <c r="ODJ181" s="62"/>
      <c r="ODK181" s="62"/>
      <c r="ODL181" s="62"/>
      <c r="ODM181" s="62"/>
      <c r="ODN181" s="62"/>
      <c r="ODO181" s="62"/>
      <c r="ODP181" s="62"/>
      <c r="ODQ181" s="62"/>
      <c r="ODR181" s="62"/>
      <c r="ODS181" s="62"/>
      <c r="ODT181" s="62"/>
      <c r="ODU181" s="62"/>
      <c r="ODV181" s="62"/>
      <c r="ODW181" s="62"/>
      <c r="ODX181" s="62"/>
      <c r="ODY181" s="62"/>
      <c r="ODZ181" s="62"/>
      <c r="OEA181" s="62"/>
      <c r="OEB181" s="62"/>
      <c r="OEC181" s="62"/>
      <c r="OED181" s="62"/>
      <c r="OEE181" s="62"/>
      <c r="OEF181" s="62"/>
      <c r="OEG181" s="62"/>
      <c r="OEH181" s="62"/>
      <c r="OEI181" s="62"/>
      <c r="OEJ181" s="62"/>
      <c r="OEK181" s="62"/>
      <c r="OEL181" s="62"/>
      <c r="OEM181" s="62"/>
      <c r="OEN181" s="62"/>
      <c r="OEO181" s="62"/>
      <c r="OEP181" s="62"/>
      <c r="OEQ181" s="62"/>
      <c r="OER181" s="62"/>
      <c r="OES181" s="62"/>
      <c r="OET181" s="62"/>
      <c r="OEU181" s="62"/>
      <c r="OEV181" s="62"/>
      <c r="OEW181" s="62"/>
      <c r="OEX181" s="62"/>
      <c r="OEY181" s="62"/>
      <c r="OEZ181" s="62"/>
      <c r="OFA181" s="62"/>
      <c r="OFB181" s="62"/>
      <c r="OFC181" s="62"/>
      <c r="OFD181" s="62"/>
      <c r="OFE181" s="62"/>
      <c r="OFF181" s="62"/>
      <c r="OFG181" s="62"/>
      <c r="OFH181" s="62"/>
      <c r="OFI181" s="62"/>
      <c r="OFJ181" s="62"/>
      <c r="OFK181" s="62"/>
      <c r="OFL181" s="62"/>
      <c r="OFM181" s="62"/>
      <c r="OFN181" s="62"/>
      <c r="OFO181" s="62"/>
      <c r="OFP181" s="62"/>
      <c r="OFQ181" s="62"/>
      <c r="OFR181" s="62"/>
      <c r="OFS181" s="62"/>
      <c r="OFT181" s="62"/>
      <c r="OFU181" s="62"/>
      <c r="OFV181" s="62"/>
      <c r="OFW181" s="62"/>
      <c r="OFX181" s="62"/>
      <c r="OFY181" s="62"/>
      <c r="OFZ181" s="62"/>
      <c r="OGA181" s="62"/>
      <c r="OGB181" s="62"/>
      <c r="OGC181" s="62"/>
      <c r="OGD181" s="62"/>
      <c r="OGE181" s="62"/>
      <c r="OGF181" s="62"/>
      <c r="OGG181" s="62"/>
      <c r="OGH181" s="62"/>
      <c r="OGI181" s="62"/>
      <c r="OGJ181" s="62"/>
      <c r="OGK181" s="62"/>
      <c r="OGL181" s="62"/>
      <c r="OGM181" s="62"/>
      <c r="OGN181" s="62"/>
      <c r="OGO181" s="62"/>
      <c r="OGP181" s="62"/>
      <c r="OGQ181" s="62"/>
      <c r="OGR181" s="62"/>
      <c r="OGS181" s="62"/>
      <c r="OGT181" s="62"/>
      <c r="OGU181" s="62"/>
      <c r="OGV181" s="62"/>
      <c r="OGW181" s="62"/>
      <c r="OGX181" s="62"/>
      <c r="OGY181" s="62"/>
      <c r="OGZ181" s="62"/>
      <c r="OHA181" s="62"/>
      <c r="OHB181" s="62"/>
      <c r="OHC181" s="62"/>
      <c r="OHD181" s="62"/>
      <c r="OHE181" s="62"/>
      <c r="OHF181" s="62"/>
      <c r="OHG181" s="62"/>
      <c r="OHH181" s="62"/>
      <c r="OHI181" s="62"/>
      <c r="OHJ181" s="62"/>
      <c r="OHK181" s="62"/>
      <c r="OHL181" s="62"/>
      <c r="OHM181" s="62"/>
      <c r="OHN181" s="62"/>
      <c r="OHO181" s="62"/>
      <c r="OHP181" s="62"/>
      <c r="OHQ181" s="62"/>
      <c r="OHR181" s="62"/>
      <c r="OHS181" s="62"/>
      <c r="OHT181" s="62"/>
      <c r="OHU181" s="62"/>
      <c r="OHV181" s="62"/>
      <c r="OHW181" s="62"/>
      <c r="OHX181" s="62"/>
      <c r="OHY181" s="62"/>
      <c r="OHZ181" s="62"/>
      <c r="OIA181" s="62"/>
      <c r="OIB181" s="62"/>
      <c r="OIC181" s="62"/>
      <c r="OID181" s="62"/>
      <c r="OIE181" s="62"/>
      <c r="OIF181" s="62"/>
      <c r="OIG181" s="62"/>
      <c r="OIH181" s="62"/>
      <c r="OII181" s="62"/>
      <c r="OIJ181" s="62"/>
      <c r="OIK181" s="62"/>
      <c r="OIL181" s="62"/>
      <c r="OIM181" s="62"/>
      <c r="OIN181" s="62"/>
      <c r="OIO181" s="62"/>
      <c r="OIP181" s="62"/>
      <c r="OIQ181" s="62"/>
      <c r="OIR181" s="62"/>
      <c r="OIS181" s="62"/>
      <c r="OIT181" s="62"/>
      <c r="OIU181" s="62"/>
      <c r="OIV181" s="62"/>
      <c r="OIW181" s="62"/>
      <c r="OIX181" s="62"/>
      <c r="OIY181" s="62"/>
      <c r="OIZ181" s="62"/>
      <c r="OJA181" s="62"/>
      <c r="OJB181" s="62"/>
      <c r="OJC181" s="62"/>
      <c r="OJD181" s="62"/>
      <c r="OJE181" s="62"/>
      <c r="OJF181" s="62"/>
      <c r="OJG181" s="62"/>
      <c r="OJH181" s="62"/>
      <c r="OJI181" s="62"/>
      <c r="OJJ181" s="62"/>
      <c r="OJK181" s="62"/>
      <c r="OJL181" s="62"/>
      <c r="OJM181" s="62"/>
      <c r="OJN181" s="62"/>
      <c r="OJO181" s="62"/>
      <c r="OJP181" s="62"/>
      <c r="OJQ181" s="62"/>
      <c r="OJR181" s="62"/>
      <c r="OJS181" s="62"/>
      <c r="OJT181" s="62"/>
      <c r="OJU181" s="62"/>
      <c r="OJV181" s="62"/>
      <c r="OJW181" s="62"/>
      <c r="OJX181" s="62"/>
      <c r="OJY181" s="62"/>
      <c r="OJZ181" s="62"/>
      <c r="OKA181" s="62"/>
      <c r="OKB181" s="62"/>
      <c r="OKC181" s="62"/>
      <c r="OKD181" s="62"/>
      <c r="OKE181" s="62"/>
      <c r="OKF181" s="62"/>
      <c r="OKG181" s="62"/>
      <c r="OKH181" s="62"/>
      <c r="OKI181" s="62"/>
      <c r="OKJ181" s="62"/>
      <c r="OKK181" s="62"/>
      <c r="OKL181" s="62"/>
      <c r="OKM181" s="62"/>
      <c r="OKN181" s="62"/>
      <c r="OKO181" s="62"/>
      <c r="OKP181" s="62"/>
      <c r="OKQ181" s="62"/>
      <c r="OKR181" s="62"/>
      <c r="OKS181" s="62"/>
      <c r="OKT181" s="62"/>
      <c r="OKU181" s="62"/>
      <c r="OKV181" s="62"/>
      <c r="OKW181" s="62"/>
      <c r="OKX181" s="62"/>
      <c r="OKY181" s="62"/>
      <c r="OKZ181" s="62"/>
      <c r="OLA181" s="62"/>
      <c r="OLB181" s="62"/>
      <c r="OLC181" s="62"/>
      <c r="OLD181" s="62"/>
      <c r="OLE181" s="62"/>
      <c r="OLF181" s="62"/>
      <c r="OLG181" s="62"/>
      <c r="OLH181" s="62"/>
      <c r="OLI181" s="62"/>
      <c r="OLJ181" s="62"/>
      <c r="OLK181" s="62"/>
      <c r="OLL181" s="62"/>
      <c r="OLM181" s="62"/>
      <c r="OLN181" s="62"/>
      <c r="OLO181" s="62"/>
      <c r="OLP181" s="62"/>
      <c r="OLQ181" s="62"/>
      <c r="OLR181" s="62"/>
      <c r="OLS181" s="62"/>
      <c r="OLT181" s="62"/>
      <c r="OLU181" s="62"/>
      <c r="OLV181" s="62"/>
      <c r="OLW181" s="62"/>
      <c r="OLX181" s="62"/>
      <c r="OLY181" s="62"/>
      <c r="OLZ181" s="62"/>
      <c r="OMA181" s="62"/>
      <c r="OMB181" s="62"/>
      <c r="OMC181" s="62"/>
      <c r="OMD181" s="62"/>
      <c r="OME181" s="62"/>
      <c r="OMF181" s="62"/>
      <c r="OMG181" s="62"/>
      <c r="OMH181" s="62"/>
      <c r="OMI181" s="62"/>
      <c r="OMJ181" s="62"/>
      <c r="OMK181" s="62"/>
      <c r="OML181" s="62"/>
      <c r="OMM181" s="62"/>
      <c r="OMN181" s="62"/>
      <c r="OMO181" s="62"/>
      <c r="OMP181" s="62"/>
      <c r="OMQ181" s="62"/>
      <c r="OMR181" s="62"/>
      <c r="OMS181" s="62"/>
      <c r="OMT181" s="62"/>
      <c r="OMU181" s="62"/>
      <c r="OMV181" s="62"/>
      <c r="OMW181" s="62"/>
      <c r="OMX181" s="62"/>
      <c r="OMY181" s="62"/>
      <c r="OMZ181" s="62"/>
      <c r="ONA181" s="62"/>
      <c r="ONB181" s="62"/>
      <c r="ONC181" s="62"/>
      <c r="OND181" s="62"/>
      <c r="ONE181" s="62"/>
      <c r="ONF181" s="62"/>
      <c r="ONG181" s="62"/>
      <c r="ONH181" s="62"/>
      <c r="ONI181" s="62"/>
      <c r="ONJ181" s="62"/>
      <c r="ONK181" s="62"/>
      <c r="ONL181" s="62"/>
      <c r="ONM181" s="62"/>
      <c r="ONN181" s="62"/>
      <c r="ONO181" s="62"/>
      <c r="ONP181" s="62"/>
      <c r="ONQ181" s="62"/>
      <c r="ONR181" s="62"/>
      <c r="ONS181" s="62"/>
      <c r="ONT181" s="62"/>
      <c r="ONU181" s="62"/>
      <c r="ONV181" s="62"/>
      <c r="ONW181" s="62"/>
      <c r="ONX181" s="62"/>
      <c r="ONY181" s="62"/>
      <c r="ONZ181" s="62"/>
      <c r="OOA181" s="62"/>
      <c r="OOB181" s="62"/>
      <c r="OOC181" s="62"/>
      <c r="OOD181" s="62"/>
      <c r="OOE181" s="62"/>
      <c r="OOF181" s="62"/>
      <c r="OOG181" s="62"/>
      <c r="OOH181" s="62"/>
      <c r="OOI181" s="62"/>
      <c r="OOJ181" s="62"/>
      <c r="OOK181" s="62"/>
      <c r="OOL181" s="62"/>
      <c r="OOM181" s="62"/>
      <c r="OON181" s="62"/>
      <c r="OOO181" s="62"/>
      <c r="OOP181" s="62"/>
      <c r="OOQ181" s="62"/>
      <c r="OOR181" s="62"/>
      <c r="OOS181" s="62"/>
      <c r="OOT181" s="62"/>
      <c r="OOU181" s="62"/>
      <c r="OOV181" s="62"/>
      <c r="OOW181" s="62"/>
      <c r="OOX181" s="62"/>
      <c r="OOY181" s="62"/>
      <c r="OOZ181" s="62"/>
      <c r="OPA181" s="62"/>
      <c r="OPB181" s="62"/>
      <c r="OPC181" s="62"/>
      <c r="OPD181" s="62"/>
      <c r="OPE181" s="62"/>
      <c r="OPF181" s="62"/>
      <c r="OPG181" s="62"/>
      <c r="OPH181" s="62"/>
      <c r="OPI181" s="62"/>
      <c r="OPJ181" s="62"/>
      <c r="OPK181" s="62"/>
      <c r="OPL181" s="62"/>
      <c r="OPM181" s="62"/>
      <c r="OPN181" s="62"/>
      <c r="OPO181" s="62"/>
      <c r="OPP181" s="62"/>
      <c r="OPQ181" s="62"/>
      <c r="OPR181" s="62"/>
      <c r="OPS181" s="62"/>
      <c r="OPT181" s="62"/>
      <c r="OPU181" s="62"/>
      <c r="OPV181" s="62"/>
      <c r="OPW181" s="62"/>
      <c r="OPX181" s="62"/>
      <c r="OPY181" s="62"/>
      <c r="OPZ181" s="62"/>
      <c r="OQA181" s="62"/>
      <c r="OQB181" s="62"/>
      <c r="OQC181" s="62"/>
      <c r="OQD181" s="62"/>
      <c r="OQE181" s="62"/>
      <c r="OQF181" s="62"/>
      <c r="OQG181" s="62"/>
      <c r="OQH181" s="62"/>
      <c r="OQI181" s="62"/>
      <c r="OQJ181" s="62"/>
      <c r="OQK181" s="62"/>
      <c r="OQL181" s="62"/>
      <c r="OQM181" s="62"/>
      <c r="OQN181" s="62"/>
      <c r="OQO181" s="62"/>
      <c r="OQP181" s="62"/>
      <c r="OQQ181" s="62"/>
      <c r="OQR181" s="62"/>
      <c r="OQS181" s="62"/>
      <c r="OQT181" s="62"/>
      <c r="OQU181" s="62"/>
      <c r="OQV181" s="62"/>
      <c r="OQW181" s="62"/>
      <c r="OQX181" s="62"/>
      <c r="OQY181" s="62"/>
      <c r="OQZ181" s="62"/>
      <c r="ORA181" s="62"/>
      <c r="ORB181" s="62"/>
      <c r="ORC181" s="62"/>
      <c r="ORD181" s="62"/>
      <c r="ORE181" s="62"/>
      <c r="ORF181" s="62"/>
      <c r="ORG181" s="62"/>
      <c r="ORH181" s="62"/>
      <c r="ORI181" s="62"/>
      <c r="ORJ181" s="62"/>
      <c r="ORK181" s="62"/>
      <c r="ORL181" s="62"/>
      <c r="ORM181" s="62"/>
      <c r="ORN181" s="62"/>
      <c r="ORO181" s="62"/>
      <c r="ORP181" s="62"/>
      <c r="ORQ181" s="62"/>
      <c r="ORR181" s="62"/>
      <c r="ORS181" s="62"/>
      <c r="ORT181" s="62"/>
      <c r="ORU181" s="62"/>
      <c r="ORV181" s="62"/>
      <c r="ORW181" s="62"/>
      <c r="ORX181" s="62"/>
      <c r="ORY181" s="62"/>
      <c r="ORZ181" s="62"/>
      <c r="OSA181" s="62"/>
      <c r="OSB181" s="62"/>
      <c r="OSC181" s="62"/>
      <c r="OSD181" s="62"/>
      <c r="OSE181" s="62"/>
      <c r="OSF181" s="62"/>
      <c r="OSG181" s="62"/>
      <c r="OSH181" s="62"/>
      <c r="OSI181" s="62"/>
      <c r="OSJ181" s="62"/>
      <c r="OSK181" s="62"/>
      <c r="OSL181" s="62"/>
      <c r="OSM181" s="62"/>
      <c r="OSN181" s="62"/>
      <c r="OSO181" s="62"/>
      <c r="OSP181" s="62"/>
      <c r="OSQ181" s="62"/>
      <c r="OSR181" s="62"/>
      <c r="OSS181" s="62"/>
      <c r="OST181" s="62"/>
      <c r="OSU181" s="62"/>
      <c r="OSV181" s="62"/>
      <c r="OSW181" s="62"/>
      <c r="OSX181" s="62"/>
      <c r="OSY181" s="62"/>
      <c r="OSZ181" s="62"/>
      <c r="OTA181" s="62"/>
      <c r="OTB181" s="62"/>
      <c r="OTC181" s="62"/>
      <c r="OTD181" s="62"/>
      <c r="OTE181" s="62"/>
      <c r="OTF181" s="62"/>
      <c r="OTG181" s="62"/>
      <c r="OTH181" s="62"/>
      <c r="OTI181" s="62"/>
      <c r="OTJ181" s="62"/>
      <c r="OTK181" s="62"/>
      <c r="OTL181" s="62"/>
      <c r="OTM181" s="62"/>
      <c r="OTN181" s="62"/>
      <c r="OTO181" s="62"/>
      <c r="OTP181" s="62"/>
      <c r="OTQ181" s="62"/>
      <c r="OTR181" s="62"/>
      <c r="OTS181" s="62"/>
      <c r="OTT181" s="62"/>
      <c r="OTU181" s="62"/>
      <c r="OTV181" s="62"/>
      <c r="OTW181" s="62"/>
      <c r="OTX181" s="62"/>
      <c r="OTY181" s="62"/>
      <c r="OTZ181" s="62"/>
      <c r="OUA181" s="62"/>
      <c r="OUB181" s="62"/>
      <c r="OUC181" s="62"/>
      <c r="OUD181" s="62"/>
      <c r="OUE181" s="62"/>
      <c r="OUF181" s="62"/>
      <c r="OUG181" s="62"/>
      <c r="OUH181" s="62"/>
      <c r="OUI181" s="62"/>
      <c r="OUJ181" s="62"/>
      <c r="OUK181" s="62"/>
      <c r="OUL181" s="62"/>
      <c r="OUM181" s="62"/>
      <c r="OUN181" s="62"/>
      <c r="OUO181" s="62"/>
      <c r="OUP181" s="62"/>
      <c r="OUQ181" s="62"/>
      <c r="OUR181" s="62"/>
      <c r="OUS181" s="62"/>
      <c r="OUT181" s="62"/>
      <c r="OUU181" s="62"/>
      <c r="OUV181" s="62"/>
      <c r="OUW181" s="62"/>
      <c r="OUX181" s="62"/>
      <c r="OUY181" s="62"/>
      <c r="OUZ181" s="62"/>
      <c r="OVA181" s="62"/>
      <c r="OVB181" s="62"/>
      <c r="OVC181" s="62"/>
      <c r="OVD181" s="62"/>
      <c r="OVE181" s="62"/>
      <c r="OVF181" s="62"/>
      <c r="OVG181" s="62"/>
      <c r="OVH181" s="62"/>
      <c r="OVI181" s="62"/>
      <c r="OVJ181" s="62"/>
      <c r="OVK181" s="62"/>
      <c r="OVL181" s="62"/>
      <c r="OVM181" s="62"/>
      <c r="OVN181" s="62"/>
      <c r="OVO181" s="62"/>
      <c r="OVP181" s="62"/>
      <c r="OVQ181" s="62"/>
      <c r="OVR181" s="62"/>
      <c r="OVS181" s="62"/>
      <c r="OVT181" s="62"/>
      <c r="OVU181" s="62"/>
      <c r="OVV181" s="62"/>
      <c r="OVW181" s="62"/>
      <c r="OVX181" s="62"/>
      <c r="OVY181" s="62"/>
      <c r="OVZ181" s="62"/>
      <c r="OWA181" s="62"/>
      <c r="OWB181" s="62"/>
      <c r="OWC181" s="62"/>
      <c r="OWD181" s="62"/>
      <c r="OWE181" s="62"/>
      <c r="OWF181" s="62"/>
      <c r="OWG181" s="62"/>
      <c r="OWH181" s="62"/>
      <c r="OWI181" s="62"/>
      <c r="OWJ181" s="62"/>
      <c r="OWK181" s="62"/>
      <c r="OWL181" s="62"/>
      <c r="OWM181" s="62"/>
      <c r="OWN181" s="62"/>
      <c r="OWO181" s="62"/>
      <c r="OWP181" s="62"/>
      <c r="OWQ181" s="62"/>
      <c r="OWR181" s="62"/>
      <c r="OWS181" s="62"/>
      <c r="OWT181" s="62"/>
      <c r="OWU181" s="62"/>
      <c r="OWV181" s="62"/>
      <c r="OWW181" s="62"/>
      <c r="OWX181" s="62"/>
      <c r="OWY181" s="62"/>
      <c r="OWZ181" s="62"/>
      <c r="OXA181" s="62"/>
      <c r="OXB181" s="62"/>
      <c r="OXC181" s="62"/>
      <c r="OXD181" s="62"/>
      <c r="OXE181" s="62"/>
      <c r="OXF181" s="62"/>
      <c r="OXG181" s="62"/>
      <c r="OXH181" s="62"/>
      <c r="OXI181" s="62"/>
      <c r="OXJ181" s="62"/>
      <c r="OXK181" s="62"/>
      <c r="OXL181" s="62"/>
      <c r="OXM181" s="62"/>
      <c r="OXN181" s="62"/>
      <c r="OXO181" s="62"/>
      <c r="OXP181" s="62"/>
      <c r="OXQ181" s="62"/>
      <c r="OXR181" s="62"/>
      <c r="OXS181" s="62"/>
      <c r="OXT181" s="62"/>
      <c r="OXU181" s="62"/>
      <c r="OXV181" s="62"/>
      <c r="OXW181" s="62"/>
      <c r="OXX181" s="62"/>
      <c r="OXY181" s="62"/>
      <c r="OXZ181" s="62"/>
      <c r="OYA181" s="62"/>
      <c r="OYB181" s="62"/>
      <c r="OYC181" s="62"/>
      <c r="OYD181" s="62"/>
      <c r="OYE181" s="62"/>
      <c r="OYF181" s="62"/>
      <c r="OYG181" s="62"/>
      <c r="OYH181" s="62"/>
      <c r="OYI181" s="62"/>
      <c r="OYJ181" s="62"/>
      <c r="OYK181" s="62"/>
      <c r="OYL181" s="62"/>
      <c r="OYM181" s="62"/>
      <c r="OYN181" s="62"/>
      <c r="OYO181" s="62"/>
      <c r="OYP181" s="62"/>
      <c r="OYQ181" s="62"/>
      <c r="OYR181" s="62"/>
      <c r="OYS181" s="62"/>
      <c r="OYT181" s="62"/>
      <c r="OYU181" s="62"/>
      <c r="OYV181" s="62"/>
      <c r="OYW181" s="62"/>
      <c r="OYX181" s="62"/>
      <c r="OYY181" s="62"/>
      <c r="OYZ181" s="62"/>
      <c r="OZA181" s="62"/>
      <c r="OZB181" s="62"/>
      <c r="OZC181" s="62"/>
      <c r="OZD181" s="62"/>
      <c r="OZE181" s="62"/>
      <c r="OZF181" s="62"/>
      <c r="OZG181" s="62"/>
      <c r="OZH181" s="62"/>
      <c r="OZI181" s="62"/>
      <c r="OZJ181" s="62"/>
      <c r="OZK181" s="62"/>
      <c r="OZL181" s="62"/>
      <c r="OZM181" s="62"/>
      <c r="OZN181" s="62"/>
      <c r="OZO181" s="62"/>
      <c r="OZP181" s="62"/>
      <c r="OZQ181" s="62"/>
      <c r="OZR181" s="62"/>
      <c r="OZS181" s="62"/>
      <c r="OZT181" s="62"/>
      <c r="OZU181" s="62"/>
      <c r="OZV181" s="62"/>
      <c r="OZW181" s="62"/>
      <c r="OZX181" s="62"/>
      <c r="OZY181" s="62"/>
      <c r="OZZ181" s="62"/>
      <c r="PAA181" s="62"/>
      <c r="PAB181" s="62"/>
      <c r="PAC181" s="62"/>
      <c r="PAD181" s="62"/>
      <c r="PAE181" s="62"/>
      <c r="PAF181" s="62"/>
      <c r="PAG181" s="62"/>
      <c r="PAH181" s="62"/>
      <c r="PAI181" s="62"/>
      <c r="PAJ181" s="62"/>
      <c r="PAK181" s="62"/>
      <c r="PAL181" s="62"/>
      <c r="PAM181" s="62"/>
      <c r="PAN181" s="62"/>
      <c r="PAO181" s="62"/>
      <c r="PAP181" s="62"/>
      <c r="PAQ181" s="62"/>
      <c r="PAR181" s="62"/>
      <c r="PAS181" s="62"/>
      <c r="PAT181" s="62"/>
      <c r="PAU181" s="62"/>
      <c r="PAV181" s="62"/>
      <c r="PAW181" s="62"/>
      <c r="PAX181" s="62"/>
      <c r="PAY181" s="62"/>
      <c r="PAZ181" s="62"/>
      <c r="PBA181" s="62"/>
      <c r="PBB181" s="62"/>
      <c r="PBC181" s="62"/>
      <c r="PBD181" s="62"/>
      <c r="PBE181" s="62"/>
      <c r="PBF181" s="62"/>
      <c r="PBG181" s="62"/>
      <c r="PBH181" s="62"/>
      <c r="PBI181" s="62"/>
      <c r="PBJ181" s="62"/>
      <c r="PBK181" s="62"/>
      <c r="PBL181" s="62"/>
      <c r="PBM181" s="62"/>
      <c r="PBN181" s="62"/>
      <c r="PBO181" s="62"/>
      <c r="PBP181" s="62"/>
      <c r="PBQ181" s="62"/>
      <c r="PBR181" s="62"/>
      <c r="PBS181" s="62"/>
      <c r="PBT181" s="62"/>
      <c r="PBU181" s="62"/>
      <c r="PBV181" s="62"/>
      <c r="PBW181" s="62"/>
      <c r="PBX181" s="62"/>
      <c r="PBY181" s="62"/>
      <c r="PBZ181" s="62"/>
      <c r="PCA181" s="62"/>
      <c r="PCB181" s="62"/>
      <c r="PCC181" s="62"/>
      <c r="PCD181" s="62"/>
      <c r="PCE181" s="62"/>
      <c r="PCF181" s="62"/>
      <c r="PCG181" s="62"/>
      <c r="PCH181" s="62"/>
      <c r="PCI181" s="62"/>
      <c r="PCJ181" s="62"/>
      <c r="PCK181" s="62"/>
      <c r="PCL181" s="62"/>
      <c r="PCM181" s="62"/>
      <c r="PCN181" s="62"/>
      <c r="PCO181" s="62"/>
      <c r="PCP181" s="62"/>
      <c r="PCQ181" s="62"/>
      <c r="PCR181" s="62"/>
      <c r="PCS181" s="62"/>
      <c r="PCT181" s="62"/>
      <c r="PCU181" s="62"/>
      <c r="PCV181" s="62"/>
      <c r="PCW181" s="62"/>
      <c r="PCX181" s="62"/>
      <c r="PCY181" s="62"/>
      <c r="PCZ181" s="62"/>
      <c r="PDA181" s="62"/>
      <c r="PDB181" s="62"/>
      <c r="PDC181" s="62"/>
      <c r="PDD181" s="62"/>
      <c r="PDE181" s="62"/>
      <c r="PDF181" s="62"/>
      <c r="PDG181" s="62"/>
      <c r="PDH181" s="62"/>
      <c r="PDI181" s="62"/>
      <c r="PDJ181" s="62"/>
      <c r="PDK181" s="62"/>
      <c r="PDL181" s="62"/>
      <c r="PDM181" s="62"/>
      <c r="PDN181" s="62"/>
      <c r="PDO181" s="62"/>
      <c r="PDP181" s="62"/>
      <c r="PDQ181" s="62"/>
      <c r="PDR181" s="62"/>
      <c r="PDS181" s="62"/>
      <c r="PDT181" s="62"/>
      <c r="PDU181" s="62"/>
      <c r="PDV181" s="62"/>
      <c r="PDW181" s="62"/>
      <c r="PDX181" s="62"/>
      <c r="PDY181" s="62"/>
      <c r="PDZ181" s="62"/>
      <c r="PEA181" s="62"/>
      <c r="PEB181" s="62"/>
      <c r="PEC181" s="62"/>
      <c r="PED181" s="62"/>
      <c r="PEE181" s="62"/>
      <c r="PEF181" s="62"/>
      <c r="PEG181" s="62"/>
      <c r="PEH181" s="62"/>
      <c r="PEI181" s="62"/>
      <c r="PEJ181" s="62"/>
      <c r="PEK181" s="62"/>
      <c r="PEL181" s="62"/>
      <c r="PEM181" s="62"/>
      <c r="PEN181" s="62"/>
      <c r="PEO181" s="62"/>
      <c r="PEP181" s="62"/>
      <c r="PEQ181" s="62"/>
      <c r="PER181" s="62"/>
      <c r="PES181" s="62"/>
      <c r="PET181" s="62"/>
      <c r="PEU181" s="62"/>
      <c r="PEV181" s="62"/>
      <c r="PEW181" s="62"/>
      <c r="PEX181" s="62"/>
      <c r="PEY181" s="62"/>
      <c r="PEZ181" s="62"/>
      <c r="PFA181" s="62"/>
      <c r="PFB181" s="62"/>
      <c r="PFC181" s="62"/>
      <c r="PFD181" s="62"/>
      <c r="PFE181" s="62"/>
      <c r="PFF181" s="62"/>
      <c r="PFG181" s="62"/>
      <c r="PFH181" s="62"/>
      <c r="PFI181" s="62"/>
      <c r="PFJ181" s="62"/>
      <c r="PFK181" s="62"/>
      <c r="PFL181" s="62"/>
      <c r="PFM181" s="62"/>
      <c r="PFN181" s="62"/>
      <c r="PFO181" s="62"/>
      <c r="PFP181" s="62"/>
      <c r="PFQ181" s="62"/>
      <c r="PFR181" s="62"/>
      <c r="PFS181" s="62"/>
      <c r="PFT181" s="62"/>
      <c r="PFU181" s="62"/>
      <c r="PFV181" s="62"/>
      <c r="PFW181" s="62"/>
      <c r="PFX181" s="62"/>
      <c r="PFY181" s="62"/>
      <c r="PFZ181" s="62"/>
      <c r="PGA181" s="62"/>
      <c r="PGB181" s="62"/>
      <c r="PGC181" s="62"/>
      <c r="PGD181" s="62"/>
      <c r="PGE181" s="62"/>
      <c r="PGF181" s="62"/>
      <c r="PGG181" s="62"/>
      <c r="PGH181" s="62"/>
      <c r="PGI181" s="62"/>
      <c r="PGJ181" s="62"/>
      <c r="PGK181" s="62"/>
      <c r="PGL181" s="62"/>
      <c r="PGM181" s="62"/>
      <c r="PGN181" s="62"/>
      <c r="PGO181" s="62"/>
      <c r="PGP181" s="62"/>
      <c r="PGQ181" s="62"/>
      <c r="PGR181" s="62"/>
      <c r="PGS181" s="62"/>
      <c r="PGT181" s="62"/>
      <c r="PGU181" s="62"/>
      <c r="PGV181" s="62"/>
      <c r="PGW181" s="62"/>
      <c r="PGX181" s="62"/>
      <c r="PGY181" s="62"/>
      <c r="PGZ181" s="62"/>
      <c r="PHA181" s="62"/>
      <c r="PHB181" s="62"/>
      <c r="PHC181" s="62"/>
      <c r="PHD181" s="62"/>
      <c r="PHE181" s="62"/>
      <c r="PHF181" s="62"/>
      <c r="PHG181" s="62"/>
      <c r="PHH181" s="62"/>
      <c r="PHI181" s="62"/>
      <c r="PHJ181" s="62"/>
      <c r="PHK181" s="62"/>
      <c r="PHL181" s="62"/>
      <c r="PHM181" s="62"/>
      <c r="PHN181" s="62"/>
      <c r="PHO181" s="62"/>
      <c r="PHP181" s="62"/>
      <c r="PHQ181" s="62"/>
      <c r="PHR181" s="62"/>
      <c r="PHS181" s="62"/>
      <c r="PHT181" s="62"/>
      <c r="PHU181" s="62"/>
      <c r="PHV181" s="62"/>
      <c r="PHW181" s="62"/>
      <c r="PHX181" s="62"/>
      <c r="PHY181" s="62"/>
      <c r="PHZ181" s="62"/>
      <c r="PIA181" s="62"/>
      <c r="PIB181" s="62"/>
      <c r="PIC181" s="62"/>
      <c r="PID181" s="62"/>
      <c r="PIE181" s="62"/>
      <c r="PIF181" s="62"/>
      <c r="PIG181" s="62"/>
      <c r="PIH181" s="62"/>
      <c r="PII181" s="62"/>
      <c r="PIJ181" s="62"/>
      <c r="PIK181" s="62"/>
      <c r="PIL181" s="62"/>
      <c r="PIM181" s="62"/>
      <c r="PIN181" s="62"/>
      <c r="PIO181" s="62"/>
      <c r="PIP181" s="62"/>
      <c r="PIQ181" s="62"/>
      <c r="PIR181" s="62"/>
      <c r="PIS181" s="62"/>
      <c r="PIT181" s="62"/>
      <c r="PIU181" s="62"/>
      <c r="PIV181" s="62"/>
      <c r="PIW181" s="62"/>
      <c r="PIX181" s="62"/>
      <c r="PIY181" s="62"/>
      <c r="PIZ181" s="62"/>
      <c r="PJA181" s="62"/>
      <c r="PJB181" s="62"/>
      <c r="PJC181" s="62"/>
      <c r="PJD181" s="62"/>
      <c r="PJE181" s="62"/>
      <c r="PJF181" s="62"/>
      <c r="PJG181" s="62"/>
      <c r="PJH181" s="62"/>
      <c r="PJI181" s="62"/>
      <c r="PJJ181" s="62"/>
      <c r="PJK181" s="62"/>
      <c r="PJL181" s="62"/>
      <c r="PJM181" s="62"/>
      <c r="PJN181" s="62"/>
      <c r="PJO181" s="62"/>
      <c r="PJP181" s="62"/>
      <c r="PJQ181" s="62"/>
      <c r="PJR181" s="62"/>
      <c r="PJS181" s="62"/>
      <c r="PJT181" s="62"/>
      <c r="PJU181" s="62"/>
      <c r="PJV181" s="62"/>
      <c r="PJW181" s="62"/>
      <c r="PJX181" s="62"/>
      <c r="PJY181" s="62"/>
      <c r="PJZ181" s="62"/>
      <c r="PKA181" s="62"/>
      <c r="PKB181" s="62"/>
      <c r="PKC181" s="62"/>
      <c r="PKD181" s="62"/>
      <c r="PKE181" s="62"/>
      <c r="PKF181" s="62"/>
      <c r="PKG181" s="62"/>
      <c r="PKH181" s="62"/>
      <c r="PKI181" s="62"/>
      <c r="PKJ181" s="62"/>
      <c r="PKK181" s="62"/>
      <c r="PKL181" s="62"/>
      <c r="PKM181" s="62"/>
      <c r="PKN181" s="62"/>
      <c r="PKO181" s="62"/>
      <c r="PKP181" s="62"/>
      <c r="PKQ181" s="62"/>
      <c r="PKR181" s="62"/>
      <c r="PKS181" s="62"/>
      <c r="PKT181" s="62"/>
      <c r="PKU181" s="62"/>
      <c r="PKV181" s="62"/>
      <c r="PKW181" s="62"/>
      <c r="PKX181" s="62"/>
      <c r="PKY181" s="62"/>
      <c r="PKZ181" s="62"/>
      <c r="PLA181" s="62"/>
      <c r="PLB181" s="62"/>
      <c r="PLC181" s="62"/>
      <c r="PLD181" s="62"/>
      <c r="PLE181" s="62"/>
      <c r="PLF181" s="62"/>
      <c r="PLG181" s="62"/>
      <c r="PLH181" s="62"/>
      <c r="PLI181" s="62"/>
      <c r="PLJ181" s="62"/>
      <c r="PLK181" s="62"/>
      <c r="PLL181" s="62"/>
      <c r="PLM181" s="62"/>
      <c r="PLN181" s="62"/>
      <c r="PLO181" s="62"/>
      <c r="PLP181" s="62"/>
      <c r="PLQ181" s="62"/>
      <c r="PLR181" s="62"/>
      <c r="PLS181" s="62"/>
      <c r="PLT181" s="62"/>
      <c r="PLU181" s="62"/>
      <c r="PLV181" s="62"/>
      <c r="PLW181" s="62"/>
      <c r="PLX181" s="62"/>
      <c r="PLY181" s="62"/>
      <c r="PLZ181" s="62"/>
      <c r="PMA181" s="62"/>
      <c r="PMB181" s="62"/>
      <c r="PMC181" s="62"/>
      <c r="PMD181" s="62"/>
      <c r="PME181" s="62"/>
      <c r="PMF181" s="62"/>
      <c r="PMG181" s="62"/>
      <c r="PMH181" s="62"/>
      <c r="PMI181" s="62"/>
      <c r="PMJ181" s="62"/>
      <c r="PMK181" s="62"/>
      <c r="PML181" s="62"/>
      <c r="PMM181" s="62"/>
      <c r="PMN181" s="62"/>
      <c r="PMO181" s="62"/>
      <c r="PMP181" s="62"/>
      <c r="PMQ181" s="62"/>
      <c r="PMR181" s="62"/>
      <c r="PMS181" s="62"/>
      <c r="PMT181" s="62"/>
      <c r="PMU181" s="62"/>
      <c r="PMV181" s="62"/>
      <c r="PMW181" s="62"/>
      <c r="PMX181" s="62"/>
      <c r="PMY181" s="62"/>
      <c r="PMZ181" s="62"/>
      <c r="PNA181" s="62"/>
      <c r="PNB181" s="62"/>
      <c r="PNC181" s="62"/>
      <c r="PND181" s="62"/>
      <c r="PNE181" s="62"/>
      <c r="PNF181" s="62"/>
      <c r="PNG181" s="62"/>
      <c r="PNH181" s="62"/>
      <c r="PNI181" s="62"/>
      <c r="PNJ181" s="62"/>
      <c r="PNK181" s="62"/>
      <c r="PNL181" s="62"/>
      <c r="PNM181" s="62"/>
      <c r="PNN181" s="62"/>
      <c r="PNO181" s="62"/>
      <c r="PNP181" s="62"/>
      <c r="PNQ181" s="62"/>
      <c r="PNR181" s="62"/>
      <c r="PNS181" s="62"/>
      <c r="PNT181" s="62"/>
      <c r="PNU181" s="62"/>
      <c r="PNV181" s="62"/>
      <c r="PNW181" s="62"/>
      <c r="PNX181" s="62"/>
      <c r="PNY181" s="62"/>
      <c r="PNZ181" s="62"/>
      <c r="POA181" s="62"/>
      <c r="POB181" s="62"/>
      <c r="POC181" s="62"/>
      <c r="POD181" s="62"/>
      <c r="POE181" s="62"/>
      <c r="POF181" s="62"/>
      <c r="POG181" s="62"/>
      <c r="POH181" s="62"/>
      <c r="POI181" s="62"/>
      <c r="POJ181" s="62"/>
      <c r="POK181" s="62"/>
      <c r="POL181" s="62"/>
      <c r="POM181" s="62"/>
      <c r="PON181" s="62"/>
      <c r="POO181" s="62"/>
      <c r="POP181" s="62"/>
      <c r="POQ181" s="62"/>
      <c r="POR181" s="62"/>
      <c r="POS181" s="62"/>
      <c r="POT181" s="62"/>
      <c r="POU181" s="62"/>
      <c r="POV181" s="62"/>
      <c r="POW181" s="62"/>
      <c r="POX181" s="62"/>
      <c r="POY181" s="62"/>
      <c r="POZ181" s="62"/>
      <c r="PPA181" s="62"/>
      <c r="PPB181" s="62"/>
      <c r="PPC181" s="62"/>
      <c r="PPD181" s="62"/>
      <c r="PPE181" s="62"/>
      <c r="PPF181" s="62"/>
      <c r="PPG181" s="62"/>
      <c r="PPH181" s="62"/>
      <c r="PPI181" s="62"/>
      <c r="PPJ181" s="62"/>
      <c r="PPK181" s="62"/>
      <c r="PPL181" s="62"/>
      <c r="PPM181" s="62"/>
      <c r="PPN181" s="62"/>
      <c r="PPO181" s="62"/>
      <c r="PPP181" s="62"/>
      <c r="PPQ181" s="62"/>
      <c r="PPR181" s="62"/>
      <c r="PPS181" s="62"/>
      <c r="PPT181" s="62"/>
      <c r="PPU181" s="62"/>
      <c r="PPV181" s="62"/>
      <c r="PPW181" s="62"/>
      <c r="PPX181" s="62"/>
      <c r="PPY181" s="62"/>
      <c r="PPZ181" s="62"/>
      <c r="PQA181" s="62"/>
      <c r="PQB181" s="62"/>
      <c r="PQC181" s="62"/>
      <c r="PQD181" s="62"/>
      <c r="PQE181" s="62"/>
      <c r="PQF181" s="62"/>
      <c r="PQG181" s="62"/>
      <c r="PQH181" s="62"/>
      <c r="PQI181" s="62"/>
      <c r="PQJ181" s="62"/>
      <c r="PQK181" s="62"/>
      <c r="PQL181" s="62"/>
      <c r="PQM181" s="62"/>
      <c r="PQN181" s="62"/>
      <c r="PQO181" s="62"/>
      <c r="PQP181" s="62"/>
      <c r="PQQ181" s="62"/>
      <c r="PQR181" s="62"/>
      <c r="PQS181" s="62"/>
      <c r="PQT181" s="62"/>
      <c r="PQU181" s="62"/>
      <c r="PQV181" s="62"/>
      <c r="PQW181" s="62"/>
      <c r="PQX181" s="62"/>
      <c r="PQY181" s="62"/>
      <c r="PQZ181" s="62"/>
      <c r="PRA181" s="62"/>
      <c r="PRB181" s="62"/>
      <c r="PRC181" s="62"/>
      <c r="PRD181" s="62"/>
      <c r="PRE181" s="62"/>
      <c r="PRF181" s="62"/>
      <c r="PRG181" s="62"/>
      <c r="PRH181" s="62"/>
      <c r="PRI181" s="62"/>
      <c r="PRJ181" s="62"/>
      <c r="PRK181" s="62"/>
      <c r="PRL181" s="62"/>
      <c r="PRM181" s="62"/>
      <c r="PRN181" s="62"/>
      <c r="PRO181" s="62"/>
      <c r="PRP181" s="62"/>
      <c r="PRQ181" s="62"/>
      <c r="PRR181" s="62"/>
      <c r="PRS181" s="62"/>
      <c r="PRT181" s="62"/>
      <c r="PRU181" s="62"/>
      <c r="PRV181" s="62"/>
      <c r="PRW181" s="62"/>
      <c r="PRX181" s="62"/>
      <c r="PRY181" s="62"/>
      <c r="PRZ181" s="62"/>
      <c r="PSA181" s="62"/>
      <c r="PSB181" s="62"/>
      <c r="PSC181" s="62"/>
      <c r="PSD181" s="62"/>
      <c r="PSE181" s="62"/>
      <c r="PSF181" s="62"/>
      <c r="PSG181" s="62"/>
      <c r="PSH181" s="62"/>
      <c r="PSI181" s="62"/>
      <c r="PSJ181" s="62"/>
      <c r="PSK181" s="62"/>
      <c r="PSL181" s="62"/>
      <c r="PSM181" s="62"/>
      <c r="PSN181" s="62"/>
      <c r="PSO181" s="62"/>
      <c r="PSP181" s="62"/>
      <c r="PSQ181" s="62"/>
      <c r="PSR181" s="62"/>
      <c r="PSS181" s="62"/>
      <c r="PST181" s="62"/>
      <c r="PSU181" s="62"/>
      <c r="PSV181" s="62"/>
      <c r="PSW181" s="62"/>
      <c r="PSX181" s="62"/>
      <c r="PSY181" s="62"/>
      <c r="PSZ181" s="62"/>
      <c r="PTA181" s="62"/>
      <c r="PTB181" s="62"/>
      <c r="PTC181" s="62"/>
      <c r="PTD181" s="62"/>
      <c r="PTE181" s="62"/>
      <c r="PTF181" s="62"/>
      <c r="PTG181" s="62"/>
      <c r="PTH181" s="62"/>
      <c r="PTI181" s="62"/>
      <c r="PTJ181" s="62"/>
      <c r="PTK181" s="62"/>
      <c r="PTL181" s="62"/>
      <c r="PTM181" s="62"/>
      <c r="PTN181" s="62"/>
      <c r="PTO181" s="62"/>
      <c r="PTP181" s="62"/>
      <c r="PTQ181" s="62"/>
      <c r="PTR181" s="62"/>
      <c r="PTS181" s="62"/>
      <c r="PTT181" s="62"/>
      <c r="PTU181" s="62"/>
      <c r="PTV181" s="62"/>
      <c r="PTW181" s="62"/>
      <c r="PTX181" s="62"/>
      <c r="PTY181" s="62"/>
      <c r="PTZ181" s="62"/>
      <c r="PUA181" s="62"/>
      <c r="PUB181" s="62"/>
      <c r="PUC181" s="62"/>
      <c r="PUD181" s="62"/>
      <c r="PUE181" s="62"/>
      <c r="PUF181" s="62"/>
      <c r="PUG181" s="62"/>
      <c r="PUH181" s="62"/>
      <c r="PUI181" s="62"/>
      <c r="PUJ181" s="62"/>
      <c r="PUK181" s="62"/>
      <c r="PUL181" s="62"/>
      <c r="PUM181" s="62"/>
      <c r="PUN181" s="62"/>
      <c r="PUO181" s="62"/>
      <c r="PUP181" s="62"/>
      <c r="PUQ181" s="62"/>
      <c r="PUR181" s="62"/>
      <c r="PUS181" s="62"/>
      <c r="PUT181" s="62"/>
      <c r="PUU181" s="62"/>
      <c r="PUV181" s="62"/>
      <c r="PUW181" s="62"/>
      <c r="PUX181" s="62"/>
      <c r="PUY181" s="62"/>
      <c r="PUZ181" s="62"/>
      <c r="PVA181" s="62"/>
      <c r="PVB181" s="62"/>
      <c r="PVC181" s="62"/>
      <c r="PVD181" s="62"/>
      <c r="PVE181" s="62"/>
      <c r="PVF181" s="62"/>
      <c r="PVG181" s="62"/>
      <c r="PVH181" s="62"/>
      <c r="PVI181" s="62"/>
      <c r="PVJ181" s="62"/>
      <c r="PVK181" s="62"/>
      <c r="PVL181" s="62"/>
      <c r="PVM181" s="62"/>
      <c r="PVN181" s="62"/>
      <c r="PVO181" s="62"/>
      <c r="PVP181" s="62"/>
      <c r="PVQ181" s="62"/>
      <c r="PVR181" s="62"/>
      <c r="PVS181" s="62"/>
      <c r="PVT181" s="62"/>
      <c r="PVU181" s="62"/>
      <c r="PVV181" s="62"/>
      <c r="PVW181" s="62"/>
      <c r="PVX181" s="62"/>
      <c r="PVY181" s="62"/>
      <c r="PVZ181" s="62"/>
      <c r="PWA181" s="62"/>
      <c r="PWB181" s="62"/>
      <c r="PWC181" s="62"/>
      <c r="PWD181" s="62"/>
      <c r="PWE181" s="62"/>
      <c r="PWF181" s="62"/>
      <c r="PWG181" s="62"/>
      <c r="PWH181" s="62"/>
      <c r="PWI181" s="62"/>
      <c r="PWJ181" s="62"/>
      <c r="PWK181" s="62"/>
      <c r="PWL181" s="62"/>
      <c r="PWM181" s="62"/>
      <c r="PWN181" s="62"/>
      <c r="PWO181" s="62"/>
      <c r="PWP181" s="62"/>
      <c r="PWQ181" s="62"/>
      <c r="PWR181" s="62"/>
      <c r="PWS181" s="62"/>
      <c r="PWT181" s="62"/>
      <c r="PWU181" s="62"/>
      <c r="PWV181" s="62"/>
      <c r="PWW181" s="62"/>
      <c r="PWX181" s="62"/>
      <c r="PWY181" s="62"/>
      <c r="PWZ181" s="62"/>
      <c r="PXA181" s="62"/>
      <c r="PXB181" s="62"/>
      <c r="PXC181" s="62"/>
      <c r="PXD181" s="62"/>
      <c r="PXE181" s="62"/>
      <c r="PXF181" s="62"/>
      <c r="PXG181" s="62"/>
      <c r="PXH181" s="62"/>
      <c r="PXI181" s="62"/>
      <c r="PXJ181" s="62"/>
      <c r="PXK181" s="62"/>
      <c r="PXL181" s="62"/>
      <c r="PXM181" s="62"/>
      <c r="PXN181" s="62"/>
      <c r="PXO181" s="62"/>
      <c r="PXP181" s="62"/>
      <c r="PXQ181" s="62"/>
      <c r="PXR181" s="62"/>
      <c r="PXS181" s="62"/>
      <c r="PXT181" s="62"/>
      <c r="PXU181" s="62"/>
      <c r="PXV181" s="62"/>
      <c r="PXW181" s="62"/>
      <c r="PXX181" s="62"/>
      <c r="PXY181" s="62"/>
      <c r="PXZ181" s="62"/>
      <c r="PYA181" s="62"/>
      <c r="PYB181" s="62"/>
      <c r="PYC181" s="62"/>
      <c r="PYD181" s="62"/>
      <c r="PYE181" s="62"/>
      <c r="PYF181" s="62"/>
      <c r="PYG181" s="62"/>
      <c r="PYH181" s="62"/>
      <c r="PYI181" s="62"/>
      <c r="PYJ181" s="62"/>
      <c r="PYK181" s="62"/>
      <c r="PYL181" s="62"/>
      <c r="PYM181" s="62"/>
      <c r="PYN181" s="62"/>
      <c r="PYO181" s="62"/>
      <c r="PYP181" s="62"/>
      <c r="PYQ181" s="62"/>
      <c r="PYR181" s="62"/>
      <c r="PYS181" s="62"/>
      <c r="PYT181" s="62"/>
      <c r="PYU181" s="62"/>
      <c r="PYV181" s="62"/>
      <c r="PYW181" s="62"/>
      <c r="PYX181" s="62"/>
      <c r="PYY181" s="62"/>
      <c r="PYZ181" s="62"/>
      <c r="PZA181" s="62"/>
      <c r="PZB181" s="62"/>
      <c r="PZC181" s="62"/>
      <c r="PZD181" s="62"/>
      <c r="PZE181" s="62"/>
      <c r="PZF181" s="62"/>
      <c r="PZG181" s="62"/>
      <c r="PZH181" s="62"/>
      <c r="PZI181" s="62"/>
      <c r="PZJ181" s="62"/>
      <c r="PZK181" s="62"/>
      <c r="PZL181" s="62"/>
      <c r="PZM181" s="62"/>
      <c r="PZN181" s="62"/>
      <c r="PZO181" s="62"/>
      <c r="PZP181" s="62"/>
      <c r="PZQ181" s="62"/>
      <c r="PZR181" s="62"/>
      <c r="PZS181" s="62"/>
      <c r="PZT181" s="62"/>
      <c r="PZU181" s="62"/>
      <c r="PZV181" s="62"/>
      <c r="PZW181" s="62"/>
      <c r="PZX181" s="62"/>
      <c r="PZY181" s="62"/>
      <c r="PZZ181" s="62"/>
      <c r="QAA181" s="62"/>
      <c r="QAB181" s="62"/>
      <c r="QAC181" s="62"/>
      <c r="QAD181" s="62"/>
      <c r="QAE181" s="62"/>
      <c r="QAF181" s="62"/>
      <c r="QAG181" s="62"/>
      <c r="QAH181" s="62"/>
      <c r="QAI181" s="62"/>
      <c r="QAJ181" s="62"/>
      <c r="QAK181" s="62"/>
      <c r="QAL181" s="62"/>
      <c r="QAM181" s="62"/>
      <c r="QAN181" s="62"/>
      <c r="QAO181" s="62"/>
      <c r="QAP181" s="62"/>
      <c r="QAQ181" s="62"/>
      <c r="QAR181" s="62"/>
      <c r="QAS181" s="62"/>
      <c r="QAT181" s="62"/>
      <c r="QAU181" s="62"/>
      <c r="QAV181" s="62"/>
      <c r="QAW181" s="62"/>
      <c r="QAX181" s="62"/>
      <c r="QAY181" s="62"/>
      <c r="QAZ181" s="62"/>
      <c r="QBA181" s="62"/>
      <c r="QBB181" s="62"/>
      <c r="QBC181" s="62"/>
      <c r="QBD181" s="62"/>
      <c r="QBE181" s="62"/>
      <c r="QBF181" s="62"/>
      <c r="QBG181" s="62"/>
      <c r="QBH181" s="62"/>
      <c r="QBI181" s="62"/>
      <c r="QBJ181" s="62"/>
      <c r="QBK181" s="62"/>
      <c r="QBL181" s="62"/>
      <c r="QBM181" s="62"/>
      <c r="QBN181" s="62"/>
      <c r="QBO181" s="62"/>
      <c r="QBP181" s="62"/>
      <c r="QBQ181" s="62"/>
      <c r="QBR181" s="62"/>
      <c r="QBS181" s="62"/>
      <c r="QBT181" s="62"/>
      <c r="QBU181" s="62"/>
      <c r="QBV181" s="62"/>
      <c r="QBW181" s="62"/>
      <c r="QBX181" s="62"/>
      <c r="QBY181" s="62"/>
      <c r="QBZ181" s="62"/>
      <c r="QCA181" s="62"/>
      <c r="QCB181" s="62"/>
      <c r="QCC181" s="62"/>
      <c r="QCD181" s="62"/>
      <c r="QCE181" s="62"/>
      <c r="QCF181" s="62"/>
      <c r="QCG181" s="62"/>
      <c r="QCH181" s="62"/>
      <c r="QCI181" s="62"/>
      <c r="QCJ181" s="62"/>
      <c r="QCK181" s="62"/>
      <c r="QCL181" s="62"/>
      <c r="QCM181" s="62"/>
      <c r="QCN181" s="62"/>
      <c r="QCO181" s="62"/>
      <c r="QCP181" s="62"/>
      <c r="QCQ181" s="62"/>
      <c r="QCR181" s="62"/>
      <c r="QCS181" s="62"/>
      <c r="QCT181" s="62"/>
      <c r="QCU181" s="62"/>
      <c r="QCV181" s="62"/>
      <c r="QCW181" s="62"/>
      <c r="QCX181" s="62"/>
      <c r="QCY181" s="62"/>
      <c r="QCZ181" s="62"/>
      <c r="QDA181" s="62"/>
      <c r="QDB181" s="62"/>
      <c r="QDC181" s="62"/>
      <c r="QDD181" s="62"/>
      <c r="QDE181" s="62"/>
      <c r="QDF181" s="62"/>
      <c r="QDG181" s="62"/>
      <c r="QDH181" s="62"/>
      <c r="QDI181" s="62"/>
      <c r="QDJ181" s="62"/>
      <c r="QDK181" s="62"/>
      <c r="QDL181" s="62"/>
      <c r="QDM181" s="62"/>
      <c r="QDN181" s="62"/>
      <c r="QDO181" s="62"/>
      <c r="QDP181" s="62"/>
      <c r="QDQ181" s="62"/>
      <c r="QDR181" s="62"/>
      <c r="QDS181" s="62"/>
      <c r="QDT181" s="62"/>
      <c r="QDU181" s="62"/>
      <c r="QDV181" s="62"/>
      <c r="QDW181" s="62"/>
      <c r="QDX181" s="62"/>
      <c r="QDY181" s="62"/>
      <c r="QDZ181" s="62"/>
      <c r="QEA181" s="62"/>
      <c r="QEB181" s="62"/>
      <c r="QEC181" s="62"/>
      <c r="QED181" s="62"/>
      <c r="QEE181" s="62"/>
      <c r="QEF181" s="62"/>
      <c r="QEG181" s="62"/>
      <c r="QEH181" s="62"/>
      <c r="QEI181" s="62"/>
      <c r="QEJ181" s="62"/>
      <c r="QEK181" s="62"/>
      <c r="QEL181" s="62"/>
      <c r="QEM181" s="62"/>
      <c r="QEN181" s="62"/>
      <c r="QEO181" s="62"/>
      <c r="QEP181" s="62"/>
      <c r="QEQ181" s="62"/>
      <c r="QER181" s="62"/>
      <c r="QES181" s="62"/>
      <c r="QET181" s="62"/>
      <c r="QEU181" s="62"/>
      <c r="QEV181" s="62"/>
      <c r="QEW181" s="62"/>
      <c r="QEX181" s="62"/>
      <c r="QEY181" s="62"/>
      <c r="QEZ181" s="62"/>
      <c r="QFA181" s="62"/>
      <c r="QFB181" s="62"/>
      <c r="QFC181" s="62"/>
      <c r="QFD181" s="62"/>
      <c r="QFE181" s="62"/>
      <c r="QFF181" s="62"/>
      <c r="QFG181" s="62"/>
      <c r="QFH181" s="62"/>
      <c r="QFI181" s="62"/>
      <c r="QFJ181" s="62"/>
      <c r="QFK181" s="62"/>
      <c r="QFL181" s="62"/>
      <c r="QFM181" s="62"/>
      <c r="QFN181" s="62"/>
      <c r="QFO181" s="62"/>
      <c r="QFP181" s="62"/>
      <c r="QFQ181" s="62"/>
      <c r="QFR181" s="62"/>
      <c r="QFS181" s="62"/>
      <c r="QFT181" s="62"/>
      <c r="QFU181" s="62"/>
      <c r="QFV181" s="62"/>
      <c r="QFW181" s="62"/>
      <c r="QFX181" s="62"/>
      <c r="QFY181" s="62"/>
      <c r="QFZ181" s="62"/>
      <c r="QGA181" s="62"/>
      <c r="QGB181" s="62"/>
      <c r="QGC181" s="62"/>
      <c r="QGD181" s="62"/>
      <c r="QGE181" s="62"/>
      <c r="QGF181" s="62"/>
      <c r="QGG181" s="62"/>
      <c r="QGH181" s="62"/>
      <c r="QGI181" s="62"/>
      <c r="QGJ181" s="62"/>
      <c r="QGK181" s="62"/>
      <c r="QGL181" s="62"/>
      <c r="QGM181" s="62"/>
      <c r="QGN181" s="62"/>
      <c r="QGO181" s="62"/>
      <c r="QGP181" s="62"/>
      <c r="QGQ181" s="62"/>
      <c r="QGR181" s="62"/>
      <c r="QGS181" s="62"/>
      <c r="QGT181" s="62"/>
      <c r="QGU181" s="62"/>
      <c r="QGV181" s="62"/>
      <c r="QGW181" s="62"/>
      <c r="QGX181" s="62"/>
      <c r="QGY181" s="62"/>
      <c r="QGZ181" s="62"/>
      <c r="QHA181" s="62"/>
      <c r="QHB181" s="62"/>
      <c r="QHC181" s="62"/>
      <c r="QHD181" s="62"/>
      <c r="QHE181" s="62"/>
      <c r="QHF181" s="62"/>
      <c r="QHG181" s="62"/>
      <c r="QHH181" s="62"/>
      <c r="QHI181" s="62"/>
      <c r="QHJ181" s="62"/>
      <c r="QHK181" s="62"/>
      <c r="QHL181" s="62"/>
      <c r="QHM181" s="62"/>
      <c r="QHN181" s="62"/>
      <c r="QHO181" s="62"/>
      <c r="QHP181" s="62"/>
      <c r="QHQ181" s="62"/>
      <c r="QHR181" s="62"/>
      <c r="QHS181" s="62"/>
      <c r="QHT181" s="62"/>
      <c r="QHU181" s="62"/>
      <c r="QHV181" s="62"/>
      <c r="QHW181" s="62"/>
      <c r="QHX181" s="62"/>
      <c r="QHY181" s="62"/>
      <c r="QHZ181" s="62"/>
      <c r="QIA181" s="62"/>
      <c r="QIB181" s="62"/>
      <c r="QIC181" s="62"/>
      <c r="QID181" s="62"/>
      <c r="QIE181" s="62"/>
      <c r="QIF181" s="62"/>
      <c r="QIG181" s="62"/>
      <c r="QIH181" s="62"/>
      <c r="QII181" s="62"/>
      <c r="QIJ181" s="62"/>
      <c r="QIK181" s="62"/>
      <c r="QIL181" s="62"/>
      <c r="QIM181" s="62"/>
      <c r="QIN181" s="62"/>
      <c r="QIO181" s="62"/>
      <c r="QIP181" s="62"/>
      <c r="QIQ181" s="62"/>
      <c r="QIR181" s="62"/>
      <c r="QIS181" s="62"/>
      <c r="QIT181" s="62"/>
      <c r="QIU181" s="62"/>
      <c r="QIV181" s="62"/>
      <c r="QIW181" s="62"/>
      <c r="QIX181" s="62"/>
      <c r="QIY181" s="62"/>
      <c r="QIZ181" s="62"/>
      <c r="QJA181" s="62"/>
      <c r="QJB181" s="62"/>
      <c r="QJC181" s="62"/>
      <c r="QJD181" s="62"/>
      <c r="QJE181" s="62"/>
      <c r="QJF181" s="62"/>
      <c r="QJG181" s="62"/>
      <c r="QJH181" s="62"/>
      <c r="QJI181" s="62"/>
      <c r="QJJ181" s="62"/>
      <c r="QJK181" s="62"/>
      <c r="QJL181" s="62"/>
      <c r="QJM181" s="62"/>
      <c r="QJN181" s="62"/>
      <c r="QJO181" s="62"/>
      <c r="QJP181" s="62"/>
      <c r="QJQ181" s="62"/>
      <c r="QJR181" s="62"/>
      <c r="QJS181" s="62"/>
      <c r="QJT181" s="62"/>
      <c r="QJU181" s="62"/>
      <c r="QJV181" s="62"/>
      <c r="QJW181" s="62"/>
      <c r="QJX181" s="62"/>
      <c r="QJY181" s="62"/>
      <c r="QJZ181" s="62"/>
      <c r="QKA181" s="62"/>
      <c r="QKB181" s="62"/>
      <c r="QKC181" s="62"/>
      <c r="QKD181" s="62"/>
      <c r="QKE181" s="62"/>
      <c r="QKF181" s="62"/>
      <c r="QKG181" s="62"/>
      <c r="QKH181" s="62"/>
      <c r="QKI181" s="62"/>
      <c r="QKJ181" s="62"/>
      <c r="QKK181" s="62"/>
      <c r="QKL181" s="62"/>
      <c r="QKM181" s="62"/>
      <c r="QKN181" s="62"/>
      <c r="QKO181" s="62"/>
      <c r="QKP181" s="62"/>
      <c r="QKQ181" s="62"/>
      <c r="QKR181" s="62"/>
      <c r="QKS181" s="62"/>
      <c r="QKT181" s="62"/>
      <c r="QKU181" s="62"/>
      <c r="QKV181" s="62"/>
      <c r="QKW181" s="62"/>
      <c r="QKX181" s="62"/>
      <c r="QKY181" s="62"/>
      <c r="QKZ181" s="62"/>
      <c r="QLA181" s="62"/>
      <c r="QLB181" s="62"/>
      <c r="QLC181" s="62"/>
      <c r="QLD181" s="62"/>
      <c r="QLE181" s="62"/>
      <c r="QLF181" s="62"/>
      <c r="QLG181" s="62"/>
      <c r="QLH181" s="62"/>
      <c r="QLI181" s="62"/>
      <c r="QLJ181" s="62"/>
      <c r="QLK181" s="62"/>
      <c r="QLL181" s="62"/>
      <c r="QLM181" s="62"/>
      <c r="QLN181" s="62"/>
      <c r="QLO181" s="62"/>
      <c r="QLP181" s="62"/>
      <c r="QLQ181" s="62"/>
      <c r="QLR181" s="62"/>
      <c r="QLS181" s="62"/>
      <c r="QLT181" s="62"/>
      <c r="QLU181" s="62"/>
      <c r="QLV181" s="62"/>
      <c r="QLW181" s="62"/>
      <c r="QLX181" s="62"/>
      <c r="QLY181" s="62"/>
      <c r="QLZ181" s="62"/>
      <c r="QMA181" s="62"/>
      <c r="QMB181" s="62"/>
      <c r="QMC181" s="62"/>
      <c r="QMD181" s="62"/>
      <c r="QME181" s="62"/>
      <c r="QMF181" s="62"/>
      <c r="QMG181" s="62"/>
      <c r="QMH181" s="62"/>
      <c r="QMI181" s="62"/>
      <c r="QMJ181" s="62"/>
      <c r="QMK181" s="62"/>
      <c r="QML181" s="62"/>
      <c r="QMM181" s="62"/>
      <c r="QMN181" s="62"/>
      <c r="QMO181" s="62"/>
      <c r="QMP181" s="62"/>
      <c r="QMQ181" s="62"/>
      <c r="QMR181" s="62"/>
      <c r="QMS181" s="62"/>
      <c r="QMT181" s="62"/>
      <c r="QMU181" s="62"/>
      <c r="QMV181" s="62"/>
      <c r="QMW181" s="62"/>
      <c r="QMX181" s="62"/>
      <c r="QMY181" s="62"/>
      <c r="QMZ181" s="62"/>
      <c r="QNA181" s="62"/>
      <c r="QNB181" s="62"/>
      <c r="QNC181" s="62"/>
      <c r="QND181" s="62"/>
      <c r="QNE181" s="62"/>
      <c r="QNF181" s="62"/>
      <c r="QNG181" s="62"/>
      <c r="QNH181" s="62"/>
      <c r="QNI181" s="62"/>
      <c r="QNJ181" s="62"/>
      <c r="QNK181" s="62"/>
      <c r="QNL181" s="62"/>
      <c r="QNM181" s="62"/>
      <c r="QNN181" s="62"/>
      <c r="QNO181" s="62"/>
      <c r="QNP181" s="62"/>
      <c r="QNQ181" s="62"/>
      <c r="QNR181" s="62"/>
      <c r="QNS181" s="62"/>
      <c r="QNT181" s="62"/>
      <c r="QNU181" s="62"/>
      <c r="QNV181" s="62"/>
      <c r="QNW181" s="62"/>
      <c r="QNX181" s="62"/>
      <c r="QNY181" s="62"/>
      <c r="QNZ181" s="62"/>
      <c r="QOA181" s="62"/>
      <c r="QOB181" s="62"/>
      <c r="QOC181" s="62"/>
      <c r="QOD181" s="62"/>
      <c r="QOE181" s="62"/>
      <c r="QOF181" s="62"/>
      <c r="QOG181" s="62"/>
      <c r="QOH181" s="62"/>
      <c r="QOI181" s="62"/>
      <c r="QOJ181" s="62"/>
      <c r="QOK181" s="62"/>
      <c r="QOL181" s="62"/>
      <c r="QOM181" s="62"/>
      <c r="QON181" s="62"/>
      <c r="QOO181" s="62"/>
      <c r="QOP181" s="62"/>
      <c r="QOQ181" s="62"/>
      <c r="QOR181" s="62"/>
      <c r="QOS181" s="62"/>
      <c r="QOT181" s="62"/>
      <c r="QOU181" s="62"/>
      <c r="QOV181" s="62"/>
      <c r="QOW181" s="62"/>
      <c r="QOX181" s="62"/>
      <c r="QOY181" s="62"/>
      <c r="QOZ181" s="62"/>
      <c r="QPA181" s="62"/>
      <c r="QPB181" s="62"/>
      <c r="QPC181" s="62"/>
      <c r="QPD181" s="62"/>
      <c r="QPE181" s="62"/>
      <c r="QPF181" s="62"/>
      <c r="QPG181" s="62"/>
      <c r="QPH181" s="62"/>
      <c r="QPI181" s="62"/>
      <c r="QPJ181" s="62"/>
      <c r="QPK181" s="62"/>
      <c r="QPL181" s="62"/>
      <c r="QPM181" s="62"/>
      <c r="QPN181" s="62"/>
      <c r="QPO181" s="62"/>
      <c r="QPP181" s="62"/>
      <c r="QPQ181" s="62"/>
      <c r="QPR181" s="62"/>
      <c r="QPS181" s="62"/>
      <c r="QPT181" s="62"/>
      <c r="QPU181" s="62"/>
      <c r="QPV181" s="62"/>
      <c r="QPW181" s="62"/>
      <c r="QPX181" s="62"/>
      <c r="QPY181" s="62"/>
      <c r="QPZ181" s="62"/>
      <c r="QQA181" s="62"/>
      <c r="QQB181" s="62"/>
      <c r="QQC181" s="62"/>
      <c r="QQD181" s="62"/>
      <c r="QQE181" s="62"/>
      <c r="QQF181" s="62"/>
      <c r="QQG181" s="62"/>
      <c r="QQH181" s="62"/>
      <c r="QQI181" s="62"/>
      <c r="QQJ181" s="62"/>
      <c r="QQK181" s="62"/>
      <c r="QQL181" s="62"/>
      <c r="QQM181" s="62"/>
      <c r="QQN181" s="62"/>
      <c r="QQO181" s="62"/>
      <c r="QQP181" s="62"/>
      <c r="QQQ181" s="62"/>
      <c r="QQR181" s="62"/>
      <c r="QQS181" s="62"/>
      <c r="QQT181" s="62"/>
      <c r="QQU181" s="62"/>
      <c r="QQV181" s="62"/>
      <c r="QQW181" s="62"/>
      <c r="QQX181" s="62"/>
      <c r="QQY181" s="62"/>
      <c r="QQZ181" s="62"/>
      <c r="QRA181" s="62"/>
      <c r="QRB181" s="62"/>
      <c r="QRC181" s="62"/>
      <c r="QRD181" s="62"/>
      <c r="QRE181" s="62"/>
      <c r="QRF181" s="62"/>
      <c r="QRG181" s="62"/>
      <c r="QRH181" s="62"/>
      <c r="QRI181" s="62"/>
      <c r="QRJ181" s="62"/>
      <c r="QRK181" s="62"/>
      <c r="QRL181" s="62"/>
      <c r="QRM181" s="62"/>
      <c r="QRN181" s="62"/>
      <c r="QRO181" s="62"/>
      <c r="QRP181" s="62"/>
      <c r="QRQ181" s="62"/>
      <c r="QRR181" s="62"/>
      <c r="QRS181" s="62"/>
      <c r="QRT181" s="62"/>
      <c r="QRU181" s="62"/>
      <c r="QRV181" s="62"/>
      <c r="QRW181" s="62"/>
      <c r="QRX181" s="62"/>
      <c r="QRY181" s="62"/>
      <c r="QRZ181" s="62"/>
      <c r="QSA181" s="62"/>
      <c r="QSB181" s="62"/>
      <c r="QSC181" s="62"/>
      <c r="QSD181" s="62"/>
      <c r="QSE181" s="62"/>
      <c r="QSF181" s="62"/>
      <c r="QSG181" s="62"/>
      <c r="QSH181" s="62"/>
      <c r="QSI181" s="62"/>
      <c r="QSJ181" s="62"/>
      <c r="QSK181" s="62"/>
      <c r="QSL181" s="62"/>
      <c r="QSM181" s="62"/>
      <c r="QSN181" s="62"/>
      <c r="QSO181" s="62"/>
      <c r="QSP181" s="62"/>
      <c r="QSQ181" s="62"/>
      <c r="QSR181" s="62"/>
      <c r="QSS181" s="62"/>
      <c r="QST181" s="62"/>
      <c r="QSU181" s="62"/>
      <c r="QSV181" s="62"/>
      <c r="QSW181" s="62"/>
      <c r="QSX181" s="62"/>
      <c r="QSY181" s="62"/>
      <c r="QSZ181" s="62"/>
      <c r="QTA181" s="62"/>
      <c r="QTB181" s="62"/>
      <c r="QTC181" s="62"/>
      <c r="QTD181" s="62"/>
      <c r="QTE181" s="62"/>
      <c r="QTF181" s="62"/>
      <c r="QTG181" s="62"/>
      <c r="QTH181" s="62"/>
      <c r="QTI181" s="62"/>
      <c r="QTJ181" s="62"/>
      <c r="QTK181" s="62"/>
      <c r="QTL181" s="62"/>
      <c r="QTM181" s="62"/>
      <c r="QTN181" s="62"/>
      <c r="QTO181" s="62"/>
      <c r="QTP181" s="62"/>
      <c r="QTQ181" s="62"/>
      <c r="QTR181" s="62"/>
      <c r="QTS181" s="62"/>
      <c r="QTT181" s="62"/>
      <c r="QTU181" s="62"/>
      <c r="QTV181" s="62"/>
      <c r="QTW181" s="62"/>
      <c r="QTX181" s="62"/>
      <c r="QTY181" s="62"/>
      <c r="QTZ181" s="62"/>
      <c r="QUA181" s="62"/>
      <c r="QUB181" s="62"/>
      <c r="QUC181" s="62"/>
      <c r="QUD181" s="62"/>
      <c r="QUE181" s="62"/>
      <c r="QUF181" s="62"/>
      <c r="QUG181" s="62"/>
      <c r="QUH181" s="62"/>
      <c r="QUI181" s="62"/>
      <c r="QUJ181" s="62"/>
      <c r="QUK181" s="62"/>
      <c r="QUL181" s="62"/>
      <c r="QUM181" s="62"/>
      <c r="QUN181" s="62"/>
      <c r="QUO181" s="62"/>
      <c r="QUP181" s="62"/>
      <c r="QUQ181" s="62"/>
      <c r="QUR181" s="62"/>
      <c r="QUS181" s="62"/>
      <c r="QUT181" s="62"/>
      <c r="QUU181" s="62"/>
      <c r="QUV181" s="62"/>
      <c r="QUW181" s="62"/>
      <c r="QUX181" s="62"/>
      <c r="QUY181" s="62"/>
      <c r="QUZ181" s="62"/>
      <c r="QVA181" s="62"/>
      <c r="QVB181" s="62"/>
      <c r="QVC181" s="62"/>
      <c r="QVD181" s="62"/>
      <c r="QVE181" s="62"/>
      <c r="QVF181" s="62"/>
      <c r="QVG181" s="62"/>
      <c r="QVH181" s="62"/>
      <c r="QVI181" s="62"/>
      <c r="QVJ181" s="62"/>
      <c r="QVK181" s="62"/>
      <c r="QVL181" s="62"/>
      <c r="QVM181" s="62"/>
      <c r="QVN181" s="62"/>
      <c r="QVO181" s="62"/>
      <c r="QVP181" s="62"/>
      <c r="QVQ181" s="62"/>
      <c r="QVR181" s="62"/>
      <c r="QVS181" s="62"/>
      <c r="QVT181" s="62"/>
      <c r="QVU181" s="62"/>
      <c r="QVV181" s="62"/>
      <c r="QVW181" s="62"/>
      <c r="QVX181" s="62"/>
      <c r="QVY181" s="62"/>
      <c r="QVZ181" s="62"/>
      <c r="QWA181" s="62"/>
      <c r="QWB181" s="62"/>
      <c r="QWC181" s="62"/>
      <c r="QWD181" s="62"/>
      <c r="QWE181" s="62"/>
      <c r="QWF181" s="62"/>
      <c r="QWG181" s="62"/>
      <c r="QWH181" s="62"/>
      <c r="QWI181" s="62"/>
      <c r="QWJ181" s="62"/>
      <c r="QWK181" s="62"/>
      <c r="QWL181" s="62"/>
      <c r="QWM181" s="62"/>
      <c r="QWN181" s="62"/>
      <c r="QWO181" s="62"/>
      <c r="QWP181" s="62"/>
      <c r="QWQ181" s="62"/>
      <c r="QWR181" s="62"/>
      <c r="QWS181" s="62"/>
      <c r="QWT181" s="62"/>
      <c r="QWU181" s="62"/>
      <c r="QWV181" s="62"/>
      <c r="QWW181" s="62"/>
      <c r="QWX181" s="62"/>
      <c r="QWY181" s="62"/>
      <c r="QWZ181" s="62"/>
      <c r="QXA181" s="62"/>
      <c r="QXB181" s="62"/>
      <c r="QXC181" s="62"/>
      <c r="QXD181" s="62"/>
      <c r="QXE181" s="62"/>
      <c r="QXF181" s="62"/>
      <c r="QXG181" s="62"/>
      <c r="QXH181" s="62"/>
      <c r="QXI181" s="62"/>
      <c r="QXJ181" s="62"/>
      <c r="QXK181" s="62"/>
      <c r="QXL181" s="62"/>
      <c r="QXM181" s="62"/>
      <c r="QXN181" s="62"/>
      <c r="QXO181" s="62"/>
      <c r="QXP181" s="62"/>
      <c r="QXQ181" s="62"/>
      <c r="QXR181" s="62"/>
      <c r="QXS181" s="62"/>
      <c r="QXT181" s="62"/>
      <c r="QXU181" s="62"/>
      <c r="QXV181" s="62"/>
      <c r="QXW181" s="62"/>
      <c r="QXX181" s="62"/>
      <c r="QXY181" s="62"/>
      <c r="QXZ181" s="62"/>
      <c r="QYA181" s="62"/>
      <c r="QYB181" s="62"/>
      <c r="QYC181" s="62"/>
      <c r="QYD181" s="62"/>
      <c r="QYE181" s="62"/>
      <c r="QYF181" s="62"/>
      <c r="QYG181" s="62"/>
      <c r="QYH181" s="62"/>
      <c r="QYI181" s="62"/>
      <c r="QYJ181" s="62"/>
      <c r="QYK181" s="62"/>
      <c r="QYL181" s="62"/>
      <c r="QYM181" s="62"/>
      <c r="QYN181" s="62"/>
      <c r="QYO181" s="62"/>
      <c r="QYP181" s="62"/>
      <c r="QYQ181" s="62"/>
      <c r="QYR181" s="62"/>
      <c r="QYS181" s="62"/>
      <c r="QYT181" s="62"/>
      <c r="QYU181" s="62"/>
      <c r="QYV181" s="62"/>
      <c r="QYW181" s="62"/>
      <c r="QYX181" s="62"/>
      <c r="QYY181" s="62"/>
      <c r="QYZ181" s="62"/>
      <c r="QZA181" s="62"/>
      <c r="QZB181" s="62"/>
      <c r="QZC181" s="62"/>
      <c r="QZD181" s="62"/>
      <c r="QZE181" s="62"/>
      <c r="QZF181" s="62"/>
      <c r="QZG181" s="62"/>
      <c r="QZH181" s="62"/>
      <c r="QZI181" s="62"/>
      <c r="QZJ181" s="62"/>
      <c r="QZK181" s="62"/>
      <c r="QZL181" s="62"/>
      <c r="QZM181" s="62"/>
      <c r="QZN181" s="62"/>
      <c r="QZO181" s="62"/>
      <c r="QZP181" s="62"/>
      <c r="QZQ181" s="62"/>
      <c r="QZR181" s="62"/>
      <c r="QZS181" s="62"/>
      <c r="QZT181" s="62"/>
      <c r="QZU181" s="62"/>
      <c r="QZV181" s="62"/>
      <c r="QZW181" s="62"/>
      <c r="QZX181" s="62"/>
      <c r="QZY181" s="62"/>
      <c r="QZZ181" s="62"/>
      <c r="RAA181" s="62"/>
      <c r="RAB181" s="62"/>
      <c r="RAC181" s="62"/>
      <c r="RAD181" s="62"/>
      <c r="RAE181" s="62"/>
      <c r="RAF181" s="62"/>
      <c r="RAG181" s="62"/>
      <c r="RAH181" s="62"/>
      <c r="RAI181" s="62"/>
      <c r="RAJ181" s="62"/>
      <c r="RAK181" s="62"/>
      <c r="RAL181" s="62"/>
      <c r="RAM181" s="62"/>
      <c r="RAN181" s="62"/>
      <c r="RAO181" s="62"/>
      <c r="RAP181" s="62"/>
      <c r="RAQ181" s="62"/>
      <c r="RAR181" s="62"/>
      <c r="RAS181" s="62"/>
      <c r="RAT181" s="62"/>
      <c r="RAU181" s="62"/>
      <c r="RAV181" s="62"/>
      <c r="RAW181" s="62"/>
      <c r="RAX181" s="62"/>
      <c r="RAY181" s="62"/>
      <c r="RAZ181" s="62"/>
      <c r="RBA181" s="62"/>
      <c r="RBB181" s="62"/>
      <c r="RBC181" s="62"/>
      <c r="RBD181" s="62"/>
      <c r="RBE181" s="62"/>
      <c r="RBF181" s="62"/>
      <c r="RBG181" s="62"/>
      <c r="RBH181" s="62"/>
      <c r="RBI181" s="62"/>
      <c r="RBJ181" s="62"/>
      <c r="RBK181" s="62"/>
      <c r="RBL181" s="62"/>
      <c r="RBM181" s="62"/>
      <c r="RBN181" s="62"/>
      <c r="RBO181" s="62"/>
      <c r="RBP181" s="62"/>
      <c r="RBQ181" s="62"/>
      <c r="RBR181" s="62"/>
      <c r="RBS181" s="62"/>
      <c r="RBT181" s="62"/>
      <c r="RBU181" s="62"/>
      <c r="RBV181" s="62"/>
      <c r="RBW181" s="62"/>
      <c r="RBX181" s="62"/>
      <c r="RBY181" s="62"/>
      <c r="RBZ181" s="62"/>
      <c r="RCA181" s="62"/>
      <c r="RCB181" s="62"/>
      <c r="RCC181" s="62"/>
      <c r="RCD181" s="62"/>
      <c r="RCE181" s="62"/>
      <c r="RCF181" s="62"/>
      <c r="RCG181" s="62"/>
      <c r="RCH181" s="62"/>
      <c r="RCI181" s="62"/>
      <c r="RCJ181" s="62"/>
      <c r="RCK181" s="62"/>
      <c r="RCL181" s="62"/>
      <c r="RCM181" s="62"/>
      <c r="RCN181" s="62"/>
      <c r="RCO181" s="62"/>
      <c r="RCP181" s="62"/>
      <c r="RCQ181" s="62"/>
      <c r="RCR181" s="62"/>
      <c r="RCS181" s="62"/>
      <c r="RCT181" s="62"/>
      <c r="RCU181" s="62"/>
      <c r="RCV181" s="62"/>
      <c r="RCW181" s="62"/>
      <c r="RCX181" s="62"/>
      <c r="RCY181" s="62"/>
      <c r="RCZ181" s="62"/>
      <c r="RDA181" s="62"/>
      <c r="RDB181" s="62"/>
      <c r="RDC181" s="62"/>
      <c r="RDD181" s="62"/>
      <c r="RDE181" s="62"/>
      <c r="RDF181" s="62"/>
      <c r="RDG181" s="62"/>
      <c r="RDH181" s="62"/>
      <c r="RDI181" s="62"/>
      <c r="RDJ181" s="62"/>
      <c r="RDK181" s="62"/>
      <c r="RDL181" s="62"/>
      <c r="RDM181" s="62"/>
      <c r="RDN181" s="62"/>
      <c r="RDO181" s="62"/>
      <c r="RDP181" s="62"/>
      <c r="RDQ181" s="62"/>
      <c r="RDR181" s="62"/>
      <c r="RDS181" s="62"/>
      <c r="RDT181" s="62"/>
      <c r="RDU181" s="62"/>
      <c r="RDV181" s="62"/>
      <c r="RDW181" s="62"/>
      <c r="RDX181" s="62"/>
      <c r="RDY181" s="62"/>
      <c r="RDZ181" s="62"/>
      <c r="REA181" s="62"/>
      <c r="REB181" s="62"/>
      <c r="REC181" s="62"/>
      <c r="RED181" s="62"/>
      <c r="REE181" s="62"/>
      <c r="REF181" s="62"/>
      <c r="REG181" s="62"/>
      <c r="REH181" s="62"/>
      <c r="REI181" s="62"/>
      <c r="REJ181" s="62"/>
      <c r="REK181" s="62"/>
      <c r="REL181" s="62"/>
      <c r="REM181" s="62"/>
      <c r="REN181" s="62"/>
      <c r="REO181" s="62"/>
      <c r="REP181" s="62"/>
      <c r="REQ181" s="62"/>
      <c r="RER181" s="62"/>
      <c r="RES181" s="62"/>
      <c r="RET181" s="62"/>
      <c r="REU181" s="62"/>
      <c r="REV181" s="62"/>
      <c r="REW181" s="62"/>
      <c r="REX181" s="62"/>
      <c r="REY181" s="62"/>
      <c r="REZ181" s="62"/>
      <c r="RFA181" s="62"/>
      <c r="RFB181" s="62"/>
      <c r="RFC181" s="62"/>
      <c r="RFD181" s="62"/>
      <c r="RFE181" s="62"/>
      <c r="RFF181" s="62"/>
      <c r="RFG181" s="62"/>
      <c r="RFH181" s="62"/>
      <c r="RFI181" s="62"/>
      <c r="RFJ181" s="62"/>
      <c r="RFK181" s="62"/>
      <c r="RFL181" s="62"/>
      <c r="RFM181" s="62"/>
      <c r="RFN181" s="62"/>
      <c r="RFO181" s="62"/>
      <c r="RFP181" s="62"/>
      <c r="RFQ181" s="62"/>
      <c r="RFR181" s="62"/>
      <c r="RFS181" s="62"/>
      <c r="RFT181" s="62"/>
      <c r="RFU181" s="62"/>
      <c r="RFV181" s="62"/>
      <c r="RFW181" s="62"/>
      <c r="RFX181" s="62"/>
      <c r="RFY181" s="62"/>
      <c r="RFZ181" s="62"/>
      <c r="RGA181" s="62"/>
      <c r="RGB181" s="62"/>
      <c r="RGC181" s="62"/>
      <c r="RGD181" s="62"/>
      <c r="RGE181" s="62"/>
      <c r="RGF181" s="62"/>
      <c r="RGG181" s="62"/>
      <c r="RGH181" s="62"/>
      <c r="RGI181" s="62"/>
      <c r="RGJ181" s="62"/>
      <c r="RGK181" s="62"/>
      <c r="RGL181" s="62"/>
      <c r="RGM181" s="62"/>
      <c r="RGN181" s="62"/>
      <c r="RGO181" s="62"/>
      <c r="RGP181" s="62"/>
      <c r="RGQ181" s="62"/>
      <c r="RGR181" s="62"/>
      <c r="RGS181" s="62"/>
      <c r="RGT181" s="62"/>
      <c r="RGU181" s="62"/>
      <c r="RGV181" s="62"/>
      <c r="RGW181" s="62"/>
      <c r="RGX181" s="62"/>
      <c r="RGY181" s="62"/>
      <c r="RGZ181" s="62"/>
      <c r="RHA181" s="62"/>
      <c r="RHB181" s="62"/>
      <c r="RHC181" s="62"/>
      <c r="RHD181" s="62"/>
      <c r="RHE181" s="62"/>
      <c r="RHF181" s="62"/>
      <c r="RHG181" s="62"/>
      <c r="RHH181" s="62"/>
      <c r="RHI181" s="62"/>
      <c r="RHJ181" s="62"/>
      <c r="RHK181" s="62"/>
      <c r="RHL181" s="62"/>
      <c r="RHM181" s="62"/>
      <c r="RHN181" s="62"/>
      <c r="RHO181" s="62"/>
      <c r="RHP181" s="62"/>
      <c r="RHQ181" s="62"/>
      <c r="RHR181" s="62"/>
      <c r="RHS181" s="62"/>
      <c r="RHT181" s="62"/>
      <c r="RHU181" s="62"/>
      <c r="RHV181" s="62"/>
      <c r="RHW181" s="62"/>
      <c r="RHX181" s="62"/>
      <c r="RHY181" s="62"/>
      <c r="RHZ181" s="62"/>
      <c r="RIA181" s="62"/>
      <c r="RIB181" s="62"/>
      <c r="RIC181" s="62"/>
      <c r="RID181" s="62"/>
      <c r="RIE181" s="62"/>
      <c r="RIF181" s="62"/>
      <c r="RIG181" s="62"/>
      <c r="RIH181" s="62"/>
      <c r="RII181" s="62"/>
      <c r="RIJ181" s="62"/>
      <c r="RIK181" s="62"/>
      <c r="RIL181" s="62"/>
      <c r="RIM181" s="62"/>
      <c r="RIN181" s="62"/>
      <c r="RIO181" s="62"/>
      <c r="RIP181" s="62"/>
      <c r="RIQ181" s="62"/>
      <c r="RIR181" s="62"/>
      <c r="RIS181" s="62"/>
      <c r="RIT181" s="62"/>
      <c r="RIU181" s="62"/>
      <c r="RIV181" s="62"/>
      <c r="RIW181" s="62"/>
      <c r="RIX181" s="62"/>
      <c r="RIY181" s="62"/>
      <c r="RIZ181" s="62"/>
      <c r="RJA181" s="62"/>
      <c r="RJB181" s="62"/>
      <c r="RJC181" s="62"/>
      <c r="RJD181" s="62"/>
      <c r="RJE181" s="62"/>
      <c r="RJF181" s="62"/>
      <c r="RJG181" s="62"/>
      <c r="RJH181" s="62"/>
      <c r="RJI181" s="62"/>
      <c r="RJJ181" s="62"/>
      <c r="RJK181" s="62"/>
      <c r="RJL181" s="62"/>
      <c r="RJM181" s="62"/>
      <c r="RJN181" s="62"/>
      <c r="RJO181" s="62"/>
      <c r="RJP181" s="62"/>
      <c r="RJQ181" s="62"/>
      <c r="RJR181" s="62"/>
      <c r="RJS181" s="62"/>
      <c r="RJT181" s="62"/>
      <c r="RJU181" s="62"/>
      <c r="RJV181" s="62"/>
      <c r="RJW181" s="62"/>
      <c r="RJX181" s="62"/>
      <c r="RJY181" s="62"/>
      <c r="RJZ181" s="62"/>
      <c r="RKA181" s="62"/>
      <c r="RKB181" s="62"/>
      <c r="RKC181" s="62"/>
      <c r="RKD181" s="62"/>
      <c r="RKE181" s="62"/>
      <c r="RKF181" s="62"/>
      <c r="RKG181" s="62"/>
      <c r="RKH181" s="62"/>
      <c r="RKI181" s="62"/>
      <c r="RKJ181" s="62"/>
      <c r="RKK181" s="62"/>
      <c r="RKL181" s="62"/>
      <c r="RKM181" s="62"/>
      <c r="RKN181" s="62"/>
      <c r="RKO181" s="62"/>
      <c r="RKP181" s="62"/>
      <c r="RKQ181" s="62"/>
      <c r="RKR181" s="62"/>
      <c r="RKS181" s="62"/>
      <c r="RKT181" s="62"/>
      <c r="RKU181" s="62"/>
      <c r="RKV181" s="62"/>
      <c r="RKW181" s="62"/>
      <c r="RKX181" s="62"/>
      <c r="RKY181" s="62"/>
      <c r="RKZ181" s="62"/>
      <c r="RLA181" s="62"/>
      <c r="RLB181" s="62"/>
      <c r="RLC181" s="62"/>
      <c r="RLD181" s="62"/>
      <c r="RLE181" s="62"/>
      <c r="RLF181" s="62"/>
      <c r="RLG181" s="62"/>
      <c r="RLH181" s="62"/>
      <c r="RLI181" s="62"/>
      <c r="RLJ181" s="62"/>
      <c r="RLK181" s="62"/>
      <c r="RLL181" s="62"/>
      <c r="RLM181" s="62"/>
      <c r="RLN181" s="62"/>
      <c r="RLO181" s="62"/>
      <c r="RLP181" s="62"/>
      <c r="RLQ181" s="62"/>
      <c r="RLR181" s="62"/>
      <c r="RLS181" s="62"/>
      <c r="RLT181" s="62"/>
      <c r="RLU181" s="62"/>
      <c r="RLV181" s="62"/>
      <c r="RLW181" s="62"/>
      <c r="RLX181" s="62"/>
      <c r="RLY181" s="62"/>
      <c r="RLZ181" s="62"/>
      <c r="RMA181" s="62"/>
      <c r="RMB181" s="62"/>
      <c r="RMC181" s="62"/>
      <c r="RMD181" s="62"/>
      <c r="RME181" s="62"/>
      <c r="RMF181" s="62"/>
      <c r="RMG181" s="62"/>
      <c r="RMH181" s="62"/>
      <c r="RMI181" s="62"/>
      <c r="RMJ181" s="62"/>
      <c r="RMK181" s="62"/>
      <c r="RML181" s="62"/>
      <c r="RMM181" s="62"/>
      <c r="RMN181" s="62"/>
      <c r="RMO181" s="62"/>
      <c r="RMP181" s="62"/>
      <c r="RMQ181" s="62"/>
      <c r="RMR181" s="62"/>
      <c r="RMS181" s="62"/>
      <c r="RMT181" s="62"/>
      <c r="RMU181" s="62"/>
      <c r="RMV181" s="62"/>
      <c r="RMW181" s="62"/>
      <c r="RMX181" s="62"/>
      <c r="RMY181" s="62"/>
      <c r="RMZ181" s="62"/>
      <c r="RNA181" s="62"/>
      <c r="RNB181" s="62"/>
      <c r="RNC181" s="62"/>
      <c r="RND181" s="62"/>
      <c r="RNE181" s="62"/>
      <c r="RNF181" s="62"/>
      <c r="RNG181" s="62"/>
      <c r="RNH181" s="62"/>
      <c r="RNI181" s="62"/>
      <c r="RNJ181" s="62"/>
      <c r="RNK181" s="62"/>
      <c r="RNL181" s="62"/>
      <c r="RNM181" s="62"/>
      <c r="RNN181" s="62"/>
      <c r="RNO181" s="62"/>
      <c r="RNP181" s="62"/>
      <c r="RNQ181" s="62"/>
      <c r="RNR181" s="62"/>
      <c r="RNS181" s="62"/>
      <c r="RNT181" s="62"/>
      <c r="RNU181" s="62"/>
      <c r="RNV181" s="62"/>
      <c r="RNW181" s="62"/>
      <c r="RNX181" s="62"/>
      <c r="RNY181" s="62"/>
      <c r="RNZ181" s="62"/>
      <c r="ROA181" s="62"/>
      <c r="ROB181" s="62"/>
      <c r="ROC181" s="62"/>
      <c r="ROD181" s="62"/>
      <c r="ROE181" s="62"/>
      <c r="ROF181" s="62"/>
      <c r="ROG181" s="62"/>
      <c r="ROH181" s="62"/>
      <c r="ROI181" s="62"/>
      <c r="ROJ181" s="62"/>
      <c r="ROK181" s="62"/>
      <c r="ROL181" s="62"/>
      <c r="ROM181" s="62"/>
      <c r="RON181" s="62"/>
      <c r="ROO181" s="62"/>
      <c r="ROP181" s="62"/>
      <c r="ROQ181" s="62"/>
      <c r="ROR181" s="62"/>
      <c r="ROS181" s="62"/>
      <c r="ROT181" s="62"/>
      <c r="ROU181" s="62"/>
      <c r="ROV181" s="62"/>
      <c r="ROW181" s="62"/>
      <c r="ROX181" s="62"/>
      <c r="ROY181" s="62"/>
      <c r="ROZ181" s="62"/>
      <c r="RPA181" s="62"/>
      <c r="RPB181" s="62"/>
      <c r="RPC181" s="62"/>
      <c r="RPD181" s="62"/>
      <c r="RPE181" s="62"/>
      <c r="RPF181" s="62"/>
      <c r="RPG181" s="62"/>
      <c r="RPH181" s="62"/>
      <c r="RPI181" s="62"/>
      <c r="RPJ181" s="62"/>
      <c r="RPK181" s="62"/>
      <c r="RPL181" s="62"/>
      <c r="RPM181" s="62"/>
      <c r="RPN181" s="62"/>
      <c r="RPO181" s="62"/>
      <c r="RPP181" s="62"/>
      <c r="RPQ181" s="62"/>
      <c r="RPR181" s="62"/>
      <c r="RPS181" s="62"/>
      <c r="RPT181" s="62"/>
      <c r="RPU181" s="62"/>
      <c r="RPV181" s="62"/>
      <c r="RPW181" s="62"/>
      <c r="RPX181" s="62"/>
      <c r="RPY181" s="62"/>
      <c r="RPZ181" s="62"/>
      <c r="RQA181" s="62"/>
      <c r="RQB181" s="62"/>
      <c r="RQC181" s="62"/>
      <c r="RQD181" s="62"/>
      <c r="RQE181" s="62"/>
      <c r="RQF181" s="62"/>
      <c r="RQG181" s="62"/>
      <c r="RQH181" s="62"/>
      <c r="RQI181" s="62"/>
      <c r="RQJ181" s="62"/>
      <c r="RQK181" s="62"/>
      <c r="RQL181" s="62"/>
      <c r="RQM181" s="62"/>
      <c r="RQN181" s="62"/>
      <c r="RQO181" s="62"/>
      <c r="RQP181" s="62"/>
      <c r="RQQ181" s="62"/>
      <c r="RQR181" s="62"/>
      <c r="RQS181" s="62"/>
      <c r="RQT181" s="62"/>
      <c r="RQU181" s="62"/>
      <c r="RQV181" s="62"/>
      <c r="RQW181" s="62"/>
      <c r="RQX181" s="62"/>
      <c r="RQY181" s="62"/>
      <c r="RQZ181" s="62"/>
      <c r="RRA181" s="62"/>
      <c r="RRB181" s="62"/>
      <c r="RRC181" s="62"/>
      <c r="RRD181" s="62"/>
      <c r="RRE181" s="62"/>
      <c r="RRF181" s="62"/>
      <c r="RRG181" s="62"/>
      <c r="RRH181" s="62"/>
      <c r="RRI181" s="62"/>
      <c r="RRJ181" s="62"/>
      <c r="RRK181" s="62"/>
      <c r="RRL181" s="62"/>
      <c r="RRM181" s="62"/>
      <c r="RRN181" s="62"/>
      <c r="RRO181" s="62"/>
      <c r="RRP181" s="62"/>
      <c r="RRQ181" s="62"/>
      <c r="RRR181" s="62"/>
      <c r="RRS181" s="62"/>
      <c r="RRT181" s="62"/>
      <c r="RRU181" s="62"/>
      <c r="RRV181" s="62"/>
      <c r="RRW181" s="62"/>
      <c r="RRX181" s="62"/>
      <c r="RRY181" s="62"/>
      <c r="RRZ181" s="62"/>
      <c r="RSA181" s="62"/>
      <c r="RSB181" s="62"/>
      <c r="RSC181" s="62"/>
      <c r="RSD181" s="62"/>
      <c r="RSE181" s="62"/>
      <c r="RSF181" s="62"/>
      <c r="RSG181" s="62"/>
      <c r="RSH181" s="62"/>
      <c r="RSI181" s="62"/>
      <c r="RSJ181" s="62"/>
      <c r="RSK181" s="62"/>
      <c r="RSL181" s="62"/>
      <c r="RSM181" s="62"/>
      <c r="RSN181" s="62"/>
      <c r="RSO181" s="62"/>
      <c r="RSP181" s="62"/>
      <c r="RSQ181" s="62"/>
      <c r="RSR181" s="62"/>
      <c r="RSS181" s="62"/>
      <c r="RST181" s="62"/>
      <c r="RSU181" s="62"/>
      <c r="RSV181" s="62"/>
      <c r="RSW181" s="62"/>
      <c r="RSX181" s="62"/>
      <c r="RSY181" s="62"/>
      <c r="RSZ181" s="62"/>
      <c r="RTA181" s="62"/>
      <c r="RTB181" s="62"/>
      <c r="RTC181" s="62"/>
      <c r="RTD181" s="62"/>
      <c r="RTE181" s="62"/>
      <c r="RTF181" s="62"/>
      <c r="RTG181" s="62"/>
      <c r="RTH181" s="62"/>
      <c r="RTI181" s="62"/>
      <c r="RTJ181" s="62"/>
      <c r="RTK181" s="62"/>
      <c r="RTL181" s="62"/>
      <c r="RTM181" s="62"/>
      <c r="RTN181" s="62"/>
      <c r="RTO181" s="62"/>
      <c r="RTP181" s="62"/>
      <c r="RTQ181" s="62"/>
      <c r="RTR181" s="62"/>
      <c r="RTS181" s="62"/>
      <c r="RTT181" s="62"/>
      <c r="RTU181" s="62"/>
      <c r="RTV181" s="62"/>
      <c r="RTW181" s="62"/>
      <c r="RTX181" s="62"/>
      <c r="RTY181" s="62"/>
      <c r="RTZ181" s="62"/>
      <c r="RUA181" s="62"/>
      <c r="RUB181" s="62"/>
      <c r="RUC181" s="62"/>
      <c r="RUD181" s="62"/>
      <c r="RUE181" s="62"/>
      <c r="RUF181" s="62"/>
      <c r="RUG181" s="62"/>
      <c r="RUH181" s="62"/>
      <c r="RUI181" s="62"/>
      <c r="RUJ181" s="62"/>
      <c r="RUK181" s="62"/>
      <c r="RUL181" s="62"/>
      <c r="RUM181" s="62"/>
      <c r="RUN181" s="62"/>
      <c r="RUO181" s="62"/>
      <c r="RUP181" s="62"/>
      <c r="RUQ181" s="62"/>
      <c r="RUR181" s="62"/>
      <c r="RUS181" s="62"/>
      <c r="RUT181" s="62"/>
      <c r="RUU181" s="62"/>
      <c r="RUV181" s="62"/>
      <c r="RUW181" s="62"/>
      <c r="RUX181" s="62"/>
      <c r="RUY181" s="62"/>
      <c r="RUZ181" s="62"/>
      <c r="RVA181" s="62"/>
      <c r="RVB181" s="62"/>
      <c r="RVC181" s="62"/>
      <c r="RVD181" s="62"/>
      <c r="RVE181" s="62"/>
      <c r="RVF181" s="62"/>
      <c r="RVG181" s="62"/>
      <c r="RVH181" s="62"/>
      <c r="RVI181" s="62"/>
      <c r="RVJ181" s="62"/>
      <c r="RVK181" s="62"/>
      <c r="RVL181" s="62"/>
      <c r="RVM181" s="62"/>
      <c r="RVN181" s="62"/>
      <c r="RVO181" s="62"/>
      <c r="RVP181" s="62"/>
      <c r="RVQ181" s="62"/>
      <c r="RVR181" s="62"/>
      <c r="RVS181" s="62"/>
      <c r="RVT181" s="62"/>
      <c r="RVU181" s="62"/>
      <c r="RVV181" s="62"/>
      <c r="RVW181" s="62"/>
      <c r="RVX181" s="62"/>
      <c r="RVY181" s="62"/>
      <c r="RVZ181" s="62"/>
      <c r="RWA181" s="62"/>
      <c r="RWB181" s="62"/>
      <c r="RWC181" s="62"/>
      <c r="RWD181" s="62"/>
      <c r="RWE181" s="62"/>
      <c r="RWF181" s="62"/>
      <c r="RWG181" s="62"/>
      <c r="RWH181" s="62"/>
      <c r="RWI181" s="62"/>
      <c r="RWJ181" s="62"/>
      <c r="RWK181" s="62"/>
      <c r="RWL181" s="62"/>
      <c r="RWM181" s="62"/>
      <c r="RWN181" s="62"/>
      <c r="RWO181" s="62"/>
      <c r="RWP181" s="62"/>
      <c r="RWQ181" s="62"/>
      <c r="RWR181" s="62"/>
      <c r="RWS181" s="62"/>
      <c r="RWT181" s="62"/>
      <c r="RWU181" s="62"/>
      <c r="RWV181" s="62"/>
      <c r="RWW181" s="62"/>
      <c r="RWX181" s="62"/>
      <c r="RWY181" s="62"/>
      <c r="RWZ181" s="62"/>
      <c r="RXA181" s="62"/>
      <c r="RXB181" s="62"/>
      <c r="RXC181" s="62"/>
      <c r="RXD181" s="62"/>
      <c r="RXE181" s="62"/>
      <c r="RXF181" s="62"/>
      <c r="RXG181" s="62"/>
      <c r="RXH181" s="62"/>
      <c r="RXI181" s="62"/>
      <c r="RXJ181" s="62"/>
      <c r="RXK181" s="62"/>
      <c r="RXL181" s="62"/>
      <c r="RXM181" s="62"/>
      <c r="RXN181" s="62"/>
      <c r="RXO181" s="62"/>
      <c r="RXP181" s="62"/>
      <c r="RXQ181" s="62"/>
      <c r="RXR181" s="62"/>
      <c r="RXS181" s="62"/>
      <c r="RXT181" s="62"/>
      <c r="RXU181" s="62"/>
      <c r="RXV181" s="62"/>
      <c r="RXW181" s="62"/>
      <c r="RXX181" s="62"/>
      <c r="RXY181" s="62"/>
      <c r="RXZ181" s="62"/>
      <c r="RYA181" s="62"/>
      <c r="RYB181" s="62"/>
      <c r="RYC181" s="62"/>
      <c r="RYD181" s="62"/>
      <c r="RYE181" s="62"/>
      <c r="RYF181" s="62"/>
      <c r="RYG181" s="62"/>
      <c r="RYH181" s="62"/>
      <c r="RYI181" s="62"/>
      <c r="RYJ181" s="62"/>
      <c r="RYK181" s="62"/>
      <c r="RYL181" s="62"/>
      <c r="RYM181" s="62"/>
      <c r="RYN181" s="62"/>
      <c r="RYO181" s="62"/>
      <c r="RYP181" s="62"/>
      <c r="RYQ181" s="62"/>
      <c r="RYR181" s="62"/>
      <c r="RYS181" s="62"/>
      <c r="RYT181" s="62"/>
      <c r="RYU181" s="62"/>
      <c r="RYV181" s="62"/>
      <c r="RYW181" s="62"/>
      <c r="RYX181" s="62"/>
      <c r="RYY181" s="62"/>
      <c r="RYZ181" s="62"/>
      <c r="RZA181" s="62"/>
      <c r="RZB181" s="62"/>
      <c r="RZC181" s="62"/>
      <c r="RZD181" s="62"/>
      <c r="RZE181" s="62"/>
      <c r="RZF181" s="62"/>
      <c r="RZG181" s="62"/>
      <c r="RZH181" s="62"/>
      <c r="RZI181" s="62"/>
      <c r="RZJ181" s="62"/>
      <c r="RZK181" s="62"/>
      <c r="RZL181" s="62"/>
      <c r="RZM181" s="62"/>
      <c r="RZN181" s="62"/>
      <c r="RZO181" s="62"/>
      <c r="RZP181" s="62"/>
      <c r="RZQ181" s="62"/>
      <c r="RZR181" s="62"/>
      <c r="RZS181" s="62"/>
      <c r="RZT181" s="62"/>
      <c r="RZU181" s="62"/>
      <c r="RZV181" s="62"/>
      <c r="RZW181" s="62"/>
      <c r="RZX181" s="62"/>
      <c r="RZY181" s="62"/>
      <c r="RZZ181" s="62"/>
      <c r="SAA181" s="62"/>
      <c r="SAB181" s="62"/>
      <c r="SAC181" s="62"/>
      <c r="SAD181" s="62"/>
      <c r="SAE181" s="62"/>
      <c r="SAF181" s="62"/>
      <c r="SAG181" s="62"/>
      <c r="SAH181" s="62"/>
      <c r="SAI181" s="62"/>
      <c r="SAJ181" s="62"/>
      <c r="SAK181" s="62"/>
      <c r="SAL181" s="62"/>
      <c r="SAM181" s="62"/>
      <c r="SAN181" s="62"/>
      <c r="SAO181" s="62"/>
      <c r="SAP181" s="62"/>
      <c r="SAQ181" s="62"/>
      <c r="SAR181" s="62"/>
      <c r="SAS181" s="62"/>
      <c r="SAT181" s="62"/>
      <c r="SAU181" s="62"/>
      <c r="SAV181" s="62"/>
      <c r="SAW181" s="62"/>
      <c r="SAX181" s="62"/>
      <c r="SAY181" s="62"/>
      <c r="SAZ181" s="62"/>
      <c r="SBA181" s="62"/>
      <c r="SBB181" s="62"/>
      <c r="SBC181" s="62"/>
      <c r="SBD181" s="62"/>
      <c r="SBE181" s="62"/>
      <c r="SBF181" s="62"/>
      <c r="SBG181" s="62"/>
      <c r="SBH181" s="62"/>
      <c r="SBI181" s="62"/>
      <c r="SBJ181" s="62"/>
      <c r="SBK181" s="62"/>
      <c r="SBL181" s="62"/>
      <c r="SBM181" s="62"/>
      <c r="SBN181" s="62"/>
      <c r="SBO181" s="62"/>
      <c r="SBP181" s="62"/>
      <c r="SBQ181" s="62"/>
      <c r="SBR181" s="62"/>
      <c r="SBS181" s="62"/>
      <c r="SBT181" s="62"/>
      <c r="SBU181" s="62"/>
      <c r="SBV181" s="62"/>
      <c r="SBW181" s="62"/>
      <c r="SBX181" s="62"/>
      <c r="SBY181" s="62"/>
      <c r="SBZ181" s="62"/>
      <c r="SCA181" s="62"/>
      <c r="SCB181" s="62"/>
      <c r="SCC181" s="62"/>
      <c r="SCD181" s="62"/>
      <c r="SCE181" s="62"/>
      <c r="SCF181" s="62"/>
      <c r="SCG181" s="62"/>
      <c r="SCH181" s="62"/>
      <c r="SCI181" s="62"/>
      <c r="SCJ181" s="62"/>
      <c r="SCK181" s="62"/>
      <c r="SCL181" s="62"/>
      <c r="SCM181" s="62"/>
      <c r="SCN181" s="62"/>
      <c r="SCO181" s="62"/>
      <c r="SCP181" s="62"/>
      <c r="SCQ181" s="62"/>
      <c r="SCR181" s="62"/>
      <c r="SCS181" s="62"/>
      <c r="SCT181" s="62"/>
      <c r="SCU181" s="62"/>
      <c r="SCV181" s="62"/>
      <c r="SCW181" s="62"/>
      <c r="SCX181" s="62"/>
      <c r="SCY181" s="62"/>
      <c r="SCZ181" s="62"/>
      <c r="SDA181" s="62"/>
      <c r="SDB181" s="62"/>
      <c r="SDC181" s="62"/>
      <c r="SDD181" s="62"/>
      <c r="SDE181" s="62"/>
      <c r="SDF181" s="62"/>
      <c r="SDG181" s="62"/>
      <c r="SDH181" s="62"/>
      <c r="SDI181" s="62"/>
      <c r="SDJ181" s="62"/>
      <c r="SDK181" s="62"/>
      <c r="SDL181" s="62"/>
      <c r="SDM181" s="62"/>
      <c r="SDN181" s="62"/>
      <c r="SDO181" s="62"/>
      <c r="SDP181" s="62"/>
      <c r="SDQ181" s="62"/>
      <c r="SDR181" s="62"/>
      <c r="SDS181" s="62"/>
      <c r="SDT181" s="62"/>
      <c r="SDU181" s="62"/>
      <c r="SDV181" s="62"/>
      <c r="SDW181" s="62"/>
      <c r="SDX181" s="62"/>
      <c r="SDY181" s="62"/>
      <c r="SDZ181" s="62"/>
      <c r="SEA181" s="62"/>
      <c r="SEB181" s="62"/>
      <c r="SEC181" s="62"/>
      <c r="SED181" s="62"/>
      <c r="SEE181" s="62"/>
      <c r="SEF181" s="62"/>
      <c r="SEG181" s="62"/>
      <c r="SEH181" s="62"/>
      <c r="SEI181" s="62"/>
      <c r="SEJ181" s="62"/>
      <c r="SEK181" s="62"/>
      <c r="SEL181" s="62"/>
      <c r="SEM181" s="62"/>
      <c r="SEN181" s="62"/>
      <c r="SEO181" s="62"/>
      <c r="SEP181" s="62"/>
      <c r="SEQ181" s="62"/>
      <c r="SER181" s="62"/>
      <c r="SES181" s="62"/>
      <c r="SET181" s="62"/>
      <c r="SEU181" s="62"/>
      <c r="SEV181" s="62"/>
      <c r="SEW181" s="62"/>
      <c r="SEX181" s="62"/>
      <c r="SEY181" s="62"/>
      <c r="SEZ181" s="62"/>
      <c r="SFA181" s="62"/>
      <c r="SFB181" s="62"/>
      <c r="SFC181" s="62"/>
      <c r="SFD181" s="62"/>
      <c r="SFE181" s="62"/>
      <c r="SFF181" s="62"/>
      <c r="SFG181" s="62"/>
      <c r="SFH181" s="62"/>
      <c r="SFI181" s="62"/>
      <c r="SFJ181" s="62"/>
      <c r="SFK181" s="62"/>
      <c r="SFL181" s="62"/>
      <c r="SFM181" s="62"/>
      <c r="SFN181" s="62"/>
      <c r="SFO181" s="62"/>
      <c r="SFP181" s="62"/>
      <c r="SFQ181" s="62"/>
      <c r="SFR181" s="62"/>
      <c r="SFS181" s="62"/>
      <c r="SFT181" s="62"/>
      <c r="SFU181" s="62"/>
      <c r="SFV181" s="62"/>
      <c r="SFW181" s="62"/>
      <c r="SFX181" s="62"/>
      <c r="SFY181" s="62"/>
      <c r="SFZ181" s="62"/>
      <c r="SGA181" s="62"/>
      <c r="SGB181" s="62"/>
      <c r="SGC181" s="62"/>
      <c r="SGD181" s="62"/>
      <c r="SGE181" s="62"/>
      <c r="SGF181" s="62"/>
      <c r="SGG181" s="62"/>
      <c r="SGH181" s="62"/>
      <c r="SGI181" s="62"/>
      <c r="SGJ181" s="62"/>
      <c r="SGK181" s="62"/>
      <c r="SGL181" s="62"/>
      <c r="SGM181" s="62"/>
      <c r="SGN181" s="62"/>
      <c r="SGO181" s="62"/>
      <c r="SGP181" s="62"/>
      <c r="SGQ181" s="62"/>
      <c r="SGR181" s="62"/>
      <c r="SGS181" s="62"/>
      <c r="SGT181" s="62"/>
      <c r="SGU181" s="62"/>
      <c r="SGV181" s="62"/>
      <c r="SGW181" s="62"/>
      <c r="SGX181" s="62"/>
      <c r="SGY181" s="62"/>
      <c r="SGZ181" s="62"/>
      <c r="SHA181" s="62"/>
      <c r="SHB181" s="62"/>
      <c r="SHC181" s="62"/>
      <c r="SHD181" s="62"/>
      <c r="SHE181" s="62"/>
      <c r="SHF181" s="62"/>
      <c r="SHG181" s="62"/>
      <c r="SHH181" s="62"/>
      <c r="SHI181" s="62"/>
      <c r="SHJ181" s="62"/>
      <c r="SHK181" s="62"/>
      <c r="SHL181" s="62"/>
      <c r="SHM181" s="62"/>
      <c r="SHN181" s="62"/>
      <c r="SHO181" s="62"/>
      <c r="SHP181" s="62"/>
      <c r="SHQ181" s="62"/>
      <c r="SHR181" s="62"/>
      <c r="SHS181" s="62"/>
      <c r="SHT181" s="62"/>
      <c r="SHU181" s="62"/>
      <c r="SHV181" s="62"/>
      <c r="SHW181" s="62"/>
      <c r="SHX181" s="62"/>
      <c r="SHY181" s="62"/>
      <c r="SHZ181" s="62"/>
      <c r="SIA181" s="62"/>
      <c r="SIB181" s="62"/>
      <c r="SIC181" s="62"/>
      <c r="SID181" s="62"/>
      <c r="SIE181" s="62"/>
      <c r="SIF181" s="62"/>
      <c r="SIG181" s="62"/>
      <c r="SIH181" s="62"/>
      <c r="SII181" s="62"/>
      <c r="SIJ181" s="62"/>
      <c r="SIK181" s="62"/>
      <c r="SIL181" s="62"/>
      <c r="SIM181" s="62"/>
      <c r="SIN181" s="62"/>
      <c r="SIO181" s="62"/>
      <c r="SIP181" s="62"/>
      <c r="SIQ181" s="62"/>
      <c r="SIR181" s="62"/>
      <c r="SIS181" s="62"/>
      <c r="SIT181" s="62"/>
      <c r="SIU181" s="62"/>
      <c r="SIV181" s="62"/>
      <c r="SIW181" s="62"/>
      <c r="SIX181" s="62"/>
      <c r="SIY181" s="62"/>
      <c r="SIZ181" s="62"/>
      <c r="SJA181" s="62"/>
      <c r="SJB181" s="62"/>
      <c r="SJC181" s="62"/>
      <c r="SJD181" s="62"/>
      <c r="SJE181" s="62"/>
      <c r="SJF181" s="62"/>
      <c r="SJG181" s="62"/>
      <c r="SJH181" s="62"/>
      <c r="SJI181" s="62"/>
      <c r="SJJ181" s="62"/>
      <c r="SJK181" s="62"/>
      <c r="SJL181" s="62"/>
      <c r="SJM181" s="62"/>
      <c r="SJN181" s="62"/>
      <c r="SJO181" s="62"/>
      <c r="SJP181" s="62"/>
      <c r="SJQ181" s="62"/>
      <c r="SJR181" s="62"/>
      <c r="SJS181" s="62"/>
      <c r="SJT181" s="62"/>
      <c r="SJU181" s="62"/>
      <c r="SJV181" s="62"/>
      <c r="SJW181" s="62"/>
      <c r="SJX181" s="62"/>
      <c r="SJY181" s="62"/>
      <c r="SJZ181" s="62"/>
      <c r="SKA181" s="62"/>
      <c r="SKB181" s="62"/>
      <c r="SKC181" s="62"/>
      <c r="SKD181" s="62"/>
      <c r="SKE181" s="62"/>
      <c r="SKF181" s="62"/>
      <c r="SKG181" s="62"/>
      <c r="SKH181" s="62"/>
      <c r="SKI181" s="62"/>
      <c r="SKJ181" s="62"/>
      <c r="SKK181" s="62"/>
      <c r="SKL181" s="62"/>
      <c r="SKM181" s="62"/>
      <c r="SKN181" s="62"/>
      <c r="SKO181" s="62"/>
      <c r="SKP181" s="62"/>
      <c r="SKQ181" s="62"/>
      <c r="SKR181" s="62"/>
      <c r="SKS181" s="62"/>
      <c r="SKT181" s="62"/>
      <c r="SKU181" s="62"/>
      <c r="SKV181" s="62"/>
      <c r="SKW181" s="62"/>
      <c r="SKX181" s="62"/>
      <c r="SKY181" s="62"/>
      <c r="SKZ181" s="62"/>
      <c r="SLA181" s="62"/>
      <c r="SLB181" s="62"/>
      <c r="SLC181" s="62"/>
      <c r="SLD181" s="62"/>
      <c r="SLE181" s="62"/>
      <c r="SLF181" s="62"/>
      <c r="SLG181" s="62"/>
      <c r="SLH181" s="62"/>
      <c r="SLI181" s="62"/>
      <c r="SLJ181" s="62"/>
      <c r="SLK181" s="62"/>
      <c r="SLL181" s="62"/>
      <c r="SLM181" s="62"/>
      <c r="SLN181" s="62"/>
      <c r="SLO181" s="62"/>
      <c r="SLP181" s="62"/>
      <c r="SLQ181" s="62"/>
      <c r="SLR181" s="62"/>
      <c r="SLS181" s="62"/>
      <c r="SLT181" s="62"/>
      <c r="SLU181" s="62"/>
      <c r="SLV181" s="62"/>
      <c r="SLW181" s="62"/>
      <c r="SLX181" s="62"/>
      <c r="SLY181" s="62"/>
      <c r="SLZ181" s="62"/>
      <c r="SMA181" s="62"/>
      <c r="SMB181" s="62"/>
      <c r="SMC181" s="62"/>
      <c r="SMD181" s="62"/>
      <c r="SME181" s="62"/>
      <c r="SMF181" s="62"/>
      <c r="SMG181" s="62"/>
      <c r="SMH181" s="62"/>
      <c r="SMI181" s="62"/>
      <c r="SMJ181" s="62"/>
      <c r="SMK181" s="62"/>
      <c r="SML181" s="62"/>
      <c r="SMM181" s="62"/>
      <c r="SMN181" s="62"/>
      <c r="SMO181" s="62"/>
      <c r="SMP181" s="62"/>
      <c r="SMQ181" s="62"/>
      <c r="SMR181" s="62"/>
      <c r="SMS181" s="62"/>
      <c r="SMT181" s="62"/>
      <c r="SMU181" s="62"/>
      <c r="SMV181" s="62"/>
      <c r="SMW181" s="62"/>
      <c r="SMX181" s="62"/>
      <c r="SMY181" s="62"/>
      <c r="SMZ181" s="62"/>
      <c r="SNA181" s="62"/>
      <c r="SNB181" s="62"/>
      <c r="SNC181" s="62"/>
      <c r="SND181" s="62"/>
      <c r="SNE181" s="62"/>
      <c r="SNF181" s="62"/>
      <c r="SNG181" s="62"/>
      <c r="SNH181" s="62"/>
      <c r="SNI181" s="62"/>
      <c r="SNJ181" s="62"/>
      <c r="SNK181" s="62"/>
      <c r="SNL181" s="62"/>
      <c r="SNM181" s="62"/>
      <c r="SNN181" s="62"/>
      <c r="SNO181" s="62"/>
      <c r="SNP181" s="62"/>
      <c r="SNQ181" s="62"/>
      <c r="SNR181" s="62"/>
      <c r="SNS181" s="62"/>
      <c r="SNT181" s="62"/>
      <c r="SNU181" s="62"/>
      <c r="SNV181" s="62"/>
      <c r="SNW181" s="62"/>
      <c r="SNX181" s="62"/>
      <c r="SNY181" s="62"/>
      <c r="SNZ181" s="62"/>
      <c r="SOA181" s="62"/>
      <c r="SOB181" s="62"/>
      <c r="SOC181" s="62"/>
      <c r="SOD181" s="62"/>
      <c r="SOE181" s="62"/>
      <c r="SOF181" s="62"/>
      <c r="SOG181" s="62"/>
      <c r="SOH181" s="62"/>
      <c r="SOI181" s="62"/>
      <c r="SOJ181" s="62"/>
      <c r="SOK181" s="62"/>
      <c r="SOL181" s="62"/>
      <c r="SOM181" s="62"/>
      <c r="SON181" s="62"/>
      <c r="SOO181" s="62"/>
      <c r="SOP181" s="62"/>
      <c r="SOQ181" s="62"/>
      <c r="SOR181" s="62"/>
      <c r="SOS181" s="62"/>
      <c r="SOT181" s="62"/>
      <c r="SOU181" s="62"/>
      <c r="SOV181" s="62"/>
      <c r="SOW181" s="62"/>
      <c r="SOX181" s="62"/>
      <c r="SOY181" s="62"/>
      <c r="SOZ181" s="62"/>
      <c r="SPA181" s="62"/>
      <c r="SPB181" s="62"/>
      <c r="SPC181" s="62"/>
      <c r="SPD181" s="62"/>
      <c r="SPE181" s="62"/>
      <c r="SPF181" s="62"/>
      <c r="SPG181" s="62"/>
      <c r="SPH181" s="62"/>
      <c r="SPI181" s="62"/>
      <c r="SPJ181" s="62"/>
      <c r="SPK181" s="62"/>
      <c r="SPL181" s="62"/>
      <c r="SPM181" s="62"/>
      <c r="SPN181" s="62"/>
      <c r="SPO181" s="62"/>
      <c r="SPP181" s="62"/>
      <c r="SPQ181" s="62"/>
      <c r="SPR181" s="62"/>
      <c r="SPS181" s="62"/>
      <c r="SPT181" s="62"/>
      <c r="SPU181" s="62"/>
      <c r="SPV181" s="62"/>
      <c r="SPW181" s="62"/>
      <c r="SPX181" s="62"/>
      <c r="SPY181" s="62"/>
      <c r="SPZ181" s="62"/>
      <c r="SQA181" s="62"/>
      <c r="SQB181" s="62"/>
      <c r="SQC181" s="62"/>
      <c r="SQD181" s="62"/>
      <c r="SQE181" s="62"/>
      <c r="SQF181" s="62"/>
      <c r="SQG181" s="62"/>
      <c r="SQH181" s="62"/>
      <c r="SQI181" s="62"/>
      <c r="SQJ181" s="62"/>
      <c r="SQK181" s="62"/>
      <c r="SQL181" s="62"/>
      <c r="SQM181" s="62"/>
      <c r="SQN181" s="62"/>
      <c r="SQO181" s="62"/>
      <c r="SQP181" s="62"/>
      <c r="SQQ181" s="62"/>
      <c r="SQR181" s="62"/>
      <c r="SQS181" s="62"/>
      <c r="SQT181" s="62"/>
      <c r="SQU181" s="62"/>
      <c r="SQV181" s="62"/>
      <c r="SQW181" s="62"/>
      <c r="SQX181" s="62"/>
      <c r="SQY181" s="62"/>
      <c r="SQZ181" s="62"/>
      <c r="SRA181" s="62"/>
      <c r="SRB181" s="62"/>
      <c r="SRC181" s="62"/>
      <c r="SRD181" s="62"/>
      <c r="SRE181" s="62"/>
      <c r="SRF181" s="62"/>
      <c r="SRG181" s="62"/>
      <c r="SRH181" s="62"/>
      <c r="SRI181" s="62"/>
      <c r="SRJ181" s="62"/>
      <c r="SRK181" s="62"/>
      <c r="SRL181" s="62"/>
      <c r="SRM181" s="62"/>
      <c r="SRN181" s="62"/>
      <c r="SRO181" s="62"/>
      <c r="SRP181" s="62"/>
      <c r="SRQ181" s="62"/>
      <c r="SRR181" s="62"/>
      <c r="SRS181" s="62"/>
      <c r="SRT181" s="62"/>
      <c r="SRU181" s="62"/>
      <c r="SRV181" s="62"/>
      <c r="SRW181" s="62"/>
      <c r="SRX181" s="62"/>
      <c r="SRY181" s="62"/>
      <c r="SRZ181" s="62"/>
      <c r="SSA181" s="62"/>
      <c r="SSB181" s="62"/>
      <c r="SSC181" s="62"/>
      <c r="SSD181" s="62"/>
      <c r="SSE181" s="62"/>
      <c r="SSF181" s="62"/>
      <c r="SSG181" s="62"/>
      <c r="SSH181" s="62"/>
      <c r="SSI181" s="62"/>
      <c r="SSJ181" s="62"/>
      <c r="SSK181" s="62"/>
      <c r="SSL181" s="62"/>
      <c r="SSM181" s="62"/>
      <c r="SSN181" s="62"/>
      <c r="SSO181" s="62"/>
      <c r="SSP181" s="62"/>
      <c r="SSQ181" s="62"/>
      <c r="SSR181" s="62"/>
      <c r="SSS181" s="62"/>
      <c r="SST181" s="62"/>
      <c r="SSU181" s="62"/>
      <c r="SSV181" s="62"/>
      <c r="SSW181" s="62"/>
      <c r="SSX181" s="62"/>
      <c r="SSY181" s="62"/>
      <c r="SSZ181" s="62"/>
      <c r="STA181" s="62"/>
      <c r="STB181" s="62"/>
      <c r="STC181" s="62"/>
      <c r="STD181" s="62"/>
      <c r="STE181" s="62"/>
      <c r="STF181" s="62"/>
      <c r="STG181" s="62"/>
      <c r="STH181" s="62"/>
      <c r="STI181" s="62"/>
      <c r="STJ181" s="62"/>
      <c r="STK181" s="62"/>
      <c r="STL181" s="62"/>
      <c r="STM181" s="62"/>
      <c r="STN181" s="62"/>
      <c r="STO181" s="62"/>
      <c r="STP181" s="62"/>
      <c r="STQ181" s="62"/>
      <c r="STR181" s="62"/>
      <c r="STS181" s="62"/>
      <c r="STT181" s="62"/>
      <c r="STU181" s="62"/>
      <c r="STV181" s="62"/>
      <c r="STW181" s="62"/>
      <c r="STX181" s="62"/>
      <c r="STY181" s="62"/>
      <c r="STZ181" s="62"/>
      <c r="SUA181" s="62"/>
      <c r="SUB181" s="62"/>
      <c r="SUC181" s="62"/>
      <c r="SUD181" s="62"/>
      <c r="SUE181" s="62"/>
      <c r="SUF181" s="62"/>
      <c r="SUG181" s="62"/>
      <c r="SUH181" s="62"/>
      <c r="SUI181" s="62"/>
      <c r="SUJ181" s="62"/>
      <c r="SUK181" s="62"/>
      <c r="SUL181" s="62"/>
      <c r="SUM181" s="62"/>
      <c r="SUN181" s="62"/>
      <c r="SUO181" s="62"/>
      <c r="SUP181" s="62"/>
      <c r="SUQ181" s="62"/>
      <c r="SUR181" s="62"/>
      <c r="SUS181" s="62"/>
      <c r="SUT181" s="62"/>
      <c r="SUU181" s="62"/>
      <c r="SUV181" s="62"/>
      <c r="SUW181" s="62"/>
      <c r="SUX181" s="62"/>
      <c r="SUY181" s="62"/>
      <c r="SUZ181" s="62"/>
      <c r="SVA181" s="62"/>
      <c r="SVB181" s="62"/>
      <c r="SVC181" s="62"/>
      <c r="SVD181" s="62"/>
      <c r="SVE181" s="62"/>
      <c r="SVF181" s="62"/>
      <c r="SVG181" s="62"/>
      <c r="SVH181" s="62"/>
      <c r="SVI181" s="62"/>
      <c r="SVJ181" s="62"/>
      <c r="SVK181" s="62"/>
      <c r="SVL181" s="62"/>
      <c r="SVM181" s="62"/>
      <c r="SVN181" s="62"/>
      <c r="SVO181" s="62"/>
      <c r="SVP181" s="62"/>
      <c r="SVQ181" s="62"/>
      <c r="SVR181" s="62"/>
      <c r="SVS181" s="62"/>
      <c r="SVT181" s="62"/>
      <c r="SVU181" s="62"/>
      <c r="SVV181" s="62"/>
      <c r="SVW181" s="62"/>
      <c r="SVX181" s="62"/>
      <c r="SVY181" s="62"/>
      <c r="SVZ181" s="62"/>
      <c r="SWA181" s="62"/>
      <c r="SWB181" s="62"/>
      <c r="SWC181" s="62"/>
      <c r="SWD181" s="62"/>
      <c r="SWE181" s="62"/>
      <c r="SWF181" s="62"/>
      <c r="SWG181" s="62"/>
      <c r="SWH181" s="62"/>
      <c r="SWI181" s="62"/>
      <c r="SWJ181" s="62"/>
      <c r="SWK181" s="62"/>
      <c r="SWL181" s="62"/>
      <c r="SWM181" s="62"/>
      <c r="SWN181" s="62"/>
      <c r="SWO181" s="62"/>
      <c r="SWP181" s="62"/>
      <c r="SWQ181" s="62"/>
      <c r="SWR181" s="62"/>
      <c r="SWS181" s="62"/>
      <c r="SWT181" s="62"/>
      <c r="SWU181" s="62"/>
      <c r="SWV181" s="62"/>
      <c r="SWW181" s="62"/>
      <c r="SWX181" s="62"/>
      <c r="SWY181" s="62"/>
      <c r="SWZ181" s="62"/>
      <c r="SXA181" s="62"/>
      <c r="SXB181" s="62"/>
      <c r="SXC181" s="62"/>
      <c r="SXD181" s="62"/>
      <c r="SXE181" s="62"/>
      <c r="SXF181" s="62"/>
      <c r="SXG181" s="62"/>
      <c r="SXH181" s="62"/>
      <c r="SXI181" s="62"/>
      <c r="SXJ181" s="62"/>
      <c r="SXK181" s="62"/>
      <c r="SXL181" s="62"/>
      <c r="SXM181" s="62"/>
      <c r="SXN181" s="62"/>
      <c r="SXO181" s="62"/>
      <c r="SXP181" s="62"/>
      <c r="SXQ181" s="62"/>
      <c r="SXR181" s="62"/>
      <c r="SXS181" s="62"/>
      <c r="SXT181" s="62"/>
      <c r="SXU181" s="62"/>
      <c r="SXV181" s="62"/>
      <c r="SXW181" s="62"/>
      <c r="SXX181" s="62"/>
      <c r="SXY181" s="62"/>
      <c r="SXZ181" s="62"/>
      <c r="SYA181" s="62"/>
      <c r="SYB181" s="62"/>
      <c r="SYC181" s="62"/>
      <c r="SYD181" s="62"/>
      <c r="SYE181" s="62"/>
      <c r="SYF181" s="62"/>
      <c r="SYG181" s="62"/>
      <c r="SYH181" s="62"/>
      <c r="SYI181" s="62"/>
      <c r="SYJ181" s="62"/>
      <c r="SYK181" s="62"/>
      <c r="SYL181" s="62"/>
      <c r="SYM181" s="62"/>
      <c r="SYN181" s="62"/>
      <c r="SYO181" s="62"/>
      <c r="SYP181" s="62"/>
      <c r="SYQ181" s="62"/>
      <c r="SYR181" s="62"/>
      <c r="SYS181" s="62"/>
      <c r="SYT181" s="62"/>
      <c r="SYU181" s="62"/>
      <c r="SYV181" s="62"/>
      <c r="SYW181" s="62"/>
      <c r="SYX181" s="62"/>
      <c r="SYY181" s="62"/>
      <c r="SYZ181" s="62"/>
      <c r="SZA181" s="62"/>
      <c r="SZB181" s="62"/>
      <c r="SZC181" s="62"/>
      <c r="SZD181" s="62"/>
      <c r="SZE181" s="62"/>
      <c r="SZF181" s="62"/>
      <c r="SZG181" s="62"/>
      <c r="SZH181" s="62"/>
      <c r="SZI181" s="62"/>
      <c r="SZJ181" s="62"/>
      <c r="SZK181" s="62"/>
      <c r="SZL181" s="62"/>
      <c r="SZM181" s="62"/>
      <c r="SZN181" s="62"/>
      <c r="SZO181" s="62"/>
      <c r="SZP181" s="62"/>
      <c r="SZQ181" s="62"/>
      <c r="SZR181" s="62"/>
      <c r="SZS181" s="62"/>
      <c r="SZT181" s="62"/>
      <c r="SZU181" s="62"/>
      <c r="SZV181" s="62"/>
      <c r="SZW181" s="62"/>
      <c r="SZX181" s="62"/>
      <c r="SZY181" s="62"/>
      <c r="SZZ181" s="62"/>
      <c r="TAA181" s="62"/>
      <c r="TAB181" s="62"/>
      <c r="TAC181" s="62"/>
      <c r="TAD181" s="62"/>
      <c r="TAE181" s="62"/>
      <c r="TAF181" s="62"/>
      <c r="TAG181" s="62"/>
      <c r="TAH181" s="62"/>
      <c r="TAI181" s="62"/>
      <c r="TAJ181" s="62"/>
      <c r="TAK181" s="62"/>
      <c r="TAL181" s="62"/>
      <c r="TAM181" s="62"/>
      <c r="TAN181" s="62"/>
      <c r="TAO181" s="62"/>
      <c r="TAP181" s="62"/>
      <c r="TAQ181" s="62"/>
      <c r="TAR181" s="62"/>
      <c r="TAS181" s="62"/>
      <c r="TAT181" s="62"/>
      <c r="TAU181" s="62"/>
      <c r="TAV181" s="62"/>
      <c r="TAW181" s="62"/>
      <c r="TAX181" s="62"/>
      <c r="TAY181" s="62"/>
      <c r="TAZ181" s="62"/>
      <c r="TBA181" s="62"/>
      <c r="TBB181" s="62"/>
      <c r="TBC181" s="62"/>
      <c r="TBD181" s="62"/>
      <c r="TBE181" s="62"/>
      <c r="TBF181" s="62"/>
      <c r="TBG181" s="62"/>
      <c r="TBH181" s="62"/>
      <c r="TBI181" s="62"/>
      <c r="TBJ181" s="62"/>
      <c r="TBK181" s="62"/>
      <c r="TBL181" s="62"/>
      <c r="TBM181" s="62"/>
      <c r="TBN181" s="62"/>
      <c r="TBO181" s="62"/>
      <c r="TBP181" s="62"/>
      <c r="TBQ181" s="62"/>
      <c r="TBR181" s="62"/>
      <c r="TBS181" s="62"/>
      <c r="TBT181" s="62"/>
      <c r="TBU181" s="62"/>
      <c r="TBV181" s="62"/>
      <c r="TBW181" s="62"/>
      <c r="TBX181" s="62"/>
      <c r="TBY181" s="62"/>
      <c r="TBZ181" s="62"/>
      <c r="TCA181" s="62"/>
      <c r="TCB181" s="62"/>
      <c r="TCC181" s="62"/>
      <c r="TCD181" s="62"/>
      <c r="TCE181" s="62"/>
      <c r="TCF181" s="62"/>
      <c r="TCG181" s="62"/>
      <c r="TCH181" s="62"/>
      <c r="TCI181" s="62"/>
      <c r="TCJ181" s="62"/>
      <c r="TCK181" s="62"/>
      <c r="TCL181" s="62"/>
      <c r="TCM181" s="62"/>
      <c r="TCN181" s="62"/>
      <c r="TCO181" s="62"/>
      <c r="TCP181" s="62"/>
      <c r="TCQ181" s="62"/>
      <c r="TCR181" s="62"/>
      <c r="TCS181" s="62"/>
      <c r="TCT181" s="62"/>
      <c r="TCU181" s="62"/>
      <c r="TCV181" s="62"/>
      <c r="TCW181" s="62"/>
      <c r="TCX181" s="62"/>
      <c r="TCY181" s="62"/>
      <c r="TCZ181" s="62"/>
      <c r="TDA181" s="62"/>
      <c r="TDB181" s="62"/>
      <c r="TDC181" s="62"/>
      <c r="TDD181" s="62"/>
      <c r="TDE181" s="62"/>
      <c r="TDF181" s="62"/>
      <c r="TDG181" s="62"/>
      <c r="TDH181" s="62"/>
      <c r="TDI181" s="62"/>
      <c r="TDJ181" s="62"/>
      <c r="TDK181" s="62"/>
      <c r="TDL181" s="62"/>
      <c r="TDM181" s="62"/>
      <c r="TDN181" s="62"/>
      <c r="TDO181" s="62"/>
      <c r="TDP181" s="62"/>
      <c r="TDQ181" s="62"/>
      <c r="TDR181" s="62"/>
      <c r="TDS181" s="62"/>
      <c r="TDT181" s="62"/>
      <c r="TDU181" s="62"/>
      <c r="TDV181" s="62"/>
      <c r="TDW181" s="62"/>
      <c r="TDX181" s="62"/>
      <c r="TDY181" s="62"/>
      <c r="TDZ181" s="62"/>
      <c r="TEA181" s="62"/>
      <c r="TEB181" s="62"/>
      <c r="TEC181" s="62"/>
      <c r="TED181" s="62"/>
      <c r="TEE181" s="62"/>
      <c r="TEF181" s="62"/>
      <c r="TEG181" s="62"/>
      <c r="TEH181" s="62"/>
      <c r="TEI181" s="62"/>
      <c r="TEJ181" s="62"/>
      <c r="TEK181" s="62"/>
      <c r="TEL181" s="62"/>
      <c r="TEM181" s="62"/>
      <c r="TEN181" s="62"/>
      <c r="TEO181" s="62"/>
      <c r="TEP181" s="62"/>
      <c r="TEQ181" s="62"/>
      <c r="TER181" s="62"/>
      <c r="TES181" s="62"/>
      <c r="TET181" s="62"/>
      <c r="TEU181" s="62"/>
      <c r="TEV181" s="62"/>
      <c r="TEW181" s="62"/>
      <c r="TEX181" s="62"/>
      <c r="TEY181" s="62"/>
      <c r="TEZ181" s="62"/>
      <c r="TFA181" s="62"/>
      <c r="TFB181" s="62"/>
      <c r="TFC181" s="62"/>
      <c r="TFD181" s="62"/>
      <c r="TFE181" s="62"/>
      <c r="TFF181" s="62"/>
      <c r="TFG181" s="62"/>
      <c r="TFH181" s="62"/>
      <c r="TFI181" s="62"/>
      <c r="TFJ181" s="62"/>
      <c r="TFK181" s="62"/>
      <c r="TFL181" s="62"/>
      <c r="TFM181" s="62"/>
      <c r="TFN181" s="62"/>
      <c r="TFO181" s="62"/>
      <c r="TFP181" s="62"/>
      <c r="TFQ181" s="62"/>
      <c r="TFR181" s="62"/>
      <c r="TFS181" s="62"/>
      <c r="TFT181" s="62"/>
      <c r="TFU181" s="62"/>
      <c r="TFV181" s="62"/>
      <c r="TFW181" s="62"/>
      <c r="TFX181" s="62"/>
      <c r="TFY181" s="62"/>
      <c r="TFZ181" s="62"/>
      <c r="TGA181" s="62"/>
      <c r="TGB181" s="62"/>
      <c r="TGC181" s="62"/>
      <c r="TGD181" s="62"/>
      <c r="TGE181" s="62"/>
      <c r="TGF181" s="62"/>
      <c r="TGG181" s="62"/>
      <c r="TGH181" s="62"/>
      <c r="TGI181" s="62"/>
      <c r="TGJ181" s="62"/>
      <c r="TGK181" s="62"/>
      <c r="TGL181" s="62"/>
      <c r="TGM181" s="62"/>
      <c r="TGN181" s="62"/>
      <c r="TGO181" s="62"/>
      <c r="TGP181" s="62"/>
      <c r="TGQ181" s="62"/>
      <c r="TGR181" s="62"/>
      <c r="TGS181" s="62"/>
      <c r="TGT181" s="62"/>
      <c r="TGU181" s="62"/>
      <c r="TGV181" s="62"/>
      <c r="TGW181" s="62"/>
      <c r="TGX181" s="62"/>
      <c r="TGY181" s="62"/>
      <c r="TGZ181" s="62"/>
      <c r="THA181" s="62"/>
      <c r="THB181" s="62"/>
      <c r="THC181" s="62"/>
      <c r="THD181" s="62"/>
      <c r="THE181" s="62"/>
      <c r="THF181" s="62"/>
      <c r="THG181" s="62"/>
      <c r="THH181" s="62"/>
      <c r="THI181" s="62"/>
      <c r="THJ181" s="62"/>
      <c r="THK181" s="62"/>
      <c r="THL181" s="62"/>
      <c r="THM181" s="62"/>
      <c r="THN181" s="62"/>
      <c r="THO181" s="62"/>
      <c r="THP181" s="62"/>
      <c r="THQ181" s="62"/>
      <c r="THR181" s="62"/>
      <c r="THS181" s="62"/>
      <c r="THT181" s="62"/>
      <c r="THU181" s="62"/>
      <c r="THV181" s="62"/>
      <c r="THW181" s="62"/>
      <c r="THX181" s="62"/>
      <c r="THY181" s="62"/>
      <c r="THZ181" s="62"/>
      <c r="TIA181" s="62"/>
      <c r="TIB181" s="62"/>
      <c r="TIC181" s="62"/>
      <c r="TID181" s="62"/>
      <c r="TIE181" s="62"/>
      <c r="TIF181" s="62"/>
      <c r="TIG181" s="62"/>
      <c r="TIH181" s="62"/>
      <c r="TII181" s="62"/>
      <c r="TIJ181" s="62"/>
      <c r="TIK181" s="62"/>
      <c r="TIL181" s="62"/>
      <c r="TIM181" s="62"/>
      <c r="TIN181" s="62"/>
      <c r="TIO181" s="62"/>
      <c r="TIP181" s="62"/>
      <c r="TIQ181" s="62"/>
      <c r="TIR181" s="62"/>
      <c r="TIS181" s="62"/>
      <c r="TIT181" s="62"/>
      <c r="TIU181" s="62"/>
      <c r="TIV181" s="62"/>
      <c r="TIW181" s="62"/>
      <c r="TIX181" s="62"/>
      <c r="TIY181" s="62"/>
      <c r="TIZ181" s="62"/>
      <c r="TJA181" s="62"/>
      <c r="TJB181" s="62"/>
      <c r="TJC181" s="62"/>
      <c r="TJD181" s="62"/>
      <c r="TJE181" s="62"/>
      <c r="TJF181" s="62"/>
      <c r="TJG181" s="62"/>
      <c r="TJH181" s="62"/>
      <c r="TJI181" s="62"/>
      <c r="TJJ181" s="62"/>
      <c r="TJK181" s="62"/>
      <c r="TJL181" s="62"/>
      <c r="TJM181" s="62"/>
      <c r="TJN181" s="62"/>
      <c r="TJO181" s="62"/>
      <c r="TJP181" s="62"/>
      <c r="TJQ181" s="62"/>
      <c r="TJR181" s="62"/>
      <c r="TJS181" s="62"/>
      <c r="TJT181" s="62"/>
      <c r="TJU181" s="62"/>
      <c r="TJV181" s="62"/>
      <c r="TJW181" s="62"/>
      <c r="TJX181" s="62"/>
      <c r="TJY181" s="62"/>
      <c r="TJZ181" s="62"/>
      <c r="TKA181" s="62"/>
      <c r="TKB181" s="62"/>
      <c r="TKC181" s="62"/>
      <c r="TKD181" s="62"/>
      <c r="TKE181" s="62"/>
      <c r="TKF181" s="62"/>
      <c r="TKG181" s="62"/>
      <c r="TKH181" s="62"/>
      <c r="TKI181" s="62"/>
      <c r="TKJ181" s="62"/>
      <c r="TKK181" s="62"/>
      <c r="TKL181" s="62"/>
      <c r="TKM181" s="62"/>
      <c r="TKN181" s="62"/>
      <c r="TKO181" s="62"/>
      <c r="TKP181" s="62"/>
      <c r="TKQ181" s="62"/>
      <c r="TKR181" s="62"/>
      <c r="TKS181" s="62"/>
      <c r="TKT181" s="62"/>
      <c r="TKU181" s="62"/>
      <c r="TKV181" s="62"/>
      <c r="TKW181" s="62"/>
      <c r="TKX181" s="62"/>
      <c r="TKY181" s="62"/>
      <c r="TKZ181" s="62"/>
      <c r="TLA181" s="62"/>
      <c r="TLB181" s="62"/>
      <c r="TLC181" s="62"/>
      <c r="TLD181" s="62"/>
      <c r="TLE181" s="62"/>
      <c r="TLF181" s="62"/>
      <c r="TLG181" s="62"/>
      <c r="TLH181" s="62"/>
      <c r="TLI181" s="62"/>
      <c r="TLJ181" s="62"/>
      <c r="TLK181" s="62"/>
      <c r="TLL181" s="62"/>
      <c r="TLM181" s="62"/>
      <c r="TLN181" s="62"/>
      <c r="TLO181" s="62"/>
      <c r="TLP181" s="62"/>
      <c r="TLQ181" s="62"/>
      <c r="TLR181" s="62"/>
      <c r="TLS181" s="62"/>
      <c r="TLT181" s="62"/>
      <c r="TLU181" s="62"/>
      <c r="TLV181" s="62"/>
      <c r="TLW181" s="62"/>
      <c r="TLX181" s="62"/>
      <c r="TLY181" s="62"/>
      <c r="TLZ181" s="62"/>
      <c r="TMA181" s="62"/>
      <c r="TMB181" s="62"/>
      <c r="TMC181" s="62"/>
      <c r="TMD181" s="62"/>
      <c r="TME181" s="62"/>
      <c r="TMF181" s="62"/>
      <c r="TMG181" s="62"/>
      <c r="TMH181" s="62"/>
      <c r="TMI181" s="62"/>
      <c r="TMJ181" s="62"/>
      <c r="TMK181" s="62"/>
      <c r="TML181" s="62"/>
      <c r="TMM181" s="62"/>
      <c r="TMN181" s="62"/>
      <c r="TMO181" s="62"/>
      <c r="TMP181" s="62"/>
      <c r="TMQ181" s="62"/>
      <c r="TMR181" s="62"/>
      <c r="TMS181" s="62"/>
      <c r="TMT181" s="62"/>
      <c r="TMU181" s="62"/>
      <c r="TMV181" s="62"/>
      <c r="TMW181" s="62"/>
      <c r="TMX181" s="62"/>
      <c r="TMY181" s="62"/>
      <c r="TMZ181" s="62"/>
      <c r="TNA181" s="62"/>
      <c r="TNB181" s="62"/>
      <c r="TNC181" s="62"/>
      <c r="TND181" s="62"/>
      <c r="TNE181" s="62"/>
      <c r="TNF181" s="62"/>
      <c r="TNG181" s="62"/>
      <c r="TNH181" s="62"/>
      <c r="TNI181" s="62"/>
      <c r="TNJ181" s="62"/>
      <c r="TNK181" s="62"/>
      <c r="TNL181" s="62"/>
      <c r="TNM181" s="62"/>
      <c r="TNN181" s="62"/>
      <c r="TNO181" s="62"/>
      <c r="TNP181" s="62"/>
      <c r="TNQ181" s="62"/>
      <c r="TNR181" s="62"/>
      <c r="TNS181" s="62"/>
      <c r="TNT181" s="62"/>
      <c r="TNU181" s="62"/>
      <c r="TNV181" s="62"/>
      <c r="TNW181" s="62"/>
      <c r="TNX181" s="62"/>
      <c r="TNY181" s="62"/>
      <c r="TNZ181" s="62"/>
      <c r="TOA181" s="62"/>
      <c r="TOB181" s="62"/>
      <c r="TOC181" s="62"/>
      <c r="TOD181" s="62"/>
      <c r="TOE181" s="62"/>
      <c r="TOF181" s="62"/>
      <c r="TOG181" s="62"/>
      <c r="TOH181" s="62"/>
      <c r="TOI181" s="62"/>
      <c r="TOJ181" s="62"/>
      <c r="TOK181" s="62"/>
      <c r="TOL181" s="62"/>
      <c r="TOM181" s="62"/>
      <c r="TON181" s="62"/>
      <c r="TOO181" s="62"/>
      <c r="TOP181" s="62"/>
      <c r="TOQ181" s="62"/>
      <c r="TOR181" s="62"/>
      <c r="TOS181" s="62"/>
      <c r="TOT181" s="62"/>
      <c r="TOU181" s="62"/>
      <c r="TOV181" s="62"/>
      <c r="TOW181" s="62"/>
      <c r="TOX181" s="62"/>
      <c r="TOY181" s="62"/>
      <c r="TOZ181" s="62"/>
      <c r="TPA181" s="62"/>
      <c r="TPB181" s="62"/>
      <c r="TPC181" s="62"/>
      <c r="TPD181" s="62"/>
      <c r="TPE181" s="62"/>
      <c r="TPF181" s="62"/>
      <c r="TPG181" s="62"/>
      <c r="TPH181" s="62"/>
      <c r="TPI181" s="62"/>
      <c r="TPJ181" s="62"/>
      <c r="TPK181" s="62"/>
      <c r="TPL181" s="62"/>
      <c r="TPM181" s="62"/>
      <c r="TPN181" s="62"/>
      <c r="TPO181" s="62"/>
      <c r="TPP181" s="62"/>
      <c r="TPQ181" s="62"/>
      <c r="TPR181" s="62"/>
      <c r="TPS181" s="62"/>
      <c r="TPT181" s="62"/>
      <c r="TPU181" s="62"/>
      <c r="TPV181" s="62"/>
      <c r="TPW181" s="62"/>
      <c r="TPX181" s="62"/>
      <c r="TPY181" s="62"/>
      <c r="TPZ181" s="62"/>
      <c r="TQA181" s="62"/>
      <c r="TQB181" s="62"/>
      <c r="TQC181" s="62"/>
      <c r="TQD181" s="62"/>
      <c r="TQE181" s="62"/>
      <c r="TQF181" s="62"/>
      <c r="TQG181" s="62"/>
      <c r="TQH181" s="62"/>
      <c r="TQI181" s="62"/>
      <c r="TQJ181" s="62"/>
      <c r="TQK181" s="62"/>
      <c r="TQL181" s="62"/>
      <c r="TQM181" s="62"/>
      <c r="TQN181" s="62"/>
      <c r="TQO181" s="62"/>
      <c r="TQP181" s="62"/>
      <c r="TQQ181" s="62"/>
      <c r="TQR181" s="62"/>
      <c r="TQS181" s="62"/>
      <c r="TQT181" s="62"/>
      <c r="TQU181" s="62"/>
      <c r="TQV181" s="62"/>
      <c r="TQW181" s="62"/>
      <c r="TQX181" s="62"/>
      <c r="TQY181" s="62"/>
      <c r="TQZ181" s="62"/>
      <c r="TRA181" s="62"/>
      <c r="TRB181" s="62"/>
      <c r="TRC181" s="62"/>
      <c r="TRD181" s="62"/>
      <c r="TRE181" s="62"/>
      <c r="TRF181" s="62"/>
      <c r="TRG181" s="62"/>
      <c r="TRH181" s="62"/>
      <c r="TRI181" s="62"/>
      <c r="TRJ181" s="62"/>
      <c r="TRK181" s="62"/>
      <c r="TRL181" s="62"/>
      <c r="TRM181" s="62"/>
      <c r="TRN181" s="62"/>
      <c r="TRO181" s="62"/>
      <c r="TRP181" s="62"/>
      <c r="TRQ181" s="62"/>
      <c r="TRR181" s="62"/>
      <c r="TRS181" s="62"/>
      <c r="TRT181" s="62"/>
      <c r="TRU181" s="62"/>
      <c r="TRV181" s="62"/>
      <c r="TRW181" s="62"/>
      <c r="TRX181" s="62"/>
      <c r="TRY181" s="62"/>
      <c r="TRZ181" s="62"/>
      <c r="TSA181" s="62"/>
      <c r="TSB181" s="62"/>
      <c r="TSC181" s="62"/>
      <c r="TSD181" s="62"/>
      <c r="TSE181" s="62"/>
      <c r="TSF181" s="62"/>
      <c r="TSG181" s="62"/>
      <c r="TSH181" s="62"/>
      <c r="TSI181" s="62"/>
      <c r="TSJ181" s="62"/>
      <c r="TSK181" s="62"/>
      <c r="TSL181" s="62"/>
      <c r="TSM181" s="62"/>
      <c r="TSN181" s="62"/>
      <c r="TSO181" s="62"/>
      <c r="TSP181" s="62"/>
      <c r="TSQ181" s="62"/>
      <c r="TSR181" s="62"/>
      <c r="TSS181" s="62"/>
      <c r="TST181" s="62"/>
      <c r="TSU181" s="62"/>
      <c r="TSV181" s="62"/>
      <c r="TSW181" s="62"/>
      <c r="TSX181" s="62"/>
      <c r="TSY181" s="62"/>
      <c r="TSZ181" s="62"/>
      <c r="TTA181" s="62"/>
      <c r="TTB181" s="62"/>
      <c r="TTC181" s="62"/>
      <c r="TTD181" s="62"/>
      <c r="TTE181" s="62"/>
      <c r="TTF181" s="62"/>
      <c r="TTG181" s="62"/>
      <c r="TTH181" s="62"/>
      <c r="TTI181" s="62"/>
      <c r="TTJ181" s="62"/>
      <c r="TTK181" s="62"/>
      <c r="TTL181" s="62"/>
      <c r="TTM181" s="62"/>
      <c r="TTN181" s="62"/>
      <c r="TTO181" s="62"/>
      <c r="TTP181" s="62"/>
      <c r="TTQ181" s="62"/>
      <c r="TTR181" s="62"/>
      <c r="TTS181" s="62"/>
      <c r="TTT181" s="62"/>
      <c r="TTU181" s="62"/>
      <c r="TTV181" s="62"/>
      <c r="TTW181" s="62"/>
      <c r="TTX181" s="62"/>
      <c r="TTY181" s="62"/>
      <c r="TTZ181" s="62"/>
      <c r="TUA181" s="62"/>
      <c r="TUB181" s="62"/>
      <c r="TUC181" s="62"/>
      <c r="TUD181" s="62"/>
      <c r="TUE181" s="62"/>
      <c r="TUF181" s="62"/>
      <c r="TUG181" s="62"/>
      <c r="TUH181" s="62"/>
      <c r="TUI181" s="62"/>
      <c r="TUJ181" s="62"/>
      <c r="TUK181" s="62"/>
      <c r="TUL181" s="62"/>
      <c r="TUM181" s="62"/>
      <c r="TUN181" s="62"/>
      <c r="TUO181" s="62"/>
      <c r="TUP181" s="62"/>
      <c r="TUQ181" s="62"/>
      <c r="TUR181" s="62"/>
      <c r="TUS181" s="62"/>
      <c r="TUT181" s="62"/>
      <c r="TUU181" s="62"/>
      <c r="TUV181" s="62"/>
      <c r="TUW181" s="62"/>
      <c r="TUX181" s="62"/>
      <c r="TUY181" s="62"/>
      <c r="TUZ181" s="62"/>
      <c r="TVA181" s="62"/>
      <c r="TVB181" s="62"/>
      <c r="TVC181" s="62"/>
      <c r="TVD181" s="62"/>
      <c r="TVE181" s="62"/>
      <c r="TVF181" s="62"/>
      <c r="TVG181" s="62"/>
      <c r="TVH181" s="62"/>
      <c r="TVI181" s="62"/>
      <c r="TVJ181" s="62"/>
      <c r="TVK181" s="62"/>
      <c r="TVL181" s="62"/>
      <c r="TVM181" s="62"/>
      <c r="TVN181" s="62"/>
      <c r="TVO181" s="62"/>
      <c r="TVP181" s="62"/>
      <c r="TVQ181" s="62"/>
      <c r="TVR181" s="62"/>
      <c r="TVS181" s="62"/>
      <c r="TVT181" s="62"/>
      <c r="TVU181" s="62"/>
      <c r="TVV181" s="62"/>
      <c r="TVW181" s="62"/>
      <c r="TVX181" s="62"/>
      <c r="TVY181" s="62"/>
      <c r="TVZ181" s="62"/>
      <c r="TWA181" s="62"/>
      <c r="TWB181" s="62"/>
      <c r="TWC181" s="62"/>
      <c r="TWD181" s="62"/>
      <c r="TWE181" s="62"/>
      <c r="TWF181" s="62"/>
      <c r="TWG181" s="62"/>
      <c r="TWH181" s="62"/>
      <c r="TWI181" s="62"/>
      <c r="TWJ181" s="62"/>
      <c r="TWK181" s="62"/>
      <c r="TWL181" s="62"/>
      <c r="TWM181" s="62"/>
      <c r="TWN181" s="62"/>
      <c r="TWO181" s="62"/>
      <c r="TWP181" s="62"/>
      <c r="TWQ181" s="62"/>
      <c r="TWR181" s="62"/>
      <c r="TWS181" s="62"/>
      <c r="TWT181" s="62"/>
      <c r="TWU181" s="62"/>
      <c r="TWV181" s="62"/>
      <c r="TWW181" s="62"/>
      <c r="TWX181" s="62"/>
      <c r="TWY181" s="62"/>
      <c r="TWZ181" s="62"/>
      <c r="TXA181" s="62"/>
      <c r="TXB181" s="62"/>
      <c r="TXC181" s="62"/>
      <c r="TXD181" s="62"/>
      <c r="TXE181" s="62"/>
      <c r="TXF181" s="62"/>
      <c r="TXG181" s="62"/>
      <c r="TXH181" s="62"/>
      <c r="TXI181" s="62"/>
      <c r="TXJ181" s="62"/>
      <c r="TXK181" s="62"/>
      <c r="TXL181" s="62"/>
      <c r="TXM181" s="62"/>
      <c r="TXN181" s="62"/>
      <c r="TXO181" s="62"/>
      <c r="TXP181" s="62"/>
      <c r="TXQ181" s="62"/>
      <c r="TXR181" s="62"/>
      <c r="TXS181" s="62"/>
      <c r="TXT181" s="62"/>
      <c r="TXU181" s="62"/>
      <c r="TXV181" s="62"/>
      <c r="TXW181" s="62"/>
      <c r="TXX181" s="62"/>
      <c r="TXY181" s="62"/>
      <c r="TXZ181" s="62"/>
      <c r="TYA181" s="62"/>
      <c r="TYB181" s="62"/>
      <c r="TYC181" s="62"/>
      <c r="TYD181" s="62"/>
      <c r="TYE181" s="62"/>
      <c r="TYF181" s="62"/>
      <c r="TYG181" s="62"/>
      <c r="TYH181" s="62"/>
      <c r="TYI181" s="62"/>
      <c r="TYJ181" s="62"/>
      <c r="TYK181" s="62"/>
      <c r="TYL181" s="62"/>
      <c r="TYM181" s="62"/>
      <c r="TYN181" s="62"/>
      <c r="TYO181" s="62"/>
      <c r="TYP181" s="62"/>
      <c r="TYQ181" s="62"/>
      <c r="TYR181" s="62"/>
      <c r="TYS181" s="62"/>
      <c r="TYT181" s="62"/>
      <c r="TYU181" s="62"/>
      <c r="TYV181" s="62"/>
      <c r="TYW181" s="62"/>
      <c r="TYX181" s="62"/>
      <c r="TYY181" s="62"/>
      <c r="TYZ181" s="62"/>
      <c r="TZA181" s="62"/>
      <c r="TZB181" s="62"/>
      <c r="TZC181" s="62"/>
      <c r="TZD181" s="62"/>
      <c r="TZE181" s="62"/>
      <c r="TZF181" s="62"/>
      <c r="TZG181" s="62"/>
      <c r="TZH181" s="62"/>
      <c r="TZI181" s="62"/>
      <c r="TZJ181" s="62"/>
      <c r="TZK181" s="62"/>
      <c r="TZL181" s="62"/>
      <c r="TZM181" s="62"/>
      <c r="TZN181" s="62"/>
      <c r="TZO181" s="62"/>
      <c r="TZP181" s="62"/>
      <c r="TZQ181" s="62"/>
      <c r="TZR181" s="62"/>
      <c r="TZS181" s="62"/>
      <c r="TZT181" s="62"/>
      <c r="TZU181" s="62"/>
      <c r="TZV181" s="62"/>
      <c r="TZW181" s="62"/>
      <c r="TZX181" s="62"/>
      <c r="TZY181" s="62"/>
      <c r="TZZ181" s="62"/>
      <c r="UAA181" s="62"/>
      <c r="UAB181" s="62"/>
      <c r="UAC181" s="62"/>
      <c r="UAD181" s="62"/>
      <c r="UAE181" s="62"/>
      <c r="UAF181" s="62"/>
      <c r="UAG181" s="62"/>
      <c r="UAH181" s="62"/>
      <c r="UAI181" s="62"/>
      <c r="UAJ181" s="62"/>
      <c r="UAK181" s="62"/>
      <c r="UAL181" s="62"/>
      <c r="UAM181" s="62"/>
      <c r="UAN181" s="62"/>
      <c r="UAO181" s="62"/>
      <c r="UAP181" s="62"/>
      <c r="UAQ181" s="62"/>
      <c r="UAR181" s="62"/>
      <c r="UAS181" s="62"/>
      <c r="UAT181" s="62"/>
      <c r="UAU181" s="62"/>
      <c r="UAV181" s="62"/>
      <c r="UAW181" s="62"/>
      <c r="UAX181" s="62"/>
      <c r="UAY181" s="62"/>
      <c r="UAZ181" s="62"/>
      <c r="UBA181" s="62"/>
      <c r="UBB181" s="62"/>
      <c r="UBC181" s="62"/>
      <c r="UBD181" s="62"/>
      <c r="UBE181" s="62"/>
      <c r="UBF181" s="62"/>
      <c r="UBG181" s="62"/>
      <c r="UBH181" s="62"/>
      <c r="UBI181" s="62"/>
      <c r="UBJ181" s="62"/>
      <c r="UBK181" s="62"/>
      <c r="UBL181" s="62"/>
      <c r="UBM181" s="62"/>
      <c r="UBN181" s="62"/>
      <c r="UBO181" s="62"/>
      <c r="UBP181" s="62"/>
      <c r="UBQ181" s="62"/>
      <c r="UBR181" s="62"/>
      <c r="UBS181" s="62"/>
      <c r="UBT181" s="62"/>
      <c r="UBU181" s="62"/>
      <c r="UBV181" s="62"/>
      <c r="UBW181" s="62"/>
      <c r="UBX181" s="62"/>
      <c r="UBY181" s="62"/>
      <c r="UBZ181" s="62"/>
      <c r="UCA181" s="62"/>
      <c r="UCB181" s="62"/>
      <c r="UCC181" s="62"/>
      <c r="UCD181" s="62"/>
      <c r="UCE181" s="62"/>
      <c r="UCF181" s="62"/>
      <c r="UCG181" s="62"/>
      <c r="UCH181" s="62"/>
      <c r="UCI181" s="62"/>
      <c r="UCJ181" s="62"/>
      <c r="UCK181" s="62"/>
      <c r="UCL181" s="62"/>
      <c r="UCM181" s="62"/>
      <c r="UCN181" s="62"/>
      <c r="UCO181" s="62"/>
      <c r="UCP181" s="62"/>
      <c r="UCQ181" s="62"/>
      <c r="UCR181" s="62"/>
      <c r="UCS181" s="62"/>
      <c r="UCT181" s="62"/>
      <c r="UCU181" s="62"/>
      <c r="UCV181" s="62"/>
      <c r="UCW181" s="62"/>
      <c r="UCX181" s="62"/>
      <c r="UCY181" s="62"/>
      <c r="UCZ181" s="62"/>
      <c r="UDA181" s="62"/>
      <c r="UDB181" s="62"/>
      <c r="UDC181" s="62"/>
      <c r="UDD181" s="62"/>
      <c r="UDE181" s="62"/>
      <c r="UDF181" s="62"/>
      <c r="UDG181" s="62"/>
      <c r="UDH181" s="62"/>
      <c r="UDI181" s="62"/>
      <c r="UDJ181" s="62"/>
      <c r="UDK181" s="62"/>
      <c r="UDL181" s="62"/>
      <c r="UDM181" s="62"/>
      <c r="UDN181" s="62"/>
      <c r="UDO181" s="62"/>
      <c r="UDP181" s="62"/>
      <c r="UDQ181" s="62"/>
      <c r="UDR181" s="62"/>
      <c r="UDS181" s="62"/>
      <c r="UDT181" s="62"/>
      <c r="UDU181" s="62"/>
      <c r="UDV181" s="62"/>
      <c r="UDW181" s="62"/>
      <c r="UDX181" s="62"/>
      <c r="UDY181" s="62"/>
      <c r="UDZ181" s="62"/>
      <c r="UEA181" s="62"/>
      <c r="UEB181" s="62"/>
      <c r="UEC181" s="62"/>
      <c r="UED181" s="62"/>
      <c r="UEE181" s="62"/>
      <c r="UEF181" s="62"/>
      <c r="UEG181" s="62"/>
      <c r="UEH181" s="62"/>
      <c r="UEI181" s="62"/>
      <c r="UEJ181" s="62"/>
      <c r="UEK181" s="62"/>
      <c r="UEL181" s="62"/>
      <c r="UEM181" s="62"/>
      <c r="UEN181" s="62"/>
      <c r="UEO181" s="62"/>
      <c r="UEP181" s="62"/>
      <c r="UEQ181" s="62"/>
      <c r="UER181" s="62"/>
      <c r="UES181" s="62"/>
      <c r="UET181" s="62"/>
      <c r="UEU181" s="62"/>
      <c r="UEV181" s="62"/>
      <c r="UEW181" s="62"/>
      <c r="UEX181" s="62"/>
      <c r="UEY181" s="62"/>
      <c r="UEZ181" s="62"/>
      <c r="UFA181" s="62"/>
      <c r="UFB181" s="62"/>
      <c r="UFC181" s="62"/>
      <c r="UFD181" s="62"/>
      <c r="UFE181" s="62"/>
      <c r="UFF181" s="62"/>
      <c r="UFG181" s="62"/>
      <c r="UFH181" s="62"/>
      <c r="UFI181" s="62"/>
      <c r="UFJ181" s="62"/>
      <c r="UFK181" s="62"/>
      <c r="UFL181" s="62"/>
      <c r="UFM181" s="62"/>
      <c r="UFN181" s="62"/>
      <c r="UFO181" s="62"/>
      <c r="UFP181" s="62"/>
      <c r="UFQ181" s="62"/>
      <c r="UFR181" s="62"/>
      <c r="UFS181" s="62"/>
      <c r="UFT181" s="62"/>
      <c r="UFU181" s="62"/>
      <c r="UFV181" s="62"/>
      <c r="UFW181" s="62"/>
      <c r="UFX181" s="62"/>
      <c r="UFY181" s="62"/>
      <c r="UFZ181" s="62"/>
      <c r="UGA181" s="62"/>
      <c r="UGB181" s="62"/>
      <c r="UGC181" s="62"/>
      <c r="UGD181" s="62"/>
      <c r="UGE181" s="62"/>
      <c r="UGF181" s="62"/>
      <c r="UGG181" s="62"/>
      <c r="UGH181" s="62"/>
      <c r="UGI181" s="62"/>
      <c r="UGJ181" s="62"/>
      <c r="UGK181" s="62"/>
      <c r="UGL181" s="62"/>
      <c r="UGM181" s="62"/>
      <c r="UGN181" s="62"/>
      <c r="UGO181" s="62"/>
      <c r="UGP181" s="62"/>
      <c r="UGQ181" s="62"/>
      <c r="UGR181" s="62"/>
      <c r="UGS181" s="62"/>
      <c r="UGT181" s="62"/>
      <c r="UGU181" s="62"/>
      <c r="UGV181" s="62"/>
      <c r="UGW181" s="62"/>
      <c r="UGX181" s="62"/>
      <c r="UGY181" s="62"/>
      <c r="UGZ181" s="62"/>
      <c r="UHA181" s="62"/>
      <c r="UHB181" s="62"/>
      <c r="UHC181" s="62"/>
      <c r="UHD181" s="62"/>
      <c r="UHE181" s="62"/>
      <c r="UHF181" s="62"/>
      <c r="UHG181" s="62"/>
      <c r="UHH181" s="62"/>
      <c r="UHI181" s="62"/>
      <c r="UHJ181" s="62"/>
      <c r="UHK181" s="62"/>
      <c r="UHL181" s="62"/>
      <c r="UHM181" s="62"/>
      <c r="UHN181" s="62"/>
      <c r="UHO181" s="62"/>
      <c r="UHP181" s="62"/>
      <c r="UHQ181" s="62"/>
      <c r="UHR181" s="62"/>
      <c r="UHS181" s="62"/>
      <c r="UHT181" s="62"/>
      <c r="UHU181" s="62"/>
      <c r="UHV181" s="62"/>
      <c r="UHW181" s="62"/>
      <c r="UHX181" s="62"/>
      <c r="UHY181" s="62"/>
      <c r="UHZ181" s="62"/>
      <c r="UIA181" s="62"/>
      <c r="UIB181" s="62"/>
      <c r="UIC181" s="62"/>
      <c r="UID181" s="62"/>
      <c r="UIE181" s="62"/>
      <c r="UIF181" s="62"/>
      <c r="UIG181" s="62"/>
      <c r="UIH181" s="62"/>
      <c r="UII181" s="62"/>
      <c r="UIJ181" s="62"/>
      <c r="UIK181" s="62"/>
      <c r="UIL181" s="62"/>
      <c r="UIM181" s="62"/>
      <c r="UIN181" s="62"/>
      <c r="UIO181" s="62"/>
      <c r="UIP181" s="62"/>
      <c r="UIQ181" s="62"/>
      <c r="UIR181" s="62"/>
      <c r="UIS181" s="62"/>
      <c r="UIT181" s="62"/>
      <c r="UIU181" s="62"/>
      <c r="UIV181" s="62"/>
      <c r="UIW181" s="62"/>
      <c r="UIX181" s="62"/>
      <c r="UIY181" s="62"/>
      <c r="UIZ181" s="62"/>
      <c r="UJA181" s="62"/>
      <c r="UJB181" s="62"/>
      <c r="UJC181" s="62"/>
      <c r="UJD181" s="62"/>
      <c r="UJE181" s="62"/>
      <c r="UJF181" s="62"/>
      <c r="UJG181" s="62"/>
      <c r="UJH181" s="62"/>
      <c r="UJI181" s="62"/>
      <c r="UJJ181" s="62"/>
      <c r="UJK181" s="62"/>
      <c r="UJL181" s="62"/>
      <c r="UJM181" s="62"/>
      <c r="UJN181" s="62"/>
      <c r="UJO181" s="62"/>
      <c r="UJP181" s="62"/>
      <c r="UJQ181" s="62"/>
      <c r="UJR181" s="62"/>
      <c r="UJS181" s="62"/>
      <c r="UJT181" s="62"/>
      <c r="UJU181" s="62"/>
      <c r="UJV181" s="62"/>
      <c r="UJW181" s="62"/>
      <c r="UJX181" s="62"/>
      <c r="UJY181" s="62"/>
      <c r="UJZ181" s="62"/>
      <c r="UKA181" s="62"/>
      <c r="UKB181" s="62"/>
      <c r="UKC181" s="62"/>
      <c r="UKD181" s="62"/>
      <c r="UKE181" s="62"/>
      <c r="UKF181" s="62"/>
      <c r="UKG181" s="62"/>
      <c r="UKH181" s="62"/>
      <c r="UKI181" s="62"/>
      <c r="UKJ181" s="62"/>
      <c r="UKK181" s="62"/>
      <c r="UKL181" s="62"/>
      <c r="UKM181" s="62"/>
      <c r="UKN181" s="62"/>
      <c r="UKO181" s="62"/>
      <c r="UKP181" s="62"/>
      <c r="UKQ181" s="62"/>
      <c r="UKR181" s="62"/>
      <c r="UKS181" s="62"/>
      <c r="UKT181" s="62"/>
      <c r="UKU181" s="62"/>
      <c r="UKV181" s="62"/>
      <c r="UKW181" s="62"/>
      <c r="UKX181" s="62"/>
      <c r="UKY181" s="62"/>
      <c r="UKZ181" s="62"/>
      <c r="ULA181" s="62"/>
      <c r="ULB181" s="62"/>
      <c r="ULC181" s="62"/>
      <c r="ULD181" s="62"/>
      <c r="ULE181" s="62"/>
      <c r="ULF181" s="62"/>
      <c r="ULG181" s="62"/>
      <c r="ULH181" s="62"/>
      <c r="ULI181" s="62"/>
      <c r="ULJ181" s="62"/>
      <c r="ULK181" s="62"/>
      <c r="ULL181" s="62"/>
      <c r="ULM181" s="62"/>
      <c r="ULN181" s="62"/>
      <c r="ULO181" s="62"/>
      <c r="ULP181" s="62"/>
      <c r="ULQ181" s="62"/>
      <c r="ULR181" s="62"/>
      <c r="ULS181" s="62"/>
      <c r="ULT181" s="62"/>
      <c r="ULU181" s="62"/>
      <c r="ULV181" s="62"/>
      <c r="ULW181" s="62"/>
      <c r="ULX181" s="62"/>
      <c r="ULY181" s="62"/>
      <c r="ULZ181" s="62"/>
      <c r="UMA181" s="62"/>
      <c r="UMB181" s="62"/>
      <c r="UMC181" s="62"/>
      <c r="UMD181" s="62"/>
      <c r="UME181" s="62"/>
      <c r="UMF181" s="62"/>
      <c r="UMG181" s="62"/>
      <c r="UMH181" s="62"/>
      <c r="UMI181" s="62"/>
      <c r="UMJ181" s="62"/>
      <c r="UMK181" s="62"/>
      <c r="UML181" s="62"/>
      <c r="UMM181" s="62"/>
      <c r="UMN181" s="62"/>
      <c r="UMO181" s="62"/>
      <c r="UMP181" s="62"/>
      <c r="UMQ181" s="62"/>
      <c r="UMR181" s="62"/>
      <c r="UMS181" s="62"/>
      <c r="UMT181" s="62"/>
      <c r="UMU181" s="62"/>
      <c r="UMV181" s="62"/>
      <c r="UMW181" s="62"/>
      <c r="UMX181" s="62"/>
      <c r="UMY181" s="62"/>
      <c r="UMZ181" s="62"/>
      <c r="UNA181" s="62"/>
      <c r="UNB181" s="62"/>
      <c r="UNC181" s="62"/>
      <c r="UND181" s="62"/>
      <c r="UNE181" s="62"/>
      <c r="UNF181" s="62"/>
      <c r="UNG181" s="62"/>
      <c r="UNH181" s="62"/>
      <c r="UNI181" s="62"/>
      <c r="UNJ181" s="62"/>
      <c r="UNK181" s="62"/>
      <c r="UNL181" s="62"/>
      <c r="UNM181" s="62"/>
      <c r="UNN181" s="62"/>
      <c r="UNO181" s="62"/>
      <c r="UNP181" s="62"/>
      <c r="UNQ181" s="62"/>
      <c r="UNR181" s="62"/>
      <c r="UNS181" s="62"/>
      <c r="UNT181" s="62"/>
      <c r="UNU181" s="62"/>
      <c r="UNV181" s="62"/>
      <c r="UNW181" s="62"/>
      <c r="UNX181" s="62"/>
      <c r="UNY181" s="62"/>
      <c r="UNZ181" s="62"/>
      <c r="UOA181" s="62"/>
      <c r="UOB181" s="62"/>
      <c r="UOC181" s="62"/>
      <c r="UOD181" s="62"/>
      <c r="UOE181" s="62"/>
      <c r="UOF181" s="62"/>
      <c r="UOG181" s="62"/>
      <c r="UOH181" s="62"/>
      <c r="UOI181" s="62"/>
      <c r="UOJ181" s="62"/>
      <c r="UOK181" s="62"/>
      <c r="UOL181" s="62"/>
      <c r="UOM181" s="62"/>
      <c r="UON181" s="62"/>
      <c r="UOO181" s="62"/>
      <c r="UOP181" s="62"/>
      <c r="UOQ181" s="62"/>
      <c r="UOR181" s="62"/>
      <c r="UOS181" s="62"/>
      <c r="UOT181" s="62"/>
      <c r="UOU181" s="62"/>
      <c r="UOV181" s="62"/>
      <c r="UOW181" s="62"/>
      <c r="UOX181" s="62"/>
      <c r="UOY181" s="62"/>
      <c r="UOZ181" s="62"/>
      <c r="UPA181" s="62"/>
      <c r="UPB181" s="62"/>
      <c r="UPC181" s="62"/>
      <c r="UPD181" s="62"/>
      <c r="UPE181" s="62"/>
      <c r="UPF181" s="62"/>
      <c r="UPG181" s="62"/>
      <c r="UPH181" s="62"/>
      <c r="UPI181" s="62"/>
      <c r="UPJ181" s="62"/>
      <c r="UPK181" s="62"/>
      <c r="UPL181" s="62"/>
      <c r="UPM181" s="62"/>
      <c r="UPN181" s="62"/>
      <c r="UPO181" s="62"/>
      <c r="UPP181" s="62"/>
      <c r="UPQ181" s="62"/>
      <c r="UPR181" s="62"/>
      <c r="UPS181" s="62"/>
      <c r="UPT181" s="62"/>
      <c r="UPU181" s="62"/>
      <c r="UPV181" s="62"/>
      <c r="UPW181" s="62"/>
      <c r="UPX181" s="62"/>
      <c r="UPY181" s="62"/>
      <c r="UPZ181" s="62"/>
      <c r="UQA181" s="62"/>
      <c r="UQB181" s="62"/>
      <c r="UQC181" s="62"/>
      <c r="UQD181" s="62"/>
      <c r="UQE181" s="62"/>
      <c r="UQF181" s="62"/>
      <c r="UQG181" s="62"/>
      <c r="UQH181" s="62"/>
      <c r="UQI181" s="62"/>
      <c r="UQJ181" s="62"/>
      <c r="UQK181" s="62"/>
      <c r="UQL181" s="62"/>
      <c r="UQM181" s="62"/>
      <c r="UQN181" s="62"/>
      <c r="UQO181" s="62"/>
      <c r="UQP181" s="62"/>
      <c r="UQQ181" s="62"/>
      <c r="UQR181" s="62"/>
      <c r="UQS181" s="62"/>
      <c r="UQT181" s="62"/>
      <c r="UQU181" s="62"/>
      <c r="UQV181" s="62"/>
      <c r="UQW181" s="62"/>
      <c r="UQX181" s="62"/>
      <c r="UQY181" s="62"/>
      <c r="UQZ181" s="62"/>
      <c r="URA181" s="62"/>
      <c r="URB181" s="62"/>
      <c r="URC181" s="62"/>
      <c r="URD181" s="62"/>
      <c r="URE181" s="62"/>
      <c r="URF181" s="62"/>
      <c r="URG181" s="62"/>
      <c r="URH181" s="62"/>
      <c r="URI181" s="62"/>
      <c r="URJ181" s="62"/>
      <c r="URK181" s="62"/>
      <c r="URL181" s="62"/>
      <c r="URM181" s="62"/>
      <c r="URN181" s="62"/>
      <c r="URO181" s="62"/>
      <c r="URP181" s="62"/>
      <c r="URQ181" s="62"/>
      <c r="URR181" s="62"/>
      <c r="URS181" s="62"/>
      <c r="URT181" s="62"/>
      <c r="URU181" s="62"/>
      <c r="URV181" s="62"/>
      <c r="URW181" s="62"/>
      <c r="URX181" s="62"/>
      <c r="URY181" s="62"/>
      <c r="URZ181" s="62"/>
      <c r="USA181" s="62"/>
      <c r="USB181" s="62"/>
      <c r="USC181" s="62"/>
      <c r="USD181" s="62"/>
      <c r="USE181" s="62"/>
      <c r="USF181" s="62"/>
      <c r="USG181" s="62"/>
      <c r="USH181" s="62"/>
      <c r="USI181" s="62"/>
      <c r="USJ181" s="62"/>
      <c r="USK181" s="62"/>
      <c r="USL181" s="62"/>
      <c r="USM181" s="62"/>
      <c r="USN181" s="62"/>
      <c r="USO181" s="62"/>
      <c r="USP181" s="62"/>
      <c r="USQ181" s="62"/>
      <c r="USR181" s="62"/>
      <c r="USS181" s="62"/>
      <c r="UST181" s="62"/>
      <c r="USU181" s="62"/>
      <c r="USV181" s="62"/>
      <c r="USW181" s="62"/>
      <c r="USX181" s="62"/>
      <c r="USY181" s="62"/>
      <c r="USZ181" s="62"/>
      <c r="UTA181" s="62"/>
      <c r="UTB181" s="62"/>
      <c r="UTC181" s="62"/>
      <c r="UTD181" s="62"/>
      <c r="UTE181" s="62"/>
      <c r="UTF181" s="62"/>
      <c r="UTG181" s="62"/>
      <c r="UTH181" s="62"/>
      <c r="UTI181" s="62"/>
      <c r="UTJ181" s="62"/>
      <c r="UTK181" s="62"/>
      <c r="UTL181" s="62"/>
      <c r="UTM181" s="62"/>
      <c r="UTN181" s="62"/>
      <c r="UTO181" s="62"/>
      <c r="UTP181" s="62"/>
      <c r="UTQ181" s="62"/>
      <c r="UTR181" s="62"/>
      <c r="UTS181" s="62"/>
      <c r="UTT181" s="62"/>
      <c r="UTU181" s="62"/>
      <c r="UTV181" s="62"/>
      <c r="UTW181" s="62"/>
      <c r="UTX181" s="62"/>
      <c r="UTY181" s="62"/>
      <c r="UTZ181" s="62"/>
      <c r="UUA181" s="62"/>
      <c r="UUB181" s="62"/>
      <c r="UUC181" s="62"/>
      <c r="UUD181" s="62"/>
      <c r="UUE181" s="62"/>
      <c r="UUF181" s="62"/>
      <c r="UUG181" s="62"/>
      <c r="UUH181" s="62"/>
      <c r="UUI181" s="62"/>
      <c r="UUJ181" s="62"/>
      <c r="UUK181" s="62"/>
      <c r="UUL181" s="62"/>
      <c r="UUM181" s="62"/>
      <c r="UUN181" s="62"/>
      <c r="UUO181" s="62"/>
      <c r="UUP181" s="62"/>
      <c r="UUQ181" s="62"/>
      <c r="UUR181" s="62"/>
      <c r="UUS181" s="62"/>
      <c r="UUT181" s="62"/>
      <c r="UUU181" s="62"/>
      <c r="UUV181" s="62"/>
      <c r="UUW181" s="62"/>
      <c r="UUX181" s="62"/>
      <c r="UUY181" s="62"/>
      <c r="UUZ181" s="62"/>
      <c r="UVA181" s="62"/>
      <c r="UVB181" s="62"/>
      <c r="UVC181" s="62"/>
      <c r="UVD181" s="62"/>
      <c r="UVE181" s="62"/>
      <c r="UVF181" s="62"/>
      <c r="UVG181" s="62"/>
      <c r="UVH181" s="62"/>
      <c r="UVI181" s="62"/>
      <c r="UVJ181" s="62"/>
      <c r="UVK181" s="62"/>
      <c r="UVL181" s="62"/>
      <c r="UVM181" s="62"/>
      <c r="UVN181" s="62"/>
      <c r="UVO181" s="62"/>
      <c r="UVP181" s="62"/>
      <c r="UVQ181" s="62"/>
      <c r="UVR181" s="62"/>
      <c r="UVS181" s="62"/>
      <c r="UVT181" s="62"/>
      <c r="UVU181" s="62"/>
      <c r="UVV181" s="62"/>
      <c r="UVW181" s="62"/>
      <c r="UVX181" s="62"/>
      <c r="UVY181" s="62"/>
      <c r="UVZ181" s="62"/>
      <c r="UWA181" s="62"/>
      <c r="UWB181" s="62"/>
      <c r="UWC181" s="62"/>
      <c r="UWD181" s="62"/>
      <c r="UWE181" s="62"/>
      <c r="UWF181" s="62"/>
      <c r="UWG181" s="62"/>
      <c r="UWH181" s="62"/>
      <c r="UWI181" s="62"/>
      <c r="UWJ181" s="62"/>
      <c r="UWK181" s="62"/>
      <c r="UWL181" s="62"/>
      <c r="UWM181" s="62"/>
      <c r="UWN181" s="62"/>
      <c r="UWO181" s="62"/>
      <c r="UWP181" s="62"/>
      <c r="UWQ181" s="62"/>
      <c r="UWR181" s="62"/>
      <c r="UWS181" s="62"/>
      <c r="UWT181" s="62"/>
      <c r="UWU181" s="62"/>
      <c r="UWV181" s="62"/>
      <c r="UWW181" s="62"/>
      <c r="UWX181" s="62"/>
      <c r="UWY181" s="62"/>
      <c r="UWZ181" s="62"/>
      <c r="UXA181" s="62"/>
      <c r="UXB181" s="62"/>
      <c r="UXC181" s="62"/>
      <c r="UXD181" s="62"/>
      <c r="UXE181" s="62"/>
      <c r="UXF181" s="62"/>
      <c r="UXG181" s="62"/>
      <c r="UXH181" s="62"/>
      <c r="UXI181" s="62"/>
      <c r="UXJ181" s="62"/>
      <c r="UXK181" s="62"/>
      <c r="UXL181" s="62"/>
      <c r="UXM181" s="62"/>
      <c r="UXN181" s="62"/>
      <c r="UXO181" s="62"/>
      <c r="UXP181" s="62"/>
      <c r="UXQ181" s="62"/>
      <c r="UXR181" s="62"/>
      <c r="UXS181" s="62"/>
      <c r="UXT181" s="62"/>
      <c r="UXU181" s="62"/>
      <c r="UXV181" s="62"/>
      <c r="UXW181" s="62"/>
      <c r="UXX181" s="62"/>
      <c r="UXY181" s="62"/>
      <c r="UXZ181" s="62"/>
      <c r="UYA181" s="62"/>
      <c r="UYB181" s="62"/>
      <c r="UYC181" s="62"/>
      <c r="UYD181" s="62"/>
      <c r="UYE181" s="62"/>
      <c r="UYF181" s="62"/>
      <c r="UYG181" s="62"/>
      <c r="UYH181" s="62"/>
      <c r="UYI181" s="62"/>
      <c r="UYJ181" s="62"/>
      <c r="UYK181" s="62"/>
      <c r="UYL181" s="62"/>
      <c r="UYM181" s="62"/>
      <c r="UYN181" s="62"/>
      <c r="UYO181" s="62"/>
      <c r="UYP181" s="62"/>
      <c r="UYQ181" s="62"/>
      <c r="UYR181" s="62"/>
      <c r="UYS181" s="62"/>
      <c r="UYT181" s="62"/>
      <c r="UYU181" s="62"/>
      <c r="UYV181" s="62"/>
      <c r="UYW181" s="62"/>
      <c r="UYX181" s="62"/>
      <c r="UYY181" s="62"/>
      <c r="UYZ181" s="62"/>
      <c r="UZA181" s="62"/>
      <c r="UZB181" s="62"/>
      <c r="UZC181" s="62"/>
      <c r="UZD181" s="62"/>
      <c r="UZE181" s="62"/>
      <c r="UZF181" s="62"/>
      <c r="UZG181" s="62"/>
      <c r="UZH181" s="62"/>
      <c r="UZI181" s="62"/>
      <c r="UZJ181" s="62"/>
      <c r="UZK181" s="62"/>
      <c r="UZL181" s="62"/>
      <c r="UZM181" s="62"/>
      <c r="UZN181" s="62"/>
      <c r="UZO181" s="62"/>
      <c r="UZP181" s="62"/>
      <c r="UZQ181" s="62"/>
      <c r="UZR181" s="62"/>
      <c r="UZS181" s="62"/>
      <c r="UZT181" s="62"/>
      <c r="UZU181" s="62"/>
      <c r="UZV181" s="62"/>
      <c r="UZW181" s="62"/>
      <c r="UZX181" s="62"/>
      <c r="UZY181" s="62"/>
      <c r="UZZ181" s="62"/>
      <c r="VAA181" s="62"/>
      <c r="VAB181" s="62"/>
      <c r="VAC181" s="62"/>
      <c r="VAD181" s="62"/>
      <c r="VAE181" s="62"/>
      <c r="VAF181" s="62"/>
      <c r="VAG181" s="62"/>
      <c r="VAH181" s="62"/>
      <c r="VAI181" s="62"/>
      <c r="VAJ181" s="62"/>
      <c r="VAK181" s="62"/>
      <c r="VAL181" s="62"/>
      <c r="VAM181" s="62"/>
      <c r="VAN181" s="62"/>
      <c r="VAO181" s="62"/>
      <c r="VAP181" s="62"/>
      <c r="VAQ181" s="62"/>
      <c r="VAR181" s="62"/>
      <c r="VAS181" s="62"/>
      <c r="VAT181" s="62"/>
      <c r="VAU181" s="62"/>
      <c r="VAV181" s="62"/>
      <c r="VAW181" s="62"/>
      <c r="VAX181" s="62"/>
      <c r="VAY181" s="62"/>
      <c r="VAZ181" s="62"/>
      <c r="VBA181" s="62"/>
      <c r="VBB181" s="62"/>
      <c r="VBC181" s="62"/>
      <c r="VBD181" s="62"/>
      <c r="VBE181" s="62"/>
      <c r="VBF181" s="62"/>
      <c r="VBG181" s="62"/>
      <c r="VBH181" s="62"/>
      <c r="VBI181" s="62"/>
      <c r="VBJ181" s="62"/>
      <c r="VBK181" s="62"/>
      <c r="VBL181" s="62"/>
      <c r="VBM181" s="62"/>
      <c r="VBN181" s="62"/>
      <c r="VBO181" s="62"/>
      <c r="VBP181" s="62"/>
      <c r="VBQ181" s="62"/>
      <c r="VBR181" s="62"/>
      <c r="VBS181" s="62"/>
      <c r="VBT181" s="62"/>
      <c r="VBU181" s="62"/>
      <c r="VBV181" s="62"/>
      <c r="VBW181" s="62"/>
      <c r="VBX181" s="62"/>
      <c r="VBY181" s="62"/>
      <c r="VBZ181" s="62"/>
      <c r="VCA181" s="62"/>
      <c r="VCB181" s="62"/>
      <c r="VCC181" s="62"/>
      <c r="VCD181" s="62"/>
      <c r="VCE181" s="62"/>
      <c r="VCF181" s="62"/>
      <c r="VCG181" s="62"/>
      <c r="VCH181" s="62"/>
      <c r="VCI181" s="62"/>
      <c r="VCJ181" s="62"/>
      <c r="VCK181" s="62"/>
      <c r="VCL181" s="62"/>
      <c r="VCM181" s="62"/>
      <c r="VCN181" s="62"/>
      <c r="VCO181" s="62"/>
      <c r="VCP181" s="62"/>
      <c r="VCQ181" s="62"/>
      <c r="VCR181" s="62"/>
      <c r="VCS181" s="62"/>
      <c r="VCT181" s="62"/>
      <c r="VCU181" s="62"/>
      <c r="VCV181" s="62"/>
      <c r="VCW181" s="62"/>
      <c r="VCX181" s="62"/>
      <c r="VCY181" s="62"/>
      <c r="VCZ181" s="62"/>
      <c r="VDA181" s="62"/>
      <c r="VDB181" s="62"/>
      <c r="VDC181" s="62"/>
      <c r="VDD181" s="62"/>
      <c r="VDE181" s="62"/>
      <c r="VDF181" s="62"/>
      <c r="VDG181" s="62"/>
      <c r="VDH181" s="62"/>
      <c r="VDI181" s="62"/>
      <c r="VDJ181" s="62"/>
      <c r="VDK181" s="62"/>
      <c r="VDL181" s="62"/>
      <c r="VDM181" s="62"/>
      <c r="VDN181" s="62"/>
      <c r="VDO181" s="62"/>
      <c r="VDP181" s="62"/>
      <c r="VDQ181" s="62"/>
      <c r="VDR181" s="62"/>
      <c r="VDS181" s="62"/>
      <c r="VDT181" s="62"/>
      <c r="VDU181" s="62"/>
      <c r="VDV181" s="62"/>
      <c r="VDW181" s="62"/>
      <c r="VDX181" s="62"/>
      <c r="VDY181" s="62"/>
      <c r="VDZ181" s="62"/>
      <c r="VEA181" s="62"/>
      <c r="VEB181" s="62"/>
      <c r="VEC181" s="62"/>
      <c r="VED181" s="62"/>
      <c r="VEE181" s="62"/>
      <c r="VEF181" s="62"/>
      <c r="VEG181" s="62"/>
      <c r="VEH181" s="62"/>
      <c r="VEI181" s="62"/>
      <c r="VEJ181" s="62"/>
      <c r="VEK181" s="62"/>
      <c r="VEL181" s="62"/>
      <c r="VEM181" s="62"/>
      <c r="VEN181" s="62"/>
      <c r="VEO181" s="62"/>
      <c r="VEP181" s="62"/>
      <c r="VEQ181" s="62"/>
      <c r="VER181" s="62"/>
      <c r="VES181" s="62"/>
      <c r="VET181" s="62"/>
      <c r="VEU181" s="62"/>
      <c r="VEV181" s="62"/>
      <c r="VEW181" s="62"/>
      <c r="VEX181" s="62"/>
      <c r="VEY181" s="62"/>
      <c r="VEZ181" s="62"/>
      <c r="VFA181" s="62"/>
      <c r="VFB181" s="62"/>
      <c r="VFC181" s="62"/>
      <c r="VFD181" s="62"/>
      <c r="VFE181" s="62"/>
      <c r="VFF181" s="62"/>
      <c r="VFG181" s="62"/>
      <c r="VFH181" s="62"/>
      <c r="VFI181" s="62"/>
      <c r="VFJ181" s="62"/>
      <c r="VFK181" s="62"/>
      <c r="VFL181" s="62"/>
      <c r="VFM181" s="62"/>
      <c r="VFN181" s="62"/>
      <c r="VFO181" s="62"/>
      <c r="VFP181" s="62"/>
      <c r="VFQ181" s="62"/>
      <c r="VFR181" s="62"/>
      <c r="VFS181" s="62"/>
      <c r="VFT181" s="62"/>
      <c r="VFU181" s="62"/>
      <c r="VFV181" s="62"/>
      <c r="VFW181" s="62"/>
      <c r="VFX181" s="62"/>
      <c r="VFY181" s="62"/>
      <c r="VFZ181" s="62"/>
      <c r="VGA181" s="62"/>
      <c r="VGB181" s="62"/>
      <c r="VGC181" s="62"/>
      <c r="VGD181" s="62"/>
      <c r="VGE181" s="62"/>
      <c r="VGF181" s="62"/>
      <c r="VGG181" s="62"/>
      <c r="VGH181" s="62"/>
      <c r="VGI181" s="62"/>
      <c r="VGJ181" s="62"/>
      <c r="VGK181" s="62"/>
      <c r="VGL181" s="62"/>
      <c r="VGM181" s="62"/>
      <c r="VGN181" s="62"/>
      <c r="VGO181" s="62"/>
      <c r="VGP181" s="62"/>
      <c r="VGQ181" s="62"/>
      <c r="VGR181" s="62"/>
      <c r="VGS181" s="62"/>
      <c r="VGT181" s="62"/>
      <c r="VGU181" s="62"/>
      <c r="VGV181" s="62"/>
      <c r="VGW181" s="62"/>
      <c r="VGX181" s="62"/>
      <c r="VGY181" s="62"/>
      <c r="VGZ181" s="62"/>
      <c r="VHA181" s="62"/>
      <c r="VHB181" s="62"/>
      <c r="VHC181" s="62"/>
      <c r="VHD181" s="62"/>
      <c r="VHE181" s="62"/>
      <c r="VHF181" s="62"/>
      <c r="VHG181" s="62"/>
      <c r="VHH181" s="62"/>
      <c r="VHI181" s="62"/>
      <c r="VHJ181" s="62"/>
      <c r="VHK181" s="62"/>
      <c r="VHL181" s="62"/>
      <c r="VHM181" s="62"/>
      <c r="VHN181" s="62"/>
      <c r="VHO181" s="62"/>
      <c r="VHP181" s="62"/>
      <c r="VHQ181" s="62"/>
      <c r="VHR181" s="62"/>
      <c r="VHS181" s="62"/>
      <c r="VHT181" s="62"/>
      <c r="VHU181" s="62"/>
      <c r="VHV181" s="62"/>
      <c r="VHW181" s="62"/>
      <c r="VHX181" s="62"/>
      <c r="VHY181" s="62"/>
      <c r="VHZ181" s="62"/>
      <c r="VIA181" s="62"/>
      <c r="VIB181" s="62"/>
      <c r="VIC181" s="62"/>
      <c r="VID181" s="62"/>
      <c r="VIE181" s="62"/>
      <c r="VIF181" s="62"/>
      <c r="VIG181" s="62"/>
      <c r="VIH181" s="62"/>
      <c r="VII181" s="62"/>
      <c r="VIJ181" s="62"/>
      <c r="VIK181" s="62"/>
      <c r="VIL181" s="62"/>
      <c r="VIM181" s="62"/>
      <c r="VIN181" s="62"/>
      <c r="VIO181" s="62"/>
      <c r="VIP181" s="62"/>
      <c r="VIQ181" s="62"/>
      <c r="VIR181" s="62"/>
      <c r="VIS181" s="62"/>
      <c r="VIT181" s="62"/>
      <c r="VIU181" s="62"/>
      <c r="VIV181" s="62"/>
      <c r="VIW181" s="62"/>
      <c r="VIX181" s="62"/>
      <c r="VIY181" s="62"/>
      <c r="VIZ181" s="62"/>
      <c r="VJA181" s="62"/>
      <c r="VJB181" s="62"/>
      <c r="VJC181" s="62"/>
      <c r="VJD181" s="62"/>
      <c r="VJE181" s="62"/>
      <c r="VJF181" s="62"/>
      <c r="VJG181" s="62"/>
      <c r="VJH181" s="62"/>
      <c r="VJI181" s="62"/>
      <c r="VJJ181" s="62"/>
      <c r="VJK181" s="62"/>
      <c r="VJL181" s="62"/>
      <c r="VJM181" s="62"/>
      <c r="VJN181" s="62"/>
      <c r="VJO181" s="62"/>
      <c r="VJP181" s="62"/>
      <c r="VJQ181" s="62"/>
      <c r="VJR181" s="62"/>
      <c r="VJS181" s="62"/>
      <c r="VJT181" s="62"/>
      <c r="VJU181" s="62"/>
      <c r="VJV181" s="62"/>
      <c r="VJW181" s="62"/>
      <c r="VJX181" s="62"/>
      <c r="VJY181" s="62"/>
      <c r="VJZ181" s="62"/>
      <c r="VKA181" s="62"/>
      <c r="VKB181" s="62"/>
      <c r="VKC181" s="62"/>
      <c r="VKD181" s="62"/>
      <c r="VKE181" s="62"/>
      <c r="VKF181" s="62"/>
      <c r="VKG181" s="62"/>
      <c r="VKH181" s="62"/>
      <c r="VKI181" s="62"/>
      <c r="VKJ181" s="62"/>
      <c r="VKK181" s="62"/>
      <c r="VKL181" s="62"/>
      <c r="VKM181" s="62"/>
      <c r="VKN181" s="62"/>
      <c r="VKO181" s="62"/>
      <c r="VKP181" s="62"/>
      <c r="VKQ181" s="62"/>
      <c r="VKR181" s="62"/>
      <c r="VKS181" s="62"/>
      <c r="VKT181" s="62"/>
      <c r="VKU181" s="62"/>
      <c r="VKV181" s="62"/>
      <c r="VKW181" s="62"/>
      <c r="VKX181" s="62"/>
      <c r="VKY181" s="62"/>
      <c r="VKZ181" s="62"/>
      <c r="VLA181" s="62"/>
      <c r="VLB181" s="62"/>
      <c r="VLC181" s="62"/>
      <c r="VLD181" s="62"/>
      <c r="VLE181" s="62"/>
      <c r="VLF181" s="62"/>
      <c r="VLG181" s="62"/>
      <c r="VLH181" s="62"/>
      <c r="VLI181" s="62"/>
      <c r="VLJ181" s="62"/>
      <c r="VLK181" s="62"/>
      <c r="VLL181" s="62"/>
      <c r="VLM181" s="62"/>
      <c r="VLN181" s="62"/>
      <c r="VLO181" s="62"/>
      <c r="VLP181" s="62"/>
      <c r="VLQ181" s="62"/>
      <c r="VLR181" s="62"/>
      <c r="VLS181" s="62"/>
      <c r="VLT181" s="62"/>
      <c r="VLU181" s="62"/>
      <c r="VLV181" s="62"/>
      <c r="VLW181" s="62"/>
      <c r="VLX181" s="62"/>
      <c r="VLY181" s="62"/>
      <c r="VLZ181" s="62"/>
      <c r="VMA181" s="62"/>
      <c r="VMB181" s="62"/>
      <c r="VMC181" s="62"/>
      <c r="VMD181" s="62"/>
      <c r="VME181" s="62"/>
      <c r="VMF181" s="62"/>
      <c r="VMG181" s="62"/>
      <c r="VMH181" s="62"/>
      <c r="VMI181" s="62"/>
      <c r="VMJ181" s="62"/>
      <c r="VMK181" s="62"/>
      <c r="VML181" s="62"/>
      <c r="VMM181" s="62"/>
      <c r="VMN181" s="62"/>
      <c r="VMO181" s="62"/>
      <c r="VMP181" s="62"/>
      <c r="VMQ181" s="62"/>
      <c r="VMR181" s="62"/>
      <c r="VMS181" s="62"/>
      <c r="VMT181" s="62"/>
      <c r="VMU181" s="62"/>
      <c r="VMV181" s="62"/>
      <c r="VMW181" s="62"/>
      <c r="VMX181" s="62"/>
      <c r="VMY181" s="62"/>
      <c r="VMZ181" s="62"/>
      <c r="VNA181" s="62"/>
      <c r="VNB181" s="62"/>
      <c r="VNC181" s="62"/>
      <c r="VND181" s="62"/>
      <c r="VNE181" s="62"/>
      <c r="VNF181" s="62"/>
      <c r="VNG181" s="62"/>
      <c r="VNH181" s="62"/>
      <c r="VNI181" s="62"/>
      <c r="VNJ181" s="62"/>
      <c r="VNK181" s="62"/>
      <c r="VNL181" s="62"/>
      <c r="VNM181" s="62"/>
      <c r="VNN181" s="62"/>
      <c r="VNO181" s="62"/>
      <c r="VNP181" s="62"/>
      <c r="VNQ181" s="62"/>
      <c r="VNR181" s="62"/>
      <c r="VNS181" s="62"/>
      <c r="VNT181" s="62"/>
      <c r="VNU181" s="62"/>
      <c r="VNV181" s="62"/>
      <c r="VNW181" s="62"/>
      <c r="VNX181" s="62"/>
      <c r="VNY181" s="62"/>
      <c r="VNZ181" s="62"/>
      <c r="VOA181" s="62"/>
      <c r="VOB181" s="62"/>
      <c r="VOC181" s="62"/>
      <c r="VOD181" s="62"/>
      <c r="VOE181" s="62"/>
      <c r="VOF181" s="62"/>
      <c r="VOG181" s="62"/>
      <c r="VOH181" s="62"/>
      <c r="VOI181" s="62"/>
      <c r="VOJ181" s="62"/>
      <c r="VOK181" s="62"/>
      <c r="VOL181" s="62"/>
      <c r="VOM181" s="62"/>
      <c r="VON181" s="62"/>
      <c r="VOO181" s="62"/>
      <c r="VOP181" s="62"/>
      <c r="VOQ181" s="62"/>
      <c r="VOR181" s="62"/>
      <c r="VOS181" s="62"/>
      <c r="VOT181" s="62"/>
      <c r="VOU181" s="62"/>
      <c r="VOV181" s="62"/>
      <c r="VOW181" s="62"/>
      <c r="VOX181" s="62"/>
      <c r="VOY181" s="62"/>
      <c r="VOZ181" s="62"/>
      <c r="VPA181" s="62"/>
      <c r="VPB181" s="62"/>
      <c r="VPC181" s="62"/>
      <c r="VPD181" s="62"/>
      <c r="VPE181" s="62"/>
      <c r="VPF181" s="62"/>
      <c r="VPG181" s="62"/>
      <c r="VPH181" s="62"/>
      <c r="VPI181" s="62"/>
      <c r="VPJ181" s="62"/>
      <c r="VPK181" s="62"/>
      <c r="VPL181" s="62"/>
      <c r="VPM181" s="62"/>
      <c r="VPN181" s="62"/>
      <c r="VPO181" s="62"/>
      <c r="VPP181" s="62"/>
      <c r="VPQ181" s="62"/>
      <c r="VPR181" s="62"/>
      <c r="VPS181" s="62"/>
      <c r="VPT181" s="62"/>
      <c r="VPU181" s="62"/>
      <c r="VPV181" s="62"/>
      <c r="VPW181" s="62"/>
      <c r="VPX181" s="62"/>
      <c r="VPY181" s="62"/>
      <c r="VPZ181" s="62"/>
      <c r="VQA181" s="62"/>
      <c r="VQB181" s="62"/>
      <c r="VQC181" s="62"/>
      <c r="VQD181" s="62"/>
      <c r="VQE181" s="62"/>
      <c r="VQF181" s="62"/>
      <c r="VQG181" s="62"/>
      <c r="VQH181" s="62"/>
      <c r="VQI181" s="62"/>
      <c r="VQJ181" s="62"/>
      <c r="VQK181" s="62"/>
      <c r="VQL181" s="62"/>
      <c r="VQM181" s="62"/>
      <c r="VQN181" s="62"/>
      <c r="VQO181" s="62"/>
      <c r="VQP181" s="62"/>
      <c r="VQQ181" s="62"/>
      <c r="VQR181" s="62"/>
      <c r="VQS181" s="62"/>
      <c r="VQT181" s="62"/>
      <c r="VQU181" s="62"/>
      <c r="VQV181" s="62"/>
      <c r="VQW181" s="62"/>
      <c r="VQX181" s="62"/>
      <c r="VQY181" s="62"/>
      <c r="VQZ181" s="62"/>
      <c r="VRA181" s="62"/>
      <c r="VRB181" s="62"/>
      <c r="VRC181" s="62"/>
      <c r="VRD181" s="62"/>
      <c r="VRE181" s="62"/>
      <c r="VRF181" s="62"/>
      <c r="VRG181" s="62"/>
      <c r="VRH181" s="62"/>
      <c r="VRI181" s="62"/>
      <c r="VRJ181" s="62"/>
      <c r="VRK181" s="62"/>
      <c r="VRL181" s="62"/>
      <c r="VRM181" s="62"/>
      <c r="VRN181" s="62"/>
      <c r="VRO181" s="62"/>
      <c r="VRP181" s="62"/>
      <c r="VRQ181" s="62"/>
      <c r="VRR181" s="62"/>
      <c r="VRS181" s="62"/>
      <c r="VRT181" s="62"/>
      <c r="VRU181" s="62"/>
      <c r="VRV181" s="62"/>
      <c r="VRW181" s="62"/>
      <c r="VRX181" s="62"/>
      <c r="VRY181" s="62"/>
      <c r="VRZ181" s="62"/>
      <c r="VSA181" s="62"/>
      <c r="VSB181" s="62"/>
      <c r="VSC181" s="62"/>
      <c r="VSD181" s="62"/>
      <c r="VSE181" s="62"/>
      <c r="VSF181" s="62"/>
      <c r="VSG181" s="62"/>
      <c r="VSH181" s="62"/>
      <c r="VSI181" s="62"/>
      <c r="VSJ181" s="62"/>
      <c r="VSK181" s="62"/>
      <c r="VSL181" s="62"/>
      <c r="VSM181" s="62"/>
      <c r="VSN181" s="62"/>
      <c r="VSO181" s="62"/>
      <c r="VSP181" s="62"/>
      <c r="VSQ181" s="62"/>
      <c r="VSR181" s="62"/>
      <c r="VSS181" s="62"/>
      <c r="VST181" s="62"/>
      <c r="VSU181" s="62"/>
      <c r="VSV181" s="62"/>
      <c r="VSW181" s="62"/>
      <c r="VSX181" s="62"/>
      <c r="VSY181" s="62"/>
      <c r="VSZ181" s="62"/>
      <c r="VTA181" s="62"/>
      <c r="VTB181" s="62"/>
      <c r="VTC181" s="62"/>
      <c r="VTD181" s="62"/>
      <c r="VTE181" s="62"/>
      <c r="VTF181" s="62"/>
      <c r="VTG181" s="62"/>
      <c r="VTH181" s="62"/>
      <c r="VTI181" s="62"/>
      <c r="VTJ181" s="62"/>
      <c r="VTK181" s="62"/>
      <c r="VTL181" s="62"/>
      <c r="VTM181" s="62"/>
      <c r="VTN181" s="62"/>
      <c r="VTO181" s="62"/>
      <c r="VTP181" s="62"/>
      <c r="VTQ181" s="62"/>
      <c r="VTR181" s="62"/>
      <c r="VTS181" s="62"/>
      <c r="VTT181" s="62"/>
      <c r="VTU181" s="62"/>
      <c r="VTV181" s="62"/>
      <c r="VTW181" s="62"/>
      <c r="VTX181" s="62"/>
      <c r="VTY181" s="62"/>
      <c r="VTZ181" s="62"/>
      <c r="VUA181" s="62"/>
      <c r="VUB181" s="62"/>
      <c r="VUC181" s="62"/>
      <c r="VUD181" s="62"/>
      <c r="VUE181" s="62"/>
      <c r="VUF181" s="62"/>
      <c r="VUG181" s="62"/>
      <c r="VUH181" s="62"/>
      <c r="VUI181" s="62"/>
      <c r="VUJ181" s="62"/>
      <c r="VUK181" s="62"/>
      <c r="VUL181" s="62"/>
      <c r="VUM181" s="62"/>
      <c r="VUN181" s="62"/>
      <c r="VUO181" s="62"/>
      <c r="VUP181" s="62"/>
      <c r="VUQ181" s="62"/>
      <c r="VUR181" s="62"/>
      <c r="VUS181" s="62"/>
      <c r="VUT181" s="62"/>
      <c r="VUU181" s="62"/>
      <c r="VUV181" s="62"/>
      <c r="VUW181" s="62"/>
      <c r="VUX181" s="62"/>
      <c r="VUY181" s="62"/>
      <c r="VUZ181" s="62"/>
      <c r="VVA181" s="62"/>
      <c r="VVB181" s="62"/>
      <c r="VVC181" s="62"/>
      <c r="VVD181" s="62"/>
      <c r="VVE181" s="62"/>
      <c r="VVF181" s="62"/>
      <c r="VVG181" s="62"/>
      <c r="VVH181" s="62"/>
      <c r="VVI181" s="62"/>
      <c r="VVJ181" s="62"/>
      <c r="VVK181" s="62"/>
      <c r="VVL181" s="62"/>
      <c r="VVM181" s="62"/>
      <c r="VVN181" s="62"/>
      <c r="VVO181" s="62"/>
      <c r="VVP181" s="62"/>
      <c r="VVQ181" s="62"/>
      <c r="VVR181" s="62"/>
      <c r="VVS181" s="62"/>
      <c r="VVT181" s="62"/>
      <c r="VVU181" s="62"/>
      <c r="VVV181" s="62"/>
      <c r="VVW181" s="62"/>
      <c r="VVX181" s="62"/>
      <c r="VVY181" s="62"/>
      <c r="VVZ181" s="62"/>
      <c r="VWA181" s="62"/>
      <c r="VWB181" s="62"/>
      <c r="VWC181" s="62"/>
      <c r="VWD181" s="62"/>
      <c r="VWE181" s="62"/>
      <c r="VWF181" s="62"/>
      <c r="VWG181" s="62"/>
      <c r="VWH181" s="62"/>
      <c r="VWI181" s="62"/>
      <c r="VWJ181" s="62"/>
      <c r="VWK181" s="62"/>
      <c r="VWL181" s="62"/>
      <c r="VWM181" s="62"/>
      <c r="VWN181" s="62"/>
      <c r="VWO181" s="62"/>
      <c r="VWP181" s="62"/>
      <c r="VWQ181" s="62"/>
      <c r="VWR181" s="62"/>
      <c r="VWS181" s="62"/>
      <c r="VWT181" s="62"/>
      <c r="VWU181" s="62"/>
      <c r="VWV181" s="62"/>
      <c r="VWW181" s="62"/>
      <c r="VWX181" s="62"/>
      <c r="VWY181" s="62"/>
      <c r="VWZ181" s="62"/>
      <c r="VXA181" s="62"/>
      <c r="VXB181" s="62"/>
      <c r="VXC181" s="62"/>
      <c r="VXD181" s="62"/>
      <c r="VXE181" s="62"/>
      <c r="VXF181" s="62"/>
      <c r="VXG181" s="62"/>
      <c r="VXH181" s="62"/>
      <c r="VXI181" s="62"/>
      <c r="VXJ181" s="62"/>
      <c r="VXK181" s="62"/>
      <c r="VXL181" s="62"/>
      <c r="VXM181" s="62"/>
      <c r="VXN181" s="62"/>
      <c r="VXO181" s="62"/>
      <c r="VXP181" s="62"/>
      <c r="VXQ181" s="62"/>
      <c r="VXR181" s="62"/>
      <c r="VXS181" s="62"/>
      <c r="VXT181" s="62"/>
      <c r="VXU181" s="62"/>
      <c r="VXV181" s="62"/>
      <c r="VXW181" s="62"/>
      <c r="VXX181" s="62"/>
      <c r="VXY181" s="62"/>
      <c r="VXZ181" s="62"/>
      <c r="VYA181" s="62"/>
      <c r="VYB181" s="62"/>
      <c r="VYC181" s="62"/>
      <c r="VYD181" s="62"/>
      <c r="VYE181" s="62"/>
      <c r="VYF181" s="62"/>
      <c r="VYG181" s="62"/>
      <c r="VYH181" s="62"/>
      <c r="VYI181" s="62"/>
      <c r="VYJ181" s="62"/>
      <c r="VYK181" s="62"/>
      <c r="VYL181" s="62"/>
      <c r="VYM181" s="62"/>
      <c r="VYN181" s="62"/>
      <c r="VYO181" s="62"/>
      <c r="VYP181" s="62"/>
      <c r="VYQ181" s="62"/>
      <c r="VYR181" s="62"/>
      <c r="VYS181" s="62"/>
      <c r="VYT181" s="62"/>
      <c r="VYU181" s="62"/>
      <c r="VYV181" s="62"/>
      <c r="VYW181" s="62"/>
      <c r="VYX181" s="62"/>
      <c r="VYY181" s="62"/>
      <c r="VYZ181" s="62"/>
      <c r="VZA181" s="62"/>
      <c r="VZB181" s="62"/>
      <c r="VZC181" s="62"/>
      <c r="VZD181" s="62"/>
      <c r="VZE181" s="62"/>
      <c r="VZF181" s="62"/>
      <c r="VZG181" s="62"/>
      <c r="VZH181" s="62"/>
      <c r="VZI181" s="62"/>
      <c r="VZJ181" s="62"/>
      <c r="VZK181" s="62"/>
      <c r="VZL181" s="62"/>
      <c r="VZM181" s="62"/>
      <c r="VZN181" s="62"/>
      <c r="VZO181" s="62"/>
      <c r="VZP181" s="62"/>
      <c r="VZQ181" s="62"/>
      <c r="VZR181" s="62"/>
      <c r="VZS181" s="62"/>
      <c r="VZT181" s="62"/>
      <c r="VZU181" s="62"/>
      <c r="VZV181" s="62"/>
      <c r="VZW181" s="62"/>
      <c r="VZX181" s="62"/>
      <c r="VZY181" s="62"/>
      <c r="VZZ181" s="62"/>
      <c r="WAA181" s="62"/>
      <c r="WAB181" s="62"/>
      <c r="WAC181" s="62"/>
      <c r="WAD181" s="62"/>
      <c r="WAE181" s="62"/>
      <c r="WAF181" s="62"/>
      <c r="WAG181" s="62"/>
      <c r="WAH181" s="62"/>
      <c r="WAI181" s="62"/>
      <c r="WAJ181" s="62"/>
      <c r="WAK181" s="62"/>
      <c r="WAL181" s="62"/>
      <c r="WAM181" s="62"/>
      <c r="WAN181" s="62"/>
      <c r="WAO181" s="62"/>
      <c r="WAP181" s="62"/>
      <c r="WAQ181" s="62"/>
      <c r="WAR181" s="62"/>
      <c r="WAS181" s="62"/>
      <c r="WAT181" s="62"/>
      <c r="WAU181" s="62"/>
      <c r="WAV181" s="62"/>
      <c r="WAW181" s="62"/>
      <c r="WAX181" s="62"/>
      <c r="WAY181" s="62"/>
      <c r="WAZ181" s="62"/>
      <c r="WBA181" s="62"/>
      <c r="WBB181" s="62"/>
      <c r="WBC181" s="62"/>
      <c r="WBD181" s="62"/>
      <c r="WBE181" s="62"/>
      <c r="WBF181" s="62"/>
      <c r="WBG181" s="62"/>
      <c r="WBH181" s="62"/>
      <c r="WBI181" s="62"/>
      <c r="WBJ181" s="62"/>
      <c r="WBK181" s="62"/>
      <c r="WBL181" s="62"/>
      <c r="WBM181" s="62"/>
      <c r="WBN181" s="62"/>
      <c r="WBO181" s="62"/>
      <c r="WBP181" s="62"/>
      <c r="WBQ181" s="62"/>
      <c r="WBR181" s="62"/>
      <c r="WBS181" s="62"/>
      <c r="WBT181" s="62"/>
      <c r="WBU181" s="62"/>
      <c r="WBV181" s="62"/>
      <c r="WBW181" s="62"/>
      <c r="WBX181" s="62"/>
      <c r="WBY181" s="62"/>
      <c r="WBZ181" s="62"/>
      <c r="WCA181" s="62"/>
      <c r="WCB181" s="62"/>
      <c r="WCC181" s="62"/>
      <c r="WCD181" s="62"/>
      <c r="WCE181" s="62"/>
      <c r="WCF181" s="62"/>
      <c r="WCG181" s="62"/>
      <c r="WCH181" s="62"/>
      <c r="WCI181" s="62"/>
      <c r="WCJ181" s="62"/>
      <c r="WCK181" s="62"/>
      <c r="WCL181" s="62"/>
      <c r="WCM181" s="62"/>
      <c r="WCN181" s="62"/>
      <c r="WCO181" s="62"/>
      <c r="WCP181" s="62"/>
      <c r="WCQ181" s="62"/>
      <c r="WCR181" s="62"/>
      <c r="WCS181" s="62"/>
      <c r="WCT181" s="62"/>
      <c r="WCU181" s="62"/>
      <c r="WCV181" s="62"/>
      <c r="WCW181" s="62"/>
      <c r="WCX181" s="62"/>
      <c r="WCY181" s="62"/>
      <c r="WCZ181" s="62"/>
      <c r="WDA181" s="62"/>
      <c r="WDB181" s="62"/>
      <c r="WDC181" s="62"/>
      <c r="WDD181" s="62"/>
      <c r="WDE181" s="62"/>
      <c r="WDF181" s="62"/>
      <c r="WDG181" s="62"/>
      <c r="WDH181" s="62"/>
      <c r="WDI181" s="62"/>
      <c r="WDJ181" s="62"/>
      <c r="WDK181" s="62"/>
      <c r="WDL181" s="62"/>
      <c r="WDM181" s="62"/>
      <c r="WDN181" s="62"/>
      <c r="WDO181" s="62"/>
      <c r="WDP181" s="62"/>
      <c r="WDQ181" s="62"/>
      <c r="WDR181" s="62"/>
      <c r="WDS181" s="62"/>
      <c r="WDT181" s="62"/>
      <c r="WDU181" s="62"/>
      <c r="WDV181" s="62"/>
      <c r="WDW181" s="62"/>
      <c r="WDX181" s="62"/>
      <c r="WDY181" s="62"/>
      <c r="WDZ181" s="62"/>
      <c r="WEA181" s="62"/>
      <c r="WEB181" s="62"/>
      <c r="WEC181" s="62"/>
      <c r="WED181" s="62"/>
      <c r="WEE181" s="62"/>
      <c r="WEF181" s="62"/>
      <c r="WEG181" s="62"/>
      <c r="WEH181" s="62"/>
      <c r="WEI181" s="62"/>
      <c r="WEJ181" s="62"/>
      <c r="WEK181" s="62"/>
      <c r="WEL181" s="62"/>
      <c r="WEM181" s="62"/>
      <c r="WEN181" s="62"/>
      <c r="WEO181" s="62"/>
      <c r="WEP181" s="62"/>
      <c r="WEQ181" s="62"/>
      <c r="WER181" s="62"/>
      <c r="WES181" s="62"/>
      <c r="WET181" s="62"/>
      <c r="WEU181" s="62"/>
      <c r="WEV181" s="62"/>
      <c r="WEW181" s="62"/>
      <c r="WEX181" s="62"/>
      <c r="WEY181" s="62"/>
      <c r="WEZ181" s="62"/>
      <c r="WFA181" s="62"/>
      <c r="WFB181" s="62"/>
      <c r="WFC181" s="62"/>
      <c r="WFD181" s="62"/>
      <c r="WFE181" s="62"/>
      <c r="WFF181" s="62"/>
      <c r="WFG181" s="62"/>
      <c r="WFH181" s="62"/>
      <c r="WFI181" s="62"/>
      <c r="WFJ181" s="62"/>
      <c r="WFK181" s="62"/>
      <c r="WFL181" s="62"/>
      <c r="WFM181" s="62"/>
      <c r="WFN181" s="62"/>
      <c r="WFO181" s="62"/>
      <c r="WFP181" s="62"/>
      <c r="WFQ181" s="62"/>
      <c r="WFR181" s="62"/>
      <c r="WFS181" s="62"/>
      <c r="WFT181" s="62"/>
      <c r="WFU181" s="62"/>
      <c r="WFV181" s="62"/>
      <c r="WFW181" s="62"/>
      <c r="WFX181" s="62"/>
      <c r="WFY181" s="62"/>
      <c r="WFZ181" s="62"/>
      <c r="WGA181" s="62"/>
      <c r="WGB181" s="62"/>
      <c r="WGC181" s="62"/>
      <c r="WGD181" s="62"/>
      <c r="WGE181" s="62"/>
      <c r="WGF181" s="62"/>
      <c r="WGG181" s="62"/>
      <c r="WGH181" s="62"/>
      <c r="WGI181" s="62"/>
      <c r="WGJ181" s="62"/>
      <c r="WGK181" s="62"/>
      <c r="WGL181" s="62"/>
      <c r="WGM181" s="62"/>
      <c r="WGN181" s="62"/>
      <c r="WGO181" s="62"/>
      <c r="WGP181" s="62"/>
      <c r="WGQ181" s="62"/>
      <c r="WGR181" s="62"/>
      <c r="WGS181" s="62"/>
      <c r="WGT181" s="62"/>
      <c r="WGU181" s="62"/>
      <c r="WGV181" s="62"/>
      <c r="WGW181" s="62"/>
      <c r="WGX181" s="62"/>
      <c r="WGY181" s="62"/>
      <c r="WGZ181" s="62"/>
      <c r="WHA181" s="62"/>
      <c r="WHB181" s="62"/>
      <c r="WHC181" s="62"/>
      <c r="WHD181" s="62"/>
      <c r="WHE181" s="62"/>
      <c r="WHF181" s="62"/>
      <c r="WHG181" s="62"/>
      <c r="WHH181" s="62"/>
      <c r="WHI181" s="62"/>
      <c r="WHJ181" s="62"/>
      <c r="WHK181" s="62"/>
      <c r="WHL181" s="62"/>
      <c r="WHM181" s="62"/>
      <c r="WHN181" s="62"/>
      <c r="WHO181" s="62"/>
      <c r="WHP181" s="62"/>
      <c r="WHQ181" s="62"/>
      <c r="WHR181" s="62"/>
      <c r="WHS181" s="62"/>
      <c r="WHT181" s="62"/>
      <c r="WHU181" s="62"/>
      <c r="WHV181" s="62"/>
      <c r="WHW181" s="62"/>
      <c r="WHX181" s="62"/>
      <c r="WHY181" s="62"/>
      <c r="WHZ181" s="62"/>
      <c r="WIA181" s="62"/>
      <c r="WIB181" s="62"/>
      <c r="WIC181" s="62"/>
      <c r="WID181" s="62"/>
      <c r="WIE181" s="62"/>
      <c r="WIF181" s="62"/>
      <c r="WIG181" s="62"/>
      <c r="WIH181" s="62"/>
      <c r="WII181" s="62"/>
      <c r="WIJ181" s="62"/>
      <c r="WIK181" s="62"/>
      <c r="WIL181" s="62"/>
      <c r="WIM181" s="62"/>
      <c r="WIN181" s="62"/>
      <c r="WIO181" s="62"/>
      <c r="WIP181" s="62"/>
      <c r="WIQ181" s="62"/>
      <c r="WIR181" s="62"/>
      <c r="WIS181" s="62"/>
      <c r="WIT181" s="62"/>
      <c r="WIU181" s="62"/>
      <c r="WIV181" s="62"/>
      <c r="WIW181" s="62"/>
      <c r="WIX181" s="62"/>
      <c r="WIY181" s="62"/>
      <c r="WIZ181" s="62"/>
      <c r="WJA181" s="62"/>
      <c r="WJB181" s="62"/>
      <c r="WJC181" s="62"/>
      <c r="WJD181" s="62"/>
      <c r="WJE181" s="62"/>
      <c r="WJF181" s="62"/>
      <c r="WJG181" s="62"/>
      <c r="WJH181" s="62"/>
      <c r="WJI181" s="62"/>
      <c r="WJJ181" s="62"/>
      <c r="WJK181" s="62"/>
      <c r="WJL181" s="62"/>
      <c r="WJM181" s="62"/>
      <c r="WJN181" s="62"/>
      <c r="WJO181" s="62"/>
      <c r="WJP181" s="62"/>
      <c r="WJQ181" s="62"/>
      <c r="WJR181" s="62"/>
      <c r="WJS181" s="62"/>
      <c r="WJT181" s="62"/>
      <c r="WJU181" s="62"/>
      <c r="WJV181" s="62"/>
      <c r="WJW181" s="62"/>
      <c r="WJX181" s="62"/>
      <c r="WJY181" s="62"/>
      <c r="WJZ181" s="62"/>
      <c r="WKA181" s="62"/>
      <c r="WKB181" s="62"/>
      <c r="WKC181" s="62"/>
      <c r="WKD181" s="62"/>
      <c r="WKE181" s="62"/>
      <c r="WKF181" s="62"/>
      <c r="WKG181" s="62"/>
      <c r="WKH181" s="62"/>
      <c r="WKI181" s="62"/>
      <c r="WKJ181" s="62"/>
      <c r="WKK181" s="62"/>
      <c r="WKL181" s="62"/>
      <c r="WKM181" s="62"/>
      <c r="WKN181" s="62"/>
      <c r="WKO181" s="62"/>
      <c r="WKP181" s="62"/>
      <c r="WKQ181" s="62"/>
      <c r="WKR181" s="62"/>
      <c r="WKS181" s="62"/>
      <c r="WKT181" s="62"/>
      <c r="WKU181" s="62"/>
      <c r="WKV181" s="62"/>
      <c r="WKW181" s="62"/>
      <c r="WKX181" s="62"/>
      <c r="WKY181" s="62"/>
      <c r="WKZ181" s="62"/>
      <c r="WLA181" s="62"/>
      <c r="WLB181" s="62"/>
      <c r="WLC181" s="62"/>
      <c r="WLD181" s="62"/>
      <c r="WLE181" s="62"/>
      <c r="WLF181" s="62"/>
      <c r="WLG181" s="62"/>
      <c r="WLH181" s="62"/>
      <c r="WLI181" s="62"/>
      <c r="WLJ181" s="62"/>
      <c r="WLK181" s="62"/>
      <c r="WLL181" s="62"/>
      <c r="WLM181" s="62"/>
      <c r="WLN181" s="62"/>
      <c r="WLO181" s="62"/>
      <c r="WLP181" s="62"/>
      <c r="WLQ181" s="62"/>
      <c r="WLR181" s="62"/>
      <c r="WLS181" s="62"/>
      <c r="WLT181" s="62"/>
      <c r="WLU181" s="62"/>
      <c r="WLV181" s="62"/>
      <c r="WLW181" s="62"/>
      <c r="WLX181" s="62"/>
      <c r="WLY181" s="62"/>
      <c r="WLZ181" s="62"/>
      <c r="WMA181" s="62"/>
      <c r="WMB181" s="62"/>
      <c r="WMC181" s="62"/>
      <c r="WMD181" s="62"/>
      <c r="WME181" s="62"/>
      <c r="WMF181" s="62"/>
      <c r="WMG181" s="62"/>
      <c r="WMH181" s="62"/>
      <c r="WMI181" s="62"/>
      <c r="WMJ181" s="62"/>
      <c r="WMK181" s="62"/>
      <c r="WML181" s="62"/>
      <c r="WMM181" s="62"/>
      <c r="WMN181" s="62"/>
      <c r="WMO181" s="62"/>
      <c r="WMP181" s="62"/>
      <c r="WMQ181" s="62"/>
      <c r="WMR181" s="62"/>
      <c r="WMS181" s="62"/>
      <c r="WMT181" s="62"/>
      <c r="WMU181" s="62"/>
      <c r="WMV181" s="62"/>
      <c r="WMW181" s="62"/>
      <c r="WMX181" s="62"/>
      <c r="WMY181" s="62"/>
      <c r="WMZ181" s="62"/>
      <c r="WNA181" s="62"/>
      <c r="WNB181" s="62"/>
      <c r="WNC181" s="62"/>
      <c r="WND181" s="62"/>
      <c r="WNE181" s="62"/>
      <c r="WNF181" s="62"/>
      <c r="WNG181" s="62"/>
      <c r="WNH181" s="62"/>
      <c r="WNI181" s="62"/>
      <c r="WNJ181" s="62"/>
      <c r="WNK181" s="62"/>
      <c r="WNL181" s="62"/>
      <c r="WNM181" s="62"/>
      <c r="WNN181" s="62"/>
      <c r="WNO181" s="62"/>
      <c r="WNP181" s="62"/>
      <c r="WNQ181" s="62"/>
      <c r="WNR181" s="62"/>
      <c r="WNS181" s="62"/>
      <c r="WNT181" s="62"/>
      <c r="WNU181" s="62"/>
      <c r="WNV181" s="62"/>
      <c r="WNW181" s="62"/>
      <c r="WNX181" s="62"/>
      <c r="WNY181" s="62"/>
      <c r="WNZ181" s="62"/>
      <c r="WOA181" s="62"/>
      <c r="WOB181" s="62"/>
      <c r="WOC181" s="62"/>
      <c r="WOD181" s="62"/>
      <c r="WOE181" s="62"/>
      <c r="WOF181" s="62"/>
      <c r="WOG181" s="62"/>
      <c r="WOH181" s="62"/>
      <c r="WOI181" s="62"/>
      <c r="WOJ181" s="62"/>
      <c r="WOK181" s="62"/>
      <c r="WOL181" s="62"/>
      <c r="WOM181" s="62"/>
      <c r="WON181" s="62"/>
      <c r="WOO181" s="62"/>
      <c r="WOP181" s="62"/>
      <c r="WOQ181" s="62"/>
      <c r="WOR181" s="62"/>
      <c r="WOS181" s="62"/>
      <c r="WOT181" s="62"/>
      <c r="WOU181" s="62"/>
      <c r="WOV181" s="62"/>
      <c r="WOW181" s="62"/>
      <c r="WOX181" s="62"/>
      <c r="WOY181" s="62"/>
      <c r="WOZ181" s="62"/>
      <c r="WPA181" s="62"/>
      <c r="WPB181" s="62"/>
      <c r="WPC181" s="62"/>
      <c r="WPD181" s="62"/>
      <c r="WPE181" s="62"/>
      <c r="WPF181" s="62"/>
      <c r="WPG181" s="62"/>
      <c r="WPH181" s="62"/>
      <c r="WPI181" s="62"/>
      <c r="WPJ181" s="62"/>
      <c r="WPK181" s="62"/>
      <c r="WPL181" s="62"/>
      <c r="WPM181" s="62"/>
      <c r="WPN181" s="62"/>
      <c r="WPO181" s="62"/>
      <c r="WPP181" s="62"/>
      <c r="WPQ181" s="62"/>
      <c r="WPR181" s="62"/>
      <c r="WPS181" s="62"/>
      <c r="WPT181" s="62"/>
      <c r="WPU181" s="62"/>
      <c r="WPV181" s="62"/>
      <c r="WPW181" s="62"/>
      <c r="WPX181" s="62"/>
      <c r="WPY181" s="62"/>
      <c r="WPZ181" s="62"/>
      <c r="WQA181" s="62"/>
      <c r="WQB181" s="62"/>
      <c r="WQC181" s="62"/>
      <c r="WQD181" s="62"/>
      <c r="WQE181" s="62"/>
      <c r="WQF181" s="62"/>
      <c r="WQG181" s="62"/>
      <c r="WQH181" s="62"/>
      <c r="WQI181" s="62"/>
      <c r="WQJ181" s="62"/>
      <c r="WQK181" s="62"/>
      <c r="WQL181" s="62"/>
      <c r="WQM181" s="62"/>
      <c r="WQN181" s="62"/>
      <c r="WQO181" s="62"/>
      <c r="WQP181" s="62"/>
      <c r="WQQ181" s="62"/>
      <c r="WQR181" s="62"/>
      <c r="WQS181" s="62"/>
      <c r="WQT181" s="62"/>
      <c r="WQU181" s="62"/>
      <c r="WQV181" s="62"/>
      <c r="WQW181" s="62"/>
      <c r="WQX181" s="62"/>
      <c r="WQY181" s="62"/>
      <c r="WQZ181" s="62"/>
      <c r="WRA181" s="62"/>
      <c r="WRB181" s="62"/>
      <c r="WRC181" s="62"/>
      <c r="WRD181" s="62"/>
      <c r="WRE181" s="62"/>
      <c r="WRF181" s="62"/>
      <c r="WRG181" s="62"/>
      <c r="WRH181" s="62"/>
      <c r="WRI181" s="62"/>
      <c r="WRJ181" s="62"/>
      <c r="WRK181" s="62"/>
      <c r="WRL181" s="62"/>
      <c r="WRM181" s="62"/>
      <c r="WRN181" s="62"/>
      <c r="WRO181" s="62"/>
      <c r="WRP181" s="62"/>
      <c r="WRQ181" s="62"/>
      <c r="WRR181" s="62"/>
      <c r="WRS181" s="62"/>
      <c r="WRT181" s="62"/>
      <c r="WRU181" s="62"/>
      <c r="WRV181" s="62"/>
      <c r="WRW181" s="62"/>
      <c r="WRX181" s="62"/>
      <c r="WRY181" s="62"/>
      <c r="WRZ181" s="62"/>
      <c r="WSA181" s="62"/>
      <c r="WSB181" s="62"/>
      <c r="WSC181" s="62"/>
      <c r="WSD181" s="62"/>
      <c r="WSE181" s="62"/>
      <c r="WSF181" s="62"/>
      <c r="WSG181" s="62"/>
      <c r="WSH181" s="62"/>
      <c r="WSI181" s="62"/>
      <c r="WSJ181" s="62"/>
      <c r="WSK181" s="62"/>
      <c r="WSL181" s="62"/>
      <c r="WSM181" s="62"/>
      <c r="WSN181" s="62"/>
      <c r="WSO181" s="62"/>
      <c r="WSP181" s="62"/>
      <c r="WSQ181" s="62"/>
      <c r="WSR181" s="62"/>
      <c r="WSS181" s="62"/>
      <c r="WST181" s="62"/>
      <c r="WSU181" s="62"/>
      <c r="WSV181" s="62"/>
      <c r="WSW181" s="62"/>
      <c r="WSX181" s="62"/>
      <c r="WSY181" s="62"/>
      <c r="WSZ181" s="62"/>
      <c r="WTA181" s="62"/>
      <c r="WTB181" s="62"/>
      <c r="WTC181" s="62"/>
      <c r="WTD181" s="62"/>
      <c r="WTE181" s="62"/>
      <c r="WTF181" s="62"/>
      <c r="WTG181" s="62"/>
      <c r="WTH181" s="62"/>
      <c r="WTI181" s="62"/>
      <c r="WTJ181" s="62"/>
      <c r="WTK181" s="62"/>
      <c r="WTL181" s="62"/>
      <c r="WTM181" s="62"/>
      <c r="WTN181" s="62"/>
      <c r="WTO181" s="62"/>
      <c r="WTP181" s="62"/>
      <c r="WTQ181" s="62"/>
      <c r="WTR181" s="62"/>
      <c r="WTS181" s="62"/>
      <c r="WTT181" s="62"/>
      <c r="WTU181" s="62"/>
      <c r="WTV181" s="62"/>
      <c r="WTW181" s="62"/>
      <c r="WTX181" s="62"/>
      <c r="WTY181" s="62"/>
      <c r="WTZ181" s="62"/>
      <c r="WUA181" s="62"/>
      <c r="WUB181" s="62"/>
      <c r="WUC181" s="62"/>
      <c r="WUD181" s="62"/>
      <c r="WUE181" s="62"/>
      <c r="WUF181" s="62"/>
      <c r="WUG181" s="62"/>
      <c r="WUH181" s="62"/>
      <c r="WUI181" s="62"/>
      <c r="WUJ181" s="62"/>
      <c r="WUK181" s="62"/>
      <c r="WUL181" s="62"/>
      <c r="WUM181" s="62"/>
      <c r="WUN181" s="62"/>
      <c r="WUO181" s="62"/>
      <c r="WUP181" s="62"/>
      <c r="WUQ181" s="62"/>
      <c r="WUR181" s="62"/>
      <c r="WUS181" s="62"/>
      <c r="WUT181" s="62"/>
      <c r="WUU181" s="62"/>
      <c r="WUV181" s="62"/>
      <c r="WUW181" s="62"/>
      <c r="WUX181" s="62"/>
      <c r="WUY181" s="62"/>
      <c r="WUZ181" s="62"/>
      <c r="WVA181" s="62"/>
      <c r="WVB181" s="62"/>
      <c r="WVC181" s="62"/>
      <c r="WVD181" s="62"/>
      <c r="WVE181" s="62"/>
      <c r="WVF181" s="62"/>
      <c r="WVG181" s="62"/>
      <c r="WVH181" s="62"/>
      <c r="WVI181" s="62"/>
      <c r="WVJ181" s="62"/>
      <c r="WVK181" s="62"/>
      <c r="WVL181" s="62"/>
      <c r="WVM181" s="62"/>
      <c r="WVN181" s="62"/>
      <c r="WVO181" s="62"/>
      <c r="WVP181" s="62"/>
      <c r="WVQ181" s="62"/>
      <c r="WVR181" s="62"/>
      <c r="WVS181" s="62"/>
      <c r="WVT181" s="62"/>
      <c r="WVU181" s="62"/>
      <c r="WVV181" s="62"/>
      <c r="WVW181" s="62"/>
      <c r="WVX181" s="62"/>
      <c r="WVY181" s="62"/>
      <c r="WVZ181" s="62"/>
      <c r="WWA181" s="62"/>
      <c r="WWB181" s="62"/>
      <c r="WWC181" s="62"/>
      <c r="WWD181" s="62"/>
      <c r="WWE181" s="62"/>
      <c r="WWF181" s="62"/>
      <c r="WWG181" s="62"/>
      <c r="WWH181" s="62"/>
      <c r="WWI181" s="62"/>
      <c r="WWJ181" s="62"/>
      <c r="WWK181" s="62"/>
      <c r="WWL181" s="62"/>
      <c r="WWM181" s="62"/>
      <c r="WWN181" s="62"/>
      <c r="WWO181" s="62"/>
      <c r="WWP181" s="62"/>
      <c r="WWQ181" s="62"/>
      <c r="WWR181" s="62"/>
      <c r="WWS181" s="62"/>
      <c r="WWT181" s="62"/>
      <c r="WWU181" s="62"/>
      <c r="WWV181" s="62"/>
      <c r="WWW181" s="62"/>
      <c r="WWX181" s="62"/>
      <c r="WWY181" s="62"/>
      <c r="WWZ181" s="62"/>
      <c r="WXA181" s="62"/>
      <c r="WXB181" s="62"/>
      <c r="WXC181" s="62"/>
      <c r="WXD181" s="62"/>
      <c r="WXE181" s="62"/>
      <c r="WXF181" s="62"/>
      <c r="WXG181" s="62"/>
      <c r="WXH181" s="62"/>
      <c r="WXI181" s="62"/>
      <c r="WXJ181" s="62"/>
      <c r="WXK181" s="62"/>
      <c r="WXL181" s="62"/>
      <c r="WXM181" s="62"/>
      <c r="WXN181" s="62"/>
      <c r="WXO181" s="62"/>
      <c r="WXP181" s="62"/>
      <c r="WXQ181" s="62"/>
      <c r="WXR181" s="62"/>
      <c r="WXS181" s="62"/>
      <c r="WXT181" s="62"/>
      <c r="WXU181" s="62"/>
      <c r="WXV181" s="62"/>
      <c r="WXW181" s="62"/>
      <c r="WXX181" s="62"/>
      <c r="WXY181" s="62"/>
      <c r="WXZ181" s="62"/>
      <c r="WYA181" s="62"/>
      <c r="WYB181" s="62"/>
      <c r="WYC181" s="62"/>
      <c r="WYD181" s="62"/>
      <c r="WYE181" s="62"/>
      <c r="WYF181" s="62"/>
      <c r="WYG181" s="62"/>
      <c r="WYH181" s="62"/>
      <c r="WYI181" s="62"/>
      <c r="WYJ181" s="62"/>
      <c r="WYK181" s="62"/>
      <c r="WYL181" s="62"/>
      <c r="WYM181" s="62"/>
      <c r="WYN181" s="62"/>
      <c r="WYO181" s="62"/>
      <c r="WYP181" s="62"/>
      <c r="WYQ181" s="62"/>
      <c r="WYR181" s="62"/>
      <c r="WYS181" s="62"/>
      <c r="WYT181" s="62"/>
      <c r="WYU181" s="62"/>
      <c r="WYV181" s="62"/>
      <c r="WYW181" s="62"/>
      <c r="WYX181" s="62"/>
      <c r="WYY181" s="62"/>
      <c r="WYZ181" s="62"/>
      <c r="WZA181" s="62"/>
      <c r="WZB181" s="62"/>
      <c r="WZC181" s="62"/>
      <c r="WZD181" s="62"/>
      <c r="WZE181" s="62"/>
      <c r="WZF181" s="62"/>
      <c r="WZG181" s="62"/>
      <c r="WZH181" s="62"/>
      <c r="WZI181" s="62"/>
      <c r="WZJ181" s="62"/>
      <c r="WZK181" s="62"/>
      <c r="WZL181" s="62"/>
      <c r="WZM181" s="62"/>
      <c r="WZN181" s="62"/>
      <c r="WZO181" s="62"/>
      <c r="WZP181" s="62"/>
      <c r="WZQ181" s="62"/>
      <c r="WZR181" s="62"/>
      <c r="WZS181" s="62"/>
      <c r="WZT181" s="62"/>
      <c r="WZU181" s="62"/>
      <c r="WZV181" s="62"/>
      <c r="WZW181" s="62"/>
      <c r="WZX181" s="62"/>
      <c r="WZY181" s="62"/>
      <c r="WZZ181" s="62"/>
      <c r="XAA181" s="62"/>
      <c r="XAB181" s="62"/>
      <c r="XAC181" s="62"/>
      <c r="XAD181" s="62"/>
      <c r="XAE181" s="62"/>
      <c r="XAF181" s="62"/>
      <c r="XAG181" s="62"/>
      <c r="XAH181" s="62"/>
      <c r="XAI181" s="62"/>
      <c r="XAJ181" s="62"/>
      <c r="XAK181" s="62"/>
      <c r="XAL181" s="62"/>
      <c r="XAM181" s="62"/>
      <c r="XAN181" s="62"/>
      <c r="XAO181" s="62"/>
      <c r="XAP181" s="62"/>
      <c r="XAQ181" s="62"/>
      <c r="XAR181" s="62"/>
      <c r="XAS181" s="62"/>
      <c r="XAT181" s="62"/>
      <c r="XAU181" s="62"/>
      <c r="XAV181" s="62"/>
      <c r="XAW181" s="62"/>
      <c r="XAX181" s="62"/>
      <c r="XAY181" s="62"/>
      <c r="XAZ181" s="62"/>
      <c r="XBA181" s="62"/>
      <c r="XBB181" s="62"/>
      <c r="XBC181" s="62"/>
      <c r="XBD181" s="62"/>
      <c r="XBE181" s="62"/>
      <c r="XBF181" s="62"/>
      <c r="XBG181" s="62"/>
      <c r="XBH181" s="62"/>
      <c r="XBI181" s="62"/>
      <c r="XBJ181" s="62"/>
      <c r="XBK181" s="62"/>
      <c r="XBL181" s="62"/>
      <c r="XBM181" s="62"/>
      <c r="XBN181" s="62"/>
      <c r="XBO181" s="62"/>
      <c r="XBP181" s="62"/>
      <c r="XBQ181" s="62"/>
      <c r="XBR181" s="62"/>
      <c r="XBS181" s="62"/>
      <c r="XBT181" s="62"/>
      <c r="XBU181" s="62"/>
      <c r="XBV181" s="62"/>
      <c r="XBW181" s="62"/>
      <c r="XBX181" s="62"/>
      <c r="XBY181" s="62"/>
      <c r="XBZ181" s="62"/>
      <c r="XCA181" s="62"/>
      <c r="XCB181" s="62"/>
      <c r="XCC181" s="62"/>
      <c r="XCD181" s="62"/>
      <c r="XCE181" s="62"/>
      <c r="XCF181" s="62"/>
      <c r="XCG181" s="62"/>
      <c r="XCH181" s="62"/>
      <c r="XCI181" s="62"/>
      <c r="XCJ181" s="62"/>
      <c r="XCK181" s="62"/>
      <c r="XCL181" s="62"/>
      <c r="XCM181" s="62"/>
      <c r="XCN181" s="62"/>
      <c r="XCO181" s="62"/>
      <c r="XCP181" s="62"/>
      <c r="XCQ181" s="62"/>
      <c r="XCR181" s="62"/>
      <c r="XCS181" s="62"/>
      <c r="XCT181" s="62"/>
      <c r="XCU181" s="62"/>
      <c r="XCV181" s="62"/>
      <c r="XCW181" s="62"/>
      <c r="XCX181" s="62"/>
      <c r="XCY181" s="62"/>
      <c r="XCZ181" s="62"/>
      <c r="XDA181" s="62"/>
      <c r="XDB181" s="62"/>
      <c r="XDC181" s="62"/>
      <c r="XDD181" s="62"/>
      <c r="XDE181" s="62"/>
      <c r="XDF181" s="62"/>
      <c r="XDG181" s="62"/>
      <c r="XDH181" s="62"/>
      <c r="XDI181" s="62"/>
      <c r="XDJ181" s="62"/>
      <c r="XDK181" s="62"/>
      <c r="XDL181" s="62"/>
      <c r="XDM181" s="62"/>
      <c r="XDN181" s="62"/>
      <c r="XDO181" s="62"/>
      <c r="XDP181" s="62"/>
      <c r="XDQ181" s="62"/>
      <c r="XDR181" s="62"/>
      <c r="XDS181" s="62"/>
      <c r="XDT181" s="62"/>
      <c r="XDU181" s="62"/>
      <c r="XDV181" s="62"/>
      <c r="XDW181" s="62"/>
      <c r="XDX181" s="62"/>
      <c r="XDY181" s="62"/>
      <c r="XDZ181" s="62"/>
      <c r="XEA181" s="62"/>
      <c r="XEB181" s="62"/>
      <c r="XEC181" s="62"/>
      <c r="XED181" s="62"/>
      <c r="XEE181" s="62"/>
      <c r="XEF181" s="62"/>
      <c r="XEG181" s="62"/>
      <c r="XEH181" s="62"/>
      <c r="XEI181" s="62"/>
      <c r="XEJ181" s="62"/>
      <c r="XEK181" s="62"/>
      <c r="XEL181" s="62"/>
      <c r="XEM181" s="62"/>
      <c r="XEN181" s="62"/>
      <c r="XEO181" s="62"/>
      <c r="XEP181" s="62"/>
      <c r="XEQ181" s="62"/>
      <c r="XER181" s="62"/>
      <c r="XES181" s="62"/>
      <c r="XET181" s="62"/>
      <c r="XEU181" s="62"/>
      <c r="XEV181" s="62"/>
      <c r="XEW181" s="62"/>
      <c r="XEX181" s="62"/>
      <c r="XEY181" s="62"/>
      <c r="XEZ181" s="62"/>
      <c r="XFA181" s="62"/>
      <c r="XFB181" s="62"/>
      <c r="XFC181" s="62"/>
    </row>
    <row r="182" spans="1:16383" s="62" customFormat="1" ht="30" x14ac:dyDescent="0.25">
      <c r="A182" s="19">
        <v>177</v>
      </c>
      <c r="B182" s="103">
        <v>41</v>
      </c>
      <c r="C182" s="111">
        <v>45162</v>
      </c>
      <c r="D182" s="99" t="s">
        <v>2987</v>
      </c>
      <c r="E182" s="99" t="s">
        <v>10</v>
      </c>
      <c r="F182" s="102" t="s">
        <v>3067</v>
      </c>
      <c r="G182" s="100" t="s">
        <v>28</v>
      </c>
      <c r="H182" s="102" t="s">
        <v>38</v>
      </c>
      <c r="I182" s="99">
        <v>106533</v>
      </c>
      <c r="J182" s="99" t="str">
        <f t="shared" si="12"/>
        <v>Sr. DR1</v>
      </c>
      <c r="K182" s="99"/>
      <c r="L182" s="99" t="s">
        <v>3234</v>
      </c>
      <c r="M182" s="132">
        <v>45162</v>
      </c>
    </row>
    <row r="183" spans="1:16383" x14ac:dyDescent="0.25">
      <c r="A183" s="15">
        <v>178</v>
      </c>
      <c r="B183" s="99">
        <v>42</v>
      </c>
      <c r="C183" s="111">
        <v>45162</v>
      </c>
      <c r="D183" s="99" t="s">
        <v>2988</v>
      </c>
      <c r="E183" s="99" t="s">
        <v>10</v>
      </c>
      <c r="F183" s="102" t="s">
        <v>3068</v>
      </c>
      <c r="G183" s="100" t="s">
        <v>28</v>
      </c>
      <c r="H183" s="102" t="s">
        <v>38</v>
      </c>
      <c r="I183" s="99">
        <v>153091</v>
      </c>
      <c r="J183" s="99" t="str">
        <f t="shared" si="12"/>
        <v>Sr. DR1</v>
      </c>
      <c r="K183" s="99"/>
      <c r="L183" s="99" t="s">
        <v>3234</v>
      </c>
      <c r="M183" s="132">
        <v>45162</v>
      </c>
    </row>
    <row r="184" spans="1:16383" ht="30" x14ac:dyDescent="0.25">
      <c r="A184" s="19">
        <v>179</v>
      </c>
      <c r="B184" s="103">
        <v>43</v>
      </c>
      <c r="C184" s="111">
        <v>45162</v>
      </c>
      <c r="D184" s="99" t="s">
        <v>2989</v>
      </c>
      <c r="E184" s="99" t="s">
        <v>10</v>
      </c>
      <c r="F184" s="102" t="s">
        <v>3069</v>
      </c>
      <c r="G184" s="100" t="s">
        <v>28</v>
      </c>
      <c r="H184" s="102" t="s">
        <v>38</v>
      </c>
      <c r="I184" s="99">
        <v>57197</v>
      </c>
      <c r="J184" s="99" t="str">
        <f t="shared" si="12"/>
        <v>Sr. DR1</v>
      </c>
      <c r="K184" s="99"/>
      <c r="L184" s="99" t="s">
        <v>3234</v>
      </c>
      <c r="M184" s="132">
        <v>45162</v>
      </c>
    </row>
    <row r="185" spans="1:16383" s="83" customFormat="1" x14ac:dyDescent="0.25">
      <c r="A185" s="84"/>
      <c r="B185" s="75"/>
      <c r="C185" s="76"/>
      <c r="D185" s="75"/>
      <c r="E185" s="75"/>
      <c r="F185" s="77"/>
      <c r="G185" s="76"/>
      <c r="H185" s="77"/>
      <c r="I185" s="75"/>
      <c r="J185" s="75"/>
      <c r="K185" s="15"/>
      <c r="L185" s="75"/>
    </row>
    <row r="186" spans="1:16383" s="83" customFormat="1" ht="30" x14ac:dyDescent="0.25">
      <c r="A186" s="19">
        <v>180</v>
      </c>
      <c r="B186" s="99">
        <v>1</v>
      </c>
      <c r="C186" s="100">
        <v>45163</v>
      </c>
      <c r="D186" s="99" t="s">
        <v>2974</v>
      </c>
      <c r="E186" s="99" t="s">
        <v>10</v>
      </c>
      <c r="F186" s="102" t="s">
        <v>1930</v>
      </c>
      <c r="G186" s="100" t="s">
        <v>37</v>
      </c>
      <c r="H186" s="102" t="s">
        <v>21</v>
      </c>
      <c r="I186" s="99">
        <v>1924712</v>
      </c>
      <c r="J186" s="99" t="str">
        <f t="shared" ref="J186:J194" si="13">IF(I186&gt;30000000,"DR","Sr. DR1")</f>
        <v>Sr. DR1</v>
      </c>
      <c r="K186" s="99"/>
      <c r="L186" s="99" t="s">
        <v>3234</v>
      </c>
      <c r="M186" s="83" t="s">
        <v>3638</v>
      </c>
    </row>
    <row r="187" spans="1:16383" s="83" customFormat="1" ht="30" x14ac:dyDescent="0.25">
      <c r="A187" s="19">
        <v>181</v>
      </c>
      <c r="B187" s="103">
        <v>2</v>
      </c>
      <c r="C187" s="111">
        <v>45163</v>
      </c>
      <c r="D187" s="103" t="s">
        <v>2950</v>
      </c>
      <c r="E187" s="103" t="s">
        <v>10</v>
      </c>
      <c r="F187" s="113" t="s">
        <v>1029</v>
      </c>
      <c r="G187" s="111" t="s">
        <v>2710</v>
      </c>
      <c r="H187" s="113" t="s">
        <v>841</v>
      </c>
      <c r="I187" s="103" t="s">
        <v>823</v>
      </c>
      <c r="J187" s="103" t="s">
        <v>13</v>
      </c>
      <c r="K187" s="99"/>
      <c r="L187" s="99" t="s">
        <v>3234</v>
      </c>
      <c r="M187" s="83" t="s">
        <v>3639</v>
      </c>
    </row>
    <row r="188" spans="1:16383" s="83" customFormat="1" ht="30" x14ac:dyDescent="0.25">
      <c r="A188" s="19">
        <v>182</v>
      </c>
      <c r="B188" s="15">
        <v>3</v>
      </c>
      <c r="C188" s="64">
        <v>45163</v>
      </c>
      <c r="D188" s="15" t="s">
        <v>2951</v>
      </c>
      <c r="E188" s="15" t="s">
        <v>10</v>
      </c>
      <c r="F188" s="17" t="s">
        <v>1037</v>
      </c>
      <c r="G188" s="64" t="s">
        <v>28</v>
      </c>
      <c r="H188" s="17" t="s">
        <v>21</v>
      </c>
      <c r="I188" s="15">
        <v>5588577</v>
      </c>
      <c r="J188" s="15" t="str">
        <f t="shared" si="13"/>
        <v>Sr. DR1</v>
      </c>
      <c r="K188" s="15"/>
      <c r="L188" s="81">
        <v>45194</v>
      </c>
    </row>
    <row r="189" spans="1:16383" s="83" customFormat="1" ht="30" x14ac:dyDescent="0.25">
      <c r="A189" s="19">
        <v>183</v>
      </c>
      <c r="B189" s="15">
        <v>4</v>
      </c>
      <c r="C189" s="64">
        <v>45163</v>
      </c>
      <c r="D189" s="15" t="s">
        <v>2952</v>
      </c>
      <c r="E189" s="15" t="s">
        <v>14</v>
      </c>
      <c r="F189" s="17" t="s">
        <v>1042</v>
      </c>
      <c r="G189" s="64" t="s">
        <v>2850</v>
      </c>
      <c r="H189" s="17" t="s">
        <v>21</v>
      </c>
      <c r="I189" s="15">
        <v>534375</v>
      </c>
      <c r="J189" s="15" t="str">
        <f t="shared" ref="J189:J190" si="14">IF(I189&gt;30000000,"DR","Sr. DR2")</f>
        <v>Sr. DR2</v>
      </c>
      <c r="K189" s="15"/>
      <c r="L189" s="81">
        <v>45196</v>
      </c>
    </row>
    <row r="190" spans="1:16383" s="83" customFormat="1" ht="30" x14ac:dyDescent="0.25">
      <c r="A190" s="19">
        <v>184</v>
      </c>
      <c r="B190" s="15">
        <v>5</v>
      </c>
      <c r="C190" s="64">
        <v>45163</v>
      </c>
      <c r="D190" s="15" t="s">
        <v>2953</v>
      </c>
      <c r="E190" s="15" t="s">
        <v>14</v>
      </c>
      <c r="F190" s="17" t="s">
        <v>1042</v>
      </c>
      <c r="G190" s="64" t="s">
        <v>3070</v>
      </c>
      <c r="H190" s="17" t="s">
        <v>21</v>
      </c>
      <c r="I190" s="15">
        <v>497813</v>
      </c>
      <c r="J190" s="15" t="str">
        <f t="shared" si="14"/>
        <v>Sr. DR2</v>
      </c>
      <c r="K190" s="15"/>
      <c r="L190" s="81">
        <v>45196</v>
      </c>
    </row>
    <row r="191" spans="1:16383" s="83" customFormat="1" ht="30" x14ac:dyDescent="0.25">
      <c r="A191" s="19">
        <v>185</v>
      </c>
      <c r="B191" s="103">
        <v>6</v>
      </c>
      <c r="C191" s="111">
        <v>45163</v>
      </c>
      <c r="D191" s="103" t="s">
        <v>2954</v>
      </c>
      <c r="E191" s="103" t="s">
        <v>10</v>
      </c>
      <c r="F191" s="113" t="s">
        <v>1045</v>
      </c>
      <c r="G191" s="111" t="s">
        <v>2710</v>
      </c>
      <c r="H191" s="113" t="s">
        <v>471</v>
      </c>
      <c r="I191" s="103" t="s">
        <v>823</v>
      </c>
      <c r="J191" s="103" t="s">
        <v>13</v>
      </c>
      <c r="K191" s="99"/>
      <c r="L191" s="99" t="s">
        <v>3234</v>
      </c>
      <c r="M191" s="83" t="s">
        <v>3639</v>
      </c>
    </row>
    <row r="192" spans="1:16383" s="83" customFormat="1" x14ac:dyDescent="0.25">
      <c r="A192" s="19">
        <v>186</v>
      </c>
      <c r="B192" s="99">
        <v>7</v>
      </c>
      <c r="C192" s="100">
        <v>45163</v>
      </c>
      <c r="D192" s="99" t="s">
        <v>2955</v>
      </c>
      <c r="E192" s="99" t="s">
        <v>14</v>
      </c>
      <c r="F192" s="102" t="s">
        <v>3203</v>
      </c>
      <c r="G192" s="100" t="s">
        <v>3073</v>
      </c>
      <c r="H192" s="102" t="s">
        <v>21</v>
      </c>
      <c r="I192" s="99">
        <v>9453092</v>
      </c>
      <c r="J192" s="99" t="str">
        <f t="shared" si="13"/>
        <v>Sr. DR1</v>
      </c>
      <c r="K192" s="99"/>
      <c r="L192" s="99" t="s">
        <v>3234</v>
      </c>
      <c r="M192" s="83" t="s">
        <v>3640</v>
      </c>
    </row>
    <row r="193" spans="1:13" s="83" customFormat="1" ht="30" x14ac:dyDescent="0.25">
      <c r="A193" s="19">
        <v>187</v>
      </c>
      <c r="B193" s="15">
        <v>8</v>
      </c>
      <c r="C193" s="64">
        <v>45163</v>
      </c>
      <c r="D193" s="15" t="s">
        <v>2956</v>
      </c>
      <c r="E193" s="15" t="s">
        <v>14</v>
      </c>
      <c r="F193" s="17" t="s">
        <v>1054</v>
      </c>
      <c r="G193" s="64" t="s">
        <v>3072</v>
      </c>
      <c r="H193" s="17">
        <v>263</v>
      </c>
      <c r="I193" s="15">
        <v>658836</v>
      </c>
      <c r="J193" s="15" t="str">
        <f t="shared" ref="J193" si="15">IF(I193&gt;30000000,"DR","Sr. DR2")</f>
        <v>Sr. DR2</v>
      </c>
      <c r="K193" s="15"/>
      <c r="L193" s="81">
        <v>45196</v>
      </c>
    </row>
    <row r="194" spans="1:13" s="83" customFormat="1" ht="30" x14ac:dyDescent="0.25">
      <c r="A194" s="19">
        <v>188</v>
      </c>
      <c r="B194" s="15">
        <v>9</v>
      </c>
      <c r="C194" s="64">
        <v>45163</v>
      </c>
      <c r="D194" s="15" t="s">
        <v>2957</v>
      </c>
      <c r="E194" s="15" t="s">
        <v>10</v>
      </c>
      <c r="F194" s="17" t="s">
        <v>1057</v>
      </c>
      <c r="G194" s="64" t="s">
        <v>16</v>
      </c>
      <c r="H194" s="17" t="s">
        <v>21</v>
      </c>
      <c r="I194" s="15">
        <v>975000</v>
      </c>
      <c r="J194" s="15" t="str">
        <f t="shared" si="13"/>
        <v>Sr. DR1</v>
      </c>
      <c r="K194" s="15"/>
      <c r="L194" s="81">
        <v>45195</v>
      </c>
    </row>
    <row r="195" spans="1:13" s="83" customFormat="1" ht="45" x14ac:dyDescent="0.25">
      <c r="A195" s="19">
        <v>189</v>
      </c>
      <c r="B195" s="19">
        <v>10</v>
      </c>
      <c r="C195" s="79">
        <v>45163</v>
      </c>
      <c r="D195" s="19" t="s">
        <v>2958</v>
      </c>
      <c r="E195" s="19" t="s">
        <v>10</v>
      </c>
      <c r="F195" s="86" t="s">
        <v>1063</v>
      </c>
      <c r="G195" s="79" t="s">
        <v>2710</v>
      </c>
      <c r="H195" s="86" t="s">
        <v>471</v>
      </c>
      <c r="I195" s="19" t="s">
        <v>823</v>
      </c>
      <c r="J195" s="19" t="s">
        <v>13</v>
      </c>
      <c r="K195" s="15"/>
      <c r="L195" s="81">
        <v>45195</v>
      </c>
    </row>
    <row r="196" spans="1:13" s="83" customFormat="1" ht="30" x14ac:dyDescent="0.25">
      <c r="A196" s="19">
        <v>190</v>
      </c>
      <c r="B196" s="19">
        <v>11</v>
      </c>
      <c r="C196" s="79">
        <v>45163</v>
      </c>
      <c r="D196" s="19" t="s">
        <v>2959</v>
      </c>
      <c r="E196" s="19" t="s">
        <v>10</v>
      </c>
      <c r="F196" s="86" t="s">
        <v>1067</v>
      </c>
      <c r="G196" s="79" t="s">
        <v>25</v>
      </c>
      <c r="H196" s="86" t="s">
        <v>21</v>
      </c>
      <c r="I196" s="19">
        <v>36045129</v>
      </c>
      <c r="J196" s="19" t="s">
        <v>13</v>
      </c>
      <c r="K196" s="15"/>
      <c r="L196" s="81">
        <v>45195</v>
      </c>
    </row>
    <row r="197" spans="1:13" s="83" customFormat="1" ht="30" x14ac:dyDescent="0.25">
      <c r="A197" s="19">
        <v>191</v>
      </c>
      <c r="B197" s="19">
        <v>12</v>
      </c>
      <c r="C197" s="79">
        <v>45163</v>
      </c>
      <c r="D197" s="19" t="s">
        <v>2960</v>
      </c>
      <c r="E197" s="19" t="s">
        <v>10</v>
      </c>
      <c r="F197" s="86" t="s">
        <v>1067</v>
      </c>
      <c r="G197" s="79" t="s">
        <v>28</v>
      </c>
      <c r="H197" s="86" t="s">
        <v>21</v>
      </c>
      <c r="I197" s="19" t="s">
        <v>1072</v>
      </c>
      <c r="J197" s="19" t="s">
        <v>13</v>
      </c>
      <c r="K197" s="15"/>
      <c r="L197" s="81">
        <v>45195</v>
      </c>
    </row>
    <row r="198" spans="1:13" s="83" customFormat="1" ht="30" x14ac:dyDescent="0.25">
      <c r="A198" s="19">
        <v>192</v>
      </c>
      <c r="B198" s="19">
        <v>13</v>
      </c>
      <c r="C198" s="79">
        <v>45163</v>
      </c>
      <c r="D198" s="19" t="s">
        <v>2961</v>
      </c>
      <c r="E198" s="19" t="s">
        <v>14</v>
      </c>
      <c r="F198" s="86" t="s">
        <v>1101</v>
      </c>
      <c r="G198" s="79" t="s">
        <v>25</v>
      </c>
      <c r="H198" s="86" t="s">
        <v>21</v>
      </c>
      <c r="I198" s="19">
        <v>98524082</v>
      </c>
      <c r="J198" s="19" t="s">
        <v>13</v>
      </c>
      <c r="K198" s="15"/>
      <c r="L198" s="81">
        <v>45195</v>
      </c>
    </row>
    <row r="199" spans="1:13" s="83" customFormat="1" ht="30" x14ac:dyDescent="0.25">
      <c r="A199" s="19">
        <v>193</v>
      </c>
      <c r="B199" s="19">
        <v>14</v>
      </c>
      <c r="C199" s="79">
        <v>45163</v>
      </c>
      <c r="D199" s="19" t="s">
        <v>2962</v>
      </c>
      <c r="E199" s="19" t="s">
        <v>14</v>
      </c>
      <c r="F199" s="86" t="s">
        <v>1101</v>
      </c>
      <c r="G199" s="79" t="s">
        <v>28</v>
      </c>
      <c r="H199" s="86" t="s">
        <v>21</v>
      </c>
      <c r="I199" s="19">
        <v>161947700</v>
      </c>
      <c r="J199" s="19" t="s">
        <v>13</v>
      </c>
      <c r="K199" s="15"/>
      <c r="L199" s="81">
        <v>45195</v>
      </c>
    </row>
    <row r="200" spans="1:13" s="83" customFormat="1" ht="30" x14ac:dyDescent="0.25">
      <c r="A200" s="19">
        <v>194</v>
      </c>
      <c r="B200" s="99">
        <v>15</v>
      </c>
      <c r="C200" s="100">
        <v>45163</v>
      </c>
      <c r="D200" s="99" t="s">
        <v>2963</v>
      </c>
      <c r="E200" s="99" t="s">
        <v>14</v>
      </c>
      <c r="F200" s="102" t="s">
        <v>1074</v>
      </c>
      <c r="G200" s="100" t="s">
        <v>3070</v>
      </c>
      <c r="H200" s="102" t="s">
        <v>21</v>
      </c>
      <c r="I200" s="99">
        <v>6867095</v>
      </c>
      <c r="J200" s="99" t="str">
        <f t="shared" ref="J200:J203" si="16">IF(I200&gt;30000000,"DR","Sr. DR1")</f>
        <v>Sr. DR1</v>
      </c>
      <c r="K200" s="99"/>
      <c r="L200" s="99" t="s">
        <v>3234</v>
      </c>
      <c r="M200" s="83" t="s">
        <v>3641</v>
      </c>
    </row>
    <row r="201" spans="1:13" s="83" customFormat="1" ht="30" x14ac:dyDescent="0.25">
      <c r="A201" s="19">
        <v>195</v>
      </c>
      <c r="B201" s="15">
        <v>16</v>
      </c>
      <c r="C201" s="64">
        <v>45163</v>
      </c>
      <c r="D201" s="15" t="s">
        <v>2964</v>
      </c>
      <c r="E201" s="15" t="s">
        <v>14</v>
      </c>
      <c r="F201" s="17" t="s">
        <v>1080</v>
      </c>
      <c r="G201" s="64" t="s">
        <v>3070</v>
      </c>
      <c r="H201" s="17" t="s">
        <v>21</v>
      </c>
      <c r="I201" s="15">
        <v>5791114</v>
      </c>
      <c r="J201" s="15" t="str">
        <f t="shared" si="16"/>
        <v>Sr. DR1</v>
      </c>
      <c r="K201" s="15"/>
      <c r="L201" s="81">
        <v>45196</v>
      </c>
    </row>
    <row r="202" spans="1:13" s="83" customFormat="1" x14ac:dyDescent="0.25">
      <c r="A202" s="19">
        <v>196</v>
      </c>
      <c r="B202" s="15">
        <v>17</v>
      </c>
      <c r="C202" s="64">
        <v>45163</v>
      </c>
      <c r="D202" s="15" t="s">
        <v>2965</v>
      </c>
      <c r="E202" s="15" t="s">
        <v>14</v>
      </c>
      <c r="F202" s="17" t="s">
        <v>1085</v>
      </c>
      <c r="G202" s="64" t="s">
        <v>3070</v>
      </c>
      <c r="H202" s="17" t="s">
        <v>21</v>
      </c>
      <c r="I202" s="15">
        <v>7446062</v>
      </c>
      <c r="J202" s="15" t="str">
        <f t="shared" si="16"/>
        <v>Sr. DR1</v>
      </c>
      <c r="K202" s="15"/>
      <c r="L202" s="81">
        <v>45196</v>
      </c>
    </row>
    <row r="203" spans="1:13" s="83" customFormat="1" ht="30" x14ac:dyDescent="0.25">
      <c r="A203" s="19">
        <v>197</v>
      </c>
      <c r="B203" s="99">
        <v>18</v>
      </c>
      <c r="C203" s="100">
        <v>45163</v>
      </c>
      <c r="D203" s="99" t="s">
        <v>2966</v>
      </c>
      <c r="E203" s="99" t="s">
        <v>14</v>
      </c>
      <c r="F203" s="102" t="s">
        <v>1089</v>
      </c>
      <c r="G203" s="100" t="s">
        <v>3070</v>
      </c>
      <c r="H203" s="102" t="s">
        <v>21</v>
      </c>
      <c r="I203" s="99">
        <v>15000000</v>
      </c>
      <c r="J203" s="99" t="str">
        <f t="shared" si="16"/>
        <v>Sr. DR1</v>
      </c>
      <c r="K203" s="99"/>
      <c r="L203" s="99" t="s">
        <v>3234</v>
      </c>
      <c r="M203" s="83" t="s">
        <v>3640</v>
      </c>
    </row>
    <row r="204" spans="1:13" s="83" customFormat="1" ht="30" x14ac:dyDescent="0.25">
      <c r="A204" s="19">
        <v>198</v>
      </c>
      <c r="B204" s="103">
        <v>19</v>
      </c>
      <c r="C204" s="111">
        <v>45163</v>
      </c>
      <c r="D204" s="103" t="s">
        <v>2967</v>
      </c>
      <c r="E204" s="103" t="s">
        <v>14</v>
      </c>
      <c r="F204" s="113" t="s">
        <v>1093</v>
      </c>
      <c r="G204" s="111" t="s">
        <v>3072</v>
      </c>
      <c r="H204" s="113" t="s">
        <v>21</v>
      </c>
      <c r="I204" s="103">
        <v>121085338</v>
      </c>
      <c r="J204" s="103" t="s">
        <v>13</v>
      </c>
      <c r="K204" s="99"/>
      <c r="L204" s="99" t="s">
        <v>3234</v>
      </c>
      <c r="M204" s="83" t="s">
        <v>3642</v>
      </c>
    </row>
    <row r="205" spans="1:13" s="83" customFormat="1" ht="30" x14ac:dyDescent="0.25">
      <c r="A205" s="19">
        <v>199</v>
      </c>
      <c r="B205" s="19">
        <v>20</v>
      </c>
      <c r="C205" s="79">
        <v>45163</v>
      </c>
      <c r="D205" s="19" t="s">
        <v>2968</v>
      </c>
      <c r="E205" s="19" t="s">
        <v>14</v>
      </c>
      <c r="F205" s="86" t="s">
        <v>1109</v>
      </c>
      <c r="G205" s="79" t="s">
        <v>3072</v>
      </c>
      <c r="H205" s="86" t="s">
        <v>21</v>
      </c>
      <c r="I205" s="19">
        <v>145000000</v>
      </c>
      <c r="J205" s="19" t="s">
        <v>13</v>
      </c>
      <c r="K205" s="15"/>
      <c r="L205" s="81">
        <v>45195</v>
      </c>
    </row>
    <row r="206" spans="1:13" s="83" customFormat="1" ht="45" x14ac:dyDescent="0.25">
      <c r="A206" s="19">
        <v>200</v>
      </c>
      <c r="B206" s="15">
        <v>21</v>
      </c>
      <c r="C206" s="64">
        <v>45163</v>
      </c>
      <c r="D206" s="15" t="s">
        <v>2969</v>
      </c>
      <c r="E206" s="15" t="s">
        <v>10</v>
      </c>
      <c r="F206" s="17" t="s">
        <v>1112</v>
      </c>
      <c r="G206" s="64" t="s">
        <v>16</v>
      </c>
      <c r="H206" s="17" t="s">
        <v>21</v>
      </c>
      <c r="I206" s="15">
        <v>3500000</v>
      </c>
      <c r="J206" s="15" t="str">
        <f t="shared" ref="J206:J209" si="17">IF(I206&gt;30000000,"DR","Sr. DR2")</f>
        <v>Sr. DR2</v>
      </c>
      <c r="K206" s="15"/>
      <c r="L206" s="81">
        <v>45195</v>
      </c>
    </row>
    <row r="207" spans="1:13" s="83" customFormat="1" ht="45" x14ac:dyDescent="0.25">
      <c r="A207" s="19">
        <v>201</v>
      </c>
      <c r="B207" s="15">
        <v>22</v>
      </c>
      <c r="C207" s="64">
        <v>45163</v>
      </c>
      <c r="D207" s="15" t="s">
        <v>2970</v>
      </c>
      <c r="E207" s="15" t="s">
        <v>10</v>
      </c>
      <c r="F207" s="17" t="s">
        <v>1118</v>
      </c>
      <c r="G207" s="64" t="s">
        <v>25</v>
      </c>
      <c r="H207" s="17" t="s">
        <v>21</v>
      </c>
      <c r="I207" s="15">
        <v>1750000</v>
      </c>
      <c r="J207" s="15" t="str">
        <f t="shared" si="17"/>
        <v>Sr. DR2</v>
      </c>
      <c r="K207" s="15"/>
      <c r="L207" s="81">
        <v>45195</v>
      </c>
    </row>
    <row r="208" spans="1:13" s="83" customFormat="1" ht="45" x14ac:dyDescent="0.25">
      <c r="A208" s="19">
        <v>202</v>
      </c>
      <c r="B208" s="15">
        <v>23</v>
      </c>
      <c r="C208" s="64">
        <v>45163</v>
      </c>
      <c r="D208" s="15" t="s">
        <v>2971</v>
      </c>
      <c r="E208" s="15" t="s">
        <v>10</v>
      </c>
      <c r="F208" s="17" t="s">
        <v>1118</v>
      </c>
      <c r="G208" s="64" t="s">
        <v>28</v>
      </c>
      <c r="H208" s="17" t="s">
        <v>21</v>
      </c>
      <c r="I208" s="15">
        <v>4692682</v>
      </c>
      <c r="J208" s="15" t="str">
        <f t="shared" si="17"/>
        <v>Sr. DR2</v>
      </c>
      <c r="K208" s="15"/>
      <c r="L208" s="81">
        <v>45195</v>
      </c>
    </row>
    <row r="209" spans="1:16383" s="83" customFormat="1" ht="45" x14ac:dyDescent="0.25">
      <c r="A209" s="19">
        <v>203</v>
      </c>
      <c r="B209" s="99">
        <v>24</v>
      </c>
      <c r="C209" s="100">
        <v>45163</v>
      </c>
      <c r="D209" s="99" t="s">
        <v>2972</v>
      </c>
      <c r="E209" s="99" t="s">
        <v>14</v>
      </c>
      <c r="F209" s="102" t="s">
        <v>1123</v>
      </c>
      <c r="G209" s="100" t="s">
        <v>3070</v>
      </c>
      <c r="H209" s="102" t="s">
        <v>21</v>
      </c>
      <c r="I209" s="99">
        <v>5000000</v>
      </c>
      <c r="J209" s="99" t="str">
        <f t="shared" si="17"/>
        <v>Sr. DR2</v>
      </c>
      <c r="K209" s="99"/>
      <c r="L209" s="99" t="s">
        <v>3234</v>
      </c>
      <c r="M209" s="83" t="s">
        <v>3642</v>
      </c>
    </row>
    <row r="210" spans="1:16383" s="83" customFormat="1" ht="30" x14ac:dyDescent="0.25">
      <c r="A210" s="19">
        <v>204</v>
      </c>
      <c r="B210" s="15">
        <v>25</v>
      </c>
      <c r="C210" s="64">
        <v>45163</v>
      </c>
      <c r="D210" s="15" t="s">
        <v>2973</v>
      </c>
      <c r="E210" s="15" t="s">
        <v>10</v>
      </c>
      <c r="F210" s="17" t="s">
        <v>1126</v>
      </c>
      <c r="G210" s="64" t="s">
        <v>3070</v>
      </c>
      <c r="H210" s="17" t="s">
        <v>21</v>
      </c>
      <c r="I210" s="15">
        <v>17500000</v>
      </c>
      <c r="J210" s="15" t="str">
        <f t="shared" ref="J210" si="18">IF(I210&gt;30000000,"DR","Sr. DR1")</f>
        <v>Sr. DR1</v>
      </c>
      <c r="K210" s="15"/>
      <c r="L210" s="134" t="s">
        <v>3629</v>
      </c>
    </row>
    <row r="211" spans="1:16383" s="83" customFormat="1" ht="30" x14ac:dyDescent="0.25">
      <c r="A211" s="19">
        <v>205</v>
      </c>
      <c r="B211" s="103">
        <v>26</v>
      </c>
      <c r="C211" s="111">
        <v>45163</v>
      </c>
      <c r="D211" s="103" t="s">
        <v>3631</v>
      </c>
      <c r="E211" s="103" t="s">
        <v>10</v>
      </c>
      <c r="F211" s="113" t="s">
        <v>2781</v>
      </c>
      <c r="G211" s="111" t="s">
        <v>3070</v>
      </c>
      <c r="H211" s="113" t="s">
        <v>32</v>
      </c>
      <c r="I211" s="103">
        <v>75687160</v>
      </c>
      <c r="J211" s="103" t="s">
        <v>13</v>
      </c>
      <c r="K211" s="103"/>
      <c r="L211" s="99" t="s">
        <v>3234</v>
      </c>
      <c r="M211" s="83" t="s">
        <v>3642</v>
      </c>
    </row>
    <row r="212" spans="1:16383" s="83" customFormat="1" ht="30" x14ac:dyDescent="0.25">
      <c r="A212" s="19">
        <v>206</v>
      </c>
      <c r="B212" s="103">
        <v>27</v>
      </c>
      <c r="C212" s="111">
        <v>45163</v>
      </c>
      <c r="D212" s="103" t="s">
        <v>3632</v>
      </c>
      <c r="E212" s="103" t="s">
        <v>10</v>
      </c>
      <c r="F212" s="113" t="s">
        <v>2781</v>
      </c>
      <c r="G212" s="111" t="s">
        <v>16</v>
      </c>
      <c r="H212" s="113" t="s">
        <v>32</v>
      </c>
      <c r="I212" s="103">
        <v>108719179</v>
      </c>
      <c r="J212" s="103" t="s">
        <v>13</v>
      </c>
      <c r="K212" s="103"/>
      <c r="L212" s="99" t="s">
        <v>3234</v>
      </c>
      <c r="M212" s="83" t="s">
        <v>3642</v>
      </c>
    </row>
    <row r="213" spans="1:16383" s="83" customFormat="1" ht="30" x14ac:dyDescent="0.25">
      <c r="A213" s="19">
        <v>207</v>
      </c>
      <c r="B213" s="103">
        <v>28</v>
      </c>
      <c r="C213" s="111">
        <v>45163</v>
      </c>
      <c r="D213" s="103" t="s">
        <v>3633</v>
      </c>
      <c r="E213" s="103" t="s">
        <v>10</v>
      </c>
      <c r="F213" s="113" t="s">
        <v>2781</v>
      </c>
      <c r="G213" s="111" t="s">
        <v>25</v>
      </c>
      <c r="H213" s="113" t="s">
        <v>32</v>
      </c>
      <c r="I213" s="103">
        <v>51315175</v>
      </c>
      <c r="J213" s="103" t="s">
        <v>13</v>
      </c>
      <c r="K213" s="103"/>
      <c r="L213" s="99" t="s">
        <v>3234</v>
      </c>
      <c r="M213" s="83" t="s">
        <v>3642</v>
      </c>
    </row>
    <row r="214" spans="1:16383" s="83" customFormat="1" ht="30" x14ac:dyDescent="0.25">
      <c r="A214" s="19">
        <v>208</v>
      </c>
      <c r="B214" s="103">
        <v>29</v>
      </c>
      <c r="C214" s="111">
        <v>45163</v>
      </c>
      <c r="D214" s="103" t="s">
        <v>3634</v>
      </c>
      <c r="E214" s="103" t="s">
        <v>10</v>
      </c>
      <c r="F214" s="113" t="s">
        <v>2781</v>
      </c>
      <c r="G214" s="111" t="s">
        <v>28</v>
      </c>
      <c r="H214" s="113" t="s">
        <v>32</v>
      </c>
      <c r="I214" s="103">
        <v>328329604</v>
      </c>
      <c r="J214" s="103" t="s">
        <v>13</v>
      </c>
      <c r="K214" s="103"/>
      <c r="L214" s="99" t="s">
        <v>3234</v>
      </c>
      <c r="M214" s="83" t="s">
        <v>3642</v>
      </c>
    </row>
    <row r="215" spans="1:16383" s="83" customFormat="1" ht="30" x14ac:dyDescent="0.25">
      <c r="A215" s="19">
        <v>209</v>
      </c>
      <c r="B215" s="103">
        <v>30</v>
      </c>
      <c r="C215" s="111">
        <v>45163</v>
      </c>
      <c r="D215" s="103" t="s">
        <v>3635</v>
      </c>
      <c r="E215" s="103" t="s">
        <v>10</v>
      </c>
      <c r="F215" s="113" t="s">
        <v>2781</v>
      </c>
      <c r="G215" s="111" t="s">
        <v>37</v>
      </c>
      <c r="H215" s="113" t="s">
        <v>32</v>
      </c>
      <c r="I215" s="103">
        <v>292546270</v>
      </c>
      <c r="J215" s="103" t="s">
        <v>13</v>
      </c>
      <c r="K215" s="103"/>
      <c r="L215" s="99" t="s">
        <v>3234</v>
      </c>
      <c r="M215" s="83" t="s">
        <v>3642</v>
      </c>
    </row>
    <row r="216" spans="1:16383" s="83" customFormat="1" ht="30" x14ac:dyDescent="0.25">
      <c r="A216" s="19">
        <v>210</v>
      </c>
      <c r="B216" s="103">
        <v>31</v>
      </c>
      <c r="C216" s="111">
        <v>45163</v>
      </c>
      <c r="D216" s="103" t="s">
        <v>3636</v>
      </c>
      <c r="E216" s="103" t="s">
        <v>10</v>
      </c>
      <c r="F216" s="113" t="s">
        <v>2781</v>
      </c>
      <c r="G216" s="111" t="s">
        <v>40</v>
      </c>
      <c r="H216" s="113" t="s">
        <v>32</v>
      </c>
      <c r="I216" s="103">
        <v>285250000</v>
      </c>
      <c r="J216" s="103" t="s">
        <v>13</v>
      </c>
      <c r="K216" s="103"/>
      <c r="L216" s="99" t="s">
        <v>3234</v>
      </c>
      <c r="M216" s="83" t="s">
        <v>3642</v>
      </c>
    </row>
    <row r="217" spans="1:16383" s="83" customFormat="1" ht="30" x14ac:dyDescent="0.25">
      <c r="A217" s="19">
        <v>211</v>
      </c>
      <c r="B217" s="103">
        <v>32</v>
      </c>
      <c r="C217" s="111">
        <v>45163</v>
      </c>
      <c r="D217" s="103" t="s">
        <v>3637</v>
      </c>
      <c r="E217" s="103" t="s">
        <v>10</v>
      </c>
      <c r="F217" s="113" t="s">
        <v>2781</v>
      </c>
      <c r="G217" s="111" t="s">
        <v>33</v>
      </c>
      <c r="H217" s="113" t="s">
        <v>32</v>
      </c>
      <c r="I217" s="103">
        <v>57083962</v>
      </c>
      <c r="J217" s="103" t="s">
        <v>13</v>
      </c>
      <c r="K217" s="103"/>
      <c r="L217" s="99" t="s">
        <v>3234</v>
      </c>
      <c r="M217" s="83" t="s">
        <v>3642</v>
      </c>
    </row>
    <row r="218" spans="1:16383" s="83" customFormat="1" x14ac:dyDescent="0.25">
      <c r="A218" s="75"/>
      <c r="B218" s="75"/>
      <c r="C218" s="76"/>
      <c r="D218" s="75"/>
      <c r="E218" s="75"/>
      <c r="F218" s="77"/>
      <c r="G218" s="76"/>
      <c r="H218" s="77"/>
      <c r="I218" s="75"/>
      <c r="J218" s="75"/>
      <c r="K218" s="15"/>
      <c r="L218" s="75"/>
    </row>
    <row r="219" spans="1:16383" s="83" customFormat="1" ht="30" x14ac:dyDescent="0.25">
      <c r="A219" s="15">
        <v>212</v>
      </c>
      <c r="B219" s="99">
        <v>1</v>
      </c>
      <c r="C219" s="100">
        <v>45166</v>
      </c>
      <c r="D219" s="99" t="s">
        <v>2990</v>
      </c>
      <c r="E219" s="99" t="s">
        <v>10</v>
      </c>
      <c r="F219" s="102" t="s">
        <v>1130</v>
      </c>
      <c r="G219" s="100" t="s">
        <v>25</v>
      </c>
      <c r="H219" s="102" t="s">
        <v>21</v>
      </c>
      <c r="I219" s="99">
        <v>844270</v>
      </c>
      <c r="J219" s="99" t="str">
        <f>IF(I219&gt;30000000,"DR","Sr. DR2")</f>
        <v>Sr. DR2</v>
      </c>
      <c r="K219" s="99"/>
      <c r="L219" s="99" t="s">
        <v>3234</v>
      </c>
      <c r="M219" s="83" t="s">
        <v>1301</v>
      </c>
    </row>
    <row r="220" spans="1:16383" ht="30" x14ac:dyDescent="0.25">
      <c r="A220" s="19">
        <v>213</v>
      </c>
      <c r="B220" s="15">
        <v>2</v>
      </c>
      <c r="C220" s="79">
        <v>45166</v>
      </c>
      <c r="D220" s="19" t="s">
        <v>2991</v>
      </c>
      <c r="E220" s="19" t="s">
        <v>14</v>
      </c>
      <c r="F220" s="86" t="s">
        <v>1135</v>
      </c>
      <c r="G220" s="79" t="s">
        <v>3072</v>
      </c>
      <c r="H220" s="86" t="s">
        <v>21</v>
      </c>
      <c r="I220" s="19">
        <v>80000000</v>
      </c>
      <c r="J220" s="19" t="s">
        <v>13</v>
      </c>
      <c r="K220" s="15"/>
      <c r="L220" s="81">
        <v>45194</v>
      </c>
    </row>
    <row r="221" spans="1:16383" ht="30" x14ac:dyDescent="0.25">
      <c r="A221" s="15">
        <v>214</v>
      </c>
      <c r="B221" s="15">
        <v>3</v>
      </c>
      <c r="C221" s="79">
        <v>45166</v>
      </c>
      <c r="D221" s="19" t="s">
        <v>2992</v>
      </c>
      <c r="E221" s="19" t="s">
        <v>14</v>
      </c>
      <c r="F221" s="86" t="s">
        <v>1139</v>
      </c>
      <c r="G221" s="79" t="s">
        <v>3070</v>
      </c>
      <c r="H221" s="86" t="s">
        <v>21</v>
      </c>
      <c r="I221" s="19">
        <v>35000000</v>
      </c>
      <c r="J221" s="19" t="s">
        <v>13</v>
      </c>
      <c r="K221" s="15"/>
      <c r="L221" s="81">
        <v>45194</v>
      </c>
      <c r="M221" s="63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  <c r="BF221" s="62"/>
      <c r="BG221" s="62"/>
      <c r="BH221" s="62"/>
      <c r="BI221" s="62"/>
      <c r="BJ221" s="62"/>
      <c r="BK221" s="62"/>
      <c r="BL221" s="62"/>
      <c r="BM221" s="62"/>
      <c r="BN221" s="62"/>
      <c r="BO221" s="62"/>
      <c r="BP221" s="62"/>
      <c r="BQ221" s="62"/>
      <c r="BR221" s="62"/>
      <c r="BS221" s="62"/>
      <c r="BT221" s="62"/>
      <c r="BU221" s="62"/>
      <c r="BV221" s="62"/>
      <c r="BW221" s="62"/>
      <c r="BX221" s="62"/>
      <c r="BY221" s="62"/>
      <c r="BZ221" s="62"/>
      <c r="CA221" s="62"/>
      <c r="CB221" s="62"/>
      <c r="CC221" s="62"/>
      <c r="CD221" s="62"/>
      <c r="CE221" s="62"/>
      <c r="CF221" s="62"/>
      <c r="CG221" s="62"/>
      <c r="CH221" s="62"/>
      <c r="CI221" s="62"/>
      <c r="CJ221" s="62"/>
      <c r="CK221" s="62"/>
      <c r="CL221" s="62"/>
      <c r="CM221" s="62"/>
      <c r="CN221" s="62"/>
      <c r="CO221" s="62"/>
      <c r="CP221" s="62"/>
      <c r="CQ221" s="62"/>
      <c r="CR221" s="62"/>
      <c r="CS221" s="62"/>
      <c r="CT221" s="62"/>
      <c r="CU221" s="62"/>
      <c r="CV221" s="62"/>
      <c r="CW221" s="62"/>
      <c r="CX221" s="62"/>
      <c r="CY221" s="62"/>
      <c r="CZ221" s="62"/>
      <c r="DA221" s="62"/>
      <c r="DB221" s="62"/>
      <c r="DC221" s="62"/>
      <c r="DD221" s="62"/>
      <c r="DE221" s="62"/>
      <c r="DF221" s="62"/>
      <c r="DG221" s="62"/>
      <c r="DH221" s="62"/>
      <c r="DI221" s="62"/>
      <c r="DJ221" s="62"/>
      <c r="DK221" s="62"/>
      <c r="DL221" s="62"/>
      <c r="DM221" s="62"/>
      <c r="DN221" s="62"/>
      <c r="DO221" s="62"/>
      <c r="DP221" s="62"/>
      <c r="DQ221" s="62"/>
      <c r="DR221" s="62"/>
      <c r="DS221" s="62"/>
      <c r="DT221" s="62"/>
      <c r="DU221" s="62"/>
      <c r="DV221" s="62"/>
      <c r="DW221" s="62"/>
      <c r="DX221" s="62"/>
      <c r="DY221" s="62"/>
      <c r="DZ221" s="62"/>
      <c r="EA221" s="62"/>
      <c r="EB221" s="62"/>
      <c r="EC221" s="62"/>
      <c r="ED221" s="62"/>
      <c r="EE221" s="62"/>
      <c r="EF221" s="62"/>
      <c r="EG221" s="62"/>
      <c r="EH221" s="62"/>
      <c r="EI221" s="62"/>
      <c r="EJ221" s="62"/>
      <c r="EK221" s="62"/>
      <c r="EL221" s="62"/>
      <c r="EM221" s="62"/>
      <c r="EN221" s="62"/>
      <c r="EO221" s="62"/>
      <c r="EP221" s="62"/>
      <c r="EQ221" s="62"/>
      <c r="ER221" s="62"/>
      <c r="ES221" s="62"/>
      <c r="ET221" s="62"/>
      <c r="EU221" s="62"/>
      <c r="EV221" s="62"/>
      <c r="EW221" s="62"/>
      <c r="EX221" s="62"/>
      <c r="EY221" s="62"/>
      <c r="EZ221" s="62"/>
      <c r="FA221" s="62"/>
      <c r="FB221" s="62"/>
      <c r="FC221" s="62"/>
      <c r="FD221" s="62"/>
      <c r="FE221" s="62"/>
      <c r="FF221" s="62"/>
      <c r="FG221" s="62"/>
      <c r="FH221" s="62"/>
      <c r="FI221" s="62"/>
      <c r="FJ221" s="62"/>
      <c r="FK221" s="62"/>
      <c r="FL221" s="62"/>
      <c r="FM221" s="62"/>
      <c r="FN221" s="62"/>
      <c r="FO221" s="62"/>
      <c r="FP221" s="62"/>
      <c r="FQ221" s="62"/>
      <c r="FR221" s="62"/>
      <c r="FS221" s="62"/>
      <c r="FT221" s="62"/>
      <c r="FU221" s="62"/>
      <c r="FV221" s="62"/>
      <c r="FW221" s="62"/>
      <c r="FX221" s="62"/>
      <c r="FY221" s="62"/>
      <c r="FZ221" s="62"/>
      <c r="GA221" s="62"/>
      <c r="GB221" s="62"/>
      <c r="GC221" s="62"/>
      <c r="GD221" s="62"/>
      <c r="GE221" s="62"/>
      <c r="GF221" s="62"/>
      <c r="GG221" s="62"/>
      <c r="GH221" s="62"/>
      <c r="GI221" s="62"/>
      <c r="GJ221" s="62"/>
      <c r="GK221" s="62"/>
      <c r="GL221" s="62"/>
      <c r="GM221" s="62"/>
      <c r="GN221" s="62"/>
      <c r="GO221" s="62"/>
      <c r="GP221" s="62"/>
      <c r="GQ221" s="62"/>
      <c r="GR221" s="62"/>
      <c r="GS221" s="62"/>
      <c r="GT221" s="62"/>
      <c r="GU221" s="62"/>
      <c r="GV221" s="62"/>
      <c r="GW221" s="62"/>
      <c r="GX221" s="62"/>
      <c r="GY221" s="62"/>
      <c r="GZ221" s="62"/>
      <c r="HA221" s="62"/>
      <c r="HB221" s="62"/>
      <c r="HC221" s="62"/>
      <c r="HD221" s="62"/>
      <c r="HE221" s="62"/>
      <c r="HF221" s="62"/>
      <c r="HG221" s="62"/>
      <c r="HH221" s="62"/>
      <c r="HI221" s="62"/>
      <c r="HJ221" s="62"/>
      <c r="HK221" s="62"/>
      <c r="HL221" s="62"/>
      <c r="HM221" s="62"/>
      <c r="HN221" s="62"/>
      <c r="HO221" s="62"/>
      <c r="HP221" s="62"/>
      <c r="HQ221" s="62"/>
      <c r="HR221" s="62"/>
      <c r="HS221" s="62"/>
      <c r="HT221" s="62"/>
      <c r="HU221" s="62"/>
      <c r="HV221" s="62"/>
      <c r="HW221" s="62"/>
      <c r="HX221" s="62"/>
      <c r="HY221" s="62"/>
      <c r="HZ221" s="62"/>
      <c r="IA221" s="62"/>
      <c r="IB221" s="62"/>
      <c r="IC221" s="62"/>
      <c r="ID221" s="62"/>
      <c r="IE221" s="62"/>
      <c r="IF221" s="62"/>
      <c r="IG221" s="62"/>
      <c r="IH221" s="62"/>
      <c r="II221" s="62"/>
      <c r="IJ221" s="62"/>
      <c r="IK221" s="62"/>
      <c r="IL221" s="62"/>
      <c r="IM221" s="62"/>
      <c r="IN221" s="62"/>
      <c r="IO221" s="62"/>
      <c r="IP221" s="62"/>
      <c r="IQ221" s="62"/>
      <c r="IR221" s="62"/>
      <c r="IS221" s="62"/>
      <c r="IT221" s="62"/>
      <c r="IU221" s="62"/>
      <c r="IV221" s="62"/>
      <c r="IW221" s="62"/>
      <c r="IX221" s="62"/>
      <c r="IY221" s="62"/>
      <c r="IZ221" s="62"/>
      <c r="JA221" s="62"/>
      <c r="JB221" s="62"/>
      <c r="JC221" s="62"/>
      <c r="JD221" s="62"/>
      <c r="JE221" s="62"/>
      <c r="JF221" s="62"/>
      <c r="JG221" s="62"/>
      <c r="JH221" s="62"/>
      <c r="JI221" s="62"/>
      <c r="JJ221" s="62"/>
      <c r="JK221" s="62"/>
      <c r="JL221" s="62"/>
      <c r="JM221" s="62"/>
      <c r="JN221" s="62"/>
      <c r="JO221" s="62"/>
      <c r="JP221" s="62"/>
      <c r="JQ221" s="62"/>
      <c r="JR221" s="62"/>
      <c r="JS221" s="62"/>
      <c r="JT221" s="62"/>
      <c r="JU221" s="62"/>
      <c r="JV221" s="62"/>
      <c r="JW221" s="62"/>
      <c r="JX221" s="62"/>
      <c r="JY221" s="62"/>
      <c r="JZ221" s="62"/>
      <c r="KA221" s="62"/>
      <c r="KB221" s="62"/>
      <c r="KC221" s="62"/>
      <c r="KD221" s="62"/>
      <c r="KE221" s="62"/>
      <c r="KF221" s="62"/>
      <c r="KG221" s="62"/>
      <c r="KH221" s="62"/>
      <c r="KI221" s="62"/>
      <c r="KJ221" s="62"/>
      <c r="KK221" s="62"/>
      <c r="KL221" s="62"/>
      <c r="KM221" s="62"/>
      <c r="KN221" s="62"/>
      <c r="KO221" s="62"/>
      <c r="KP221" s="62"/>
      <c r="KQ221" s="62"/>
      <c r="KR221" s="62"/>
      <c r="KS221" s="62"/>
      <c r="KT221" s="62"/>
      <c r="KU221" s="62"/>
      <c r="KV221" s="62"/>
      <c r="KW221" s="62"/>
      <c r="KX221" s="62"/>
      <c r="KY221" s="62"/>
      <c r="KZ221" s="62"/>
      <c r="LA221" s="62"/>
      <c r="LB221" s="62"/>
      <c r="LC221" s="62"/>
      <c r="LD221" s="62"/>
      <c r="LE221" s="62"/>
      <c r="LF221" s="62"/>
      <c r="LG221" s="62"/>
      <c r="LH221" s="62"/>
      <c r="LI221" s="62"/>
      <c r="LJ221" s="62"/>
      <c r="LK221" s="62"/>
      <c r="LL221" s="62"/>
      <c r="LM221" s="62"/>
      <c r="LN221" s="62"/>
      <c r="LO221" s="62"/>
      <c r="LP221" s="62"/>
      <c r="LQ221" s="62"/>
      <c r="LR221" s="62"/>
      <c r="LS221" s="62"/>
      <c r="LT221" s="62"/>
      <c r="LU221" s="62"/>
      <c r="LV221" s="62"/>
      <c r="LW221" s="62"/>
      <c r="LX221" s="62"/>
      <c r="LY221" s="62"/>
      <c r="LZ221" s="62"/>
      <c r="MA221" s="62"/>
      <c r="MB221" s="62"/>
      <c r="MC221" s="62"/>
      <c r="MD221" s="62"/>
      <c r="ME221" s="62"/>
      <c r="MF221" s="62"/>
      <c r="MG221" s="62"/>
      <c r="MH221" s="62"/>
      <c r="MI221" s="62"/>
      <c r="MJ221" s="62"/>
      <c r="MK221" s="62"/>
      <c r="ML221" s="62"/>
      <c r="MM221" s="62"/>
      <c r="MN221" s="62"/>
      <c r="MO221" s="62"/>
      <c r="MP221" s="62"/>
      <c r="MQ221" s="62"/>
      <c r="MR221" s="62"/>
      <c r="MS221" s="62"/>
      <c r="MT221" s="62"/>
      <c r="MU221" s="62"/>
      <c r="MV221" s="62"/>
      <c r="MW221" s="62"/>
      <c r="MX221" s="62"/>
      <c r="MY221" s="62"/>
      <c r="MZ221" s="62"/>
      <c r="NA221" s="62"/>
      <c r="NB221" s="62"/>
      <c r="NC221" s="62"/>
      <c r="ND221" s="62"/>
      <c r="NE221" s="62"/>
      <c r="NF221" s="62"/>
      <c r="NG221" s="62"/>
      <c r="NH221" s="62"/>
      <c r="NI221" s="62"/>
      <c r="NJ221" s="62"/>
      <c r="NK221" s="62"/>
      <c r="NL221" s="62"/>
      <c r="NM221" s="62"/>
      <c r="NN221" s="62"/>
      <c r="NO221" s="62"/>
      <c r="NP221" s="62"/>
      <c r="NQ221" s="62"/>
      <c r="NR221" s="62"/>
      <c r="NS221" s="62"/>
      <c r="NT221" s="62"/>
      <c r="NU221" s="62"/>
      <c r="NV221" s="62"/>
      <c r="NW221" s="62"/>
      <c r="NX221" s="62"/>
      <c r="NY221" s="62"/>
      <c r="NZ221" s="62"/>
      <c r="OA221" s="62"/>
      <c r="OB221" s="62"/>
      <c r="OC221" s="62"/>
      <c r="OD221" s="62"/>
      <c r="OE221" s="62"/>
      <c r="OF221" s="62"/>
      <c r="OG221" s="62"/>
      <c r="OH221" s="62"/>
      <c r="OI221" s="62"/>
      <c r="OJ221" s="62"/>
      <c r="OK221" s="62"/>
      <c r="OL221" s="62"/>
      <c r="OM221" s="62"/>
      <c r="ON221" s="62"/>
      <c r="OO221" s="62"/>
      <c r="OP221" s="62"/>
      <c r="OQ221" s="62"/>
      <c r="OR221" s="62"/>
      <c r="OS221" s="62"/>
      <c r="OT221" s="62"/>
      <c r="OU221" s="62"/>
      <c r="OV221" s="62"/>
      <c r="OW221" s="62"/>
      <c r="OX221" s="62"/>
      <c r="OY221" s="62"/>
      <c r="OZ221" s="62"/>
      <c r="PA221" s="62"/>
      <c r="PB221" s="62"/>
      <c r="PC221" s="62"/>
      <c r="PD221" s="62"/>
      <c r="PE221" s="62"/>
      <c r="PF221" s="62"/>
      <c r="PG221" s="62"/>
      <c r="PH221" s="62"/>
      <c r="PI221" s="62"/>
      <c r="PJ221" s="62"/>
      <c r="PK221" s="62"/>
      <c r="PL221" s="62"/>
      <c r="PM221" s="62"/>
      <c r="PN221" s="62"/>
      <c r="PO221" s="62"/>
      <c r="PP221" s="62"/>
      <c r="PQ221" s="62"/>
      <c r="PR221" s="62"/>
      <c r="PS221" s="62"/>
      <c r="PT221" s="62"/>
      <c r="PU221" s="62"/>
      <c r="PV221" s="62"/>
      <c r="PW221" s="62"/>
      <c r="PX221" s="62"/>
      <c r="PY221" s="62"/>
      <c r="PZ221" s="62"/>
      <c r="QA221" s="62"/>
      <c r="QB221" s="62"/>
      <c r="QC221" s="62"/>
      <c r="QD221" s="62"/>
      <c r="QE221" s="62"/>
      <c r="QF221" s="62"/>
      <c r="QG221" s="62"/>
      <c r="QH221" s="62"/>
      <c r="QI221" s="62"/>
      <c r="QJ221" s="62"/>
      <c r="QK221" s="62"/>
      <c r="QL221" s="62"/>
      <c r="QM221" s="62"/>
      <c r="QN221" s="62"/>
      <c r="QO221" s="62"/>
      <c r="QP221" s="62"/>
      <c r="QQ221" s="62"/>
      <c r="QR221" s="62"/>
      <c r="QS221" s="62"/>
      <c r="QT221" s="62"/>
      <c r="QU221" s="62"/>
      <c r="QV221" s="62"/>
      <c r="QW221" s="62"/>
      <c r="QX221" s="62"/>
      <c r="QY221" s="62"/>
      <c r="QZ221" s="62"/>
      <c r="RA221" s="62"/>
      <c r="RB221" s="62"/>
      <c r="RC221" s="62"/>
      <c r="RD221" s="62"/>
      <c r="RE221" s="62"/>
      <c r="RF221" s="62"/>
      <c r="RG221" s="62"/>
      <c r="RH221" s="62"/>
      <c r="RI221" s="62"/>
      <c r="RJ221" s="62"/>
      <c r="RK221" s="62"/>
      <c r="RL221" s="62"/>
      <c r="RM221" s="62"/>
      <c r="RN221" s="62"/>
      <c r="RO221" s="62"/>
      <c r="RP221" s="62"/>
      <c r="RQ221" s="62"/>
      <c r="RR221" s="62"/>
      <c r="RS221" s="62"/>
      <c r="RT221" s="62"/>
      <c r="RU221" s="62"/>
      <c r="RV221" s="62"/>
      <c r="RW221" s="62"/>
      <c r="RX221" s="62"/>
      <c r="RY221" s="62"/>
      <c r="RZ221" s="62"/>
      <c r="SA221" s="62"/>
      <c r="SB221" s="62"/>
      <c r="SC221" s="62"/>
      <c r="SD221" s="62"/>
      <c r="SE221" s="62"/>
      <c r="SF221" s="62"/>
      <c r="SG221" s="62"/>
      <c r="SH221" s="62"/>
      <c r="SI221" s="62"/>
      <c r="SJ221" s="62"/>
      <c r="SK221" s="62"/>
      <c r="SL221" s="62"/>
      <c r="SM221" s="62"/>
      <c r="SN221" s="62"/>
      <c r="SO221" s="62"/>
      <c r="SP221" s="62"/>
      <c r="SQ221" s="62"/>
      <c r="SR221" s="62"/>
      <c r="SS221" s="62"/>
      <c r="ST221" s="62"/>
      <c r="SU221" s="62"/>
      <c r="SV221" s="62"/>
      <c r="SW221" s="62"/>
      <c r="SX221" s="62"/>
      <c r="SY221" s="62"/>
      <c r="SZ221" s="62"/>
      <c r="TA221" s="62"/>
      <c r="TB221" s="62"/>
      <c r="TC221" s="62"/>
      <c r="TD221" s="62"/>
      <c r="TE221" s="62"/>
      <c r="TF221" s="62"/>
      <c r="TG221" s="62"/>
      <c r="TH221" s="62"/>
      <c r="TI221" s="62"/>
      <c r="TJ221" s="62"/>
      <c r="TK221" s="62"/>
      <c r="TL221" s="62"/>
      <c r="TM221" s="62"/>
      <c r="TN221" s="62"/>
      <c r="TO221" s="62"/>
      <c r="TP221" s="62"/>
      <c r="TQ221" s="62"/>
      <c r="TR221" s="62"/>
      <c r="TS221" s="62"/>
      <c r="TT221" s="62"/>
      <c r="TU221" s="62"/>
      <c r="TV221" s="62"/>
      <c r="TW221" s="62"/>
      <c r="TX221" s="62"/>
      <c r="TY221" s="62"/>
      <c r="TZ221" s="62"/>
      <c r="UA221" s="62"/>
      <c r="UB221" s="62"/>
      <c r="UC221" s="62"/>
      <c r="UD221" s="62"/>
      <c r="UE221" s="62"/>
      <c r="UF221" s="62"/>
      <c r="UG221" s="62"/>
      <c r="UH221" s="62"/>
      <c r="UI221" s="62"/>
      <c r="UJ221" s="62"/>
      <c r="UK221" s="62"/>
      <c r="UL221" s="62"/>
      <c r="UM221" s="62"/>
      <c r="UN221" s="62"/>
      <c r="UO221" s="62"/>
      <c r="UP221" s="62"/>
      <c r="UQ221" s="62"/>
      <c r="UR221" s="62"/>
      <c r="US221" s="62"/>
      <c r="UT221" s="62"/>
      <c r="UU221" s="62"/>
      <c r="UV221" s="62"/>
      <c r="UW221" s="62"/>
      <c r="UX221" s="62"/>
      <c r="UY221" s="62"/>
      <c r="UZ221" s="62"/>
      <c r="VA221" s="62"/>
      <c r="VB221" s="62"/>
      <c r="VC221" s="62"/>
      <c r="VD221" s="62"/>
      <c r="VE221" s="62"/>
      <c r="VF221" s="62"/>
      <c r="VG221" s="62"/>
      <c r="VH221" s="62"/>
      <c r="VI221" s="62"/>
      <c r="VJ221" s="62"/>
      <c r="VK221" s="62"/>
      <c r="VL221" s="62"/>
      <c r="VM221" s="62"/>
      <c r="VN221" s="62"/>
      <c r="VO221" s="62"/>
      <c r="VP221" s="62"/>
      <c r="VQ221" s="62"/>
      <c r="VR221" s="62"/>
      <c r="VS221" s="62"/>
      <c r="VT221" s="62"/>
      <c r="VU221" s="62"/>
      <c r="VV221" s="62"/>
      <c r="VW221" s="62"/>
      <c r="VX221" s="62"/>
      <c r="VY221" s="62"/>
      <c r="VZ221" s="62"/>
      <c r="WA221" s="62"/>
      <c r="WB221" s="62"/>
      <c r="WC221" s="62"/>
      <c r="WD221" s="62"/>
      <c r="WE221" s="62"/>
      <c r="WF221" s="62"/>
      <c r="WG221" s="62"/>
      <c r="WH221" s="62"/>
      <c r="WI221" s="62"/>
      <c r="WJ221" s="62"/>
      <c r="WK221" s="62"/>
      <c r="WL221" s="62"/>
      <c r="WM221" s="62"/>
      <c r="WN221" s="62"/>
      <c r="WO221" s="62"/>
      <c r="WP221" s="62"/>
      <c r="WQ221" s="62"/>
      <c r="WR221" s="62"/>
      <c r="WS221" s="62"/>
      <c r="WT221" s="62"/>
      <c r="WU221" s="62"/>
      <c r="WV221" s="62"/>
      <c r="WW221" s="62"/>
      <c r="WX221" s="62"/>
      <c r="WY221" s="62"/>
      <c r="WZ221" s="62"/>
      <c r="XA221" s="62"/>
      <c r="XB221" s="62"/>
      <c r="XC221" s="62"/>
      <c r="XD221" s="62"/>
      <c r="XE221" s="62"/>
      <c r="XF221" s="62"/>
      <c r="XG221" s="62"/>
      <c r="XH221" s="62"/>
      <c r="XI221" s="62"/>
      <c r="XJ221" s="62"/>
      <c r="XK221" s="62"/>
      <c r="XL221" s="62"/>
      <c r="XM221" s="62"/>
      <c r="XN221" s="62"/>
      <c r="XO221" s="62"/>
      <c r="XP221" s="62"/>
      <c r="XQ221" s="62"/>
      <c r="XR221" s="62"/>
      <c r="XS221" s="62"/>
      <c r="XT221" s="62"/>
      <c r="XU221" s="62"/>
      <c r="XV221" s="62"/>
      <c r="XW221" s="62"/>
      <c r="XX221" s="62"/>
      <c r="XY221" s="62"/>
      <c r="XZ221" s="62"/>
      <c r="YA221" s="62"/>
      <c r="YB221" s="62"/>
      <c r="YC221" s="62"/>
      <c r="YD221" s="62"/>
      <c r="YE221" s="62"/>
      <c r="YF221" s="62"/>
      <c r="YG221" s="62"/>
      <c r="YH221" s="62"/>
      <c r="YI221" s="62"/>
      <c r="YJ221" s="62"/>
      <c r="YK221" s="62"/>
      <c r="YL221" s="62"/>
      <c r="YM221" s="62"/>
      <c r="YN221" s="62"/>
      <c r="YO221" s="62"/>
      <c r="YP221" s="62"/>
      <c r="YQ221" s="62"/>
      <c r="YR221" s="62"/>
      <c r="YS221" s="62"/>
      <c r="YT221" s="62"/>
      <c r="YU221" s="62"/>
      <c r="YV221" s="62"/>
      <c r="YW221" s="62"/>
      <c r="YX221" s="62"/>
      <c r="YY221" s="62"/>
      <c r="YZ221" s="62"/>
      <c r="ZA221" s="62"/>
      <c r="ZB221" s="62"/>
      <c r="ZC221" s="62"/>
      <c r="ZD221" s="62"/>
      <c r="ZE221" s="62"/>
      <c r="ZF221" s="62"/>
      <c r="ZG221" s="62"/>
      <c r="ZH221" s="62"/>
      <c r="ZI221" s="62"/>
      <c r="ZJ221" s="62"/>
      <c r="ZK221" s="62"/>
      <c r="ZL221" s="62"/>
      <c r="ZM221" s="62"/>
      <c r="ZN221" s="62"/>
      <c r="ZO221" s="62"/>
      <c r="ZP221" s="62"/>
      <c r="ZQ221" s="62"/>
      <c r="ZR221" s="62"/>
      <c r="ZS221" s="62"/>
      <c r="ZT221" s="62"/>
      <c r="ZU221" s="62"/>
      <c r="ZV221" s="62"/>
      <c r="ZW221" s="62"/>
      <c r="ZX221" s="62"/>
      <c r="ZY221" s="62"/>
      <c r="ZZ221" s="62"/>
      <c r="AAA221" s="62"/>
      <c r="AAB221" s="62"/>
      <c r="AAC221" s="62"/>
      <c r="AAD221" s="62"/>
      <c r="AAE221" s="62"/>
      <c r="AAF221" s="62"/>
      <c r="AAG221" s="62"/>
      <c r="AAH221" s="62"/>
      <c r="AAI221" s="62"/>
      <c r="AAJ221" s="62"/>
      <c r="AAK221" s="62"/>
      <c r="AAL221" s="62"/>
      <c r="AAM221" s="62"/>
      <c r="AAN221" s="62"/>
      <c r="AAO221" s="62"/>
      <c r="AAP221" s="62"/>
      <c r="AAQ221" s="62"/>
      <c r="AAR221" s="62"/>
      <c r="AAS221" s="62"/>
      <c r="AAT221" s="62"/>
      <c r="AAU221" s="62"/>
      <c r="AAV221" s="62"/>
      <c r="AAW221" s="62"/>
      <c r="AAX221" s="62"/>
      <c r="AAY221" s="62"/>
      <c r="AAZ221" s="62"/>
      <c r="ABA221" s="62"/>
      <c r="ABB221" s="62"/>
      <c r="ABC221" s="62"/>
      <c r="ABD221" s="62"/>
      <c r="ABE221" s="62"/>
      <c r="ABF221" s="62"/>
      <c r="ABG221" s="62"/>
      <c r="ABH221" s="62"/>
      <c r="ABI221" s="62"/>
      <c r="ABJ221" s="62"/>
      <c r="ABK221" s="62"/>
      <c r="ABL221" s="62"/>
      <c r="ABM221" s="62"/>
      <c r="ABN221" s="62"/>
      <c r="ABO221" s="62"/>
      <c r="ABP221" s="62"/>
      <c r="ABQ221" s="62"/>
      <c r="ABR221" s="62"/>
      <c r="ABS221" s="62"/>
      <c r="ABT221" s="62"/>
      <c r="ABU221" s="62"/>
      <c r="ABV221" s="62"/>
      <c r="ABW221" s="62"/>
      <c r="ABX221" s="62"/>
      <c r="ABY221" s="62"/>
      <c r="ABZ221" s="62"/>
      <c r="ACA221" s="62"/>
      <c r="ACB221" s="62"/>
      <c r="ACC221" s="62"/>
      <c r="ACD221" s="62"/>
      <c r="ACE221" s="62"/>
      <c r="ACF221" s="62"/>
      <c r="ACG221" s="62"/>
      <c r="ACH221" s="62"/>
      <c r="ACI221" s="62"/>
      <c r="ACJ221" s="62"/>
      <c r="ACK221" s="62"/>
      <c r="ACL221" s="62"/>
      <c r="ACM221" s="62"/>
      <c r="ACN221" s="62"/>
      <c r="ACO221" s="62"/>
      <c r="ACP221" s="62"/>
      <c r="ACQ221" s="62"/>
      <c r="ACR221" s="62"/>
      <c r="ACS221" s="62"/>
      <c r="ACT221" s="62"/>
      <c r="ACU221" s="62"/>
      <c r="ACV221" s="62"/>
      <c r="ACW221" s="62"/>
      <c r="ACX221" s="62"/>
      <c r="ACY221" s="62"/>
      <c r="ACZ221" s="62"/>
      <c r="ADA221" s="62"/>
      <c r="ADB221" s="62"/>
      <c r="ADC221" s="62"/>
      <c r="ADD221" s="62"/>
      <c r="ADE221" s="62"/>
      <c r="ADF221" s="62"/>
      <c r="ADG221" s="62"/>
      <c r="ADH221" s="62"/>
      <c r="ADI221" s="62"/>
      <c r="ADJ221" s="62"/>
      <c r="ADK221" s="62"/>
      <c r="ADL221" s="62"/>
      <c r="ADM221" s="62"/>
      <c r="ADN221" s="62"/>
      <c r="ADO221" s="62"/>
      <c r="ADP221" s="62"/>
      <c r="ADQ221" s="62"/>
      <c r="ADR221" s="62"/>
      <c r="ADS221" s="62"/>
      <c r="ADT221" s="62"/>
      <c r="ADU221" s="62"/>
      <c r="ADV221" s="62"/>
      <c r="ADW221" s="62"/>
      <c r="ADX221" s="62"/>
      <c r="ADY221" s="62"/>
      <c r="ADZ221" s="62"/>
      <c r="AEA221" s="62"/>
      <c r="AEB221" s="62"/>
      <c r="AEC221" s="62"/>
      <c r="AED221" s="62"/>
      <c r="AEE221" s="62"/>
      <c r="AEF221" s="62"/>
      <c r="AEG221" s="62"/>
      <c r="AEH221" s="62"/>
      <c r="AEI221" s="62"/>
      <c r="AEJ221" s="62"/>
      <c r="AEK221" s="62"/>
      <c r="AEL221" s="62"/>
      <c r="AEM221" s="62"/>
      <c r="AEN221" s="62"/>
      <c r="AEO221" s="62"/>
      <c r="AEP221" s="62"/>
      <c r="AEQ221" s="62"/>
      <c r="AER221" s="62"/>
      <c r="AES221" s="62"/>
      <c r="AET221" s="62"/>
      <c r="AEU221" s="62"/>
      <c r="AEV221" s="62"/>
      <c r="AEW221" s="62"/>
      <c r="AEX221" s="62"/>
      <c r="AEY221" s="62"/>
      <c r="AEZ221" s="62"/>
      <c r="AFA221" s="62"/>
      <c r="AFB221" s="62"/>
      <c r="AFC221" s="62"/>
      <c r="AFD221" s="62"/>
      <c r="AFE221" s="62"/>
      <c r="AFF221" s="62"/>
      <c r="AFG221" s="62"/>
      <c r="AFH221" s="62"/>
      <c r="AFI221" s="62"/>
      <c r="AFJ221" s="62"/>
      <c r="AFK221" s="62"/>
      <c r="AFL221" s="62"/>
      <c r="AFM221" s="62"/>
      <c r="AFN221" s="62"/>
      <c r="AFO221" s="62"/>
      <c r="AFP221" s="62"/>
      <c r="AFQ221" s="62"/>
      <c r="AFR221" s="62"/>
      <c r="AFS221" s="62"/>
      <c r="AFT221" s="62"/>
      <c r="AFU221" s="62"/>
      <c r="AFV221" s="62"/>
      <c r="AFW221" s="62"/>
      <c r="AFX221" s="62"/>
      <c r="AFY221" s="62"/>
      <c r="AFZ221" s="62"/>
      <c r="AGA221" s="62"/>
      <c r="AGB221" s="62"/>
      <c r="AGC221" s="62"/>
      <c r="AGD221" s="62"/>
      <c r="AGE221" s="62"/>
      <c r="AGF221" s="62"/>
      <c r="AGG221" s="62"/>
      <c r="AGH221" s="62"/>
      <c r="AGI221" s="62"/>
      <c r="AGJ221" s="62"/>
      <c r="AGK221" s="62"/>
      <c r="AGL221" s="62"/>
      <c r="AGM221" s="62"/>
      <c r="AGN221" s="62"/>
      <c r="AGO221" s="62"/>
      <c r="AGP221" s="62"/>
      <c r="AGQ221" s="62"/>
      <c r="AGR221" s="62"/>
      <c r="AGS221" s="62"/>
      <c r="AGT221" s="62"/>
      <c r="AGU221" s="62"/>
      <c r="AGV221" s="62"/>
      <c r="AGW221" s="62"/>
      <c r="AGX221" s="62"/>
      <c r="AGY221" s="62"/>
      <c r="AGZ221" s="62"/>
      <c r="AHA221" s="62"/>
      <c r="AHB221" s="62"/>
      <c r="AHC221" s="62"/>
      <c r="AHD221" s="62"/>
      <c r="AHE221" s="62"/>
      <c r="AHF221" s="62"/>
      <c r="AHG221" s="62"/>
      <c r="AHH221" s="62"/>
      <c r="AHI221" s="62"/>
      <c r="AHJ221" s="62"/>
      <c r="AHK221" s="62"/>
      <c r="AHL221" s="62"/>
      <c r="AHM221" s="62"/>
      <c r="AHN221" s="62"/>
      <c r="AHO221" s="62"/>
      <c r="AHP221" s="62"/>
      <c r="AHQ221" s="62"/>
      <c r="AHR221" s="62"/>
      <c r="AHS221" s="62"/>
      <c r="AHT221" s="62"/>
      <c r="AHU221" s="62"/>
      <c r="AHV221" s="62"/>
      <c r="AHW221" s="62"/>
      <c r="AHX221" s="62"/>
      <c r="AHY221" s="62"/>
      <c r="AHZ221" s="62"/>
      <c r="AIA221" s="62"/>
      <c r="AIB221" s="62"/>
      <c r="AIC221" s="62"/>
      <c r="AID221" s="62"/>
      <c r="AIE221" s="62"/>
      <c r="AIF221" s="62"/>
      <c r="AIG221" s="62"/>
      <c r="AIH221" s="62"/>
      <c r="AII221" s="62"/>
      <c r="AIJ221" s="62"/>
      <c r="AIK221" s="62"/>
      <c r="AIL221" s="62"/>
      <c r="AIM221" s="62"/>
      <c r="AIN221" s="62"/>
      <c r="AIO221" s="62"/>
      <c r="AIP221" s="62"/>
      <c r="AIQ221" s="62"/>
      <c r="AIR221" s="62"/>
      <c r="AIS221" s="62"/>
      <c r="AIT221" s="62"/>
      <c r="AIU221" s="62"/>
      <c r="AIV221" s="62"/>
      <c r="AIW221" s="62"/>
      <c r="AIX221" s="62"/>
      <c r="AIY221" s="62"/>
      <c r="AIZ221" s="62"/>
      <c r="AJA221" s="62"/>
      <c r="AJB221" s="62"/>
      <c r="AJC221" s="62"/>
      <c r="AJD221" s="62"/>
      <c r="AJE221" s="62"/>
      <c r="AJF221" s="62"/>
      <c r="AJG221" s="62"/>
      <c r="AJH221" s="62"/>
      <c r="AJI221" s="62"/>
      <c r="AJJ221" s="62"/>
      <c r="AJK221" s="62"/>
      <c r="AJL221" s="62"/>
      <c r="AJM221" s="62"/>
      <c r="AJN221" s="62"/>
      <c r="AJO221" s="62"/>
      <c r="AJP221" s="62"/>
      <c r="AJQ221" s="62"/>
      <c r="AJR221" s="62"/>
      <c r="AJS221" s="62"/>
      <c r="AJT221" s="62"/>
      <c r="AJU221" s="62"/>
      <c r="AJV221" s="62"/>
      <c r="AJW221" s="62"/>
      <c r="AJX221" s="62"/>
      <c r="AJY221" s="62"/>
      <c r="AJZ221" s="62"/>
      <c r="AKA221" s="62"/>
      <c r="AKB221" s="62"/>
      <c r="AKC221" s="62"/>
      <c r="AKD221" s="62"/>
      <c r="AKE221" s="62"/>
      <c r="AKF221" s="62"/>
      <c r="AKG221" s="62"/>
      <c r="AKH221" s="62"/>
      <c r="AKI221" s="62"/>
      <c r="AKJ221" s="62"/>
      <c r="AKK221" s="62"/>
      <c r="AKL221" s="62"/>
      <c r="AKM221" s="62"/>
      <c r="AKN221" s="62"/>
      <c r="AKO221" s="62"/>
      <c r="AKP221" s="62"/>
      <c r="AKQ221" s="62"/>
      <c r="AKR221" s="62"/>
      <c r="AKS221" s="62"/>
      <c r="AKT221" s="62"/>
      <c r="AKU221" s="62"/>
      <c r="AKV221" s="62"/>
      <c r="AKW221" s="62"/>
      <c r="AKX221" s="62"/>
      <c r="AKY221" s="62"/>
      <c r="AKZ221" s="62"/>
      <c r="ALA221" s="62"/>
      <c r="ALB221" s="62"/>
      <c r="ALC221" s="62"/>
      <c r="ALD221" s="62"/>
      <c r="ALE221" s="62"/>
      <c r="ALF221" s="62"/>
      <c r="ALG221" s="62"/>
      <c r="ALH221" s="62"/>
      <c r="ALI221" s="62"/>
      <c r="ALJ221" s="62"/>
      <c r="ALK221" s="62"/>
      <c r="ALL221" s="62"/>
      <c r="ALM221" s="62"/>
      <c r="ALN221" s="62"/>
      <c r="ALO221" s="62"/>
      <c r="ALP221" s="62"/>
      <c r="ALQ221" s="62"/>
      <c r="ALR221" s="62"/>
      <c r="ALS221" s="62"/>
      <c r="ALT221" s="62"/>
      <c r="ALU221" s="62"/>
      <c r="ALV221" s="62"/>
      <c r="ALW221" s="62"/>
      <c r="ALX221" s="62"/>
      <c r="ALY221" s="62"/>
      <c r="ALZ221" s="62"/>
      <c r="AMA221" s="62"/>
      <c r="AMB221" s="62"/>
      <c r="AMC221" s="62"/>
      <c r="AMD221" s="62"/>
      <c r="AME221" s="62"/>
      <c r="AMF221" s="62"/>
      <c r="AMG221" s="62"/>
      <c r="AMH221" s="62"/>
      <c r="AMI221" s="62"/>
      <c r="AMJ221" s="62"/>
      <c r="AMK221" s="62"/>
      <c r="AML221" s="62"/>
      <c r="AMM221" s="62"/>
      <c r="AMN221" s="62"/>
      <c r="AMO221" s="62"/>
      <c r="AMP221" s="62"/>
      <c r="AMQ221" s="62"/>
      <c r="AMR221" s="62"/>
      <c r="AMS221" s="62"/>
      <c r="AMT221" s="62"/>
      <c r="AMU221" s="62"/>
      <c r="AMV221" s="62"/>
      <c r="AMW221" s="62"/>
      <c r="AMX221" s="62"/>
      <c r="AMY221" s="62"/>
      <c r="AMZ221" s="62"/>
      <c r="ANA221" s="62"/>
      <c r="ANB221" s="62"/>
      <c r="ANC221" s="62"/>
      <c r="AND221" s="62"/>
      <c r="ANE221" s="62"/>
      <c r="ANF221" s="62"/>
      <c r="ANG221" s="62"/>
      <c r="ANH221" s="62"/>
      <c r="ANI221" s="62"/>
      <c r="ANJ221" s="62"/>
      <c r="ANK221" s="62"/>
      <c r="ANL221" s="62"/>
      <c r="ANM221" s="62"/>
      <c r="ANN221" s="62"/>
      <c r="ANO221" s="62"/>
      <c r="ANP221" s="62"/>
      <c r="ANQ221" s="62"/>
      <c r="ANR221" s="62"/>
      <c r="ANS221" s="62"/>
      <c r="ANT221" s="62"/>
      <c r="ANU221" s="62"/>
      <c r="ANV221" s="62"/>
      <c r="ANW221" s="62"/>
      <c r="ANX221" s="62"/>
      <c r="ANY221" s="62"/>
      <c r="ANZ221" s="62"/>
      <c r="AOA221" s="62"/>
      <c r="AOB221" s="62"/>
      <c r="AOC221" s="62"/>
      <c r="AOD221" s="62"/>
      <c r="AOE221" s="62"/>
      <c r="AOF221" s="62"/>
      <c r="AOG221" s="62"/>
      <c r="AOH221" s="62"/>
      <c r="AOI221" s="62"/>
      <c r="AOJ221" s="62"/>
      <c r="AOK221" s="62"/>
      <c r="AOL221" s="62"/>
      <c r="AOM221" s="62"/>
      <c r="AON221" s="62"/>
      <c r="AOO221" s="62"/>
      <c r="AOP221" s="62"/>
      <c r="AOQ221" s="62"/>
      <c r="AOR221" s="62"/>
      <c r="AOS221" s="62"/>
      <c r="AOT221" s="62"/>
      <c r="AOU221" s="62"/>
      <c r="AOV221" s="62"/>
      <c r="AOW221" s="62"/>
      <c r="AOX221" s="62"/>
      <c r="AOY221" s="62"/>
      <c r="AOZ221" s="62"/>
      <c r="APA221" s="62"/>
      <c r="APB221" s="62"/>
      <c r="APC221" s="62"/>
      <c r="APD221" s="62"/>
      <c r="APE221" s="62"/>
      <c r="APF221" s="62"/>
      <c r="APG221" s="62"/>
      <c r="APH221" s="62"/>
      <c r="API221" s="62"/>
      <c r="APJ221" s="62"/>
      <c r="APK221" s="62"/>
      <c r="APL221" s="62"/>
      <c r="APM221" s="62"/>
      <c r="APN221" s="62"/>
      <c r="APO221" s="62"/>
      <c r="APP221" s="62"/>
      <c r="APQ221" s="62"/>
      <c r="APR221" s="62"/>
      <c r="APS221" s="62"/>
      <c r="APT221" s="62"/>
      <c r="APU221" s="62"/>
      <c r="APV221" s="62"/>
      <c r="APW221" s="62"/>
      <c r="APX221" s="62"/>
      <c r="APY221" s="62"/>
      <c r="APZ221" s="62"/>
      <c r="AQA221" s="62"/>
      <c r="AQB221" s="62"/>
      <c r="AQC221" s="62"/>
      <c r="AQD221" s="62"/>
      <c r="AQE221" s="62"/>
      <c r="AQF221" s="62"/>
      <c r="AQG221" s="62"/>
      <c r="AQH221" s="62"/>
      <c r="AQI221" s="62"/>
      <c r="AQJ221" s="62"/>
      <c r="AQK221" s="62"/>
      <c r="AQL221" s="62"/>
      <c r="AQM221" s="62"/>
      <c r="AQN221" s="62"/>
      <c r="AQO221" s="62"/>
      <c r="AQP221" s="62"/>
      <c r="AQQ221" s="62"/>
      <c r="AQR221" s="62"/>
      <c r="AQS221" s="62"/>
      <c r="AQT221" s="62"/>
      <c r="AQU221" s="62"/>
      <c r="AQV221" s="62"/>
      <c r="AQW221" s="62"/>
      <c r="AQX221" s="62"/>
      <c r="AQY221" s="62"/>
      <c r="AQZ221" s="62"/>
      <c r="ARA221" s="62"/>
      <c r="ARB221" s="62"/>
      <c r="ARC221" s="62"/>
      <c r="ARD221" s="62"/>
      <c r="ARE221" s="62"/>
      <c r="ARF221" s="62"/>
      <c r="ARG221" s="62"/>
      <c r="ARH221" s="62"/>
      <c r="ARI221" s="62"/>
      <c r="ARJ221" s="62"/>
      <c r="ARK221" s="62"/>
      <c r="ARL221" s="62"/>
      <c r="ARM221" s="62"/>
      <c r="ARN221" s="62"/>
      <c r="ARO221" s="62"/>
      <c r="ARP221" s="62"/>
      <c r="ARQ221" s="62"/>
      <c r="ARR221" s="62"/>
      <c r="ARS221" s="62"/>
      <c r="ART221" s="62"/>
      <c r="ARU221" s="62"/>
      <c r="ARV221" s="62"/>
      <c r="ARW221" s="62"/>
      <c r="ARX221" s="62"/>
      <c r="ARY221" s="62"/>
      <c r="ARZ221" s="62"/>
      <c r="ASA221" s="62"/>
      <c r="ASB221" s="62"/>
      <c r="ASC221" s="62"/>
      <c r="ASD221" s="62"/>
      <c r="ASE221" s="62"/>
      <c r="ASF221" s="62"/>
      <c r="ASG221" s="62"/>
      <c r="ASH221" s="62"/>
      <c r="ASI221" s="62"/>
      <c r="ASJ221" s="62"/>
      <c r="ASK221" s="62"/>
      <c r="ASL221" s="62"/>
      <c r="ASM221" s="62"/>
      <c r="ASN221" s="62"/>
      <c r="ASO221" s="62"/>
      <c r="ASP221" s="62"/>
      <c r="ASQ221" s="62"/>
      <c r="ASR221" s="62"/>
      <c r="ASS221" s="62"/>
      <c r="AST221" s="62"/>
      <c r="ASU221" s="62"/>
      <c r="ASV221" s="62"/>
      <c r="ASW221" s="62"/>
      <c r="ASX221" s="62"/>
      <c r="ASY221" s="62"/>
      <c r="ASZ221" s="62"/>
      <c r="ATA221" s="62"/>
      <c r="ATB221" s="62"/>
      <c r="ATC221" s="62"/>
      <c r="ATD221" s="62"/>
      <c r="ATE221" s="62"/>
      <c r="ATF221" s="62"/>
      <c r="ATG221" s="62"/>
      <c r="ATH221" s="62"/>
      <c r="ATI221" s="62"/>
      <c r="ATJ221" s="62"/>
      <c r="ATK221" s="62"/>
      <c r="ATL221" s="62"/>
      <c r="ATM221" s="62"/>
      <c r="ATN221" s="62"/>
      <c r="ATO221" s="62"/>
      <c r="ATP221" s="62"/>
      <c r="ATQ221" s="62"/>
      <c r="ATR221" s="62"/>
      <c r="ATS221" s="62"/>
      <c r="ATT221" s="62"/>
      <c r="ATU221" s="62"/>
      <c r="ATV221" s="62"/>
      <c r="ATW221" s="62"/>
      <c r="ATX221" s="62"/>
      <c r="ATY221" s="62"/>
      <c r="ATZ221" s="62"/>
      <c r="AUA221" s="62"/>
      <c r="AUB221" s="62"/>
      <c r="AUC221" s="62"/>
      <c r="AUD221" s="62"/>
      <c r="AUE221" s="62"/>
      <c r="AUF221" s="62"/>
      <c r="AUG221" s="62"/>
      <c r="AUH221" s="62"/>
      <c r="AUI221" s="62"/>
      <c r="AUJ221" s="62"/>
      <c r="AUK221" s="62"/>
      <c r="AUL221" s="62"/>
      <c r="AUM221" s="62"/>
      <c r="AUN221" s="62"/>
      <c r="AUO221" s="62"/>
      <c r="AUP221" s="62"/>
      <c r="AUQ221" s="62"/>
      <c r="AUR221" s="62"/>
      <c r="AUS221" s="62"/>
      <c r="AUT221" s="62"/>
      <c r="AUU221" s="62"/>
      <c r="AUV221" s="62"/>
      <c r="AUW221" s="62"/>
      <c r="AUX221" s="62"/>
      <c r="AUY221" s="62"/>
      <c r="AUZ221" s="62"/>
      <c r="AVA221" s="62"/>
      <c r="AVB221" s="62"/>
      <c r="AVC221" s="62"/>
      <c r="AVD221" s="62"/>
      <c r="AVE221" s="62"/>
      <c r="AVF221" s="62"/>
      <c r="AVG221" s="62"/>
      <c r="AVH221" s="62"/>
      <c r="AVI221" s="62"/>
      <c r="AVJ221" s="62"/>
      <c r="AVK221" s="62"/>
      <c r="AVL221" s="62"/>
      <c r="AVM221" s="62"/>
      <c r="AVN221" s="62"/>
      <c r="AVO221" s="62"/>
      <c r="AVP221" s="62"/>
      <c r="AVQ221" s="62"/>
      <c r="AVR221" s="62"/>
      <c r="AVS221" s="62"/>
      <c r="AVT221" s="62"/>
      <c r="AVU221" s="62"/>
      <c r="AVV221" s="62"/>
      <c r="AVW221" s="62"/>
      <c r="AVX221" s="62"/>
      <c r="AVY221" s="62"/>
      <c r="AVZ221" s="62"/>
      <c r="AWA221" s="62"/>
      <c r="AWB221" s="62"/>
      <c r="AWC221" s="62"/>
      <c r="AWD221" s="62"/>
      <c r="AWE221" s="62"/>
      <c r="AWF221" s="62"/>
      <c r="AWG221" s="62"/>
      <c r="AWH221" s="62"/>
      <c r="AWI221" s="62"/>
      <c r="AWJ221" s="62"/>
      <c r="AWK221" s="62"/>
      <c r="AWL221" s="62"/>
      <c r="AWM221" s="62"/>
      <c r="AWN221" s="62"/>
      <c r="AWO221" s="62"/>
      <c r="AWP221" s="62"/>
      <c r="AWQ221" s="62"/>
      <c r="AWR221" s="62"/>
      <c r="AWS221" s="62"/>
      <c r="AWT221" s="62"/>
      <c r="AWU221" s="62"/>
      <c r="AWV221" s="62"/>
      <c r="AWW221" s="62"/>
      <c r="AWX221" s="62"/>
      <c r="AWY221" s="62"/>
      <c r="AWZ221" s="62"/>
      <c r="AXA221" s="62"/>
      <c r="AXB221" s="62"/>
      <c r="AXC221" s="62"/>
      <c r="AXD221" s="62"/>
      <c r="AXE221" s="62"/>
      <c r="AXF221" s="62"/>
      <c r="AXG221" s="62"/>
      <c r="AXH221" s="62"/>
      <c r="AXI221" s="62"/>
      <c r="AXJ221" s="62"/>
      <c r="AXK221" s="62"/>
      <c r="AXL221" s="62"/>
      <c r="AXM221" s="62"/>
      <c r="AXN221" s="62"/>
      <c r="AXO221" s="62"/>
      <c r="AXP221" s="62"/>
      <c r="AXQ221" s="62"/>
      <c r="AXR221" s="62"/>
      <c r="AXS221" s="62"/>
      <c r="AXT221" s="62"/>
      <c r="AXU221" s="62"/>
      <c r="AXV221" s="62"/>
      <c r="AXW221" s="62"/>
      <c r="AXX221" s="62"/>
      <c r="AXY221" s="62"/>
      <c r="AXZ221" s="62"/>
      <c r="AYA221" s="62"/>
      <c r="AYB221" s="62"/>
      <c r="AYC221" s="62"/>
      <c r="AYD221" s="62"/>
      <c r="AYE221" s="62"/>
      <c r="AYF221" s="62"/>
      <c r="AYG221" s="62"/>
      <c r="AYH221" s="62"/>
      <c r="AYI221" s="62"/>
      <c r="AYJ221" s="62"/>
      <c r="AYK221" s="62"/>
      <c r="AYL221" s="62"/>
      <c r="AYM221" s="62"/>
      <c r="AYN221" s="62"/>
      <c r="AYO221" s="62"/>
      <c r="AYP221" s="62"/>
      <c r="AYQ221" s="62"/>
      <c r="AYR221" s="62"/>
      <c r="AYS221" s="62"/>
      <c r="AYT221" s="62"/>
      <c r="AYU221" s="62"/>
      <c r="AYV221" s="62"/>
      <c r="AYW221" s="62"/>
      <c r="AYX221" s="62"/>
      <c r="AYY221" s="62"/>
      <c r="AYZ221" s="62"/>
      <c r="AZA221" s="62"/>
      <c r="AZB221" s="62"/>
      <c r="AZC221" s="62"/>
      <c r="AZD221" s="62"/>
      <c r="AZE221" s="62"/>
      <c r="AZF221" s="62"/>
      <c r="AZG221" s="62"/>
      <c r="AZH221" s="62"/>
      <c r="AZI221" s="62"/>
      <c r="AZJ221" s="62"/>
      <c r="AZK221" s="62"/>
      <c r="AZL221" s="62"/>
      <c r="AZM221" s="62"/>
      <c r="AZN221" s="62"/>
      <c r="AZO221" s="62"/>
      <c r="AZP221" s="62"/>
      <c r="AZQ221" s="62"/>
      <c r="AZR221" s="62"/>
      <c r="AZS221" s="62"/>
      <c r="AZT221" s="62"/>
      <c r="AZU221" s="62"/>
      <c r="AZV221" s="62"/>
      <c r="AZW221" s="62"/>
      <c r="AZX221" s="62"/>
      <c r="AZY221" s="62"/>
      <c r="AZZ221" s="62"/>
      <c r="BAA221" s="62"/>
      <c r="BAB221" s="62"/>
      <c r="BAC221" s="62"/>
      <c r="BAD221" s="62"/>
      <c r="BAE221" s="62"/>
      <c r="BAF221" s="62"/>
      <c r="BAG221" s="62"/>
      <c r="BAH221" s="62"/>
      <c r="BAI221" s="62"/>
      <c r="BAJ221" s="62"/>
      <c r="BAK221" s="62"/>
      <c r="BAL221" s="62"/>
      <c r="BAM221" s="62"/>
      <c r="BAN221" s="62"/>
      <c r="BAO221" s="62"/>
      <c r="BAP221" s="62"/>
      <c r="BAQ221" s="62"/>
      <c r="BAR221" s="62"/>
      <c r="BAS221" s="62"/>
      <c r="BAT221" s="62"/>
      <c r="BAU221" s="62"/>
      <c r="BAV221" s="62"/>
      <c r="BAW221" s="62"/>
      <c r="BAX221" s="62"/>
      <c r="BAY221" s="62"/>
      <c r="BAZ221" s="62"/>
      <c r="BBA221" s="62"/>
      <c r="BBB221" s="62"/>
      <c r="BBC221" s="62"/>
      <c r="BBD221" s="62"/>
      <c r="BBE221" s="62"/>
      <c r="BBF221" s="62"/>
      <c r="BBG221" s="62"/>
      <c r="BBH221" s="62"/>
      <c r="BBI221" s="62"/>
      <c r="BBJ221" s="62"/>
      <c r="BBK221" s="62"/>
      <c r="BBL221" s="62"/>
      <c r="BBM221" s="62"/>
      <c r="BBN221" s="62"/>
      <c r="BBO221" s="62"/>
      <c r="BBP221" s="62"/>
      <c r="BBQ221" s="62"/>
      <c r="BBR221" s="62"/>
      <c r="BBS221" s="62"/>
      <c r="BBT221" s="62"/>
      <c r="BBU221" s="62"/>
      <c r="BBV221" s="62"/>
      <c r="BBW221" s="62"/>
      <c r="BBX221" s="62"/>
      <c r="BBY221" s="62"/>
      <c r="BBZ221" s="62"/>
      <c r="BCA221" s="62"/>
      <c r="BCB221" s="62"/>
      <c r="BCC221" s="62"/>
      <c r="BCD221" s="62"/>
      <c r="BCE221" s="62"/>
      <c r="BCF221" s="62"/>
      <c r="BCG221" s="62"/>
      <c r="BCH221" s="62"/>
      <c r="BCI221" s="62"/>
      <c r="BCJ221" s="62"/>
      <c r="BCK221" s="62"/>
      <c r="BCL221" s="62"/>
      <c r="BCM221" s="62"/>
      <c r="BCN221" s="62"/>
      <c r="BCO221" s="62"/>
      <c r="BCP221" s="62"/>
      <c r="BCQ221" s="62"/>
      <c r="BCR221" s="62"/>
      <c r="BCS221" s="62"/>
      <c r="BCT221" s="62"/>
      <c r="BCU221" s="62"/>
      <c r="BCV221" s="62"/>
      <c r="BCW221" s="62"/>
      <c r="BCX221" s="62"/>
      <c r="BCY221" s="62"/>
      <c r="BCZ221" s="62"/>
      <c r="BDA221" s="62"/>
      <c r="BDB221" s="62"/>
      <c r="BDC221" s="62"/>
      <c r="BDD221" s="62"/>
      <c r="BDE221" s="62"/>
      <c r="BDF221" s="62"/>
      <c r="BDG221" s="62"/>
      <c r="BDH221" s="62"/>
      <c r="BDI221" s="62"/>
      <c r="BDJ221" s="62"/>
      <c r="BDK221" s="62"/>
      <c r="BDL221" s="62"/>
      <c r="BDM221" s="62"/>
      <c r="BDN221" s="62"/>
      <c r="BDO221" s="62"/>
      <c r="BDP221" s="62"/>
      <c r="BDQ221" s="62"/>
      <c r="BDR221" s="62"/>
      <c r="BDS221" s="62"/>
      <c r="BDT221" s="62"/>
      <c r="BDU221" s="62"/>
      <c r="BDV221" s="62"/>
      <c r="BDW221" s="62"/>
      <c r="BDX221" s="62"/>
      <c r="BDY221" s="62"/>
      <c r="BDZ221" s="62"/>
      <c r="BEA221" s="62"/>
      <c r="BEB221" s="62"/>
      <c r="BEC221" s="62"/>
      <c r="BED221" s="62"/>
      <c r="BEE221" s="62"/>
      <c r="BEF221" s="62"/>
      <c r="BEG221" s="62"/>
      <c r="BEH221" s="62"/>
      <c r="BEI221" s="62"/>
      <c r="BEJ221" s="62"/>
      <c r="BEK221" s="62"/>
      <c r="BEL221" s="62"/>
      <c r="BEM221" s="62"/>
      <c r="BEN221" s="62"/>
      <c r="BEO221" s="62"/>
      <c r="BEP221" s="62"/>
      <c r="BEQ221" s="62"/>
      <c r="BER221" s="62"/>
      <c r="BES221" s="62"/>
      <c r="BET221" s="62"/>
      <c r="BEU221" s="62"/>
      <c r="BEV221" s="62"/>
      <c r="BEW221" s="62"/>
      <c r="BEX221" s="62"/>
      <c r="BEY221" s="62"/>
      <c r="BEZ221" s="62"/>
      <c r="BFA221" s="62"/>
      <c r="BFB221" s="62"/>
      <c r="BFC221" s="62"/>
      <c r="BFD221" s="62"/>
      <c r="BFE221" s="62"/>
      <c r="BFF221" s="62"/>
      <c r="BFG221" s="62"/>
      <c r="BFH221" s="62"/>
      <c r="BFI221" s="62"/>
      <c r="BFJ221" s="62"/>
      <c r="BFK221" s="62"/>
      <c r="BFL221" s="62"/>
      <c r="BFM221" s="62"/>
      <c r="BFN221" s="62"/>
      <c r="BFO221" s="62"/>
      <c r="BFP221" s="62"/>
      <c r="BFQ221" s="62"/>
      <c r="BFR221" s="62"/>
      <c r="BFS221" s="62"/>
      <c r="BFT221" s="62"/>
      <c r="BFU221" s="62"/>
      <c r="BFV221" s="62"/>
      <c r="BFW221" s="62"/>
      <c r="BFX221" s="62"/>
      <c r="BFY221" s="62"/>
      <c r="BFZ221" s="62"/>
      <c r="BGA221" s="62"/>
      <c r="BGB221" s="62"/>
      <c r="BGC221" s="62"/>
      <c r="BGD221" s="62"/>
      <c r="BGE221" s="62"/>
      <c r="BGF221" s="62"/>
      <c r="BGG221" s="62"/>
      <c r="BGH221" s="62"/>
      <c r="BGI221" s="62"/>
      <c r="BGJ221" s="62"/>
      <c r="BGK221" s="62"/>
      <c r="BGL221" s="62"/>
      <c r="BGM221" s="62"/>
      <c r="BGN221" s="62"/>
      <c r="BGO221" s="62"/>
      <c r="BGP221" s="62"/>
      <c r="BGQ221" s="62"/>
      <c r="BGR221" s="62"/>
      <c r="BGS221" s="62"/>
      <c r="BGT221" s="62"/>
      <c r="BGU221" s="62"/>
      <c r="BGV221" s="62"/>
      <c r="BGW221" s="62"/>
      <c r="BGX221" s="62"/>
      <c r="BGY221" s="62"/>
      <c r="BGZ221" s="62"/>
      <c r="BHA221" s="62"/>
      <c r="BHB221" s="62"/>
      <c r="BHC221" s="62"/>
      <c r="BHD221" s="62"/>
      <c r="BHE221" s="62"/>
      <c r="BHF221" s="62"/>
      <c r="BHG221" s="62"/>
      <c r="BHH221" s="62"/>
      <c r="BHI221" s="62"/>
      <c r="BHJ221" s="62"/>
      <c r="BHK221" s="62"/>
      <c r="BHL221" s="62"/>
      <c r="BHM221" s="62"/>
      <c r="BHN221" s="62"/>
      <c r="BHO221" s="62"/>
      <c r="BHP221" s="62"/>
      <c r="BHQ221" s="62"/>
      <c r="BHR221" s="62"/>
      <c r="BHS221" s="62"/>
      <c r="BHT221" s="62"/>
      <c r="BHU221" s="62"/>
      <c r="BHV221" s="62"/>
      <c r="BHW221" s="62"/>
      <c r="BHX221" s="62"/>
      <c r="BHY221" s="62"/>
      <c r="BHZ221" s="62"/>
      <c r="BIA221" s="62"/>
      <c r="BIB221" s="62"/>
      <c r="BIC221" s="62"/>
      <c r="BID221" s="62"/>
      <c r="BIE221" s="62"/>
      <c r="BIF221" s="62"/>
      <c r="BIG221" s="62"/>
      <c r="BIH221" s="62"/>
      <c r="BII221" s="62"/>
      <c r="BIJ221" s="62"/>
      <c r="BIK221" s="62"/>
      <c r="BIL221" s="62"/>
      <c r="BIM221" s="62"/>
      <c r="BIN221" s="62"/>
      <c r="BIO221" s="62"/>
      <c r="BIP221" s="62"/>
      <c r="BIQ221" s="62"/>
      <c r="BIR221" s="62"/>
      <c r="BIS221" s="62"/>
      <c r="BIT221" s="62"/>
      <c r="BIU221" s="62"/>
      <c r="BIV221" s="62"/>
      <c r="BIW221" s="62"/>
      <c r="BIX221" s="62"/>
      <c r="BIY221" s="62"/>
      <c r="BIZ221" s="62"/>
      <c r="BJA221" s="62"/>
      <c r="BJB221" s="62"/>
      <c r="BJC221" s="62"/>
      <c r="BJD221" s="62"/>
      <c r="BJE221" s="62"/>
      <c r="BJF221" s="62"/>
      <c r="BJG221" s="62"/>
      <c r="BJH221" s="62"/>
      <c r="BJI221" s="62"/>
      <c r="BJJ221" s="62"/>
      <c r="BJK221" s="62"/>
      <c r="BJL221" s="62"/>
      <c r="BJM221" s="62"/>
      <c r="BJN221" s="62"/>
      <c r="BJO221" s="62"/>
      <c r="BJP221" s="62"/>
      <c r="BJQ221" s="62"/>
      <c r="BJR221" s="62"/>
      <c r="BJS221" s="62"/>
      <c r="BJT221" s="62"/>
      <c r="BJU221" s="62"/>
      <c r="BJV221" s="62"/>
      <c r="BJW221" s="62"/>
      <c r="BJX221" s="62"/>
      <c r="BJY221" s="62"/>
      <c r="BJZ221" s="62"/>
      <c r="BKA221" s="62"/>
      <c r="BKB221" s="62"/>
      <c r="BKC221" s="62"/>
      <c r="BKD221" s="62"/>
      <c r="BKE221" s="62"/>
      <c r="BKF221" s="62"/>
      <c r="BKG221" s="62"/>
      <c r="BKH221" s="62"/>
      <c r="BKI221" s="62"/>
      <c r="BKJ221" s="62"/>
      <c r="BKK221" s="62"/>
      <c r="BKL221" s="62"/>
      <c r="BKM221" s="62"/>
      <c r="BKN221" s="62"/>
      <c r="BKO221" s="62"/>
      <c r="BKP221" s="62"/>
      <c r="BKQ221" s="62"/>
      <c r="BKR221" s="62"/>
      <c r="BKS221" s="62"/>
      <c r="BKT221" s="62"/>
      <c r="BKU221" s="62"/>
      <c r="BKV221" s="62"/>
      <c r="BKW221" s="62"/>
      <c r="BKX221" s="62"/>
      <c r="BKY221" s="62"/>
      <c r="BKZ221" s="62"/>
      <c r="BLA221" s="62"/>
      <c r="BLB221" s="62"/>
      <c r="BLC221" s="62"/>
      <c r="BLD221" s="62"/>
      <c r="BLE221" s="62"/>
      <c r="BLF221" s="62"/>
      <c r="BLG221" s="62"/>
      <c r="BLH221" s="62"/>
      <c r="BLI221" s="62"/>
      <c r="BLJ221" s="62"/>
      <c r="BLK221" s="62"/>
      <c r="BLL221" s="62"/>
      <c r="BLM221" s="62"/>
      <c r="BLN221" s="62"/>
      <c r="BLO221" s="62"/>
      <c r="BLP221" s="62"/>
      <c r="BLQ221" s="62"/>
      <c r="BLR221" s="62"/>
      <c r="BLS221" s="62"/>
      <c r="BLT221" s="62"/>
      <c r="BLU221" s="62"/>
      <c r="BLV221" s="62"/>
      <c r="BLW221" s="62"/>
      <c r="BLX221" s="62"/>
      <c r="BLY221" s="62"/>
      <c r="BLZ221" s="62"/>
      <c r="BMA221" s="62"/>
      <c r="BMB221" s="62"/>
      <c r="BMC221" s="62"/>
      <c r="BMD221" s="62"/>
      <c r="BME221" s="62"/>
      <c r="BMF221" s="62"/>
      <c r="BMG221" s="62"/>
      <c r="BMH221" s="62"/>
      <c r="BMI221" s="62"/>
      <c r="BMJ221" s="62"/>
      <c r="BMK221" s="62"/>
      <c r="BML221" s="62"/>
      <c r="BMM221" s="62"/>
      <c r="BMN221" s="62"/>
      <c r="BMO221" s="62"/>
      <c r="BMP221" s="62"/>
      <c r="BMQ221" s="62"/>
      <c r="BMR221" s="62"/>
      <c r="BMS221" s="62"/>
      <c r="BMT221" s="62"/>
      <c r="BMU221" s="62"/>
      <c r="BMV221" s="62"/>
      <c r="BMW221" s="62"/>
      <c r="BMX221" s="62"/>
      <c r="BMY221" s="62"/>
      <c r="BMZ221" s="62"/>
      <c r="BNA221" s="62"/>
      <c r="BNB221" s="62"/>
      <c r="BNC221" s="62"/>
      <c r="BND221" s="62"/>
      <c r="BNE221" s="62"/>
      <c r="BNF221" s="62"/>
      <c r="BNG221" s="62"/>
      <c r="BNH221" s="62"/>
      <c r="BNI221" s="62"/>
      <c r="BNJ221" s="62"/>
      <c r="BNK221" s="62"/>
      <c r="BNL221" s="62"/>
      <c r="BNM221" s="62"/>
      <c r="BNN221" s="62"/>
      <c r="BNO221" s="62"/>
      <c r="BNP221" s="62"/>
      <c r="BNQ221" s="62"/>
      <c r="BNR221" s="62"/>
      <c r="BNS221" s="62"/>
      <c r="BNT221" s="62"/>
      <c r="BNU221" s="62"/>
      <c r="BNV221" s="62"/>
      <c r="BNW221" s="62"/>
      <c r="BNX221" s="62"/>
      <c r="BNY221" s="62"/>
      <c r="BNZ221" s="62"/>
      <c r="BOA221" s="62"/>
      <c r="BOB221" s="62"/>
      <c r="BOC221" s="62"/>
      <c r="BOD221" s="62"/>
      <c r="BOE221" s="62"/>
      <c r="BOF221" s="62"/>
      <c r="BOG221" s="62"/>
      <c r="BOH221" s="62"/>
      <c r="BOI221" s="62"/>
      <c r="BOJ221" s="62"/>
      <c r="BOK221" s="62"/>
      <c r="BOL221" s="62"/>
      <c r="BOM221" s="62"/>
      <c r="BON221" s="62"/>
      <c r="BOO221" s="62"/>
      <c r="BOP221" s="62"/>
      <c r="BOQ221" s="62"/>
      <c r="BOR221" s="62"/>
      <c r="BOS221" s="62"/>
      <c r="BOT221" s="62"/>
      <c r="BOU221" s="62"/>
      <c r="BOV221" s="62"/>
      <c r="BOW221" s="62"/>
      <c r="BOX221" s="62"/>
      <c r="BOY221" s="62"/>
      <c r="BOZ221" s="62"/>
      <c r="BPA221" s="62"/>
      <c r="BPB221" s="62"/>
      <c r="BPC221" s="62"/>
      <c r="BPD221" s="62"/>
      <c r="BPE221" s="62"/>
      <c r="BPF221" s="62"/>
      <c r="BPG221" s="62"/>
      <c r="BPH221" s="62"/>
      <c r="BPI221" s="62"/>
      <c r="BPJ221" s="62"/>
      <c r="BPK221" s="62"/>
      <c r="BPL221" s="62"/>
      <c r="BPM221" s="62"/>
      <c r="BPN221" s="62"/>
      <c r="BPO221" s="62"/>
      <c r="BPP221" s="62"/>
      <c r="BPQ221" s="62"/>
      <c r="BPR221" s="62"/>
      <c r="BPS221" s="62"/>
      <c r="BPT221" s="62"/>
      <c r="BPU221" s="62"/>
      <c r="BPV221" s="62"/>
      <c r="BPW221" s="62"/>
      <c r="BPX221" s="62"/>
      <c r="BPY221" s="62"/>
      <c r="BPZ221" s="62"/>
      <c r="BQA221" s="62"/>
      <c r="BQB221" s="62"/>
      <c r="BQC221" s="62"/>
      <c r="BQD221" s="62"/>
      <c r="BQE221" s="62"/>
      <c r="BQF221" s="62"/>
      <c r="BQG221" s="62"/>
      <c r="BQH221" s="62"/>
      <c r="BQI221" s="62"/>
      <c r="BQJ221" s="62"/>
      <c r="BQK221" s="62"/>
      <c r="BQL221" s="62"/>
      <c r="BQM221" s="62"/>
      <c r="BQN221" s="62"/>
      <c r="BQO221" s="62"/>
      <c r="BQP221" s="62"/>
      <c r="BQQ221" s="62"/>
      <c r="BQR221" s="62"/>
      <c r="BQS221" s="62"/>
      <c r="BQT221" s="62"/>
      <c r="BQU221" s="62"/>
      <c r="BQV221" s="62"/>
      <c r="BQW221" s="62"/>
      <c r="BQX221" s="62"/>
      <c r="BQY221" s="62"/>
      <c r="BQZ221" s="62"/>
      <c r="BRA221" s="62"/>
      <c r="BRB221" s="62"/>
      <c r="BRC221" s="62"/>
      <c r="BRD221" s="62"/>
      <c r="BRE221" s="62"/>
      <c r="BRF221" s="62"/>
      <c r="BRG221" s="62"/>
      <c r="BRH221" s="62"/>
      <c r="BRI221" s="62"/>
      <c r="BRJ221" s="62"/>
      <c r="BRK221" s="62"/>
      <c r="BRL221" s="62"/>
      <c r="BRM221" s="62"/>
      <c r="BRN221" s="62"/>
      <c r="BRO221" s="62"/>
      <c r="BRP221" s="62"/>
      <c r="BRQ221" s="62"/>
      <c r="BRR221" s="62"/>
      <c r="BRS221" s="62"/>
      <c r="BRT221" s="62"/>
      <c r="BRU221" s="62"/>
      <c r="BRV221" s="62"/>
      <c r="BRW221" s="62"/>
      <c r="BRX221" s="62"/>
      <c r="BRY221" s="62"/>
      <c r="BRZ221" s="62"/>
      <c r="BSA221" s="62"/>
      <c r="BSB221" s="62"/>
      <c r="BSC221" s="62"/>
      <c r="BSD221" s="62"/>
      <c r="BSE221" s="62"/>
      <c r="BSF221" s="62"/>
      <c r="BSG221" s="62"/>
      <c r="BSH221" s="62"/>
      <c r="BSI221" s="62"/>
      <c r="BSJ221" s="62"/>
      <c r="BSK221" s="62"/>
      <c r="BSL221" s="62"/>
      <c r="BSM221" s="62"/>
      <c r="BSN221" s="62"/>
      <c r="BSO221" s="62"/>
      <c r="BSP221" s="62"/>
      <c r="BSQ221" s="62"/>
      <c r="BSR221" s="62"/>
      <c r="BSS221" s="62"/>
      <c r="BST221" s="62"/>
      <c r="BSU221" s="62"/>
      <c r="BSV221" s="62"/>
      <c r="BSW221" s="62"/>
      <c r="BSX221" s="62"/>
      <c r="BSY221" s="62"/>
      <c r="BSZ221" s="62"/>
      <c r="BTA221" s="62"/>
      <c r="BTB221" s="62"/>
      <c r="BTC221" s="62"/>
      <c r="BTD221" s="62"/>
      <c r="BTE221" s="62"/>
      <c r="BTF221" s="62"/>
      <c r="BTG221" s="62"/>
      <c r="BTH221" s="62"/>
      <c r="BTI221" s="62"/>
      <c r="BTJ221" s="62"/>
      <c r="BTK221" s="62"/>
      <c r="BTL221" s="62"/>
      <c r="BTM221" s="62"/>
      <c r="BTN221" s="62"/>
      <c r="BTO221" s="62"/>
      <c r="BTP221" s="62"/>
      <c r="BTQ221" s="62"/>
      <c r="BTR221" s="62"/>
      <c r="BTS221" s="62"/>
      <c r="BTT221" s="62"/>
      <c r="BTU221" s="62"/>
      <c r="BTV221" s="62"/>
      <c r="BTW221" s="62"/>
      <c r="BTX221" s="62"/>
      <c r="BTY221" s="62"/>
      <c r="BTZ221" s="62"/>
      <c r="BUA221" s="62"/>
      <c r="BUB221" s="62"/>
      <c r="BUC221" s="62"/>
      <c r="BUD221" s="62"/>
      <c r="BUE221" s="62"/>
      <c r="BUF221" s="62"/>
      <c r="BUG221" s="62"/>
      <c r="BUH221" s="62"/>
      <c r="BUI221" s="62"/>
      <c r="BUJ221" s="62"/>
      <c r="BUK221" s="62"/>
      <c r="BUL221" s="62"/>
      <c r="BUM221" s="62"/>
      <c r="BUN221" s="62"/>
      <c r="BUO221" s="62"/>
      <c r="BUP221" s="62"/>
      <c r="BUQ221" s="62"/>
      <c r="BUR221" s="62"/>
      <c r="BUS221" s="62"/>
      <c r="BUT221" s="62"/>
      <c r="BUU221" s="62"/>
      <c r="BUV221" s="62"/>
      <c r="BUW221" s="62"/>
      <c r="BUX221" s="62"/>
      <c r="BUY221" s="62"/>
      <c r="BUZ221" s="62"/>
      <c r="BVA221" s="62"/>
      <c r="BVB221" s="62"/>
      <c r="BVC221" s="62"/>
      <c r="BVD221" s="62"/>
      <c r="BVE221" s="62"/>
      <c r="BVF221" s="62"/>
      <c r="BVG221" s="62"/>
      <c r="BVH221" s="62"/>
      <c r="BVI221" s="62"/>
      <c r="BVJ221" s="62"/>
      <c r="BVK221" s="62"/>
      <c r="BVL221" s="62"/>
      <c r="BVM221" s="62"/>
      <c r="BVN221" s="62"/>
      <c r="BVO221" s="62"/>
      <c r="BVP221" s="62"/>
      <c r="BVQ221" s="62"/>
      <c r="BVR221" s="62"/>
      <c r="BVS221" s="62"/>
      <c r="BVT221" s="62"/>
      <c r="BVU221" s="62"/>
      <c r="BVV221" s="62"/>
      <c r="BVW221" s="62"/>
      <c r="BVX221" s="62"/>
      <c r="BVY221" s="62"/>
      <c r="BVZ221" s="62"/>
      <c r="BWA221" s="62"/>
      <c r="BWB221" s="62"/>
      <c r="BWC221" s="62"/>
      <c r="BWD221" s="62"/>
      <c r="BWE221" s="62"/>
      <c r="BWF221" s="62"/>
      <c r="BWG221" s="62"/>
      <c r="BWH221" s="62"/>
      <c r="BWI221" s="62"/>
      <c r="BWJ221" s="62"/>
      <c r="BWK221" s="62"/>
      <c r="BWL221" s="62"/>
      <c r="BWM221" s="62"/>
      <c r="BWN221" s="62"/>
      <c r="BWO221" s="62"/>
      <c r="BWP221" s="62"/>
      <c r="BWQ221" s="62"/>
      <c r="BWR221" s="62"/>
      <c r="BWS221" s="62"/>
      <c r="BWT221" s="62"/>
      <c r="BWU221" s="62"/>
      <c r="BWV221" s="62"/>
      <c r="BWW221" s="62"/>
      <c r="BWX221" s="62"/>
      <c r="BWY221" s="62"/>
      <c r="BWZ221" s="62"/>
      <c r="BXA221" s="62"/>
      <c r="BXB221" s="62"/>
      <c r="BXC221" s="62"/>
      <c r="BXD221" s="62"/>
      <c r="BXE221" s="62"/>
      <c r="BXF221" s="62"/>
      <c r="BXG221" s="62"/>
      <c r="BXH221" s="62"/>
      <c r="BXI221" s="62"/>
      <c r="BXJ221" s="62"/>
      <c r="BXK221" s="62"/>
      <c r="BXL221" s="62"/>
      <c r="BXM221" s="62"/>
      <c r="BXN221" s="62"/>
      <c r="BXO221" s="62"/>
      <c r="BXP221" s="62"/>
      <c r="BXQ221" s="62"/>
      <c r="BXR221" s="62"/>
      <c r="BXS221" s="62"/>
      <c r="BXT221" s="62"/>
      <c r="BXU221" s="62"/>
      <c r="BXV221" s="62"/>
      <c r="BXW221" s="62"/>
      <c r="BXX221" s="62"/>
      <c r="BXY221" s="62"/>
      <c r="BXZ221" s="62"/>
      <c r="BYA221" s="62"/>
      <c r="BYB221" s="62"/>
      <c r="BYC221" s="62"/>
      <c r="BYD221" s="62"/>
      <c r="BYE221" s="62"/>
      <c r="BYF221" s="62"/>
      <c r="BYG221" s="62"/>
      <c r="BYH221" s="62"/>
      <c r="BYI221" s="62"/>
      <c r="BYJ221" s="62"/>
      <c r="BYK221" s="62"/>
      <c r="BYL221" s="62"/>
      <c r="BYM221" s="62"/>
      <c r="BYN221" s="62"/>
      <c r="BYO221" s="62"/>
      <c r="BYP221" s="62"/>
      <c r="BYQ221" s="62"/>
      <c r="BYR221" s="62"/>
      <c r="BYS221" s="62"/>
      <c r="BYT221" s="62"/>
      <c r="BYU221" s="62"/>
      <c r="BYV221" s="62"/>
      <c r="BYW221" s="62"/>
      <c r="BYX221" s="62"/>
      <c r="BYY221" s="62"/>
      <c r="BYZ221" s="62"/>
      <c r="BZA221" s="62"/>
      <c r="BZB221" s="62"/>
      <c r="BZC221" s="62"/>
      <c r="BZD221" s="62"/>
      <c r="BZE221" s="62"/>
      <c r="BZF221" s="62"/>
      <c r="BZG221" s="62"/>
      <c r="BZH221" s="62"/>
      <c r="BZI221" s="62"/>
      <c r="BZJ221" s="62"/>
      <c r="BZK221" s="62"/>
      <c r="BZL221" s="62"/>
      <c r="BZM221" s="62"/>
      <c r="BZN221" s="62"/>
      <c r="BZO221" s="62"/>
      <c r="BZP221" s="62"/>
      <c r="BZQ221" s="62"/>
      <c r="BZR221" s="62"/>
      <c r="BZS221" s="62"/>
      <c r="BZT221" s="62"/>
      <c r="BZU221" s="62"/>
      <c r="BZV221" s="62"/>
      <c r="BZW221" s="62"/>
      <c r="BZX221" s="62"/>
      <c r="BZY221" s="62"/>
      <c r="BZZ221" s="62"/>
      <c r="CAA221" s="62"/>
      <c r="CAB221" s="62"/>
      <c r="CAC221" s="62"/>
      <c r="CAD221" s="62"/>
      <c r="CAE221" s="62"/>
      <c r="CAF221" s="62"/>
      <c r="CAG221" s="62"/>
      <c r="CAH221" s="62"/>
      <c r="CAI221" s="62"/>
      <c r="CAJ221" s="62"/>
      <c r="CAK221" s="62"/>
      <c r="CAL221" s="62"/>
      <c r="CAM221" s="62"/>
      <c r="CAN221" s="62"/>
      <c r="CAO221" s="62"/>
      <c r="CAP221" s="62"/>
      <c r="CAQ221" s="62"/>
      <c r="CAR221" s="62"/>
      <c r="CAS221" s="62"/>
      <c r="CAT221" s="62"/>
      <c r="CAU221" s="62"/>
      <c r="CAV221" s="62"/>
      <c r="CAW221" s="62"/>
      <c r="CAX221" s="62"/>
      <c r="CAY221" s="62"/>
      <c r="CAZ221" s="62"/>
      <c r="CBA221" s="62"/>
      <c r="CBB221" s="62"/>
      <c r="CBC221" s="62"/>
      <c r="CBD221" s="62"/>
      <c r="CBE221" s="62"/>
      <c r="CBF221" s="62"/>
      <c r="CBG221" s="62"/>
      <c r="CBH221" s="62"/>
      <c r="CBI221" s="62"/>
      <c r="CBJ221" s="62"/>
      <c r="CBK221" s="62"/>
      <c r="CBL221" s="62"/>
      <c r="CBM221" s="62"/>
      <c r="CBN221" s="62"/>
      <c r="CBO221" s="62"/>
      <c r="CBP221" s="62"/>
      <c r="CBQ221" s="62"/>
      <c r="CBR221" s="62"/>
      <c r="CBS221" s="62"/>
      <c r="CBT221" s="62"/>
      <c r="CBU221" s="62"/>
      <c r="CBV221" s="62"/>
      <c r="CBW221" s="62"/>
      <c r="CBX221" s="62"/>
      <c r="CBY221" s="62"/>
      <c r="CBZ221" s="62"/>
      <c r="CCA221" s="62"/>
      <c r="CCB221" s="62"/>
      <c r="CCC221" s="62"/>
      <c r="CCD221" s="62"/>
      <c r="CCE221" s="62"/>
      <c r="CCF221" s="62"/>
      <c r="CCG221" s="62"/>
      <c r="CCH221" s="62"/>
      <c r="CCI221" s="62"/>
      <c r="CCJ221" s="62"/>
      <c r="CCK221" s="62"/>
      <c r="CCL221" s="62"/>
      <c r="CCM221" s="62"/>
      <c r="CCN221" s="62"/>
      <c r="CCO221" s="62"/>
      <c r="CCP221" s="62"/>
      <c r="CCQ221" s="62"/>
      <c r="CCR221" s="62"/>
      <c r="CCS221" s="62"/>
      <c r="CCT221" s="62"/>
      <c r="CCU221" s="62"/>
      <c r="CCV221" s="62"/>
      <c r="CCW221" s="62"/>
      <c r="CCX221" s="62"/>
      <c r="CCY221" s="62"/>
      <c r="CCZ221" s="62"/>
      <c r="CDA221" s="62"/>
      <c r="CDB221" s="62"/>
      <c r="CDC221" s="62"/>
      <c r="CDD221" s="62"/>
      <c r="CDE221" s="62"/>
      <c r="CDF221" s="62"/>
      <c r="CDG221" s="62"/>
      <c r="CDH221" s="62"/>
      <c r="CDI221" s="62"/>
      <c r="CDJ221" s="62"/>
      <c r="CDK221" s="62"/>
      <c r="CDL221" s="62"/>
      <c r="CDM221" s="62"/>
      <c r="CDN221" s="62"/>
      <c r="CDO221" s="62"/>
      <c r="CDP221" s="62"/>
      <c r="CDQ221" s="62"/>
      <c r="CDR221" s="62"/>
      <c r="CDS221" s="62"/>
      <c r="CDT221" s="62"/>
      <c r="CDU221" s="62"/>
      <c r="CDV221" s="62"/>
      <c r="CDW221" s="62"/>
      <c r="CDX221" s="62"/>
      <c r="CDY221" s="62"/>
      <c r="CDZ221" s="62"/>
      <c r="CEA221" s="62"/>
      <c r="CEB221" s="62"/>
      <c r="CEC221" s="62"/>
      <c r="CED221" s="62"/>
      <c r="CEE221" s="62"/>
      <c r="CEF221" s="62"/>
      <c r="CEG221" s="62"/>
      <c r="CEH221" s="62"/>
      <c r="CEI221" s="62"/>
      <c r="CEJ221" s="62"/>
      <c r="CEK221" s="62"/>
      <c r="CEL221" s="62"/>
      <c r="CEM221" s="62"/>
      <c r="CEN221" s="62"/>
      <c r="CEO221" s="62"/>
      <c r="CEP221" s="62"/>
      <c r="CEQ221" s="62"/>
      <c r="CER221" s="62"/>
      <c r="CES221" s="62"/>
      <c r="CET221" s="62"/>
      <c r="CEU221" s="62"/>
      <c r="CEV221" s="62"/>
      <c r="CEW221" s="62"/>
      <c r="CEX221" s="62"/>
      <c r="CEY221" s="62"/>
      <c r="CEZ221" s="62"/>
      <c r="CFA221" s="62"/>
      <c r="CFB221" s="62"/>
      <c r="CFC221" s="62"/>
      <c r="CFD221" s="62"/>
      <c r="CFE221" s="62"/>
      <c r="CFF221" s="62"/>
      <c r="CFG221" s="62"/>
      <c r="CFH221" s="62"/>
      <c r="CFI221" s="62"/>
      <c r="CFJ221" s="62"/>
      <c r="CFK221" s="62"/>
      <c r="CFL221" s="62"/>
      <c r="CFM221" s="62"/>
      <c r="CFN221" s="62"/>
      <c r="CFO221" s="62"/>
      <c r="CFP221" s="62"/>
      <c r="CFQ221" s="62"/>
      <c r="CFR221" s="62"/>
      <c r="CFS221" s="62"/>
      <c r="CFT221" s="62"/>
      <c r="CFU221" s="62"/>
      <c r="CFV221" s="62"/>
      <c r="CFW221" s="62"/>
      <c r="CFX221" s="62"/>
      <c r="CFY221" s="62"/>
      <c r="CFZ221" s="62"/>
      <c r="CGA221" s="62"/>
      <c r="CGB221" s="62"/>
      <c r="CGC221" s="62"/>
      <c r="CGD221" s="62"/>
      <c r="CGE221" s="62"/>
      <c r="CGF221" s="62"/>
      <c r="CGG221" s="62"/>
      <c r="CGH221" s="62"/>
      <c r="CGI221" s="62"/>
      <c r="CGJ221" s="62"/>
      <c r="CGK221" s="62"/>
      <c r="CGL221" s="62"/>
      <c r="CGM221" s="62"/>
      <c r="CGN221" s="62"/>
      <c r="CGO221" s="62"/>
      <c r="CGP221" s="62"/>
      <c r="CGQ221" s="62"/>
      <c r="CGR221" s="62"/>
      <c r="CGS221" s="62"/>
      <c r="CGT221" s="62"/>
      <c r="CGU221" s="62"/>
      <c r="CGV221" s="62"/>
      <c r="CGW221" s="62"/>
      <c r="CGX221" s="62"/>
      <c r="CGY221" s="62"/>
      <c r="CGZ221" s="62"/>
      <c r="CHA221" s="62"/>
      <c r="CHB221" s="62"/>
      <c r="CHC221" s="62"/>
      <c r="CHD221" s="62"/>
      <c r="CHE221" s="62"/>
      <c r="CHF221" s="62"/>
      <c r="CHG221" s="62"/>
      <c r="CHH221" s="62"/>
      <c r="CHI221" s="62"/>
      <c r="CHJ221" s="62"/>
      <c r="CHK221" s="62"/>
      <c r="CHL221" s="62"/>
      <c r="CHM221" s="62"/>
      <c r="CHN221" s="62"/>
      <c r="CHO221" s="62"/>
      <c r="CHP221" s="62"/>
      <c r="CHQ221" s="62"/>
      <c r="CHR221" s="62"/>
      <c r="CHS221" s="62"/>
      <c r="CHT221" s="62"/>
      <c r="CHU221" s="62"/>
      <c r="CHV221" s="62"/>
      <c r="CHW221" s="62"/>
      <c r="CHX221" s="62"/>
      <c r="CHY221" s="62"/>
      <c r="CHZ221" s="62"/>
      <c r="CIA221" s="62"/>
      <c r="CIB221" s="62"/>
      <c r="CIC221" s="62"/>
      <c r="CID221" s="62"/>
      <c r="CIE221" s="62"/>
      <c r="CIF221" s="62"/>
      <c r="CIG221" s="62"/>
      <c r="CIH221" s="62"/>
      <c r="CII221" s="62"/>
      <c r="CIJ221" s="62"/>
      <c r="CIK221" s="62"/>
      <c r="CIL221" s="62"/>
      <c r="CIM221" s="62"/>
      <c r="CIN221" s="62"/>
      <c r="CIO221" s="62"/>
      <c r="CIP221" s="62"/>
      <c r="CIQ221" s="62"/>
      <c r="CIR221" s="62"/>
      <c r="CIS221" s="62"/>
      <c r="CIT221" s="62"/>
      <c r="CIU221" s="62"/>
      <c r="CIV221" s="62"/>
      <c r="CIW221" s="62"/>
      <c r="CIX221" s="62"/>
      <c r="CIY221" s="62"/>
      <c r="CIZ221" s="62"/>
      <c r="CJA221" s="62"/>
      <c r="CJB221" s="62"/>
      <c r="CJC221" s="62"/>
      <c r="CJD221" s="62"/>
      <c r="CJE221" s="62"/>
      <c r="CJF221" s="62"/>
      <c r="CJG221" s="62"/>
      <c r="CJH221" s="62"/>
      <c r="CJI221" s="62"/>
      <c r="CJJ221" s="62"/>
      <c r="CJK221" s="62"/>
      <c r="CJL221" s="62"/>
      <c r="CJM221" s="62"/>
      <c r="CJN221" s="62"/>
      <c r="CJO221" s="62"/>
      <c r="CJP221" s="62"/>
      <c r="CJQ221" s="62"/>
      <c r="CJR221" s="62"/>
      <c r="CJS221" s="62"/>
      <c r="CJT221" s="62"/>
      <c r="CJU221" s="62"/>
      <c r="CJV221" s="62"/>
      <c r="CJW221" s="62"/>
      <c r="CJX221" s="62"/>
      <c r="CJY221" s="62"/>
      <c r="CJZ221" s="62"/>
      <c r="CKA221" s="62"/>
      <c r="CKB221" s="62"/>
      <c r="CKC221" s="62"/>
      <c r="CKD221" s="62"/>
      <c r="CKE221" s="62"/>
      <c r="CKF221" s="62"/>
      <c r="CKG221" s="62"/>
      <c r="CKH221" s="62"/>
      <c r="CKI221" s="62"/>
      <c r="CKJ221" s="62"/>
      <c r="CKK221" s="62"/>
      <c r="CKL221" s="62"/>
      <c r="CKM221" s="62"/>
      <c r="CKN221" s="62"/>
      <c r="CKO221" s="62"/>
      <c r="CKP221" s="62"/>
      <c r="CKQ221" s="62"/>
      <c r="CKR221" s="62"/>
      <c r="CKS221" s="62"/>
      <c r="CKT221" s="62"/>
      <c r="CKU221" s="62"/>
      <c r="CKV221" s="62"/>
      <c r="CKW221" s="62"/>
      <c r="CKX221" s="62"/>
      <c r="CKY221" s="62"/>
      <c r="CKZ221" s="62"/>
      <c r="CLA221" s="62"/>
      <c r="CLB221" s="62"/>
      <c r="CLC221" s="62"/>
      <c r="CLD221" s="62"/>
      <c r="CLE221" s="62"/>
      <c r="CLF221" s="62"/>
      <c r="CLG221" s="62"/>
      <c r="CLH221" s="62"/>
      <c r="CLI221" s="62"/>
      <c r="CLJ221" s="62"/>
      <c r="CLK221" s="62"/>
      <c r="CLL221" s="62"/>
      <c r="CLM221" s="62"/>
      <c r="CLN221" s="62"/>
      <c r="CLO221" s="62"/>
      <c r="CLP221" s="62"/>
      <c r="CLQ221" s="62"/>
      <c r="CLR221" s="62"/>
      <c r="CLS221" s="62"/>
      <c r="CLT221" s="62"/>
      <c r="CLU221" s="62"/>
      <c r="CLV221" s="62"/>
      <c r="CLW221" s="62"/>
      <c r="CLX221" s="62"/>
      <c r="CLY221" s="62"/>
      <c r="CLZ221" s="62"/>
      <c r="CMA221" s="62"/>
      <c r="CMB221" s="62"/>
      <c r="CMC221" s="62"/>
      <c r="CMD221" s="62"/>
      <c r="CME221" s="62"/>
      <c r="CMF221" s="62"/>
      <c r="CMG221" s="62"/>
      <c r="CMH221" s="62"/>
      <c r="CMI221" s="62"/>
      <c r="CMJ221" s="62"/>
      <c r="CMK221" s="62"/>
      <c r="CML221" s="62"/>
      <c r="CMM221" s="62"/>
      <c r="CMN221" s="62"/>
      <c r="CMO221" s="62"/>
      <c r="CMP221" s="62"/>
      <c r="CMQ221" s="62"/>
      <c r="CMR221" s="62"/>
      <c r="CMS221" s="62"/>
      <c r="CMT221" s="62"/>
      <c r="CMU221" s="62"/>
      <c r="CMV221" s="62"/>
      <c r="CMW221" s="62"/>
      <c r="CMX221" s="62"/>
      <c r="CMY221" s="62"/>
      <c r="CMZ221" s="62"/>
      <c r="CNA221" s="62"/>
      <c r="CNB221" s="62"/>
      <c r="CNC221" s="62"/>
      <c r="CND221" s="62"/>
      <c r="CNE221" s="62"/>
      <c r="CNF221" s="62"/>
      <c r="CNG221" s="62"/>
      <c r="CNH221" s="62"/>
      <c r="CNI221" s="62"/>
      <c r="CNJ221" s="62"/>
      <c r="CNK221" s="62"/>
      <c r="CNL221" s="62"/>
      <c r="CNM221" s="62"/>
      <c r="CNN221" s="62"/>
      <c r="CNO221" s="62"/>
      <c r="CNP221" s="62"/>
      <c r="CNQ221" s="62"/>
      <c r="CNR221" s="62"/>
      <c r="CNS221" s="62"/>
      <c r="CNT221" s="62"/>
      <c r="CNU221" s="62"/>
      <c r="CNV221" s="62"/>
      <c r="CNW221" s="62"/>
      <c r="CNX221" s="62"/>
      <c r="CNY221" s="62"/>
      <c r="CNZ221" s="62"/>
      <c r="COA221" s="62"/>
      <c r="COB221" s="62"/>
      <c r="COC221" s="62"/>
      <c r="COD221" s="62"/>
      <c r="COE221" s="62"/>
      <c r="COF221" s="62"/>
      <c r="COG221" s="62"/>
      <c r="COH221" s="62"/>
      <c r="COI221" s="62"/>
      <c r="COJ221" s="62"/>
      <c r="COK221" s="62"/>
      <c r="COL221" s="62"/>
      <c r="COM221" s="62"/>
      <c r="CON221" s="62"/>
      <c r="COO221" s="62"/>
      <c r="COP221" s="62"/>
      <c r="COQ221" s="62"/>
      <c r="COR221" s="62"/>
      <c r="COS221" s="62"/>
      <c r="COT221" s="62"/>
      <c r="COU221" s="62"/>
      <c r="COV221" s="62"/>
      <c r="COW221" s="62"/>
      <c r="COX221" s="62"/>
      <c r="COY221" s="62"/>
      <c r="COZ221" s="62"/>
      <c r="CPA221" s="62"/>
      <c r="CPB221" s="62"/>
      <c r="CPC221" s="62"/>
      <c r="CPD221" s="62"/>
      <c r="CPE221" s="62"/>
      <c r="CPF221" s="62"/>
      <c r="CPG221" s="62"/>
      <c r="CPH221" s="62"/>
      <c r="CPI221" s="62"/>
      <c r="CPJ221" s="62"/>
      <c r="CPK221" s="62"/>
      <c r="CPL221" s="62"/>
      <c r="CPM221" s="62"/>
      <c r="CPN221" s="62"/>
      <c r="CPO221" s="62"/>
      <c r="CPP221" s="62"/>
      <c r="CPQ221" s="62"/>
      <c r="CPR221" s="62"/>
      <c r="CPS221" s="62"/>
      <c r="CPT221" s="62"/>
      <c r="CPU221" s="62"/>
      <c r="CPV221" s="62"/>
      <c r="CPW221" s="62"/>
      <c r="CPX221" s="62"/>
      <c r="CPY221" s="62"/>
      <c r="CPZ221" s="62"/>
      <c r="CQA221" s="62"/>
      <c r="CQB221" s="62"/>
      <c r="CQC221" s="62"/>
      <c r="CQD221" s="62"/>
      <c r="CQE221" s="62"/>
      <c r="CQF221" s="62"/>
      <c r="CQG221" s="62"/>
      <c r="CQH221" s="62"/>
      <c r="CQI221" s="62"/>
      <c r="CQJ221" s="62"/>
      <c r="CQK221" s="62"/>
      <c r="CQL221" s="62"/>
      <c r="CQM221" s="62"/>
      <c r="CQN221" s="62"/>
      <c r="CQO221" s="62"/>
      <c r="CQP221" s="62"/>
      <c r="CQQ221" s="62"/>
      <c r="CQR221" s="62"/>
      <c r="CQS221" s="62"/>
      <c r="CQT221" s="62"/>
      <c r="CQU221" s="62"/>
      <c r="CQV221" s="62"/>
      <c r="CQW221" s="62"/>
      <c r="CQX221" s="62"/>
      <c r="CQY221" s="62"/>
      <c r="CQZ221" s="62"/>
      <c r="CRA221" s="62"/>
      <c r="CRB221" s="62"/>
      <c r="CRC221" s="62"/>
      <c r="CRD221" s="62"/>
      <c r="CRE221" s="62"/>
      <c r="CRF221" s="62"/>
      <c r="CRG221" s="62"/>
      <c r="CRH221" s="62"/>
      <c r="CRI221" s="62"/>
      <c r="CRJ221" s="62"/>
      <c r="CRK221" s="62"/>
      <c r="CRL221" s="62"/>
      <c r="CRM221" s="62"/>
      <c r="CRN221" s="62"/>
      <c r="CRO221" s="62"/>
      <c r="CRP221" s="62"/>
      <c r="CRQ221" s="62"/>
      <c r="CRR221" s="62"/>
      <c r="CRS221" s="62"/>
      <c r="CRT221" s="62"/>
      <c r="CRU221" s="62"/>
      <c r="CRV221" s="62"/>
      <c r="CRW221" s="62"/>
      <c r="CRX221" s="62"/>
      <c r="CRY221" s="62"/>
      <c r="CRZ221" s="62"/>
      <c r="CSA221" s="62"/>
      <c r="CSB221" s="62"/>
      <c r="CSC221" s="62"/>
      <c r="CSD221" s="62"/>
      <c r="CSE221" s="62"/>
      <c r="CSF221" s="62"/>
      <c r="CSG221" s="62"/>
      <c r="CSH221" s="62"/>
      <c r="CSI221" s="62"/>
      <c r="CSJ221" s="62"/>
      <c r="CSK221" s="62"/>
      <c r="CSL221" s="62"/>
      <c r="CSM221" s="62"/>
      <c r="CSN221" s="62"/>
      <c r="CSO221" s="62"/>
      <c r="CSP221" s="62"/>
      <c r="CSQ221" s="62"/>
      <c r="CSR221" s="62"/>
      <c r="CSS221" s="62"/>
      <c r="CST221" s="62"/>
      <c r="CSU221" s="62"/>
      <c r="CSV221" s="62"/>
      <c r="CSW221" s="62"/>
      <c r="CSX221" s="62"/>
      <c r="CSY221" s="62"/>
      <c r="CSZ221" s="62"/>
      <c r="CTA221" s="62"/>
      <c r="CTB221" s="62"/>
      <c r="CTC221" s="62"/>
      <c r="CTD221" s="62"/>
      <c r="CTE221" s="62"/>
      <c r="CTF221" s="62"/>
      <c r="CTG221" s="62"/>
      <c r="CTH221" s="62"/>
      <c r="CTI221" s="62"/>
      <c r="CTJ221" s="62"/>
      <c r="CTK221" s="62"/>
      <c r="CTL221" s="62"/>
      <c r="CTM221" s="62"/>
      <c r="CTN221" s="62"/>
      <c r="CTO221" s="62"/>
      <c r="CTP221" s="62"/>
      <c r="CTQ221" s="62"/>
      <c r="CTR221" s="62"/>
      <c r="CTS221" s="62"/>
      <c r="CTT221" s="62"/>
      <c r="CTU221" s="62"/>
      <c r="CTV221" s="62"/>
      <c r="CTW221" s="62"/>
      <c r="CTX221" s="62"/>
      <c r="CTY221" s="62"/>
      <c r="CTZ221" s="62"/>
      <c r="CUA221" s="62"/>
      <c r="CUB221" s="62"/>
      <c r="CUC221" s="62"/>
      <c r="CUD221" s="62"/>
      <c r="CUE221" s="62"/>
      <c r="CUF221" s="62"/>
      <c r="CUG221" s="62"/>
      <c r="CUH221" s="62"/>
      <c r="CUI221" s="62"/>
      <c r="CUJ221" s="62"/>
      <c r="CUK221" s="62"/>
      <c r="CUL221" s="62"/>
      <c r="CUM221" s="62"/>
      <c r="CUN221" s="62"/>
      <c r="CUO221" s="62"/>
      <c r="CUP221" s="62"/>
      <c r="CUQ221" s="62"/>
      <c r="CUR221" s="62"/>
      <c r="CUS221" s="62"/>
      <c r="CUT221" s="62"/>
      <c r="CUU221" s="62"/>
      <c r="CUV221" s="62"/>
      <c r="CUW221" s="62"/>
      <c r="CUX221" s="62"/>
      <c r="CUY221" s="62"/>
      <c r="CUZ221" s="62"/>
      <c r="CVA221" s="62"/>
      <c r="CVB221" s="62"/>
      <c r="CVC221" s="62"/>
      <c r="CVD221" s="62"/>
      <c r="CVE221" s="62"/>
      <c r="CVF221" s="62"/>
      <c r="CVG221" s="62"/>
      <c r="CVH221" s="62"/>
      <c r="CVI221" s="62"/>
      <c r="CVJ221" s="62"/>
      <c r="CVK221" s="62"/>
      <c r="CVL221" s="62"/>
      <c r="CVM221" s="62"/>
      <c r="CVN221" s="62"/>
      <c r="CVO221" s="62"/>
      <c r="CVP221" s="62"/>
      <c r="CVQ221" s="62"/>
      <c r="CVR221" s="62"/>
      <c r="CVS221" s="62"/>
      <c r="CVT221" s="62"/>
      <c r="CVU221" s="62"/>
      <c r="CVV221" s="62"/>
      <c r="CVW221" s="62"/>
      <c r="CVX221" s="62"/>
      <c r="CVY221" s="62"/>
      <c r="CVZ221" s="62"/>
      <c r="CWA221" s="62"/>
      <c r="CWB221" s="62"/>
      <c r="CWC221" s="62"/>
      <c r="CWD221" s="62"/>
      <c r="CWE221" s="62"/>
      <c r="CWF221" s="62"/>
      <c r="CWG221" s="62"/>
      <c r="CWH221" s="62"/>
      <c r="CWI221" s="62"/>
      <c r="CWJ221" s="62"/>
      <c r="CWK221" s="62"/>
      <c r="CWL221" s="62"/>
      <c r="CWM221" s="62"/>
      <c r="CWN221" s="62"/>
      <c r="CWO221" s="62"/>
      <c r="CWP221" s="62"/>
      <c r="CWQ221" s="62"/>
      <c r="CWR221" s="62"/>
      <c r="CWS221" s="62"/>
      <c r="CWT221" s="62"/>
      <c r="CWU221" s="62"/>
      <c r="CWV221" s="62"/>
      <c r="CWW221" s="62"/>
      <c r="CWX221" s="62"/>
      <c r="CWY221" s="62"/>
      <c r="CWZ221" s="62"/>
      <c r="CXA221" s="62"/>
      <c r="CXB221" s="62"/>
      <c r="CXC221" s="62"/>
      <c r="CXD221" s="62"/>
      <c r="CXE221" s="62"/>
      <c r="CXF221" s="62"/>
      <c r="CXG221" s="62"/>
      <c r="CXH221" s="62"/>
      <c r="CXI221" s="62"/>
      <c r="CXJ221" s="62"/>
      <c r="CXK221" s="62"/>
      <c r="CXL221" s="62"/>
      <c r="CXM221" s="62"/>
      <c r="CXN221" s="62"/>
      <c r="CXO221" s="62"/>
      <c r="CXP221" s="62"/>
      <c r="CXQ221" s="62"/>
      <c r="CXR221" s="62"/>
      <c r="CXS221" s="62"/>
      <c r="CXT221" s="62"/>
      <c r="CXU221" s="62"/>
      <c r="CXV221" s="62"/>
      <c r="CXW221" s="62"/>
      <c r="CXX221" s="62"/>
      <c r="CXY221" s="62"/>
      <c r="CXZ221" s="62"/>
      <c r="CYA221" s="62"/>
      <c r="CYB221" s="62"/>
      <c r="CYC221" s="62"/>
      <c r="CYD221" s="62"/>
      <c r="CYE221" s="62"/>
      <c r="CYF221" s="62"/>
      <c r="CYG221" s="62"/>
      <c r="CYH221" s="62"/>
      <c r="CYI221" s="62"/>
      <c r="CYJ221" s="62"/>
      <c r="CYK221" s="62"/>
      <c r="CYL221" s="62"/>
      <c r="CYM221" s="62"/>
      <c r="CYN221" s="62"/>
      <c r="CYO221" s="62"/>
      <c r="CYP221" s="62"/>
      <c r="CYQ221" s="62"/>
      <c r="CYR221" s="62"/>
      <c r="CYS221" s="62"/>
      <c r="CYT221" s="62"/>
      <c r="CYU221" s="62"/>
      <c r="CYV221" s="62"/>
      <c r="CYW221" s="62"/>
      <c r="CYX221" s="62"/>
      <c r="CYY221" s="62"/>
      <c r="CYZ221" s="62"/>
      <c r="CZA221" s="62"/>
      <c r="CZB221" s="62"/>
      <c r="CZC221" s="62"/>
      <c r="CZD221" s="62"/>
      <c r="CZE221" s="62"/>
      <c r="CZF221" s="62"/>
      <c r="CZG221" s="62"/>
      <c r="CZH221" s="62"/>
      <c r="CZI221" s="62"/>
      <c r="CZJ221" s="62"/>
      <c r="CZK221" s="62"/>
      <c r="CZL221" s="62"/>
      <c r="CZM221" s="62"/>
      <c r="CZN221" s="62"/>
      <c r="CZO221" s="62"/>
      <c r="CZP221" s="62"/>
      <c r="CZQ221" s="62"/>
      <c r="CZR221" s="62"/>
      <c r="CZS221" s="62"/>
      <c r="CZT221" s="62"/>
      <c r="CZU221" s="62"/>
      <c r="CZV221" s="62"/>
      <c r="CZW221" s="62"/>
      <c r="CZX221" s="62"/>
      <c r="CZY221" s="62"/>
      <c r="CZZ221" s="62"/>
      <c r="DAA221" s="62"/>
      <c r="DAB221" s="62"/>
      <c r="DAC221" s="62"/>
      <c r="DAD221" s="62"/>
      <c r="DAE221" s="62"/>
      <c r="DAF221" s="62"/>
      <c r="DAG221" s="62"/>
      <c r="DAH221" s="62"/>
      <c r="DAI221" s="62"/>
      <c r="DAJ221" s="62"/>
      <c r="DAK221" s="62"/>
      <c r="DAL221" s="62"/>
      <c r="DAM221" s="62"/>
      <c r="DAN221" s="62"/>
      <c r="DAO221" s="62"/>
      <c r="DAP221" s="62"/>
      <c r="DAQ221" s="62"/>
      <c r="DAR221" s="62"/>
      <c r="DAS221" s="62"/>
      <c r="DAT221" s="62"/>
      <c r="DAU221" s="62"/>
      <c r="DAV221" s="62"/>
      <c r="DAW221" s="62"/>
      <c r="DAX221" s="62"/>
      <c r="DAY221" s="62"/>
      <c r="DAZ221" s="62"/>
      <c r="DBA221" s="62"/>
      <c r="DBB221" s="62"/>
      <c r="DBC221" s="62"/>
      <c r="DBD221" s="62"/>
      <c r="DBE221" s="62"/>
      <c r="DBF221" s="62"/>
      <c r="DBG221" s="62"/>
      <c r="DBH221" s="62"/>
      <c r="DBI221" s="62"/>
      <c r="DBJ221" s="62"/>
      <c r="DBK221" s="62"/>
      <c r="DBL221" s="62"/>
      <c r="DBM221" s="62"/>
      <c r="DBN221" s="62"/>
      <c r="DBO221" s="62"/>
      <c r="DBP221" s="62"/>
      <c r="DBQ221" s="62"/>
      <c r="DBR221" s="62"/>
      <c r="DBS221" s="62"/>
      <c r="DBT221" s="62"/>
      <c r="DBU221" s="62"/>
      <c r="DBV221" s="62"/>
      <c r="DBW221" s="62"/>
      <c r="DBX221" s="62"/>
      <c r="DBY221" s="62"/>
      <c r="DBZ221" s="62"/>
      <c r="DCA221" s="62"/>
      <c r="DCB221" s="62"/>
      <c r="DCC221" s="62"/>
      <c r="DCD221" s="62"/>
      <c r="DCE221" s="62"/>
      <c r="DCF221" s="62"/>
      <c r="DCG221" s="62"/>
      <c r="DCH221" s="62"/>
      <c r="DCI221" s="62"/>
      <c r="DCJ221" s="62"/>
      <c r="DCK221" s="62"/>
      <c r="DCL221" s="62"/>
      <c r="DCM221" s="62"/>
      <c r="DCN221" s="62"/>
      <c r="DCO221" s="62"/>
      <c r="DCP221" s="62"/>
      <c r="DCQ221" s="62"/>
      <c r="DCR221" s="62"/>
      <c r="DCS221" s="62"/>
      <c r="DCT221" s="62"/>
      <c r="DCU221" s="62"/>
      <c r="DCV221" s="62"/>
      <c r="DCW221" s="62"/>
      <c r="DCX221" s="62"/>
      <c r="DCY221" s="62"/>
      <c r="DCZ221" s="62"/>
      <c r="DDA221" s="62"/>
      <c r="DDB221" s="62"/>
      <c r="DDC221" s="62"/>
      <c r="DDD221" s="62"/>
      <c r="DDE221" s="62"/>
      <c r="DDF221" s="62"/>
      <c r="DDG221" s="62"/>
      <c r="DDH221" s="62"/>
      <c r="DDI221" s="62"/>
      <c r="DDJ221" s="62"/>
      <c r="DDK221" s="62"/>
      <c r="DDL221" s="62"/>
      <c r="DDM221" s="62"/>
      <c r="DDN221" s="62"/>
      <c r="DDO221" s="62"/>
      <c r="DDP221" s="62"/>
      <c r="DDQ221" s="62"/>
      <c r="DDR221" s="62"/>
      <c r="DDS221" s="62"/>
      <c r="DDT221" s="62"/>
      <c r="DDU221" s="62"/>
      <c r="DDV221" s="62"/>
      <c r="DDW221" s="62"/>
      <c r="DDX221" s="62"/>
      <c r="DDY221" s="62"/>
      <c r="DDZ221" s="62"/>
      <c r="DEA221" s="62"/>
      <c r="DEB221" s="62"/>
      <c r="DEC221" s="62"/>
      <c r="DED221" s="62"/>
      <c r="DEE221" s="62"/>
      <c r="DEF221" s="62"/>
      <c r="DEG221" s="62"/>
      <c r="DEH221" s="62"/>
      <c r="DEI221" s="62"/>
      <c r="DEJ221" s="62"/>
      <c r="DEK221" s="62"/>
      <c r="DEL221" s="62"/>
      <c r="DEM221" s="62"/>
      <c r="DEN221" s="62"/>
      <c r="DEO221" s="62"/>
      <c r="DEP221" s="62"/>
      <c r="DEQ221" s="62"/>
      <c r="DER221" s="62"/>
      <c r="DES221" s="62"/>
      <c r="DET221" s="62"/>
      <c r="DEU221" s="62"/>
      <c r="DEV221" s="62"/>
      <c r="DEW221" s="62"/>
      <c r="DEX221" s="62"/>
      <c r="DEY221" s="62"/>
      <c r="DEZ221" s="62"/>
      <c r="DFA221" s="62"/>
      <c r="DFB221" s="62"/>
      <c r="DFC221" s="62"/>
      <c r="DFD221" s="62"/>
      <c r="DFE221" s="62"/>
      <c r="DFF221" s="62"/>
      <c r="DFG221" s="62"/>
      <c r="DFH221" s="62"/>
      <c r="DFI221" s="62"/>
      <c r="DFJ221" s="62"/>
      <c r="DFK221" s="62"/>
      <c r="DFL221" s="62"/>
      <c r="DFM221" s="62"/>
      <c r="DFN221" s="62"/>
      <c r="DFO221" s="62"/>
      <c r="DFP221" s="62"/>
      <c r="DFQ221" s="62"/>
      <c r="DFR221" s="62"/>
      <c r="DFS221" s="62"/>
      <c r="DFT221" s="62"/>
      <c r="DFU221" s="62"/>
      <c r="DFV221" s="62"/>
      <c r="DFW221" s="62"/>
      <c r="DFX221" s="62"/>
      <c r="DFY221" s="62"/>
      <c r="DFZ221" s="62"/>
      <c r="DGA221" s="62"/>
      <c r="DGB221" s="62"/>
      <c r="DGC221" s="62"/>
      <c r="DGD221" s="62"/>
      <c r="DGE221" s="62"/>
      <c r="DGF221" s="62"/>
      <c r="DGG221" s="62"/>
      <c r="DGH221" s="62"/>
      <c r="DGI221" s="62"/>
      <c r="DGJ221" s="62"/>
      <c r="DGK221" s="62"/>
      <c r="DGL221" s="62"/>
      <c r="DGM221" s="62"/>
      <c r="DGN221" s="62"/>
      <c r="DGO221" s="62"/>
      <c r="DGP221" s="62"/>
      <c r="DGQ221" s="62"/>
      <c r="DGR221" s="62"/>
      <c r="DGS221" s="62"/>
      <c r="DGT221" s="62"/>
      <c r="DGU221" s="62"/>
      <c r="DGV221" s="62"/>
      <c r="DGW221" s="62"/>
      <c r="DGX221" s="62"/>
      <c r="DGY221" s="62"/>
      <c r="DGZ221" s="62"/>
      <c r="DHA221" s="62"/>
      <c r="DHB221" s="62"/>
      <c r="DHC221" s="62"/>
      <c r="DHD221" s="62"/>
      <c r="DHE221" s="62"/>
      <c r="DHF221" s="62"/>
      <c r="DHG221" s="62"/>
      <c r="DHH221" s="62"/>
      <c r="DHI221" s="62"/>
      <c r="DHJ221" s="62"/>
      <c r="DHK221" s="62"/>
      <c r="DHL221" s="62"/>
      <c r="DHM221" s="62"/>
      <c r="DHN221" s="62"/>
      <c r="DHO221" s="62"/>
      <c r="DHP221" s="62"/>
      <c r="DHQ221" s="62"/>
      <c r="DHR221" s="62"/>
      <c r="DHS221" s="62"/>
      <c r="DHT221" s="62"/>
      <c r="DHU221" s="62"/>
      <c r="DHV221" s="62"/>
      <c r="DHW221" s="62"/>
      <c r="DHX221" s="62"/>
      <c r="DHY221" s="62"/>
      <c r="DHZ221" s="62"/>
      <c r="DIA221" s="62"/>
      <c r="DIB221" s="62"/>
      <c r="DIC221" s="62"/>
      <c r="DID221" s="62"/>
      <c r="DIE221" s="62"/>
      <c r="DIF221" s="62"/>
      <c r="DIG221" s="62"/>
      <c r="DIH221" s="62"/>
      <c r="DII221" s="62"/>
      <c r="DIJ221" s="62"/>
      <c r="DIK221" s="62"/>
      <c r="DIL221" s="62"/>
      <c r="DIM221" s="62"/>
      <c r="DIN221" s="62"/>
      <c r="DIO221" s="62"/>
      <c r="DIP221" s="62"/>
      <c r="DIQ221" s="62"/>
      <c r="DIR221" s="62"/>
      <c r="DIS221" s="62"/>
      <c r="DIT221" s="62"/>
      <c r="DIU221" s="62"/>
      <c r="DIV221" s="62"/>
      <c r="DIW221" s="62"/>
      <c r="DIX221" s="62"/>
      <c r="DIY221" s="62"/>
      <c r="DIZ221" s="62"/>
      <c r="DJA221" s="62"/>
      <c r="DJB221" s="62"/>
      <c r="DJC221" s="62"/>
      <c r="DJD221" s="62"/>
      <c r="DJE221" s="62"/>
      <c r="DJF221" s="62"/>
      <c r="DJG221" s="62"/>
      <c r="DJH221" s="62"/>
      <c r="DJI221" s="62"/>
      <c r="DJJ221" s="62"/>
      <c r="DJK221" s="62"/>
      <c r="DJL221" s="62"/>
      <c r="DJM221" s="62"/>
      <c r="DJN221" s="62"/>
      <c r="DJO221" s="62"/>
      <c r="DJP221" s="62"/>
      <c r="DJQ221" s="62"/>
      <c r="DJR221" s="62"/>
      <c r="DJS221" s="62"/>
      <c r="DJT221" s="62"/>
      <c r="DJU221" s="62"/>
      <c r="DJV221" s="62"/>
      <c r="DJW221" s="62"/>
      <c r="DJX221" s="62"/>
      <c r="DJY221" s="62"/>
      <c r="DJZ221" s="62"/>
      <c r="DKA221" s="62"/>
      <c r="DKB221" s="62"/>
      <c r="DKC221" s="62"/>
      <c r="DKD221" s="62"/>
      <c r="DKE221" s="62"/>
      <c r="DKF221" s="62"/>
      <c r="DKG221" s="62"/>
      <c r="DKH221" s="62"/>
      <c r="DKI221" s="62"/>
      <c r="DKJ221" s="62"/>
      <c r="DKK221" s="62"/>
      <c r="DKL221" s="62"/>
      <c r="DKM221" s="62"/>
      <c r="DKN221" s="62"/>
      <c r="DKO221" s="62"/>
      <c r="DKP221" s="62"/>
      <c r="DKQ221" s="62"/>
      <c r="DKR221" s="62"/>
      <c r="DKS221" s="62"/>
      <c r="DKT221" s="62"/>
      <c r="DKU221" s="62"/>
      <c r="DKV221" s="62"/>
      <c r="DKW221" s="62"/>
      <c r="DKX221" s="62"/>
      <c r="DKY221" s="62"/>
      <c r="DKZ221" s="62"/>
      <c r="DLA221" s="62"/>
      <c r="DLB221" s="62"/>
      <c r="DLC221" s="62"/>
      <c r="DLD221" s="62"/>
      <c r="DLE221" s="62"/>
      <c r="DLF221" s="62"/>
      <c r="DLG221" s="62"/>
      <c r="DLH221" s="62"/>
      <c r="DLI221" s="62"/>
      <c r="DLJ221" s="62"/>
      <c r="DLK221" s="62"/>
      <c r="DLL221" s="62"/>
      <c r="DLM221" s="62"/>
      <c r="DLN221" s="62"/>
      <c r="DLO221" s="62"/>
      <c r="DLP221" s="62"/>
      <c r="DLQ221" s="62"/>
      <c r="DLR221" s="62"/>
      <c r="DLS221" s="62"/>
      <c r="DLT221" s="62"/>
      <c r="DLU221" s="62"/>
      <c r="DLV221" s="62"/>
      <c r="DLW221" s="62"/>
      <c r="DLX221" s="62"/>
      <c r="DLY221" s="62"/>
      <c r="DLZ221" s="62"/>
      <c r="DMA221" s="62"/>
      <c r="DMB221" s="62"/>
      <c r="DMC221" s="62"/>
      <c r="DMD221" s="62"/>
      <c r="DME221" s="62"/>
      <c r="DMF221" s="62"/>
      <c r="DMG221" s="62"/>
      <c r="DMH221" s="62"/>
      <c r="DMI221" s="62"/>
      <c r="DMJ221" s="62"/>
      <c r="DMK221" s="62"/>
      <c r="DML221" s="62"/>
      <c r="DMM221" s="62"/>
      <c r="DMN221" s="62"/>
      <c r="DMO221" s="62"/>
      <c r="DMP221" s="62"/>
      <c r="DMQ221" s="62"/>
      <c r="DMR221" s="62"/>
      <c r="DMS221" s="62"/>
      <c r="DMT221" s="62"/>
      <c r="DMU221" s="62"/>
      <c r="DMV221" s="62"/>
      <c r="DMW221" s="62"/>
      <c r="DMX221" s="62"/>
      <c r="DMY221" s="62"/>
      <c r="DMZ221" s="62"/>
      <c r="DNA221" s="62"/>
      <c r="DNB221" s="62"/>
      <c r="DNC221" s="62"/>
      <c r="DND221" s="62"/>
      <c r="DNE221" s="62"/>
      <c r="DNF221" s="62"/>
      <c r="DNG221" s="62"/>
      <c r="DNH221" s="62"/>
      <c r="DNI221" s="62"/>
      <c r="DNJ221" s="62"/>
      <c r="DNK221" s="62"/>
      <c r="DNL221" s="62"/>
      <c r="DNM221" s="62"/>
      <c r="DNN221" s="62"/>
      <c r="DNO221" s="62"/>
      <c r="DNP221" s="62"/>
      <c r="DNQ221" s="62"/>
      <c r="DNR221" s="62"/>
      <c r="DNS221" s="62"/>
      <c r="DNT221" s="62"/>
      <c r="DNU221" s="62"/>
      <c r="DNV221" s="62"/>
      <c r="DNW221" s="62"/>
      <c r="DNX221" s="62"/>
      <c r="DNY221" s="62"/>
      <c r="DNZ221" s="62"/>
      <c r="DOA221" s="62"/>
      <c r="DOB221" s="62"/>
      <c r="DOC221" s="62"/>
      <c r="DOD221" s="62"/>
      <c r="DOE221" s="62"/>
      <c r="DOF221" s="62"/>
      <c r="DOG221" s="62"/>
      <c r="DOH221" s="62"/>
      <c r="DOI221" s="62"/>
      <c r="DOJ221" s="62"/>
      <c r="DOK221" s="62"/>
      <c r="DOL221" s="62"/>
      <c r="DOM221" s="62"/>
      <c r="DON221" s="62"/>
      <c r="DOO221" s="62"/>
      <c r="DOP221" s="62"/>
      <c r="DOQ221" s="62"/>
      <c r="DOR221" s="62"/>
      <c r="DOS221" s="62"/>
      <c r="DOT221" s="62"/>
      <c r="DOU221" s="62"/>
      <c r="DOV221" s="62"/>
      <c r="DOW221" s="62"/>
      <c r="DOX221" s="62"/>
      <c r="DOY221" s="62"/>
      <c r="DOZ221" s="62"/>
      <c r="DPA221" s="62"/>
      <c r="DPB221" s="62"/>
      <c r="DPC221" s="62"/>
      <c r="DPD221" s="62"/>
      <c r="DPE221" s="62"/>
      <c r="DPF221" s="62"/>
      <c r="DPG221" s="62"/>
      <c r="DPH221" s="62"/>
      <c r="DPI221" s="62"/>
      <c r="DPJ221" s="62"/>
      <c r="DPK221" s="62"/>
      <c r="DPL221" s="62"/>
      <c r="DPM221" s="62"/>
      <c r="DPN221" s="62"/>
      <c r="DPO221" s="62"/>
      <c r="DPP221" s="62"/>
      <c r="DPQ221" s="62"/>
      <c r="DPR221" s="62"/>
      <c r="DPS221" s="62"/>
      <c r="DPT221" s="62"/>
      <c r="DPU221" s="62"/>
      <c r="DPV221" s="62"/>
      <c r="DPW221" s="62"/>
      <c r="DPX221" s="62"/>
      <c r="DPY221" s="62"/>
      <c r="DPZ221" s="62"/>
      <c r="DQA221" s="62"/>
      <c r="DQB221" s="62"/>
      <c r="DQC221" s="62"/>
      <c r="DQD221" s="62"/>
      <c r="DQE221" s="62"/>
      <c r="DQF221" s="62"/>
      <c r="DQG221" s="62"/>
      <c r="DQH221" s="62"/>
      <c r="DQI221" s="62"/>
      <c r="DQJ221" s="62"/>
      <c r="DQK221" s="62"/>
      <c r="DQL221" s="62"/>
      <c r="DQM221" s="62"/>
      <c r="DQN221" s="62"/>
      <c r="DQO221" s="62"/>
      <c r="DQP221" s="62"/>
      <c r="DQQ221" s="62"/>
      <c r="DQR221" s="62"/>
      <c r="DQS221" s="62"/>
      <c r="DQT221" s="62"/>
      <c r="DQU221" s="62"/>
      <c r="DQV221" s="62"/>
      <c r="DQW221" s="62"/>
      <c r="DQX221" s="62"/>
      <c r="DQY221" s="62"/>
      <c r="DQZ221" s="62"/>
      <c r="DRA221" s="62"/>
      <c r="DRB221" s="62"/>
      <c r="DRC221" s="62"/>
      <c r="DRD221" s="62"/>
      <c r="DRE221" s="62"/>
      <c r="DRF221" s="62"/>
      <c r="DRG221" s="62"/>
      <c r="DRH221" s="62"/>
      <c r="DRI221" s="62"/>
      <c r="DRJ221" s="62"/>
      <c r="DRK221" s="62"/>
      <c r="DRL221" s="62"/>
      <c r="DRM221" s="62"/>
      <c r="DRN221" s="62"/>
      <c r="DRO221" s="62"/>
      <c r="DRP221" s="62"/>
      <c r="DRQ221" s="62"/>
      <c r="DRR221" s="62"/>
      <c r="DRS221" s="62"/>
      <c r="DRT221" s="62"/>
      <c r="DRU221" s="62"/>
      <c r="DRV221" s="62"/>
      <c r="DRW221" s="62"/>
      <c r="DRX221" s="62"/>
      <c r="DRY221" s="62"/>
      <c r="DRZ221" s="62"/>
      <c r="DSA221" s="62"/>
      <c r="DSB221" s="62"/>
      <c r="DSC221" s="62"/>
      <c r="DSD221" s="62"/>
      <c r="DSE221" s="62"/>
      <c r="DSF221" s="62"/>
      <c r="DSG221" s="62"/>
      <c r="DSH221" s="62"/>
      <c r="DSI221" s="62"/>
      <c r="DSJ221" s="62"/>
      <c r="DSK221" s="62"/>
      <c r="DSL221" s="62"/>
      <c r="DSM221" s="62"/>
      <c r="DSN221" s="62"/>
      <c r="DSO221" s="62"/>
      <c r="DSP221" s="62"/>
      <c r="DSQ221" s="62"/>
      <c r="DSR221" s="62"/>
      <c r="DSS221" s="62"/>
      <c r="DST221" s="62"/>
      <c r="DSU221" s="62"/>
      <c r="DSV221" s="62"/>
      <c r="DSW221" s="62"/>
      <c r="DSX221" s="62"/>
      <c r="DSY221" s="62"/>
      <c r="DSZ221" s="62"/>
      <c r="DTA221" s="62"/>
      <c r="DTB221" s="62"/>
      <c r="DTC221" s="62"/>
      <c r="DTD221" s="62"/>
      <c r="DTE221" s="62"/>
      <c r="DTF221" s="62"/>
      <c r="DTG221" s="62"/>
      <c r="DTH221" s="62"/>
      <c r="DTI221" s="62"/>
      <c r="DTJ221" s="62"/>
      <c r="DTK221" s="62"/>
      <c r="DTL221" s="62"/>
      <c r="DTM221" s="62"/>
      <c r="DTN221" s="62"/>
      <c r="DTO221" s="62"/>
      <c r="DTP221" s="62"/>
      <c r="DTQ221" s="62"/>
      <c r="DTR221" s="62"/>
      <c r="DTS221" s="62"/>
      <c r="DTT221" s="62"/>
      <c r="DTU221" s="62"/>
      <c r="DTV221" s="62"/>
      <c r="DTW221" s="62"/>
      <c r="DTX221" s="62"/>
      <c r="DTY221" s="62"/>
      <c r="DTZ221" s="62"/>
      <c r="DUA221" s="62"/>
      <c r="DUB221" s="62"/>
      <c r="DUC221" s="62"/>
      <c r="DUD221" s="62"/>
      <c r="DUE221" s="62"/>
      <c r="DUF221" s="62"/>
      <c r="DUG221" s="62"/>
      <c r="DUH221" s="62"/>
      <c r="DUI221" s="62"/>
      <c r="DUJ221" s="62"/>
      <c r="DUK221" s="62"/>
      <c r="DUL221" s="62"/>
      <c r="DUM221" s="62"/>
      <c r="DUN221" s="62"/>
      <c r="DUO221" s="62"/>
      <c r="DUP221" s="62"/>
      <c r="DUQ221" s="62"/>
      <c r="DUR221" s="62"/>
      <c r="DUS221" s="62"/>
      <c r="DUT221" s="62"/>
      <c r="DUU221" s="62"/>
      <c r="DUV221" s="62"/>
      <c r="DUW221" s="62"/>
      <c r="DUX221" s="62"/>
      <c r="DUY221" s="62"/>
      <c r="DUZ221" s="62"/>
      <c r="DVA221" s="62"/>
      <c r="DVB221" s="62"/>
      <c r="DVC221" s="62"/>
      <c r="DVD221" s="62"/>
      <c r="DVE221" s="62"/>
      <c r="DVF221" s="62"/>
      <c r="DVG221" s="62"/>
      <c r="DVH221" s="62"/>
      <c r="DVI221" s="62"/>
      <c r="DVJ221" s="62"/>
      <c r="DVK221" s="62"/>
      <c r="DVL221" s="62"/>
      <c r="DVM221" s="62"/>
      <c r="DVN221" s="62"/>
      <c r="DVO221" s="62"/>
      <c r="DVP221" s="62"/>
      <c r="DVQ221" s="62"/>
      <c r="DVR221" s="62"/>
      <c r="DVS221" s="62"/>
      <c r="DVT221" s="62"/>
      <c r="DVU221" s="62"/>
      <c r="DVV221" s="62"/>
      <c r="DVW221" s="62"/>
      <c r="DVX221" s="62"/>
      <c r="DVY221" s="62"/>
      <c r="DVZ221" s="62"/>
      <c r="DWA221" s="62"/>
      <c r="DWB221" s="62"/>
      <c r="DWC221" s="62"/>
      <c r="DWD221" s="62"/>
      <c r="DWE221" s="62"/>
      <c r="DWF221" s="62"/>
      <c r="DWG221" s="62"/>
      <c r="DWH221" s="62"/>
      <c r="DWI221" s="62"/>
      <c r="DWJ221" s="62"/>
      <c r="DWK221" s="62"/>
      <c r="DWL221" s="62"/>
      <c r="DWM221" s="62"/>
      <c r="DWN221" s="62"/>
      <c r="DWO221" s="62"/>
      <c r="DWP221" s="62"/>
      <c r="DWQ221" s="62"/>
      <c r="DWR221" s="62"/>
      <c r="DWS221" s="62"/>
      <c r="DWT221" s="62"/>
      <c r="DWU221" s="62"/>
      <c r="DWV221" s="62"/>
      <c r="DWW221" s="62"/>
      <c r="DWX221" s="62"/>
      <c r="DWY221" s="62"/>
      <c r="DWZ221" s="62"/>
      <c r="DXA221" s="62"/>
      <c r="DXB221" s="62"/>
      <c r="DXC221" s="62"/>
      <c r="DXD221" s="62"/>
      <c r="DXE221" s="62"/>
      <c r="DXF221" s="62"/>
      <c r="DXG221" s="62"/>
      <c r="DXH221" s="62"/>
      <c r="DXI221" s="62"/>
      <c r="DXJ221" s="62"/>
      <c r="DXK221" s="62"/>
      <c r="DXL221" s="62"/>
      <c r="DXM221" s="62"/>
      <c r="DXN221" s="62"/>
      <c r="DXO221" s="62"/>
      <c r="DXP221" s="62"/>
      <c r="DXQ221" s="62"/>
      <c r="DXR221" s="62"/>
      <c r="DXS221" s="62"/>
      <c r="DXT221" s="62"/>
      <c r="DXU221" s="62"/>
      <c r="DXV221" s="62"/>
      <c r="DXW221" s="62"/>
      <c r="DXX221" s="62"/>
      <c r="DXY221" s="62"/>
      <c r="DXZ221" s="62"/>
      <c r="DYA221" s="62"/>
      <c r="DYB221" s="62"/>
      <c r="DYC221" s="62"/>
      <c r="DYD221" s="62"/>
      <c r="DYE221" s="62"/>
      <c r="DYF221" s="62"/>
      <c r="DYG221" s="62"/>
      <c r="DYH221" s="62"/>
      <c r="DYI221" s="62"/>
      <c r="DYJ221" s="62"/>
      <c r="DYK221" s="62"/>
      <c r="DYL221" s="62"/>
      <c r="DYM221" s="62"/>
      <c r="DYN221" s="62"/>
      <c r="DYO221" s="62"/>
      <c r="DYP221" s="62"/>
      <c r="DYQ221" s="62"/>
      <c r="DYR221" s="62"/>
      <c r="DYS221" s="62"/>
      <c r="DYT221" s="62"/>
      <c r="DYU221" s="62"/>
      <c r="DYV221" s="62"/>
      <c r="DYW221" s="62"/>
      <c r="DYX221" s="62"/>
      <c r="DYY221" s="62"/>
      <c r="DYZ221" s="62"/>
      <c r="DZA221" s="62"/>
      <c r="DZB221" s="62"/>
      <c r="DZC221" s="62"/>
      <c r="DZD221" s="62"/>
      <c r="DZE221" s="62"/>
      <c r="DZF221" s="62"/>
      <c r="DZG221" s="62"/>
      <c r="DZH221" s="62"/>
      <c r="DZI221" s="62"/>
      <c r="DZJ221" s="62"/>
      <c r="DZK221" s="62"/>
      <c r="DZL221" s="62"/>
      <c r="DZM221" s="62"/>
      <c r="DZN221" s="62"/>
      <c r="DZO221" s="62"/>
      <c r="DZP221" s="62"/>
      <c r="DZQ221" s="62"/>
      <c r="DZR221" s="62"/>
      <c r="DZS221" s="62"/>
      <c r="DZT221" s="62"/>
      <c r="DZU221" s="62"/>
      <c r="DZV221" s="62"/>
      <c r="DZW221" s="62"/>
      <c r="DZX221" s="62"/>
      <c r="DZY221" s="62"/>
      <c r="DZZ221" s="62"/>
      <c r="EAA221" s="62"/>
      <c r="EAB221" s="62"/>
      <c r="EAC221" s="62"/>
      <c r="EAD221" s="62"/>
      <c r="EAE221" s="62"/>
      <c r="EAF221" s="62"/>
      <c r="EAG221" s="62"/>
      <c r="EAH221" s="62"/>
      <c r="EAI221" s="62"/>
      <c r="EAJ221" s="62"/>
      <c r="EAK221" s="62"/>
      <c r="EAL221" s="62"/>
      <c r="EAM221" s="62"/>
      <c r="EAN221" s="62"/>
      <c r="EAO221" s="62"/>
      <c r="EAP221" s="62"/>
      <c r="EAQ221" s="62"/>
      <c r="EAR221" s="62"/>
      <c r="EAS221" s="62"/>
      <c r="EAT221" s="62"/>
      <c r="EAU221" s="62"/>
      <c r="EAV221" s="62"/>
      <c r="EAW221" s="62"/>
      <c r="EAX221" s="62"/>
      <c r="EAY221" s="62"/>
      <c r="EAZ221" s="62"/>
      <c r="EBA221" s="62"/>
      <c r="EBB221" s="62"/>
      <c r="EBC221" s="62"/>
      <c r="EBD221" s="62"/>
      <c r="EBE221" s="62"/>
      <c r="EBF221" s="62"/>
      <c r="EBG221" s="62"/>
      <c r="EBH221" s="62"/>
      <c r="EBI221" s="62"/>
      <c r="EBJ221" s="62"/>
      <c r="EBK221" s="62"/>
      <c r="EBL221" s="62"/>
      <c r="EBM221" s="62"/>
      <c r="EBN221" s="62"/>
      <c r="EBO221" s="62"/>
      <c r="EBP221" s="62"/>
      <c r="EBQ221" s="62"/>
      <c r="EBR221" s="62"/>
      <c r="EBS221" s="62"/>
      <c r="EBT221" s="62"/>
      <c r="EBU221" s="62"/>
      <c r="EBV221" s="62"/>
      <c r="EBW221" s="62"/>
      <c r="EBX221" s="62"/>
      <c r="EBY221" s="62"/>
      <c r="EBZ221" s="62"/>
      <c r="ECA221" s="62"/>
      <c r="ECB221" s="62"/>
      <c r="ECC221" s="62"/>
      <c r="ECD221" s="62"/>
      <c r="ECE221" s="62"/>
      <c r="ECF221" s="62"/>
      <c r="ECG221" s="62"/>
      <c r="ECH221" s="62"/>
      <c r="ECI221" s="62"/>
      <c r="ECJ221" s="62"/>
      <c r="ECK221" s="62"/>
      <c r="ECL221" s="62"/>
      <c r="ECM221" s="62"/>
      <c r="ECN221" s="62"/>
      <c r="ECO221" s="62"/>
      <c r="ECP221" s="62"/>
      <c r="ECQ221" s="62"/>
      <c r="ECR221" s="62"/>
      <c r="ECS221" s="62"/>
      <c r="ECT221" s="62"/>
      <c r="ECU221" s="62"/>
      <c r="ECV221" s="62"/>
      <c r="ECW221" s="62"/>
      <c r="ECX221" s="62"/>
      <c r="ECY221" s="62"/>
      <c r="ECZ221" s="62"/>
      <c r="EDA221" s="62"/>
      <c r="EDB221" s="62"/>
      <c r="EDC221" s="62"/>
      <c r="EDD221" s="62"/>
      <c r="EDE221" s="62"/>
      <c r="EDF221" s="62"/>
      <c r="EDG221" s="62"/>
      <c r="EDH221" s="62"/>
      <c r="EDI221" s="62"/>
      <c r="EDJ221" s="62"/>
      <c r="EDK221" s="62"/>
      <c r="EDL221" s="62"/>
      <c r="EDM221" s="62"/>
      <c r="EDN221" s="62"/>
      <c r="EDO221" s="62"/>
      <c r="EDP221" s="62"/>
      <c r="EDQ221" s="62"/>
      <c r="EDR221" s="62"/>
      <c r="EDS221" s="62"/>
      <c r="EDT221" s="62"/>
      <c r="EDU221" s="62"/>
      <c r="EDV221" s="62"/>
      <c r="EDW221" s="62"/>
      <c r="EDX221" s="62"/>
      <c r="EDY221" s="62"/>
      <c r="EDZ221" s="62"/>
      <c r="EEA221" s="62"/>
      <c r="EEB221" s="62"/>
      <c r="EEC221" s="62"/>
      <c r="EED221" s="62"/>
      <c r="EEE221" s="62"/>
      <c r="EEF221" s="62"/>
      <c r="EEG221" s="62"/>
      <c r="EEH221" s="62"/>
      <c r="EEI221" s="62"/>
      <c r="EEJ221" s="62"/>
      <c r="EEK221" s="62"/>
      <c r="EEL221" s="62"/>
      <c r="EEM221" s="62"/>
      <c r="EEN221" s="62"/>
      <c r="EEO221" s="62"/>
      <c r="EEP221" s="62"/>
      <c r="EEQ221" s="62"/>
      <c r="EER221" s="62"/>
      <c r="EES221" s="62"/>
      <c r="EET221" s="62"/>
      <c r="EEU221" s="62"/>
      <c r="EEV221" s="62"/>
      <c r="EEW221" s="62"/>
      <c r="EEX221" s="62"/>
      <c r="EEY221" s="62"/>
      <c r="EEZ221" s="62"/>
      <c r="EFA221" s="62"/>
      <c r="EFB221" s="62"/>
      <c r="EFC221" s="62"/>
      <c r="EFD221" s="62"/>
      <c r="EFE221" s="62"/>
      <c r="EFF221" s="62"/>
      <c r="EFG221" s="62"/>
      <c r="EFH221" s="62"/>
      <c r="EFI221" s="62"/>
      <c r="EFJ221" s="62"/>
      <c r="EFK221" s="62"/>
      <c r="EFL221" s="62"/>
      <c r="EFM221" s="62"/>
      <c r="EFN221" s="62"/>
      <c r="EFO221" s="62"/>
      <c r="EFP221" s="62"/>
      <c r="EFQ221" s="62"/>
      <c r="EFR221" s="62"/>
      <c r="EFS221" s="62"/>
      <c r="EFT221" s="62"/>
      <c r="EFU221" s="62"/>
      <c r="EFV221" s="62"/>
      <c r="EFW221" s="62"/>
      <c r="EFX221" s="62"/>
      <c r="EFY221" s="62"/>
      <c r="EFZ221" s="62"/>
      <c r="EGA221" s="62"/>
      <c r="EGB221" s="62"/>
      <c r="EGC221" s="62"/>
      <c r="EGD221" s="62"/>
      <c r="EGE221" s="62"/>
      <c r="EGF221" s="62"/>
      <c r="EGG221" s="62"/>
      <c r="EGH221" s="62"/>
      <c r="EGI221" s="62"/>
      <c r="EGJ221" s="62"/>
      <c r="EGK221" s="62"/>
      <c r="EGL221" s="62"/>
      <c r="EGM221" s="62"/>
      <c r="EGN221" s="62"/>
      <c r="EGO221" s="62"/>
      <c r="EGP221" s="62"/>
      <c r="EGQ221" s="62"/>
      <c r="EGR221" s="62"/>
      <c r="EGS221" s="62"/>
      <c r="EGT221" s="62"/>
      <c r="EGU221" s="62"/>
      <c r="EGV221" s="62"/>
      <c r="EGW221" s="62"/>
      <c r="EGX221" s="62"/>
      <c r="EGY221" s="62"/>
      <c r="EGZ221" s="62"/>
      <c r="EHA221" s="62"/>
      <c r="EHB221" s="62"/>
      <c r="EHC221" s="62"/>
      <c r="EHD221" s="62"/>
      <c r="EHE221" s="62"/>
      <c r="EHF221" s="62"/>
      <c r="EHG221" s="62"/>
      <c r="EHH221" s="62"/>
      <c r="EHI221" s="62"/>
      <c r="EHJ221" s="62"/>
      <c r="EHK221" s="62"/>
      <c r="EHL221" s="62"/>
      <c r="EHM221" s="62"/>
      <c r="EHN221" s="62"/>
      <c r="EHO221" s="62"/>
      <c r="EHP221" s="62"/>
      <c r="EHQ221" s="62"/>
      <c r="EHR221" s="62"/>
      <c r="EHS221" s="62"/>
      <c r="EHT221" s="62"/>
      <c r="EHU221" s="62"/>
      <c r="EHV221" s="62"/>
      <c r="EHW221" s="62"/>
      <c r="EHX221" s="62"/>
      <c r="EHY221" s="62"/>
      <c r="EHZ221" s="62"/>
      <c r="EIA221" s="62"/>
      <c r="EIB221" s="62"/>
      <c r="EIC221" s="62"/>
      <c r="EID221" s="62"/>
      <c r="EIE221" s="62"/>
      <c r="EIF221" s="62"/>
      <c r="EIG221" s="62"/>
      <c r="EIH221" s="62"/>
      <c r="EII221" s="62"/>
      <c r="EIJ221" s="62"/>
      <c r="EIK221" s="62"/>
      <c r="EIL221" s="62"/>
      <c r="EIM221" s="62"/>
      <c r="EIN221" s="62"/>
      <c r="EIO221" s="62"/>
      <c r="EIP221" s="62"/>
      <c r="EIQ221" s="62"/>
      <c r="EIR221" s="62"/>
      <c r="EIS221" s="62"/>
      <c r="EIT221" s="62"/>
      <c r="EIU221" s="62"/>
      <c r="EIV221" s="62"/>
      <c r="EIW221" s="62"/>
      <c r="EIX221" s="62"/>
      <c r="EIY221" s="62"/>
      <c r="EIZ221" s="62"/>
      <c r="EJA221" s="62"/>
      <c r="EJB221" s="62"/>
      <c r="EJC221" s="62"/>
      <c r="EJD221" s="62"/>
      <c r="EJE221" s="62"/>
      <c r="EJF221" s="62"/>
      <c r="EJG221" s="62"/>
      <c r="EJH221" s="62"/>
      <c r="EJI221" s="62"/>
      <c r="EJJ221" s="62"/>
      <c r="EJK221" s="62"/>
      <c r="EJL221" s="62"/>
      <c r="EJM221" s="62"/>
      <c r="EJN221" s="62"/>
      <c r="EJO221" s="62"/>
      <c r="EJP221" s="62"/>
      <c r="EJQ221" s="62"/>
      <c r="EJR221" s="62"/>
      <c r="EJS221" s="62"/>
      <c r="EJT221" s="62"/>
      <c r="EJU221" s="62"/>
      <c r="EJV221" s="62"/>
      <c r="EJW221" s="62"/>
      <c r="EJX221" s="62"/>
      <c r="EJY221" s="62"/>
      <c r="EJZ221" s="62"/>
      <c r="EKA221" s="62"/>
      <c r="EKB221" s="62"/>
      <c r="EKC221" s="62"/>
      <c r="EKD221" s="62"/>
      <c r="EKE221" s="62"/>
      <c r="EKF221" s="62"/>
      <c r="EKG221" s="62"/>
      <c r="EKH221" s="62"/>
      <c r="EKI221" s="62"/>
      <c r="EKJ221" s="62"/>
      <c r="EKK221" s="62"/>
      <c r="EKL221" s="62"/>
      <c r="EKM221" s="62"/>
      <c r="EKN221" s="62"/>
      <c r="EKO221" s="62"/>
      <c r="EKP221" s="62"/>
      <c r="EKQ221" s="62"/>
      <c r="EKR221" s="62"/>
      <c r="EKS221" s="62"/>
      <c r="EKT221" s="62"/>
      <c r="EKU221" s="62"/>
      <c r="EKV221" s="62"/>
      <c r="EKW221" s="62"/>
      <c r="EKX221" s="62"/>
      <c r="EKY221" s="62"/>
      <c r="EKZ221" s="62"/>
      <c r="ELA221" s="62"/>
      <c r="ELB221" s="62"/>
      <c r="ELC221" s="62"/>
      <c r="ELD221" s="62"/>
      <c r="ELE221" s="62"/>
      <c r="ELF221" s="62"/>
      <c r="ELG221" s="62"/>
      <c r="ELH221" s="62"/>
      <c r="ELI221" s="62"/>
      <c r="ELJ221" s="62"/>
      <c r="ELK221" s="62"/>
      <c r="ELL221" s="62"/>
      <c r="ELM221" s="62"/>
      <c r="ELN221" s="62"/>
      <c r="ELO221" s="62"/>
      <c r="ELP221" s="62"/>
      <c r="ELQ221" s="62"/>
      <c r="ELR221" s="62"/>
      <c r="ELS221" s="62"/>
      <c r="ELT221" s="62"/>
      <c r="ELU221" s="62"/>
      <c r="ELV221" s="62"/>
      <c r="ELW221" s="62"/>
      <c r="ELX221" s="62"/>
      <c r="ELY221" s="62"/>
      <c r="ELZ221" s="62"/>
      <c r="EMA221" s="62"/>
      <c r="EMB221" s="62"/>
      <c r="EMC221" s="62"/>
      <c r="EMD221" s="62"/>
      <c r="EME221" s="62"/>
      <c r="EMF221" s="62"/>
      <c r="EMG221" s="62"/>
      <c r="EMH221" s="62"/>
      <c r="EMI221" s="62"/>
      <c r="EMJ221" s="62"/>
      <c r="EMK221" s="62"/>
      <c r="EML221" s="62"/>
      <c r="EMM221" s="62"/>
      <c r="EMN221" s="62"/>
      <c r="EMO221" s="62"/>
      <c r="EMP221" s="62"/>
      <c r="EMQ221" s="62"/>
      <c r="EMR221" s="62"/>
      <c r="EMS221" s="62"/>
      <c r="EMT221" s="62"/>
      <c r="EMU221" s="62"/>
      <c r="EMV221" s="62"/>
      <c r="EMW221" s="62"/>
      <c r="EMX221" s="62"/>
      <c r="EMY221" s="62"/>
      <c r="EMZ221" s="62"/>
      <c r="ENA221" s="62"/>
      <c r="ENB221" s="62"/>
      <c r="ENC221" s="62"/>
      <c r="END221" s="62"/>
      <c r="ENE221" s="62"/>
      <c r="ENF221" s="62"/>
      <c r="ENG221" s="62"/>
      <c r="ENH221" s="62"/>
      <c r="ENI221" s="62"/>
      <c r="ENJ221" s="62"/>
      <c r="ENK221" s="62"/>
      <c r="ENL221" s="62"/>
      <c r="ENM221" s="62"/>
      <c r="ENN221" s="62"/>
      <c r="ENO221" s="62"/>
      <c r="ENP221" s="62"/>
      <c r="ENQ221" s="62"/>
      <c r="ENR221" s="62"/>
      <c r="ENS221" s="62"/>
      <c r="ENT221" s="62"/>
      <c r="ENU221" s="62"/>
      <c r="ENV221" s="62"/>
      <c r="ENW221" s="62"/>
      <c r="ENX221" s="62"/>
      <c r="ENY221" s="62"/>
      <c r="ENZ221" s="62"/>
      <c r="EOA221" s="62"/>
      <c r="EOB221" s="62"/>
      <c r="EOC221" s="62"/>
      <c r="EOD221" s="62"/>
      <c r="EOE221" s="62"/>
      <c r="EOF221" s="62"/>
      <c r="EOG221" s="62"/>
      <c r="EOH221" s="62"/>
      <c r="EOI221" s="62"/>
      <c r="EOJ221" s="62"/>
      <c r="EOK221" s="62"/>
      <c r="EOL221" s="62"/>
      <c r="EOM221" s="62"/>
      <c r="EON221" s="62"/>
      <c r="EOO221" s="62"/>
      <c r="EOP221" s="62"/>
      <c r="EOQ221" s="62"/>
      <c r="EOR221" s="62"/>
      <c r="EOS221" s="62"/>
      <c r="EOT221" s="62"/>
      <c r="EOU221" s="62"/>
      <c r="EOV221" s="62"/>
      <c r="EOW221" s="62"/>
      <c r="EOX221" s="62"/>
      <c r="EOY221" s="62"/>
      <c r="EOZ221" s="62"/>
      <c r="EPA221" s="62"/>
      <c r="EPB221" s="62"/>
      <c r="EPC221" s="62"/>
      <c r="EPD221" s="62"/>
      <c r="EPE221" s="62"/>
      <c r="EPF221" s="62"/>
      <c r="EPG221" s="62"/>
      <c r="EPH221" s="62"/>
      <c r="EPI221" s="62"/>
      <c r="EPJ221" s="62"/>
      <c r="EPK221" s="62"/>
      <c r="EPL221" s="62"/>
      <c r="EPM221" s="62"/>
      <c r="EPN221" s="62"/>
      <c r="EPO221" s="62"/>
      <c r="EPP221" s="62"/>
      <c r="EPQ221" s="62"/>
      <c r="EPR221" s="62"/>
      <c r="EPS221" s="62"/>
      <c r="EPT221" s="62"/>
      <c r="EPU221" s="62"/>
      <c r="EPV221" s="62"/>
      <c r="EPW221" s="62"/>
      <c r="EPX221" s="62"/>
      <c r="EPY221" s="62"/>
      <c r="EPZ221" s="62"/>
      <c r="EQA221" s="62"/>
      <c r="EQB221" s="62"/>
      <c r="EQC221" s="62"/>
      <c r="EQD221" s="62"/>
      <c r="EQE221" s="62"/>
      <c r="EQF221" s="62"/>
      <c r="EQG221" s="62"/>
      <c r="EQH221" s="62"/>
      <c r="EQI221" s="62"/>
      <c r="EQJ221" s="62"/>
      <c r="EQK221" s="62"/>
      <c r="EQL221" s="62"/>
      <c r="EQM221" s="62"/>
      <c r="EQN221" s="62"/>
      <c r="EQO221" s="62"/>
      <c r="EQP221" s="62"/>
      <c r="EQQ221" s="62"/>
      <c r="EQR221" s="62"/>
      <c r="EQS221" s="62"/>
      <c r="EQT221" s="62"/>
      <c r="EQU221" s="62"/>
      <c r="EQV221" s="62"/>
      <c r="EQW221" s="62"/>
      <c r="EQX221" s="62"/>
      <c r="EQY221" s="62"/>
      <c r="EQZ221" s="62"/>
      <c r="ERA221" s="62"/>
      <c r="ERB221" s="62"/>
      <c r="ERC221" s="62"/>
      <c r="ERD221" s="62"/>
      <c r="ERE221" s="62"/>
      <c r="ERF221" s="62"/>
      <c r="ERG221" s="62"/>
      <c r="ERH221" s="62"/>
      <c r="ERI221" s="62"/>
      <c r="ERJ221" s="62"/>
      <c r="ERK221" s="62"/>
      <c r="ERL221" s="62"/>
      <c r="ERM221" s="62"/>
      <c r="ERN221" s="62"/>
      <c r="ERO221" s="62"/>
      <c r="ERP221" s="62"/>
      <c r="ERQ221" s="62"/>
      <c r="ERR221" s="62"/>
      <c r="ERS221" s="62"/>
      <c r="ERT221" s="62"/>
      <c r="ERU221" s="62"/>
      <c r="ERV221" s="62"/>
      <c r="ERW221" s="62"/>
      <c r="ERX221" s="62"/>
      <c r="ERY221" s="62"/>
      <c r="ERZ221" s="62"/>
      <c r="ESA221" s="62"/>
      <c r="ESB221" s="62"/>
      <c r="ESC221" s="62"/>
      <c r="ESD221" s="62"/>
      <c r="ESE221" s="62"/>
      <c r="ESF221" s="62"/>
      <c r="ESG221" s="62"/>
      <c r="ESH221" s="62"/>
      <c r="ESI221" s="62"/>
      <c r="ESJ221" s="62"/>
      <c r="ESK221" s="62"/>
      <c r="ESL221" s="62"/>
      <c r="ESM221" s="62"/>
      <c r="ESN221" s="62"/>
      <c r="ESO221" s="62"/>
      <c r="ESP221" s="62"/>
      <c r="ESQ221" s="62"/>
      <c r="ESR221" s="62"/>
      <c r="ESS221" s="62"/>
      <c r="EST221" s="62"/>
      <c r="ESU221" s="62"/>
      <c r="ESV221" s="62"/>
      <c r="ESW221" s="62"/>
      <c r="ESX221" s="62"/>
      <c r="ESY221" s="62"/>
      <c r="ESZ221" s="62"/>
      <c r="ETA221" s="62"/>
      <c r="ETB221" s="62"/>
      <c r="ETC221" s="62"/>
      <c r="ETD221" s="62"/>
      <c r="ETE221" s="62"/>
      <c r="ETF221" s="62"/>
      <c r="ETG221" s="62"/>
      <c r="ETH221" s="62"/>
      <c r="ETI221" s="62"/>
      <c r="ETJ221" s="62"/>
      <c r="ETK221" s="62"/>
      <c r="ETL221" s="62"/>
      <c r="ETM221" s="62"/>
      <c r="ETN221" s="62"/>
      <c r="ETO221" s="62"/>
      <c r="ETP221" s="62"/>
      <c r="ETQ221" s="62"/>
      <c r="ETR221" s="62"/>
      <c r="ETS221" s="62"/>
      <c r="ETT221" s="62"/>
      <c r="ETU221" s="62"/>
      <c r="ETV221" s="62"/>
      <c r="ETW221" s="62"/>
      <c r="ETX221" s="62"/>
      <c r="ETY221" s="62"/>
      <c r="ETZ221" s="62"/>
      <c r="EUA221" s="62"/>
      <c r="EUB221" s="62"/>
      <c r="EUC221" s="62"/>
      <c r="EUD221" s="62"/>
      <c r="EUE221" s="62"/>
      <c r="EUF221" s="62"/>
      <c r="EUG221" s="62"/>
      <c r="EUH221" s="62"/>
      <c r="EUI221" s="62"/>
      <c r="EUJ221" s="62"/>
      <c r="EUK221" s="62"/>
      <c r="EUL221" s="62"/>
      <c r="EUM221" s="62"/>
      <c r="EUN221" s="62"/>
      <c r="EUO221" s="62"/>
      <c r="EUP221" s="62"/>
      <c r="EUQ221" s="62"/>
      <c r="EUR221" s="62"/>
      <c r="EUS221" s="62"/>
      <c r="EUT221" s="62"/>
      <c r="EUU221" s="62"/>
      <c r="EUV221" s="62"/>
      <c r="EUW221" s="62"/>
      <c r="EUX221" s="62"/>
      <c r="EUY221" s="62"/>
      <c r="EUZ221" s="62"/>
      <c r="EVA221" s="62"/>
      <c r="EVB221" s="62"/>
      <c r="EVC221" s="62"/>
      <c r="EVD221" s="62"/>
      <c r="EVE221" s="62"/>
      <c r="EVF221" s="62"/>
      <c r="EVG221" s="62"/>
      <c r="EVH221" s="62"/>
      <c r="EVI221" s="62"/>
      <c r="EVJ221" s="62"/>
      <c r="EVK221" s="62"/>
      <c r="EVL221" s="62"/>
      <c r="EVM221" s="62"/>
      <c r="EVN221" s="62"/>
      <c r="EVO221" s="62"/>
      <c r="EVP221" s="62"/>
      <c r="EVQ221" s="62"/>
      <c r="EVR221" s="62"/>
      <c r="EVS221" s="62"/>
      <c r="EVT221" s="62"/>
      <c r="EVU221" s="62"/>
      <c r="EVV221" s="62"/>
      <c r="EVW221" s="62"/>
      <c r="EVX221" s="62"/>
      <c r="EVY221" s="62"/>
      <c r="EVZ221" s="62"/>
      <c r="EWA221" s="62"/>
      <c r="EWB221" s="62"/>
      <c r="EWC221" s="62"/>
      <c r="EWD221" s="62"/>
      <c r="EWE221" s="62"/>
      <c r="EWF221" s="62"/>
      <c r="EWG221" s="62"/>
      <c r="EWH221" s="62"/>
      <c r="EWI221" s="62"/>
      <c r="EWJ221" s="62"/>
      <c r="EWK221" s="62"/>
      <c r="EWL221" s="62"/>
      <c r="EWM221" s="62"/>
      <c r="EWN221" s="62"/>
      <c r="EWO221" s="62"/>
      <c r="EWP221" s="62"/>
      <c r="EWQ221" s="62"/>
      <c r="EWR221" s="62"/>
      <c r="EWS221" s="62"/>
      <c r="EWT221" s="62"/>
      <c r="EWU221" s="62"/>
      <c r="EWV221" s="62"/>
      <c r="EWW221" s="62"/>
      <c r="EWX221" s="62"/>
      <c r="EWY221" s="62"/>
      <c r="EWZ221" s="62"/>
      <c r="EXA221" s="62"/>
      <c r="EXB221" s="62"/>
      <c r="EXC221" s="62"/>
      <c r="EXD221" s="62"/>
      <c r="EXE221" s="62"/>
      <c r="EXF221" s="62"/>
      <c r="EXG221" s="62"/>
      <c r="EXH221" s="62"/>
      <c r="EXI221" s="62"/>
      <c r="EXJ221" s="62"/>
      <c r="EXK221" s="62"/>
      <c r="EXL221" s="62"/>
      <c r="EXM221" s="62"/>
      <c r="EXN221" s="62"/>
      <c r="EXO221" s="62"/>
      <c r="EXP221" s="62"/>
      <c r="EXQ221" s="62"/>
      <c r="EXR221" s="62"/>
      <c r="EXS221" s="62"/>
      <c r="EXT221" s="62"/>
      <c r="EXU221" s="62"/>
      <c r="EXV221" s="62"/>
      <c r="EXW221" s="62"/>
      <c r="EXX221" s="62"/>
      <c r="EXY221" s="62"/>
      <c r="EXZ221" s="62"/>
      <c r="EYA221" s="62"/>
      <c r="EYB221" s="62"/>
      <c r="EYC221" s="62"/>
      <c r="EYD221" s="62"/>
      <c r="EYE221" s="62"/>
      <c r="EYF221" s="62"/>
      <c r="EYG221" s="62"/>
      <c r="EYH221" s="62"/>
      <c r="EYI221" s="62"/>
      <c r="EYJ221" s="62"/>
      <c r="EYK221" s="62"/>
      <c r="EYL221" s="62"/>
      <c r="EYM221" s="62"/>
      <c r="EYN221" s="62"/>
      <c r="EYO221" s="62"/>
      <c r="EYP221" s="62"/>
      <c r="EYQ221" s="62"/>
      <c r="EYR221" s="62"/>
      <c r="EYS221" s="62"/>
      <c r="EYT221" s="62"/>
      <c r="EYU221" s="62"/>
      <c r="EYV221" s="62"/>
      <c r="EYW221" s="62"/>
      <c r="EYX221" s="62"/>
      <c r="EYY221" s="62"/>
      <c r="EYZ221" s="62"/>
      <c r="EZA221" s="62"/>
      <c r="EZB221" s="62"/>
      <c r="EZC221" s="62"/>
      <c r="EZD221" s="62"/>
      <c r="EZE221" s="62"/>
      <c r="EZF221" s="62"/>
      <c r="EZG221" s="62"/>
      <c r="EZH221" s="62"/>
      <c r="EZI221" s="62"/>
      <c r="EZJ221" s="62"/>
      <c r="EZK221" s="62"/>
      <c r="EZL221" s="62"/>
      <c r="EZM221" s="62"/>
      <c r="EZN221" s="62"/>
      <c r="EZO221" s="62"/>
      <c r="EZP221" s="62"/>
      <c r="EZQ221" s="62"/>
      <c r="EZR221" s="62"/>
      <c r="EZS221" s="62"/>
      <c r="EZT221" s="62"/>
      <c r="EZU221" s="62"/>
      <c r="EZV221" s="62"/>
      <c r="EZW221" s="62"/>
      <c r="EZX221" s="62"/>
      <c r="EZY221" s="62"/>
      <c r="EZZ221" s="62"/>
      <c r="FAA221" s="62"/>
      <c r="FAB221" s="62"/>
      <c r="FAC221" s="62"/>
      <c r="FAD221" s="62"/>
      <c r="FAE221" s="62"/>
      <c r="FAF221" s="62"/>
      <c r="FAG221" s="62"/>
      <c r="FAH221" s="62"/>
      <c r="FAI221" s="62"/>
      <c r="FAJ221" s="62"/>
      <c r="FAK221" s="62"/>
      <c r="FAL221" s="62"/>
      <c r="FAM221" s="62"/>
      <c r="FAN221" s="62"/>
      <c r="FAO221" s="62"/>
      <c r="FAP221" s="62"/>
      <c r="FAQ221" s="62"/>
      <c r="FAR221" s="62"/>
      <c r="FAS221" s="62"/>
      <c r="FAT221" s="62"/>
      <c r="FAU221" s="62"/>
      <c r="FAV221" s="62"/>
      <c r="FAW221" s="62"/>
      <c r="FAX221" s="62"/>
      <c r="FAY221" s="62"/>
      <c r="FAZ221" s="62"/>
      <c r="FBA221" s="62"/>
      <c r="FBB221" s="62"/>
      <c r="FBC221" s="62"/>
      <c r="FBD221" s="62"/>
      <c r="FBE221" s="62"/>
      <c r="FBF221" s="62"/>
      <c r="FBG221" s="62"/>
      <c r="FBH221" s="62"/>
      <c r="FBI221" s="62"/>
      <c r="FBJ221" s="62"/>
      <c r="FBK221" s="62"/>
      <c r="FBL221" s="62"/>
      <c r="FBM221" s="62"/>
      <c r="FBN221" s="62"/>
      <c r="FBO221" s="62"/>
      <c r="FBP221" s="62"/>
      <c r="FBQ221" s="62"/>
      <c r="FBR221" s="62"/>
      <c r="FBS221" s="62"/>
      <c r="FBT221" s="62"/>
      <c r="FBU221" s="62"/>
      <c r="FBV221" s="62"/>
      <c r="FBW221" s="62"/>
      <c r="FBX221" s="62"/>
      <c r="FBY221" s="62"/>
      <c r="FBZ221" s="62"/>
      <c r="FCA221" s="62"/>
      <c r="FCB221" s="62"/>
      <c r="FCC221" s="62"/>
      <c r="FCD221" s="62"/>
      <c r="FCE221" s="62"/>
      <c r="FCF221" s="62"/>
      <c r="FCG221" s="62"/>
      <c r="FCH221" s="62"/>
      <c r="FCI221" s="62"/>
      <c r="FCJ221" s="62"/>
      <c r="FCK221" s="62"/>
      <c r="FCL221" s="62"/>
      <c r="FCM221" s="62"/>
      <c r="FCN221" s="62"/>
      <c r="FCO221" s="62"/>
      <c r="FCP221" s="62"/>
      <c r="FCQ221" s="62"/>
      <c r="FCR221" s="62"/>
      <c r="FCS221" s="62"/>
      <c r="FCT221" s="62"/>
      <c r="FCU221" s="62"/>
      <c r="FCV221" s="62"/>
      <c r="FCW221" s="62"/>
      <c r="FCX221" s="62"/>
      <c r="FCY221" s="62"/>
      <c r="FCZ221" s="62"/>
      <c r="FDA221" s="62"/>
      <c r="FDB221" s="62"/>
      <c r="FDC221" s="62"/>
      <c r="FDD221" s="62"/>
      <c r="FDE221" s="62"/>
      <c r="FDF221" s="62"/>
      <c r="FDG221" s="62"/>
      <c r="FDH221" s="62"/>
      <c r="FDI221" s="62"/>
      <c r="FDJ221" s="62"/>
      <c r="FDK221" s="62"/>
      <c r="FDL221" s="62"/>
      <c r="FDM221" s="62"/>
      <c r="FDN221" s="62"/>
      <c r="FDO221" s="62"/>
      <c r="FDP221" s="62"/>
      <c r="FDQ221" s="62"/>
      <c r="FDR221" s="62"/>
      <c r="FDS221" s="62"/>
      <c r="FDT221" s="62"/>
      <c r="FDU221" s="62"/>
      <c r="FDV221" s="62"/>
      <c r="FDW221" s="62"/>
      <c r="FDX221" s="62"/>
      <c r="FDY221" s="62"/>
      <c r="FDZ221" s="62"/>
      <c r="FEA221" s="62"/>
      <c r="FEB221" s="62"/>
      <c r="FEC221" s="62"/>
      <c r="FED221" s="62"/>
      <c r="FEE221" s="62"/>
      <c r="FEF221" s="62"/>
      <c r="FEG221" s="62"/>
      <c r="FEH221" s="62"/>
      <c r="FEI221" s="62"/>
      <c r="FEJ221" s="62"/>
      <c r="FEK221" s="62"/>
      <c r="FEL221" s="62"/>
      <c r="FEM221" s="62"/>
      <c r="FEN221" s="62"/>
      <c r="FEO221" s="62"/>
      <c r="FEP221" s="62"/>
      <c r="FEQ221" s="62"/>
      <c r="FER221" s="62"/>
      <c r="FES221" s="62"/>
      <c r="FET221" s="62"/>
      <c r="FEU221" s="62"/>
      <c r="FEV221" s="62"/>
      <c r="FEW221" s="62"/>
      <c r="FEX221" s="62"/>
      <c r="FEY221" s="62"/>
      <c r="FEZ221" s="62"/>
      <c r="FFA221" s="62"/>
      <c r="FFB221" s="62"/>
      <c r="FFC221" s="62"/>
      <c r="FFD221" s="62"/>
      <c r="FFE221" s="62"/>
      <c r="FFF221" s="62"/>
      <c r="FFG221" s="62"/>
      <c r="FFH221" s="62"/>
      <c r="FFI221" s="62"/>
      <c r="FFJ221" s="62"/>
      <c r="FFK221" s="62"/>
      <c r="FFL221" s="62"/>
      <c r="FFM221" s="62"/>
      <c r="FFN221" s="62"/>
      <c r="FFO221" s="62"/>
      <c r="FFP221" s="62"/>
      <c r="FFQ221" s="62"/>
      <c r="FFR221" s="62"/>
      <c r="FFS221" s="62"/>
      <c r="FFT221" s="62"/>
      <c r="FFU221" s="62"/>
      <c r="FFV221" s="62"/>
      <c r="FFW221" s="62"/>
      <c r="FFX221" s="62"/>
      <c r="FFY221" s="62"/>
      <c r="FFZ221" s="62"/>
      <c r="FGA221" s="62"/>
      <c r="FGB221" s="62"/>
      <c r="FGC221" s="62"/>
      <c r="FGD221" s="62"/>
      <c r="FGE221" s="62"/>
      <c r="FGF221" s="62"/>
      <c r="FGG221" s="62"/>
      <c r="FGH221" s="62"/>
      <c r="FGI221" s="62"/>
      <c r="FGJ221" s="62"/>
      <c r="FGK221" s="62"/>
      <c r="FGL221" s="62"/>
      <c r="FGM221" s="62"/>
      <c r="FGN221" s="62"/>
      <c r="FGO221" s="62"/>
      <c r="FGP221" s="62"/>
      <c r="FGQ221" s="62"/>
      <c r="FGR221" s="62"/>
      <c r="FGS221" s="62"/>
      <c r="FGT221" s="62"/>
      <c r="FGU221" s="62"/>
      <c r="FGV221" s="62"/>
      <c r="FGW221" s="62"/>
      <c r="FGX221" s="62"/>
      <c r="FGY221" s="62"/>
      <c r="FGZ221" s="62"/>
      <c r="FHA221" s="62"/>
      <c r="FHB221" s="62"/>
      <c r="FHC221" s="62"/>
      <c r="FHD221" s="62"/>
      <c r="FHE221" s="62"/>
      <c r="FHF221" s="62"/>
      <c r="FHG221" s="62"/>
      <c r="FHH221" s="62"/>
      <c r="FHI221" s="62"/>
      <c r="FHJ221" s="62"/>
      <c r="FHK221" s="62"/>
      <c r="FHL221" s="62"/>
      <c r="FHM221" s="62"/>
      <c r="FHN221" s="62"/>
      <c r="FHO221" s="62"/>
      <c r="FHP221" s="62"/>
      <c r="FHQ221" s="62"/>
      <c r="FHR221" s="62"/>
      <c r="FHS221" s="62"/>
      <c r="FHT221" s="62"/>
      <c r="FHU221" s="62"/>
      <c r="FHV221" s="62"/>
      <c r="FHW221" s="62"/>
      <c r="FHX221" s="62"/>
      <c r="FHY221" s="62"/>
      <c r="FHZ221" s="62"/>
      <c r="FIA221" s="62"/>
      <c r="FIB221" s="62"/>
      <c r="FIC221" s="62"/>
      <c r="FID221" s="62"/>
      <c r="FIE221" s="62"/>
      <c r="FIF221" s="62"/>
      <c r="FIG221" s="62"/>
      <c r="FIH221" s="62"/>
      <c r="FII221" s="62"/>
      <c r="FIJ221" s="62"/>
      <c r="FIK221" s="62"/>
      <c r="FIL221" s="62"/>
      <c r="FIM221" s="62"/>
      <c r="FIN221" s="62"/>
      <c r="FIO221" s="62"/>
      <c r="FIP221" s="62"/>
      <c r="FIQ221" s="62"/>
      <c r="FIR221" s="62"/>
      <c r="FIS221" s="62"/>
      <c r="FIT221" s="62"/>
      <c r="FIU221" s="62"/>
      <c r="FIV221" s="62"/>
      <c r="FIW221" s="62"/>
      <c r="FIX221" s="62"/>
      <c r="FIY221" s="62"/>
      <c r="FIZ221" s="62"/>
      <c r="FJA221" s="62"/>
      <c r="FJB221" s="62"/>
      <c r="FJC221" s="62"/>
      <c r="FJD221" s="62"/>
      <c r="FJE221" s="62"/>
      <c r="FJF221" s="62"/>
      <c r="FJG221" s="62"/>
      <c r="FJH221" s="62"/>
      <c r="FJI221" s="62"/>
      <c r="FJJ221" s="62"/>
      <c r="FJK221" s="62"/>
      <c r="FJL221" s="62"/>
      <c r="FJM221" s="62"/>
      <c r="FJN221" s="62"/>
      <c r="FJO221" s="62"/>
      <c r="FJP221" s="62"/>
      <c r="FJQ221" s="62"/>
      <c r="FJR221" s="62"/>
      <c r="FJS221" s="62"/>
      <c r="FJT221" s="62"/>
      <c r="FJU221" s="62"/>
      <c r="FJV221" s="62"/>
      <c r="FJW221" s="62"/>
      <c r="FJX221" s="62"/>
      <c r="FJY221" s="62"/>
      <c r="FJZ221" s="62"/>
      <c r="FKA221" s="62"/>
      <c r="FKB221" s="62"/>
      <c r="FKC221" s="62"/>
      <c r="FKD221" s="62"/>
      <c r="FKE221" s="62"/>
      <c r="FKF221" s="62"/>
      <c r="FKG221" s="62"/>
      <c r="FKH221" s="62"/>
      <c r="FKI221" s="62"/>
      <c r="FKJ221" s="62"/>
      <c r="FKK221" s="62"/>
      <c r="FKL221" s="62"/>
      <c r="FKM221" s="62"/>
      <c r="FKN221" s="62"/>
      <c r="FKO221" s="62"/>
      <c r="FKP221" s="62"/>
      <c r="FKQ221" s="62"/>
      <c r="FKR221" s="62"/>
      <c r="FKS221" s="62"/>
      <c r="FKT221" s="62"/>
      <c r="FKU221" s="62"/>
      <c r="FKV221" s="62"/>
      <c r="FKW221" s="62"/>
      <c r="FKX221" s="62"/>
      <c r="FKY221" s="62"/>
      <c r="FKZ221" s="62"/>
      <c r="FLA221" s="62"/>
      <c r="FLB221" s="62"/>
      <c r="FLC221" s="62"/>
      <c r="FLD221" s="62"/>
      <c r="FLE221" s="62"/>
      <c r="FLF221" s="62"/>
      <c r="FLG221" s="62"/>
      <c r="FLH221" s="62"/>
      <c r="FLI221" s="62"/>
      <c r="FLJ221" s="62"/>
      <c r="FLK221" s="62"/>
      <c r="FLL221" s="62"/>
      <c r="FLM221" s="62"/>
      <c r="FLN221" s="62"/>
      <c r="FLO221" s="62"/>
      <c r="FLP221" s="62"/>
      <c r="FLQ221" s="62"/>
      <c r="FLR221" s="62"/>
      <c r="FLS221" s="62"/>
      <c r="FLT221" s="62"/>
      <c r="FLU221" s="62"/>
      <c r="FLV221" s="62"/>
      <c r="FLW221" s="62"/>
      <c r="FLX221" s="62"/>
      <c r="FLY221" s="62"/>
      <c r="FLZ221" s="62"/>
      <c r="FMA221" s="62"/>
      <c r="FMB221" s="62"/>
      <c r="FMC221" s="62"/>
      <c r="FMD221" s="62"/>
      <c r="FME221" s="62"/>
      <c r="FMF221" s="62"/>
      <c r="FMG221" s="62"/>
      <c r="FMH221" s="62"/>
      <c r="FMI221" s="62"/>
      <c r="FMJ221" s="62"/>
      <c r="FMK221" s="62"/>
      <c r="FML221" s="62"/>
      <c r="FMM221" s="62"/>
      <c r="FMN221" s="62"/>
      <c r="FMO221" s="62"/>
      <c r="FMP221" s="62"/>
      <c r="FMQ221" s="62"/>
      <c r="FMR221" s="62"/>
      <c r="FMS221" s="62"/>
      <c r="FMT221" s="62"/>
      <c r="FMU221" s="62"/>
      <c r="FMV221" s="62"/>
      <c r="FMW221" s="62"/>
      <c r="FMX221" s="62"/>
      <c r="FMY221" s="62"/>
      <c r="FMZ221" s="62"/>
      <c r="FNA221" s="62"/>
      <c r="FNB221" s="62"/>
      <c r="FNC221" s="62"/>
      <c r="FND221" s="62"/>
      <c r="FNE221" s="62"/>
      <c r="FNF221" s="62"/>
      <c r="FNG221" s="62"/>
      <c r="FNH221" s="62"/>
      <c r="FNI221" s="62"/>
      <c r="FNJ221" s="62"/>
      <c r="FNK221" s="62"/>
      <c r="FNL221" s="62"/>
      <c r="FNM221" s="62"/>
      <c r="FNN221" s="62"/>
      <c r="FNO221" s="62"/>
      <c r="FNP221" s="62"/>
      <c r="FNQ221" s="62"/>
      <c r="FNR221" s="62"/>
      <c r="FNS221" s="62"/>
      <c r="FNT221" s="62"/>
      <c r="FNU221" s="62"/>
      <c r="FNV221" s="62"/>
      <c r="FNW221" s="62"/>
      <c r="FNX221" s="62"/>
      <c r="FNY221" s="62"/>
      <c r="FNZ221" s="62"/>
      <c r="FOA221" s="62"/>
      <c r="FOB221" s="62"/>
      <c r="FOC221" s="62"/>
      <c r="FOD221" s="62"/>
      <c r="FOE221" s="62"/>
      <c r="FOF221" s="62"/>
      <c r="FOG221" s="62"/>
      <c r="FOH221" s="62"/>
      <c r="FOI221" s="62"/>
      <c r="FOJ221" s="62"/>
      <c r="FOK221" s="62"/>
      <c r="FOL221" s="62"/>
      <c r="FOM221" s="62"/>
      <c r="FON221" s="62"/>
      <c r="FOO221" s="62"/>
      <c r="FOP221" s="62"/>
      <c r="FOQ221" s="62"/>
      <c r="FOR221" s="62"/>
      <c r="FOS221" s="62"/>
      <c r="FOT221" s="62"/>
      <c r="FOU221" s="62"/>
      <c r="FOV221" s="62"/>
      <c r="FOW221" s="62"/>
      <c r="FOX221" s="62"/>
      <c r="FOY221" s="62"/>
      <c r="FOZ221" s="62"/>
      <c r="FPA221" s="62"/>
      <c r="FPB221" s="62"/>
      <c r="FPC221" s="62"/>
      <c r="FPD221" s="62"/>
      <c r="FPE221" s="62"/>
      <c r="FPF221" s="62"/>
      <c r="FPG221" s="62"/>
      <c r="FPH221" s="62"/>
      <c r="FPI221" s="62"/>
      <c r="FPJ221" s="62"/>
      <c r="FPK221" s="62"/>
      <c r="FPL221" s="62"/>
      <c r="FPM221" s="62"/>
      <c r="FPN221" s="62"/>
      <c r="FPO221" s="62"/>
      <c r="FPP221" s="62"/>
      <c r="FPQ221" s="62"/>
      <c r="FPR221" s="62"/>
      <c r="FPS221" s="62"/>
      <c r="FPT221" s="62"/>
      <c r="FPU221" s="62"/>
      <c r="FPV221" s="62"/>
      <c r="FPW221" s="62"/>
      <c r="FPX221" s="62"/>
      <c r="FPY221" s="62"/>
      <c r="FPZ221" s="62"/>
      <c r="FQA221" s="62"/>
      <c r="FQB221" s="62"/>
      <c r="FQC221" s="62"/>
      <c r="FQD221" s="62"/>
      <c r="FQE221" s="62"/>
      <c r="FQF221" s="62"/>
      <c r="FQG221" s="62"/>
      <c r="FQH221" s="62"/>
      <c r="FQI221" s="62"/>
      <c r="FQJ221" s="62"/>
      <c r="FQK221" s="62"/>
      <c r="FQL221" s="62"/>
      <c r="FQM221" s="62"/>
      <c r="FQN221" s="62"/>
      <c r="FQO221" s="62"/>
      <c r="FQP221" s="62"/>
      <c r="FQQ221" s="62"/>
      <c r="FQR221" s="62"/>
      <c r="FQS221" s="62"/>
      <c r="FQT221" s="62"/>
      <c r="FQU221" s="62"/>
      <c r="FQV221" s="62"/>
      <c r="FQW221" s="62"/>
      <c r="FQX221" s="62"/>
      <c r="FQY221" s="62"/>
      <c r="FQZ221" s="62"/>
      <c r="FRA221" s="62"/>
      <c r="FRB221" s="62"/>
      <c r="FRC221" s="62"/>
      <c r="FRD221" s="62"/>
      <c r="FRE221" s="62"/>
      <c r="FRF221" s="62"/>
      <c r="FRG221" s="62"/>
      <c r="FRH221" s="62"/>
      <c r="FRI221" s="62"/>
      <c r="FRJ221" s="62"/>
      <c r="FRK221" s="62"/>
      <c r="FRL221" s="62"/>
      <c r="FRM221" s="62"/>
      <c r="FRN221" s="62"/>
      <c r="FRO221" s="62"/>
      <c r="FRP221" s="62"/>
      <c r="FRQ221" s="62"/>
      <c r="FRR221" s="62"/>
      <c r="FRS221" s="62"/>
      <c r="FRT221" s="62"/>
      <c r="FRU221" s="62"/>
      <c r="FRV221" s="62"/>
      <c r="FRW221" s="62"/>
      <c r="FRX221" s="62"/>
      <c r="FRY221" s="62"/>
      <c r="FRZ221" s="62"/>
      <c r="FSA221" s="62"/>
      <c r="FSB221" s="62"/>
      <c r="FSC221" s="62"/>
      <c r="FSD221" s="62"/>
      <c r="FSE221" s="62"/>
      <c r="FSF221" s="62"/>
      <c r="FSG221" s="62"/>
      <c r="FSH221" s="62"/>
      <c r="FSI221" s="62"/>
      <c r="FSJ221" s="62"/>
      <c r="FSK221" s="62"/>
      <c r="FSL221" s="62"/>
      <c r="FSM221" s="62"/>
      <c r="FSN221" s="62"/>
      <c r="FSO221" s="62"/>
      <c r="FSP221" s="62"/>
      <c r="FSQ221" s="62"/>
      <c r="FSR221" s="62"/>
      <c r="FSS221" s="62"/>
      <c r="FST221" s="62"/>
      <c r="FSU221" s="62"/>
      <c r="FSV221" s="62"/>
      <c r="FSW221" s="62"/>
      <c r="FSX221" s="62"/>
      <c r="FSY221" s="62"/>
      <c r="FSZ221" s="62"/>
      <c r="FTA221" s="62"/>
      <c r="FTB221" s="62"/>
      <c r="FTC221" s="62"/>
      <c r="FTD221" s="62"/>
      <c r="FTE221" s="62"/>
      <c r="FTF221" s="62"/>
      <c r="FTG221" s="62"/>
      <c r="FTH221" s="62"/>
      <c r="FTI221" s="62"/>
      <c r="FTJ221" s="62"/>
      <c r="FTK221" s="62"/>
      <c r="FTL221" s="62"/>
      <c r="FTM221" s="62"/>
      <c r="FTN221" s="62"/>
      <c r="FTO221" s="62"/>
      <c r="FTP221" s="62"/>
      <c r="FTQ221" s="62"/>
      <c r="FTR221" s="62"/>
      <c r="FTS221" s="62"/>
      <c r="FTT221" s="62"/>
      <c r="FTU221" s="62"/>
      <c r="FTV221" s="62"/>
      <c r="FTW221" s="62"/>
      <c r="FTX221" s="62"/>
      <c r="FTY221" s="62"/>
      <c r="FTZ221" s="62"/>
      <c r="FUA221" s="62"/>
      <c r="FUB221" s="62"/>
      <c r="FUC221" s="62"/>
      <c r="FUD221" s="62"/>
      <c r="FUE221" s="62"/>
      <c r="FUF221" s="62"/>
      <c r="FUG221" s="62"/>
      <c r="FUH221" s="62"/>
      <c r="FUI221" s="62"/>
      <c r="FUJ221" s="62"/>
      <c r="FUK221" s="62"/>
      <c r="FUL221" s="62"/>
      <c r="FUM221" s="62"/>
      <c r="FUN221" s="62"/>
      <c r="FUO221" s="62"/>
      <c r="FUP221" s="62"/>
      <c r="FUQ221" s="62"/>
      <c r="FUR221" s="62"/>
      <c r="FUS221" s="62"/>
      <c r="FUT221" s="62"/>
      <c r="FUU221" s="62"/>
      <c r="FUV221" s="62"/>
      <c r="FUW221" s="62"/>
      <c r="FUX221" s="62"/>
      <c r="FUY221" s="62"/>
      <c r="FUZ221" s="62"/>
      <c r="FVA221" s="62"/>
      <c r="FVB221" s="62"/>
      <c r="FVC221" s="62"/>
      <c r="FVD221" s="62"/>
      <c r="FVE221" s="62"/>
      <c r="FVF221" s="62"/>
      <c r="FVG221" s="62"/>
      <c r="FVH221" s="62"/>
      <c r="FVI221" s="62"/>
      <c r="FVJ221" s="62"/>
      <c r="FVK221" s="62"/>
      <c r="FVL221" s="62"/>
      <c r="FVM221" s="62"/>
      <c r="FVN221" s="62"/>
      <c r="FVO221" s="62"/>
      <c r="FVP221" s="62"/>
      <c r="FVQ221" s="62"/>
      <c r="FVR221" s="62"/>
      <c r="FVS221" s="62"/>
      <c r="FVT221" s="62"/>
      <c r="FVU221" s="62"/>
      <c r="FVV221" s="62"/>
      <c r="FVW221" s="62"/>
      <c r="FVX221" s="62"/>
      <c r="FVY221" s="62"/>
      <c r="FVZ221" s="62"/>
      <c r="FWA221" s="62"/>
      <c r="FWB221" s="62"/>
      <c r="FWC221" s="62"/>
      <c r="FWD221" s="62"/>
      <c r="FWE221" s="62"/>
      <c r="FWF221" s="62"/>
      <c r="FWG221" s="62"/>
      <c r="FWH221" s="62"/>
      <c r="FWI221" s="62"/>
      <c r="FWJ221" s="62"/>
      <c r="FWK221" s="62"/>
      <c r="FWL221" s="62"/>
      <c r="FWM221" s="62"/>
      <c r="FWN221" s="62"/>
      <c r="FWO221" s="62"/>
      <c r="FWP221" s="62"/>
      <c r="FWQ221" s="62"/>
      <c r="FWR221" s="62"/>
      <c r="FWS221" s="62"/>
      <c r="FWT221" s="62"/>
      <c r="FWU221" s="62"/>
      <c r="FWV221" s="62"/>
      <c r="FWW221" s="62"/>
      <c r="FWX221" s="62"/>
      <c r="FWY221" s="62"/>
      <c r="FWZ221" s="62"/>
      <c r="FXA221" s="62"/>
      <c r="FXB221" s="62"/>
      <c r="FXC221" s="62"/>
      <c r="FXD221" s="62"/>
      <c r="FXE221" s="62"/>
      <c r="FXF221" s="62"/>
      <c r="FXG221" s="62"/>
      <c r="FXH221" s="62"/>
      <c r="FXI221" s="62"/>
      <c r="FXJ221" s="62"/>
      <c r="FXK221" s="62"/>
      <c r="FXL221" s="62"/>
      <c r="FXM221" s="62"/>
      <c r="FXN221" s="62"/>
      <c r="FXO221" s="62"/>
      <c r="FXP221" s="62"/>
      <c r="FXQ221" s="62"/>
      <c r="FXR221" s="62"/>
      <c r="FXS221" s="62"/>
      <c r="FXT221" s="62"/>
      <c r="FXU221" s="62"/>
      <c r="FXV221" s="62"/>
      <c r="FXW221" s="62"/>
      <c r="FXX221" s="62"/>
      <c r="FXY221" s="62"/>
      <c r="FXZ221" s="62"/>
      <c r="FYA221" s="62"/>
      <c r="FYB221" s="62"/>
      <c r="FYC221" s="62"/>
      <c r="FYD221" s="62"/>
      <c r="FYE221" s="62"/>
      <c r="FYF221" s="62"/>
      <c r="FYG221" s="62"/>
      <c r="FYH221" s="62"/>
      <c r="FYI221" s="62"/>
      <c r="FYJ221" s="62"/>
      <c r="FYK221" s="62"/>
      <c r="FYL221" s="62"/>
      <c r="FYM221" s="62"/>
      <c r="FYN221" s="62"/>
      <c r="FYO221" s="62"/>
      <c r="FYP221" s="62"/>
      <c r="FYQ221" s="62"/>
      <c r="FYR221" s="62"/>
      <c r="FYS221" s="62"/>
      <c r="FYT221" s="62"/>
      <c r="FYU221" s="62"/>
      <c r="FYV221" s="62"/>
      <c r="FYW221" s="62"/>
      <c r="FYX221" s="62"/>
      <c r="FYY221" s="62"/>
      <c r="FYZ221" s="62"/>
      <c r="FZA221" s="62"/>
      <c r="FZB221" s="62"/>
      <c r="FZC221" s="62"/>
      <c r="FZD221" s="62"/>
      <c r="FZE221" s="62"/>
      <c r="FZF221" s="62"/>
      <c r="FZG221" s="62"/>
      <c r="FZH221" s="62"/>
      <c r="FZI221" s="62"/>
      <c r="FZJ221" s="62"/>
      <c r="FZK221" s="62"/>
      <c r="FZL221" s="62"/>
      <c r="FZM221" s="62"/>
      <c r="FZN221" s="62"/>
      <c r="FZO221" s="62"/>
      <c r="FZP221" s="62"/>
      <c r="FZQ221" s="62"/>
      <c r="FZR221" s="62"/>
      <c r="FZS221" s="62"/>
      <c r="FZT221" s="62"/>
      <c r="FZU221" s="62"/>
      <c r="FZV221" s="62"/>
      <c r="FZW221" s="62"/>
      <c r="FZX221" s="62"/>
      <c r="FZY221" s="62"/>
      <c r="FZZ221" s="62"/>
      <c r="GAA221" s="62"/>
      <c r="GAB221" s="62"/>
      <c r="GAC221" s="62"/>
      <c r="GAD221" s="62"/>
      <c r="GAE221" s="62"/>
      <c r="GAF221" s="62"/>
      <c r="GAG221" s="62"/>
      <c r="GAH221" s="62"/>
      <c r="GAI221" s="62"/>
      <c r="GAJ221" s="62"/>
      <c r="GAK221" s="62"/>
      <c r="GAL221" s="62"/>
      <c r="GAM221" s="62"/>
      <c r="GAN221" s="62"/>
      <c r="GAO221" s="62"/>
      <c r="GAP221" s="62"/>
      <c r="GAQ221" s="62"/>
      <c r="GAR221" s="62"/>
      <c r="GAS221" s="62"/>
      <c r="GAT221" s="62"/>
      <c r="GAU221" s="62"/>
      <c r="GAV221" s="62"/>
      <c r="GAW221" s="62"/>
      <c r="GAX221" s="62"/>
      <c r="GAY221" s="62"/>
      <c r="GAZ221" s="62"/>
      <c r="GBA221" s="62"/>
      <c r="GBB221" s="62"/>
      <c r="GBC221" s="62"/>
      <c r="GBD221" s="62"/>
      <c r="GBE221" s="62"/>
      <c r="GBF221" s="62"/>
      <c r="GBG221" s="62"/>
      <c r="GBH221" s="62"/>
      <c r="GBI221" s="62"/>
      <c r="GBJ221" s="62"/>
      <c r="GBK221" s="62"/>
      <c r="GBL221" s="62"/>
      <c r="GBM221" s="62"/>
      <c r="GBN221" s="62"/>
      <c r="GBO221" s="62"/>
      <c r="GBP221" s="62"/>
      <c r="GBQ221" s="62"/>
      <c r="GBR221" s="62"/>
      <c r="GBS221" s="62"/>
      <c r="GBT221" s="62"/>
      <c r="GBU221" s="62"/>
      <c r="GBV221" s="62"/>
      <c r="GBW221" s="62"/>
      <c r="GBX221" s="62"/>
      <c r="GBY221" s="62"/>
      <c r="GBZ221" s="62"/>
      <c r="GCA221" s="62"/>
      <c r="GCB221" s="62"/>
      <c r="GCC221" s="62"/>
      <c r="GCD221" s="62"/>
      <c r="GCE221" s="62"/>
      <c r="GCF221" s="62"/>
      <c r="GCG221" s="62"/>
      <c r="GCH221" s="62"/>
      <c r="GCI221" s="62"/>
      <c r="GCJ221" s="62"/>
      <c r="GCK221" s="62"/>
      <c r="GCL221" s="62"/>
      <c r="GCM221" s="62"/>
      <c r="GCN221" s="62"/>
      <c r="GCO221" s="62"/>
      <c r="GCP221" s="62"/>
      <c r="GCQ221" s="62"/>
      <c r="GCR221" s="62"/>
      <c r="GCS221" s="62"/>
      <c r="GCT221" s="62"/>
      <c r="GCU221" s="62"/>
      <c r="GCV221" s="62"/>
      <c r="GCW221" s="62"/>
      <c r="GCX221" s="62"/>
      <c r="GCY221" s="62"/>
      <c r="GCZ221" s="62"/>
      <c r="GDA221" s="62"/>
      <c r="GDB221" s="62"/>
      <c r="GDC221" s="62"/>
      <c r="GDD221" s="62"/>
      <c r="GDE221" s="62"/>
      <c r="GDF221" s="62"/>
      <c r="GDG221" s="62"/>
      <c r="GDH221" s="62"/>
      <c r="GDI221" s="62"/>
      <c r="GDJ221" s="62"/>
      <c r="GDK221" s="62"/>
      <c r="GDL221" s="62"/>
      <c r="GDM221" s="62"/>
      <c r="GDN221" s="62"/>
      <c r="GDO221" s="62"/>
      <c r="GDP221" s="62"/>
      <c r="GDQ221" s="62"/>
      <c r="GDR221" s="62"/>
      <c r="GDS221" s="62"/>
      <c r="GDT221" s="62"/>
      <c r="GDU221" s="62"/>
      <c r="GDV221" s="62"/>
      <c r="GDW221" s="62"/>
      <c r="GDX221" s="62"/>
      <c r="GDY221" s="62"/>
      <c r="GDZ221" s="62"/>
      <c r="GEA221" s="62"/>
      <c r="GEB221" s="62"/>
      <c r="GEC221" s="62"/>
      <c r="GED221" s="62"/>
      <c r="GEE221" s="62"/>
      <c r="GEF221" s="62"/>
      <c r="GEG221" s="62"/>
      <c r="GEH221" s="62"/>
      <c r="GEI221" s="62"/>
      <c r="GEJ221" s="62"/>
      <c r="GEK221" s="62"/>
      <c r="GEL221" s="62"/>
      <c r="GEM221" s="62"/>
      <c r="GEN221" s="62"/>
      <c r="GEO221" s="62"/>
      <c r="GEP221" s="62"/>
      <c r="GEQ221" s="62"/>
      <c r="GER221" s="62"/>
      <c r="GES221" s="62"/>
      <c r="GET221" s="62"/>
      <c r="GEU221" s="62"/>
      <c r="GEV221" s="62"/>
      <c r="GEW221" s="62"/>
      <c r="GEX221" s="62"/>
      <c r="GEY221" s="62"/>
      <c r="GEZ221" s="62"/>
      <c r="GFA221" s="62"/>
      <c r="GFB221" s="62"/>
      <c r="GFC221" s="62"/>
      <c r="GFD221" s="62"/>
      <c r="GFE221" s="62"/>
      <c r="GFF221" s="62"/>
      <c r="GFG221" s="62"/>
      <c r="GFH221" s="62"/>
      <c r="GFI221" s="62"/>
      <c r="GFJ221" s="62"/>
      <c r="GFK221" s="62"/>
      <c r="GFL221" s="62"/>
      <c r="GFM221" s="62"/>
      <c r="GFN221" s="62"/>
      <c r="GFO221" s="62"/>
      <c r="GFP221" s="62"/>
      <c r="GFQ221" s="62"/>
      <c r="GFR221" s="62"/>
      <c r="GFS221" s="62"/>
      <c r="GFT221" s="62"/>
      <c r="GFU221" s="62"/>
      <c r="GFV221" s="62"/>
      <c r="GFW221" s="62"/>
      <c r="GFX221" s="62"/>
      <c r="GFY221" s="62"/>
      <c r="GFZ221" s="62"/>
      <c r="GGA221" s="62"/>
      <c r="GGB221" s="62"/>
      <c r="GGC221" s="62"/>
      <c r="GGD221" s="62"/>
      <c r="GGE221" s="62"/>
      <c r="GGF221" s="62"/>
      <c r="GGG221" s="62"/>
      <c r="GGH221" s="62"/>
      <c r="GGI221" s="62"/>
      <c r="GGJ221" s="62"/>
      <c r="GGK221" s="62"/>
      <c r="GGL221" s="62"/>
      <c r="GGM221" s="62"/>
      <c r="GGN221" s="62"/>
      <c r="GGO221" s="62"/>
      <c r="GGP221" s="62"/>
      <c r="GGQ221" s="62"/>
      <c r="GGR221" s="62"/>
      <c r="GGS221" s="62"/>
      <c r="GGT221" s="62"/>
      <c r="GGU221" s="62"/>
      <c r="GGV221" s="62"/>
      <c r="GGW221" s="62"/>
      <c r="GGX221" s="62"/>
      <c r="GGY221" s="62"/>
      <c r="GGZ221" s="62"/>
      <c r="GHA221" s="62"/>
      <c r="GHB221" s="62"/>
      <c r="GHC221" s="62"/>
      <c r="GHD221" s="62"/>
      <c r="GHE221" s="62"/>
      <c r="GHF221" s="62"/>
      <c r="GHG221" s="62"/>
      <c r="GHH221" s="62"/>
      <c r="GHI221" s="62"/>
      <c r="GHJ221" s="62"/>
      <c r="GHK221" s="62"/>
      <c r="GHL221" s="62"/>
      <c r="GHM221" s="62"/>
      <c r="GHN221" s="62"/>
      <c r="GHO221" s="62"/>
      <c r="GHP221" s="62"/>
      <c r="GHQ221" s="62"/>
      <c r="GHR221" s="62"/>
      <c r="GHS221" s="62"/>
      <c r="GHT221" s="62"/>
      <c r="GHU221" s="62"/>
      <c r="GHV221" s="62"/>
      <c r="GHW221" s="62"/>
      <c r="GHX221" s="62"/>
      <c r="GHY221" s="62"/>
      <c r="GHZ221" s="62"/>
      <c r="GIA221" s="62"/>
      <c r="GIB221" s="62"/>
      <c r="GIC221" s="62"/>
      <c r="GID221" s="62"/>
      <c r="GIE221" s="62"/>
      <c r="GIF221" s="62"/>
      <c r="GIG221" s="62"/>
      <c r="GIH221" s="62"/>
      <c r="GII221" s="62"/>
      <c r="GIJ221" s="62"/>
      <c r="GIK221" s="62"/>
      <c r="GIL221" s="62"/>
      <c r="GIM221" s="62"/>
      <c r="GIN221" s="62"/>
      <c r="GIO221" s="62"/>
      <c r="GIP221" s="62"/>
      <c r="GIQ221" s="62"/>
      <c r="GIR221" s="62"/>
      <c r="GIS221" s="62"/>
      <c r="GIT221" s="62"/>
      <c r="GIU221" s="62"/>
      <c r="GIV221" s="62"/>
      <c r="GIW221" s="62"/>
      <c r="GIX221" s="62"/>
      <c r="GIY221" s="62"/>
      <c r="GIZ221" s="62"/>
      <c r="GJA221" s="62"/>
      <c r="GJB221" s="62"/>
      <c r="GJC221" s="62"/>
      <c r="GJD221" s="62"/>
      <c r="GJE221" s="62"/>
      <c r="GJF221" s="62"/>
      <c r="GJG221" s="62"/>
      <c r="GJH221" s="62"/>
      <c r="GJI221" s="62"/>
      <c r="GJJ221" s="62"/>
      <c r="GJK221" s="62"/>
      <c r="GJL221" s="62"/>
      <c r="GJM221" s="62"/>
      <c r="GJN221" s="62"/>
      <c r="GJO221" s="62"/>
      <c r="GJP221" s="62"/>
      <c r="GJQ221" s="62"/>
      <c r="GJR221" s="62"/>
      <c r="GJS221" s="62"/>
      <c r="GJT221" s="62"/>
      <c r="GJU221" s="62"/>
      <c r="GJV221" s="62"/>
      <c r="GJW221" s="62"/>
      <c r="GJX221" s="62"/>
      <c r="GJY221" s="62"/>
      <c r="GJZ221" s="62"/>
      <c r="GKA221" s="62"/>
      <c r="GKB221" s="62"/>
      <c r="GKC221" s="62"/>
      <c r="GKD221" s="62"/>
      <c r="GKE221" s="62"/>
      <c r="GKF221" s="62"/>
      <c r="GKG221" s="62"/>
      <c r="GKH221" s="62"/>
      <c r="GKI221" s="62"/>
      <c r="GKJ221" s="62"/>
      <c r="GKK221" s="62"/>
      <c r="GKL221" s="62"/>
      <c r="GKM221" s="62"/>
      <c r="GKN221" s="62"/>
      <c r="GKO221" s="62"/>
      <c r="GKP221" s="62"/>
      <c r="GKQ221" s="62"/>
      <c r="GKR221" s="62"/>
      <c r="GKS221" s="62"/>
      <c r="GKT221" s="62"/>
      <c r="GKU221" s="62"/>
      <c r="GKV221" s="62"/>
      <c r="GKW221" s="62"/>
      <c r="GKX221" s="62"/>
      <c r="GKY221" s="62"/>
      <c r="GKZ221" s="62"/>
      <c r="GLA221" s="62"/>
      <c r="GLB221" s="62"/>
      <c r="GLC221" s="62"/>
      <c r="GLD221" s="62"/>
      <c r="GLE221" s="62"/>
      <c r="GLF221" s="62"/>
      <c r="GLG221" s="62"/>
      <c r="GLH221" s="62"/>
      <c r="GLI221" s="62"/>
      <c r="GLJ221" s="62"/>
      <c r="GLK221" s="62"/>
      <c r="GLL221" s="62"/>
      <c r="GLM221" s="62"/>
      <c r="GLN221" s="62"/>
      <c r="GLO221" s="62"/>
      <c r="GLP221" s="62"/>
      <c r="GLQ221" s="62"/>
      <c r="GLR221" s="62"/>
      <c r="GLS221" s="62"/>
      <c r="GLT221" s="62"/>
      <c r="GLU221" s="62"/>
      <c r="GLV221" s="62"/>
      <c r="GLW221" s="62"/>
      <c r="GLX221" s="62"/>
      <c r="GLY221" s="62"/>
      <c r="GLZ221" s="62"/>
      <c r="GMA221" s="62"/>
      <c r="GMB221" s="62"/>
      <c r="GMC221" s="62"/>
      <c r="GMD221" s="62"/>
      <c r="GME221" s="62"/>
      <c r="GMF221" s="62"/>
      <c r="GMG221" s="62"/>
      <c r="GMH221" s="62"/>
      <c r="GMI221" s="62"/>
      <c r="GMJ221" s="62"/>
      <c r="GMK221" s="62"/>
      <c r="GML221" s="62"/>
      <c r="GMM221" s="62"/>
      <c r="GMN221" s="62"/>
      <c r="GMO221" s="62"/>
      <c r="GMP221" s="62"/>
      <c r="GMQ221" s="62"/>
      <c r="GMR221" s="62"/>
      <c r="GMS221" s="62"/>
      <c r="GMT221" s="62"/>
      <c r="GMU221" s="62"/>
      <c r="GMV221" s="62"/>
      <c r="GMW221" s="62"/>
      <c r="GMX221" s="62"/>
      <c r="GMY221" s="62"/>
      <c r="GMZ221" s="62"/>
      <c r="GNA221" s="62"/>
      <c r="GNB221" s="62"/>
      <c r="GNC221" s="62"/>
      <c r="GND221" s="62"/>
      <c r="GNE221" s="62"/>
      <c r="GNF221" s="62"/>
      <c r="GNG221" s="62"/>
      <c r="GNH221" s="62"/>
      <c r="GNI221" s="62"/>
      <c r="GNJ221" s="62"/>
      <c r="GNK221" s="62"/>
      <c r="GNL221" s="62"/>
      <c r="GNM221" s="62"/>
      <c r="GNN221" s="62"/>
      <c r="GNO221" s="62"/>
      <c r="GNP221" s="62"/>
      <c r="GNQ221" s="62"/>
      <c r="GNR221" s="62"/>
      <c r="GNS221" s="62"/>
      <c r="GNT221" s="62"/>
      <c r="GNU221" s="62"/>
      <c r="GNV221" s="62"/>
      <c r="GNW221" s="62"/>
      <c r="GNX221" s="62"/>
      <c r="GNY221" s="62"/>
      <c r="GNZ221" s="62"/>
      <c r="GOA221" s="62"/>
      <c r="GOB221" s="62"/>
      <c r="GOC221" s="62"/>
      <c r="GOD221" s="62"/>
      <c r="GOE221" s="62"/>
      <c r="GOF221" s="62"/>
      <c r="GOG221" s="62"/>
      <c r="GOH221" s="62"/>
      <c r="GOI221" s="62"/>
      <c r="GOJ221" s="62"/>
      <c r="GOK221" s="62"/>
      <c r="GOL221" s="62"/>
      <c r="GOM221" s="62"/>
      <c r="GON221" s="62"/>
      <c r="GOO221" s="62"/>
      <c r="GOP221" s="62"/>
      <c r="GOQ221" s="62"/>
      <c r="GOR221" s="62"/>
      <c r="GOS221" s="62"/>
      <c r="GOT221" s="62"/>
      <c r="GOU221" s="62"/>
      <c r="GOV221" s="62"/>
      <c r="GOW221" s="62"/>
      <c r="GOX221" s="62"/>
      <c r="GOY221" s="62"/>
      <c r="GOZ221" s="62"/>
      <c r="GPA221" s="62"/>
      <c r="GPB221" s="62"/>
      <c r="GPC221" s="62"/>
      <c r="GPD221" s="62"/>
      <c r="GPE221" s="62"/>
      <c r="GPF221" s="62"/>
      <c r="GPG221" s="62"/>
      <c r="GPH221" s="62"/>
      <c r="GPI221" s="62"/>
      <c r="GPJ221" s="62"/>
      <c r="GPK221" s="62"/>
      <c r="GPL221" s="62"/>
      <c r="GPM221" s="62"/>
      <c r="GPN221" s="62"/>
      <c r="GPO221" s="62"/>
      <c r="GPP221" s="62"/>
      <c r="GPQ221" s="62"/>
      <c r="GPR221" s="62"/>
      <c r="GPS221" s="62"/>
      <c r="GPT221" s="62"/>
      <c r="GPU221" s="62"/>
      <c r="GPV221" s="62"/>
      <c r="GPW221" s="62"/>
      <c r="GPX221" s="62"/>
      <c r="GPY221" s="62"/>
      <c r="GPZ221" s="62"/>
      <c r="GQA221" s="62"/>
      <c r="GQB221" s="62"/>
      <c r="GQC221" s="62"/>
      <c r="GQD221" s="62"/>
      <c r="GQE221" s="62"/>
      <c r="GQF221" s="62"/>
      <c r="GQG221" s="62"/>
      <c r="GQH221" s="62"/>
      <c r="GQI221" s="62"/>
      <c r="GQJ221" s="62"/>
      <c r="GQK221" s="62"/>
      <c r="GQL221" s="62"/>
      <c r="GQM221" s="62"/>
      <c r="GQN221" s="62"/>
      <c r="GQO221" s="62"/>
      <c r="GQP221" s="62"/>
      <c r="GQQ221" s="62"/>
      <c r="GQR221" s="62"/>
      <c r="GQS221" s="62"/>
      <c r="GQT221" s="62"/>
      <c r="GQU221" s="62"/>
      <c r="GQV221" s="62"/>
      <c r="GQW221" s="62"/>
      <c r="GQX221" s="62"/>
      <c r="GQY221" s="62"/>
      <c r="GQZ221" s="62"/>
      <c r="GRA221" s="62"/>
      <c r="GRB221" s="62"/>
      <c r="GRC221" s="62"/>
      <c r="GRD221" s="62"/>
      <c r="GRE221" s="62"/>
      <c r="GRF221" s="62"/>
      <c r="GRG221" s="62"/>
      <c r="GRH221" s="62"/>
      <c r="GRI221" s="62"/>
      <c r="GRJ221" s="62"/>
      <c r="GRK221" s="62"/>
      <c r="GRL221" s="62"/>
      <c r="GRM221" s="62"/>
      <c r="GRN221" s="62"/>
      <c r="GRO221" s="62"/>
      <c r="GRP221" s="62"/>
      <c r="GRQ221" s="62"/>
      <c r="GRR221" s="62"/>
      <c r="GRS221" s="62"/>
      <c r="GRT221" s="62"/>
      <c r="GRU221" s="62"/>
      <c r="GRV221" s="62"/>
      <c r="GRW221" s="62"/>
      <c r="GRX221" s="62"/>
      <c r="GRY221" s="62"/>
      <c r="GRZ221" s="62"/>
      <c r="GSA221" s="62"/>
      <c r="GSB221" s="62"/>
      <c r="GSC221" s="62"/>
      <c r="GSD221" s="62"/>
      <c r="GSE221" s="62"/>
      <c r="GSF221" s="62"/>
      <c r="GSG221" s="62"/>
      <c r="GSH221" s="62"/>
      <c r="GSI221" s="62"/>
      <c r="GSJ221" s="62"/>
      <c r="GSK221" s="62"/>
      <c r="GSL221" s="62"/>
      <c r="GSM221" s="62"/>
      <c r="GSN221" s="62"/>
      <c r="GSO221" s="62"/>
      <c r="GSP221" s="62"/>
      <c r="GSQ221" s="62"/>
      <c r="GSR221" s="62"/>
      <c r="GSS221" s="62"/>
      <c r="GST221" s="62"/>
      <c r="GSU221" s="62"/>
      <c r="GSV221" s="62"/>
      <c r="GSW221" s="62"/>
      <c r="GSX221" s="62"/>
      <c r="GSY221" s="62"/>
      <c r="GSZ221" s="62"/>
      <c r="GTA221" s="62"/>
      <c r="GTB221" s="62"/>
      <c r="GTC221" s="62"/>
      <c r="GTD221" s="62"/>
      <c r="GTE221" s="62"/>
      <c r="GTF221" s="62"/>
      <c r="GTG221" s="62"/>
      <c r="GTH221" s="62"/>
      <c r="GTI221" s="62"/>
      <c r="GTJ221" s="62"/>
      <c r="GTK221" s="62"/>
      <c r="GTL221" s="62"/>
      <c r="GTM221" s="62"/>
      <c r="GTN221" s="62"/>
      <c r="GTO221" s="62"/>
      <c r="GTP221" s="62"/>
      <c r="GTQ221" s="62"/>
      <c r="GTR221" s="62"/>
      <c r="GTS221" s="62"/>
      <c r="GTT221" s="62"/>
      <c r="GTU221" s="62"/>
      <c r="GTV221" s="62"/>
      <c r="GTW221" s="62"/>
      <c r="GTX221" s="62"/>
      <c r="GTY221" s="62"/>
      <c r="GTZ221" s="62"/>
      <c r="GUA221" s="62"/>
      <c r="GUB221" s="62"/>
      <c r="GUC221" s="62"/>
      <c r="GUD221" s="62"/>
      <c r="GUE221" s="62"/>
      <c r="GUF221" s="62"/>
      <c r="GUG221" s="62"/>
      <c r="GUH221" s="62"/>
      <c r="GUI221" s="62"/>
      <c r="GUJ221" s="62"/>
      <c r="GUK221" s="62"/>
      <c r="GUL221" s="62"/>
      <c r="GUM221" s="62"/>
      <c r="GUN221" s="62"/>
      <c r="GUO221" s="62"/>
      <c r="GUP221" s="62"/>
      <c r="GUQ221" s="62"/>
      <c r="GUR221" s="62"/>
      <c r="GUS221" s="62"/>
      <c r="GUT221" s="62"/>
      <c r="GUU221" s="62"/>
      <c r="GUV221" s="62"/>
      <c r="GUW221" s="62"/>
      <c r="GUX221" s="62"/>
      <c r="GUY221" s="62"/>
      <c r="GUZ221" s="62"/>
      <c r="GVA221" s="62"/>
      <c r="GVB221" s="62"/>
      <c r="GVC221" s="62"/>
      <c r="GVD221" s="62"/>
      <c r="GVE221" s="62"/>
      <c r="GVF221" s="62"/>
      <c r="GVG221" s="62"/>
      <c r="GVH221" s="62"/>
      <c r="GVI221" s="62"/>
      <c r="GVJ221" s="62"/>
      <c r="GVK221" s="62"/>
      <c r="GVL221" s="62"/>
      <c r="GVM221" s="62"/>
      <c r="GVN221" s="62"/>
      <c r="GVO221" s="62"/>
      <c r="GVP221" s="62"/>
      <c r="GVQ221" s="62"/>
      <c r="GVR221" s="62"/>
      <c r="GVS221" s="62"/>
      <c r="GVT221" s="62"/>
      <c r="GVU221" s="62"/>
      <c r="GVV221" s="62"/>
      <c r="GVW221" s="62"/>
      <c r="GVX221" s="62"/>
      <c r="GVY221" s="62"/>
      <c r="GVZ221" s="62"/>
      <c r="GWA221" s="62"/>
      <c r="GWB221" s="62"/>
      <c r="GWC221" s="62"/>
      <c r="GWD221" s="62"/>
      <c r="GWE221" s="62"/>
      <c r="GWF221" s="62"/>
      <c r="GWG221" s="62"/>
      <c r="GWH221" s="62"/>
      <c r="GWI221" s="62"/>
      <c r="GWJ221" s="62"/>
      <c r="GWK221" s="62"/>
      <c r="GWL221" s="62"/>
      <c r="GWM221" s="62"/>
      <c r="GWN221" s="62"/>
      <c r="GWO221" s="62"/>
      <c r="GWP221" s="62"/>
      <c r="GWQ221" s="62"/>
      <c r="GWR221" s="62"/>
      <c r="GWS221" s="62"/>
      <c r="GWT221" s="62"/>
      <c r="GWU221" s="62"/>
      <c r="GWV221" s="62"/>
      <c r="GWW221" s="62"/>
      <c r="GWX221" s="62"/>
      <c r="GWY221" s="62"/>
      <c r="GWZ221" s="62"/>
      <c r="GXA221" s="62"/>
      <c r="GXB221" s="62"/>
      <c r="GXC221" s="62"/>
      <c r="GXD221" s="62"/>
      <c r="GXE221" s="62"/>
      <c r="GXF221" s="62"/>
      <c r="GXG221" s="62"/>
      <c r="GXH221" s="62"/>
      <c r="GXI221" s="62"/>
      <c r="GXJ221" s="62"/>
      <c r="GXK221" s="62"/>
      <c r="GXL221" s="62"/>
      <c r="GXM221" s="62"/>
      <c r="GXN221" s="62"/>
      <c r="GXO221" s="62"/>
      <c r="GXP221" s="62"/>
      <c r="GXQ221" s="62"/>
      <c r="GXR221" s="62"/>
      <c r="GXS221" s="62"/>
      <c r="GXT221" s="62"/>
      <c r="GXU221" s="62"/>
      <c r="GXV221" s="62"/>
      <c r="GXW221" s="62"/>
      <c r="GXX221" s="62"/>
      <c r="GXY221" s="62"/>
      <c r="GXZ221" s="62"/>
      <c r="GYA221" s="62"/>
      <c r="GYB221" s="62"/>
      <c r="GYC221" s="62"/>
      <c r="GYD221" s="62"/>
      <c r="GYE221" s="62"/>
      <c r="GYF221" s="62"/>
      <c r="GYG221" s="62"/>
      <c r="GYH221" s="62"/>
      <c r="GYI221" s="62"/>
      <c r="GYJ221" s="62"/>
      <c r="GYK221" s="62"/>
      <c r="GYL221" s="62"/>
      <c r="GYM221" s="62"/>
      <c r="GYN221" s="62"/>
      <c r="GYO221" s="62"/>
      <c r="GYP221" s="62"/>
      <c r="GYQ221" s="62"/>
      <c r="GYR221" s="62"/>
      <c r="GYS221" s="62"/>
      <c r="GYT221" s="62"/>
      <c r="GYU221" s="62"/>
      <c r="GYV221" s="62"/>
      <c r="GYW221" s="62"/>
      <c r="GYX221" s="62"/>
      <c r="GYY221" s="62"/>
      <c r="GYZ221" s="62"/>
      <c r="GZA221" s="62"/>
      <c r="GZB221" s="62"/>
      <c r="GZC221" s="62"/>
      <c r="GZD221" s="62"/>
      <c r="GZE221" s="62"/>
      <c r="GZF221" s="62"/>
      <c r="GZG221" s="62"/>
      <c r="GZH221" s="62"/>
      <c r="GZI221" s="62"/>
      <c r="GZJ221" s="62"/>
      <c r="GZK221" s="62"/>
      <c r="GZL221" s="62"/>
      <c r="GZM221" s="62"/>
      <c r="GZN221" s="62"/>
      <c r="GZO221" s="62"/>
      <c r="GZP221" s="62"/>
      <c r="GZQ221" s="62"/>
      <c r="GZR221" s="62"/>
      <c r="GZS221" s="62"/>
      <c r="GZT221" s="62"/>
      <c r="GZU221" s="62"/>
      <c r="GZV221" s="62"/>
      <c r="GZW221" s="62"/>
      <c r="GZX221" s="62"/>
      <c r="GZY221" s="62"/>
      <c r="GZZ221" s="62"/>
      <c r="HAA221" s="62"/>
      <c r="HAB221" s="62"/>
      <c r="HAC221" s="62"/>
      <c r="HAD221" s="62"/>
      <c r="HAE221" s="62"/>
      <c r="HAF221" s="62"/>
      <c r="HAG221" s="62"/>
      <c r="HAH221" s="62"/>
      <c r="HAI221" s="62"/>
      <c r="HAJ221" s="62"/>
      <c r="HAK221" s="62"/>
      <c r="HAL221" s="62"/>
      <c r="HAM221" s="62"/>
      <c r="HAN221" s="62"/>
      <c r="HAO221" s="62"/>
      <c r="HAP221" s="62"/>
      <c r="HAQ221" s="62"/>
      <c r="HAR221" s="62"/>
      <c r="HAS221" s="62"/>
      <c r="HAT221" s="62"/>
      <c r="HAU221" s="62"/>
      <c r="HAV221" s="62"/>
      <c r="HAW221" s="62"/>
      <c r="HAX221" s="62"/>
      <c r="HAY221" s="62"/>
      <c r="HAZ221" s="62"/>
      <c r="HBA221" s="62"/>
      <c r="HBB221" s="62"/>
      <c r="HBC221" s="62"/>
      <c r="HBD221" s="62"/>
      <c r="HBE221" s="62"/>
      <c r="HBF221" s="62"/>
      <c r="HBG221" s="62"/>
      <c r="HBH221" s="62"/>
      <c r="HBI221" s="62"/>
      <c r="HBJ221" s="62"/>
      <c r="HBK221" s="62"/>
      <c r="HBL221" s="62"/>
      <c r="HBM221" s="62"/>
      <c r="HBN221" s="62"/>
      <c r="HBO221" s="62"/>
      <c r="HBP221" s="62"/>
      <c r="HBQ221" s="62"/>
      <c r="HBR221" s="62"/>
      <c r="HBS221" s="62"/>
      <c r="HBT221" s="62"/>
      <c r="HBU221" s="62"/>
      <c r="HBV221" s="62"/>
      <c r="HBW221" s="62"/>
      <c r="HBX221" s="62"/>
      <c r="HBY221" s="62"/>
      <c r="HBZ221" s="62"/>
      <c r="HCA221" s="62"/>
      <c r="HCB221" s="62"/>
      <c r="HCC221" s="62"/>
      <c r="HCD221" s="62"/>
      <c r="HCE221" s="62"/>
      <c r="HCF221" s="62"/>
      <c r="HCG221" s="62"/>
      <c r="HCH221" s="62"/>
      <c r="HCI221" s="62"/>
      <c r="HCJ221" s="62"/>
      <c r="HCK221" s="62"/>
      <c r="HCL221" s="62"/>
      <c r="HCM221" s="62"/>
      <c r="HCN221" s="62"/>
      <c r="HCO221" s="62"/>
      <c r="HCP221" s="62"/>
      <c r="HCQ221" s="62"/>
      <c r="HCR221" s="62"/>
      <c r="HCS221" s="62"/>
      <c r="HCT221" s="62"/>
      <c r="HCU221" s="62"/>
      <c r="HCV221" s="62"/>
      <c r="HCW221" s="62"/>
      <c r="HCX221" s="62"/>
      <c r="HCY221" s="62"/>
      <c r="HCZ221" s="62"/>
      <c r="HDA221" s="62"/>
      <c r="HDB221" s="62"/>
      <c r="HDC221" s="62"/>
      <c r="HDD221" s="62"/>
      <c r="HDE221" s="62"/>
      <c r="HDF221" s="62"/>
      <c r="HDG221" s="62"/>
      <c r="HDH221" s="62"/>
      <c r="HDI221" s="62"/>
      <c r="HDJ221" s="62"/>
      <c r="HDK221" s="62"/>
      <c r="HDL221" s="62"/>
      <c r="HDM221" s="62"/>
      <c r="HDN221" s="62"/>
      <c r="HDO221" s="62"/>
      <c r="HDP221" s="62"/>
      <c r="HDQ221" s="62"/>
      <c r="HDR221" s="62"/>
      <c r="HDS221" s="62"/>
      <c r="HDT221" s="62"/>
      <c r="HDU221" s="62"/>
      <c r="HDV221" s="62"/>
      <c r="HDW221" s="62"/>
      <c r="HDX221" s="62"/>
      <c r="HDY221" s="62"/>
      <c r="HDZ221" s="62"/>
      <c r="HEA221" s="62"/>
      <c r="HEB221" s="62"/>
      <c r="HEC221" s="62"/>
      <c r="HED221" s="62"/>
      <c r="HEE221" s="62"/>
      <c r="HEF221" s="62"/>
      <c r="HEG221" s="62"/>
      <c r="HEH221" s="62"/>
      <c r="HEI221" s="62"/>
      <c r="HEJ221" s="62"/>
      <c r="HEK221" s="62"/>
      <c r="HEL221" s="62"/>
      <c r="HEM221" s="62"/>
      <c r="HEN221" s="62"/>
      <c r="HEO221" s="62"/>
      <c r="HEP221" s="62"/>
      <c r="HEQ221" s="62"/>
      <c r="HER221" s="62"/>
      <c r="HES221" s="62"/>
      <c r="HET221" s="62"/>
      <c r="HEU221" s="62"/>
      <c r="HEV221" s="62"/>
      <c r="HEW221" s="62"/>
      <c r="HEX221" s="62"/>
      <c r="HEY221" s="62"/>
      <c r="HEZ221" s="62"/>
      <c r="HFA221" s="62"/>
      <c r="HFB221" s="62"/>
      <c r="HFC221" s="62"/>
      <c r="HFD221" s="62"/>
      <c r="HFE221" s="62"/>
      <c r="HFF221" s="62"/>
      <c r="HFG221" s="62"/>
      <c r="HFH221" s="62"/>
      <c r="HFI221" s="62"/>
      <c r="HFJ221" s="62"/>
      <c r="HFK221" s="62"/>
      <c r="HFL221" s="62"/>
      <c r="HFM221" s="62"/>
      <c r="HFN221" s="62"/>
      <c r="HFO221" s="62"/>
      <c r="HFP221" s="62"/>
      <c r="HFQ221" s="62"/>
      <c r="HFR221" s="62"/>
      <c r="HFS221" s="62"/>
      <c r="HFT221" s="62"/>
      <c r="HFU221" s="62"/>
      <c r="HFV221" s="62"/>
      <c r="HFW221" s="62"/>
      <c r="HFX221" s="62"/>
      <c r="HFY221" s="62"/>
      <c r="HFZ221" s="62"/>
      <c r="HGA221" s="62"/>
      <c r="HGB221" s="62"/>
      <c r="HGC221" s="62"/>
      <c r="HGD221" s="62"/>
      <c r="HGE221" s="62"/>
      <c r="HGF221" s="62"/>
      <c r="HGG221" s="62"/>
      <c r="HGH221" s="62"/>
      <c r="HGI221" s="62"/>
      <c r="HGJ221" s="62"/>
      <c r="HGK221" s="62"/>
      <c r="HGL221" s="62"/>
      <c r="HGM221" s="62"/>
      <c r="HGN221" s="62"/>
      <c r="HGO221" s="62"/>
      <c r="HGP221" s="62"/>
      <c r="HGQ221" s="62"/>
      <c r="HGR221" s="62"/>
      <c r="HGS221" s="62"/>
      <c r="HGT221" s="62"/>
      <c r="HGU221" s="62"/>
      <c r="HGV221" s="62"/>
      <c r="HGW221" s="62"/>
      <c r="HGX221" s="62"/>
      <c r="HGY221" s="62"/>
      <c r="HGZ221" s="62"/>
      <c r="HHA221" s="62"/>
      <c r="HHB221" s="62"/>
      <c r="HHC221" s="62"/>
      <c r="HHD221" s="62"/>
      <c r="HHE221" s="62"/>
      <c r="HHF221" s="62"/>
      <c r="HHG221" s="62"/>
      <c r="HHH221" s="62"/>
      <c r="HHI221" s="62"/>
      <c r="HHJ221" s="62"/>
      <c r="HHK221" s="62"/>
      <c r="HHL221" s="62"/>
      <c r="HHM221" s="62"/>
      <c r="HHN221" s="62"/>
      <c r="HHO221" s="62"/>
      <c r="HHP221" s="62"/>
      <c r="HHQ221" s="62"/>
      <c r="HHR221" s="62"/>
      <c r="HHS221" s="62"/>
      <c r="HHT221" s="62"/>
      <c r="HHU221" s="62"/>
      <c r="HHV221" s="62"/>
      <c r="HHW221" s="62"/>
      <c r="HHX221" s="62"/>
      <c r="HHY221" s="62"/>
      <c r="HHZ221" s="62"/>
      <c r="HIA221" s="62"/>
      <c r="HIB221" s="62"/>
      <c r="HIC221" s="62"/>
      <c r="HID221" s="62"/>
      <c r="HIE221" s="62"/>
      <c r="HIF221" s="62"/>
      <c r="HIG221" s="62"/>
      <c r="HIH221" s="62"/>
      <c r="HII221" s="62"/>
      <c r="HIJ221" s="62"/>
      <c r="HIK221" s="62"/>
      <c r="HIL221" s="62"/>
      <c r="HIM221" s="62"/>
      <c r="HIN221" s="62"/>
      <c r="HIO221" s="62"/>
      <c r="HIP221" s="62"/>
      <c r="HIQ221" s="62"/>
      <c r="HIR221" s="62"/>
      <c r="HIS221" s="62"/>
      <c r="HIT221" s="62"/>
      <c r="HIU221" s="62"/>
      <c r="HIV221" s="62"/>
      <c r="HIW221" s="62"/>
      <c r="HIX221" s="62"/>
      <c r="HIY221" s="62"/>
      <c r="HIZ221" s="62"/>
      <c r="HJA221" s="62"/>
      <c r="HJB221" s="62"/>
      <c r="HJC221" s="62"/>
      <c r="HJD221" s="62"/>
      <c r="HJE221" s="62"/>
      <c r="HJF221" s="62"/>
      <c r="HJG221" s="62"/>
      <c r="HJH221" s="62"/>
      <c r="HJI221" s="62"/>
      <c r="HJJ221" s="62"/>
      <c r="HJK221" s="62"/>
      <c r="HJL221" s="62"/>
      <c r="HJM221" s="62"/>
      <c r="HJN221" s="62"/>
      <c r="HJO221" s="62"/>
      <c r="HJP221" s="62"/>
      <c r="HJQ221" s="62"/>
      <c r="HJR221" s="62"/>
      <c r="HJS221" s="62"/>
      <c r="HJT221" s="62"/>
      <c r="HJU221" s="62"/>
      <c r="HJV221" s="62"/>
      <c r="HJW221" s="62"/>
      <c r="HJX221" s="62"/>
      <c r="HJY221" s="62"/>
      <c r="HJZ221" s="62"/>
      <c r="HKA221" s="62"/>
      <c r="HKB221" s="62"/>
      <c r="HKC221" s="62"/>
      <c r="HKD221" s="62"/>
      <c r="HKE221" s="62"/>
      <c r="HKF221" s="62"/>
      <c r="HKG221" s="62"/>
      <c r="HKH221" s="62"/>
      <c r="HKI221" s="62"/>
      <c r="HKJ221" s="62"/>
      <c r="HKK221" s="62"/>
      <c r="HKL221" s="62"/>
      <c r="HKM221" s="62"/>
      <c r="HKN221" s="62"/>
      <c r="HKO221" s="62"/>
      <c r="HKP221" s="62"/>
      <c r="HKQ221" s="62"/>
      <c r="HKR221" s="62"/>
      <c r="HKS221" s="62"/>
      <c r="HKT221" s="62"/>
      <c r="HKU221" s="62"/>
      <c r="HKV221" s="62"/>
      <c r="HKW221" s="62"/>
      <c r="HKX221" s="62"/>
      <c r="HKY221" s="62"/>
      <c r="HKZ221" s="62"/>
      <c r="HLA221" s="62"/>
      <c r="HLB221" s="62"/>
      <c r="HLC221" s="62"/>
      <c r="HLD221" s="62"/>
      <c r="HLE221" s="62"/>
      <c r="HLF221" s="62"/>
      <c r="HLG221" s="62"/>
      <c r="HLH221" s="62"/>
      <c r="HLI221" s="62"/>
      <c r="HLJ221" s="62"/>
      <c r="HLK221" s="62"/>
      <c r="HLL221" s="62"/>
      <c r="HLM221" s="62"/>
      <c r="HLN221" s="62"/>
      <c r="HLO221" s="62"/>
      <c r="HLP221" s="62"/>
      <c r="HLQ221" s="62"/>
      <c r="HLR221" s="62"/>
      <c r="HLS221" s="62"/>
      <c r="HLT221" s="62"/>
      <c r="HLU221" s="62"/>
      <c r="HLV221" s="62"/>
      <c r="HLW221" s="62"/>
      <c r="HLX221" s="62"/>
      <c r="HLY221" s="62"/>
      <c r="HLZ221" s="62"/>
      <c r="HMA221" s="62"/>
      <c r="HMB221" s="62"/>
      <c r="HMC221" s="62"/>
      <c r="HMD221" s="62"/>
      <c r="HME221" s="62"/>
      <c r="HMF221" s="62"/>
      <c r="HMG221" s="62"/>
      <c r="HMH221" s="62"/>
      <c r="HMI221" s="62"/>
      <c r="HMJ221" s="62"/>
      <c r="HMK221" s="62"/>
      <c r="HML221" s="62"/>
      <c r="HMM221" s="62"/>
      <c r="HMN221" s="62"/>
      <c r="HMO221" s="62"/>
      <c r="HMP221" s="62"/>
      <c r="HMQ221" s="62"/>
      <c r="HMR221" s="62"/>
      <c r="HMS221" s="62"/>
      <c r="HMT221" s="62"/>
      <c r="HMU221" s="62"/>
      <c r="HMV221" s="62"/>
      <c r="HMW221" s="62"/>
      <c r="HMX221" s="62"/>
      <c r="HMY221" s="62"/>
      <c r="HMZ221" s="62"/>
      <c r="HNA221" s="62"/>
      <c r="HNB221" s="62"/>
      <c r="HNC221" s="62"/>
      <c r="HND221" s="62"/>
      <c r="HNE221" s="62"/>
      <c r="HNF221" s="62"/>
      <c r="HNG221" s="62"/>
      <c r="HNH221" s="62"/>
      <c r="HNI221" s="62"/>
      <c r="HNJ221" s="62"/>
      <c r="HNK221" s="62"/>
      <c r="HNL221" s="62"/>
      <c r="HNM221" s="62"/>
      <c r="HNN221" s="62"/>
      <c r="HNO221" s="62"/>
      <c r="HNP221" s="62"/>
      <c r="HNQ221" s="62"/>
      <c r="HNR221" s="62"/>
      <c r="HNS221" s="62"/>
      <c r="HNT221" s="62"/>
      <c r="HNU221" s="62"/>
      <c r="HNV221" s="62"/>
      <c r="HNW221" s="62"/>
      <c r="HNX221" s="62"/>
      <c r="HNY221" s="62"/>
      <c r="HNZ221" s="62"/>
      <c r="HOA221" s="62"/>
      <c r="HOB221" s="62"/>
      <c r="HOC221" s="62"/>
      <c r="HOD221" s="62"/>
      <c r="HOE221" s="62"/>
      <c r="HOF221" s="62"/>
      <c r="HOG221" s="62"/>
      <c r="HOH221" s="62"/>
      <c r="HOI221" s="62"/>
      <c r="HOJ221" s="62"/>
      <c r="HOK221" s="62"/>
      <c r="HOL221" s="62"/>
      <c r="HOM221" s="62"/>
      <c r="HON221" s="62"/>
      <c r="HOO221" s="62"/>
      <c r="HOP221" s="62"/>
      <c r="HOQ221" s="62"/>
      <c r="HOR221" s="62"/>
      <c r="HOS221" s="62"/>
      <c r="HOT221" s="62"/>
      <c r="HOU221" s="62"/>
      <c r="HOV221" s="62"/>
      <c r="HOW221" s="62"/>
      <c r="HOX221" s="62"/>
      <c r="HOY221" s="62"/>
      <c r="HOZ221" s="62"/>
      <c r="HPA221" s="62"/>
      <c r="HPB221" s="62"/>
      <c r="HPC221" s="62"/>
      <c r="HPD221" s="62"/>
      <c r="HPE221" s="62"/>
      <c r="HPF221" s="62"/>
      <c r="HPG221" s="62"/>
      <c r="HPH221" s="62"/>
      <c r="HPI221" s="62"/>
      <c r="HPJ221" s="62"/>
      <c r="HPK221" s="62"/>
      <c r="HPL221" s="62"/>
      <c r="HPM221" s="62"/>
      <c r="HPN221" s="62"/>
      <c r="HPO221" s="62"/>
      <c r="HPP221" s="62"/>
      <c r="HPQ221" s="62"/>
      <c r="HPR221" s="62"/>
      <c r="HPS221" s="62"/>
      <c r="HPT221" s="62"/>
      <c r="HPU221" s="62"/>
      <c r="HPV221" s="62"/>
      <c r="HPW221" s="62"/>
      <c r="HPX221" s="62"/>
      <c r="HPY221" s="62"/>
      <c r="HPZ221" s="62"/>
      <c r="HQA221" s="62"/>
      <c r="HQB221" s="62"/>
      <c r="HQC221" s="62"/>
      <c r="HQD221" s="62"/>
      <c r="HQE221" s="62"/>
      <c r="HQF221" s="62"/>
      <c r="HQG221" s="62"/>
      <c r="HQH221" s="62"/>
      <c r="HQI221" s="62"/>
      <c r="HQJ221" s="62"/>
      <c r="HQK221" s="62"/>
      <c r="HQL221" s="62"/>
      <c r="HQM221" s="62"/>
      <c r="HQN221" s="62"/>
      <c r="HQO221" s="62"/>
      <c r="HQP221" s="62"/>
      <c r="HQQ221" s="62"/>
      <c r="HQR221" s="62"/>
      <c r="HQS221" s="62"/>
      <c r="HQT221" s="62"/>
      <c r="HQU221" s="62"/>
      <c r="HQV221" s="62"/>
      <c r="HQW221" s="62"/>
      <c r="HQX221" s="62"/>
      <c r="HQY221" s="62"/>
      <c r="HQZ221" s="62"/>
      <c r="HRA221" s="62"/>
      <c r="HRB221" s="62"/>
      <c r="HRC221" s="62"/>
      <c r="HRD221" s="62"/>
      <c r="HRE221" s="62"/>
      <c r="HRF221" s="62"/>
      <c r="HRG221" s="62"/>
      <c r="HRH221" s="62"/>
      <c r="HRI221" s="62"/>
      <c r="HRJ221" s="62"/>
      <c r="HRK221" s="62"/>
      <c r="HRL221" s="62"/>
      <c r="HRM221" s="62"/>
      <c r="HRN221" s="62"/>
      <c r="HRO221" s="62"/>
      <c r="HRP221" s="62"/>
      <c r="HRQ221" s="62"/>
      <c r="HRR221" s="62"/>
      <c r="HRS221" s="62"/>
      <c r="HRT221" s="62"/>
      <c r="HRU221" s="62"/>
      <c r="HRV221" s="62"/>
      <c r="HRW221" s="62"/>
      <c r="HRX221" s="62"/>
      <c r="HRY221" s="62"/>
      <c r="HRZ221" s="62"/>
      <c r="HSA221" s="62"/>
      <c r="HSB221" s="62"/>
      <c r="HSC221" s="62"/>
      <c r="HSD221" s="62"/>
      <c r="HSE221" s="62"/>
      <c r="HSF221" s="62"/>
      <c r="HSG221" s="62"/>
      <c r="HSH221" s="62"/>
      <c r="HSI221" s="62"/>
      <c r="HSJ221" s="62"/>
      <c r="HSK221" s="62"/>
      <c r="HSL221" s="62"/>
      <c r="HSM221" s="62"/>
      <c r="HSN221" s="62"/>
      <c r="HSO221" s="62"/>
      <c r="HSP221" s="62"/>
      <c r="HSQ221" s="62"/>
      <c r="HSR221" s="62"/>
      <c r="HSS221" s="62"/>
      <c r="HST221" s="62"/>
      <c r="HSU221" s="62"/>
      <c r="HSV221" s="62"/>
      <c r="HSW221" s="62"/>
      <c r="HSX221" s="62"/>
      <c r="HSY221" s="62"/>
      <c r="HSZ221" s="62"/>
      <c r="HTA221" s="62"/>
      <c r="HTB221" s="62"/>
      <c r="HTC221" s="62"/>
      <c r="HTD221" s="62"/>
      <c r="HTE221" s="62"/>
      <c r="HTF221" s="62"/>
      <c r="HTG221" s="62"/>
      <c r="HTH221" s="62"/>
      <c r="HTI221" s="62"/>
      <c r="HTJ221" s="62"/>
      <c r="HTK221" s="62"/>
      <c r="HTL221" s="62"/>
      <c r="HTM221" s="62"/>
      <c r="HTN221" s="62"/>
      <c r="HTO221" s="62"/>
      <c r="HTP221" s="62"/>
      <c r="HTQ221" s="62"/>
      <c r="HTR221" s="62"/>
      <c r="HTS221" s="62"/>
      <c r="HTT221" s="62"/>
      <c r="HTU221" s="62"/>
      <c r="HTV221" s="62"/>
      <c r="HTW221" s="62"/>
      <c r="HTX221" s="62"/>
      <c r="HTY221" s="62"/>
      <c r="HTZ221" s="62"/>
      <c r="HUA221" s="62"/>
      <c r="HUB221" s="62"/>
      <c r="HUC221" s="62"/>
      <c r="HUD221" s="62"/>
      <c r="HUE221" s="62"/>
      <c r="HUF221" s="62"/>
      <c r="HUG221" s="62"/>
      <c r="HUH221" s="62"/>
      <c r="HUI221" s="62"/>
      <c r="HUJ221" s="62"/>
      <c r="HUK221" s="62"/>
      <c r="HUL221" s="62"/>
      <c r="HUM221" s="62"/>
      <c r="HUN221" s="62"/>
      <c r="HUO221" s="62"/>
      <c r="HUP221" s="62"/>
      <c r="HUQ221" s="62"/>
      <c r="HUR221" s="62"/>
      <c r="HUS221" s="62"/>
      <c r="HUT221" s="62"/>
      <c r="HUU221" s="62"/>
      <c r="HUV221" s="62"/>
      <c r="HUW221" s="62"/>
      <c r="HUX221" s="62"/>
      <c r="HUY221" s="62"/>
      <c r="HUZ221" s="62"/>
      <c r="HVA221" s="62"/>
      <c r="HVB221" s="62"/>
      <c r="HVC221" s="62"/>
      <c r="HVD221" s="62"/>
      <c r="HVE221" s="62"/>
      <c r="HVF221" s="62"/>
      <c r="HVG221" s="62"/>
      <c r="HVH221" s="62"/>
      <c r="HVI221" s="62"/>
      <c r="HVJ221" s="62"/>
      <c r="HVK221" s="62"/>
      <c r="HVL221" s="62"/>
      <c r="HVM221" s="62"/>
      <c r="HVN221" s="62"/>
      <c r="HVO221" s="62"/>
      <c r="HVP221" s="62"/>
      <c r="HVQ221" s="62"/>
      <c r="HVR221" s="62"/>
      <c r="HVS221" s="62"/>
      <c r="HVT221" s="62"/>
      <c r="HVU221" s="62"/>
      <c r="HVV221" s="62"/>
      <c r="HVW221" s="62"/>
      <c r="HVX221" s="62"/>
      <c r="HVY221" s="62"/>
      <c r="HVZ221" s="62"/>
      <c r="HWA221" s="62"/>
      <c r="HWB221" s="62"/>
      <c r="HWC221" s="62"/>
      <c r="HWD221" s="62"/>
      <c r="HWE221" s="62"/>
      <c r="HWF221" s="62"/>
      <c r="HWG221" s="62"/>
      <c r="HWH221" s="62"/>
      <c r="HWI221" s="62"/>
      <c r="HWJ221" s="62"/>
      <c r="HWK221" s="62"/>
      <c r="HWL221" s="62"/>
      <c r="HWM221" s="62"/>
      <c r="HWN221" s="62"/>
      <c r="HWO221" s="62"/>
      <c r="HWP221" s="62"/>
      <c r="HWQ221" s="62"/>
      <c r="HWR221" s="62"/>
      <c r="HWS221" s="62"/>
      <c r="HWT221" s="62"/>
      <c r="HWU221" s="62"/>
      <c r="HWV221" s="62"/>
      <c r="HWW221" s="62"/>
      <c r="HWX221" s="62"/>
      <c r="HWY221" s="62"/>
      <c r="HWZ221" s="62"/>
      <c r="HXA221" s="62"/>
      <c r="HXB221" s="62"/>
      <c r="HXC221" s="62"/>
      <c r="HXD221" s="62"/>
      <c r="HXE221" s="62"/>
      <c r="HXF221" s="62"/>
      <c r="HXG221" s="62"/>
      <c r="HXH221" s="62"/>
      <c r="HXI221" s="62"/>
      <c r="HXJ221" s="62"/>
      <c r="HXK221" s="62"/>
      <c r="HXL221" s="62"/>
      <c r="HXM221" s="62"/>
      <c r="HXN221" s="62"/>
      <c r="HXO221" s="62"/>
      <c r="HXP221" s="62"/>
      <c r="HXQ221" s="62"/>
      <c r="HXR221" s="62"/>
      <c r="HXS221" s="62"/>
      <c r="HXT221" s="62"/>
      <c r="HXU221" s="62"/>
      <c r="HXV221" s="62"/>
      <c r="HXW221" s="62"/>
      <c r="HXX221" s="62"/>
      <c r="HXY221" s="62"/>
      <c r="HXZ221" s="62"/>
      <c r="HYA221" s="62"/>
      <c r="HYB221" s="62"/>
      <c r="HYC221" s="62"/>
      <c r="HYD221" s="62"/>
      <c r="HYE221" s="62"/>
      <c r="HYF221" s="62"/>
      <c r="HYG221" s="62"/>
      <c r="HYH221" s="62"/>
      <c r="HYI221" s="62"/>
      <c r="HYJ221" s="62"/>
      <c r="HYK221" s="62"/>
      <c r="HYL221" s="62"/>
      <c r="HYM221" s="62"/>
      <c r="HYN221" s="62"/>
      <c r="HYO221" s="62"/>
      <c r="HYP221" s="62"/>
      <c r="HYQ221" s="62"/>
      <c r="HYR221" s="62"/>
      <c r="HYS221" s="62"/>
      <c r="HYT221" s="62"/>
      <c r="HYU221" s="62"/>
      <c r="HYV221" s="62"/>
      <c r="HYW221" s="62"/>
      <c r="HYX221" s="62"/>
      <c r="HYY221" s="62"/>
      <c r="HYZ221" s="62"/>
      <c r="HZA221" s="62"/>
      <c r="HZB221" s="62"/>
      <c r="HZC221" s="62"/>
      <c r="HZD221" s="62"/>
      <c r="HZE221" s="62"/>
      <c r="HZF221" s="62"/>
      <c r="HZG221" s="62"/>
      <c r="HZH221" s="62"/>
      <c r="HZI221" s="62"/>
      <c r="HZJ221" s="62"/>
      <c r="HZK221" s="62"/>
      <c r="HZL221" s="62"/>
      <c r="HZM221" s="62"/>
      <c r="HZN221" s="62"/>
      <c r="HZO221" s="62"/>
      <c r="HZP221" s="62"/>
      <c r="HZQ221" s="62"/>
      <c r="HZR221" s="62"/>
      <c r="HZS221" s="62"/>
      <c r="HZT221" s="62"/>
      <c r="HZU221" s="62"/>
      <c r="HZV221" s="62"/>
      <c r="HZW221" s="62"/>
      <c r="HZX221" s="62"/>
      <c r="HZY221" s="62"/>
      <c r="HZZ221" s="62"/>
      <c r="IAA221" s="62"/>
      <c r="IAB221" s="62"/>
      <c r="IAC221" s="62"/>
      <c r="IAD221" s="62"/>
      <c r="IAE221" s="62"/>
      <c r="IAF221" s="62"/>
      <c r="IAG221" s="62"/>
      <c r="IAH221" s="62"/>
      <c r="IAI221" s="62"/>
      <c r="IAJ221" s="62"/>
      <c r="IAK221" s="62"/>
      <c r="IAL221" s="62"/>
      <c r="IAM221" s="62"/>
      <c r="IAN221" s="62"/>
      <c r="IAO221" s="62"/>
      <c r="IAP221" s="62"/>
      <c r="IAQ221" s="62"/>
      <c r="IAR221" s="62"/>
      <c r="IAS221" s="62"/>
      <c r="IAT221" s="62"/>
      <c r="IAU221" s="62"/>
      <c r="IAV221" s="62"/>
      <c r="IAW221" s="62"/>
      <c r="IAX221" s="62"/>
      <c r="IAY221" s="62"/>
      <c r="IAZ221" s="62"/>
      <c r="IBA221" s="62"/>
      <c r="IBB221" s="62"/>
      <c r="IBC221" s="62"/>
      <c r="IBD221" s="62"/>
      <c r="IBE221" s="62"/>
      <c r="IBF221" s="62"/>
      <c r="IBG221" s="62"/>
      <c r="IBH221" s="62"/>
      <c r="IBI221" s="62"/>
      <c r="IBJ221" s="62"/>
      <c r="IBK221" s="62"/>
      <c r="IBL221" s="62"/>
      <c r="IBM221" s="62"/>
      <c r="IBN221" s="62"/>
      <c r="IBO221" s="62"/>
      <c r="IBP221" s="62"/>
      <c r="IBQ221" s="62"/>
      <c r="IBR221" s="62"/>
      <c r="IBS221" s="62"/>
      <c r="IBT221" s="62"/>
      <c r="IBU221" s="62"/>
      <c r="IBV221" s="62"/>
      <c r="IBW221" s="62"/>
      <c r="IBX221" s="62"/>
      <c r="IBY221" s="62"/>
      <c r="IBZ221" s="62"/>
      <c r="ICA221" s="62"/>
      <c r="ICB221" s="62"/>
      <c r="ICC221" s="62"/>
      <c r="ICD221" s="62"/>
      <c r="ICE221" s="62"/>
      <c r="ICF221" s="62"/>
      <c r="ICG221" s="62"/>
      <c r="ICH221" s="62"/>
      <c r="ICI221" s="62"/>
      <c r="ICJ221" s="62"/>
      <c r="ICK221" s="62"/>
      <c r="ICL221" s="62"/>
      <c r="ICM221" s="62"/>
      <c r="ICN221" s="62"/>
      <c r="ICO221" s="62"/>
      <c r="ICP221" s="62"/>
      <c r="ICQ221" s="62"/>
      <c r="ICR221" s="62"/>
      <c r="ICS221" s="62"/>
      <c r="ICT221" s="62"/>
      <c r="ICU221" s="62"/>
      <c r="ICV221" s="62"/>
      <c r="ICW221" s="62"/>
      <c r="ICX221" s="62"/>
      <c r="ICY221" s="62"/>
      <c r="ICZ221" s="62"/>
      <c r="IDA221" s="62"/>
      <c r="IDB221" s="62"/>
      <c r="IDC221" s="62"/>
      <c r="IDD221" s="62"/>
      <c r="IDE221" s="62"/>
      <c r="IDF221" s="62"/>
      <c r="IDG221" s="62"/>
      <c r="IDH221" s="62"/>
      <c r="IDI221" s="62"/>
      <c r="IDJ221" s="62"/>
      <c r="IDK221" s="62"/>
      <c r="IDL221" s="62"/>
      <c r="IDM221" s="62"/>
      <c r="IDN221" s="62"/>
      <c r="IDO221" s="62"/>
      <c r="IDP221" s="62"/>
      <c r="IDQ221" s="62"/>
      <c r="IDR221" s="62"/>
      <c r="IDS221" s="62"/>
      <c r="IDT221" s="62"/>
      <c r="IDU221" s="62"/>
      <c r="IDV221" s="62"/>
      <c r="IDW221" s="62"/>
      <c r="IDX221" s="62"/>
      <c r="IDY221" s="62"/>
      <c r="IDZ221" s="62"/>
      <c r="IEA221" s="62"/>
      <c r="IEB221" s="62"/>
      <c r="IEC221" s="62"/>
      <c r="IED221" s="62"/>
      <c r="IEE221" s="62"/>
      <c r="IEF221" s="62"/>
      <c r="IEG221" s="62"/>
      <c r="IEH221" s="62"/>
      <c r="IEI221" s="62"/>
      <c r="IEJ221" s="62"/>
      <c r="IEK221" s="62"/>
      <c r="IEL221" s="62"/>
      <c r="IEM221" s="62"/>
      <c r="IEN221" s="62"/>
      <c r="IEO221" s="62"/>
      <c r="IEP221" s="62"/>
      <c r="IEQ221" s="62"/>
      <c r="IER221" s="62"/>
      <c r="IES221" s="62"/>
      <c r="IET221" s="62"/>
      <c r="IEU221" s="62"/>
      <c r="IEV221" s="62"/>
      <c r="IEW221" s="62"/>
      <c r="IEX221" s="62"/>
      <c r="IEY221" s="62"/>
      <c r="IEZ221" s="62"/>
      <c r="IFA221" s="62"/>
      <c r="IFB221" s="62"/>
      <c r="IFC221" s="62"/>
      <c r="IFD221" s="62"/>
      <c r="IFE221" s="62"/>
      <c r="IFF221" s="62"/>
      <c r="IFG221" s="62"/>
      <c r="IFH221" s="62"/>
      <c r="IFI221" s="62"/>
      <c r="IFJ221" s="62"/>
      <c r="IFK221" s="62"/>
      <c r="IFL221" s="62"/>
      <c r="IFM221" s="62"/>
      <c r="IFN221" s="62"/>
      <c r="IFO221" s="62"/>
      <c r="IFP221" s="62"/>
      <c r="IFQ221" s="62"/>
      <c r="IFR221" s="62"/>
      <c r="IFS221" s="62"/>
      <c r="IFT221" s="62"/>
      <c r="IFU221" s="62"/>
      <c r="IFV221" s="62"/>
      <c r="IFW221" s="62"/>
      <c r="IFX221" s="62"/>
      <c r="IFY221" s="62"/>
      <c r="IFZ221" s="62"/>
      <c r="IGA221" s="62"/>
      <c r="IGB221" s="62"/>
      <c r="IGC221" s="62"/>
      <c r="IGD221" s="62"/>
      <c r="IGE221" s="62"/>
      <c r="IGF221" s="62"/>
      <c r="IGG221" s="62"/>
      <c r="IGH221" s="62"/>
      <c r="IGI221" s="62"/>
      <c r="IGJ221" s="62"/>
      <c r="IGK221" s="62"/>
      <c r="IGL221" s="62"/>
      <c r="IGM221" s="62"/>
      <c r="IGN221" s="62"/>
      <c r="IGO221" s="62"/>
      <c r="IGP221" s="62"/>
      <c r="IGQ221" s="62"/>
      <c r="IGR221" s="62"/>
      <c r="IGS221" s="62"/>
      <c r="IGT221" s="62"/>
      <c r="IGU221" s="62"/>
      <c r="IGV221" s="62"/>
      <c r="IGW221" s="62"/>
      <c r="IGX221" s="62"/>
      <c r="IGY221" s="62"/>
      <c r="IGZ221" s="62"/>
      <c r="IHA221" s="62"/>
      <c r="IHB221" s="62"/>
      <c r="IHC221" s="62"/>
      <c r="IHD221" s="62"/>
      <c r="IHE221" s="62"/>
      <c r="IHF221" s="62"/>
      <c r="IHG221" s="62"/>
      <c r="IHH221" s="62"/>
      <c r="IHI221" s="62"/>
      <c r="IHJ221" s="62"/>
      <c r="IHK221" s="62"/>
      <c r="IHL221" s="62"/>
      <c r="IHM221" s="62"/>
      <c r="IHN221" s="62"/>
      <c r="IHO221" s="62"/>
      <c r="IHP221" s="62"/>
      <c r="IHQ221" s="62"/>
      <c r="IHR221" s="62"/>
      <c r="IHS221" s="62"/>
      <c r="IHT221" s="62"/>
      <c r="IHU221" s="62"/>
      <c r="IHV221" s="62"/>
      <c r="IHW221" s="62"/>
      <c r="IHX221" s="62"/>
      <c r="IHY221" s="62"/>
      <c r="IHZ221" s="62"/>
      <c r="IIA221" s="62"/>
      <c r="IIB221" s="62"/>
      <c r="IIC221" s="62"/>
      <c r="IID221" s="62"/>
      <c r="IIE221" s="62"/>
      <c r="IIF221" s="62"/>
      <c r="IIG221" s="62"/>
      <c r="IIH221" s="62"/>
      <c r="III221" s="62"/>
      <c r="IIJ221" s="62"/>
      <c r="IIK221" s="62"/>
      <c r="IIL221" s="62"/>
      <c r="IIM221" s="62"/>
      <c r="IIN221" s="62"/>
      <c r="IIO221" s="62"/>
      <c r="IIP221" s="62"/>
      <c r="IIQ221" s="62"/>
      <c r="IIR221" s="62"/>
      <c r="IIS221" s="62"/>
      <c r="IIT221" s="62"/>
      <c r="IIU221" s="62"/>
      <c r="IIV221" s="62"/>
      <c r="IIW221" s="62"/>
      <c r="IIX221" s="62"/>
      <c r="IIY221" s="62"/>
      <c r="IIZ221" s="62"/>
      <c r="IJA221" s="62"/>
      <c r="IJB221" s="62"/>
      <c r="IJC221" s="62"/>
      <c r="IJD221" s="62"/>
      <c r="IJE221" s="62"/>
      <c r="IJF221" s="62"/>
      <c r="IJG221" s="62"/>
      <c r="IJH221" s="62"/>
      <c r="IJI221" s="62"/>
      <c r="IJJ221" s="62"/>
      <c r="IJK221" s="62"/>
      <c r="IJL221" s="62"/>
      <c r="IJM221" s="62"/>
      <c r="IJN221" s="62"/>
      <c r="IJO221" s="62"/>
      <c r="IJP221" s="62"/>
      <c r="IJQ221" s="62"/>
      <c r="IJR221" s="62"/>
      <c r="IJS221" s="62"/>
      <c r="IJT221" s="62"/>
      <c r="IJU221" s="62"/>
      <c r="IJV221" s="62"/>
      <c r="IJW221" s="62"/>
      <c r="IJX221" s="62"/>
      <c r="IJY221" s="62"/>
      <c r="IJZ221" s="62"/>
      <c r="IKA221" s="62"/>
      <c r="IKB221" s="62"/>
      <c r="IKC221" s="62"/>
      <c r="IKD221" s="62"/>
      <c r="IKE221" s="62"/>
      <c r="IKF221" s="62"/>
      <c r="IKG221" s="62"/>
      <c r="IKH221" s="62"/>
      <c r="IKI221" s="62"/>
      <c r="IKJ221" s="62"/>
      <c r="IKK221" s="62"/>
      <c r="IKL221" s="62"/>
      <c r="IKM221" s="62"/>
      <c r="IKN221" s="62"/>
      <c r="IKO221" s="62"/>
      <c r="IKP221" s="62"/>
      <c r="IKQ221" s="62"/>
      <c r="IKR221" s="62"/>
      <c r="IKS221" s="62"/>
      <c r="IKT221" s="62"/>
      <c r="IKU221" s="62"/>
      <c r="IKV221" s="62"/>
      <c r="IKW221" s="62"/>
      <c r="IKX221" s="62"/>
      <c r="IKY221" s="62"/>
      <c r="IKZ221" s="62"/>
      <c r="ILA221" s="62"/>
      <c r="ILB221" s="62"/>
      <c r="ILC221" s="62"/>
      <c r="ILD221" s="62"/>
      <c r="ILE221" s="62"/>
      <c r="ILF221" s="62"/>
      <c r="ILG221" s="62"/>
      <c r="ILH221" s="62"/>
      <c r="ILI221" s="62"/>
      <c r="ILJ221" s="62"/>
      <c r="ILK221" s="62"/>
      <c r="ILL221" s="62"/>
      <c r="ILM221" s="62"/>
      <c r="ILN221" s="62"/>
      <c r="ILO221" s="62"/>
      <c r="ILP221" s="62"/>
      <c r="ILQ221" s="62"/>
      <c r="ILR221" s="62"/>
      <c r="ILS221" s="62"/>
      <c r="ILT221" s="62"/>
      <c r="ILU221" s="62"/>
      <c r="ILV221" s="62"/>
      <c r="ILW221" s="62"/>
      <c r="ILX221" s="62"/>
      <c r="ILY221" s="62"/>
      <c r="ILZ221" s="62"/>
      <c r="IMA221" s="62"/>
      <c r="IMB221" s="62"/>
      <c r="IMC221" s="62"/>
      <c r="IMD221" s="62"/>
      <c r="IME221" s="62"/>
      <c r="IMF221" s="62"/>
      <c r="IMG221" s="62"/>
      <c r="IMH221" s="62"/>
      <c r="IMI221" s="62"/>
      <c r="IMJ221" s="62"/>
      <c r="IMK221" s="62"/>
      <c r="IML221" s="62"/>
      <c r="IMM221" s="62"/>
      <c r="IMN221" s="62"/>
      <c r="IMO221" s="62"/>
      <c r="IMP221" s="62"/>
      <c r="IMQ221" s="62"/>
      <c r="IMR221" s="62"/>
      <c r="IMS221" s="62"/>
      <c r="IMT221" s="62"/>
      <c r="IMU221" s="62"/>
      <c r="IMV221" s="62"/>
      <c r="IMW221" s="62"/>
      <c r="IMX221" s="62"/>
      <c r="IMY221" s="62"/>
      <c r="IMZ221" s="62"/>
      <c r="INA221" s="62"/>
      <c r="INB221" s="62"/>
      <c r="INC221" s="62"/>
      <c r="IND221" s="62"/>
      <c r="INE221" s="62"/>
      <c r="INF221" s="62"/>
      <c r="ING221" s="62"/>
      <c r="INH221" s="62"/>
      <c r="INI221" s="62"/>
      <c r="INJ221" s="62"/>
      <c r="INK221" s="62"/>
      <c r="INL221" s="62"/>
      <c r="INM221" s="62"/>
      <c r="INN221" s="62"/>
      <c r="INO221" s="62"/>
      <c r="INP221" s="62"/>
      <c r="INQ221" s="62"/>
      <c r="INR221" s="62"/>
      <c r="INS221" s="62"/>
      <c r="INT221" s="62"/>
      <c r="INU221" s="62"/>
      <c r="INV221" s="62"/>
      <c r="INW221" s="62"/>
      <c r="INX221" s="62"/>
      <c r="INY221" s="62"/>
      <c r="INZ221" s="62"/>
      <c r="IOA221" s="62"/>
      <c r="IOB221" s="62"/>
      <c r="IOC221" s="62"/>
      <c r="IOD221" s="62"/>
      <c r="IOE221" s="62"/>
      <c r="IOF221" s="62"/>
      <c r="IOG221" s="62"/>
      <c r="IOH221" s="62"/>
      <c r="IOI221" s="62"/>
      <c r="IOJ221" s="62"/>
      <c r="IOK221" s="62"/>
      <c r="IOL221" s="62"/>
      <c r="IOM221" s="62"/>
      <c r="ION221" s="62"/>
      <c r="IOO221" s="62"/>
      <c r="IOP221" s="62"/>
      <c r="IOQ221" s="62"/>
      <c r="IOR221" s="62"/>
      <c r="IOS221" s="62"/>
      <c r="IOT221" s="62"/>
      <c r="IOU221" s="62"/>
      <c r="IOV221" s="62"/>
      <c r="IOW221" s="62"/>
      <c r="IOX221" s="62"/>
      <c r="IOY221" s="62"/>
      <c r="IOZ221" s="62"/>
      <c r="IPA221" s="62"/>
      <c r="IPB221" s="62"/>
      <c r="IPC221" s="62"/>
      <c r="IPD221" s="62"/>
      <c r="IPE221" s="62"/>
      <c r="IPF221" s="62"/>
      <c r="IPG221" s="62"/>
      <c r="IPH221" s="62"/>
      <c r="IPI221" s="62"/>
      <c r="IPJ221" s="62"/>
      <c r="IPK221" s="62"/>
      <c r="IPL221" s="62"/>
      <c r="IPM221" s="62"/>
      <c r="IPN221" s="62"/>
      <c r="IPO221" s="62"/>
      <c r="IPP221" s="62"/>
      <c r="IPQ221" s="62"/>
      <c r="IPR221" s="62"/>
      <c r="IPS221" s="62"/>
      <c r="IPT221" s="62"/>
      <c r="IPU221" s="62"/>
      <c r="IPV221" s="62"/>
      <c r="IPW221" s="62"/>
      <c r="IPX221" s="62"/>
      <c r="IPY221" s="62"/>
      <c r="IPZ221" s="62"/>
      <c r="IQA221" s="62"/>
      <c r="IQB221" s="62"/>
      <c r="IQC221" s="62"/>
      <c r="IQD221" s="62"/>
      <c r="IQE221" s="62"/>
      <c r="IQF221" s="62"/>
      <c r="IQG221" s="62"/>
      <c r="IQH221" s="62"/>
      <c r="IQI221" s="62"/>
      <c r="IQJ221" s="62"/>
      <c r="IQK221" s="62"/>
      <c r="IQL221" s="62"/>
      <c r="IQM221" s="62"/>
      <c r="IQN221" s="62"/>
      <c r="IQO221" s="62"/>
      <c r="IQP221" s="62"/>
      <c r="IQQ221" s="62"/>
      <c r="IQR221" s="62"/>
      <c r="IQS221" s="62"/>
      <c r="IQT221" s="62"/>
      <c r="IQU221" s="62"/>
      <c r="IQV221" s="62"/>
      <c r="IQW221" s="62"/>
      <c r="IQX221" s="62"/>
      <c r="IQY221" s="62"/>
      <c r="IQZ221" s="62"/>
      <c r="IRA221" s="62"/>
      <c r="IRB221" s="62"/>
      <c r="IRC221" s="62"/>
      <c r="IRD221" s="62"/>
      <c r="IRE221" s="62"/>
      <c r="IRF221" s="62"/>
      <c r="IRG221" s="62"/>
      <c r="IRH221" s="62"/>
      <c r="IRI221" s="62"/>
      <c r="IRJ221" s="62"/>
      <c r="IRK221" s="62"/>
      <c r="IRL221" s="62"/>
      <c r="IRM221" s="62"/>
      <c r="IRN221" s="62"/>
      <c r="IRO221" s="62"/>
      <c r="IRP221" s="62"/>
      <c r="IRQ221" s="62"/>
      <c r="IRR221" s="62"/>
      <c r="IRS221" s="62"/>
      <c r="IRT221" s="62"/>
      <c r="IRU221" s="62"/>
      <c r="IRV221" s="62"/>
      <c r="IRW221" s="62"/>
      <c r="IRX221" s="62"/>
      <c r="IRY221" s="62"/>
      <c r="IRZ221" s="62"/>
      <c r="ISA221" s="62"/>
      <c r="ISB221" s="62"/>
      <c r="ISC221" s="62"/>
      <c r="ISD221" s="62"/>
      <c r="ISE221" s="62"/>
      <c r="ISF221" s="62"/>
      <c r="ISG221" s="62"/>
      <c r="ISH221" s="62"/>
      <c r="ISI221" s="62"/>
      <c r="ISJ221" s="62"/>
      <c r="ISK221" s="62"/>
      <c r="ISL221" s="62"/>
      <c r="ISM221" s="62"/>
      <c r="ISN221" s="62"/>
      <c r="ISO221" s="62"/>
      <c r="ISP221" s="62"/>
      <c r="ISQ221" s="62"/>
      <c r="ISR221" s="62"/>
      <c r="ISS221" s="62"/>
      <c r="IST221" s="62"/>
      <c r="ISU221" s="62"/>
      <c r="ISV221" s="62"/>
      <c r="ISW221" s="62"/>
      <c r="ISX221" s="62"/>
      <c r="ISY221" s="62"/>
      <c r="ISZ221" s="62"/>
      <c r="ITA221" s="62"/>
      <c r="ITB221" s="62"/>
      <c r="ITC221" s="62"/>
      <c r="ITD221" s="62"/>
      <c r="ITE221" s="62"/>
      <c r="ITF221" s="62"/>
      <c r="ITG221" s="62"/>
      <c r="ITH221" s="62"/>
      <c r="ITI221" s="62"/>
      <c r="ITJ221" s="62"/>
      <c r="ITK221" s="62"/>
      <c r="ITL221" s="62"/>
      <c r="ITM221" s="62"/>
      <c r="ITN221" s="62"/>
      <c r="ITO221" s="62"/>
      <c r="ITP221" s="62"/>
      <c r="ITQ221" s="62"/>
      <c r="ITR221" s="62"/>
      <c r="ITS221" s="62"/>
      <c r="ITT221" s="62"/>
      <c r="ITU221" s="62"/>
      <c r="ITV221" s="62"/>
      <c r="ITW221" s="62"/>
      <c r="ITX221" s="62"/>
      <c r="ITY221" s="62"/>
      <c r="ITZ221" s="62"/>
      <c r="IUA221" s="62"/>
      <c r="IUB221" s="62"/>
      <c r="IUC221" s="62"/>
      <c r="IUD221" s="62"/>
      <c r="IUE221" s="62"/>
      <c r="IUF221" s="62"/>
      <c r="IUG221" s="62"/>
      <c r="IUH221" s="62"/>
      <c r="IUI221" s="62"/>
      <c r="IUJ221" s="62"/>
      <c r="IUK221" s="62"/>
      <c r="IUL221" s="62"/>
      <c r="IUM221" s="62"/>
      <c r="IUN221" s="62"/>
      <c r="IUO221" s="62"/>
      <c r="IUP221" s="62"/>
      <c r="IUQ221" s="62"/>
      <c r="IUR221" s="62"/>
      <c r="IUS221" s="62"/>
      <c r="IUT221" s="62"/>
      <c r="IUU221" s="62"/>
      <c r="IUV221" s="62"/>
      <c r="IUW221" s="62"/>
      <c r="IUX221" s="62"/>
      <c r="IUY221" s="62"/>
      <c r="IUZ221" s="62"/>
      <c r="IVA221" s="62"/>
      <c r="IVB221" s="62"/>
      <c r="IVC221" s="62"/>
      <c r="IVD221" s="62"/>
      <c r="IVE221" s="62"/>
      <c r="IVF221" s="62"/>
      <c r="IVG221" s="62"/>
      <c r="IVH221" s="62"/>
      <c r="IVI221" s="62"/>
      <c r="IVJ221" s="62"/>
      <c r="IVK221" s="62"/>
      <c r="IVL221" s="62"/>
      <c r="IVM221" s="62"/>
      <c r="IVN221" s="62"/>
      <c r="IVO221" s="62"/>
      <c r="IVP221" s="62"/>
      <c r="IVQ221" s="62"/>
      <c r="IVR221" s="62"/>
      <c r="IVS221" s="62"/>
      <c r="IVT221" s="62"/>
      <c r="IVU221" s="62"/>
      <c r="IVV221" s="62"/>
      <c r="IVW221" s="62"/>
      <c r="IVX221" s="62"/>
      <c r="IVY221" s="62"/>
      <c r="IVZ221" s="62"/>
      <c r="IWA221" s="62"/>
      <c r="IWB221" s="62"/>
      <c r="IWC221" s="62"/>
      <c r="IWD221" s="62"/>
      <c r="IWE221" s="62"/>
      <c r="IWF221" s="62"/>
      <c r="IWG221" s="62"/>
      <c r="IWH221" s="62"/>
      <c r="IWI221" s="62"/>
      <c r="IWJ221" s="62"/>
      <c r="IWK221" s="62"/>
      <c r="IWL221" s="62"/>
      <c r="IWM221" s="62"/>
      <c r="IWN221" s="62"/>
      <c r="IWO221" s="62"/>
      <c r="IWP221" s="62"/>
      <c r="IWQ221" s="62"/>
      <c r="IWR221" s="62"/>
      <c r="IWS221" s="62"/>
      <c r="IWT221" s="62"/>
      <c r="IWU221" s="62"/>
      <c r="IWV221" s="62"/>
      <c r="IWW221" s="62"/>
      <c r="IWX221" s="62"/>
      <c r="IWY221" s="62"/>
      <c r="IWZ221" s="62"/>
      <c r="IXA221" s="62"/>
      <c r="IXB221" s="62"/>
      <c r="IXC221" s="62"/>
      <c r="IXD221" s="62"/>
      <c r="IXE221" s="62"/>
      <c r="IXF221" s="62"/>
      <c r="IXG221" s="62"/>
      <c r="IXH221" s="62"/>
      <c r="IXI221" s="62"/>
      <c r="IXJ221" s="62"/>
      <c r="IXK221" s="62"/>
      <c r="IXL221" s="62"/>
      <c r="IXM221" s="62"/>
      <c r="IXN221" s="62"/>
      <c r="IXO221" s="62"/>
      <c r="IXP221" s="62"/>
      <c r="IXQ221" s="62"/>
      <c r="IXR221" s="62"/>
      <c r="IXS221" s="62"/>
      <c r="IXT221" s="62"/>
      <c r="IXU221" s="62"/>
      <c r="IXV221" s="62"/>
      <c r="IXW221" s="62"/>
      <c r="IXX221" s="62"/>
      <c r="IXY221" s="62"/>
      <c r="IXZ221" s="62"/>
      <c r="IYA221" s="62"/>
      <c r="IYB221" s="62"/>
      <c r="IYC221" s="62"/>
      <c r="IYD221" s="62"/>
      <c r="IYE221" s="62"/>
      <c r="IYF221" s="62"/>
      <c r="IYG221" s="62"/>
      <c r="IYH221" s="62"/>
      <c r="IYI221" s="62"/>
      <c r="IYJ221" s="62"/>
      <c r="IYK221" s="62"/>
      <c r="IYL221" s="62"/>
      <c r="IYM221" s="62"/>
      <c r="IYN221" s="62"/>
      <c r="IYO221" s="62"/>
      <c r="IYP221" s="62"/>
      <c r="IYQ221" s="62"/>
      <c r="IYR221" s="62"/>
      <c r="IYS221" s="62"/>
      <c r="IYT221" s="62"/>
      <c r="IYU221" s="62"/>
      <c r="IYV221" s="62"/>
      <c r="IYW221" s="62"/>
      <c r="IYX221" s="62"/>
      <c r="IYY221" s="62"/>
      <c r="IYZ221" s="62"/>
      <c r="IZA221" s="62"/>
      <c r="IZB221" s="62"/>
      <c r="IZC221" s="62"/>
      <c r="IZD221" s="62"/>
      <c r="IZE221" s="62"/>
      <c r="IZF221" s="62"/>
      <c r="IZG221" s="62"/>
      <c r="IZH221" s="62"/>
      <c r="IZI221" s="62"/>
      <c r="IZJ221" s="62"/>
      <c r="IZK221" s="62"/>
      <c r="IZL221" s="62"/>
      <c r="IZM221" s="62"/>
      <c r="IZN221" s="62"/>
      <c r="IZO221" s="62"/>
      <c r="IZP221" s="62"/>
      <c r="IZQ221" s="62"/>
      <c r="IZR221" s="62"/>
      <c r="IZS221" s="62"/>
      <c r="IZT221" s="62"/>
      <c r="IZU221" s="62"/>
      <c r="IZV221" s="62"/>
      <c r="IZW221" s="62"/>
      <c r="IZX221" s="62"/>
      <c r="IZY221" s="62"/>
      <c r="IZZ221" s="62"/>
      <c r="JAA221" s="62"/>
      <c r="JAB221" s="62"/>
      <c r="JAC221" s="62"/>
      <c r="JAD221" s="62"/>
      <c r="JAE221" s="62"/>
      <c r="JAF221" s="62"/>
      <c r="JAG221" s="62"/>
      <c r="JAH221" s="62"/>
      <c r="JAI221" s="62"/>
      <c r="JAJ221" s="62"/>
      <c r="JAK221" s="62"/>
      <c r="JAL221" s="62"/>
      <c r="JAM221" s="62"/>
      <c r="JAN221" s="62"/>
      <c r="JAO221" s="62"/>
      <c r="JAP221" s="62"/>
      <c r="JAQ221" s="62"/>
      <c r="JAR221" s="62"/>
      <c r="JAS221" s="62"/>
      <c r="JAT221" s="62"/>
      <c r="JAU221" s="62"/>
      <c r="JAV221" s="62"/>
      <c r="JAW221" s="62"/>
      <c r="JAX221" s="62"/>
      <c r="JAY221" s="62"/>
      <c r="JAZ221" s="62"/>
      <c r="JBA221" s="62"/>
      <c r="JBB221" s="62"/>
      <c r="JBC221" s="62"/>
      <c r="JBD221" s="62"/>
      <c r="JBE221" s="62"/>
      <c r="JBF221" s="62"/>
      <c r="JBG221" s="62"/>
      <c r="JBH221" s="62"/>
      <c r="JBI221" s="62"/>
      <c r="JBJ221" s="62"/>
      <c r="JBK221" s="62"/>
      <c r="JBL221" s="62"/>
      <c r="JBM221" s="62"/>
      <c r="JBN221" s="62"/>
      <c r="JBO221" s="62"/>
      <c r="JBP221" s="62"/>
      <c r="JBQ221" s="62"/>
      <c r="JBR221" s="62"/>
      <c r="JBS221" s="62"/>
      <c r="JBT221" s="62"/>
      <c r="JBU221" s="62"/>
      <c r="JBV221" s="62"/>
      <c r="JBW221" s="62"/>
      <c r="JBX221" s="62"/>
      <c r="JBY221" s="62"/>
      <c r="JBZ221" s="62"/>
      <c r="JCA221" s="62"/>
      <c r="JCB221" s="62"/>
      <c r="JCC221" s="62"/>
      <c r="JCD221" s="62"/>
      <c r="JCE221" s="62"/>
      <c r="JCF221" s="62"/>
      <c r="JCG221" s="62"/>
      <c r="JCH221" s="62"/>
      <c r="JCI221" s="62"/>
      <c r="JCJ221" s="62"/>
      <c r="JCK221" s="62"/>
      <c r="JCL221" s="62"/>
      <c r="JCM221" s="62"/>
      <c r="JCN221" s="62"/>
      <c r="JCO221" s="62"/>
      <c r="JCP221" s="62"/>
      <c r="JCQ221" s="62"/>
      <c r="JCR221" s="62"/>
      <c r="JCS221" s="62"/>
      <c r="JCT221" s="62"/>
      <c r="JCU221" s="62"/>
      <c r="JCV221" s="62"/>
      <c r="JCW221" s="62"/>
      <c r="JCX221" s="62"/>
      <c r="JCY221" s="62"/>
      <c r="JCZ221" s="62"/>
      <c r="JDA221" s="62"/>
      <c r="JDB221" s="62"/>
      <c r="JDC221" s="62"/>
      <c r="JDD221" s="62"/>
      <c r="JDE221" s="62"/>
      <c r="JDF221" s="62"/>
      <c r="JDG221" s="62"/>
      <c r="JDH221" s="62"/>
      <c r="JDI221" s="62"/>
      <c r="JDJ221" s="62"/>
      <c r="JDK221" s="62"/>
      <c r="JDL221" s="62"/>
      <c r="JDM221" s="62"/>
      <c r="JDN221" s="62"/>
      <c r="JDO221" s="62"/>
      <c r="JDP221" s="62"/>
      <c r="JDQ221" s="62"/>
      <c r="JDR221" s="62"/>
      <c r="JDS221" s="62"/>
      <c r="JDT221" s="62"/>
      <c r="JDU221" s="62"/>
      <c r="JDV221" s="62"/>
      <c r="JDW221" s="62"/>
      <c r="JDX221" s="62"/>
      <c r="JDY221" s="62"/>
      <c r="JDZ221" s="62"/>
      <c r="JEA221" s="62"/>
      <c r="JEB221" s="62"/>
      <c r="JEC221" s="62"/>
      <c r="JED221" s="62"/>
      <c r="JEE221" s="62"/>
      <c r="JEF221" s="62"/>
      <c r="JEG221" s="62"/>
      <c r="JEH221" s="62"/>
      <c r="JEI221" s="62"/>
      <c r="JEJ221" s="62"/>
      <c r="JEK221" s="62"/>
      <c r="JEL221" s="62"/>
      <c r="JEM221" s="62"/>
      <c r="JEN221" s="62"/>
      <c r="JEO221" s="62"/>
      <c r="JEP221" s="62"/>
      <c r="JEQ221" s="62"/>
      <c r="JER221" s="62"/>
      <c r="JES221" s="62"/>
      <c r="JET221" s="62"/>
      <c r="JEU221" s="62"/>
      <c r="JEV221" s="62"/>
      <c r="JEW221" s="62"/>
      <c r="JEX221" s="62"/>
      <c r="JEY221" s="62"/>
      <c r="JEZ221" s="62"/>
      <c r="JFA221" s="62"/>
      <c r="JFB221" s="62"/>
      <c r="JFC221" s="62"/>
      <c r="JFD221" s="62"/>
      <c r="JFE221" s="62"/>
      <c r="JFF221" s="62"/>
      <c r="JFG221" s="62"/>
      <c r="JFH221" s="62"/>
      <c r="JFI221" s="62"/>
      <c r="JFJ221" s="62"/>
      <c r="JFK221" s="62"/>
      <c r="JFL221" s="62"/>
      <c r="JFM221" s="62"/>
      <c r="JFN221" s="62"/>
      <c r="JFO221" s="62"/>
      <c r="JFP221" s="62"/>
      <c r="JFQ221" s="62"/>
      <c r="JFR221" s="62"/>
      <c r="JFS221" s="62"/>
      <c r="JFT221" s="62"/>
      <c r="JFU221" s="62"/>
      <c r="JFV221" s="62"/>
      <c r="JFW221" s="62"/>
      <c r="JFX221" s="62"/>
      <c r="JFY221" s="62"/>
      <c r="JFZ221" s="62"/>
      <c r="JGA221" s="62"/>
      <c r="JGB221" s="62"/>
      <c r="JGC221" s="62"/>
      <c r="JGD221" s="62"/>
      <c r="JGE221" s="62"/>
      <c r="JGF221" s="62"/>
      <c r="JGG221" s="62"/>
      <c r="JGH221" s="62"/>
      <c r="JGI221" s="62"/>
      <c r="JGJ221" s="62"/>
      <c r="JGK221" s="62"/>
      <c r="JGL221" s="62"/>
      <c r="JGM221" s="62"/>
      <c r="JGN221" s="62"/>
      <c r="JGO221" s="62"/>
      <c r="JGP221" s="62"/>
      <c r="JGQ221" s="62"/>
      <c r="JGR221" s="62"/>
      <c r="JGS221" s="62"/>
      <c r="JGT221" s="62"/>
      <c r="JGU221" s="62"/>
      <c r="JGV221" s="62"/>
      <c r="JGW221" s="62"/>
      <c r="JGX221" s="62"/>
      <c r="JGY221" s="62"/>
      <c r="JGZ221" s="62"/>
      <c r="JHA221" s="62"/>
      <c r="JHB221" s="62"/>
      <c r="JHC221" s="62"/>
      <c r="JHD221" s="62"/>
      <c r="JHE221" s="62"/>
      <c r="JHF221" s="62"/>
      <c r="JHG221" s="62"/>
      <c r="JHH221" s="62"/>
      <c r="JHI221" s="62"/>
      <c r="JHJ221" s="62"/>
      <c r="JHK221" s="62"/>
      <c r="JHL221" s="62"/>
      <c r="JHM221" s="62"/>
      <c r="JHN221" s="62"/>
      <c r="JHO221" s="62"/>
      <c r="JHP221" s="62"/>
      <c r="JHQ221" s="62"/>
      <c r="JHR221" s="62"/>
      <c r="JHS221" s="62"/>
      <c r="JHT221" s="62"/>
      <c r="JHU221" s="62"/>
      <c r="JHV221" s="62"/>
      <c r="JHW221" s="62"/>
      <c r="JHX221" s="62"/>
      <c r="JHY221" s="62"/>
      <c r="JHZ221" s="62"/>
      <c r="JIA221" s="62"/>
      <c r="JIB221" s="62"/>
      <c r="JIC221" s="62"/>
      <c r="JID221" s="62"/>
      <c r="JIE221" s="62"/>
      <c r="JIF221" s="62"/>
      <c r="JIG221" s="62"/>
      <c r="JIH221" s="62"/>
      <c r="JII221" s="62"/>
      <c r="JIJ221" s="62"/>
      <c r="JIK221" s="62"/>
      <c r="JIL221" s="62"/>
      <c r="JIM221" s="62"/>
      <c r="JIN221" s="62"/>
      <c r="JIO221" s="62"/>
      <c r="JIP221" s="62"/>
      <c r="JIQ221" s="62"/>
      <c r="JIR221" s="62"/>
      <c r="JIS221" s="62"/>
      <c r="JIT221" s="62"/>
      <c r="JIU221" s="62"/>
      <c r="JIV221" s="62"/>
      <c r="JIW221" s="62"/>
      <c r="JIX221" s="62"/>
      <c r="JIY221" s="62"/>
      <c r="JIZ221" s="62"/>
      <c r="JJA221" s="62"/>
      <c r="JJB221" s="62"/>
      <c r="JJC221" s="62"/>
      <c r="JJD221" s="62"/>
      <c r="JJE221" s="62"/>
      <c r="JJF221" s="62"/>
      <c r="JJG221" s="62"/>
      <c r="JJH221" s="62"/>
      <c r="JJI221" s="62"/>
      <c r="JJJ221" s="62"/>
      <c r="JJK221" s="62"/>
      <c r="JJL221" s="62"/>
      <c r="JJM221" s="62"/>
      <c r="JJN221" s="62"/>
      <c r="JJO221" s="62"/>
      <c r="JJP221" s="62"/>
      <c r="JJQ221" s="62"/>
      <c r="JJR221" s="62"/>
      <c r="JJS221" s="62"/>
      <c r="JJT221" s="62"/>
      <c r="JJU221" s="62"/>
      <c r="JJV221" s="62"/>
      <c r="JJW221" s="62"/>
      <c r="JJX221" s="62"/>
      <c r="JJY221" s="62"/>
      <c r="JJZ221" s="62"/>
      <c r="JKA221" s="62"/>
      <c r="JKB221" s="62"/>
      <c r="JKC221" s="62"/>
      <c r="JKD221" s="62"/>
      <c r="JKE221" s="62"/>
      <c r="JKF221" s="62"/>
      <c r="JKG221" s="62"/>
      <c r="JKH221" s="62"/>
      <c r="JKI221" s="62"/>
      <c r="JKJ221" s="62"/>
      <c r="JKK221" s="62"/>
      <c r="JKL221" s="62"/>
      <c r="JKM221" s="62"/>
      <c r="JKN221" s="62"/>
      <c r="JKO221" s="62"/>
      <c r="JKP221" s="62"/>
      <c r="JKQ221" s="62"/>
      <c r="JKR221" s="62"/>
      <c r="JKS221" s="62"/>
      <c r="JKT221" s="62"/>
      <c r="JKU221" s="62"/>
      <c r="JKV221" s="62"/>
      <c r="JKW221" s="62"/>
      <c r="JKX221" s="62"/>
      <c r="JKY221" s="62"/>
      <c r="JKZ221" s="62"/>
      <c r="JLA221" s="62"/>
      <c r="JLB221" s="62"/>
      <c r="JLC221" s="62"/>
      <c r="JLD221" s="62"/>
      <c r="JLE221" s="62"/>
      <c r="JLF221" s="62"/>
      <c r="JLG221" s="62"/>
      <c r="JLH221" s="62"/>
      <c r="JLI221" s="62"/>
      <c r="JLJ221" s="62"/>
      <c r="JLK221" s="62"/>
      <c r="JLL221" s="62"/>
      <c r="JLM221" s="62"/>
      <c r="JLN221" s="62"/>
      <c r="JLO221" s="62"/>
      <c r="JLP221" s="62"/>
      <c r="JLQ221" s="62"/>
      <c r="JLR221" s="62"/>
      <c r="JLS221" s="62"/>
      <c r="JLT221" s="62"/>
      <c r="JLU221" s="62"/>
      <c r="JLV221" s="62"/>
      <c r="JLW221" s="62"/>
      <c r="JLX221" s="62"/>
      <c r="JLY221" s="62"/>
      <c r="JLZ221" s="62"/>
      <c r="JMA221" s="62"/>
      <c r="JMB221" s="62"/>
      <c r="JMC221" s="62"/>
      <c r="JMD221" s="62"/>
      <c r="JME221" s="62"/>
      <c r="JMF221" s="62"/>
      <c r="JMG221" s="62"/>
      <c r="JMH221" s="62"/>
      <c r="JMI221" s="62"/>
      <c r="JMJ221" s="62"/>
      <c r="JMK221" s="62"/>
      <c r="JML221" s="62"/>
      <c r="JMM221" s="62"/>
      <c r="JMN221" s="62"/>
      <c r="JMO221" s="62"/>
      <c r="JMP221" s="62"/>
      <c r="JMQ221" s="62"/>
      <c r="JMR221" s="62"/>
      <c r="JMS221" s="62"/>
      <c r="JMT221" s="62"/>
      <c r="JMU221" s="62"/>
      <c r="JMV221" s="62"/>
      <c r="JMW221" s="62"/>
      <c r="JMX221" s="62"/>
      <c r="JMY221" s="62"/>
      <c r="JMZ221" s="62"/>
      <c r="JNA221" s="62"/>
      <c r="JNB221" s="62"/>
      <c r="JNC221" s="62"/>
      <c r="JND221" s="62"/>
      <c r="JNE221" s="62"/>
      <c r="JNF221" s="62"/>
      <c r="JNG221" s="62"/>
      <c r="JNH221" s="62"/>
      <c r="JNI221" s="62"/>
      <c r="JNJ221" s="62"/>
      <c r="JNK221" s="62"/>
      <c r="JNL221" s="62"/>
      <c r="JNM221" s="62"/>
      <c r="JNN221" s="62"/>
      <c r="JNO221" s="62"/>
      <c r="JNP221" s="62"/>
      <c r="JNQ221" s="62"/>
      <c r="JNR221" s="62"/>
      <c r="JNS221" s="62"/>
      <c r="JNT221" s="62"/>
      <c r="JNU221" s="62"/>
      <c r="JNV221" s="62"/>
      <c r="JNW221" s="62"/>
      <c r="JNX221" s="62"/>
      <c r="JNY221" s="62"/>
      <c r="JNZ221" s="62"/>
      <c r="JOA221" s="62"/>
      <c r="JOB221" s="62"/>
      <c r="JOC221" s="62"/>
      <c r="JOD221" s="62"/>
      <c r="JOE221" s="62"/>
      <c r="JOF221" s="62"/>
      <c r="JOG221" s="62"/>
      <c r="JOH221" s="62"/>
      <c r="JOI221" s="62"/>
      <c r="JOJ221" s="62"/>
      <c r="JOK221" s="62"/>
      <c r="JOL221" s="62"/>
      <c r="JOM221" s="62"/>
      <c r="JON221" s="62"/>
      <c r="JOO221" s="62"/>
      <c r="JOP221" s="62"/>
      <c r="JOQ221" s="62"/>
      <c r="JOR221" s="62"/>
      <c r="JOS221" s="62"/>
      <c r="JOT221" s="62"/>
      <c r="JOU221" s="62"/>
      <c r="JOV221" s="62"/>
      <c r="JOW221" s="62"/>
      <c r="JOX221" s="62"/>
      <c r="JOY221" s="62"/>
      <c r="JOZ221" s="62"/>
      <c r="JPA221" s="62"/>
      <c r="JPB221" s="62"/>
      <c r="JPC221" s="62"/>
      <c r="JPD221" s="62"/>
      <c r="JPE221" s="62"/>
      <c r="JPF221" s="62"/>
      <c r="JPG221" s="62"/>
      <c r="JPH221" s="62"/>
      <c r="JPI221" s="62"/>
      <c r="JPJ221" s="62"/>
      <c r="JPK221" s="62"/>
      <c r="JPL221" s="62"/>
      <c r="JPM221" s="62"/>
      <c r="JPN221" s="62"/>
      <c r="JPO221" s="62"/>
      <c r="JPP221" s="62"/>
      <c r="JPQ221" s="62"/>
      <c r="JPR221" s="62"/>
      <c r="JPS221" s="62"/>
      <c r="JPT221" s="62"/>
      <c r="JPU221" s="62"/>
      <c r="JPV221" s="62"/>
      <c r="JPW221" s="62"/>
      <c r="JPX221" s="62"/>
      <c r="JPY221" s="62"/>
      <c r="JPZ221" s="62"/>
      <c r="JQA221" s="62"/>
      <c r="JQB221" s="62"/>
      <c r="JQC221" s="62"/>
      <c r="JQD221" s="62"/>
      <c r="JQE221" s="62"/>
      <c r="JQF221" s="62"/>
      <c r="JQG221" s="62"/>
      <c r="JQH221" s="62"/>
      <c r="JQI221" s="62"/>
      <c r="JQJ221" s="62"/>
      <c r="JQK221" s="62"/>
      <c r="JQL221" s="62"/>
      <c r="JQM221" s="62"/>
      <c r="JQN221" s="62"/>
      <c r="JQO221" s="62"/>
      <c r="JQP221" s="62"/>
      <c r="JQQ221" s="62"/>
      <c r="JQR221" s="62"/>
      <c r="JQS221" s="62"/>
      <c r="JQT221" s="62"/>
      <c r="JQU221" s="62"/>
      <c r="JQV221" s="62"/>
      <c r="JQW221" s="62"/>
      <c r="JQX221" s="62"/>
      <c r="JQY221" s="62"/>
      <c r="JQZ221" s="62"/>
      <c r="JRA221" s="62"/>
      <c r="JRB221" s="62"/>
      <c r="JRC221" s="62"/>
      <c r="JRD221" s="62"/>
      <c r="JRE221" s="62"/>
      <c r="JRF221" s="62"/>
      <c r="JRG221" s="62"/>
      <c r="JRH221" s="62"/>
      <c r="JRI221" s="62"/>
      <c r="JRJ221" s="62"/>
      <c r="JRK221" s="62"/>
      <c r="JRL221" s="62"/>
      <c r="JRM221" s="62"/>
      <c r="JRN221" s="62"/>
      <c r="JRO221" s="62"/>
      <c r="JRP221" s="62"/>
      <c r="JRQ221" s="62"/>
      <c r="JRR221" s="62"/>
      <c r="JRS221" s="62"/>
      <c r="JRT221" s="62"/>
      <c r="JRU221" s="62"/>
      <c r="JRV221" s="62"/>
      <c r="JRW221" s="62"/>
      <c r="JRX221" s="62"/>
      <c r="JRY221" s="62"/>
      <c r="JRZ221" s="62"/>
      <c r="JSA221" s="62"/>
      <c r="JSB221" s="62"/>
      <c r="JSC221" s="62"/>
      <c r="JSD221" s="62"/>
      <c r="JSE221" s="62"/>
      <c r="JSF221" s="62"/>
      <c r="JSG221" s="62"/>
      <c r="JSH221" s="62"/>
      <c r="JSI221" s="62"/>
      <c r="JSJ221" s="62"/>
      <c r="JSK221" s="62"/>
      <c r="JSL221" s="62"/>
      <c r="JSM221" s="62"/>
      <c r="JSN221" s="62"/>
      <c r="JSO221" s="62"/>
      <c r="JSP221" s="62"/>
      <c r="JSQ221" s="62"/>
      <c r="JSR221" s="62"/>
      <c r="JSS221" s="62"/>
      <c r="JST221" s="62"/>
      <c r="JSU221" s="62"/>
      <c r="JSV221" s="62"/>
      <c r="JSW221" s="62"/>
      <c r="JSX221" s="62"/>
      <c r="JSY221" s="62"/>
      <c r="JSZ221" s="62"/>
      <c r="JTA221" s="62"/>
      <c r="JTB221" s="62"/>
      <c r="JTC221" s="62"/>
      <c r="JTD221" s="62"/>
      <c r="JTE221" s="62"/>
      <c r="JTF221" s="62"/>
      <c r="JTG221" s="62"/>
      <c r="JTH221" s="62"/>
      <c r="JTI221" s="62"/>
      <c r="JTJ221" s="62"/>
      <c r="JTK221" s="62"/>
      <c r="JTL221" s="62"/>
      <c r="JTM221" s="62"/>
      <c r="JTN221" s="62"/>
      <c r="JTO221" s="62"/>
      <c r="JTP221" s="62"/>
      <c r="JTQ221" s="62"/>
      <c r="JTR221" s="62"/>
      <c r="JTS221" s="62"/>
      <c r="JTT221" s="62"/>
      <c r="JTU221" s="62"/>
      <c r="JTV221" s="62"/>
      <c r="JTW221" s="62"/>
      <c r="JTX221" s="62"/>
      <c r="JTY221" s="62"/>
      <c r="JTZ221" s="62"/>
      <c r="JUA221" s="62"/>
      <c r="JUB221" s="62"/>
      <c r="JUC221" s="62"/>
      <c r="JUD221" s="62"/>
      <c r="JUE221" s="62"/>
      <c r="JUF221" s="62"/>
      <c r="JUG221" s="62"/>
      <c r="JUH221" s="62"/>
      <c r="JUI221" s="62"/>
      <c r="JUJ221" s="62"/>
      <c r="JUK221" s="62"/>
      <c r="JUL221" s="62"/>
      <c r="JUM221" s="62"/>
      <c r="JUN221" s="62"/>
      <c r="JUO221" s="62"/>
      <c r="JUP221" s="62"/>
      <c r="JUQ221" s="62"/>
      <c r="JUR221" s="62"/>
      <c r="JUS221" s="62"/>
      <c r="JUT221" s="62"/>
      <c r="JUU221" s="62"/>
      <c r="JUV221" s="62"/>
      <c r="JUW221" s="62"/>
      <c r="JUX221" s="62"/>
      <c r="JUY221" s="62"/>
      <c r="JUZ221" s="62"/>
      <c r="JVA221" s="62"/>
      <c r="JVB221" s="62"/>
      <c r="JVC221" s="62"/>
      <c r="JVD221" s="62"/>
      <c r="JVE221" s="62"/>
      <c r="JVF221" s="62"/>
      <c r="JVG221" s="62"/>
      <c r="JVH221" s="62"/>
      <c r="JVI221" s="62"/>
      <c r="JVJ221" s="62"/>
      <c r="JVK221" s="62"/>
      <c r="JVL221" s="62"/>
      <c r="JVM221" s="62"/>
      <c r="JVN221" s="62"/>
      <c r="JVO221" s="62"/>
      <c r="JVP221" s="62"/>
      <c r="JVQ221" s="62"/>
      <c r="JVR221" s="62"/>
      <c r="JVS221" s="62"/>
      <c r="JVT221" s="62"/>
      <c r="JVU221" s="62"/>
      <c r="JVV221" s="62"/>
      <c r="JVW221" s="62"/>
      <c r="JVX221" s="62"/>
      <c r="JVY221" s="62"/>
      <c r="JVZ221" s="62"/>
      <c r="JWA221" s="62"/>
      <c r="JWB221" s="62"/>
      <c r="JWC221" s="62"/>
      <c r="JWD221" s="62"/>
      <c r="JWE221" s="62"/>
      <c r="JWF221" s="62"/>
      <c r="JWG221" s="62"/>
      <c r="JWH221" s="62"/>
      <c r="JWI221" s="62"/>
      <c r="JWJ221" s="62"/>
      <c r="JWK221" s="62"/>
      <c r="JWL221" s="62"/>
      <c r="JWM221" s="62"/>
      <c r="JWN221" s="62"/>
      <c r="JWO221" s="62"/>
      <c r="JWP221" s="62"/>
      <c r="JWQ221" s="62"/>
      <c r="JWR221" s="62"/>
      <c r="JWS221" s="62"/>
      <c r="JWT221" s="62"/>
      <c r="JWU221" s="62"/>
      <c r="JWV221" s="62"/>
      <c r="JWW221" s="62"/>
      <c r="JWX221" s="62"/>
      <c r="JWY221" s="62"/>
      <c r="JWZ221" s="62"/>
      <c r="JXA221" s="62"/>
      <c r="JXB221" s="62"/>
      <c r="JXC221" s="62"/>
      <c r="JXD221" s="62"/>
      <c r="JXE221" s="62"/>
      <c r="JXF221" s="62"/>
      <c r="JXG221" s="62"/>
      <c r="JXH221" s="62"/>
      <c r="JXI221" s="62"/>
      <c r="JXJ221" s="62"/>
      <c r="JXK221" s="62"/>
      <c r="JXL221" s="62"/>
      <c r="JXM221" s="62"/>
      <c r="JXN221" s="62"/>
      <c r="JXO221" s="62"/>
      <c r="JXP221" s="62"/>
      <c r="JXQ221" s="62"/>
      <c r="JXR221" s="62"/>
      <c r="JXS221" s="62"/>
      <c r="JXT221" s="62"/>
      <c r="JXU221" s="62"/>
      <c r="JXV221" s="62"/>
      <c r="JXW221" s="62"/>
      <c r="JXX221" s="62"/>
      <c r="JXY221" s="62"/>
      <c r="JXZ221" s="62"/>
      <c r="JYA221" s="62"/>
      <c r="JYB221" s="62"/>
      <c r="JYC221" s="62"/>
      <c r="JYD221" s="62"/>
      <c r="JYE221" s="62"/>
      <c r="JYF221" s="62"/>
      <c r="JYG221" s="62"/>
      <c r="JYH221" s="62"/>
      <c r="JYI221" s="62"/>
      <c r="JYJ221" s="62"/>
      <c r="JYK221" s="62"/>
      <c r="JYL221" s="62"/>
      <c r="JYM221" s="62"/>
      <c r="JYN221" s="62"/>
      <c r="JYO221" s="62"/>
      <c r="JYP221" s="62"/>
      <c r="JYQ221" s="62"/>
      <c r="JYR221" s="62"/>
      <c r="JYS221" s="62"/>
      <c r="JYT221" s="62"/>
      <c r="JYU221" s="62"/>
      <c r="JYV221" s="62"/>
      <c r="JYW221" s="62"/>
      <c r="JYX221" s="62"/>
      <c r="JYY221" s="62"/>
      <c r="JYZ221" s="62"/>
      <c r="JZA221" s="62"/>
      <c r="JZB221" s="62"/>
      <c r="JZC221" s="62"/>
      <c r="JZD221" s="62"/>
      <c r="JZE221" s="62"/>
      <c r="JZF221" s="62"/>
      <c r="JZG221" s="62"/>
      <c r="JZH221" s="62"/>
      <c r="JZI221" s="62"/>
      <c r="JZJ221" s="62"/>
      <c r="JZK221" s="62"/>
      <c r="JZL221" s="62"/>
      <c r="JZM221" s="62"/>
      <c r="JZN221" s="62"/>
      <c r="JZO221" s="62"/>
      <c r="JZP221" s="62"/>
      <c r="JZQ221" s="62"/>
      <c r="JZR221" s="62"/>
      <c r="JZS221" s="62"/>
      <c r="JZT221" s="62"/>
      <c r="JZU221" s="62"/>
      <c r="JZV221" s="62"/>
      <c r="JZW221" s="62"/>
      <c r="JZX221" s="62"/>
      <c r="JZY221" s="62"/>
      <c r="JZZ221" s="62"/>
      <c r="KAA221" s="62"/>
      <c r="KAB221" s="62"/>
      <c r="KAC221" s="62"/>
      <c r="KAD221" s="62"/>
      <c r="KAE221" s="62"/>
      <c r="KAF221" s="62"/>
      <c r="KAG221" s="62"/>
      <c r="KAH221" s="62"/>
      <c r="KAI221" s="62"/>
      <c r="KAJ221" s="62"/>
      <c r="KAK221" s="62"/>
      <c r="KAL221" s="62"/>
      <c r="KAM221" s="62"/>
      <c r="KAN221" s="62"/>
      <c r="KAO221" s="62"/>
      <c r="KAP221" s="62"/>
      <c r="KAQ221" s="62"/>
      <c r="KAR221" s="62"/>
      <c r="KAS221" s="62"/>
      <c r="KAT221" s="62"/>
      <c r="KAU221" s="62"/>
      <c r="KAV221" s="62"/>
      <c r="KAW221" s="62"/>
      <c r="KAX221" s="62"/>
      <c r="KAY221" s="62"/>
      <c r="KAZ221" s="62"/>
      <c r="KBA221" s="62"/>
      <c r="KBB221" s="62"/>
      <c r="KBC221" s="62"/>
      <c r="KBD221" s="62"/>
      <c r="KBE221" s="62"/>
      <c r="KBF221" s="62"/>
      <c r="KBG221" s="62"/>
      <c r="KBH221" s="62"/>
      <c r="KBI221" s="62"/>
      <c r="KBJ221" s="62"/>
      <c r="KBK221" s="62"/>
      <c r="KBL221" s="62"/>
      <c r="KBM221" s="62"/>
      <c r="KBN221" s="62"/>
      <c r="KBO221" s="62"/>
      <c r="KBP221" s="62"/>
      <c r="KBQ221" s="62"/>
      <c r="KBR221" s="62"/>
      <c r="KBS221" s="62"/>
      <c r="KBT221" s="62"/>
      <c r="KBU221" s="62"/>
      <c r="KBV221" s="62"/>
      <c r="KBW221" s="62"/>
      <c r="KBX221" s="62"/>
      <c r="KBY221" s="62"/>
      <c r="KBZ221" s="62"/>
      <c r="KCA221" s="62"/>
      <c r="KCB221" s="62"/>
      <c r="KCC221" s="62"/>
      <c r="KCD221" s="62"/>
      <c r="KCE221" s="62"/>
      <c r="KCF221" s="62"/>
      <c r="KCG221" s="62"/>
      <c r="KCH221" s="62"/>
      <c r="KCI221" s="62"/>
      <c r="KCJ221" s="62"/>
      <c r="KCK221" s="62"/>
      <c r="KCL221" s="62"/>
      <c r="KCM221" s="62"/>
      <c r="KCN221" s="62"/>
      <c r="KCO221" s="62"/>
      <c r="KCP221" s="62"/>
      <c r="KCQ221" s="62"/>
      <c r="KCR221" s="62"/>
      <c r="KCS221" s="62"/>
      <c r="KCT221" s="62"/>
      <c r="KCU221" s="62"/>
      <c r="KCV221" s="62"/>
      <c r="KCW221" s="62"/>
      <c r="KCX221" s="62"/>
      <c r="KCY221" s="62"/>
      <c r="KCZ221" s="62"/>
      <c r="KDA221" s="62"/>
      <c r="KDB221" s="62"/>
      <c r="KDC221" s="62"/>
      <c r="KDD221" s="62"/>
      <c r="KDE221" s="62"/>
      <c r="KDF221" s="62"/>
      <c r="KDG221" s="62"/>
      <c r="KDH221" s="62"/>
      <c r="KDI221" s="62"/>
      <c r="KDJ221" s="62"/>
      <c r="KDK221" s="62"/>
      <c r="KDL221" s="62"/>
      <c r="KDM221" s="62"/>
      <c r="KDN221" s="62"/>
      <c r="KDO221" s="62"/>
      <c r="KDP221" s="62"/>
      <c r="KDQ221" s="62"/>
      <c r="KDR221" s="62"/>
      <c r="KDS221" s="62"/>
      <c r="KDT221" s="62"/>
      <c r="KDU221" s="62"/>
      <c r="KDV221" s="62"/>
      <c r="KDW221" s="62"/>
      <c r="KDX221" s="62"/>
      <c r="KDY221" s="62"/>
      <c r="KDZ221" s="62"/>
      <c r="KEA221" s="62"/>
      <c r="KEB221" s="62"/>
      <c r="KEC221" s="62"/>
      <c r="KED221" s="62"/>
      <c r="KEE221" s="62"/>
      <c r="KEF221" s="62"/>
      <c r="KEG221" s="62"/>
      <c r="KEH221" s="62"/>
      <c r="KEI221" s="62"/>
      <c r="KEJ221" s="62"/>
      <c r="KEK221" s="62"/>
      <c r="KEL221" s="62"/>
      <c r="KEM221" s="62"/>
      <c r="KEN221" s="62"/>
      <c r="KEO221" s="62"/>
      <c r="KEP221" s="62"/>
      <c r="KEQ221" s="62"/>
      <c r="KER221" s="62"/>
      <c r="KES221" s="62"/>
      <c r="KET221" s="62"/>
      <c r="KEU221" s="62"/>
      <c r="KEV221" s="62"/>
      <c r="KEW221" s="62"/>
      <c r="KEX221" s="62"/>
      <c r="KEY221" s="62"/>
      <c r="KEZ221" s="62"/>
      <c r="KFA221" s="62"/>
      <c r="KFB221" s="62"/>
      <c r="KFC221" s="62"/>
      <c r="KFD221" s="62"/>
      <c r="KFE221" s="62"/>
      <c r="KFF221" s="62"/>
      <c r="KFG221" s="62"/>
      <c r="KFH221" s="62"/>
      <c r="KFI221" s="62"/>
      <c r="KFJ221" s="62"/>
      <c r="KFK221" s="62"/>
      <c r="KFL221" s="62"/>
      <c r="KFM221" s="62"/>
      <c r="KFN221" s="62"/>
      <c r="KFO221" s="62"/>
      <c r="KFP221" s="62"/>
      <c r="KFQ221" s="62"/>
      <c r="KFR221" s="62"/>
      <c r="KFS221" s="62"/>
      <c r="KFT221" s="62"/>
      <c r="KFU221" s="62"/>
      <c r="KFV221" s="62"/>
      <c r="KFW221" s="62"/>
      <c r="KFX221" s="62"/>
      <c r="KFY221" s="62"/>
      <c r="KFZ221" s="62"/>
      <c r="KGA221" s="62"/>
      <c r="KGB221" s="62"/>
      <c r="KGC221" s="62"/>
      <c r="KGD221" s="62"/>
      <c r="KGE221" s="62"/>
      <c r="KGF221" s="62"/>
      <c r="KGG221" s="62"/>
      <c r="KGH221" s="62"/>
      <c r="KGI221" s="62"/>
      <c r="KGJ221" s="62"/>
      <c r="KGK221" s="62"/>
      <c r="KGL221" s="62"/>
      <c r="KGM221" s="62"/>
      <c r="KGN221" s="62"/>
      <c r="KGO221" s="62"/>
      <c r="KGP221" s="62"/>
      <c r="KGQ221" s="62"/>
      <c r="KGR221" s="62"/>
      <c r="KGS221" s="62"/>
      <c r="KGT221" s="62"/>
      <c r="KGU221" s="62"/>
      <c r="KGV221" s="62"/>
      <c r="KGW221" s="62"/>
      <c r="KGX221" s="62"/>
      <c r="KGY221" s="62"/>
      <c r="KGZ221" s="62"/>
      <c r="KHA221" s="62"/>
      <c r="KHB221" s="62"/>
      <c r="KHC221" s="62"/>
      <c r="KHD221" s="62"/>
      <c r="KHE221" s="62"/>
      <c r="KHF221" s="62"/>
      <c r="KHG221" s="62"/>
      <c r="KHH221" s="62"/>
      <c r="KHI221" s="62"/>
      <c r="KHJ221" s="62"/>
      <c r="KHK221" s="62"/>
      <c r="KHL221" s="62"/>
      <c r="KHM221" s="62"/>
      <c r="KHN221" s="62"/>
      <c r="KHO221" s="62"/>
      <c r="KHP221" s="62"/>
      <c r="KHQ221" s="62"/>
      <c r="KHR221" s="62"/>
      <c r="KHS221" s="62"/>
      <c r="KHT221" s="62"/>
      <c r="KHU221" s="62"/>
      <c r="KHV221" s="62"/>
      <c r="KHW221" s="62"/>
      <c r="KHX221" s="62"/>
      <c r="KHY221" s="62"/>
      <c r="KHZ221" s="62"/>
      <c r="KIA221" s="62"/>
      <c r="KIB221" s="62"/>
      <c r="KIC221" s="62"/>
      <c r="KID221" s="62"/>
      <c r="KIE221" s="62"/>
      <c r="KIF221" s="62"/>
      <c r="KIG221" s="62"/>
      <c r="KIH221" s="62"/>
      <c r="KII221" s="62"/>
      <c r="KIJ221" s="62"/>
      <c r="KIK221" s="62"/>
      <c r="KIL221" s="62"/>
      <c r="KIM221" s="62"/>
      <c r="KIN221" s="62"/>
      <c r="KIO221" s="62"/>
      <c r="KIP221" s="62"/>
      <c r="KIQ221" s="62"/>
      <c r="KIR221" s="62"/>
      <c r="KIS221" s="62"/>
      <c r="KIT221" s="62"/>
      <c r="KIU221" s="62"/>
      <c r="KIV221" s="62"/>
      <c r="KIW221" s="62"/>
      <c r="KIX221" s="62"/>
      <c r="KIY221" s="62"/>
      <c r="KIZ221" s="62"/>
      <c r="KJA221" s="62"/>
      <c r="KJB221" s="62"/>
      <c r="KJC221" s="62"/>
      <c r="KJD221" s="62"/>
      <c r="KJE221" s="62"/>
      <c r="KJF221" s="62"/>
      <c r="KJG221" s="62"/>
      <c r="KJH221" s="62"/>
      <c r="KJI221" s="62"/>
      <c r="KJJ221" s="62"/>
      <c r="KJK221" s="62"/>
      <c r="KJL221" s="62"/>
      <c r="KJM221" s="62"/>
      <c r="KJN221" s="62"/>
      <c r="KJO221" s="62"/>
      <c r="KJP221" s="62"/>
      <c r="KJQ221" s="62"/>
      <c r="KJR221" s="62"/>
      <c r="KJS221" s="62"/>
      <c r="KJT221" s="62"/>
      <c r="KJU221" s="62"/>
      <c r="KJV221" s="62"/>
      <c r="KJW221" s="62"/>
      <c r="KJX221" s="62"/>
      <c r="KJY221" s="62"/>
      <c r="KJZ221" s="62"/>
      <c r="KKA221" s="62"/>
      <c r="KKB221" s="62"/>
      <c r="KKC221" s="62"/>
      <c r="KKD221" s="62"/>
      <c r="KKE221" s="62"/>
      <c r="KKF221" s="62"/>
      <c r="KKG221" s="62"/>
      <c r="KKH221" s="62"/>
      <c r="KKI221" s="62"/>
      <c r="KKJ221" s="62"/>
      <c r="KKK221" s="62"/>
      <c r="KKL221" s="62"/>
      <c r="KKM221" s="62"/>
      <c r="KKN221" s="62"/>
      <c r="KKO221" s="62"/>
      <c r="KKP221" s="62"/>
      <c r="KKQ221" s="62"/>
      <c r="KKR221" s="62"/>
      <c r="KKS221" s="62"/>
      <c r="KKT221" s="62"/>
      <c r="KKU221" s="62"/>
      <c r="KKV221" s="62"/>
      <c r="KKW221" s="62"/>
      <c r="KKX221" s="62"/>
      <c r="KKY221" s="62"/>
      <c r="KKZ221" s="62"/>
      <c r="KLA221" s="62"/>
      <c r="KLB221" s="62"/>
      <c r="KLC221" s="62"/>
      <c r="KLD221" s="62"/>
      <c r="KLE221" s="62"/>
      <c r="KLF221" s="62"/>
      <c r="KLG221" s="62"/>
      <c r="KLH221" s="62"/>
      <c r="KLI221" s="62"/>
      <c r="KLJ221" s="62"/>
      <c r="KLK221" s="62"/>
      <c r="KLL221" s="62"/>
      <c r="KLM221" s="62"/>
      <c r="KLN221" s="62"/>
      <c r="KLO221" s="62"/>
      <c r="KLP221" s="62"/>
      <c r="KLQ221" s="62"/>
      <c r="KLR221" s="62"/>
      <c r="KLS221" s="62"/>
      <c r="KLT221" s="62"/>
      <c r="KLU221" s="62"/>
      <c r="KLV221" s="62"/>
      <c r="KLW221" s="62"/>
      <c r="KLX221" s="62"/>
      <c r="KLY221" s="62"/>
      <c r="KLZ221" s="62"/>
      <c r="KMA221" s="62"/>
      <c r="KMB221" s="62"/>
      <c r="KMC221" s="62"/>
      <c r="KMD221" s="62"/>
      <c r="KME221" s="62"/>
      <c r="KMF221" s="62"/>
      <c r="KMG221" s="62"/>
      <c r="KMH221" s="62"/>
      <c r="KMI221" s="62"/>
      <c r="KMJ221" s="62"/>
      <c r="KMK221" s="62"/>
      <c r="KML221" s="62"/>
      <c r="KMM221" s="62"/>
      <c r="KMN221" s="62"/>
      <c r="KMO221" s="62"/>
      <c r="KMP221" s="62"/>
      <c r="KMQ221" s="62"/>
      <c r="KMR221" s="62"/>
      <c r="KMS221" s="62"/>
      <c r="KMT221" s="62"/>
      <c r="KMU221" s="62"/>
      <c r="KMV221" s="62"/>
      <c r="KMW221" s="62"/>
      <c r="KMX221" s="62"/>
      <c r="KMY221" s="62"/>
      <c r="KMZ221" s="62"/>
      <c r="KNA221" s="62"/>
      <c r="KNB221" s="62"/>
      <c r="KNC221" s="62"/>
      <c r="KND221" s="62"/>
      <c r="KNE221" s="62"/>
      <c r="KNF221" s="62"/>
      <c r="KNG221" s="62"/>
      <c r="KNH221" s="62"/>
      <c r="KNI221" s="62"/>
      <c r="KNJ221" s="62"/>
      <c r="KNK221" s="62"/>
      <c r="KNL221" s="62"/>
      <c r="KNM221" s="62"/>
      <c r="KNN221" s="62"/>
      <c r="KNO221" s="62"/>
      <c r="KNP221" s="62"/>
      <c r="KNQ221" s="62"/>
      <c r="KNR221" s="62"/>
      <c r="KNS221" s="62"/>
      <c r="KNT221" s="62"/>
      <c r="KNU221" s="62"/>
      <c r="KNV221" s="62"/>
      <c r="KNW221" s="62"/>
      <c r="KNX221" s="62"/>
      <c r="KNY221" s="62"/>
      <c r="KNZ221" s="62"/>
      <c r="KOA221" s="62"/>
      <c r="KOB221" s="62"/>
      <c r="KOC221" s="62"/>
      <c r="KOD221" s="62"/>
      <c r="KOE221" s="62"/>
      <c r="KOF221" s="62"/>
      <c r="KOG221" s="62"/>
      <c r="KOH221" s="62"/>
      <c r="KOI221" s="62"/>
      <c r="KOJ221" s="62"/>
      <c r="KOK221" s="62"/>
      <c r="KOL221" s="62"/>
      <c r="KOM221" s="62"/>
      <c r="KON221" s="62"/>
      <c r="KOO221" s="62"/>
      <c r="KOP221" s="62"/>
      <c r="KOQ221" s="62"/>
      <c r="KOR221" s="62"/>
      <c r="KOS221" s="62"/>
      <c r="KOT221" s="62"/>
      <c r="KOU221" s="62"/>
      <c r="KOV221" s="62"/>
      <c r="KOW221" s="62"/>
      <c r="KOX221" s="62"/>
      <c r="KOY221" s="62"/>
      <c r="KOZ221" s="62"/>
      <c r="KPA221" s="62"/>
      <c r="KPB221" s="62"/>
      <c r="KPC221" s="62"/>
      <c r="KPD221" s="62"/>
      <c r="KPE221" s="62"/>
      <c r="KPF221" s="62"/>
      <c r="KPG221" s="62"/>
      <c r="KPH221" s="62"/>
      <c r="KPI221" s="62"/>
      <c r="KPJ221" s="62"/>
      <c r="KPK221" s="62"/>
      <c r="KPL221" s="62"/>
      <c r="KPM221" s="62"/>
      <c r="KPN221" s="62"/>
      <c r="KPO221" s="62"/>
      <c r="KPP221" s="62"/>
      <c r="KPQ221" s="62"/>
      <c r="KPR221" s="62"/>
      <c r="KPS221" s="62"/>
      <c r="KPT221" s="62"/>
      <c r="KPU221" s="62"/>
      <c r="KPV221" s="62"/>
      <c r="KPW221" s="62"/>
      <c r="KPX221" s="62"/>
      <c r="KPY221" s="62"/>
      <c r="KPZ221" s="62"/>
      <c r="KQA221" s="62"/>
      <c r="KQB221" s="62"/>
      <c r="KQC221" s="62"/>
      <c r="KQD221" s="62"/>
      <c r="KQE221" s="62"/>
      <c r="KQF221" s="62"/>
      <c r="KQG221" s="62"/>
      <c r="KQH221" s="62"/>
      <c r="KQI221" s="62"/>
      <c r="KQJ221" s="62"/>
      <c r="KQK221" s="62"/>
      <c r="KQL221" s="62"/>
      <c r="KQM221" s="62"/>
      <c r="KQN221" s="62"/>
      <c r="KQO221" s="62"/>
      <c r="KQP221" s="62"/>
      <c r="KQQ221" s="62"/>
      <c r="KQR221" s="62"/>
      <c r="KQS221" s="62"/>
      <c r="KQT221" s="62"/>
      <c r="KQU221" s="62"/>
      <c r="KQV221" s="62"/>
      <c r="KQW221" s="62"/>
      <c r="KQX221" s="62"/>
      <c r="KQY221" s="62"/>
      <c r="KQZ221" s="62"/>
      <c r="KRA221" s="62"/>
      <c r="KRB221" s="62"/>
      <c r="KRC221" s="62"/>
      <c r="KRD221" s="62"/>
      <c r="KRE221" s="62"/>
      <c r="KRF221" s="62"/>
      <c r="KRG221" s="62"/>
      <c r="KRH221" s="62"/>
      <c r="KRI221" s="62"/>
      <c r="KRJ221" s="62"/>
      <c r="KRK221" s="62"/>
      <c r="KRL221" s="62"/>
      <c r="KRM221" s="62"/>
      <c r="KRN221" s="62"/>
      <c r="KRO221" s="62"/>
      <c r="KRP221" s="62"/>
      <c r="KRQ221" s="62"/>
      <c r="KRR221" s="62"/>
      <c r="KRS221" s="62"/>
      <c r="KRT221" s="62"/>
      <c r="KRU221" s="62"/>
      <c r="KRV221" s="62"/>
      <c r="KRW221" s="62"/>
      <c r="KRX221" s="62"/>
      <c r="KRY221" s="62"/>
      <c r="KRZ221" s="62"/>
      <c r="KSA221" s="62"/>
      <c r="KSB221" s="62"/>
      <c r="KSC221" s="62"/>
      <c r="KSD221" s="62"/>
      <c r="KSE221" s="62"/>
      <c r="KSF221" s="62"/>
      <c r="KSG221" s="62"/>
      <c r="KSH221" s="62"/>
      <c r="KSI221" s="62"/>
      <c r="KSJ221" s="62"/>
      <c r="KSK221" s="62"/>
      <c r="KSL221" s="62"/>
      <c r="KSM221" s="62"/>
      <c r="KSN221" s="62"/>
      <c r="KSO221" s="62"/>
      <c r="KSP221" s="62"/>
      <c r="KSQ221" s="62"/>
      <c r="KSR221" s="62"/>
      <c r="KSS221" s="62"/>
      <c r="KST221" s="62"/>
      <c r="KSU221" s="62"/>
      <c r="KSV221" s="62"/>
      <c r="KSW221" s="62"/>
      <c r="KSX221" s="62"/>
      <c r="KSY221" s="62"/>
      <c r="KSZ221" s="62"/>
      <c r="KTA221" s="62"/>
      <c r="KTB221" s="62"/>
      <c r="KTC221" s="62"/>
      <c r="KTD221" s="62"/>
      <c r="KTE221" s="62"/>
      <c r="KTF221" s="62"/>
      <c r="KTG221" s="62"/>
      <c r="KTH221" s="62"/>
      <c r="KTI221" s="62"/>
      <c r="KTJ221" s="62"/>
      <c r="KTK221" s="62"/>
      <c r="KTL221" s="62"/>
      <c r="KTM221" s="62"/>
      <c r="KTN221" s="62"/>
      <c r="KTO221" s="62"/>
      <c r="KTP221" s="62"/>
      <c r="KTQ221" s="62"/>
      <c r="KTR221" s="62"/>
      <c r="KTS221" s="62"/>
      <c r="KTT221" s="62"/>
      <c r="KTU221" s="62"/>
      <c r="KTV221" s="62"/>
      <c r="KTW221" s="62"/>
      <c r="KTX221" s="62"/>
      <c r="KTY221" s="62"/>
      <c r="KTZ221" s="62"/>
      <c r="KUA221" s="62"/>
      <c r="KUB221" s="62"/>
      <c r="KUC221" s="62"/>
      <c r="KUD221" s="62"/>
      <c r="KUE221" s="62"/>
      <c r="KUF221" s="62"/>
      <c r="KUG221" s="62"/>
      <c r="KUH221" s="62"/>
      <c r="KUI221" s="62"/>
      <c r="KUJ221" s="62"/>
      <c r="KUK221" s="62"/>
      <c r="KUL221" s="62"/>
      <c r="KUM221" s="62"/>
      <c r="KUN221" s="62"/>
      <c r="KUO221" s="62"/>
      <c r="KUP221" s="62"/>
      <c r="KUQ221" s="62"/>
      <c r="KUR221" s="62"/>
      <c r="KUS221" s="62"/>
      <c r="KUT221" s="62"/>
      <c r="KUU221" s="62"/>
      <c r="KUV221" s="62"/>
      <c r="KUW221" s="62"/>
      <c r="KUX221" s="62"/>
      <c r="KUY221" s="62"/>
      <c r="KUZ221" s="62"/>
      <c r="KVA221" s="62"/>
      <c r="KVB221" s="62"/>
      <c r="KVC221" s="62"/>
      <c r="KVD221" s="62"/>
      <c r="KVE221" s="62"/>
      <c r="KVF221" s="62"/>
      <c r="KVG221" s="62"/>
      <c r="KVH221" s="62"/>
      <c r="KVI221" s="62"/>
      <c r="KVJ221" s="62"/>
      <c r="KVK221" s="62"/>
      <c r="KVL221" s="62"/>
      <c r="KVM221" s="62"/>
      <c r="KVN221" s="62"/>
      <c r="KVO221" s="62"/>
      <c r="KVP221" s="62"/>
      <c r="KVQ221" s="62"/>
      <c r="KVR221" s="62"/>
      <c r="KVS221" s="62"/>
      <c r="KVT221" s="62"/>
      <c r="KVU221" s="62"/>
      <c r="KVV221" s="62"/>
      <c r="KVW221" s="62"/>
      <c r="KVX221" s="62"/>
      <c r="KVY221" s="62"/>
      <c r="KVZ221" s="62"/>
      <c r="KWA221" s="62"/>
      <c r="KWB221" s="62"/>
      <c r="KWC221" s="62"/>
      <c r="KWD221" s="62"/>
      <c r="KWE221" s="62"/>
      <c r="KWF221" s="62"/>
      <c r="KWG221" s="62"/>
      <c r="KWH221" s="62"/>
      <c r="KWI221" s="62"/>
      <c r="KWJ221" s="62"/>
      <c r="KWK221" s="62"/>
      <c r="KWL221" s="62"/>
      <c r="KWM221" s="62"/>
      <c r="KWN221" s="62"/>
      <c r="KWO221" s="62"/>
      <c r="KWP221" s="62"/>
      <c r="KWQ221" s="62"/>
      <c r="KWR221" s="62"/>
      <c r="KWS221" s="62"/>
      <c r="KWT221" s="62"/>
      <c r="KWU221" s="62"/>
      <c r="KWV221" s="62"/>
      <c r="KWW221" s="62"/>
      <c r="KWX221" s="62"/>
      <c r="KWY221" s="62"/>
      <c r="KWZ221" s="62"/>
      <c r="KXA221" s="62"/>
      <c r="KXB221" s="62"/>
      <c r="KXC221" s="62"/>
      <c r="KXD221" s="62"/>
      <c r="KXE221" s="62"/>
      <c r="KXF221" s="62"/>
      <c r="KXG221" s="62"/>
      <c r="KXH221" s="62"/>
      <c r="KXI221" s="62"/>
      <c r="KXJ221" s="62"/>
      <c r="KXK221" s="62"/>
      <c r="KXL221" s="62"/>
      <c r="KXM221" s="62"/>
      <c r="KXN221" s="62"/>
      <c r="KXO221" s="62"/>
      <c r="KXP221" s="62"/>
      <c r="KXQ221" s="62"/>
      <c r="KXR221" s="62"/>
      <c r="KXS221" s="62"/>
      <c r="KXT221" s="62"/>
      <c r="KXU221" s="62"/>
      <c r="KXV221" s="62"/>
      <c r="KXW221" s="62"/>
      <c r="KXX221" s="62"/>
      <c r="KXY221" s="62"/>
      <c r="KXZ221" s="62"/>
      <c r="KYA221" s="62"/>
      <c r="KYB221" s="62"/>
      <c r="KYC221" s="62"/>
      <c r="KYD221" s="62"/>
      <c r="KYE221" s="62"/>
      <c r="KYF221" s="62"/>
      <c r="KYG221" s="62"/>
      <c r="KYH221" s="62"/>
      <c r="KYI221" s="62"/>
      <c r="KYJ221" s="62"/>
      <c r="KYK221" s="62"/>
      <c r="KYL221" s="62"/>
      <c r="KYM221" s="62"/>
      <c r="KYN221" s="62"/>
      <c r="KYO221" s="62"/>
      <c r="KYP221" s="62"/>
      <c r="KYQ221" s="62"/>
      <c r="KYR221" s="62"/>
      <c r="KYS221" s="62"/>
      <c r="KYT221" s="62"/>
      <c r="KYU221" s="62"/>
      <c r="KYV221" s="62"/>
      <c r="KYW221" s="62"/>
      <c r="KYX221" s="62"/>
      <c r="KYY221" s="62"/>
      <c r="KYZ221" s="62"/>
      <c r="KZA221" s="62"/>
      <c r="KZB221" s="62"/>
      <c r="KZC221" s="62"/>
      <c r="KZD221" s="62"/>
      <c r="KZE221" s="62"/>
      <c r="KZF221" s="62"/>
      <c r="KZG221" s="62"/>
      <c r="KZH221" s="62"/>
      <c r="KZI221" s="62"/>
      <c r="KZJ221" s="62"/>
      <c r="KZK221" s="62"/>
      <c r="KZL221" s="62"/>
      <c r="KZM221" s="62"/>
      <c r="KZN221" s="62"/>
      <c r="KZO221" s="62"/>
      <c r="KZP221" s="62"/>
      <c r="KZQ221" s="62"/>
      <c r="KZR221" s="62"/>
      <c r="KZS221" s="62"/>
      <c r="KZT221" s="62"/>
      <c r="KZU221" s="62"/>
      <c r="KZV221" s="62"/>
      <c r="KZW221" s="62"/>
      <c r="KZX221" s="62"/>
      <c r="KZY221" s="62"/>
      <c r="KZZ221" s="62"/>
      <c r="LAA221" s="62"/>
      <c r="LAB221" s="62"/>
      <c r="LAC221" s="62"/>
      <c r="LAD221" s="62"/>
      <c r="LAE221" s="62"/>
      <c r="LAF221" s="62"/>
      <c r="LAG221" s="62"/>
      <c r="LAH221" s="62"/>
      <c r="LAI221" s="62"/>
      <c r="LAJ221" s="62"/>
      <c r="LAK221" s="62"/>
      <c r="LAL221" s="62"/>
      <c r="LAM221" s="62"/>
      <c r="LAN221" s="62"/>
      <c r="LAO221" s="62"/>
      <c r="LAP221" s="62"/>
      <c r="LAQ221" s="62"/>
      <c r="LAR221" s="62"/>
      <c r="LAS221" s="62"/>
      <c r="LAT221" s="62"/>
      <c r="LAU221" s="62"/>
      <c r="LAV221" s="62"/>
      <c r="LAW221" s="62"/>
      <c r="LAX221" s="62"/>
      <c r="LAY221" s="62"/>
      <c r="LAZ221" s="62"/>
      <c r="LBA221" s="62"/>
      <c r="LBB221" s="62"/>
      <c r="LBC221" s="62"/>
      <c r="LBD221" s="62"/>
      <c r="LBE221" s="62"/>
      <c r="LBF221" s="62"/>
      <c r="LBG221" s="62"/>
      <c r="LBH221" s="62"/>
      <c r="LBI221" s="62"/>
      <c r="LBJ221" s="62"/>
      <c r="LBK221" s="62"/>
      <c r="LBL221" s="62"/>
      <c r="LBM221" s="62"/>
      <c r="LBN221" s="62"/>
      <c r="LBO221" s="62"/>
      <c r="LBP221" s="62"/>
      <c r="LBQ221" s="62"/>
      <c r="LBR221" s="62"/>
      <c r="LBS221" s="62"/>
      <c r="LBT221" s="62"/>
      <c r="LBU221" s="62"/>
      <c r="LBV221" s="62"/>
      <c r="LBW221" s="62"/>
      <c r="LBX221" s="62"/>
      <c r="LBY221" s="62"/>
      <c r="LBZ221" s="62"/>
      <c r="LCA221" s="62"/>
      <c r="LCB221" s="62"/>
      <c r="LCC221" s="62"/>
      <c r="LCD221" s="62"/>
      <c r="LCE221" s="62"/>
      <c r="LCF221" s="62"/>
      <c r="LCG221" s="62"/>
      <c r="LCH221" s="62"/>
      <c r="LCI221" s="62"/>
      <c r="LCJ221" s="62"/>
      <c r="LCK221" s="62"/>
      <c r="LCL221" s="62"/>
      <c r="LCM221" s="62"/>
      <c r="LCN221" s="62"/>
      <c r="LCO221" s="62"/>
      <c r="LCP221" s="62"/>
      <c r="LCQ221" s="62"/>
      <c r="LCR221" s="62"/>
      <c r="LCS221" s="62"/>
      <c r="LCT221" s="62"/>
      <c r="LCU221" s="62"/>
      <c r="LCV221" s="62"/>
      <c r="LCW221" s="62"/>
      <c r="LCX221" s="62"/>
      <c r="LCY221" s="62"/>
      <c r="LCZ221" s="62"/>
      <c r="LDA221" s="62"/>
      <c r="LDB221" s="62"/>
      <c r="LDC221" s="62"/>
      <c r="LDD221" s="62"/>
      <c r="LDE221" s="62"/>
      <c r="LDF221" s="62"/>
      <c r="LDG221" s="62"/>
      <c r="LDH221" s="62"/>
      <c r="LDI221" s="62"/>
      <c r="LDJ221" s="62"/>
      <c r="LDK221" s="62"/>
      <c r="LDL221" s="62"/>
      <c r="LDM221" s="62"/>
      <c r="LDN221" s="62"/>
      <c r="LDO221" s="62"/>
      <c r="LDP221" s="62"/>
      <c r="LDQ221" s="62"/>
      <c r="LDR221" s="62"/>
      <c r="LDS221" s="62"/>
      <c r="LDT221" s="62"/>
      <c r="LDU221" s="62"/>
      <c r="LDV221" s="62"/>
      <c r="LDW221" s="62"/>
      <c r="LDX221" s="62"/>
      <c r="LDY221" s="62"/>
      <c r="LDZ221" s="62"/>
      <c r="LEA221" s="62"/>
      <c r="LEB221" s="62"/>
      <c r="LEC221" s="62"/>
      <c r="LED221" s="62"/>
      <c r="LEE221" s="62"/>
      <c r="LEF221" s="62"/>
      <c r="LEG221" s="62"/>
      <c r="LEH221" s="62"/>
      <c r="LEI221" s="62"/>
      <c r="LEJ221" s="62"/>
      <c r="LEK221" s="62"/>
      <c r="LEL221" s="62"/>
      <c r="LEM221" s="62"/>
      <c r="LEN221" s="62"/>
      <c r="LEO221" s="62"/>
      <c r="LEP221" s="62"/>
      <c r="LEQ221" s="62"/>
      <c r="LER221" s="62"/>
      <c r="LES221" s="62"/>
      <c r="LET221" s="62"/>
      <c r="LEU221" s="62"/>
      <c r="LEV221" s="62"/>
      <c r="LEW221" s="62"/>
      <c r="LEX221" s="62"/>
      <c r="LEY221" s="62"/>
      <c r="LEZ221" s="62"/>
      <c r="LFA221" s="62"/>
      <c r="LFB221" s="62"/>
      <c r="LFC221" s="62"/>
      <c r="LFD221" s="62"/>
      <c r="LFE221" s="62"/>
      <c r="LFF221" s="62"/>
      <c r="LFG221" s="62"/>
      <c r="LFH221" s="62"/>
      <c r="LFI221" s="62"/>
      <c r="LFJ221" s="62"/>
      <c r="LFK221" s="62"/>
      <c r="LFL221" s="62"/>
      <c r="LFM221" s="62"/>
      <c r="LFN221" s="62"/>
      <c r="LFO221" s="62"/>
      <c r="LFP221" s="62"/>
      <c r="LFQ221" s="62"/>
      <c r="LFR221" s="62"/>
      <c r="LFS221" s="62"/>
      <c r="LFT221" s="62"/>
      <c r="LFU221" s="62"/>
      <c r="LFV221" s="62"/>
      <c r="LFW221" s="62"/>
      <c r="LFX221" s="62"/>
      <c r="LFY221" s="62"/>
      <c r="LFZ221" s="62"/>
      <c r="LGA221" s="62"/>
      <c r="LGB221" s="62"/>
      <c r="LGC221" s="62"/>
      <c r="LGD221" s="62"/>
      <c r="LGE221" s="62"/>
      <c r="LGF221" s="62"/>
      <c r="LGG221" s="62"/>
      <c r="LGH221" s="62"/>
      <c r="LGI221" s="62"/>
      <c r="LGJ221" s="62"/>
      <c r="LGK221" s="62"/>
      <c r="LGL221" s="62"/>
      <c r="LGM221" s="62"/>
      <c r="LGN221" s="62"/>
      <c r="LGO221" s="62"/>
      <c r="LGP221" s="62"/>
      <c r="LGQ221" s="62"/>
      <c r="LGR221" s="62"/>
      <c r="LGS221" s="62"/>
      <c r="LGT221" s="62"/>
      <c r="LGU221" s="62"/>
      <c r="LGV221" s="62"/>
      <c r="LGW221" s="62"/>
      <c r="LGX221" s="62"/>
      <c r="LGY221" s="62"/>
      <c r="LGZ221" s="62"/>
      <c r="LHA221" s="62"/>
      <c r="LHB221" s="62"/>
      <c r="LHC221" s="62"/>
      <c r="LHD221" s="62"/>
      <c r="LHE221" s="62"/>
      <c r="LHF221" s="62"/>
      <c r="LHG221" s="62"/>
      <c r="LHH221" s="62"/>
      <c r="LHI221" s="62"/>
      <c r="LHJ221" s="62"/>
      <c r="LHK221" s="62"/>
      <c r="LHL221" s="62"/>
      <c r="LHM221" s="62"/>
      <c r="LHN221" s="62"/>
      <c r="LHO221" s="62"/>
      <c r="LHP221" s="62"/>
      <c r="LHQ221" s="62"/>
      <c r="LHR221" s="62"/>
      <c r="LHS221" s="62"/>
      <c r="LHT221" s="62"/>
      <c r="LHU221" s="62"/>
      <c r="LHV221" s="62"/>
      <c r="LHW221" s="62"/>
      <c r="LHX221" s="62"/>
      <c r="LHY221" s="62"/>
      <c r="LHZ221" s="62"/>
      <c r="LIA221" s="62"/>
      <c r="LIB221" s="62"/>
      <c r="LIC221" s="62"/>
      <c r="LID221" s="62"/>
      <c r="LIE221" s="62"/>
      <c r="LIF221" s="62"/>
      <c r="LIG221" s="62"/>
      <c r="LIH221" s="62"/>
      <c r="LII221" s="62"/>
      <c r="LIJ221" s="62"/>
      <c r="LIK221" s="62"/>
      <c r="LIL221" s="62"/>
      <c r="LIM221" s="62"/>
      <c r="LIN221" s="62"/>
      <c r="LIO221" s="62"/>
      <c r="LIP221" s="62"/>
      <c r="LIQ221" s="62"/>
      <c r="LIR221" s="62"/>
      <c r="LIS221" s="62"/>
      <c r="LIT221" s="62"/>
      <c r="LIU221" s="62"/>
      <c r="LIV221" s="62"/>
      <c r="LIW221" s="62"/>
      <c r="LIX221" s="62"/>
      <c r="LIY221" s="62"/>
      <c r="LIZ221" s="62"/>
      <c r="LJA221" s="62"/>
      <c r="LJB221" s="62"/>
      <c r="LJC221" s="62"/>
      <c r="LJD221" s="62"/>
      <c r="LJE221" s="62"/>
      <c r="LJF221" s="62"/>
      <c r="LJG221" s="62"/>
      <c r="LJH221" s="62"/>
      <c r="LJI221" s="62"/>
      <c r="LJJ221" s="62"/>
      <c r="LJK221" s="62"/>
      <c r="LJL221" s="62"/>
      <c r="LJM221" s="62"/>
      <c r="LJN221" s="62"/>
      <c r="LJO221" s="62"/>
      <c r="LJP221" s="62"/>
      <c r="LJQ221" s="62"/>
      <c r="LJR221" s="62"/>
      <c r="LJS221" s="62"/>
      <c r="LJT221" s="62"/>
      <c r="LJU221" s="62"/>
      <c r="LJV221" s="62"/>
      <c r="LJW221" s="62"/>
      <c r="LJX221" s="62"/>
      <c r="LJY221" s="62"/>
      <c r="LJZ221" s="62"/>
      <c r="LKA221" s="62"/>
      <c r="LKB221" s="62"/>
      <c r="LKC221" s="62"/>
      <c r="LKD221" s="62"/>
      <c r="LKE221" s="62"/>
      <c r="LKF221" s="62"/>
      <c r="LKG221" s="62"/>
      <c r="LKH221" s="62"/>
      <c r="LKI221" s="62"/>
      <c r="LKJ221" s="62"/>
      <c r="LKK221" s="62"/>
      <c r="LKL221" s="62"/>
      <c r="LKM221" s="62"/>
      <c r="LKN221" s="62"/>
      <c r="LKO221" s="62"/>
      <c r="LKP221" s="62"/>
      <c r="LKQ221" s="62"/>
      <c r="LKR221" s="62"/>
      <c r="LKS221" s="62"/>
      <c r="LKT221" s="62"/>
      <c r="LKU221" s="62"/>
      <c r="LKV221" s="62"/>
      <c r="LKW221" s="62"/>
      <c r="LKX221" s="62"/>
      <c r="LKY221" s="62"/>
      <c r="LKZ221" s="62"/>
      <c r="LLA221" s="62"/>
      <c r="LLB221" s="62"/>
      <c r="LLC221" s="62"/>
      <c r="LLD221" s="62"/>
      <c r="LLE221" s="62"/>
      <c r="LLF221" s="62"/>
      <c r="LLG221" s="62"/>
      <c r="LLH221" s="62"/>
      <c r="LLI221" s="62"/>
      <c r="LLJ221" s="62"/>
      <c r="LLK221" s="62"/>
      <c r="LLL221" s="62"/>
      <c r="LLM221" s="62"/>
      <c r="LLN221" s="62"/>
      <c r="LLO221" s="62"/>
      <c r="LLP221" s="62"/>
      <c r="LLQ221" s="62"/>
      <c r="LLR221" s="62"/>
      <c r="LLS221" s="62"/>
      <c r="LLT221" s="62"/>
      <c r="LLU221" s="62"/>
      <c r="LLV221" s="62"/>
      <c r="LLW221" s="62"/>
      <c r="LLX221" s="62"/>
      <c r="LLY221" s="62"/>
      <c r="LLZ221" s="62"/>
      <c r="LMA221" s="62"/>
      <c r="LMB221" s="62"/>
      <c r="LMC221" s="62"/>
      <c r="LMD221" s="62"/>
      <c r="LME221" s="62"/>
      <c r="LMF221" s="62"/>
      <c r="LMG221" s="62"/>
      <c r="LMH221" s="62"/>
      <c r="LMI221" s="62"/>
      <c r="LMJ221" s="62"/>
      <c r="LMK221" s="62"/>
      <c r="LML221" s="62"/>
      <c r="LMM221" s="62"/>
      <c r="LMN221" s="62"/>
      <c r="LMO221" s="62"/>
      <c r="LMP221" s="62"/>
      <c r="LMQ221" s="62"/>
      <c r="LMR221" s="62"/>
      <c r="LMS221" s="62"/>
      <c r="LMT221" s="62"/>
      <c r="LMU221" s="62"/>
      <c r="LMV221" s="62"/>
      <c r="LMW221" s="62"/>
      <c r="LMX221" s="62"/>
      <c r="LMY221" s="62"/>
      <c r="LMZ221" s="62"/>
      <c r="LNA221" s="62"/>
      <c r="LNB221" s="62"/>
      <c r="LNC221" s="62"/>
      <c r="LND221" s="62"/>
      <c r="LNE221" s="62"/>
      <c r="LNF221" s="62"/>
      <c r="LNG221" s="62"/>
      <c r="LNH221" s="62"/>
      <c r="LNI221" s="62"/>
      <c r="LNJ221" s="62"/>
      <c r="LNK221" s="62"/>
      <c r="LNL221" s="62"/>
      <c r="LNM221" s="62"/>
      <c r="LNN221" s="62"/>
      <c r="LNO221" s="62"/>
      <c r="LNP221" s="62"/>
      <c r="LNQ221" s="62"/>
      <c r="LNR221" s="62"/>
      <c r="LNS221" s="62"/>
      <c r="LNT221" s="62"/>
      <c r="LNU221" s="62"/>
      <c r="LNV221" s="62"/>
      <c r="LNW221" s="62"/>
      <c r="LNX221" s="62"/>
      <c r="LNY221" s="62"/>
      <c r="LNZ221" s="62"/>
      <c r="LOA221" s="62"/>
      <c r="LOB221" s="62"/>
      <c r="LOC221" s="62"/>
      <c r="LOD221" s="62"/>
      <c r="LOE221" s="62"/>
      <c r="LOF221" s="62"/>
      <c r="LOG221" s="62"/>
      <c r="LOH221" s="62"/>
      <c r="LOI221" s="62"/>
      <c r="LOJ221" s="62"/>
      <c r="LOK221" s="62"/>
      <c r="LOL221" s="62"/>
      <c r="LOM221" s="62"/>
      <c r="LON221" s="62"/>
      <c r="LOO221" s="62"/>
      <c r="LOP221" s="62"/>
      <c r="LOQ221" s="62"/>
      <c r="LOR221" s="62"/>
      <c r="LOS221" s="62"/>
      <c r="LOT221" s="62"/>
      <c r="LOU221" s="62"/>
      <c r="LOV221" s="62"/>
      <c r="LOW221" s="62"/>
      <c r="LOX221" s="62"/>
      <c r="LOY221" s="62"/>
      <c r="LOZ221" s="62"/>
      <c r="LPA221" s="62"/>
      <c r="LPB221" s="62"/>
      <c r="LPC221" s="62"/>
      <c r="LPD221" s="62"/>
      <c r="LPE221" s="62"/>
      <c r="LPF221" s="62"/>
      <c r="LPG221" s="62"/>
      <c r="LPH221" s="62"/>
      <c r="LPI221" s="62"/>
      <c r="LPJ221" s="62"/>
      <c r="LPK221" s="62"/>
      <c r="LPL221" s="62"/>
      <c r="LPM221" s="62"/>
      <c r="LPN221" s="62"/>
      <c r="LPO221" s="62"/>
      <c r="LPP221" s="62"/>
      <c r="LPQ221" s="62"/>
      <c r="LPR221" s="62"/>
      <c r="LPS221" s="62"/>
      <c r="LPT221" s="62"/>
      <c r="LPU221" s="62"/>
      <c r="LPV221" s="62"/>
      <c r="LPW221" s="62"/>
      <c r="LPX221" s="62"/>
      <c r="LPY221" s="62"/>
      <c r="LPZ221" s="62"/>
      <c r="LQA221" s="62"/>
      <c r="LQB221" s="62"/>
      <c r="LQC221" s="62"/>
      <c r="LQD221" s="62"/>
      <c r="LQE221" s="62"/>
      <c r="LQF221" s="62"/>
      <c r="LQG221" s="62"/>
      <c r="LQH221" s="62"/>
      <c r="LQI221" s="62"/>
      <c r="LQJ221" s="62"/>
      <c r="LQK221" s="62"/>
      <c r="LQL221" s="62"/>
      <c r="LQM221" s="62"/>
      <c r="LQN221" s="62"/>
      <c r="LQO221" s="62"/>
      <c r="LQP221" s="62"/>
      <c r="LQQ221" s="62"/>
      <c r="LQR221" s="62"/>
      <c r="LQS221" s="62"/>
      <c r="LQT221" s="62"/>
      <c r="LQU221" s="62"/>
      <c r="LQV221" s="62"/>
      <c r="LQW221" s="62"/>
      <c r="LQX221" s="62"/>
      <c r="LQY221" s="62"/>
      <c r="LQZ221" s="62"/>
      <c r="LRA221" s="62"/>
      <c r="LRB221" s="62"/>
      <c r="LRC221" s="62"/>
      <c r="LRD221" s="62"/>
      <c r="LRE221" s="62"/>
      <c r="LRF221" s="62"/>
      <c r="LRG221" s="62"/>
      <c r="LRH221" s="62"/>
      <c r="LRI221" s="62"/>
      <c r="LRJ221" s="62"/>
      <c r="LRK221" s="62"/>
      <c r="LRL221" s="62"/>
      <c r="LRM221" s="62"/>
      <c r="LRN221" s="62"/>
      <c r="LRO221" s="62"/>
      <c r="LRP221" s="62"/>
      <c r="LRQ221" s="62"/>
      <c r="LRR221" s="62"/>
      <c r="LRS221" s="62"/>
      <c r="LRT221" s="62"/>
      <c r="LRU221" s="62"/>
      <c r="LRV221" s="62"/>
      <c r="LRW221" s="62"/>
      <c r="LRX221" s="62"/>
      <c r="LRY221" s="62"/>
      <c r="LRZ221" s="62"/>
      <c r="LSA221" s="62"/>
      <c r="LSB221" s="62"/>
      <c r="LSC221" s="62"/>
      <c r="LSD221" s="62"/>
      <c r="LSE221" s="62"/>
      <c r="LSF221" s="62"/>
      <c r="LSG221" s="62"/>
      <c r="LSH221" s="62"/>
      <c r="LSI221" s="62"/>
      <c r="LSJ221" s="62"/>
      <c r="LSK221" s="62"/>
      <c r="LSL221" s="62"/>
      <c r="LSM221" s="62"/>
      <c r="LSN221" s="62"/>
      <c r="LSO221" s="62"/>
      <c r="LSP221" s="62"/>
      <c r="LSQ221" s="62"/>
      <c r="LSR221" s="62"/>
      <c r="LSS221" s="62"/>
      <c r="LST221" s="62"/>
      <c r="LSU221" s="62"/>
      <c r="LSV221" s="62"/>
      <c r="LSW221" s="62"/>
      <c r="LSX221" s="62"/>
      <c r="LSY221" s="62"/>
      <c r="LSZ221" s="62"/>
      <c r="LTA221" s="62"/>
      <c r="LTB221" s="62"/>
      <c r="LTC221" s="62"/>
      <c r="LTD221" s="62"/>
      <c r="LTE221" s="62"/>
      <c r="LTF221" s="62"/>
      <c r="LTG221" s="62"/>
      <c r="LTH221" s="62"/>
      <c r="LTI221" s="62"/>
      <c r="LTJ221" s="62"/>
      <c r="LTK221" s="62"/>
      <c r="LTL221" s="62"/>
      <c r="LTM221" s="62"/>
      <c r="LTN221" s="62"/>
      <c r="LTO221" s="62"/>
      <c r="LTP221" s="62"/>
      <c r="LTQ221" s="62"/>
      <c r="LTR221" s="62"/>
      <c r="LTS221" s="62"/>
      <c r="LTT221" s="62"/>
      <c r="LTU221" s="62"/>
      <c r="LTV221" s="62"/>
      <c r="LTW221" s="62"/>
      <c r="LTX221" s="62"/>
      <c r="LTY221" s="62"/>
      <c r="LTZ221" s="62"/>
      <c r="LUA221" s="62"/>
      <c r="LUB221" s="62"/>
      <c r="LUC221" s="62"/>
      <c r="LUD221" s="62"/>
      <c r="LUE221" s="62"/>
      <c r="LUF221" s="62"/>
      <c r="LUG221" s="62"/>
      <c r="LUH221" s="62"/>
      <c r="LUI221" s="62"/>
      <c r="LUJ221" s="62"/>
      <c r="LUK221" s="62"/>
      <c r="LUL221" s="62"/>
      <c r="LUM221" s="62"/>
      <c r="LUN221" s="62"/>
      <c r="LUO221" s="62"/>
      <c r="LUP221" s="62"/>
      <c r="LUQ221" s="62"/>
      <c r="LUR221" s="62"/>
      <c r="LUS221" s="62"/>
      <c r="LUT221" s="62"/>
      <c r="LUU221" s="62"/>
      <c r="LUV221" s="62"/>
      <c r="LUW221" s="62"/>
      <c r="LUX221" s="62"/>
      <c r="LUY221" s="62"/>
      <c r="LUZ221" s="62"/>
      <c r="LVA221" s="62"/>
      <c r="LVB221" s="62"/>
      <c r="LVC221" s="62"/>
      <c r="LVD221" s="62"/>
      <c r="LVE221" s="62"/>
      <c r="LVF221" s="62"/>
      <c r="LVG221" s="62"/>
      <c r="LVH221" s="62"/>
      <c r="LVI221" s="62"/>
      <c r="LVJ221" s="62"/>
      <c r="LVK221" s="62"/>
      <c r="LVL221" s="62"/>
      <c r="LVM221" s="62"/>
      <c r="LVN221" s="62"/>
      <c r="LVO221" s="62"/>
      <c r="LVP221" s="62"/>
      <c r="LVQ221" s="62"/>
      <c r="LVR221" s="62"/>
      <c r="LVS221" s="62"/>
      <c r="LVT221" s="62"/>
      <c r="LVU221" s="62"/>
      <c r="LVV221" s="62"/>
      <c r="LVW221" s="62"/>
      <c r="LVX221" s="62"/>
      <c r="LVY221" s="62"/>
      <c r="LVZ221" s="62"/>
      <c r="LWA221" s="62"/>
      <c r="LWB221" s="62"/>
      <c r="LWC221" s="62"/>
      <c r="LWD221" s="62"/>
      <c r="LWE221" s="62"/>
      <c r="LWF221" s="62"/>
      <c r="LWG221" s="62"/>
      <c r="LWH221" s="62"/>
      <c r="LWI221" s="62"/>
      <c r="LWJ221" s="62"/>
      <c r="LWK221" s="62"/>
      <c r="LWL221" s="62"/>
      <c r="LWM221" s="62"/>
      <c r="LWN221" s="62"/>
      <c r="LWO221" s="62"/>
      <c r="LWP221" s="62"/>
      <c r="LWQ221" s="62"/>
      <c r="LWR221" s="62"/>
      <c r="LWS221" s="62"/>
      <c r="LWT221" s="62"/>
      <c r="LWU221" s="62"/>
      <c r="LWV221" s="62"/>
      <c r="LWW221" s="62"/>
      <c r="LWX221" s="62"/>
      <c r="LWY221" s="62"/>
      <c r="LWZ221" s="62"/>
      <c r="LXA221" s="62"/>
      <c r="LXB221" s="62"/>
      <c r="LXC221" s="62"/>
      <c r="LXD221" s="62"/>
      <c r="LXE221" s="62"/>
      <c r="LXF221" s="62"/>
      <c r="LXG221" s="62"/>
      <c r="LXH221" s="62"/>
      <c r="LXI221" s="62"/>
      <c r="LXJ221" s="62"/>
      <c r="LXK221" s="62"/>
      <c r="LXL221" s="62"/>
      <c r="LXM221" s="62"/>
      <c r="LXN221" s="62"/>
      <c r="LXO221" s="62"/>
      <c r="LXP221" s="62"/>
      <c r="LXQ221" s="62"/>
      <c r="LXR221" s="62"/>
      <c r="LXS221" s="62"/>
      <c r="LXT221" s="62"/>
      <c r="LXU221" s="62"/>
      <c r="LXV221" s="62"/>
      <c r="LXW221" s="62"/>
      <c r="LXX221" s="62"/>
      <c r="LXY221" s="62"/>
      <c r="LXZ221" s="62"/>
      <c r="LYA221" s="62"/>
      <c r="LYB221" s="62"/>
      <c r="LYC221" s="62"/>
      <c r="LYD221" s="62"/>
      <c r="LYE221" s="62"/>
      <c r="LYF221" s="62"/>
      <c r="LYG221" s="62"/>
      <c r="LYH221" s="62"/>
      <c r="LYI221" s="62"/>
      <c r="LYJ221" s="62"/>
      <c r="LYK221" s="62"/>
      <c r="LYL221" s="62"/>
      <c r="LYM221" s="62"/>
      <c r="LYN221" s="62"/>
      <c r="LYO221" s="62"/>
      <c r="LYP221" s="62"/>
      <c r="LYQ221" s="62"/>
      <c r="LYR221" s="62"/>
      <c r="LYS221" s="62"/>
      <c r="LYT221" s="62"/>
      <c r="LYU221" s="62"/>
      <c r="LYV221" s="62"/>
      <c r="LYW221" s="62"/>
      <c r="LYX221" s="62"/>
      <c r="LYY221" s="62"/>
      <c r="LYZ221" s="62"/>
      <c r="LZA221" s="62"/>
      <c r="LZB221" s="62"/>
      <c r="LZC221" s="62"/>
      <c r="LZD221" s="62"/>
      <c r="LZE221" s="62"/>
      <c r="LZF221" s="62"/>
      <c r="LZG221" s="62"/>
      <c r="LZH221" s="62"/>
      <c r="LZI221" s="62"/>
      <c r="LZJ221" s="62"/>
      <c r="LZK221" s="62"/>
      <c r="LZL221" s="62"/>
      <c r="LZM221" s="62"/>
      <c r="LZN221" s="62"/>
      <c r="LZO221" s="62"/>
      <c r="LZP221" s="62"/>
      <c r="LZQ221" s="62"/>
      <c r="LZR221" s="62"/>
      <c r="LZS221" s="62"/>
      <c r="LZT221" s="62"/>
      <c r="LZU221" s="62"/>
      <c r="LZV221" s="62"/>
      <c r="LZW221" s="62"/>
      <c r="LZX221" s="62"/>
      <c r="LZY221" s="62"/>
      <c r="LZZ221" s="62"/>
      <c r="MAA221" s="62"/>
      <c r="MAB221" s="62"/>
      <c r="MAC221" s="62"/>
      <c r="MAD221" s="62"/>
      <c r="MAE221" s="62"/>
      <c r="MAF221" s="62"/>
      <c r="MAG221" s="62"/>
      <c r="MAH221" s="62"/>
      <c r="MAI221" s="62"/>
      <c r="MAJ221" s="62"/>
      <c r="MAK221" s="62"/>
      <c r="MAL221" s="62"/>
      <c r="MAM221" s="62"/>
      <c r="MAN221" s="62"/>
      <c r="MAO221" s="62"/>
      <c r="MAP221" s="62"/>
      <c r="MAQ221" s="62"/>
      <c r="MAR221" s="62"/>
      <c r="MAS221" s="62"/>
      <c r="MAT221" s="62"/>
      <c r="MAU221" s="62"/>
      <c r="MAV221" s="62"/>
      <c r="MAW221" s="62"/>
      <c r="MAX221" s="62"/>
      <c r="MAY221" s="62"/>
      <c r="MAZ221" s="62"/>
      <c r="MBA221" s="62"/>
      <c r="MBB221" s="62"/>
      <c r="MBC221" s="62"/>
      <c r="MBD221" s="62"/>
      <c r="MBE221" s="62"/>
      <c r="MBF221" s="62"/>
      <c r="MBG221" s="62"/>
      <c r="MBH221" s="62"/>
      <c r="MBI221" s="62"/>
      <c r="MBJ221" s="62"/>
      <c r="MBK221" s="62"/>
      <c r="MBL221" s="62"/>
      <c r="MBM221" s="62"/>
      <c r="MBN221" s="62"/>
      <c r="MBO221" s="62"/>
      <c r="MBP221" s="62"/>
      <c r="MBQ221" s="62"/>
      <c r="MBR221" s="62"/>
      <c r="MBS221" s="62"/>
      <c r="MBT221" s="62"/>
      <c r="MBU221" s="62"/>
      <c r="MBV221" s="62"/>
      <c r="MBW221" s="62"/>
      <c r="MBX221" s="62"/>
      <c r="MBY221" s="62"/>
      <c r="MBZ221" s="62"/>
      <c r="MCA221" s="62"/>
      <c r="MCB221" s="62"/>
      <c r="MCC221" s="62"/>
      <c r="MCD221" s="62"/>
      <c r="MCE221" s="62"/>
      <c r="MCF221" s="62"/>
      <c r="MCG221" s="62"/>
      <c r="MCH221" s="62"/>
      <c r="MCI221" s="62"/>
      <c r="MCJ221" s="62"/>
      <c r="MCK221" s="62"/>
      <c r="MCL221" s="62"/>
      <c r="MCM221" s="62"/>
      <c r="MCN221" s="62"/>
      <c r="MCO221" s="62"/>
      <c r="MCP221" s="62"/>
      <c r="MCQ221" s="62"/>
      <c r="MCR221" s="62"/>
      <c r="MCS221" s="62"/>
      <c r="MCT221" s="62"/>
      <c r="MCU221" s="62"/>
      <c r="MCV221" s="62"/>
      <c r="MCW221" s="62"/>
      <c r="MCX221" s="62"/>
      <c r="MCY221" s="62"/>
      <c r="MCZ221" s="62"/>
      <c r="MDA221" s="62"/>
      <c r="MDB221" s="62"/>
      <c r="MDC221" s="62"/>
      <c r="MDD221" s="62"/>
      <c r="MDE221" s="62"/>
      <c r="MDF221" s="62"/>
      <c r="MDG221" s="62"/>
      <c r="MDH221" s="62"/>
      <c r="MDI221" s="62"/>
      <c r="MDJ221" s="62"/>
      <c r="MDK221" s="62"/>
      <c r="MDL221" s="62"/>
      <c r="MDM221" s="62"/>
      <c r="MDN221" s="62"/>
      <c r="MDO221" s="62"/>
      <c r="MDP221" s="62"/>
      <c r="MDQ221" s="62"/>
      <c r="MDR221" s="62"/>
      <c r="MDS221" s="62"/>
      <c r="MDT221" s="62"/>
      <c r="MDU221" s="62"/>
      <c r="MDV221" s="62"/>
      <c r="MDW221" s="62"/>
      <c r="MDX221" s="62"/>
      <c r="MDY221" s="62"/>
      <c r="MDZ221" s="62"/>
      <c r="MEA221" s="62"/>
      <c r="MEB221" s="62"/>
      <c r="MEC221" s="62"/>
      <c r="MED221" s="62"/>
      <c r="MEE221" s="62"/>
      <c r="MEF221" s="62"/>
      <c r="MEG221" s="62"/>
      <c r="MEH221" s="62"/>
      <c r="MEI221" s="62"/>
      <c r="MEJ221" s="62"/>
      <c r="MEK221" s="62"/>
      <c r="MEL221" s="62"/>
      <c r="MEM221" s="62"/>
      <c r="MEN221" s="62"/>
      <c r="MEO221" s="62"/>
      <c r="MEP221" s="62"/>
      <c r="MEQ221" s="62"/>
      <c r="MER221" s="62"/>
      <c r="MES221" s="62"/>
      <c r="MET221" s="62"/>
      <c r="MEU221" s="62"/>
      <c r="MEV221" s="62"/>
      <c r="MEW221" s="62"/>
      <c r="MEX221" s="62"/>
      <c r="MEY221" s="62"/>
      <c r="MEZ221" s="62"/>
      <c r="MFA221" s="62"/>
      <c r="MFB221" s="62"/>
      <c r="MFC221" s="62"/>
      <c r="MFD221" s="62"/>
      <c r="MFE221" s="62"/>
      <c r="MFF221" s="62"/>
      <c r="MFG221" s="62"/>
      <c r="MFH221" s="62"/>
      <c r="MFI221" s="62"/>
      <c r="MFJ221" s="62"/>
      <c r="MFK221" s="62"/>
      <c r="MFL221" s="62"/>
      <c r="MFM221" s="62"/>
      <c r="MFN221" s="62"/>
      <c r="MFO221" s="62"/>
      <c r="MFP221" s="62"/>
      <c r="MFQ221" s="62"/>
      <c r="MFR221" s="62"/>
      <c r="MFS221" s="62"/>
      <c r="MFT221" s="62"/>
      <c r="MFU221" s="62"/>
      <c r="MFV221" s="62"/>
      <c r="MFW221" s="62"/>
      <c r="MFX221" s="62"/>
      <c r="MFY221" s="62"/>
      <c r="MFZ221" s="62"/>
      <c r="MGA221" s="62"/>
      <c r="MGB221" s="62"/>
      <c r="MGC221" s="62"/>
      <c r="MGD221" s="62"/>
      <c r="MGE221" s="62"/>
      <c r="MGF221" s="62"/>
      <c r="MGG221" s="62"/>
      <c r="MGH221" s="62"/>
      <c r="MGI221" s="62"/>
      <c r="MGJ221" s="62"/>
      <c r="MGK221" s="62"/>
      <c r="MGL221" s="62"/>
      <c r="MGM221" s="62"/>
      <c r="MGN221" s="62"/>
      <c r="MGO221" s="62"/>
      <c r="MGP221" s="62"/>
      <c r="MGQ221" s="62"/>
      <c r="MGR221" s="62"/>
      <c r="MGS221" s="62"/>
      <c r="MGT221" s="62"/>
      <c r="MGU221" s="62"/>
      <c r="MGV221" s="62"/>
      <c r="MGW221" s="62"/>
      <c r="MGX221" s="62"/>
      <c r="MGY221" s="62"/>
      <c r="MGZ221" s="62"/>
      <c r="MHA221" s="62"/>
      <c r="MHB221" s="62"/>
      <c r="MHC221" s="62"/>
      <c r="MHD221" s="62"/>
      <c r="MHE221" s="62"/>
      <c r="MHF221" s="62"/>
      <c r="MHG221" s="62"/>
      <c r="MHH221" s="62"/>
      <c r="MHI221" s="62"/>
      <c r="MHJ221" s="62"/>
      <c r="MHK221" s="62"/>
      <c r="MHL221" s="62"/>
      <c r="MHM221" s="62"/>
      <c r="MHN221" s="62"/>
      <c r="MHO221" s="62"/>
      <c r="MHP221" s="62"/>
      <c r="MHQ221" s="62"/>
      <c r="MHR221" s="62"/>
      <c r="MHS221" s="62"/>
      <c r="MHT221" s="62"/>
      <c r="MHU221" s="62"/>
      <c r="MHV221" s="62"/>
      <c r="MHW221" s="62"/>
      <c r="MHX221" s="62"/>
      <c r="MHY221" s="62"/>
      <c r="MHZ221" s="62"/>
      <c r="MIA221" s="62"/>
      <c r="MIB221" s="62"/>
      <c r="MIC221" s="62"/>
      <c r="MID221" s="62"/>
      <c r="MIE221" s="62"/>
      <c r="MIF221" s="62"/>
      <c r="MIG221" s="62"/>
      <c r="MIH221" s="62"/>
      <c r="MII221" s="62"/>
      <c r="MIJ221" s="62"/>
      <c r="MIK221" s="62"/>
      <c r="MIL221" s="62"/>
      <c r="MIM221" s="62"/>
      <c r="MIN221" s="62"/>
      <c r="MIO221" s="62"/>
      <c r="MIP221" s="62"/>
      <c r="MIQ221" s="62"/>
      <c r="MIR221" s="62"/>
      <c r="MIS221" s="62"/>
      <c r="MIT221" s="62"/>
      <c r="MIU221" s="62"/>
      <c r="MIV221" s="62"/>
      <c r="MIW221" s="62"/>
      <c r="MIX221" s="62"/>
      <c r="MIY221" s="62"/>
      <c r="MIZ221" s="62"/>
      <c r="MJA221" s="62"/>
      <c r="MJB221" s="62"/>
      <c r="MJC221" s="62"/>
      <c r="MJD221" s="62"/>
      <c r="MJE221" s="62"/>
      <c r="MJF221" s="62"/>
      <c r="MJG221" s="62"/>
      <c r="MJH221" s="62"/>
      <c r="MJI221" s="62"/>
      <c r="MJJ221" s="62"/>
      <c r="MJK221" s="62"/>
      <c r="MJL221" s="62"/>
      <c r="MJM221" s="62"/>
      <c r="MJN221" s="62"/>
      <c r="MJO221" s="62"/>
      <c r="MJP221" s="62"/>
      <c r="MJQ221" s="62"/>
      <c r="MJR221" s="62"/>
      <c r="MJS221" s="62"/>
      <c r="MJT221" s="62"/>
      <c r="MJU221" s="62"/>
      <c r="MJV221" s="62"/>
      <c r="MJW221" s="62"/>
      <c r="MJX221" s="62"/>
      <c r="MJY221" s="62"/>
      <c r="MJZ221" s="62"/>
      <c r="MKA221" s="62"/>
      <c r="MKB221" s="62"/>
      <c r="MKC221" s="62"/>
      <c r="MKD221" s="62"/>
      <c r="MKE221" s="62"/>
      <c r="MKF221" s="62"/>
      <c r="MKG221" s="62"/>
      <c r="MKH221" s="62"/>
      <c r="MKI221" s="62"/>
      <c r="MKJ221" s="62"/>
      <c r="MKK221" s="62"/>
      <c r="MKL221" s="62"/>
      <c r="MKM221" s="62"/>
      <c r="MKN221" s="62"/>
      <c r="MKO221" s="62"/>
      <c r="MKP221" s="62"/>
      <c r="MKQ221" s="62"/>
      <c r="MKR221" s="62"/>
      <c r="MKS221" s="62"/>
      <c r="MKT221" s="62"/>
      <c r="MKU221" s="62"/>
      <c r="MKV221" s="62"/>
      <c r="MKW221" s="62"/>
      <c r="MKX221" s="62"/>
      <c r="MKY221" s="62"/>
      <c r="MKZ221" s="62"/>
      <c r="MLA221" s="62"/>
      <c r="MLB221" s="62"/>
      <c r="MLC221" s="62"/>
      <c r="MLD221" s="62"/>
      <c r="MLE221" s="62"/>
      <c r="MLF221" s="62"/>
      <c r="MLG221" s="62"/>
      <c r="MLH221" s="62"/>
      <c r="MLI221" s="62"/>
      <c r="MLJ221" s="62"/>
      <c r="MLK221" s="62"/>
      <c r="MLL221" s="62"/>
      <c r="MLM221" s="62"/>
      <c r="MLN221" s="62"/>
      <c r="MLO221" s="62"/>
      <c r="MLP221" s="62"/>
      <c r="MLQ221" s="62"/>
      <c r="MLR221" s="62"/>
      <c r="MLS221" s="62"/>
      <c r="MLT221" s="62"/>
      <c r="MLU221" s="62"/>
      <c r="MLV221" s="62"/>
      <c r="MLW221" s="62"/>
      <c r="MLX221" s="62"/>
      <c r="MLY221" s="62"/>
      <c r="MLZ221" s="62"/>
      <c r="MMA221" s="62"/>
      <c r="MMB221" s="62"/>
      <c r="MMC221" s="62"/>
      <c r="MMD221" s="62"/>
      <c r="MME221" s="62"/>
      <c r="MMF221" s="62"/>
      <c r="MMG221" s="62"/>
      <c r="MMH221" s="62"/>
      <c r="MMI221" s="62"/>
      <c r="MMJ221" s="62"/>
      <c r="MMK221" s="62"/>
      <c r="MML221" s="62"/>
      <c r="MMM221" s="62"/>
      <c r="MMN221" s="62"/>
      <c r="MMO221" s="62"/>
      <c r="MMP221" s="62"/>
      <c r="MMQ221" s="62"/>
      <c r="MMR221" s="62"/>
      <c r="MMS221" s="62"/>
      <c r="MMT221" s="62"/>
      <c r="MMU221" s="62"/>
      <c r="MMV221" s="62"/>
      <c r="MMW221" s="62"/>
      <c r="MMX221" s="62"/>
      <c r="MMY221" s="62"/>
      <c r="MMZ221" s="62"/>
      <c r="MNA221" s="62"/>
      <c r="MNB221" s="62"/>
      <c r="MNC221" s="62"/>
      <c r="MND221" s="62"/>
      <c r="MNE221" s="62"/>
      <c r="MNF221" s="62"/>
      <c r="MNG221" s="62"/>
      <c r="MNH221" s="62"/>
      <c r="MNI221" s="62"/>
      <c r="MNJ221" s="62"/>
      <c r="MNK221" s="62"/>
      <c r="MNL221" s="62"/>
      <c r="MNM221" s="62"/>
      <c r="MNN221" s="62"/>
      <c r="MNO221" s="62"/>
      <c r="MNP221" s="62"/>
      <c r="MNQ221" s="62"/>
      <c r="MNR221" s="62"/>
      <c r="MNS221" s="62"/>
      <c r="MNT221" s="62"/>
      <c r="MNU221" s="62"/>
      <c r="MNV221" s="62"/>
      <c r="MNW221" s="62"/>
      <c r="MNX221" s="62"/>
      <c r="MNY221" s="62"/>
      <c r="MNZ221" s="62"/>
      <c r="MOA221" s="62"/>
      <c r="MOB221" s="62"/>
      <c r="MOC221" s="62"/>
      <c r="MOD221" s="62"/>
      <c r="MOE221" s="62"/>
      <c r="MOF221" s="62"/>
      <c r="MOG221" s="62"/>
      <c r="MOH221" s="62"/>
      <c r="MOI221" s="62"/>
      <c r="MOJ221" s="62"/>
      <c r="MOK221" s="62"/>
      <c r="MOL221" s="62"/>
      <c r="MOM221" s="62"/>
      <c r="MON221" s="62"/>
      <c r="MOO221" s="62"/>
      <c r="MOP221" s="62"/>
      <c r="MOQ221" s="62"/>
      <c r="MOR221" s="62"/>
      <c r="MOS221" s="62"/>
      <c r="MOT221" s="62"/>
      <c r="MOU221" s="62"/>
      <c r="MOV221" s="62"/>
      <c r="MOW221" s="62"/>
      <c r="MOX221" s="62"/>
      <c r="MOY221" s="62"/>
      <c r="MOZ221" s="62"/>
      <c r="MPA221" s="62"/>
      <c r="MPB221" s="62"/>
      <c r="MPC221" s="62"/>
      <c r="MPD221" s="62"/>
      <c r="MPE221" s="62"/>
      <c r="MPF221" s="62"/>
      <c r="MPG221" s="62"/>
      <c r="MPH221" s="62"/>
      <c r="MPI221" s="62"/>
      <c r="MPJ221" s="62"/>
      <c r="MPK221" s="62"/>
      <c r="MPL221" s="62"/>
      <c r="MPM221" s="62"/>
      <c r="MPN221" s="62"/>
      <c r="MPO221" s="62"/>
      <c r="MPP221" s="62"/>
      <c r="MPQ221" s="62"/>
      <c r="MPR221" s="62"/>
      <c r="MPS221" s="62"/>
      <c r="MPT221" s="62"/>
      <c r="MPU221" s="62"/>
      <c r="MPV221" s="62"/>
      <c r="MPW221" s="62"/>
      <c r="MPX221" s="62"/>
      <c r="MPY221" s="62"/>
      <c r="MPZ221" s="62"/>
      <c r="MQA221" s="62"/>
      <c r="MQB221" s="62"/>
      <c r="MQC221" s="62"/>
      <c r="MQD221" s="62"/>
      <c r="MQE221" s="62"/>
      <c r="MQF221" s="62"/>
      <c r="MQG221" s="62"/>
      <c r="MQH221" s="62"/>
      <c r="MQI221" s="62"/>
      <c r="MQJ221" s="62"/>
      <c r="MQK221" s="62"/>
      <c r="MQL221" s="62"/>
      <c r="MQM221" s="62"/>
      <c r="MQN221" s="62"/>
      <c r="MQO221" s="62"/>
      <c r="MQP221" s="62"/>
      <c r="MQQ221" s="62"/>
      <c r="MQR221" s="62"/>
      <c r="MQS221" s="62"/>
      <c r="MQT221" s="62"/>
      <c r="MQU221" s="62"/>
      <c r="MQV221" s="62"/>
      <c r="MQW221" s="62"/>
      <c r="MQX221" s="62"/>
      <c r="MQY221" s="62"/>
      <c r="MQZ221" s="62"/>
      <c r="MRA221" s="62"/>
      <c r="MRB221" s="62"/>
      <c r="MRC221" s="62"/>
      <c r="MRD221" s="62"/>
      <c r="MRE221" s="62"/>
      <c r="MRF221" s="62"/>
      <c r="MRG221" s="62"/>
      <c r="MRH221" s="62"/>
      <c r="MRI221" s="62"/>
      <c r="MRJ221" s="62"/>
      <c r="MRK221" s="62"/>
      <c r="MRL221" s="62"/>
      <c r="MRM221" s="62"/>
      <c r="MRN221" s="62"/>
      <c r="MRO221" s="62"/>
      <c r="MRP221" s="62"/>
      <c r="MRQ221" s="62"/>
      <c r="MRR221" s="62"/>
      <c r="MRS221" s="62"/>
      <c r="MRT221" s="62"/>
      <c r="MRU221" s="62"/>
      <c r="MRV221" s="62"/>
      <c r="MRW221" s="62"/>
      <c r="MRX221" s="62"/>
      <c r="MRY221" s="62"/>
      <c r="MRZ221" s="62"/>
      <c r="MSA221" s="62"/>
      <c r="MSB221" s="62"/>
      <c r="MSC221" s="62"/>
      <c r="MSD221" s="62"/>
      <c r="MSE221" s="62"/>
      <c r="MSF221" s="62"/>
      <c r="MSG221" s="62"/>
      <c r="MSH221" s="62"/>
      <c r="MSI221" s="62"/>
      <c r="MSJ221" s="62"/>
      <c r="MSK221" s="62"/>
      <c r="MSL221" s="62"/>
      <c r="MSM221" s="62"/>
      <c r="MSN221" s="62"/>
      <c r="MSO221" s="62"/>
      <c r="MSP221" s="62"/>
      <c r="MSQ221" s="62"/>
      <c r="MSR221" s="62"/>
      <c r="MSS221" s="62"/>
      <c r="MST221" s="62"/>
      <c r="MSU221" s="62"/>
      <c r="MSV221" s="62"/>
      <c r="MSW221" s="62"/>
      <c r="MSX221" s="62"/>
      <c r="MSY221" s="62"/>
      <c r="MSZ221" s="62"/>
      <c r="MTA221" s="62"/>
      <c r="MTB221" s="62"/>
      <c r="MTC221" s="62"/>
      <c r="MTD221" s="62"/>
      <c r="MTE221" s="62"/>
      <c r="MTF221" s="62"/>
      <c r="MTG221" s="62"/>
      <c r="MTH221" s="62"/>
      <c r="MTI221" s="62"/>
      <c r="MTJ221" s="62"/>
      <c r="MTK221" s="62"/>
      <c r="MTL221" s="62"/>
      <c r="MTM221" s="62"/>
      <c r="MTN221" s="62"/>
      <c r="MTO221" s="62"/>
      <c r="MTP221" s="62"/>
      <c r="MTQ221" s="62"/>
      <c r="MTR221" s="62"/>
      <c r="MTS221" s="62"/>
      <c r="MTT221" s="62"/>
      <c r="MTU221" s="62"/>
      <c r="MTV221" s="62"/>
      <c r="MTW221" s="62"/>
      <c r="MTX221" s="62"/>
      <c r="MTY221" s="62"/>
      <c r="MTZ221" s="62"/>
      <c r="MUA221" s="62"/>
      <c r="MUB221" s="62"/>
      <c r="MUC221" s="62"/>
      <c r="MUD221" s="62"/>
      <c r="MUE221" s="62"/>
      <c r="MUF221" s="62"/>
      <c r="MUG221" s="62"/>
      <c r="MUH221" s="62"/>
      <c r="MUI221" s="62"/>
      <c r="MUJ221" s="62"/>
      <c r="MUK221" s="62"/>
      <c r="MUL221" s="62"/>
      <c r="MUM221" s="62"/>
      <c r="MUN221" s="62"/>
      <c r="MUO221" s="62"/>
      <c r="MUP221" s="62"/>
      <c r="MUQ221" s="62"/>
      <c r="MUR221" s="62"/>
      <c r="MUS221" s="62"/>
      <c r="MUT221" s="62"/>
      <c r="MUU221" s="62"/>
      <c r="MUV221" s="62"/>
      <c r="MUW221" s="62"/>
      <c r="MUX221" s="62"/>
      <c r="MUY221" s="62"/>
      <c r="MUZ221" s="62"/>
      <c r="MVA221" s="62"/>
      <c r="MVB221" s="62"/>
      <c r="MVC221" s="62"/>
      <c r="MVD221" s="62"/>
      <c r="MVE221" s="62"/>
      <c r="MVF221" s="62"/>
      <c r="MVG221" s="62"/>
      <c r="MVH221" s="62"/>
      <c r="MVI221" s="62"/>
      <c r="MVJ221" s="62"/>
      <c r="MVK221" s="62"/>
      <c r="MVL221" s="62"/>
      <c r="MVM221" s="62"/>
      <c r="MVN221" s="62"/>
      <c r="MVO221" s="62"/>
      <c r="MVP221" s="62"/>
      <c r="MVQ221" s="62"/>
      <c r="MVR221" s="62"/>
      <c r="MVS221" s="62"/>
      <c r="MVT221" s="62"/>
      <c r="MVU221" s="62"/>
      <c r="MVV221" s="62"/>
      <c r="MVW221" s="62"/>
      <c r="MVX221" s="62"/>
      <c r="MVY221" s="62"/>
      <c r="MVZ221" s="62"/>
      <c r="MWA221" s="62"/>
      <c r="MWB221" s="62"/>
      <c r="MWC221" s="62"/>
      <c r="MWD221" s="62"/>
      <c r="MWE221" s="62"/>
      <c r="MWF221" s="62"/>
      <c r="MWG221" s="62"/>
      <c r="MWH221" s="62"/>
      <c r="MWI221" s="62"/>
      <c r="MWJ221" s="62"/>
      <c r="MWK221" s="62"/>
      <c r="MWL221" s="62"/>
      <c r="MWM221" s="62"/>
      <c r="MWN221" s="62"/>
      <c r="MWO221" s="62"/>
      <c r="MWP221" s="62"/>
      <c r="MWQ221" s="62"/>
      <c r="MWR221" s="62"/>
      <c r="MWS221" s="62"/>
      <c r="MWT221" s="62"/>
      <c r="MWU221" s="62"/>
      <c r="MWV221" s="62"/>
      <c r="MWW221" s="62"/>
      <c r="MWX221" s="62"/>
      <c r="MWY221" s="62"/>
      <c r="MWZ221" s="62"/>
      <c r="MXA221" s="62"/>
      <c r="MXB221" s="62"/>
      <c r="MXC221" s="62"/>
      <c r="MXD221" s="62"/>
      <c r="MXE221" s="62"/>
      <c r="MXF221" s="62"/>
      <c r="MXG221" s="62"/>
      <c r="MXH221" s="62"/>
      <c r="MXI221" s="62"/>
      <c r="MXJ221" s="62"/>
      <c r="MXK221" s="62"/>
      <c r="MXL221" s="62"/>
      <c r="MXM221" s="62"/>
      <c r="MXN221" s="62"/>
      <c r="MXO221" s="62"/>
      <c r="MXP221" s="62"/>
      <c r="MXQ221" s="62"/>
      <c r="MXR221" s="62"/>
      <c r="MXS221" s="62"/>
      <c r="MXT221" s="62"/>
      <c r="MXU221" s="62"/>
      <c r="MXV221" s="62"/>
      <c r="MXW221" s="62"/>
      <c r="MXX221" s="62"/>
      <c r="MXY221" s="62"/>
      <c r="MXZ221" s="62"/>
      <c r="MYA221" s="62"/>
      <c r="MYB221" s="62"/>
      <c r="MYC221" s="62"/>
      <c r="MYD221" s="62"/>
      <c r="MYE221" s="62"/>
      <c r="MYF221" s="62"/>
      <c r="MYG221" s="62"/>
      <c r="MYH221" s="62"/>
      <c r="MYI221" s="62"/>
      <c r="MYJ221" s="62"/>
      <c r="MYK221" s="62"/>
      <c r="MYL221" s="62"/>
      <c r="MYM221" s="62"/>
      <c r="MYN221" s="62"/>
      <c r="MYO221" s="62"/>
      <c r="MYP221" s="62"/>
      <c r="MYQ221" s="62"/>
      <c r="MYR221" s="62"/>
      <c r="MYS221" s="62"/>
      <c r="MYT221" s="62"/>
      <c r="MYU221" s="62"/>
      <c r="MYV221" s="62"/>
      <c r="MYW221" s="62"/>
      <c r="MYX221" s="62"/>
      <c r="MYY221" s="62"/>
      <c r="MYZ221" s="62"/>
      <c r="MZA221" s="62"/>
      <c r="MZB221" s="62"/>
      <c r="MZC221" s="62"/>
      <c r="MZD221" s="62"/>
      <c r="MZE221" s="62"/>
      <c r="MZF221" s="62"/>
      <c r="MZG221" s="62"/>
      <c r="MZH221" s="62"/>
      <c r="MZI221" s="62"/>
      <c r="MZJ221" s="62"/>
      <c r="MZK221" s="62"/>
      <c r="MZL221" s="62"/>
      <c r="MZM221" s="62"/>
      <c r="MZN221" s="62"/>
      <c r="MZO221" s="62"/>
      <c r="MZP221" s="62"/>
      <c r="MZQ221" s="62"/>
      <c r="MZR221" s="62"/>
      <c r="MZS221" s="62"/>
      <c r="MZT221" s="62"/>
      <c r="MZU221" s="62"/>
      <c r="MZV221" s="62"/>
      <c r="MZW221" s="62"/>
      <c r="MZX221" s="62"/>
      <c r="MZY221" s="62"/>
      <c r="MZZ221" s="62"/>
      <c r="NAA221" s="62"/>
      <c r="NAB221" s="62"/>
      <c r="NAC221" s="62"/>
      <c r="NAD221" s="62"/>
      <c r="NAE221" s="62"/>
      <c r="NAF221" s="62"/>
      <c r="NAG221" s="62"/>
      <c r="NAH221" s="62"/>
      <c r="NAI221" s="62"/>
      <c r="NAJ221" s="62"/>
      <c r="NAK221" s="62"/>
      <c r="NAL221" s="62"/>
      <c r="NAM221" s="62"/>
      <c r="NAN221" s="62"/>
      <c r="NAO221" s="62"/>
      <c r="NAP221" s="62"/>
      <c r="NAQ221" s="62"/>
      <c r="NAR221" s="62"/>
      <c r="NAS221" s="62"/>
      <c r="NAT221" s="62"/>
      <c r="NAU221" s="62"/>
      <c r="NAV221" s="62"/>
      <c r="NAW221" s="62"/>
      <c r="NAX221" s="62"/>
      <c r="NAY221" s="62"/>
      <c r="NAZ221" s="62"/>
      <c r="NBA221" s="62"/>
      <c r="NBB221" s="62"/>
      <c r="NBC221" s="62"/>
      <c r="NBD221" s="62"/>
      <c r="NBE221" s="62"/>
      <c r="NBF221" s="62"/>
      <c r="NBG221" s="62"/>
      <c r="NBH221" s="62"/>
      <c r="NBI221" s="62"/>
      <c r="NBJ221" s="62"/>
      <c r="NBK221" s="62"/>
      <c r="NBL221" s="62"/>
      <c r="NBM221" s="62"/>
      <c r="NBN221" s="62"/>
      <c r="NBO221" s="62"/>
      <c r="NBP221" s="62"/>
      <c r="NBQ221" s="62"/>
      <c r="NBR221" s="62"/>
      <c r="NBS221" s="62"/>
      <c r="NBT221" s="62"/>
      <c r="NBU221" s="62"/>
      <c r="NBV221" s="62"/>
      <c r="NBW221" s="62"/>
      <c r="NBX221" s="62"/>
      <c r="NBY221" s="62"/>
      <c r="NBZ221" s="62"/>
      <c r="NCA221" s="62"/>
      <c r="NCB221" s="62"/>
      <c r="NCC221" s="62"/>
      <c r="NCD221" s="62"/>
      <c r="NCE221" s="62"/>
      <c r="NCF221" s="62"/>
      <c r="NCG221" s="62"/>
      <c r="NCH221" s="62"/>
      <c r="NCI221" s="62"/>
      <c r="NCJ221" s="62"/>
      <c r="NCK221" s="62"/>
      <c r="NCL221" s="62"/>
      <c r="NCM221" s="62"/>
      <c r="NCN221" s="62"/>
      <c r="NCO221" s="62"/>
      <c r="NCP221" s="62"/>
      <c r="NCQ221" s="62"/>
      <c r="NCR221" s="62"/>
      <c r="NCS221" s="62"/>
      <c r="NCT221" s="62"/>
      <c r="NCU221" s="62"/>
      <c r="NCV221" s="62"/>
      <c r="NCW221" s="62"/>
      <c r="NCX221" s="62"/>
      <c r="NCY221" s="62"/>
      <c r="NCZ221" s="62"/>
      <c r="NDA221" s="62"/>
      <c r="NDB221" s="62"/>
      <c r="NDC221" s="62"/>
      <c r="NDD221" s="62"/>
      <c r="NDE221" s="62"/>
      <c r="NDF221" s="62"/>
      <c r="NDG221" s="62"/>
      <c r="NDH221" s="62"/>
      <c r="NDI221" s="62"/>
      <c r="NDJ221" s="62"/>
      <c r="NDK221" s="62"/>
      <c r="NDL221" s="62"/>
      <c r="NDM221" s="62"/>
      <c r="NDN221" s="62"/>
      <c r="NDO221" s="62"/>
      <c r="NDP221" s="62"/>
      <c r="NDQ221" s="62"/>
      <c r="NDR221" s="62"/>
      <c r="NDS221" s="62"/>
      <c r="NDT221" s="62"/>
      <c r="NDU221" s="62"/>
      <c r="NDV221" s="62"/>
      <c r="NDW221" s="62"/>
      <c r="NDX221" s="62"/>
      <c r="NDY221" s="62"/>
      <c r="NDZ221" s="62"/>
      <c r="NEA221" s="62"/>
      <c r="NEB221" s="62"/>
      <c r="NEC221" s="62"/>
      <c r="NED221" s="62"/>
      <c r="NEE221" s="62"/>
      <c r="NEF221" s="62"/>
      <c r="NEG221" s="62"/>
      <c r="NEH221" s="62"/>
      <c r="NEI221" s="62"/>
      <c r="NEJ221" s="62"/>
      <c r="NEK221" s="62"/>
      <c r="NEL221" s="62"/>
      <c r="NEM221" s="62"/>
      <c r="NEN221" s="62"/>
      <c r="NEO221" s="62"/>
      <c r="NEP221" s="62"/>
      <c r="NEQ221" s="62"/>
      <c r="NER221" s="62"/>
      <c r="NES221" s="62"/>
      <c r="NET221" s="62"/>
      <c r="NEU221" s="62"/>
      <c r="NEV221" s="62"/>
      <c r="NEW221" s="62"/>
      <c r="NEX221" s="62"/>
      <c r="NEY221" s="62"/>
      <c r="NEZ221" s="62"/>
      <c r="NFA221" s="62"/>
      <c r="NFB221" s="62"/>
      <c r="NFC221" s="62"/>
      <c r="NFD221" s="62"/>
      <c r="NFE221" s="62"/>
      <c r="NFF221" s="62"/>
      <c r="NFG221" s="62"/>
      <c r="NFH221" s="62"/>
      <c r="NFI221" s="62"/>
      <c r="NFJ221" s="62"/>
      <c r="NFK221" s="62"/>
      <c r="NFL221" s="62"/>
      <c r="NFM221" s="62"/>
      <c r="NFN221" s="62"/>
      <c r="NFO221" s="62"/>
      <c r="NFP221" s="62"/>
      <c r="NFQ221" s="62"/>
      <c r="NFR221" s="62"/>
      <c r="NFS221" s="62"/>
      <c r="NFT221" s="62"/>
      <c r="NFU221" s="62"/>
      <c r="NFV221" s="62"/>
      <c r="NFW221" s="62"/>
      <c r="NFX221" s="62"/>
      <c r="NFY221" s="62"/>
      <c r="NFZ221" s="62"/>
      <c r="NGA221" s="62"/>
      <c r="NGB221" s="62"/>
      <c r="NGC221" s="62"/>
      <c r="NGD221" s="62"/>
      <c r="NGE221" s="62"/>
      <c r="NGF221" s="62"/>
      <c r="NGG221" s="62"/>
      <c r="NGH221" s="62"/>
      <c r="NGI221" s="62"/>
      <c r="NGJ221" s="62"/>
      <c r="NGK221" s="62"/>
      <c r="NGL221" s="62"/>
      <c r="NGM221" s="62"/>
      <c r="NGN221" s="62"/>
      <c r="NGO221" s="62"/>
      <c r="NGP221" s="62"/>
      <c r="NGQ221" s="62"/>
      <c r="NGR221" s="62"/>
      <c r="NGS221" s="62"/>
      <c r="NGT221" s="62"/>
      <c r="NGU221" s="62"/>
      <c r="NGV221" s="62"/>
      <c r="NGW221" s="62"/>
      <c r="NGX221" s="62"/>
      <c r="NGY221" s="62"/>
      <c r="NGZ221" s="62"/>
      <c r="NHA221" s="62"/>
      <c r="NHB221" s="62"/>
      <c r="NHC221" s="62"/>
      <c r="NHD221" s="62"/>
      <c r="NHE221" s="62"/>
      <c r="NHF221" s="62"/>
      <c r="NHG221" s="62"/>
      <c r="NHH221" s="62"/>
      <c r="NHI221" s="62"/>
      <c r="NHJ221" s="62"/>
      <c r="NHK221" s="62"/>
      <c r="NHL221" s="62"/>
      <c r="NHM221" s="62"/>
      <c r="NHN221" s="62"/>
      <c r="NHO221" s="62"/>
      <c r="NHP221" s="62"/>
      <c r="NHQ221" s="62"/>
      <c r="NHR221" s="62"/>
      <c r="NHS221" s="62"/>
      <c r="NHT221" s="62"/>
      <c r="NHU221" s="62"/>
      <c r="NHV221" s="62"/>
      <c r="NHW221" s="62"/>
      <c r="NHX221" s="62"/>
      <c r="NHY221" s="62"/>
      <c r="NHZ221" s="62"/>
      <c r="NIA221" s="62"/>
      <c r="NIB221" s="62"/>
      <c r="NIC221" s="62"/>
      <c r="NID221" s="62"/>
      <c r="NIE221" s="62"/>
      <c r="NIF221" s="62"/>
      <c r="NIG221" s="62"/>
      <c r="NIH221" s="62"/>
      <c r="NII221" s="62"/>
      <c r="NIJ221" s="62"/>
      <c r="NIK221" s="62"/>
      <c r="NIL221" s="62"/>
      <c r="NIM221" s="62"/>
      <c r="NIN221" s="62"/>
      <c r="NIO221" s="62"/>
      <c r="NIP221" s="62"/>
      <c r="NIQ221" s="62"/>
      <c r="NIR221" s="62"/>
      <c r="NIS221" s="62"/>
      <c r="NIT221" s="62"/>
      <c r="NIU221" s="62"/>
      <c r="NIV221" s="62"/>
      <c r="NIW221" s="62"/>
      <c r="NIX221" s="62"/>
      <c r="NIY221" s="62"/>
      <c r="NIZ221" s="62"/>
      <c r="NJA221" s="62"/>
      <c r="NJB221" s="62"/>
      <c r="NJC221" s="62"/>
      <c r="NJD221" s="62"/>
      <c r="NJE221" s="62"/>
      <c r="NJF221" s="62"/>
      <c r="NJG221" s="62"/>
      <c r="NJH221" s="62"/>
      <c r="NJI221" s="62"/>
      <c r="NJJ221" s="62"/>
      <c r="NJK221" s="62"/>
      <c r="NJL221" s="62"/>
      <c r="NJM221" s="62"/>
      <c r="NJN221" s="62"/>
      <c r="NJO221" s="62"/>
      <c r="NJP221" s="62"/>
      <c r="NJQ221" s="62"/>
      <c r="NJR221" s="62"/>
      <c r="NJS221" s="62"/>
      <c r="NJT221" s="62"/>
      <c r="NJU221" s="62"/>
      <c r="NJV221" s="62"/>
      <c r="NJW221" s="62"/>
      <c r="NJX221" s="62"/>
      <c r="NJY221" s="62"/>
      <c r="NJZ221" s="62"/>
      <c r="NKA221" s="62"/>
      <c r="NKB221" s="62"/>
      <c r="NKC221" s="62"/>
      <c r="NKD221" s="62"/>
      <c r="NKE221" s="62"/>
      <c r="NKF221" s="62"/>
      <c r="NKG221" s="62"/>
      <c r="NKH221" s="62"/>
      <c r="NKI221" s="62"/>
      <c r="NKJ221" s="62"/>
      <c r="NKK221" s="62"/>
      <c r="NKL221" s="62"/>
      <c r="NKM221" s="62"/>
      <c r="NKN221" s="62"/>
      <c r="NKO221" s="62"/>
      <c r="NKP221" s="62"/>
      <c r="NKQ221" s="62"/>
      <c r="NKR221" s="62"/>
      <c r="NKS221" s="62"/>
      <c r="NKT221" s="62"/>
      <c r="NKU221" s="62"/>
      <c r="NKV221" s="62"/>
      <c r="NKW221" s="62"/>
      <c r="NKX221" s="62"/>
      <c r="NKY221" s="62"/>
      <c r="NKZ221" s="62"/>
      <c r="NLA221" s="62"/>
      <c r="NLB221" s="62"/>
      <c r="NLC221" s="62"/>
      <c r="NLD221" s="62"/>
      <c r="NLE221" s="62"/>
      <c r="NLF221" s="62"/>
      <c r="NLG221" s="62"/>
      <c r="NLH221" s="62"/>
      <c r="NLI221" s="62"/>
      <c r="NLJ221" s="62"/>
      <c r="NLK221" s="62"/>
      <c r="NLL221" s="62"/>
      <c r="NLM221" s="62"/>
      <c r="NLN221" s="62"/>
      <c r="NLO221" s="62"/>
      <c r="NLP221" s="62"/>
      <c r="NLQ221" s="62"/>
      <c r="NLR221" s="62"/>
      <c r="NLS221" s="62"/>
      <c r="NLT221" s="62"/>
      <c r="NLU221" s="62"/>
      <c r="NLV221" s="62"/>
      <c r="NLW221" s="62"/>
      <c r="NLX221" s="62"/>
      <c r="NLY221" s="62"/>
      <c r="NLZ221" s="62"/>
      <c r="NMA221" s="62"/>
      <c r="NMB221" s="62"/>
      <c r="NMC221" s="62"/>
      <c r="NMD221" s="62"/>
      <c r="NME221" s="62"/>
      <c r="NMF221" s="62"/>
      <c r="NMG221" s="62"/>
      <c r="NMH221" s="62"/>
      <c r="NMI221" s="62"/>
      <c r="NMJ221" s="62"/>
      <c r="NMK221" s="62"/>
      <c r="NML221" s="62"/>
      <c r="NMM221" s="62"/>
      <c r="NMN221" s="62"/>
      <c r="NMO221" s="62"/>
      <c r="NMP221" s="62"/>
      <c r="NMQ221" s="62"/>
      <c r="NMR221" s="62"/>
      <c r="NMS221" s="62"/>
      <c r="NMT221" s="62"/>
      <c r="NMU221" s="62"/>
      <c r="NMV221" s="62"/>
      <c r="NMW221" s="62"/>
      <c r="NMX221" s="62"/>
      <c r="NMY221" s="62"/>
      <c r="NMZ221" s="62"/>
      <c r="NNA221" s="62"/>
      <c r="NNB221" s="62"/>
      <c r="NNC221" s="62"/>
      <c r="NND221" s="62"/>
      <c r="NNE221" s="62"/>
      <c r="NNF221" s="62"/>
      <c r="NNG221" s="62"/>
      <c r="NNH221" s="62"/>
      <c r="NNI221" s="62"/>
      <c r="NNJ221" s="62"/>
      <c r="NNK221" s="62"/>
      <c r="NNL221" s="62"/>
      <c r="NNM221" s="62"/>
      <c r="NNN221" s="62"/>
      <c r="NNO221" s="62"/>
      <c r="NNP221" s="62"/>
      <c r="NNQ221" s="62"/>
      <c r="NNR221" s="62"/>
      <c r="NNS221" s="62"/>
      <c r="NNT221" s="62"/>
      <c r="NNU221" s="62"/>
      <c r="NNV221" s="62"/>
      <c r="NNW221" s="62"/>
      <c r="NNX221" s="62"/>
      <c r="NNY221" s="62"/>
      <c r="NNZ221" s="62"/>
      <c r="NOA221" s="62"/>
      <c r="NOB221" s="62"/>
      <c r="NOC221" s="62"/>
      <c r="NOD221" s="62"/>
      <c r="NOE221" s="62"/>
      <c r="NOF221" s="62"/>
      <c r="NOG221" s="62"/>
      <c r="NOH221" s="62"/>
      <c r="NOI221" s="62"/>
      <c r="NOJ221" s="62"/>
      <c r="NOK221" s="62"/>
      <c r="NOL221" s="62"/>
      <c r="NOM221" s="62"/>
      <c r="NON221" s="62"/>
      <c r="NOO221" s="62"/>
      <c r="NOP221" s="62"/>
      <c r="NOQ221" s="62"/>
      <c r="NOR221" s="62"/>
      <c r="NOS221" s="62"/>
      <c r="NOT221" s="62"/>
      <c r="NOU221" s="62"/>
      <c r="NOV221" s="62"/>
      <c r="NOW221" s="62"/>
      <c r="NOX221" s="62"/>
      <c r="NOY221" s="62"/>
      <c r="NOZ221" s="62"/>
      <c r="NPA221" s="62"/>
      <c r="NPB221" s="62"/>
      <c r="NPC221" s="62"/>
      <c r="NPD221" s="62"/>
      <c r="NPE221" s="62"/>
      <c r="NPF221" s="62"/>
      <c r="NPG221" s="62"/>
      <c r="NPH221" s="62"/>
      <c r="NPI221" s="62"/>
      <c r="NPJ221" s="62"/>
      <c r="NPK221" s="62"/>
      <c r="NPL221" s="62"/>
      <c r="NPM221" s="62"/>
      <c r="NPN221" s="62"/>
      <c r="NPO221" s="62"/>
      <c r="NPP221" s="62"/>
      <c r="NPQ221" s="62"/>
      <c r="NPR221" s="62"/>
      <c r="NPS221" s="62"/>
      <c r="NPT221" s="62"/>
      <c r="NPU221" s="62"/>
      <c r="NPV221" s="62"/>
      <c r="NPW221" s="62"/>
      <c r="NPX221" s="62"/>
      <c r="NPY221" s="62"/>
      <c r="NPZ221" s="62"/>
      <c r="NQA221" s="62"/>
      <c r="NQB221" s="62"/>
      <c r="NQC221" s="62"/>
      <c r="NQD221" s="62"/>
      <c r="NQE221" s="62"/>
      <c r="NQF221" s="62"/>
      <c r="NQG221" s="62"/>
      <c r="NQH221" s="62"/>
      <c r="NQI221" s="62"/>
      <c r="NQJ221" s="62"/>
      <c r="NQK221" s="62"/>
      <c r="NQL221" s="62"/>
      <c r="NQM221" s="62"/>
      <c r="NQN221" s="62"/>
      <c r="NQO221" s="62"/>
      <c r="NQP221" s="62"/>
      <c r="NQQ221" s="62"/>
      <c r="NQR221" s="62"/>
      <c r="NQS221" s="62"/>
      <c r="NQT221" s="62"/>
      <c r="NQU221" s="62"/>
      <c r="NQV221" s="62"/>
      <c r="NQW221" s="62"/>
      <c r="NQX221" s="62"/>
      <c r="NQY221" s="62"/>
      <c r="NQZ221" s="62"/>
      <c r="NRA221" s="62"/>
      <c r="NRB221" s="62"/>
      <c r="NRC221" s="62"/>
      <c r="NRD221" s="62"/>
      <c r="NRE221" s="62"/>
      <c r="NRF221" s="62"/>
      <c r="NRG221" s="62"/>
      <c r="NRH221" s="62"/>
      <c r="NRI221" s="62"/>
      <c r="NRJ221" s="62"/>
      <c r="NRK221" s="62"/>
      <c r="NRL221" s="62"/>
      <c r="NRM221" s="62"/>
      <c r="NRN221" s="62"/>
      <c r="NRO221" s="62"/>
      <c r="NRP221" s="62"/>
      <c r="NRQ221" s="62"/>
      <c r="NRR221" s="62"/>
      <c r="NRS221" s="62"/>
      <c r="NRT221" s="62"/>
      <c r="NRU221" s="62"/>
      <c r="NRV221" s="62"/>
      <c r="NRW221" s="62"/>
      <c r="NRX221" s="62"/>
      <c r="NRY221" s="62"/>
      <c r="NRZ221" s="62"/>
      <c r="NSA221" s="62"/>
      <c r="NSB221" s="62"/>
      <c r="NSC221" s="62"/>
      <c r="NSD221" s="62"/>
      <c r="NSE221" s="62"/>
      <c r="NSF221" s="62"/>
      <c r="NSG221" s="62"/>
      <c r="NSH221" s="62"/>
      <c r="NSI221" s="62"/>
      <c r="NSJ221" s="62"/>
      <c r="NSK221" s="62"/>
      <c r="NSL221" s="62"/>
      <c r="NSM221" s="62"/>
      <c r="NSN221" s="62"/>
      <c r="NSO221" s="62"/>
      <c r="NSP221" s="62"/>
      <c r="NSQ221" s="62"/>
      <c r="NSR221" s="62"/>
      <c r="NSS221" s="62"/>
      <c r="NST221" s="62"/>
      <c r="NSU221" s="62"/>
      <c r="NSV221" s="62"/>
      <c r="NSW221" s="62"/>
      <c r="NSX221" s="62"/>
      <c r="NSY221" s="62"/>
      <c r="NSZ221" s="62"/>
      <c r="NTA221" s="62"/>
      <c r="NTB221" s="62"/>
      <c r="NTC221" s="62"/>
      <c r="NTD221" s="62"/>
      <c r="NTE221" s="62"/>
      <c r="NTF221" s="62"/>
      <c r="NTG221" s="62"/>
      <c r="NTH221" s="62"/>
      <c r="NTI221" s="62"/>
      <c r="NTJ221" s="62"/>
      <c r="NTK221" s="62"/>
      <c r="NTL221" s="62"/>
      <c r="NTM221" s="62"/>
      <c r="NTN221" s="62"/>
      <c r="NTO221" s="62"/>
      <c r="NTP221" s="62"/>
      <c r="NTQ221" s="62"/>
      <c r="NTR221" s="62"/>
      <c r="NTS221" s="62"/>
      <c r="NTT221" s="62"/>
      <c r="NTU221" s="62"/>
      <c r="NTV221" s="62"/>
      <c r="NTW221" s="62"/>
      <c r="NTX221" s="62"/>
      <c r="NTY221" s="62"/>
      <c r="NTZ221" s="62"/>
      <c r="NUA221" s="62"/>
      <c r="NUB221" s="62"/>
      <c r="NUC221" s="62"/>
      <c r="NUD221" s="62"/>
      <c r="NUE221" s="62"/>
      <c r="NUF221" s="62"/>
      <c r="NUG221" s="62"/>
      <c r="NUH221" s="62"/>
      <c r="NUI221" s="62"/>
      <c r="NUJ221" s="62"/>
      <c r="NUK221" s="62"/>
      <c r="NUL221" s="62"/>
      <c r="NUM221" s="62"/>
      <c r="NUN221" s="62"/>
      <c r="NUO221" s="62"/>
      <c r="NUP221" s="62"/>
      <c r="NUQ221" s="62"/>
      <c r="NUR221" s="62"/>
      <c r="NUS221" s="62"/>
      <c r="NUT221" s="62"/>
      <c r="NUU221" s="62"/>
      <c r="NUV221" s="62"/>
      <c r="NUW221" s="62"/>
      <c r="NUX221" s="62"/>
      <c r="NUY221" s="62"/>
      <c r="NUZ221" s="62"/>
      <c r="NVA221" s="62"/>
      <c r="NVB221" s="62"/>
      <c r="NVC221" s="62"/>
      <c r="NVD221" s="62"/>
      <c r="NVE221" s="62"/>
      <c r="NVF221" s="62"/>
      <c r="NVG221" s="62"/>
      <c r="NVH221" s="62"/>
      <c r="NVI221" s="62"/>
      <c r="NVJ221" s="62"/>
      <c r="NVK221" s="62"/>
      <c r="NVL221" s="62"/>
      <c r="NVM221" s="62"/>
      <c r="NVN221" s="62"/>
      <c r="NVO221" s="62"/>
      <c r="NVP221" s="62"/>
      <c r="NVQ221" s="62"/>
      <c r="NVR221" s="62"/>
      <c r="NVS221" s="62"/>
      <c r="NVT221" s="62"/>
      <c r="NVU221" s="62"/>
      <c r="NVV221" s="62"/>
      <c r="NVW221" s="62"/>
      <c r="NVX221" s="62"/>
      <c r="NVY221" s="62"/>
      <c r="NVZ221" s="62"/>
      <c r="NWA221" s="62"/>
      <c r="NWB221" s="62"/>
      <c r="NWC221" s="62"/>
      <c r="NWD221" s="62"/>
      <c r="NWE221" s="62"/>
      <c r="NWF221" s="62"/>
      <c r="NWG221" s="62"/>
      <c r="NWH221" s="62"/>
      <c r="NWI221" s="62"/>
      <c r="NWJ221" s="62"/>
      <c r="NWK221" s="62"/>
      <c r="NWL221" s="62"/>
      <c r="NWM221" s="62"/>
      <c r="NWN221" s="62"/>
      <c r="NWO221" s="62"/>
      <c r="NWP221" s="62"/>
      <c r="NWQ221" s="62"/>
      <c r="NWR221" s="62"/>
      <c r="NWS221" s="62"/>
      <c r="NWT221" s="62"/>
      <c r="NWU221" s="62"/>
      <c r="NWV221" s="62"/>
      <c r="NWW221" s="62"/>
      <c r="NWX221" s="62"/>
      <c r="NWY221" s="62"/>
      <c r="NWZ221" s="62"/>
      <c r="NXA221" s="62"/>
      <c r="NXB221" s="62"/>
      <c r="NXC221" s="62"/>
      <c r="NXD221" s="62"/>
      <c r="NXE221" s="62"/>
      <c r="NXF221" s="62"/>
      <c r="NXG221" s="62"/>
      <c r="NXH221" s="62"/>
      <c r="NXI221" s="62"/>
      <c r="NXJ221" s="62"/>
      <c r="NXK221" s="62"/>
      <c r="NXL221" s="62"/>
      <c r="NXM221" s="62"/>
      <c r="NXN221" s="62"/>
      <c r="NXO221" s="62"/>
      <c r="NXP221" s="62"/>
      <c r="NXQ221" s="62"/>
      <c r="NXR221" s="62"/>
      <c r="NXS221" s="62"/>
      <c r="NXT221" s="62"/>
      <c r="NXU221" s="62"/>
      <c r="NXV221" s="62"/>
      <c r="NXW221" s="62"/>
      <c r="NXX221" s="62"/>
      <c r="NXY221" s="62"/>
      <c r="NXZ221" s="62"/>
      <c r="NYA221" s="62"/>
      <c r="NYB221" s="62"/>
      <c r="NYC221" s="62"/>
      <c r="NYD221" s="62"/>
      <c r="NYE221" s="62"/>
      <c r="NYF221" s="62"/>
      <c r="NYG221" s="62"/>
      <c r="NYH221" s="62"/>
      <c r="NYI221" s="62"/>
      <c r="NYJ221" s="62"/>
      <c r="NYK221" s="62"/>
      <c r="NYL221" s="62"/>
      <c r="NYM221" s="62"/>
      <c r="NYN221" s="62"/>
      <c r="NYO221" s="62"/>
      <c r="NYP221" s="62"/>
      <c r="NYQ221" s="62"/>
      <c r="NYR221" s="62"/>
      <c r="NYS221" s="62"/>
      <c r="NYT221" s="62"/>
      <c r="NYU221" s="62"/>
      <c r="NYV221" s="62"/>
      <c r="NYW221" s="62"/>
      <c r="NYX221" s="62"/>
      <c r="NYY221" s="62"/>
      <c r="NYZ221" s="62"/>
      <c r="NZA221" s="62"/>
      <c r="NZB221" s="62"/>
      <c r="NZC221" s="62"/>
      <c r="NZD221" s="62"/>
      <c r="NZE221" s="62"/>
      <c r="NZF221" s="62"/>
      <c r="NZG221" s="62"/>
      <c r="NZH221" s="62"/>
      <c r="NZI221" s="62"/>
      <c r="NZJ221" s="62"/>
      <c r="NZK221" s="62"/>
      <c r="NZL221" s="62"/>
      <c r="NZM221" s="62"/>
      <c r="NZN221" s="62"/>
      <c r="NZO221" s="62"/>
      <c r="NZP221" s="62"/>
      <c r="NZQ221" s="62"/>
      <c r="NZR221" s="62"/>
      <c r="NZS221" s="62"/>
      <c r="NZT221" s="62"/>
      <c r="NZU221" s="62"/>
      <c r="NZV221" s="62"/>
      <c r="NZW221" s="62"/>
      <c r="NZX221" s="62"/>
      <c r="NZY221" s="62"/>
      <c r="NZZ221" s="62"/>
      <c r="OAA221" s="62"/>
      <c r="OAB221" s="62"/>
      <c r="OAC221" s="62"/>
      <c r="OAD221" s="62"/>
      <c r="OAE221" s="62"/>
      <c r="OAF221" s="62"/>
      <c r="OAG221" s="62"/>
      <c r="OAH221" s="62"/>
      <c r="OAI221" s="62"/>
      <c r="OAJ221" s="62"/>
      <c r="OAK221" s="62"/>
      <c r="OAL221" s="62"/>
      <c r="OAM221" s="62"/>
      <c r="OAN221" s="62"/>
      <c r="OAO221" s="62"/>
      <c r="OAP221" s="62"/>
      <c r="OAQ221" s="62"/>
      <c r="OAR221" s="62"/>
      <c r="OAS221" s="62"/>
      <c r="OAT221" s="62"/>
      <c r="OAU221" s="62"/>
      <c r="OAV221" s="62"/>
      <c r="OAW221" s="62"/>
      <c r="OAX221" s="62"/>
      <c r="OAY221" s="62"/>
      <c r="OAZ221" s="62"/>
      <c r="OBA221" s="62"/>
      <c r="OBB221" s="62"/>
      <c r="OBC221" s="62"/>
      <c r="OBD221" s="62"/>
      <c r="OBE221" s="62"/>
      <c r="OBF221" s="62"/>
      <c r="OBG221" s="62"/>
      <c r="OBH221" s="62"/>
      <c r="OBI221" s="62"/>
      <c r="OBJ221" s="62"/>
      <c r="OBK221" s="62"/>
      <c r="OBL221" s="62"/>
      <c r="OBM221" s="62"/>
      <c r="OBN221" s="62"/>
      <c r="OBO221" s="62"/>
      <c r="OBP221" s="62"/>
      <c r="OBQ221" s="62"/>
      <c r="OBR221" s="62"/>
      <c r="OBS221" s="62"/>
      <c r="OBT221" s="62"/>
      <c r="OBU221" s="62"/>
      <c r="OBV221" s="62"/>
      <c r="OBW221" s="62"/>
      <c r="OBX221" s="62"/>
      <c r="OBY221" s="62"/>
      <c r="OBZ221" s="62"/>
      <c r="OCA221" s="62"/>
      <c r="OCB221" s="62"/>
      <c r="OCC221" s="62"/>
      <c r="OCD221" s="62"/>
      <c r="OCE221" s="62"/>
      <c r="OCF221" s="62"/>
      <c r="OCG221" s="62"/>
      <c r="OCH221" s="62"/>
      <c r="OCI221" s="62"/>
      <c r="OCJ221" s="62"/>
      <c r="OCK221" s="62"/>
      <c r="OCL221" s="62"/>
      <c r="OCM221" s="62"/>
      <c r="OCN221" s="62"/>
      <c r="OCO221" s="62"/>
      <c r="OCP221" s="62"/>
      <c r="OCQ221" s="62"/>
      <c r="OCR221" s="62"/>
      <c r="OCS221" s="62"/>
      <c r="OCT221" s="62"/>
      <c r="OCU221" s="62"/>
      <c r="OCV221" s="62"/>
      <c r="OCW221" s="62"/>
      <c r="OCX221" s="62"/>
      <c r="OCY221" s="62"/>
      <c r="OCZ221" s="62"/>
      <c r="ODA221" s="62"/>
      <c r="ODB221" s="62"/>
      <c r="ODC221" s="62"/>
      <c r="ODD221" s="62"/>
      <c r="ODE221" s="62"/>
      <c r="ODF221" s="62"/>
      <c r="ODG221" s="62"/>
      <c r="ODH221" s="62"/>
      <c r="ODI221" s="62"/>
      <c r="ODJ221" s="62"/>
      <c r="ODK221" s="62"/>
      <c r="ODL221" s="62"/>
      <c r="ODM221" s="62"/>
      <c r="ODN221" s="62"/>
      <c r="ODO221" s="62"/>
      <c r="ODP221" s="62"/>
      <c r="ODQ221" s="62"/>
      <c r="ODR221" s="62"/>
      <c r="ODS221" s="62"/>
      <c r="ODT221" s="62"/>
      <c r="ODU221" s="62"/>
      <c r="ODV221" s="62"/>
      <c r="ODW221" s="62"/>
      <c r="ODX221" s="62"/>
      <c r="ODY221" s="62"/>
      <c r="ODZ221" s="62"/>
      <c r="OEA221" s="62"/>
      <c r="OEB221" s="62"/>
      <c r="OEC221" s="62"/>
      <c r="OED221" s="62"/>
      <c r="OEE221" s="62"/>
      <c r="OEF221" s="62"/>
      <c r="OEG221" s="62"/>
      <c r="OEH221" s="62"/>
      <c r="OEI221" s="62"/>
      <c r="OEJ221" s="62"/>
      <c r="OEK221" s="62"/>
      <c r="OEL221" s="62"/>
      <c r="OEM221" s="62"/>
      <c r="OEN221" s="62"/>
      <c r="OEO221" s="62"/>
      <c r="OEP221" s="62"/>
      <c r="OEQ221" s="62"/>
      <c r="OER221" s="62"/>
      <c r="OES221" s="62"/>
      <c r="OET221" s="62"/>
      <c r="OEU221" s="62"/>
      <c r="OEV221" s="62"/>
      <c r="OEW221" s="62"/>
      <c r="OEX221" s="62"/>
      <c r="OEY221" s="62"/>
      <c r="OEZ221" s="62"/>
      <c r="OFA221" s="62"/>
      <c r="OFB221" s="62"/>
      <c r="OFC221" s="62"/>
      <c r="OFD221" s="62"/>
      <c r="OFE221" s="62"/>
      <c r="OFF221" s="62"/>
      <c r="OFG221" s="62"/>
      <c r="OFH221" s="62"/>
      <c r="OFI221" s="62"/>
      <c r="OFJ221" s="62"/>
      <c r="OFK221" s="62"/>
      <c r="OFL221" s="62"/>
      <c r="OFM221" s="62"/>
      <c r="OFN221" s="62"/>
      <c r="OFO221" s="62"/>
      <c r="OFP221" s="62"/>
      <c r="OFQ221" s="62"/>
      <c r="OFR221" s="62"/>
      <c r="OFS221" s="62"/>
      <c r="OFT221" s="62"/>
      <c r="OFU221" s="62"/>
      <c r="OFV221" s="62"/>
      <c r="OFW221" s="62"/>
      <c r="OFX221" s="62"/>
      <c r="OFY221" s="62"/>
      <c r="OFZ221" s="62"/>
      <c r="OGA221" s="62"/>
      <c r="OGB221" s="62"/>
      <c r="OGC221" s="62"/>
      <c r="OGD221" s="62"/>
      <c r="OGE221" s="62"/>
      <c r="OGF221" s="62"/>
      <c r="OGG221" s="62"/>
      <c r="OGH221" s="62"/>
      <c r="OGI221" s="62"/>
      <c r="OGJ221" s="62"/>
      <c r="OGK221" s="62"/>
      <c r="OGL221" s="62"/>
      <c r="OGM221" s="62"/>
      <c r="OGN221" s="62"/>
      <c r="OGO221" s="62"/>
      <c r="OGP221" s="62"/>
      <c r="OGQ221" s="62"/>
      <c r="OGR221" s="62"/>
      <c r="OGS221" s="62"/>
      <c r="OGT221" s="62"/>
      <c r="OGU221" s="62"/>
      <c r="OGV221" s="62"/>
      <c r="OGW221" s="62"/>
      <c r="OGX221" s="62"/>
      <c r="OGY221" s="62"/>
      <c r="OGZ221" s="62"/>
      <c r="OHA221" s="62"/>
      <c r="OHB221" s="62"/>
      <c r="OHC221" s="62"/>
      <c r="OHD221" s="62"/>
      <c r="OHE221" s="62"/>
      <c r="OHF221" s="62"/>
      <c r="OHG221" s="62"/>
      <c r="OHH221" s="62"/>
      <c r="OHI221" s="62"/>
      <c r="OHJ221" s="62"/>
      <c r="OHK221" s="62"/>
      <c r="OHL221" s="62"/>
      <c r="OHM221" s="62"/>
      <c r="OHN221" s="62"/>
      <c r="OHO221" s="62"/>
      <c r="OHP221" s="62"/>
      <c r="OHQ221" s="62"/>
      <c r="OHR221" s="62"/>
      <c r="OHS221" s="62"/>
      <c r="OHT221" s="62"/>
      <c r="OHU221" s="62"/>
      <c r="OHV221" s="62"/>
      <c r="OHW221" s="62"/>
      <c r="OHX221" s="62"/>
      <c r="OHY221" s="62"/>
      <c r="OHZ221" s="62"/>
      <c r="OIA221" s="62"/>
      <c r="OIB221" s="62"/>
      <c r="OIC221" s="62"/>
      <c r="OID221" s="62"/>
      <c r="OIE221" s="62"/>
      <c r="OIF221" s="62"/>
      <c r="OIG221" s="62"/>
      <c r="OIH221" s="62"/>
      <c r="OII221" s="62"/>
      <c r="OIJ221" s="62"/>
      <c r="OIK221" s="62"/>
      <c r="OIL221" s="62"/>
      <c r="OIM221" s="62"/>
      <c r="OIN221" s="62"/>
      <c r="OIO221" s="62"/>
      <c r="OIP221" s="62"/>
      <c r="OIQ221" s="62"/>
      <c r="OIR221" s="62"/>
      <c r="OIS221" s="62"/>
      <c r="OIT221" s="62"/>
      <c r="OIU221" s="62"/>
      <c r="OIV221" s="62"/>
      <c r="OIW221" s="62"/>
      <c r="OIX221" s="62"/>
      <c r="OIY221" s="62"/>
      <c r="OIZ221" s="62"/>
      <c r="OJA221" s="62"/>
      <c r="OJB221" s="62"/>
      <c r="OJC221" s="62"/>
      <c r="OJD221" s="62"/>
      <c r="OJE221" s="62"/>
      <c r="OJF221" s="62"/>
      <c r="OJG221" s="62"/>
      <c r="OJH221" s="62"/>
      <c r="OJI221" s="62"/>
      <c r="OJJ221" s="62"/>
      <c r="OJK221" s="62"/>
      <c r="OJL221" s="62"/>
      <c r="OJM221" s="62"/>
      <c r="OJN221" s="62"/>
      <c r="OJO221" s="62"/>
      <c r="OJP221" s="62"/>
      <c r="OJQ221" s="62"/>
      <c r="OJR221" s="62"/>
      <c r="OJS221" s="62"/>
      <c r="OJT221" s="62"/>
      <c r="OJU221" s="62"/>
      <c r="OJV221" s="62"/>
      <c r="OJW221" s="62"/>
      <c r="OJX221" s="62"/>
      <c r="OJY221" s="62"/>
      <c r="OJZ221" s="62"/>
      <c r="OKA221" s="62"/>
      <c r="OKB221" s="62"/>
      <c r="OKC221" s="62"/>
      <c r="OKD221" s="62"/>
      <c r="OKE221" s="62"/>
      <c r="OKF221" s="62"/>
      <c r="OKG221" s="62"/>
      <c r="OKH221" s="62"/>
      <c r="OKI221" s="62"/>
      <c r="OKJ221" s="62"/>
      <c r="OKK221" s="62"/>
      <c r="OKL221" s="62"/>
      <c r="OKM221" s="62"/>
      <c r="OKN221" s="62"/>
      <c r="OKO221" s="62"/>
      <c r="OKP221" s="62"/>
      <c r="OKQ221" s="62"/>
      <c r="OKR221" s="62"/>
      <c r="OKS221" s="62"/>
      <c r="OKT221" s="62"/>
      <c r="OKU221" s="62"/>
      <c r="OKV221" s="62"/>
      <c r="OKW221" s="62"/>
      <c r="OKX221" s="62"/>
      <c r="OKY221" s="62"/>
      <c r="OKZ221" s="62"/>
      <c r="OLA221" s="62"/>
      <c r="OLB221" s="62"/>
      <c r="OLC221" s="62"/>
      <c r="OLD221" s="62"/>
      <c r="OLE221" s="62"/>
      <c r="OLF221" s="62"/>
      <c r="OLG221" s="62"/>
      <c r="OLH221" s="62"/>
      <c r="OLI221" s="62"/>
      <c r="OLJ221" s="62"/>
      <c r="OLK221" s="62"/>
      <c r="OLL221" s="62"/>
      <c r="OLM221" s="62"/>
      <c r="OLN221" s="62"/>
      <c r="OLO221" s="62"/>
      <c r="OLP221" s="62"/>
      <c r="OLQ221" s="62"/>
      <c r="OLR221" s="62"/>
      <c r="OLS221" s="62"/>
      <c r="OLT221" s="62"/>
      <c r="OLU221" s="62"/>
      <c r="OLV221" s="62"/>
      <c r="OLW221" s="62"/>
      <c r="OLX221" s="62"/>
      <c r="OLY221" s="62"/>
      <c r="OLZ221" s="62"/>
      <c r="OMA221" s="62"/>
      <c r="OMB221" s="62"/>
      <c r="OMC221" s="62"/>
      <c r="OMD221" s="62"/>
      <c r="OME221" s="62"/>
      <c r="OMF221" s="62"/>
      <c r="OMG221" s="62"/>
      <c r="OMH221" s="62"/>
      <c r="OMI221" s="62"/>
      <c r="OMJ221" s="62"/>
      <c r="OMK221" s="62"/>
      <c r="OML221" s="62"/>
      <c r="OMM221" s="62"/>
      <c r="OMN221" s="62"/>
      <c r="OMO221" s="62"/>
      <c r="OMP221" s="62"/>
      <c r="OMQ221" s="62"/>
      <c r="OMR221" s="62"/>
      <c r="OMS221" s="62"/>
      <c r="OMT221" s="62"/>
      <c r="OMU221" s="62"/>
      <c r="OMV221" s="62"/>
      <c r="OMW221" s="62"/>
      <c r="OMX221" s="62"/>
      <c r="OMY221" s="62"/>
      <c r="OMZ221" s="62"/>
      <c r="ONA221" s="62"/>
      <c r="ONB221" s="62"/>
      <c r="ONC221" s="62"/>
      <c r="OND221" s="62"/>
      <c r="ONE221" s="62"/>
      <c r="ONF221" s="62"/>
      <c r="ONG221" s="62"/>
      <c r="ONH221" s="62"/>
      <c r="ONI221" s="62"/>
      <c r="ONJ221" s="62"/>
      <c r="ONK221" s="62"/>
      <c r="ONL221" s="62"/>
      <c r="ONM221" s="62"/>
      <c r="ONN221" s="62"/>
      <c r="ONO221" s="62"/>
      <c r="ONP221" s="62"/>
      <c r="ONQ221" s="62"/>
      <c r="ONR221" s="62"/>
      <c r="ONS221" s="62"/>
      <c r="ONT221" s="62"/>
      <c r="ONU221" s="62"/>
      <c r="ONV221" s="62"/>
      <c r="ONW221" s="62"/>
      <c r="ONX221" s="62"/>
      <c r="ONY221" s="62"/>
      <c r="ONZ221" s="62"/>
      <c r="OOA221" s="62"/>
      <c r="OOB221" s="62"/>
      <c r="OOC221" s="62"/>
      <c r="OOD221" s="62"/>
      <c r="OOE221" s="62"/>
      <c r="OOF221" s="62"/>
      <c r="OOG221" s="62"/>
      <c r="OOH221" s="62"/>
      <c r="OOI221" s="62"/>
      <c r="OOJ221" s="62"/>
      <c r="OOK221" s="62"/>
      <c r="OOL221" s="62"/>
      <c r="OOM221" s="62"/>
      <c r="OON221" s="62"/>
      <c r="OOO221" s="62"/>
      <c r="OOP221" s="62"/>
      <c r="OOQ221" s="62"/>
      <c r="OOR221" s="62"/>
      <c r="OOS221" s="62"/>
      <c r="OOT221" s="62"/>
      <c r="OOU221" s="62"/>
      <c r="OOV221" s="62"/>
      <c r="OOW221" s="62"/>
      <c r="OOX221" s="62"/>
      <c r="OOY221" s="62"/>
      <c r="OOZ221" s="62"/>
      <c r="OPA221" s="62"/>
      <c r="OPB221" s="62"/>
      <c r="OPC221" s="62"/>
      <c r="OPD221" s="62"/>
      <c r="OPE221" s="62"/>
      <c r="OPF221" s="62"/>
      <c r="OPG221" s="62"/>
      <c r="OPH221" s="62"/>
      <c r="OPI221" s="62"/>
      <c r="OPJ221" s="62"/>
      <c r="OPK221" s="62"/>
      <c r="OPL221" s="62"/>
      <c r="OPM221" s="62"/>
      <c r="OPN221" s="62"/>
      <c r="OPO221" s="62"/>
      <c r="OPP221" s="62"/>
      <c r="OPQ221" s="62"/>
      <c r="OPR221" s="62"/>
      <c r="OPS221" s="62"/>
      <c r="OPT221" s="62"/>
      <c r="OPU221" s="62"/>
      <c r="OPV221" s="62"/>
      <c r="OPW221" s="62"/>
      <c r="OPX221" s="62"/>
      <c r="OPY221" s="62"/>
      <c r="OPZ221" s="62"/>
      <c r="OQA221" s="62"/>
      <c r="OQB221" s="62"/>
      <c r="OQC221" s="62"/>
      <c r="OQD221" s="62"/>
      <c r="OQE221" s="62"/>
      <c r="OQF221" s="62"/>
      <c r="OQG221" s="62"/>
      <c r="OQH221" s="62"/>
      <c r="OQI221" s="62"/>
      <c r="OQJ221" s="62"/>
      <c r="OQK221" s="62"/>
      <c r="OQL221" s="62"/>
      <c r="OQM221" s="62"/>
      <c r="OQN221" s="62"/>
      <c r="OQO221" s="62"/>
      <c r="OQP221" s="62"/>
      <c r="OQQ221" s="62"/>
      <c r="OQR221" s="62"/>
      <c r="OQS221" s="62"/>
      <c r="OQT221" s="62"/>
      <c r="OQU221" s="62"/>
      <c r="OQV221" s="62"/>
      <c r="OQW221" s="62"/>
      <c r="OQX221" s="62"/>
      <c r="OQY221" s="62"/>
      <c r="OQZ221" s="62"/>
      <c r="ORA221" s="62"/>
      <c r="ORB221" s="62"/>
      <c r="ORC221" s="62"/>
      <c r="ORD221" s="62"/>
      <c r="ORE221" s="62"/>
      <c r="ORF221" s="62"/>
      <c r="ORG221" s="62"/>
      <c r="ORH221" s="62"/>
      <c r="ORI221" s="62"/>
      <c r="ORJ221" s="62"/>
      <c r="ORK221" s="62"/>
      <c r="ORL221" s="62"/>
      <c r="ORM221" s="62"/>
      <c r="ORN221" s="62"/>
      <c r="ORO221" s="62"/>
      <c r="ORP221" s="62"/>
      <c r="ORQ221" s="62"/>
      <c r="ORR221" s="62"/>
      <c r="ORS221" s="62"/>
      <c r="ORT221" s="62"/>
      <c r="ORU221" s="62"/>
      <c r="ORV221" s="62"/>
      <c r="ORW221" s="62"/>
      <c r="ORX221" s="62"/>
      <c r="ORY221" s="62"/>
      <c r="ORZ221" s="62"/>
      <c r="OSA221" s="62"/>
      <c r="OSB221" s="62"/>
      <c r="OSC221" s="62"/>
      <c r="OSD221" s="62"/>
      <c r="OSE221" s="62"/>
      <c r="OSF221" s="62"/>
      <c r="OSG221" s="62"/>
      <c r="OSH221" s="62"/>
      <c r="OSI221" s="62"/>
      <c r="OSJ221" s="62"/>
      <c r="OSK221" s="62"/>
      <c r="OSL221" s="62"/>
      <c r="OSM221" s="62"/>
      <c r="OSN221" s="62"/>
      <c r="OSO221" s="62"/>
      <c r="OSP221" s="62"/>
      <c r="OSQ221" s="62"/>
      <c r="OSR221" s="62"/>
      <c r="OSS221" s="62"/>
      <c r="OST221" s="62"/>
      <c r="OSU221" s="62"/>
      <c r="OSV221" s="62"/>
      <c r="OSW221" s="62"/>
      <c r="OSX221" s="62"/>
      <c r="OSY221" s="62"/>
      <c r="OSZ221" s="62"/>
      <c r="OTA221" s="62"/>
      <c r="OTB221" s="62"/>
      <c r="OTC221" s="62"/>
      <c r="OTD221" s="62"/>
      <c r="OTE221" s="62"/>
      <c r="OTF221" s="62"/>
      <c r="OTG221" s="62"/>
      <c r="OTH221" s="62"/>
      <c r="OTI221" s="62"/>
      <c r="OTJ221" s="62"/>
      <c r="OTK221" s="62"/>
      <c r="OTL221" s="62"/>
      <c r="OTM221" s="62"/>
      <c r="OTN221" s="62"/>
      <c r="OTO221" s="62"/>
      <c r="OTP221" s="62"/>
      <c r="OTQ221" s="62"/>
      <c r="OTR221" s="62"/>
      <c r="OTS221" s="62"/>
      <c r="OTT221" s="62"/>
      <c r="OTU221" s="62"/>
      <c r="OTV221" s="62"/>
      <c r="OTW221" s="62"/>
      <c r="OTX221" s="62"/>
      <c r="OTY221" s="62"/>
      <c r="OTZ221" s="62"/>
      <c r="OUA221" s="62"/>
      <c r="OUB221" s="62"/>
      <c r="OUC221" s="62"/>
      <c r="OUD221" s="62"/>
      <c r="OUE221" s="62"/>
      <c r="OUF221" s="62"/>
      <c r="OUG221" s="62"/>
      <c r="OUH221" s="62"/>
      <c r="OUI221" s="62"/>
      <c r="OUJ221" s="62"/>
      <c r="OUK221" s="62"/>
      <c r="OUL221" s="62"/>
      <c r="OUM221" s="62"/>
      <c r="OUN221" s="62"/>
      <c r="OUO221" s="62"/>
      <c r="OUP221" s="62"/>
      <c r="OUQ221" s="62"/>
      <c r="OUR221" s="62"/>
      <c r="OUS221" s="62"/>
      <c r="OUT221" s="62"/>
      <c r="OUU221" s="62"/>
      <c r="OUV221" s="62"/>
      <c r="OUW221" s="62"/>
      <c r="OUX221" s="62"/>
      <c r="OUY221" s="62"/>
      <c r="OUZ221" s="62"/>
      <c r="OVA221" s="62"/>
      <c r="OVB221" s="62"/>
      <c r="OVC221" s="62"/>
      <c r="OVD221" s="62"/>
      <c r="OVE221" s="62"/>
      <c r="OVF221" s="62"/>
      <c r="OVG221" s="62"/>
      <c r="OVH221" s="62"/>
      <c r="OVI221" s="62"/>
      <c r="OVJ221" s="62"/>
      <c r="OVK221" s="62"/>
      <c r="OVL221" s="62"/>
      <c r="OVM221" s="62"/>
      <c r="OVN221" s="62"/>
      <c r="OVO221" s="62"/>
      <c r="OVP221" s="62"/>
      <c r="OVQ221" s="62"/>
      <c r="OVR221" s="62"/>
      <c r="OVS221" s="62"/>
      <c r="OVT221" s="62"/>
      <c r="OVU221" s="62"/>
      <c r="OVV221" s="62"/>
      <c r="OVW221" s="62"/>
      <c r="OVX221" s="62"/>
      <c r="OVY221" s="62"/>
      <c r="OVZ221" s="62"/>
      <c r="OWA221" s="62"/>
      <c r="OWB221" s="62"/>
      <c r="OWC221" s="62"/>
      <c r="OWD221" s="62"/>
      <c r="OWE221" s="62"/>
      <c r="OWF221" s="62"/>
      <c r="OWG221" s="62"/>
      <c r="OWH221" s="62"/>
      <c r="OWI221" s="62"/>
      <c r="OWJ221" s="62"/>
      <c r="OWK221" s="62"/>
      <c r="OWL221" s="62"/>
      <c r="OWM221" s="62"/>
      <c r="OWN221" s="62"/>
      <c r="OWO221" s="62"/>
      <c r="OWP221" s="62"/>
      <c r="OWQ221" s="62"/>
      <c r="OWR221" s="62"/>
      <c r="OWS221" s="62"/>
      <c r="OWT221" s="62"/>
      <c r="OWU221" s="62"/>
      <c r="OWV221" s="62"/>
      <c r="OWW221" s="62"/>
      <c r="OWX221" s="62"/>
      <c r="OWY221" s="62"/>
      <c r="OWZ221" s="62"/>
      <c r="OXA221" s="62"/>
      <c r="OXB221" s="62"/>
      <c r="OXC221" s="62"/>
      <c r="OXD221" s="62"/>
      <c r="OXE221" s="62"/>
      <c r="OXF221" s="62"/>
      <c r="OXG221" s="62"/>
      <c r="OXH221" s="62"/>
      <c r="OXI221" s="62"/>
      <c r="OXJ221" s="62"/>
      <c r="OXK221" s="62"/>
      <c r="OXL221" s="62"/>
      <c r="OXM221" s="62"/>
      <c r="OXN221" s="62"/>
      <c r="OXO221" s="62"/>
      <c r="OXP221" s="62"/>
      <c r="OXQ221" s="62"/>
      <c r="OXR221" s="62"/>
      <c r="OXS221" s="62"/>
      <c r="OXT221" s="62"/>
      <c r="OXU221" s="62"/>
      <c r="OXV221" s="62"/>
      <c r="OXW221" s="62"/>
      <c r="OXX221" s="62"/>
      <c r="OXY221" s="62"/>
      <c r="OXZ221" s="62"/>
      <c r="OYA221" s="62"/>
      <c r="OYB221" s="62"/>
      <c r="OYC221" s="62"/>
      <c r="OYD221" s="62"/>
      <c r="OYE221" s="62"/>
      <c r="OYF221" s="62"/>
      <c r="OYG221" s="62"/>
      <c r="OYH221" s="62"/>
      <c r="OYI221" s="62"/>
      <c r="OYJ221" s="62"/>
      <c r="OYK221" s="62"/>
      <c r="OYL221" s="62"/>
      <c r="OYM221" s="62"/>
      <c r="OYN221" s="62"/>
      <c r="OYO221" s="62"/>
      <c r="OYP221" s="62"/>
      <c r="OYQ221" s="62"/>
      <c r="OYR221" s="62"/>
      <c r="OYS221" s="62"/>
      <c r="OYT221" s="62"/>
      <c r="OYU221" s="62"/>
      <c r="OYV221" s="62"/>
      <c r="OYW221" s="62"/>
      <c r="OYX221" s="62"/>
      <c r="OYY221" s="62"/>
      <c r="OYZ221" s="62"/>
      <c r="OZA221" s="62"/>
      <c r="OZB221" s="62"/>
      <c r="OZC221" s="62"/>
      <c r="OZD221" s="62"/>
      <c r="OZE221" s="62"/>
      <c r="OZF221" s="62"/>
      <c r="OZG221" s="62"/>
      <c r="OZH221" s="62"/>
      <c r="OZI221" s="62"/>
      <c r="OZJ221" s="62"/>
      <c r="OZK221" s="62"/>
      <c r="OZL221" s="62"/>
      <c r="OZM221" s="62"/>
      <c r="OZN221" s="62"/>
      <c r="OZO221" s="62"/>
      <c r="OZP221" s="62"/>
      <c r="OZQ221" s="62"/>
      <c r="OZR221" s="62"/>
      <c r="OZS221" s="62"/>
      <c r="OZT221" s="62"/>
      <c r="OZU221" s="62"/>
      <c r="OZV221" s="62"/>
      <c r="OZW221" s="62"/>
      <c r="OZX221" s="62"/>
      <c r="OZY221" s="62"/>
      <c r="OZZ221" s="62"/>
      <c r="PAA221" s="62"/>
      <c r="PAB221" s="62"/>
      <c r="PAC221" s="62"/>
      <c r="PAD221" s="62"/>
      <c r="PAE221" s="62"/>
      <c r="PAF221" s="62"/>
      <c r="PAG221" s="62"/>
      <c r="PAH221" s="62"/>
      <c r="PAI221" s="62"/>
      <c r="PAJ221" s="62"/>
      <c r="PAK221" s="62"/>
      <c r="PAL221" s="62"/>
      <c r="PAM221" s="62"/>
      <c r="PAN221" s="62"/>
      <c r="PAO221" s="62"/>
      <c r="PAP221" s="62"/>
      <c r="PAQ221" s="62"/>
      <c r="PAR221" s="62"/>
      <c r="PAS221" s="62"/>
      <c r="PAT221" s="62"/>
      <c r="PAU221" s="62"/>
      <c r="PAV221" s="62"/>
      <c r="PAW221" s="62"/>
      <c r="PAX221" s="62"/>
      <c r="PAY221" s="62"/>
      <c r="PAZ221" s="62"/>
      <c r="PBA221" s="62"/>
      <c r="PBB221" s="62"/>
      <c r="PBC221" s="62"/>
      <c r="PBD221" s="62"/>
      <c r="PBE221" s="62"/>
      <c r="PBF221" s="62"/>
      <c r="PBG221" s="62"/>
      <c r="PBH221" s="62"/>
      <c r="PBI221" s="62"/>
      <c r="PBJ221" s="62"/>
      <c r="PBK221" s="62"/>
      <c r="PBL221" s="62"/>
      <c r="PBM221" s="62"/>
      <c r="PBN221" s="62"/>
      <c r="PBO221" s="62"/>
      <c r="PBP221" s="62"/>
      <c r="PBQ221" s="62"/>
      <c r="PBR221" s="62"/>
      <c r="PBS221" s="62"/>
      <c r="PBT221" s="62"/>
      <c r="PBU221" s="62"/>
      <c r="PBV221" s="62"/>
      <c r="PBW221" s="62"/>
      <c r="PBX221" s="62"/>
      <c r="PBY221" s="62"/>
      <c r="PBZ221" s="62"/>
      <c r="PCA221" s="62"/>
      <c r="PCB221" s="62"/>
      <c r="PCC221" s="62"/>
      <c r="PCD221" s="62"/>
      <c r="PCE221" s="62"/>
      <c r="PCF221" s="62"/>
      <c r="PCG221" s="62"/>
      <c r="PCH221" s="62"/>
      <c r="PCI221" s="62"/>
      <c r="PCJ221" s="62"/>
      <c r="PCK221" s="62"/>
      <c r="PCL221" s="62"/>
      <c r="PCM221" s="62"/>
      <c r="PCN221" s="62"/>
      <c r="PCO221" s="62"/>
      <c r="PCP221" s="62"/>
      <c r="PCQ221" s="62"/>
      <c r="PCR221" s="62"/>
      <c r="PCS221" s="62"/>
      <c r="PCT221" s="62"/>
      <c r="PCU221" s="62"/>
      <c r="PCV221" s="62"/>
      <c r="PCW221" s="62"/>
      <c r="PCX221" s="62"/>
      <c r="PCY221" s="62"/>
      <c r="PCZ221" s="62"/>
      <c r="PDA221" s="62"/>
      <c r="PDB221" s="62"/>
      <c r="PDC221" s="62"/>
      <c r="PDD221" s="62"/>
      <c r="PDE221" s="62"/>
      <c r="PDF221" s="62"/>
      <c r="PDG221" s="62"/>
      <c r="PDH221" s="62"/>
      <c r="PDI221" s="62"/>
      <c r="PDJ221" s="62"/>
      <c r="PDK221" s="62"/>
      <c r="PDL221" s="62"/>
      <c r="PDM221" s="62"/>
      <c r="PDN221" s="62"/>
      <c r="PDO221" s="62"/>
      <c r="PDP221" s="62"/>
      <c r="PDQ221" s="62"/>
      <c r="PDR221" s="62"/>
      <c r="PDS221" s="62"/>
      <c r="PDT221" s="62"/>
      <c r="PDU221" s="62"/>
      <c r="PDV221" s="62"/>
      <c r="PDW221" s="62"/>
      <c r="PDX221" s="62"/>
      <c r="PDY221" s="62"/>
      <c r="PDZ221" s="62"/>
      <c r="PEA221" s="62"/>
      <c r="PEB221" s="62"/>
      <c r="PEC221" s="62"/>
      <c r="PED221" s="62"/>
      <c r="PEE221" s="62"/>
      <c r="PEF221" s="62"/>
      <c r="PEG221" s="62"/>
      <c r="PEH221" s="62"/>
      <c r="PEI221" s="62"/>
      <c r="PEJ221" s="62"/>
      <c r="PEK221" s="62"/>
      <c r="PEL221" s="62"/>
      <c r="PEM221" s="62"/>
      <c r="PEN221" s="62"/>
      <c r="PEO221" s="62"/>
      <c r="PEP221" s="62"/>
      <c r="PEQ221" s="62"/>
      <c r="PER221" s="62"/>
      <c r="PES221" s="62"/>
      <c r="PET221" s="62"/>
      <c r="PEU221" s="62"/>
      <c r="PEV221" s="62"/>
      <c r="PEW221" s="62"/>
      <c r="PEX221" s="62"/>
      <c r="PEY221" s="62"/>
      <c r="PEZ221" s="62"/>
      <c r="PFA221" s="62"/>
      <c r="PFB221" s="62"/>
      <c r="PFC221" s="62"/>
      <c r="PFD221" s="62"/>
      <c r="PFE221" s="62"/>
      <c r="PFF221" s="62"/>
      <c r="PFG221" s="62"/>
      <c r="PFH221" s="62"/>
      <c r="PFI221" s="62"/>
      <c r="PFJ221" s="62"/>
      <c r="PFK221" s="62"/>
      <c r="PFL221" s="62"/>
      <c r="PFM221" s="62"/>
      <c r="PFN221" s="62"/>
      <c r="PFO221" s="62"/>
      <c r="PFP221" s="62"/>
      <c r="PFQ221" s="62"/>
      <c r="PFR221" s="62"/>
      <c r="PFS221" s="62"/>
      <c r="PFT221" s="62"/>
      <c r="PFU221" s="62"/>
      <c r="PFV221" s="62"/>
      <c r="PFW221" s="62"/>
      <c r="PFX221" s="62"/>
      <c r="PFY221" s="62"/>
      <c r="PFZ221" s="62"/>
      <c r="PGA221" s="62"/>
      <c r="PGB221" s="62"/>
      <c r="PGC221" s="62"/>
      <c r="PGD221" s="62"/>
      <c r="PGE221" s="62"/>
      <c r="PGF221" s="62"/>
      <c r="PGG221" s="62"/>
      <c r="PGH221" s="62"/>
      <c r="PGI221" s="62"/>
      <c r="PGJ221" s="62"/>
      <c r="PGK221" s="62"/>
      <c r="PGL221" s="62"/>
      <c r="PGM221" s="62"/>
      <c r="PGN221" s="62"/>
      <c r="PGO221" s="62"/>
      <c r="PGP221" s="62"/>
      <c r="PGQ221" s="62"/>
      <c r="PGR221" s="62"/>
      <c r="PGS221" s="62"/>
      <c r="PGT221" s="62"/>
      <c r="PGU221" s="62"/>
      <c r="PGV221" s="62"/>
      <c r="PGW221" s="62"/>
      <c r="PGX221" s="62"/>
      <c r="PGY221" s="62"/>
      <c r="PGZ221" s="62"/>
      <c r="PHA221" s="62"/>
      <c r="PHB221" s="62"/>
      <c r="PHC221" s="62"/>
      <c r="PHD221" s="62"/>
      <c r="PHE221" s="62"/>
      <c r="PHF221" s="62"/>
      <c r="PHG221" s="62"/>
      <c r="PHH221" s="62"/>
      <c r="PHI221" s="62"/>
      <c r="PHJ221" s="62"/>
      <c r="PHK221" s="62"/>
      <c r="PHL221" s="62"/>
      <c r="PHM221" s="62"/>
      <c r="PHN221" s="62"/>
      <c r="PHO221" s="62"/>
      <c r="PHP221" s="62"/>
      <c r="PHQ221" s="62"/>
      <c r="PHR221" s="62"/>
      <c r="PHS221" s="62"/>
      <c r="PHT221" s="62"/>
      <c r="PHU221" s="62"/>
      <c r="PHV221" s="62"/>
      <c r="PHW221" s="62"/>
      <c r="PHX221" s="62"/>
      <c r="PHY221" s="62"/>
      <c r="PHZ221" s="62"/>
      <c r="PIA221" s="62"/>
      <c r="PIB221" s="62"/>
      <c r="PIC221" s="62"/>
      <c r="PID221" s="62"/>
      <c r="PIE221" s="62"/>
      <c r="PIF221" s="62"/>
      <c r="PIG221" s="62"/>
      <c r="PIH221" s="62"/>
      <c r="PII221" s="62"/>
      <c r="PIJ221" s="62"/>
      <c r="PIK221" s="62"/>
      <c r="PIL221" s="62"/>
      <c r="PIM221" s="62"/>
      <c r="PIN221" s="62"/>
      <c r="PIO221" s="62"/>
      <c r="PIP221" s="62"/>
      <c r="PIQ221" s="62"/>
      <c r="PIR221" s="62"/>
      <c r="PIS221" s="62"/>
      <c r="PIT221" s="62"/>
      <c r="PIU221" s="62"/>
      <c r="PIV221" s="62"/>
      <c r="PIW221" s="62"/>
      <c r="PIX221" s="62"/>
      <c r="PIY221" s="62"/>
      <c r="PIZ221" s="62"/>
      <c r="PJA221" s="62"/>
      <c r="PJB221" s="62"/>
      <c r="PJC221" s="62"/>
      <c r="PJD221" s="62"/>
      <c r="PJE221" s="62"/>
      <c r="PJF221" s="62"/>
      <c r="PJG221" s="62"/>
      <c r="PJH221" s="62"/>
      <c r="PJI221" s="62"/>
      <c r="PJJ221" s="62"/>
      <c r="PJK221" s="62"/>
      <c r="PJL221" s="62"/>
      <c r="PJM221" s="62"/>
      <c r="PJN221" s="62"/>
      <c r="PJO221" s="62"/>
      <c r="PJP221" s="62"/>
      <c r="PJQ221" s="62"/>
      <c r="PJR221" s="62"/>
      <c r="PJS221" s="62"/>
      <c r="PJT221" s="62"/>
      <c r="PJU221" s="62"/>
      <c r="PJV221" s="62"/>
      <c r="PJW221" s="62"/>
      <c r="PJX221" s="62"/>
      <c r="PJY221" s="62"/>
      <c r="PJZ221" s="62"/>
      <c r="PKA221" s="62"/>
      <c r="PKB221" s="62"/>
      <c r="PKC221" s="62"/>
      <c r="PKD221" s="62"/>
      <c r="PKE221" s="62"/>
      <c r="PKF221" s="62"/>
      <c r="PKG221" s="62"/>
      <c r="PKH221" s="62"/>
      <c r="PKI221" s="62"/>
      <c r="PKJ221" s="62"/>
      <c r="PKK221" s="62"/>
      <c r="PKL221" s="62"/>
      <c r="PKM221" s="62"/>
      <c r="PKN221" s="62"/>
      <c r="PKO221" s="62"/>
      <c r="PKP221" s="62"/>
      <c r="PKQ221" s="62"/>
      <c r="PKR221" s="62"/>
      <c r="PKS221" s="62"/>
      <c r="PKT221" s="62"/>
      <c r="PKU221" s="62"/>
      <c r="PKV221" s="62"/>
      <c r="PKW221" s="62"/>
      <c r="PKX221" s="62"/>
      <c r="PKY221" s="62"/>
      <c r="PKZ221" s="62"/>
      <c r="PLA221" s="62"/>
      <c r="PLB221" s="62"/>
      <c r="PLC221" s="62"/>
      <c r="PLD221" s="62"/>
      <c r="PLE221" s="62"/>
      <c r="PLF221" s="62"/>
      <c r="PLG221" s="62"/>
      <c r="PLH221" s="62"/>
      <c r="PLI221" s="62"/>
      <c r="PLJ221" s="62"/>
      <c r="PLK221" s="62"/>
      <c r="PLL221" s="62"/>
      <c r="PLM221" s="62"/>
      <c r="PLN221" s="62"/>
      <c r="PLO221" s="62"/>
      <c r="PLP221" s="62"/>
      <c r="PLQ221" s="62"/>
      <c r="PLR221" s="62"/>
      <c r="PLS221" s="62"/>
      <c r="PLT221" s="62"/>
      <c r="PLU221" s="62"/>
      <c r="PLV221" s="62"/>
      <c r="PLW221" s="62"/>
      <c r="PLX221" s="62"/>
      <c r="PLY221" s="62"/>
      <c r="PLZ221" s="62"/>
      <c r="PMA221" s="62"/>
      <c r="PMB221" s="62"/>
      <c r="PMC221" s="62"/>
      <c r="PMD221" s="62"/>
      <c r="PME221" s="62"/>
      <c r="PMF221" s="62"/>
      <c r="PMG221" s="62"/>
      <c r="PMH221" s="62"/>
      <c r="PMI221" s="62"/>
      <c r="PMJ221" s="62"/>
      <c r="PMK221" s="62"/>
      <c r="PML221" s="62"/>
      <c r="PMM221" s="62"/>
      <c r="PMN221" s="62"/>
      <c r="PMO221" s="62"/>
      <c r="PMP221" s="62"/>
      <c r="PMQ221" s="62"/>
      <c r="PMR221" s="62"/>
      <c r="PMS221" s="62"/>
      <c r="PMT221" s="62"/>
      <c r="PMU221" s="62"/>
      <c r="PMV221" s="62"/>
      <c r="PMW221" s="62"/>
      <c r="PMX221" s="62"/>
      <c r="PMY221" s="62"/>
      <c r="PMZ221" s="62"/>
      <c r="PNA221" s="62"/>
      <c r="PNB221" s="62"/>
      <c r="PNC221" s="62"/>
      <c r="PND221" s="62"/>
      <c r="PNE221" s="62"/>
      <c r="PNF221" s="62"/>
      <c r="PNG221" s="62"/>
      <c r="PNH221" s="62"/>
      <c r="PNI221" s="62"/>
      <c r="PNJ221" s="62"/>
      <c r="PNK221" s="62"/>
      <c r="PNL221" s="62"/>
      <c r="PNM221" s="62"/>
      <c r="PNN221" s="62"/>
      <c r="PNO221" s="62"/>
      <c r="PNP221" s="62"/>
      <c r="PNQ221" s="62"/>
      <c r="PNR221" s="62"/>
      <c r="PNS221" s="62"/>
      <c r="PNT221" s="62"/>
      <c r="PNU221" s="62"/>
      <c r="PNV221" s="62"/>
      <c r="PNW221" s="62"/>
      <c r="PNX221" s="62"/>
      <c r="PNY221" s="62"/>
      <c r="PNZ221" s="62"/>
      <c r="POA221" s="62"/>
      <c r="POB221" s="62"/>
      <c r="POC221" s="62"/>
      <c r="POD221" s="62"/>
      <c r="POE221" s="62"/>
      <c r="POF221" s="62"/>
      <c r="POG221" s="62"/>
      <c r="POH221" s="62"/>
      <c r="POI221" s="62"/>
      <c r="POJ221" s="62"/>
      <c r="POK221" s="62"/>
      <c r="POL221" s="62"/>
      <c r="POM221" s="62"/>
      <c r="PON221" s="62"/>
      <c r="POO221" s="62"/>
      <c r="POP221" s="62"/>
      <c r="POQ221" s="62"/>
      <c r="POR221" s="62"/>
      <c r="POS221" s="62"/>
      <c r="POT221" s="62"/>
      <c r="POU221" s="62"/>
      <c r="POV221" s="62"/>
      <c r="POW221" s="62"/>
      <c r="POX221" s="62"/>
      <c r="POY221" s="62"/>
      <c r="POZ221" s="62"/>
      <c r="PPA221" s="62"/>
      <c r="PPB221" s="62"/>
      <c r="PPC221" s="62"/>
      <c r="PPD221" s="62"/>
      <c r="PPE221" s="62"/>
      <c r="PPF221" s="62"/>
      <c r="PPG221" s="62"/>
      <c r="PPH221" s="62"/>
      <c r="PPI221" s="62"/>
      <c r="PPJ221" s="62"/>
      <c r="PPK221" s="62"/>
      <c r="PPL221" s="62"/>
      <c r="PPM221" s="62"/>
      <c r="PPN221" s="62"/>
      <c r="PPO221" s="62"/>
      <c r="PPP221" s="62"/>
      <c r="PPQ221" s="62"/>
      <c r="PPR221" s="62"/>
      <c r="PPS221" s="62"/>
      <c r="PPT221" s="62"/>
      <c r="PPU221" s="62"/>
      <c r="PPV221" s="62"/>
      <c r="PPW221" s="62"/>
      <c r="PPX221" s="62"/>
      <c r="PPY221" s="62"/>
      <c r="PPZ221" s="62"/>
      <c r="PQA221" s="62"/>
      <c r="PQB221" s="62"/>
      <c r="PQC221" s="62"/>
      <c r="PQD221" s="62"/>
      <c r="PQE221" s="62"/>
      <c r="PQF221" s="62"/>
      <c r="PQG221" s="62"/>
      <c r="PQH221" s="62"/>
      <c r="PQI221" s="62"/>
      <c r="PQJ221" s="62"/>
      <c r="PQK221" s="62"/>
      <c r="PQL221" s="62"/>
      <c r="PQM221" s="62"/>
      <c r="PQN221" s="62"/>
      <c r="PQO221" s="62"/>
      <c r="PQP221" s="62"/>
      <c r="PQQ221" s="62"/>
      <c r="PQR221" s="62"/>
      <c r="PQS221" s="62"/>
      <c r="PQT221" s="62"/>
      <c r="PQU221" s="62"/>
      <c r="PQV221" s="62"/>
      <c r="PQW221" s="62"/>
      <c r="PQX221" s="62"/>
      <c r="PQY221" s="62"/>
      <c r="PQZ221" s="62"/>
      <c r="PRA221" s="62"/>
      <c r="PRB221" s="62"/>
      <c r="PRC221" s="62"/>
      <c r="PRD221" s="62"/>
      <c r="PRE221" s="62"/>
      <c r="PRF221" s="62"/>
      <c r="PRG221" s="62"/>
      <c r="PRH221" s="62"/>
      <c r="PRI221" s="62"/>
      <c r="PRJ221" s="62"/>
      <c r="PRK221" s="62"/>
      <c r="PRL221" s="62"/>
      <c r="PRM221" s="62"/>
      <c r="PRN221" s="62"/>
      <c r="PRO221" s="62"/>
      <c r="PRP221" s="62"/>
      <c r="PRQ221" s="62"/>
      <c r="PRR221" s="62"/>
      <c r="PRS221" s="62"/>
      <c r="PRT221" s="62"/>
      <c r="PRU221" s="62"/>
      <c r="PRV221" s="62"/>
      <c r="PRW221" s="62"/>
      <c r="PRX221" s="62"/>
      <c r="PRY221" s="62"/>
      <c r="PRZ221" s="62"/>
      <c r="PSA221" s="62"/>
      <c r="PSB221" s="62"/>
      <c r="PSC221" s="62"/>
      <c r="PSD221" s="62"/>
      <c r="PSE221" s="62"/>
      <c r="PSF221" s="62"/>
      <c r="PSG221" s="62"/>
      <c r="PSH221" s="62"/>
      <c r="PSI221" s="62"/>
      <c r="PSJ221" s="62"/>
      <c r="PSK221" s="62"/>
      <c r="PSL221" s="62"/>
      <c r="PSM221" s="62"/>
      <c r="PSN221" s="62"/>
      <c r="PSO221" s="62"/>
      <c r="PSP221" s="62"/>
      <c r="PSQ221" s="62"/>
      <c r="PSR221" s="62"/>
      <c r="PSS221" s="62"/>
      <c r="PST221" s="62"/>
      <c r="PSU221" s="62"/>
      <c r="PSV221" s="62"/>
      <c r="PSW221" s="62"/>
      <c r="PSX221" s="62"/>
      <c r="PSY221" s="62"/>
      <c r="PSZ221" s="62"/>
      <c r="PTA221" s="62"/>
      <c r="PTB221" s="62"/>
      <c r="PTC221" s="62"/>
      <c r="PTD221" s="62"/>
      <c r="PTE221" s="62"/>
      <c r="PTF221" s="62"/>
      <c r="PTG221" s="62"/>
      <c r="PTH221" s="62"/>
      <c r="PTI221" s="62"/>
      <c r="PTJ221" s="62"/>
      <c r="PTK221" s="62"/>
      <c r="PTL221" s="62"/>
      <c r="PTM221" s="62"/>
      <c r="PTN221" s="62"/>
      <c r="PTO221" s="62"/>
      <c r="PTP221" s="62"/>
      <c r="PTQ221" s="62"/>
      <c r="PTR221" s="62"/>
      <c r="PTS221" s="62"/>
      <c r="PTT221" s="62"/>
      <c r="PTU221" s="62"/>
      <c r="PTV221" s="62"/>
      <c r="PTW221" s="62"/>
      <c r="PTX221" s="62"/>
      <c r="PTY221" s="62"/>
      <c r="PTZ221" s="62"/>
      <c r="PUA221" s="62"/>
      <c r="PUB221" s="62"/>
      <c r="PUC221" s="62"/>
      <c r="PUD221" s="62"/>
      <c r="PUE221" s="62"/>
      <c r="PUF221" s="62"/>
      <c r="PUG221" s="62"/>
      <c r="PUH221" s="62"/>
      <c r="PUI221" s="62"/>
      <c r="PUJ221" s="62"/>
      <c r="PUK221" s="62"/>
      <c r="PUL221" s="62"/>
      <c r="PUM221" s="62"/>
      <c r="PUN221" s="62"/>
      <c r="PUO221" s="62"/>
      <c r="PUP221" s="62"/>
      <c r="PUQ221" s="62"/>
      <c r="PUR221" s="62"/>
      <c r="PUS221" s="62"/>
      <c r="PUT221" s="62"/>
      <c r="PUU221" s="62"/>
      <c r="PUV221" s="62"/>
      <c r="PUW221" s="62"/>
      <c r="PUX221" s="62"/>
      <c r="PUY221" s="62"/>
      <c r="PUZ221" s="62"/>
      <c r="PVA221" s="62"/>
      <c r="PVB221" s="62"/>
      <c r="PVC221" s="62"/>
      <c r="PVD221" s="62"/>
      <c r="PVE221" s="62"/>
      <c r="PVF221" s="62"/>
      <c r="PVG221" s="62"/>
      <c r="PVH221" s="62"/>
      <c r="PVI221" s="62"/>
      <c r="PVJ221" s="62"/>
      <c r="PVK221" s="62"/>
      <c r="PVL221" s="62"/>
      <c r="PVM221" s="62"/>
      <c r="PVN221" s="62"/>
      <c r="PVO221" s="62"/>
      <c r="PVP221" s="62"/>
      <c r="PVQ221" s="62"/>
      <c r="PVR221" s="62"/>
      <c r="PVS221" s="62"/>
      <c r="PVT221" s="62"/>
      <c r="PVU221" s="62"/>
      <c r="PVV221" s="62"/>
      <c r="PVW221" s="62"/>
      <c r="PVX221" s="62"/>
      <c r="PVY221" s="62"/>
      <c r="PVZ221" s="62"/>
      <c r="PWA221" s="62"/>
      <c r="PWB221" s="62"/>
      <c r="PWC221" s="62"/>
      <c r="PWD221" s="62"/>
      <c r="PWE221" s="62"/>
      <c r="PWF221" s="62"/>
      <c r="PWG221" s="62"/>
      <c r="PWH221" s="62"/>
      <c r="PWI221" s="62"/>
      <c r="PWJ221" s="62"/>
      <c r="PWK221" s="62"/>
      <c r="PWL221" s="62"/>
      <c r="PWM221" s="62"/>
      <c r="PWN221" s="62"/>
      <c r="PWO221" s="62"/>
      <c r="PWP221" s="62"/>
      <c r="PWQ221" s="62"/>
      <c r="PWR221" s="62"/>
      <c r="PWS221" s="62"/>
      <c r="PWT221" s="62"/>
      <c r="PWU221" s="62"/>
      <c r="PWV221" s="62"/>
      <c r="PWW221" s="62"/>
      <c r="PWX221" s="62"/>
      <c r="PWY221" s="62"/>
      <c r="PWZ221" s="62"/>
      <c r="PXA221" s="62"/>
      <c r="PXB221" s="62"/>
      <c r="PXC221" s="62"/>
      <c r="PXD221" s="62"/>
      <c r="PXE221" s="62"/>
      <c r="PXF221" s="62"/>
      <c r="PXG221" s="62"/>
      <c r="PXH221" s="62"/>
      <c r="PXI221" s="62"/>
      <c r="PXJ221" s="62"/>
      <c r="PXK221" s="62"/>
      <c r="PXL221" s="62"/>
      <c r="PXM221" s="62"/>
      <c r="PXN221" s="62"/>
      <c r="PXO221" s="62"/>
      <c r="PXP221" s="62"/>
      <c r="PXQ221" s="62"/>
      <c r="PXR221" s="62"/>
      <c r="PXS221" s="62"/>
      <c r="PXT221" s="62"/>
      <c r="PXU221" s="62"/>
      <c r="PXV221" s="62"/>
      <c r="PXW221" s="62"/>
      <c r="PXX221" s="62"/>
      <c r="PXY221" s="62"/>
      <c r="PXZ221" s="62"/>
      <c r="PYA221" s="62"/>
      <c r="PYB221" s="62"/>
      <c r="PYC221" s="62"/>
      <c r="PYD221" s="62"/>
      <c r="PYE221" s="62"/>
      <c r="PYF221" s="62"/>
      <c r="PYG221" s="62"/>
      <c r="PYH221" s="62"/>
      <c r="PYI221" s="62"/>
      <c r="PYJ221" s="62"/>
      <c r="PYK221" s="62"/>
      <c r="PYL221" s="62"/>
      <c r="PYM221" s="62"/>
      <c r="PYN221" s="62"/>
      <c r="PYO221" s="62"/>
      <c r="PYP221" s="62"/>
      <c r="PYQ221" s="62"/>
      <c r="PYR221" s="62"/>
      <c r="PYS221" s="62"/>
      <c r="PYT221" s="62"/>
      <c r="PYU221" s="62"/>
      <c r="PYV221" s="62"/>
      <c r="PYW221" s="62"/>
      <c r="PYX221" s="62"/>
      <c r="PYY221" s="62"/>
      <c r="PYZ221" s="62"/>
      <c r="PZA221" s="62"/>
      <c r="PZB221" s="62"/>
      <c r="PZC221" s="62"/>
      <c r="PZD221" s="62"/>
      <c r="PZE221" s="62"/>
      <c r="PZF221" s="62"/>
      <c r="PZG221" s="62"/>
      <c r="PZH221" s="62"/>
      <c r="PZI221" s="62"/>
      <c r="PZJ221" s="62"/>
      <c r="PZK221" s="62"/>
      <c r="PZL221" s="62"/>
      <c r="PZM221" s="62"/>
      <c r="PZN221" s="62"/>
      <c r="PZO221" s="62"/>
      <c r="PZP221" s="62"/>
      <c r="PZQ221" s="62"/>
      <c r="PZR221" s="62"/>
      <c r="PZS221" s="62"/>
      <c r="PZT221" s="62"/>
      <c r="PZU221" s="62"/>
      <c r="PZV221" s="62"/>
      <c r="PZW221" s="62"/>
      <c r="PZX221" s="62"/>
      <c r="PZY221" s="62"/>
      <c r="PZZ221" s="62"/>
      <c r="QAA221" s="62"/>
      <c r="QAB221" s="62"/>
      <c r="QAC221" s="62"/>
      <c r="QAD221" s="62"/>
      <c r="QAE221" s="62"/>
      <c r="QAF221" s="62"/>
      <c r="QAG221" s="62"/>
      <c r="QAH221" s="62"/>
      <c r="QAI221" s="62"/>
      <c r="QAJ221" s="62"/>
      <c r="QAK221" s="62"/>
      <c r="QAL221" s="62"/>
      <c r="QAM221" s="62"/>
      <c r="QAN221" s="62"/>
      <c r="QAO221" s="62"/>
      <c r="QAP221" s="62"/>
      <c r="QAQ221" s="62"/>
      <c r="QAR221" s="62"/>
      <c r="QAS221" s="62"/>
      <c r="QAT221" s="62"/>
      <c r="QAU221" s="62"/>
      <c r="QAV221" s="62"/>
      <c r="QAW221" s="62"/>
      <c r="QAX221" s="62"/>
      <c r="QAY221" s="62"/>
      <c r="QAZ221" s="62"/>
      <c r="QBA221" s="62"/>
      <c r="QBB221" s="62"/>
      <c r="QBC221" s="62"/>
      <c r="QBD221" s="62"/>
      <c r="QBE221" s="62"/>
      <c r="QBF221" s="62"/>
      <c r="QBG221" s="62"/>
      <c r="QBH221" s="62"/>
      <c r="QBI221" s="62"/>
      <c r="QBJ221" s="62"/>
      <c r="QBK221" s="62"/>
      <c r="QBL221" s="62"/>
      <c r="QBM221" s="62"/>
      <c r="QBN221" s="62"/>
      <c r="QBO221" s="62"/>
      <c r="QBP221" s="62"/>
      <c r="QBQ221" s="62"/>
      <c r="QBR221" s="62"/>
      <c r="QBS221" s="62"/>
      <c r="QBT221" s="62"/>
      <c r="QBU221" s="62"/>
      <c r="QBV221" s="62"/>
      <c r="QBW221" s="62"/>
      <c r="QBX221" s="62"/>
      <c r="QBY221" s="62"/>
      <c r="QBZ221" s="62"/>
      <c r="QCA221" s="62"/>
      <c r="QCB221" s="62"/>
      <c r="QCC221" s="62"/>
      <c r="QCD221" s="62"/>
      <c r="QCE221" s="62"/>
      <c r="QCF221" s="62"/>
      <c r="QCG221" s="62"/>
      <c r="QCH221" s="62"/>
      <c r="QCI221" s="62"/>
      <c r="QCJ221" s="62"/>
      <c r="QCK221" s="62"/>
      <c r="QCL221" s="62"/>
      <c r="QCM221" s="62"/>
      <c r="QCN221" s="62"/>
      <c r="QCO221" s="62"/>
      <c r="QCP221" s="62"/>
      <c r="QCQ221" s="62"/>
      <c r="QCR221" s="62"/>
      <c r="QCS221" s="62"/>
      <c r="QCT221" s="62"/>
      <c r="QCU221" s="62"/>
      <c r="QCV221" s="62"/>
      <c r="QCW221" s="62"/>
      <c r="QCX221" s="62"/>
      <c r="QCY221" s="62"/>
      <c r="QCZ221" s="62"/>
      <c r="QDA221" s="62"/>
      <c r="QDB221" s="62"/>
      <c r="QDC221" s="62"/>
      <c r="QDD221" s="62"/>
      <c r="QDE221" s="62"/>
      <c r="QDF221" s="62"/>
      <c r="QDG221" s="62"/>
      <c r="QDH221" s="62"/>
      <c r="QDI221" s="62"/>
      <c r="QDJ221" s="62"/>
      <c r="QDK221" s="62"/>
      <c r="QDL221" s="62"/>
      <c r="QDM221" s="62"/>
      <c r="QDN221" s="62"/>
      <c r="QDO221" s="62"/>
      <c r="QDP221" s="62"/>
      <c r="QDQ221" s="62"/>
      <c r="QDR221" s="62"/>
      <c r="QDS221" s="62"/>
      <c r="QDT221" s="62"/>
      <c r="QDU221" s="62"/>
      <c r="QDV221" s="62"/>
      <c r="QDW221" s="62"/>
      <c r="QDX221" s="62"/>
      <c r="QDY221" s="62"/>
      <c r="QDZ221" s="62"/>
      <c r="QEA221" s="62"/>
      <c r="QEB221" s="62"/>
      <c r="QEC221" s="62"/>
      <c r="QED221" s="62"/>
      <c r="QEE221" s="62"/>
      <c r="QEF221" s="62"/>
      <c r="QEG221" s="62"/>
      <c r="QEH221" s="62"/>
      <c r="QEI221" s="62"/>
      <c r="QEJ221" s="62"/>
      <c r="QEK221" s="62"/>
      <c r="QEL221" s="62"/>
      <c r="QEM221" s="62"/>
      <c r="QEN221" s="62"/>
      <c r="QEO221" s="62"/>
      <c r="QEP221" s="62"/>
      <c r="QEQ221" s="62"/>
      <c r="QER221" s="62"/>
      <c r="QES221" s="62"/>
      <c r="QET221" s="62"/>
      <c r="QEU221" s="62"/>
      <c r="QEV221" s="62"/>
      <c r="QEW221" s="62"/>
      <c r="QEX221" s="62"/>
      <c r="QEY221" s="62"/>
      <c r="QEZ221" s="62"/>
      <c r="QFA221" s="62"/>
      <c r="QFB221" s="62"/>
      <c r="QFC221" s="62"/>
      <c r="QFD221" s="62"/>
      <c r="QFE221" s="62"/>
      <c r="QFF221" s="62"/>
      <c r="QFG221" s="62"/>
      <c r="QFH221" s="62"/>
      <c r="QFI221" s="62"/>
      <c r="QFJ221" s="62"/>
      <c r="QFK221" s="62"/>
      <c r="QFL221" s="62"/>
      <c r="QFM221" s="62"/>
      <c r="QFN221" s="62"/>
      <c r="QFO221" s="62"/>
      <c r="QFP221" s="62"/>
      <c r="QFQ221" s="62"/>
      <c r="QFR221" s="62"/>
      <c r="QFS221" s="62"/>
      <c r="QFT221" s="62"/>
      <c r="QFU221" s="62"/>
      <c r="QFV221" s="62"/>
      <c r="QFW221" s="62"/>
      <c r="QFX221" s="62"/>
      <c r="QFY221" s="62"/>
      <c r="QFZ221" s="62"/>
      <c r="QGA221" s="62"/>
      <c r="QGB221" s="62"/>
      <c r="QGC221" s="62"/>
      <c r="QGD221" s="62"/>
      <c r="QGE221" s="62"/>
      <c r="QGF221" s="62"/>
      <c r="QGG221" s="62"/>
      <c r="QGH221" s="62"/>
      <c r="QGI221" s="62"/>
      <c r="QGJ221" s="62"/>
      <c r="QGK221" s="62"/>
      <c r="QGL221" s="62"/>
      <c r="QGM221" s="62"/>
      <c r="QGN221" s="62"/>
      <c r="QGO221" s="62"/>
      <c r="QGP221" s="62"/>
      <c r="QGQ221" s="62"/>
      <c r="QGR221" s="62"/>
      <c r="QGS221" s="62"/>
      <c r="QGT221" s="62"/>
      <c r="QGU221" s="62"/>
      <c r="QGV221" s="62"/>
      <c r="QGW221" s="62"/>
      <c r="QGX221" s="62"/>
      <c r="QGY221" s="62"/>
      <c r="QGZ221" s="62"/>
      <c r="QHA221" s="62"/>
      <c r="QHB221" s="62"/>
      <c r="QHC221" s="62"/>
      <c r="QHD221" s="62"/>
      <c r="QHE221" s="62"/>
      <c r="QHF221" s="62"/>
      <c r="QHG221" s="62"/>
      <c r="QHH221" s="62"/>
      <c r="QHI221" s="62"/>
      <c r="QHJ221" s="62"/>
      <c r="QHK221" s="62"/>
      <c r="QHL221" s="62"/>
      <c r="QHM221" s="62"/>
      <c r="QHN221" s="62"/>
      <c r="QHO221" s="62"/>
      <c r="QHP221" s="62"/>
      <c r="QHQ221" s="62"/>
      <c r="QHR221" s="62"/>
      <c r="QHS221" s="62"/>
      <c r="QHT221" s="62"/>
      <c r="QHU221" s="62"/>
      <c r="QHV221" s="62"/>
      <c r="QHW221" s="62"/>
      <c r="QHX221" s="62"/>
      <c r="QHY221" s="62"/>
      <c r="QHZ221" s="62"/>
      <c r="QIA221" s="62"/>
      <c r="QIB221" s="62"/>
      <c r="QIC221" s="62"/>
      <c r="QID221" s="62"/>
      <c r="QIE221" s="62"/>
      <c r="QIF221" s="62"/>
      <c r="QIG221" s="62"/>
      <c r="QIH221" s="62"/>
      <c r="QII221" s="62"/>
      <c r="QIJ221" s="62"/>
      <c r="QIK221" s="62"/>
      <c r="QIL221" s="62"/>
      <c r="QIM221" s="62"/>
      <c r="QIN221" s="62"/>
      <c r="QIO221" s="62"/>
      <c r="QIP221" s="62"/>
      <c r="QIQ221" s="62"/>
      <c r="QIR221" s="62"/>
      <c r="QIS221" s="62"/>
      <c r="QIT221" s="62"/>
      <c r="QIU221" s="62"/>
      <c r="QIV221" s="62"/>
      <c r="QIW221" s="62"/>
      <c r="QIX221" s="62"/>
      <c r="QIY221" s="62"/>
      <c r="QIZ221" s="62"/>
      <c r="QJA221" s="62"/>
      <c r="QJB221" s="62"/>
      <c r="QJC221" s="62"/>
      <c r="QJD221" s="62"/>
      <c r="QJE221" s="62"/>
      <c r="QJF221" s="62"/>
      <c r="QJG221" s="62"/>
      <c r="QJH221" s="62"/>
      <c r="QJI221" s="62"/>
      <c r="QJJ221" s="62"/>
      <c r="QJK221" s="62"/>
      <c r="QJL221" s="62"/>
      <c r="QJM221" s="62"/>
      <c r="QJN221" s="62"/>
      <c r="QJO221" s="62"/>
      <c r="QJP221" s="62"/>
      <c r="QJQ221" s="62"/>
      <c r="QJR221" s="62"/>
      <c r="QJS221" s="62"/>
      <c r="QJT221" s="62"/>
      <c r="QJU221" s="62"/>
      <c r="QJV221" s="62"/>
      <c r="QJW221" s="62"/>
      <c r="QJX221" s="62"/>
      <c r="QJY221" s="62"/>
      <c r="QJZ221" s="62"/>
      <c r="QKA221" s="62"/>
      <c r="QKB221" s="62"/>
      <c r="QKC221" s="62"/>
      <c r="QKD221" s="62"/>
      <c r="QKE221" s="62"/>
      <c r="QKF221" s="62"/>
      <c r="QKG221" s="62"/>
      <c r="QKH221" s="62"/>
      <c r="QKI221" s="62"/>
      <c r="QKJ221" s="62"/>
      <c r="QKK221" s="62"/>
      <c r="QKL221" s="62"/>
      <c r="QKM221" s="62"/>
      <c r="QKN221" s="62"/>
      <c r="QKO221" s="62"/>
      <c r="QKP221" s="62"/>
      <c r="QKQ221" s="62"/>
      <c r="QKR221" s="62"/>
      <c r="QKS221" s="62"/>
      <c r="QKT221" s="62"/>
      <c r="QKU221" s="62"/>
      <c r="QKV221" s="62"/>
      <c r="QKW221" s="62"/>
      <c r="QKX221" s="62"/>
      <c r="QKY221" s="62"/>
      <c r="QKZ221" s="62"/>
      <c r="QLA221" s="62"/>
      <c r="QLB221" s="62"/>
      <c r="QLC221" s="62"/>
      <c r="QLD221" s="62"/>
      <c r="QLE221" s="62"/>
      <c r="QLF221" s="62"/>
      <c r="QLG221" s="62"/>
      <c r="QLH221" s="62"/>
      <c r="QLI221" s="62"/>
      <c r="QLJ221" s="62"/>
      <c r="QLK221" s="62"/>
      <c r="QLL221" s="62"/>
      <c r="QLM221" s="62"/>
      <c r="QLN221" s="62"/>
      <c r="QLO221" s="62"/>
      <c r="QLP221" s="62"/>
      <c r="QLQ221" s="62"/>
      <c r="QLR221" s="62"/>
      <c r="QLS221" s="62"/>
      <c r="QLT221" s="62"/>
      <c r="QLU221" s="62"/>
      <c r="QLV221" s="62"/>
      <c r="QLW221" s="62"/>
      <c r="QLX221" s="62"/>
      <c r="QLY221" s="62"/>
      <c r="QLZ221" s="62"/>
      <c r="QMA221" s="62"/>
      <c r="QMB221" s="62"/>
      <c r="QMC221" s="62"/>
      <c r="QMD221" s="62"/>
      <c r="QME221" s="62"/>
      <c r="QMF221" s="62"/>
      <c r="QMG221" s="62"/>
      <c r="QMH221" s="62"/>
      <c r="QMI221" s="62"/>
      <c r="QMJ221" s="62"/>
      <c r="QMK221" s="62"/>
      <c r="QML221" s="62"/>
      <c r="QMM221" s="62"/>
      <c r="QMN221" s="62"/>
      <c r="QMO221" s="62"/>
      <c r="QMP221" s="62"/>
      <c r="QMQ221" s="62"/>
      <c r="QMR221" s="62"/>
      <c r="QMS221" s="62"/>
      <c r="QMT221" s="62"/>
      <c r="QMU221" s="62"/>
      <c r="QMV221" s="62"/>
      <c r="QMW221" s="62"/>
      <c r="QMX221" s="62"/>
      <c r="QMY221" s="62"/>
      <c r="QMZ221" s="62"/>
      <c r="QNA221" s="62"/>
      <c r="QNB221" s="62"/>
      <c r="QNC221" s="62"/>
      <c r="QND221" s="62"/>
      <c r="QNE221" s="62"/>
      <c r="QNF221" s="62"/>
      <c r="QNG221" s="62"/>
      <c r="QNH221" s="62"/>
      <c r="QNI221" s="62"/>
      <c r="QNJ221" s="62"/>
      <c r="QNK221" s="62"/>
      <c r="QNL221" s="62"/>
      <c r="QNM221" s="62"/>
      <c r="QNN221" s="62"/>
      <c r="QNO221" s="62"/>
      <c r="QNP221" s="62"/>
      <c r="QNQ221" s="62"/>
      <c r="QNR221" s="62"/>
      <c r="QNS221" s="62"/>
      <c r="QNT221" s="62"/>
      <c r="QNU221" s="62"/>
      <c r="QNV221" s="62"/>
      <c r="QNW221" s="62"/>
      <c r="QNX221" s="62"/>
      <c r="QNY221" s="62"/>
      <c r="QNZ221" s="62"/>
      <c r="QOA221" s="62"/>
      <c r="QOB221" s="62"/>
      <c r="QOC221" s="62"/>
      <c r="QOD221" s="62"/>
      <c r="QOE221" s="62"/>
      <c r="QOF221" s="62"/>
      <c r="QOG221" s="62"/>
      <c r="QOH221" s="62"/>
      <c r="QOI221" s="62"/>
      <c r="QOJ221" s="62"/>
      <c r="QOK221" s="62"/>
      <c r="QOL221" s="62"/>
      <c r="QOM221" s="62"/>
      <c r="QON221" s="62"/>
      <c r="QOO221" s="62"/>
      <c r="QOP221" s="62"/>
      <c r="QOQ221" s="62"/>
      <c r="QOR221" s="62"/>
      <c r="QOS221" s="62"/>
      <c r="QOT221" s="62"/>
      <c r="QOU221" s="62"/>
      <c r="QOV221" s="62"/>
      <c r="QOW221" s="62"/>
      <c r="QOX221" s="62"/>
      <c r="QOY221" s="62"/>
      <c r="QOZ221" s="62"/>
      <c r="QPA221" s="62"/>
      <c r="QPB221" s="62"/>
      <c r="QPC221" s="62"/>
      <c r="QPD221" s="62"/>
      <c r="QPE221" s="62"/>
      <c r="QPF221" s="62"/>
      <c r="QPG221" s="62"/>
      <c r="QPH221" s="62"/>
      <c r="QPI221" s="62"/>
      <c r="QPJ221" s="62"/>
      <c r="QPK221" s="62"/>
      <c r="QPL221" s="62"/>
      <c r="QPM221" s="62"/>
      <c r="QPN221" s="62"/>
      <c r="QPO221" s="62"/>
      <c r="QPP221" s="62"/>
      <c r="QPQ221" s="62"/>
      <c r="QPR221" s="62"/>
      <c r="QPS221" s="62"/>
      <c r="QPT221" s="62"/>
      <c r="QPU221" s="62"/>
      <c r="QPV221" s="62"/>
      <c r="QPW221" s="62"/>
      <c r="QPX221" s="62"/>
      <c r="QPY221" s="62"/>
      <c r="QPZ221" s="62"/>
      <c r="QQA221" s="62"/>
      <c r="QQB221" s="62"/>
      <c r="QQC221" s="62"/>
      <c r="QQD221" s="62"/>
      <c r="QQE221" s="62"/>
      <c r="QQF221" s="62"/>
      <c r="QQG221" s="62"/>
      <c r="QQH221" s="62"/>
      <c r="QQI221" s="62"/>
      <c r="QQJ221" s="62"/>
      <c r="QQK221" s="62"/>
      <c r="QQL221" s="62"/>
      <c r="QQM221" s="62"/>
      <c r="QQN221" s="62"/>
      <c r="QQO221" s="62"/>
      <c r="QQP221" s="62"/>
      <c r="QQQ221" s="62"/>
      <c r="QQR221" s="62"/>
      <c r="QQS221" s="62"/>
      <c r="QQT221" s="62"/>
      <c r="QQU221" s="62"/>
      <c r="QQV221" s="62"/>
      <c r="QQW221" s="62"/>
      <c r="QQX221" s="62"/>
      <c r="QQY221" s="62"/>
      <c r="QQZ221" s="62"/>
      <c r="QRA221" s="62"/>
      <c r="QRB221" s="62"/>
      <c r="QRC221" s="62"/>
      <c r="QRD221" s="62"/>
      <c r="QRE221" s="62"/>
      <c r="QRF221" s="62"/>
      <c r="QRG221" s="62"/>
      <c r="QRH221" s="62"/>
      <c r="QRI221" s="62"/>
      <c r="QRJ221" s="62"/>
      <c r="QRK221" s="62"/>
      <c r="QRL221" s="62"/>
      <c r="QRM221" s="62"/>
      <c r="QRN221" s="62"/>
      <c r="QRO221" s="62"/>
      <c r="QRP221" s="62"/>
      <c r="QRQ221" s="62"/>
      <c r="QRR221" s="62"/>
      <c r="QRS221" s="62"/>
      <c r="QRT221" s="62"/>
      <c r="QRU221" s="62"/>
      <c r="QRV221" s="62"/>
      <c r="QRW221" s="62"/>
      <c r="QRX221" s="62"/>
      <c r="QRY221" s="62"/>
      <c r="QRZ221" s="62"/>
      <c r="QSA221" s="62"/>
      <c r="QSB221" s="62"/>
      <c r="QSC221" s="62"/>
      <c r="QSD221" s="62"/>
      <c r="QSE221" s="62"/>
      <c r="QSF221" s="62"/>
      <c r="QSG221" s="62"/>
      <c r="QSH221" s="62"/>
      <c r="QSI221" s="62"/>
      <c r="QSJ221" s="62"/>
      <c r="QSK221" s="62"/>
      <c r="QSL221" s="62"/>
      <c r="QSM221" s="62"/>
      <c r="QSN221" s="62"/>
      <c r="QSO221" s="62"/>
      <c r="QSP221" s="62"/>
      <c r="QSQ221" s="62"/>
      <c r="QSR221" s="62"/>
      <c r="QSS221" s="62"/>
      <c r="QST221" s="62"/>
      <c r="QSU221" s="62"/>
      <c r="QSV221" s="62"/>
      <c r="QSW221" s="62"/>
      <c r="QSX221" s="62"/>
      <c r="QSY221" s="62"/>
      <c r="QSZ221" s="62"/>
      <c r="QTA221" s="62"/>
      <c r="QTB221" s="62"/>
      <c r="QTC221" s="62"/>
      <c r="QTD221" s="62"/>
      <c r="QTE221" s="62"/>
      <c r="QTF221" s="62"/>
      <c r="QTG221" s="62"/>
      <c r="QTH221" s="62"/>
      <c r="QTI221" s="62"/>
      <c r="QTJ221" s="62"/>
      <c r="QTK221" s="62"/>
      <c r="QTL221" s="62"/>
      <c r="QTM221" s="62"/>
      <c r="QTN221" s="62"/>
      <c r="QTO221" s="62"/>
      <c r="QTP221" s="62"/>
      <c r="QTQ221" s="62"/>
      <c r="QTR221" s="62"/>
      <c r="QTS221" s="62"/>
      <c r="QTT221" s="62"/>
      <c r="QTU221" s="62"/>
      <c r="QTV221" s="62"/>
      <c r="QTW221" s="62"/>
      <c r="QTX221" s="62"/>
      <c r="QTY221" s="62"/>
      <c r="QTZ221" s="62"/>
      <c r="QUA221" s="62"/>
      <c r="QUB221" s="62"/>
      <c r="QUC221" s="62"/>
      <c r="QUD221" s="62"/>
      <c r="QUE221" s="62"/>
      <c r="QUF221" s="62"/>
      <c r="QUG221" s="62"/>
      <c r="QUH221" s="62"/>
      <c r="QUI221" s="62"/>
      <c r="QUJ221" s="62"/>
      <c r="QUK221" s="62"/>
      <c r="QUL221" s="62"/>
      <c r="QUM221" s="62"/>
      <c r="QUN221" s="62"/>
      <c r="QUO221" s="62"/>
      <c r="QUP221" s="62"/>
      <c r="QUQ221" s="62"/>
      <c r="QUR221" s="62"/>
      <c r="QUS221" s="62"/>
      <c r="QUT221" s="62"/>
      <c r="QUU221" s="62"/>
      <c r="QUV221" s="62"/>
      <c r="QUW221" s="62"/>
      <c r="QUX221" s="62"/>
      <c r="QUY221" s="62"/>
      <c r="QUZ221" s="62"/>
      <c r="QVA221" s="62"/>
      <c r="QVB221" s="62"/>
      <c r="QVC221" s="62"/>
      <c r="QVD221" s="62"/>
      <c r="QVE221" s="62"/>
      <c r="QVF221" s="62"/>
      <c r="QVG221" s="62"/>
      <c r="QVH221" s="62"/>
      <c r="QVI221" s="62"/>
      <c r="QVJ221" s="62"/>
      <c r="QVK221" s="62"/>
      <c r="QVL221" s="62"/>
      <c r="QVM221" s="62"/>
      <c r="QVN221" s="62"/>
      <c r="QVO221" s="62"/>
      <c r="QVP221" s="62"/>
      <c r="QVQ221" s="62"/>
      <c r="QVR221" s="62"/>
      <c r="QVS221" s="62"/>
      <c r="QVT221" s="62"/>
      <c r="QVU221" s="62"/>
      <c r="QVV221" s="62"/>
      <c r="QVW221" s="62"/>
      <c r="QVX221" s="62"/>
      <c r="QVY221" s="62"/>
      <c r="QVZ221" s="62"/>
      <c r="QWA221" s="62"/>
      <c r="QWB221" s="62"/>
      <c r="QWC221" s="62"/>
      <c r="QWD221" s="62"/>
      <c r="QWE221" s="62"/>
      <c r="QWF221" s="62"/>
      <c r="QWG221" s="62"/>
      <c r="QWH221" s="62"/>
      <c r="QWI221" s="62"/>
      <c r="QWJ221" s="62"/>
      <c r="QWK221" s="62"/>
      <c r="QWL221" s="62"/>
      <c r="QWM221" s="62"/>
      <c r="QWN221" s="62"/>
      <c r="QWO221" s="62"/>
      <c r="QWP221" s="62"/>
      <c r="QWQ221" s="62"/>
      <c r="QWR221" s="62"/>
      <c r="QWS221" s="62"/>
      <c r="QWT221" s="62"/>
      <c r="QWU221" s="62"/>
      <c r="QWV221" s="62"/>
      <c r="QWW221" s="62"/>
      <c r="QWX221" s="62"/>
      <c r="QWY221" s="62"/>
      <c r="QWZ221" s="62"/>
      <c r="QXA221" s="62"/>
      <c r="QXB221" s="62"/>
      <c r="QXC221" s="62"/>
      <c r="QXD221" s="62"/>
      <c r="QXE221" s="62"/>
      <c r="QXF221" s="62"/>
      <c r="QXG221" s="62"/>
      <c r="QXH221" s="62"/>
      <c r="QXI221" s="62"/>
      <c r="QXJ221" s="62"/>
      <c r="QXK221" s="62"/>
      <c r="QXL221" s="62"/>
      <c r="QXM221" s="62"/>
      <c r="QXN221" s="62"/>
      <c r="QXO221" s="62"/>
      <c r="QXP221" s="62"/>
      <c r="QXQ221" s="62"/>
      <c r="QXR221" s="62"/>
      <c r="QXS221" s="62"/>
      <c r="QXT221" s="62"/>
      <c r="QXU221" s="62"/>
      <c r="QXV221" s="62"/>
      <c r="QXW221" s="62"/>
      <c r="QXX221" s="62"/>
      <c r="QXY221" s="62"/>
      <c r="QXZ221" s="62"/>
      <c r="QYA221" s="62"/>
      <c r="QYB221" s="62"/>
      <c r="QYC221" s="62"/>
      <c r="QYD221" s="62"/>
      <c r="QYE221" s="62"/>
      <c r="QYF221" s="62"/>
      <c r="QYG221" s="62"/>
      <c r="QYH221" s="62"/>
      <c r="QYI221" s="62"/>
      <c r="QYJ221" s="62"/>
      <c r="QYK221" s="62"/>
      <c r="QYL221" s="62"/>
      <c r="QYM221" s="62"/>
      <c r="QYN221" s="62"/>
      <c r="QYO221" s="62"/>
      <c r="QYP221" s="62"/>
      <c r="QYQ221" s="62"/>
      <c r="QYR221" s="62"/>
      <c r="QYS221" s="62"/>
      <c r="QYT221" s="62"/>
      <c r="QYU221" s="62"/>
      <c r="QYV221" s="62"/>
      <c r="QYW221" s="62"/>
      <c r="QYX221" s="62"/>
      <c r="QYY221" s="62"/>
      <c r="QYZ221" s="62"/>
      <c r="QZA221" s="62"/>
      <c r="QZB221" s="62"/>
      <c r="QZC221" s="62"/>
      <c r="QZD221" s="62"/>
      <c r="QZE221" s="62"/>
      <c r="QZF221" s="62"/>
      <c r="QZG221" s="62"/>
      <c r="QZH221" s="62"/>
      <c r="QZI221" s="62"/>
      <c r="QZJ221" s="62"/>
      <c r="QZK221" s="62"/>
      <c r="QZL221" s="62"/>
      <c r="QZM221" s="62"/>
      <c r="QZN221" s="62"/>
      <c r="QZO221" s="62"/>
      <c r="QZP221" s="62"/>
      <c r="QZQ221" s="62"/>
      <c r="QZR221" s="62"/>
      <c r="QZS221" s="62"/>
      <c r="QZT221" s="62"/>
      <c r="QZU221" s="62"/>
      <c r="QZV221" s="62"/>
      <c r="QZW221" s="62"/>
      <c r="QZX221" s="62"/>
      <c r="QZY221" s="62"/>
      <c r="QZZ221" s="62"/>
      <c r="RAA221" s="62"/>
      <c r="RAB221" s="62"/>
      <c r="RAC221" s="62"/>
      <c r="RAD221" s="62"/>
      <c r="RAE221" s="62"/>
      <c r="RAF221" s="62"/>
      <c r="RAG221" s="62"/>
      <c r="RAH221" s="62"/>
      <c r="RAI221" s="62"/>
      <c r="RAJ221" s="62"/>
      <c r="RAK221" s="62"/>
      <c r="RAL221" s="62"/>
      <c r="RAM221" s="62"/>
      <c r="RAN221" s="62"/>
      <c r="RAO221" s="62"/>
      <c r="RAP221" s="62"/>
      <c r="RAQ221" s="62"/>
      <c r="RAR221" s="62"/>
      <c r="RAS221" s="62"/>
      <c r="RAT221" s="62"/>
      <c r="RAU221" s="62"/>
      <c r="RAV221" s="62"/>
      <c r="RAW221" s="62"/>
      <c r="RAX221" s="62"/>
      <c r="RAY221" s="62"/>
      <c r="RAZ221" s="62"/>
      <c r="RBA221" s="62"/>
      <c r="RBB221" s="62"/>
      <c r="RBC221" s="62"/>
      <c r="RBD221" s="62"/>
      <c r="RBE221" s="62"/>
      <c r="RBF221" s="62"/>
      <c r="RBG221" s="62"/>
      <c r="RBH221" s="62"/>
      <c r="RBI221" s="62"/>
      <c r="RBJ221" s="62"/>
      <c r="RBK221" s="62"/>
      <c r="RBL221" s="62"/>
      <c r="RBM221" s="62"/>
      <c r="RBN221" s="62"/>
      <c r="RBO221" s="62"/>
      <c r="RBP221" s="62"/>
      <c r="RBQ221" s="62"/>
      <c r="RBR221" s="62"/>
      <c r="RBS221" s="62"/>
      <c r="RBT221" s="62"/>
      <c r="RBU221" s="62"/>
      <c r="RBV221" s="62"/>
      <c r="RBW221" s="62"/>
      <c r="RBX221" s="62"/>
      <c r="RBY221" s="62"/>
      <c r="RBZ221" s="62"/>
      <c r="RCA221" s="62"/>
      <c r="RCB221" s="62"/>
      <c r="RCC221" s="62"/>
      <c r="RCD221" s="62"/>
      <c r="RCE221" s="62"/>
      <c r="RCF221" s="62"/>
      <c r="RCG221" s="62"/>
      <c r="RCH221" s="62"/>
      <c r="RCI221" s="62"/>
      <c r="RCJ221" s="62"/>
      <c r="RCK221" s="62"/>
      <c r="RCL221" s="62"/>
      <c r="RCM221" s="62"/>
      <c r="RCN221" s="62"/>
      <c r="RCO221" s="62"/>
      <c r="RCP221" s="62"/>
      <c r="RCQ221" s="62"/>
      <c r="RCR221" s="62"/>
      <c r="RCS221" s="62"/>
      <c r="RCT221" s="62"/>
      <c r="RCU221" s="62"/>
      <c r="RCV221" s="62"/>
      <c r="RCW221" s="62"/>
      <c r="RCX221" s="62"/>
      <c r="RCY221" s="62"/>
      <c r="RCZ221" s="62"/>
      <c r="RDA221" s="62"/>
      <c r="RDB221" s="62"/>
      <c r="RDC221" s="62"/>
      <c r="RDD221" s="62"/>
      <c r="RDE221" s="62"/>
      <c r="RDF221" s="62"/>
      <c r="RDG221" s="62"/>
      <c r="RDH221" s="62"/>
      <c r="RDI221" s="62"/>
      <c r="RDJ221" s="62"/>
      <c r="RDK221" s="62"/>
      <c r="RDL221" s="62"/>
      <c r="RDM221" s="62"/>
      <c r="RDN221" s="62"/>
      <c r="RDO221" s="62"/>
      <c r="RDP221" s="62"/>
      <c r="RDQ221" s="62"/>
      <c r="RDR221" s="62"/>
      <c r="RDS221" s="62"/>
      <c r="RDT221" s="62"/>
      <c r="RDU221" s="62"/>
      <c r="RDV221" s="62"/>
      <c r="RDW221" s="62"/>
      <c r="RDX221" s="62"/>
      <c r="RDY221" s="62"/>
      <c r="RDZ221" s="62"/>
      <c r="REA221" s="62"/>
      <c r="REB221" s="62"/>
      <c r="REC221" s="62"/>
      <c r="RED221" s="62"/>
      <c r="REE221" s="62"/>
      <c r="REF221" s="62"/>
      <c r="REG221" s="62"/>
      <c r="REH221" s="62"/>
      <c r="REI221" s="62"/>
      <c r="REJ221" s="62"/>
      <c r="REK221" s="62"/>
      <c r="REL221" s="62"/>
      <c r="REM221" s="62"/>
      <c r="REN221" s="62"/>
      <c r="REO221" s="62"/>
      <c r="REP221" s="62"/>
      <c r="REQ221" s="62"/>
      <c r="RER221" s="62"/>
      <c r="RES221" s="62"/>
      <c r="RET221" s="62"/>
      <c r="REU221" s="62"/>
      <c r="REV221" s="62"/>
      <c r="REW221" s="62"/>
      <c r="REX221" s="62"/>
      <c r="REY221" s="62"/>
      <c r="REZ221" s="62"/>
      <c r="RFA221" s="62"/>
      <c r="RFB221" s="62"/>
      <c r="RFC221" s="62"/>
      <c r="RFD221" s="62"/>
      <c r="RFE221" s="62"/>
      <c r="RFF221" s="62"/>
      <c r="RFG221" s="62"/>
      <c r="RFH221" s="62"/>
      <c r="RFI221" s="62"/>
      <c r="RFJ221" s="62"/>
      <c r="RFK221" s="62"/>
      <c r="RFL221" s="62"/>
      <c r="RFM221" s="62"/>
      <c r="RFN221" s="62"/>
      <c r="RFO221" s="62"/>
      <c r="RFP221" s="62"/>
      <c r="RFQ221" s="62"/>
      <c r="RFR221" s="62"/>
      <c r="RFS221" s="62"/>
      <c r="RFT221" s="62"/>
      <c r="RFU221" s="62"/>
      <c r="RFV221" s="62"/>
      <c r="RFW221" s="62"/>
      <c r="RFX221" s="62"/>
      <c r="RFY221" s="62"/>
      <c r="RFZ221" s="62"/>
      <c r="RGA221" s="62"/>
      <c r="RGB221" s="62"/>
      <c r="RGC221" s="62"/>
      <c r="RGD221" s="62"/>
      <c r="RGE221" s="62"/>
      <c r="RGF221" s="62"/>
      <c r="RGG221" s="62"/>
      <c r="RGH221" s="62"/>
      <c r="RGI221" s="62"/>
      <c r="RGJ221" s="62"/>
      <c r="RGK221" s="62"/>
      <c r="RGL221" s="62"/>
      <c r="RGM221" s="62"/>
      <c r="RGN221" s="62"/>
      <c r="RGO221" s="62"/>
      <c r="RGP221" s="62"/>
      <c r="RGQ221" s="62"/>
      <c r="RGR221" s="62"/>
      <c r="RGS221" s="62"/>
      <c r="RGT221" s="62"/>
      <c r="RGU221" s="62"/>
      <c r="RGV221" s="62"/>
      <c r="RGW221" s="62"/>
      <c r="RGX221" s="62"/>
      <c r="RGY221" s="62"/>
      <c r="RGZ221" s="62"/>
      <c r="RHA221" s="62"/>
      <c r="RHB221" s="62"/>
      <c r="RHC221" s="62"/>
      <c r="RHD221" s="62"/>
      <c r="RHE221" s="62"/>
      <c r="RHF221" s="62"/>
      <c r="RHG221" s="62"/>
      <c r="RHH221" s="62"/>
      <c r="RHI221" s="62"/>
      <c r="RHJ221" s="62"/>
      <c r="RHK221" s="62"/>
      <c r="RHL221" s="62"/>
      <c r="RHM221" s="62"/>
      <c r="RHN221" s="62"/>
      <c r="RHO221" s="62"/>
      <c r="RHP221" s="62"/>
      <c r="RHQ221" s="62"/>
      <c r="RHR221" s="62"/>
      <c r="RHS221" s="62"/>
      <c r="RHT221" s="62"/>
      <c r="RHU221" s="62"/>
      <c r="RHV221" s="62"/>
      <c r="RHW221" s="62"/>
      <c r="RHX221" s="62"/>
      <c r="RHY221" s="62"/>
      <c r="RHZ221" s="62"/>
      <c r="RIA221" s="62"/>
      <c r="RIB221" s="62"/>
      <c r="RIC221" s="62"/>
      <c r="RID221" s="62"/>
      <c r="RIE221" s="62"/>
      <c r="RIF221" s="62"/>
      <c r="RIG221" s="62"/>
      <c r="RIH221" s="62"/>
      <c r="RII221" s="62"/>
      <c r="RIJ221" s="62"/>
      <c r="RIK221" s="62"/>
      <c r="RIL221" s="62"/>
      <c r="RIM221" s="62"/>
      <c r="RIN221" s="62"/>
      <c r="RIO221" s="62"/>
      <c r="RIP221" s="62"/>
      <c r="RIQ221" s="62"/>
      <c r="RIR221" s="62"/>
      <c r="RIS221" s="62"/>
      <c r="RIT221" s="62"/>
      <c r="RIU221" s="62"/>
      <c r="RIV221" s="62"/>
      <c r="RIW221" s="62"/>
      <c r="RIX221" s="62"/>
      <c r="RIY221" s="62"/>
      <c r="RIZ221" s="62"/>
      <c r="RJA221" s="62"/>
      <c r="RJB221" s="62"/>
      <c r="RJC221" s="62"/>
      <c r="RJD221" s="62"/>
      <c r="RJE221" s="62"/>
      <c r="RJF221" s="62"/>
      <c r="RJG221" s="62"/>
      <c r="RJH221" s="62"/>
      <c r="RJI221" s="62"/>
      <c r="RJJ221" s="62"/>
      <c r="RJK221" s="62"/>
      <c r="RJL221" s="62"/>
      <c r="RJM221" s="62"/>
      <c r="RJN221" s="62"/>
      <c r="RJO221" s="62"/>
      <c r="RJP221" s="62"/>
      <c r="RJQ221" s="62"/>
      <c r="RJR221" s="62"/>
      <c r="RJS221" s="62"/>
      <c r="RJT221" s="62"/>
      <c r="RJU221" s="62"/>
      <c r="RJV221" s="62"/>
      <c r="RJW221" s="62"/>
      <c r="RJX221" s="62"/>
      <c r="RJY221" s="62"/>
      <c r="RJZ221" s="62"/>
      <c r="RKA221" s="62"/>
      <c r="RKB221" s="62"/>
      <c r="RKC221" s="62"/>
      <c r="RKD221" s="62"/>
      <c r="RKE221" s="62"/>
      <c r="RKF221" s="62"/>
      <c r="RKG221" s="62"/>
      <c r="RKH221" s="62"/>
      <c r="RKI221" s="62"/>
      <c r="RKJ221" s="62"/>
      <c r="RKK221" s="62"/>
      <c r="RKL221" s="62"/>
      <c r="RKM221" s="62"/>
      <c r="RKN221" s="62"/>
      <c r="RKO221" s="62"/>
      <c r="RKP221" s="62"/>
      <c r="RKQ221" s="62"/>
      <c r="RKR221" s="62"/>
      <c r="RKS221" s="62"/>
      <c r="RKT221" s="62"/>
      <c r="RKU221" s="62"/>
      <c r="RKV221" s="62"/>
      <c r="RKW221" s="62"/>
      <c r="RKX221" s="62"/>
      <c r="RKY221" s="62"/>
      <c r="RKZ221" s="62"/>
      <c r="RLA221" s="62"/>
      <c r="RLB221" s="62"/>
      <c r="RLC221" s="62"/>
      <c r="RLD221" s="62"/>
      <c r="RLE221" s="62"/>
      <c r="RLF221" s="62"/>
      <c r="RLG221" s="62"/>
      <c r="RLH221" s="62"/>
      <c r="RLI221" s="62"/>
      <c r="RLJ221" s="62"/>
      <c r="RLK221" s="62"/>
      <c r="RLL221" s="62"/>
      <c r="RLM221" s="62"/>
      <c r="RLN221" s="62"/>
      <c r="RLO221" s="62"/>
      <c r="RLP221" s="62"/>
      <c r="RLQ221" s="62"/>
      <c r="RLR221" s="62"/>
      <c r="RLS221" s="62"/>
      <c r="RLT221" s="62"/>
      <c r="RLU221" s="62"/>
      <c r="RLV221" s="62"/>
      <c r="RLW221" s="62"/>
      <c r="RLX221" s="62"/>
      <c r="RLY221" s="62"/>
      <c r="RLZ221" s="62"/>
      <c r="RMA221" s="62"/>
      <c r="RMB221" s="62"/>
      <c r="RMC221" s="62"/>
      <c r="RMD221" s="62"/>
      <c r="RME221" s="62"/>
      <c r="RMF221" s="62"/>
      <c r="RMG221" s="62"/>
      <c r="RMH221" s="62"/>
      <c r="RMI221" s="62"/>
      <c r="RMJ221" s="62"/>
      <c r="RMK221" s="62"/>
      <c r="RML221" s="62"/>
      <c r="RMM221" s="62"/>
      <c r="RMN221" s="62"/>
      <c r="RMO221" s="62"/>
      <c r="RMP221" s="62"/>
      <c r="RMQ221" s="62"/>
      <c r="RMR221" s="62"/>
      <c r="RMS221" s="62"/>
      <c r="RMT221" s="62"/>
      <c r="RMU221" s="62"/>
      <c r="RMV221" s="62"/>
      <c r="RMW221" s="62"/>
      <c r="RMX221" s="62"/>
      <c r="RMY221" s="62"/>
      <c r="RMZ221" s="62"/>
      <c r="RNA221" s="62"/>
      <c r="RNB221" s="62"/>
      <c r="RNC221" s="62"/>
      <c r="RND221" s="62"/>
      <c r="RNE221" s="62"/>
      <c r="RNF221" s="62"/>
      <c r="RNG221" s="62"/>
      <c r="RNH221" s="62"/>
      <c r="RNI221" s="62"/>
      <c r="RNJ221" s="62"/>
      <c r="RNK221" s="62"/>
      <c r="RNL221" s="62"/>
      <c r="RNM221" s="62"/>
      <c r="RNN221" s="62"/>
      <c r="RNO221" s="62"/>
      <c r="RNP221" s="62"/>
      <c r="RNQ221" s="62"/>
      <c r="RNR221" s="62"/>
      <c r="RNS221" s="62"/>
      <c r="RNT221" s="62"/>
      <c r="RNU221" s="62"/>
      <c r="RNV221" s="62"/>
      <c r="RNW221" s="62"/>
      <c r="RNX221" s="62"/>
      <c r="RNY221" s="62"/>
      <c r="RNZ221" s="62"/>
      <c r="ROA221" s="62"/>
      <c r="ROB221" s="62"/>
      <c r="ROC221" s="62"/>
      <c r="ROD221" s="62"/>
      <c r="ROE221" s="62"/>
      <c r="ROF221" s="62"/>
      <c r="ROG221" s="62"/>
      <c r="ROH221" s="62"/>
      <c r="ROI221" s="62"/>
      <c r="ROJ221" s="62"/>
      <c r="ROK221" s="62"/>
      <c r="ROL221" s="62"/>
      <c r="ROM221" s="62"/>
      <c r="RON221" s="62"/>
      <c r="ROO221" s="62"/>
      <c r="ROP221" s="62"/>
      <c r="ROQ221" s="62"/>
      <c r="ROR221" s="62"/>
      <c r="ROS221" s="62"/>
      <c r="ROT221" s="62"/>
      <c r="ROU221" s="62"/>
      <c r="ROV221" s="62"/>
      <c r="ROW221" s="62"/>
      <c r="ROX221" s="62"/>
      <c r="ROY221" s="62"/>
      <c r="ROZ221" s="62"/>
      <c r="RPA221" s="62"/>
      <c r="RPB221" s="62"/>
      <c r="RPC221" s="62"/>
      <c r="RPD221" s="62"/>
      <c r="RPE221" s="62"/>
      <c r="RPF221" s="62"/>
      <c r="RPG221" s="62"/>
      <c r="RPH221" s="62"/>
      <c r="RPI221" s="62"/>
      <c r="RPJ221" s="62"/>
      <c r="RPK221" s="62"/>
      <c r="RPL221" s="62"/>
      <c r="RPM221" s="62"/>
      <c r="RPN221" s="62"/>
      <c r="RPO221" s="62"/>
      <c r="RPP221" s="62"/>
      <c r="RPQ221" s="62"/>
      <c r="RPR221" s="62"/>
      <c r="RPS221" s="62"/>
      <c r="RPT221" s="62"/>
      <c r="RPU221" s="62"/>
      <c r="RPV221" s="62"/>
      <c r="RPW221" s="62"/>
      <c r="RPX221" s="62"/>
      <c r="RPY221" s="62"/>
      <c r="RPZ221" s="62"/>
      <c r="RQA221" s="62"/>
      <c r="RQB221" s="62"/>
      <c r="RQC221" s="62"/>
      <c r="RQD221" s="62"/>
      <c r="RQE221" s="62"/>
      <c r="RQF221" s="62"/>
      <c r="RQG221" s="62"/>
      <c r="RQH221" s="62"/>
      <c r="RQI221" s="62"/>
      <c r="RQJ221" s="62"/>
      <c r="RQK221" s="62"/>
      <c r="RQL221" s="62"/>
      <c r="RQM221" s="62"/>
      <c r="RQN221" s="62"/>
      <c r="RQO221" s="62"/>
      <c r="RQP221" s="62"/>
      <c r="RQQ221" s="62"/>
      <c r="RQR221" s="62"/>
      <c r="RQS221" s="62"/>
      <c r="RQT221" s="62"/>
      <c r="RQU221" s="62"/>
      <c r="RQV221" s="62"/>
      <c r="RQW221" s="62"/>
      <c r="RQX221" s="62"/>
      <c r="RQY221" s="62"/>
      <c r="RQZ221" s="62"/>
      <c r="RRA221" s="62"/>
      <c r="RRB221" s="62"/>
      <c r="RRC221" s="62"/>
      <c r="RRD221" s="62"/>
      <c r="RRE221" s="62"/>
      <c r="RRF221" s="62"/>
      <c r="RRG221" s="62"/>
      <c r="RRH221" s="62"/>
      <c r="RRI221" s="62"/>
      <c r="RRJ221" s="62"/>
      <c r="RRK221" s="62"/>
      <c r="RRL221" s="62"/>
      <c r="RRM221" s="62"/>
      <c r="RRN221" s="62"/>
      <c r="RRO221" s="62"/>
      <c r="RRP221" s="62"/>
      <c r="RRQ221" s="62"/>
      <c r="RRR221" s="62"/>
      <c r="RRS221" s="62"/>
      <c r="RRT221" s="62"/>
      <c r="RRU221" s="62"/>
      <c r="RRV221" s="62"/>
      <c r="RRW221" s="62"/>
      <c r="RRX221" s="62"/>
      <c r="RRY221" s="62"/>
      <c r="RRZ221" s="62"/>
      <c r="RSA221" s="62"/>
      <c r="RSB221" s="62"/>
      <c r="RSC221" s="62"/>
      <c r="RSD221" s="62"/>
      <c r="RSE221" s="62"/>
      <c r="RSF221" s="62"/>
      <c r="RSG221" s="62"/>
      <c r="RSH221" s="62"/>
      <c r="RSI221" s="62"/>
      <c r="RSJ221" s="62"/>
      <c r="RSK221" s="62"/>
      <c r="RSL221" s="62"/>
      <c r="RSM221" s="62"/>
      <c r="RSN221" s="62"/>
      <c r="RSO221" s="62"/>
      <c r="RSP221" s="62"/>
      <c r="RSQ221" s="62"/>
      <c r="RSR221" s="62"/>
      <c r="RSS221" s="62"/>
      <c r="RST221" s="62"/>
      <c r="RSU221" s="62"/>
      <c r="RSV221" s="62"/>
      <c r="RSW221" s="62"/>
      <c r="RSX221" s="62"/>
      <c r="RSY221" s="62"/>
      <c r="RSZ221" s="62"/>
      <c r="RTA221" s="62"/>
      <c r="RTB221" s="62"/>
      <c r="RTC221" s="62"/>
      <c r="RTD221" s="62"/>
      <c r="RTE221" s="62"/>
      <c r="RTF221" s="62"/>
      <c r="RTG221" s="62"/>
      <c r="RTH221" s="62"/>
      <c r="RTI221" s="62"/>
      <c r="RTJ221" s="62"/>
      <c r="RTK221" s="62"/>
      <c r="RTL221" s="62"/>
      <c r="RTM221" s="62"/>
      <c r="RTN221" s="62"/>
      <c r="RTO221" s="62"/>
      <c r="RTP221" s="62"/>
      <c r="RTQ221" s="62"/>
      <c r="RTR221" s="62"/>
      <c r="RTS221" s="62"/>
      <c r="RTT221" s="62"/>
      <c r="RTU221" s="62"/>
      <c r="RTV221" s="62"/>
      <c r="RTW221" s="62"/>
      <c r="RTX221" s="62"/>
      <c r="RTY221" s="62"/>
      <c r="RTZ221" s="62"/>
      <c r="RUA221" s="62"/>
      <c r="RUB221" s="62"/>
      <c r="RUC221" s="62"/>
      <c r="RUD221" s="62"/>
      <c r="RUE221" s="62"/>
      <c r="RUF221" s="62"/>
      <c r="RUG221" s="62"/>
      <c r="RUH221" s="62"/>
      <c r="RUI221" s="62"/>
      <c r="RUJ221" s="62"/>
      <c r="RUK221" s="62"/>
      <c r="RUL221" s="62"/>
      <c r="RUM221" s="62"/>
      <c r="RUN221" s="62"/>
      <c r="RUO221" s="62"/>
      <c r="RUP221" s="62"/>
      <c r="RUQ221" s="62"/>
      <c r="RUR221" s="62"/>
      <c r="RUS221" s="62"/>
      <c r="RUT221" s="62"/>
      <c r="RUU221" s="62"/>
      <c r="RUV221" s="62"/>
      <c r="RUW221" s="62"/>
      <c r="RUX221" s="62"/>
      <c r="RUY221" s="62"/>
      <c r="RUZ221" s="62"/>
      <c r="RVA221" s="62"/>
      <c r="RVB221" s="62"/>
      <c r="RVC221" s="62"/>
      <c r="RVD221" s="62"/>
      <c r="RVE221" s="62"/>
      <c r="RVF221" s="62"/>
      <c r="RVG221" s="62"/>
      <c r="RVH221" s="62"/>
      <c r="RVI221" s="62"/>
      <c r="RVJ221" s="62"/>
      <c r="RVK221" s="62"/>
      <c r="RVL221" s="62"/>
      <c r="RVM221" s="62"/>
      <c r="RVN221" s="62"/>
      <c r="RVO221" s="62"/>
      <c r="RVP221" s="62"/>
      <c r="RVQ221" s="62"/>
      <c r="RVR221" s="62"/>
      <c r="RVS221" s="62"/>
      <c r="RVT221" s="62"/>
      <c r="RVU221" s="62"/>
      <c r="RVV221" s="62"/>
      <c r="RVW221" s="62"/>
      <c r="RVX221" s="62"/>
      <c r="RVY221" s="62"/>
      <c r="RVZ221" s="62"/>
      <c r="RWA221" s="62"/>
      <c r="RWB221" s="62"/>
      <c r="RWC221" s="62"/>
      <c r="RWD221" s="62"/>
      <c r="RWE221" s="62"/>
      <c r="RWF221" s="62"/>
      <c r="RWG221" s="62"/>
      <c r="RWH221" s="62"/>
      <c r="RWI221" s="62"/>
      <c r="RWJ221" s="62"/>
      <c r="RWK221" s="62"/>
      <c r="RWL221" s="62"/>
      <c r="RWM221" s="62"/>
      <c r="RWN221" s="62"/>
      <c r="RWO221" s="62"/>
      <c r="RWP221" s="62"/>
      <c r="RWQ221" s="62"/>
      <c r="RWR221" s="62"/>
      <c r="RWS221" s="62"/>
      <c r="RWT221" s="62"/>
      <c r="RWU221" s="62"/>
      <c r="RWV221" s="62"/>
      <c r="RWW221" s="62"/>
      <c r="RWX221" s="62"/>
      <c r="RWY221" s="62"/>
      <c r="RWZ221" s="62"/>
      <c r="RXA221" s="62"/>
      <c r="RXB221" s="62"/>
      <c r="RXC221" s="62"/>
      <c r="RXD221" s="62"/>
      <c r="RXE221" s="62"/>
      <c r="RXF221" s="62"/>
      <c r="RXG221" s="62"/>
      <c r="RXH221" s="62"/>
      <c r="RXI221" s="62"/>
      <c r="RXJ221" s="62"/>
      <c r="RXK221" s="62"/>
      <c r="RXL221" s="62"/>
      <c r="RXM221" s="62"/>
      <c r="RXN221" s="62"/>
      <c r="RXO221" s="62"/>
      <c r="RXP221" s="62"/>
      <c r="RXQ221" s="62"/>
      <c r="RXR221" s="62"/>
      <c r="RXS221" s="62"/>
      <c r="RXT221" s="62"/>
      <c r="RXU221" s="62"/>
      <c r="RXV221" s="62"/>
      <c r="RXW221" s="62"/>
      <c r="RXX221" s="62"/>
      <c r="RXY221" s="62"/>
      <c r="RXZ221" s="62"/>
      <c r="RYA221" s="62"/>
      <c r="RYB221" s="62"/>
      <c r="RYC221" s="62"/>
      <c r="RYD221" s="62"/>
      <c r="RYE221" s="62"/>
      <c r="RYF221" s="62"/>
      <c r="RYG221" s="62"/>
      <c r="RYH221" s="62"/>
      <c r="RYI221" s="62"/>
      <c r="RYJ221" s="62"/>
      <c r="RYK221" s="62"/>
      <c r="RYL221" s="62"/>
      <c r="RYM221" s="62"/>
      <c r="RYN221" s="62"/>
      <c r="RYO221" s="62"/>
      <c r="RYP221" s="62"/>
      <c r="RYQ221" s="62"/>
      <c r="RYR221" s="62"/>
      <c r="RYS221" s="62"/>
      <c r="RYT221" s="62"/>
      <c r="RYU221" s="62"/>
      <c r="RYV221" s="62"/>
      <c r="RYW221" s="62"/>
      <c r="RYX221" s="62"/>
      <c r="RYY221" s="62"/>
      <c r="RYZ221" s="62"/>
      <c r="RZA221" s="62"/>
      <c r="RZB221" s="62"/>
      <c r="RZC221" s="62"/>
      <c r="RZD221" s="62"/>
      <c r="RZE221" s="62"/>
      <c r="RZF221" s="62"/>
      <c r="RZG221" s="62"/>
      <c r="RZH221" s="62"/>
      <c r="RZI221" s="62"/>
      <c r="RZJ221" s="62"/>
      <c r="RZK221" s="62"/>
      <c r="RZL221" s="62"/>
      <c r="RZM221" s="62"/>
      <c r="RZN221" s="62"/>
      <c r="RZO221" s="62"/>
      <c r="RZP221" s="62"/>
      <c r="RZQ221" s="62"/>
      <c r="RZR221" s="62"/>
      <c r="RZS221" s="62"/>
      <c r="RZT221" s="62"/>
      <c r="RZU221" s="62"/>
      <c r="RZV221" s="62"/>
      <c r="RZW221" s="62"/>
      <c r="RZX221" s="62"/>
      <c r="RZY221" s="62"/>
      <c r="RZZ221" s="62"/>
      <c r="SAA221" s="62"/>
      <c r="SAB221" s="62"/>
      <c r="SAC221" s="62"/>
      <c r="SAD221" s="62"/>
      <c r="SAE221" s="62"/>
      <c r="SAF221" s="62"/>
      <c r="SAG221" s="62"/>
      <c r="SAH221" s="62"/>
      <c r="SAI221" s="62"/>
      <c r="SAJ221" s="62"/>
      <c r="SAK221" s="62"/>
      <c r="SAL221" s="62"/>
      <c r="SAM221" s="62"/>
      <c r="SAN221" s="62"/>
      <c r="SAO221" s="62"/>
      <c r="SAP221" s="62"/>
      <c r="SAQ221" s="62"/>
      <c r="SAR221" s="62"/>
      <c r="SAS221" s="62"/>
      <c r="SAT221" s="62"/>
      <c r="SAU221" s="62"/>
      <c r="SAV221" s="62"/>
      <c r="SAW221" s="62"/>
      <c r="SAX221" s="62"/>
      <c r="SAY221" s="62"/>
      <c r="SAZ221" s="62"/>
      <c r="SBA221" s="62"/>
      <c r="SBB221" s="62"/>
      <c r="SBC221" s="62"/>
      <c r="SBD221" s="62"/>
      <c r="SBE221" s="62"/>
      <c r="SBF221" s="62"/>
      <c r="SBG221" s="62"/>
      <c r="SBH221" s="62"/>
      <c r="SBI221" s="62"/>
      <c r="SBJ221" s="62"/>
      <c r="SBK221" s="62"/>
      <c r="SBL221" s="62"/>
      <c r="SBM221" s="62"/>
      <c r="SBN221" s="62"/>
      <c r="SBO221" s="62"/>
      <c r="SBP221" s="62"/>
      <c r="SBQ221" s="62"/>
      <c r="SBR221" s="62"/>
      <c r="SBS221" s="62"/>
      <c r="SBT221" s="62"/>
      <c r="SBU221" s="62"/>
      <c r="SBV221" s="62"/>
      <c r="SBW221" s="62"/>
      <c r="SBX221" s="62"/>
      <c r="SBY221" s="62"/>
      <c r="SBZ221" s="62"/>
      <c r="SCA221" s="62"/>
      <c r="SCB221" s="62"/>
      <c r="SCC221" s="62"/>
      <c r="SCD221" s="62"/>
      <c r="SCE221" s="62"/>
      <c r="SCF221" s="62"/>
      <c r="SCG221" s="62"/>
      <c r="SCH221" s="62"/>
      <c r="SCI221" s="62"/>
      <c r="SCJ221" s="62"/>
      <c r="SCK221" s="62"/>
      <c r="SCL221" s="62"/>
      <c r="SCM221" s="62"/>
      <c r="SCN221" s="62"/>
      <c r="SCO221" s="62"/>
      <c r="SCP221" s="62"/>
      <c r="SCQ221" s="62"/>
      <c r="SCR221" s="62"/>
      <c r="SCS221" s="62"/>
      <c r="SCT221" s="62"/>
      <c r="SCU221" s="62"/>
      <c r="SCV221" s="62"/>
      <c r="SCW221" s="62"/>
      <c r="SCX221" s="62"/>
      <c r="SCY221" s="62"/>
      <c r="SCZ221" s="62"/>
      <c r="SDA221" s="62"/>
      <c r="SDB221" s="62"/>
      <c r="SDC221" s="62"/>
      <c r="SDD221" s="62"/>
      <c r="SDE221" s="62"/>
      <c r="SDF221" s="62"/>
      <c r="SDG221" s="62"/>
      <c r="SDH221" s="62"/>
      <c r="SDI221" s="62"/>
      <c r="SDJ221" s="62"/>
      <c r="SDK221" s="62"/>
      <c r="SDL221" s="62"/>
      <c r="SDM221" s="62"/>
      <c r="SDN221" s="62"/>
      <c r="SDO221" s="62"/>
      <c r="SDP221" s="62"/>
      <c r="SDQ221" s="62"/>
      <c r="SDR221" s="62"/>
      <c r="SDS221" s="62"/>
      <c r="SDT221" s="62"/>
      <c r="SDU221" s="62"/>
      <c r="SDV221" s="62"/>
      <c r="SDW221" s="62"/>
      <c r="SDX221" s="62"/>
      <c r="SDY221" s="62"/>
      <c r="SDZ221" s="62"/>
      <c r="SEA221" s="62"/>
      <c r="SEB221" s="62"/>
      <c r="SEC221" s="62"/>
      <c r="SED221" s="62"/>
      <c r="SEE221" s="62"/>
      <c r="SEF221" s="62"/>
      <c r="SEG221" s="62"/>
      <c r="SEH221" s="62"/>
      <c r="SEI221" s="62"/>
      <c r="SEJ221" s="62"/>
      <c r="SEK221" s="62"/>
      <c r="SEL221" s="62"/>
      <c r="SEM221" s="62"/>
      <c r="SEN221" s="62"/>
      <c r="SEO221" s="62"/>
      <c r="SEP221" s="62"/>
      <c r="SEQ221" s="62"/>
      <c r="SER221" s="62"/>
      <c r="SES221" s="62"/>
      <c r="SET221" s="62"/>
      <c r="SEU221" s="62"/>
      <c r="SEV221" s="62"/>
      <c r="SEW221" s="62"/>
      <c r="SEX221" s="62"/>
      <c r="SEY221" s="62"/>
      <c r="SEZ221" s="62"/>
      <c r="SFA221" s="62"/>
      <c r="SFB221" s="62"/>
      <c r="SFC221" s="62"/>
      <c r="SFD221" s="62"/>
      <c r="SFE221" s="62"/>
      <c r="SFF221" s="62"/>
      <c r="SFG221" s="62"/>
      <c r="SFH221" s="62"/>
      <c r="SFI221" s="62"/>
      <c r="SFJ221" s="62"/>
      <c r="SFK221" s="62"/>
      <c r="SFL221" s="62"/>
      <c r="SFM221" s="62"/>
      <c r="SFN221" s="62"/>
      <c r="SFO221" s="62"/>
      <c r="SFP221" s="62"/>
      <c r="SFQ221" s="62"/>
      <c r="SFR221" s="62"/>
      <c r="SFS221" s="62"/>
      <c r="SFT221" s="62"/>
      <c r="SFU221" s="62"/>
      <c r="SFV221" s="62"/>
      <c r="SFW221" s="62"/>
      <c r="SFX221" s="62"/>
      <c r="SFY221" s="62"/>
      <c r="SFZ221" s="62"/>
      <c r="SGA221" s="62"/>
      <c r="SGB221" s="62"/>
      <c r="SGC221" s="62"/>
      <c r="SGD221" s="62"/>
      <c r="SGE221" s="62"/>
      <c r="SGF221" s="62"/>
      <c r="SGG221" s="62"/>
      <c r="SGH221" s="62"/>
      <c r="SGI221" s="62"/>
      <c r="SGJ221" s="62"/>
      <c r="SGK221" s="62"/>
      <c r="SGL221" s="62"/>
      <c r="SGM221" s="62"/>
      <c r="SGN221" s="62"/>
      <c r="SGO221" s="62"/>
      <c r="SGP221" s="62"/>
      <c r="SGQ221" s="62"/>
      <c r="SGR221" s="62"/>
      <c r="SGS221" s="62"/>
      <c r="SGT221" s="62"/>
      <c r="SGU221" s="62"/>
      <c r="SGV221" s="62"/>
      <c r="SGW221" s="62"/>
      <c r="SGX221" s="62"/>
      <c r="SGY221" s="62"/>
      <c r="SGZ221" s="62"/>
      <c r="SHA221" s="62"/>
      <c r="SHB221" s="62"/>
      <c r="SHC221" s="62"/>
      <c r="SHD221" s="62"/>
      <c r="SHE221" s="62"/>
      <c r="SHF221" s="62"/>
      <c r="SHG221" s="62"/>
      <c r="SHH221" s="62"/>
      <c r="SHI221" s="62"/>
      <c r="SHJ221" s="62"/>
      <c r="SHK221" s="62"/>
      <c r="SHL221" s="62"/>
      <c r="SHM221" s="62"/>
      <c r="SHN221" s="62"/>
      <c r="SHO221" s="62"/>
      <c r="SHP221" s="62"/>
      <c r="SHQ221" s="62"/>
      <c r="SHR221" s="62"/>
      <c r="SHS221" s="62"/>
      <c r="SHT221" s="62"/>
      <c r="SHU221" s="62"/>
      <c r="SHV221" s="62"/>
      <c r="SHW221" s="62"/>
      <c r="SHX221" s="62"/>
      <c r="SHY221" s="62"/>
      <c r="SHZ221" s="62"/>
      <c r="SIA221" s="62"/>
      <c r="SIB221" s="62"/>
      <c r="SIC221" s="62"/>
      <c r="SID221" s="62"/>
      <c r="SIE221" s="62"/>
      <c r="SIF221" s="62"/>
      <c r="SIG221" s="62"/>
      <c r="SIH221" s="62"/>
      <c r="SII221" s="62"/>
      <c r="SIJ221" s="62"/>
      <c r="SIK221" s="62"/>
      <c r="SIL221" s="62"/>
      <c r="SIM221" s="62"/>
      <c r="SIN221" s="62"/>
      <c r="SIO221" s="62"/>
      <c r="SIP221" s="62"/>
      <c r="SIQ221" s="62"/>
      <c r="SIR221" s="62"/>
      <c r="SIS221" s="62"/>
      <c r="SIT221" s="62"/>
      <c r="SIU221" s="62"/>
      <c r="SIV221" s="62"/>
      <c r="SIW221" s="62"/>
      <c r="SIX221" s="62"/>
      <c r="SIY221" s="62"/>
      <c r="SIZ221" s="62"/>
      <c r="SJA221" s="62"/>
      <c r="SJB221" s="62"/>
      <c r="SJC221" s="62"/>
      <c r="SJD221" s="62"/>
      <c r="SJE221" s="62"/>
      <c r="SJF221" s="62"/>
      <c r="SJG221" s="62"/>
      <c r="SJH221" s="62"/>
      <c r="SJI221" s="62"/>
      <c r="SJJ221" s="62"/>
      <c r="SJK221" s="62"/>
      <c r="SJL221" s="62"/>
      <c r="SJM221" s="62"/>
      <c r="SJN221" s="62"/>
      <c r="SJO221" s="62"/>
      <c r="SJP221" s="62"/>
      <c r="SJQ221" s="62"/>
      <c r="SJR221" s="62"/>
      <c r="SJS221" s="62"/>
      <c r="SJT221" s="62"/>
      <c r="SJU221" s="62"/>
      <c r="SJV221" s="62"/>
      <c r="SJW221" s="62"/>
      <c r="SJX221" s="62"/>
      <c r="SJY221" s="62"/>
      <c r="SJZ221" s="62"/>
      <c r="SKA221" s="62"/>
      <c r="SKB221" s="62"/>
      <c r="SKC221" s="62"/>
      <c r="SKD221" s="62"/>
      <c r="SKE221" s="62"/>
      <c r="SKF221" s="62"/>
      <c r="SKG221" s="62"/>
      <c r="SKH221" s="62"/>
      <c r="SKI221" s="62"/>
      <c r="SKJ221" s="62"/>
      <c r="SKK221" s="62"/>
      <c r="SKL221" s="62"/>
      <c r="SKM221" s="62"/>
      <c r="SKN221" s="62"/>
      <c r="SKO221" s="62"/>
      <c r="SKP221" s="62"/>
      <c r="SKQ221" s="62"/>
      <c r="SKR221" s="62"/>
      <c r="SKS221" s="62"/>
      <c r="SKT221" s="62"/>
      <c r="SKU221" s="62"/>
      <c r="SKV221" s="62"/>
      <c r="SKW221" s="62"/>
      <c r="SKX221" s="62"/>
      <c r="SKY221" s="62"/>
      <c r="SKZ221" s="62"/>
      <c r="SLA221" s="62"/>
      <c r="SLB221" s="62"/>
      <c r="SLC221" s="62"/>
      <c r="SLD221" s="62"/>
      <c r="SLE221" s="62"/>
      <c r="SLF221" s="62"/>
      <c r="SLG221" s="62"/>
      <c r="SLH221" s="62"/>
      <c r="SLI221" s="62"/>
      <c r="SLJ221" s="62"/>
      <c r="SLK221" s="62"/>
      <c r="SLL221" s="62"/>
      <c r="SLM221" s="62"/>
      <c r="SLN221" s="62"/>
      <c r="SLO221" s="62"/>
      <c r="SLP221" s="62"/>
      <c r="SLQ221" s="62"/>
      <c r="SLR221" s="62"/>
      <c r="SLS221" s="62"/>
      <c r="SLT221" s="62"/>
      <c r="SLU221" s="62"/>
      <c r="SLV221" s="62"/>
      <c r="SLW221" s="62"/>
      <c r="SLX221" s="62"/>
      <c r="SLY221" s="62"/>
      <c r="SLZ221" s="62"/>
      <c r="SMA221" s="62"/>
      <c r="SMB221" s="62"/>
      <c r="SMC221" s="62"/>
      <c r="SMD221" s="62"/>
      <c r="SME221" s="62"/>
      <c r="SMF221" s="62"/>
      <c r="SMG221" s="62"/>
      <c r="SMH221" s="62"/>
      <c r="SMI221" s="62"/>
      <c r="SMJ221" s="62"/>
      <c r="SMK221" s="62"/>
      <c r="SML221" s="62"/>
      <c r="SMM221" s="62"/>
      <c r="SMN221" s="62"/>
      <c r="SMO221" s="62"/>
      <c r="SMP221" s="62"/>
      <c r="SMQ221" s="62"/>
      <c r="SMR221" s="62"/>
      <c r="SMS221" s="62"/>
      <c r="SMT221" s="62"/>
      <c r="SMU221" s="62"/>
      <c r="SMV221" s="62"/>
      <c r="SMW221" s="62"/>
      <c r="SMX221" s="62"/>
      <c r="SMY221" s="62"/>
      <c r="SMZ221" s="62"/>
      <c r="SNA221" s="62"/>
      <c r="SNB221" s="62"/>
      <c r="SNC221" s="62"/>
      <c r="SND221" s="62"/>
      <c r="SNE221" s="62"/>
      <c r="SNF221" s="62"/>
      <c r="SNG221" s="62"/>
      <c r="SNH221" s="62"/>
      <c r="SNI221" s="62"/>
      <c r="SNJ221" s="62"/>
      <c r="SNK221" s="62"/>
      <c r="SNL221" s="62"/>
      <c r="SNM221" s="62"/>
      <c r="SNN221" s="62"/>
      <c r="SNO221" s="62"/>
      <c r="SNP221" s="62"/>
      <c r="SNQ221" s="62"/>
      <c r="SNR221" s="62"/>
      <c r="SNS221" s="62"/>
      <c r="SNT221" s="62"/>
      <c r="SNU221" s="62"/>
      <c r="SNV221" s="62"/>
      <c r="SNW221" s="62"/>
      <c r="SNX221" s="62"/>
      <c r="SNY221" s="62"/>
      <c r="SNZ221" s="62"/>
      <c r="SOA221" s="62"/>
      <c r="SOB221" s="62"/>
      <c r="SOC221" s="62"/>
      <c r="SOD221" s="62"/>
      <c r="SOE221" s="62"/>
      <c r="SOF221" s="62"/>
      <c r="SOG221" s="62"/>
      <c r="SOH221" s="62"/>
      <c r="SOI221" s="62"/>
      <c r="SOJ221" s="62"/>
      <c r="SOK221" s="62"/>
      <c r="SOL221" s="62"/>
      <c r="SOM221" s="62"/>
      <c r="SON221" s="62"/>
      <c r="SOO221" s="62"/>
      <c r="SOP221" s="62"/>
      <c r="SOQ221" s="62"/>
      <c r="SOR221" s="62"/>
      <c r="SOS221" s="62"/>
      <c r="SOT221" s="62"/>
      <c r="SOU221" s="62"/>
      <c r="SOV221" s="62"/>
      <c r="SOW221" s="62"/>
      <c r="SOX221" s="62"/>
      <c r="SOY221" s="62"/>
      <c r="SOZ221" s="62"/>
      <c r="SPA221" s="62"/>
      <c r="SPB221" s="62"/>
      <c r="SPC221" s="62"/>
      <c r="SPD221" s="62"/>
      <c r="SPE221" s="62"/>
      <c r="SPF221" s="62"/>
      <c r="SPG221" s="62"/>
      <c r="SPH221" s="62"/>
      <c r="SPI221" s="62"/>
      <c r="SPJ221" s="62"/>
      <c r="SPK221" s="62"/>
      <c r="SPL221" s="62"/>
      <c r="SPM221" s="62"/>
      <c r="SPN221" s="62"/>
      <c r="SPO221" s="62"/>
      <c r="SPP221" s="62"/>
      <c r="SPQ221" s="62"/>
      <c r="SPR221" s="62"/>
      <c r="SPS221" s="62"/>
      <c r="SPT221" s="62"/>
      <c r="SPU221" s="62"/>
      <c r="SPV221" s="62"/>
      <c r="SPW221" s="62"/>
      <c r="SPX221" s="62"/>
      <c r="SPY221" s="62"/>
      <c r="SPZ221" s="62"/>
      <c r="SQA221" s="62"/>
      <c r="SQB221" s="62"/>
      <c r="SQC221" s="62"/>
      <c r="SQD221" s="62"/>
      <c r="SQE221" s="62"/>
      <c r="SQF221" s="62"/>
      <c r="SQG221" s="62"/>
      <c r="SQH221" s="62"/>
      <c r="SQI221" s="62"/>
      <c r="SQJ221" s="62"/>
      <c r="SQK221" s="62"/>
      <c r="SQL221" s="62"/>
      <c r="SQM221" s="62"/>
      <c r="SQN221" s="62"/>
      <c r="SQO221" s="62"/>
      <c r="SQP221" s="62"/>
      <c r="SQQ221" s="62"/>
      <c r="SQR221" s="62"/>
      <c r="SQS221" s="62"/>
      <c r="SQT221" s="62"/>
      <c r="SQU221" s="62"/>
      <c r="SQV221" s="62"/>
      <c r="SQW221" s="62"/>
      <c r="SQX221" s="62"/>
      <c r="SQY221" s="62"/>
      <c r="SQZ221" s="62"/>
      <c r="SRA221" s="62"/>
      <c r="SRB221" s="62"/>
      <c r="SRC221" s="62"/>
      <c r="SRD221" s="62"/>
      <c r="SRE221" s="62"/>
      <c r="SRF221" s="62"/>
      <c r="SRG221" s="62"/>
      <c r="SRH221" s="62"/>
      <c r="SRI221" s="62"/>
      <c r="SRJ221" s="62"/>
      <c r="SRK221" s="62"/>
      <c r="SRL221" s="62"/>
      <c r="SRM221" s="62"/>
      <c r="SRN221" s="62"/>
      <c r="SRO221" s="62"/>
      <c r="SRP221" s="62"/>
      <c r="SRQ221" s="62"/>
      <c r="SRR221" s="62"/>
      <c r="SRS221" s="62"/>
      <c r="SRT221" s="62"/>
      <c r="SRU221" s="62"/>
      <c r="SRV221" s="62"/>
      <c r="SRW221" s="62"/>
      <c r="SRX221" s="62"/>
      <c r="SRY221" s="62"/>
      <c r="SRZ221" s="62"/>
      <c r="SSA221" s="62"/>
      <c r="SSB221" s="62"/>
      <c r="SSC221" s="62"/>
      <c r="SSD221" s="62"/>
      <c r="SSE221" s="62"/>
      <c r="SSF221" s="62"/>
      <c r="SSG221" s="62"/>
      <c r="SSH221" s="62"/>
      <c r="SSI221" s="62"/>
      <c r="SSJ221" s="62"/>
      <c r="SSK221" s="62"/>
      <c r="SSL221" s="62"/>
      <c r="SSM221" s="62"/>
      <c r="SSN221" s="62"/>
      <c r="SSO221" s="62"/>
      <c r="SSP221" s="62"/>
      <c r="SSQ221" s="62"/>
      <c r="SSR221" s="62"/>
      <c r="SSS221" s="62"/>
      <c r="SST221" s="62"/>
      <c r="SSU221" s="62"/>
      <c r="SSV221" s="62"/>
      <c r="SSW221" s="62"/>
      <c r="SSX221" s="62"/>
      <c r="SSY221" s="62"/>
      <c r="SSZ221" s="62"/>
      <c r="STA221" s="62"/>
      <c r="STB221" s="62"/>
      <c r="STC221" s="62"/>
      <c r="STD221" s="62"/>
      <c r="STE221" s="62"/>
      <c r="STF221" s="62"/>
      <c r="STG221" s="62"/>
      <c r="STH221" s="62"/>
      <c r="STI221" s="62"/>
      <c r="STJ221" s="62"/>
      <c r="STK221" s="62"/>
      <c r="STL221" s="62"/>
      <c r="STM221" s="62"/>
      <c r="STN221" s="62"/>
      <c r="STO221" s="62"/>
      <c r="STP221" s="62"/>
      <c r="STQ221" s="62"/>
      <c r="STR221" s="62"/>
      <c r="STS221" s="62"/>
      <c r="STT221" s="62"/>
      <c r="STU221" s="62"/>
      <c r="STV221" s="62"/>
      <c r="STW221" s="62"/>
      <c r="STX221" s="62"/>
      <c r="STY221" s="62"/>
      <c r="STZ221" s="62"/>
      <c r="SUA221" s="62"/>
      <c r="SUB221" s="62"/>
      <c r="SUC221" s="62"/>
      <c r="SUD221" s="62"/>
      <c r="SUE221" s="62"/>
      <c r="SUF221" s="62"/>
      <c r="SUG221" s="62"/>
      <c r="SUH221" s="62"/>
      <c r="SUI221" s="62"/>
      <c r="SUJ221" s="62"/>
      <c r="SUK221" s="62"/>
      <c r="SUL221" s="62"/>
      <c r="SUM221" s="62"/>
      <c r="SUN221" s="62"/>
      <c r="SUO221" s="62"/>
      <c r="SUP221" s="62"/>
      <c r="SUQ221" s="62"/>
      <c r="SUR221" s="62"/>
      <c r="SUS221" s="62"/>
      <c r="SUT221" s="62"/>
      <c r="SUU221" s="62"/>
      <c r="SUV221" s="62"/>
      <c r="SUW221" s="62"/>
      <c r="SUX221" s="62"/>
      <c r="SUY221" s="62"/>
      <c r="SUZ221" s="62"/>
      <c r="SVA221" s="62"/>
      <c r="SVB221" s="62"/>
      <c r="SVC221" s="62"/>
      <c r="SVD221" s="62"/>
      <c r="SVE221" s="62"/>
      <c r="SVF221" s="62"/>
      <c r="SVG221" s="62"/>
      <c r="SVH221" s="62"/>
      <c r="SVI221" s="62"/>
      <c r="SVJ221" s="62"/>
      <c r="SVK221" s="62"/>
      <c r="SVL221" s="62"/>
      <c r="SVM221" s="62"/>
      <c r="SVN221" s="62"/>
      <c r="SVO221" s="62"/>
      <c r="SVP221" s="62"/>
      <c r="SVQ221" s="62"/>
      <c r="SVR221" s="62"/>
      <c r="SVS221" s="62"/>
      <c r="SVT221" s="62"/>
      <c r="SVU221" s="62"/>
      <c r="SVV221" s="62"/>
      <c r="SVW221" s="62"/>
      <c r="SVX221" s="62"/>
      <c r="SVY221" s="62"/>
      <c r="SVZ221" s="62"/>
      <c r="SWA221" s="62"/>
      <c r="SWB221" s="62"/>
      <c r="SWC221" s="62"/>
      <c r="SWD221" s="62"/>
      <c r="SWE221" s="62"/>
      <c r="SWF221" s="62"/>
      <c r="SWG221" s="62"/>
      <c r="SWH221" s="62"/>
      <c r="SWI221" s="62"/>
      <c r="SWJ221" s="62"/>
      <c r="SWK221" s="62"/>
      <c r="SWL221" s="62"/>
      <c r="SWM221" s="62"/>
      <c r="SWN221" s="62"/>
      <c r="SWO221" s="62"/>
      <c r="SWP221" s="62"/>
      <c r="SWQ221" s="62"/>
      <c r="SWR221" s="62"/>
      <c r="SWS221" s="62"/>
      <c r="SWT221" s="62"/>
      <c r="SWU221" s="62"/>
      <c r="SWV221" s="62"/>
      <c r="SWW221" s="62"/>
      <c r="SWX221" s="62"/>
      <c r="SWY221" s="62"/>
      <c r="SWZ221" s="62"/>
      <c r="SXA221" s="62"/>
      <c r="SXB221" s="62"/>
      <c r="SXC221" s="62"/>
      <c r="SXD221" s="62"/>
      <c r="SXE221" s="62"/>
      <c r="SXF221" s="62"/>
      <c r="SXG221" s="62"/>
      <c r="SXH221" s="62"/>
      <c r="SXI221" s="62"/>
      <c r="SXJ221" s="62"/>
      <c r="SXK221" s="62"/>
      <c r="SXL221" s="62"/>
      <c r="SXM221" s="62"/>
      <c r="SXN221" s="62"/>
      <c r="SXO221" s="62"/>
      <c r="SXP221" s="62"/>
      <c r="SXQ221" s="62"/>
      <c r="SXR221" s="62"/>
      <c r="SXS221" s="62"/>
      <c r="SXT221" s="62"/>
      <c r="SXU221" s="62"/>
      <c r="SXV221" s="62"/>
      <c r="SXW221" s="62"/>
      <c r="SXX221" s="62"/>
      <c r="SXY221" s="62"/>
      <c r="SXZ221" s="62"/>
      <c r="SYA221" s="62"/>
      <c r="SYB221" s="62"/>
      <c r="SYC221" s="62"/>
      <c r="SYD221" s="62"/>
      <c r="SYE221" s="62"/>
      <c r="SYF221" s="62"/>
      <c r="SYG221" s="62"/>
      <c r="SYH221" s="62"/>
      <c r="SYI221" s="62"/>
      <c r="SYJ221" s="62"/>
      <c r="SYK221" s="62"/>
      <c r="SYL221" s="62"/>
      <c r="SYM221" s="62"/>
      <c r="SYN221" s="62"/>
      <c r="SYO221" s="62"/>
      <c r="SYP221" s="62"/>
      <c r="SYQ221" s="62"/>
      <c r="SYR221" s="62"/>
      <c r="SYS221" s="62"/>
      <c r="SYT221" s="62"/>
      <c r="SYU221" s="62"/>
      <c r="SYV221" s="62"/>
      <c r="SYW221" s="62"/>
      <c r="SYX221" s="62"/>
      <c r="SYY221" s="62"/>
      <c r="SYZ221" s="62"/>
      <c r="SZA221" s="62"/>
      <c r="SZB221" s="62"/>
      <c r="SZC221" s="62"/>
      <c r="SZD221" s="62"/>
      <c r="SZE221" s="62"/>
      <c r="SZF221" s="62"/>
      <c r="SZG221" s="62"/>
      <c r="SZH221" s="62"/>
      <c r="SZI221" s="62"/>
      <c r="SZJ221" s="62"/>
      <c r="SZK221" s="62"/>
      <c r="SZL221" s="62"/>
      <c r="SZM221" s="62"/>
      <c r="SZN221" s="62"/>
      <c r="SZO221" s="62"/>
      <c r="SZP221" s="62"/>
      <c r="SZQ221" s="62"/>
      <c r="SZR221" s="62"/>
      <c r="SZS221" s="62"/>
      <c r="SZT221" s="62"/>
      <c r="SZU221" s="62"/>
      <c r="SZV221" s="62"/>
      <c r="SZW221" s="62"/>
      <c r="SZX221" s="62"/>
      <c r="SZY221" s="62"/>
      <c r="SZZ221" s="62"/>
      <c r="TAA221" s="62"/>
      <c r="TAB221" s="62"/>
      <c r="TAC221" s="62"/>
      <c r="TAD221" s="62"/>
      <c r="TAE221" s="62"/>
      <c r="TAF221" s="62"/>
      <c r="TAG221" s="62"/>
      <c r="TAH221" s="62"/>
      <c r="TAI221" s="62"/>
      <c r="TAJ221" s="62"/>
      <c r="TAK221" s="62"/>
      <c r="TAL221" s="62"/>
      <c r="TAM221" s="62"/>
      <c r="TAN221" s="62"/>
      <c r="TAO221" s="62"/>
      <c r="TAP221" s="62"/>
      <c r="TAQ221" s="62"/>
      <c r="TAR221" s="62"/>
      <c r="TAS221" s="62"/>
      <c r="TAT221" s="62"/>
      <c r="TAU221" s="62"/>
      <c r="TAV221" s="62"/>
      <c r="TAW221" s="62"/>
      <c r="TAX221" s="62"/>
      <c r="TAY221" s="62"/>
      <c r="TAZ221" s="62"/>
      <c r="TBA221" s="62"/>
      <c r="TBB221" s="62"/>
      <c r="TBC221" s="62"/>
      <c r="TBD221" s="62"/>
      <c r="TBE221" s="62"/>
      <c r="TBF221" s="62"/>
      <c r="TBG221" s="62"/>
      <c r="TBH221" s="62"/>
      <c r="TBI221" s="62"/>
      <c r="TBJ221" s="62"/>
      <c r="TBK221" s="62"/>
      <c r="TBL221" s="62"/>
      <c r="TBM221" s="62"/>
      <c r="TBN221" s="62"/>
      <c r="TBO221" s="62"/>
      <c r="TBP221" s="62"/>
      <c r="TBQ221" s="62"/>
      <c r="TBR221" s="62"/>
      <c r="TBS221" s="62"/>
      <c r="TBT221" s="62"/>
      <c r="TBU221" s="62"/>
      <c r="TBV221" s="62"/>
      <c r="TBW221" s="62"/>
      <c r="TBX221" s="62"/>
      <c r="TBY221" s="62"/>
      <c r="TBZ221" s="62"/>
      <c r="TCA221" s="62"/>
      <c r="TCB221" s="62"/>
      <c r="TCC221" s="62"/>
      <c r="TCD221" s="62"/>
      <c r="TCE221" s="62"/>
      <c r="TCF221" s="62"/>
      <c r="TCG221" s="62"/>
      <c r="TCH221" s="62"/>
      <c r="TCI221" s="62"/>
      <c r="TCJ221" s="62"/>
      <c r="TCK221" s="62"/>
      <c r="TCL221" s="62"/>
      <c r="TCM221" s="62"/>
      <c r="TCN221" s="62"/>
      <c r="TCO221" s="62"/>
      <c r="TCP221" s="62"/>
      <c r="TCQ221" s="62"/>
      <c r="TCR221" s="62"/>
      <c r="TCS221" s="62"/>
      <c r="TCT221" s="62"/>
      <c r="TCU221" s="62"/>
      <c r="TCV221" s="62"/>
      <c r="TCW221" s="62"/>
      <c r="TCX221" s="62"/>
      <c r="TCY221" s="62"/>
      <c r="TCZ221" s="62"/>
      <c r="TDA221" s="62"/>
      <c r="TDB221" s="62"/>
      <c r="TDC221" s="62"/>
      <c r="TDD221" s="62"/>
      <c r="TDE221" s="62"/>
      <c r="TDF221" s="62"/>
      <c r="TDG221" s="62"/>
      <c r="TDH221" s="62"/>
      <c r="TDI221" s="62"/>
      <c r="TDJ221" s="62"/>
      <c r="TDK221" s="62"/>
      <c r="TDL221" s="62"/>
      <c r="TDM221" s="62"/>
      <c r="TDN221" s="62"/>
      <c r="TDO221" s="62"/>
      <c r="TDP221" s="62"/>
      <c r="TDQ221" s="62"/>
      <c r="TDR221" s="62"/>
      <c r="TDS221" s="62"/>
      <c r="TDT221" s="62"/>
      <c r="TDU221" s="62"/>
      <c r="TDV221" s="62"/>
      <c r="TDW221" s="62"/>
      <c r="TDX221" s="62"/>
      <c r="TDY221" s="62"/>
      <c r="TDZ221" s="62"/>
      <c r="TEA221" s="62"/>
      <c r="TEB221" s="62"/>
      <c r="TEC221" s="62"/>
      <c r="TED221" s="62"/>
      <c r="TEE221" s="62"/>
      <c r="TEF221" s="62"/>
      <c r="TEG221" s="62"/>
      <c r="TEH221" s="62"/>
      <c r="TEI221" s="62"/>
      <c r="TEJ221" s="62"/>
      <c r="TEK221" s="62"/>
      <c r="TEL221" s="62"/>
      <c r="TEM221" s="62"/>
      <c r="TEN221" s="62"/>
      <c r="TEO221" s="62"/>
      <c r="TEP221" s="62"/>
      <c r="TEQ221" s="62"/>
      <c r="TER221" s="62"/>
      <c r="TES221" s="62"/>
      <c r="TET221" s="62"/>
      <c r="TEU221" s="62"/>
      <c r="TEV221" s="62"/>
      <c r="TEW221" s="62"/>
      <c r="TEX221" s="62"/>
      <c r="TEY221" s="62"/>
      <c r="TEZ221" s="62"/>
      <c r="TFA221" s="62"/>
      <c r="TFB221" s="62"/>
      <c r="TFC221" s="62"/>
      <c r="TFD221" s="62"/>
      <c r="TFE221" s="62"/>
      <c r="TFF221" s="62"/>
      <c r="TFG221" s="62"/>
      <c r="TFH221" s="62"/>
      <c r="TFI221" s="62"/>
      <c r="TFJ221" s="62"/>
      <c r="TFK221" s="62"/>
      <c r="TFL221" s="62"/>
      <c r="TFM221" s="62"/>
      <c r="TFN221" s="62"/>
      <c r="TFO221" s="62"/>
      <c r="TFP221" s="62"/>
      <c r="TFQ221" s="62"/>
      <c r="TFR221" s="62"/>
      <c r="TFS221" s="62"/>
      <c r="TFT221" s="62"/>
      <c r="TFU221" s="62"/>
      <c r="TFV221" s="62"/>
      <c r="TFW221" s="62"/>
      <c r="TFX221" s="62"/>
      <c r="TFY221" s="62"/>
      <c r="TFZ221" s="62"/>
      <c r="TGA221" s="62"/>
      <c r="TGB221" s="62"/>
      <c r="TGC221" s="62"/>
      <c r="TGD221" s="62"/>
      <c r="TGE221" s="62"/>
      <c r="TGF221" s="62"/>
      <c r="TGG221" s="62"/>
      <c r="TGH221" s="62"/>
      <c r="TGI221" s="62"/>
      <c r="TGJ221" s="62"/>
      <c r="TGK221" s="62"/>
      <c r="TGL221" s="62"/>
      <c r="TGM221" s="62"/>
      <c r="TGN221" s="62"/>
      <c r="TGO221" s="62"/>
      <c r="TGP221" s="62"/>
      <c r="TGQ221" s="62"/>
      <c r="TGR221" s="62"/>
      <c r="TGS221" s="62"/>
      <c r="TGT221" s="62"/>
      <c r="TGU221" s="62"/>
      <c r="TGV221" s="62"/>
      <c r="TGW221" s="62"/>
      <c r="TGX221" s="62"/>
      <c r="TGY221" s="62"/>
      <c r="TGZ221" s="62"/>
      <c r="THA221" s="62"/>
      <c r="THB221" s="62"/>
      <c r="THC221" s="62"/>
      <c r="THD221" s="62"/>
      <c r="THE221" s="62"/>
      <c r="THF221" s="62"/>
      <c r="THG221" s="62"/>
      <c r="THH221" s="62"/>
      <c r="THI221" s="62"/>
      <c r="THJ221" s="62"/>
      <c r="THK221" s="62"/>
      <c r="THL221" s="62"/>
      <c r="THM221" s="62"/>
      <c r="THN221" s="62"/>
      <c r="THO221" s="62"/>
      <c r="THP221" s="62"/>
      <c r="THQ221" s="62"/>
      <c r="THR221" s="62"/>
      <c r="THS221" s="62"/>
      <c r="THT221" s="62"/>
      <c r="THU221" s="62"/>
      <c r="THV221" s="62"/>
      <c r="THW221" s="62"/>
      <c r="THX221" s="62"/>
      <c r="THY221" s="62"/>
      <c r="THZ221" s="62"/>
      <c r="TIA221" s="62"/>
      <c r="TIB221" s="62"/>
      <c r="TIC221" s="62"/>
      <c r="TID221" s="62"/>
      <c r="TIE221" s="62"/>
      <c r="TIF221" s="62"/>
      <c r="TIG221" s="62"/>
      <c r="TIH221" s="62"/>
      <c r="TII221" s="62"/>
      <c r="TIJ221" s="62"/>
      <c r="TIK221" s="62"/>
      <c r="TIL221" s="62"/>
      <c r="TIM221" s="62"/>
      <c r="TIN221" s="62"/>
      <c r="TIO221" s="62"/>
      <c r="TIP221" s="62"/>
      <c r="TIQ221" s="62"/>
      <c r="TIR221" s="62"/>
      <c r="TIS221" s="62"/>
      <c r="TIT221" s="62"/>
      <c r="TIU221" s="62"/>
      <c r="TIV221" s="62"/>
      <c r="TIW221" s="62"/>
      <c r="TIX221" s="62"/>
      <c r="TIY221" s="62"/>
      <c r="TIZ221" s="62"/>
      <c r="TJA221" s="62"/>
      <c r="TJB221" s="62"/>
      <c r="TJC221" s="62"/>
      <c r="TJD221" s="62"/>
      <c r="TJE221" s="62"/>
      <c r="TJF221" s="62"/>
      <c r="TJG221" s="62"/>
      <c r="TJH221" s="62"/>
      <c r="TJI221" s="62"/>
      <c r="TJJ221" s="62"/>
      <c r="TJK221" s="62"/>
      <c r="TJL221" s="62"/>
      <c r="TJM221" s="62"/>
      <c r="TJN221" s="62"/>
      <c r="TJO221" s="62"/>
      <c r="TJP221" s="62"/>
      <c r="TJQ221" s="62"/>
      <c r="TJR221" s="62"/>
      <c r="TJS221" s="62"/>
      <c r="TJT221" s="62"/>
      <c r="TJU221" s="62"/>
      <c r="TJV221" s="62"/>
      <c r="TJW221" s="62"/>
      <c r="TJX221" s="62"/>
      <c r="TJY221" s="62"/>
      <c r="TJZ221" s="62"/>
      <c r="TKA221" s="62"/>
      <c r="TKB221" s="62"/>
      <c r="TKC221" s="62"/>
      <c r="TKD221" s="62"/>
      <c r="TKE221" s="62"/>
      <c r="TKF221" s="62"/>
      <c r="TKG221" s="62"/>
      <c r="TKH221" s="62"/>
      <c r="TKI221" s="62"/>
      <c r="TKJ221" s="62"/>
      <c r="TKK221" s="62"/>
      <c r="TKL221" s="62"/>
      <c r="TKM221" s="62"/>
      <c r="TKN221" s="62"/>
      <c r="TKO221" s="62"/>
      <c r="TKP221" s="62"/>
      <c r="TKQ221" s="62"/>
      <c r="TKR221" s="62"/>
      <c r="TKS221" s="62"/>
      <c r="TKT221" s="62"/>
      <c r="TKU221" s="62"/>
      <c r="TKV221" s="62"/>
      <c r="TKW221" s="62"/>
      <c r="TKX221" s="62"/>
      <c r="TKY221" s="62"/>
      <c r="TKZ221" s="62"/>
      <c r="TLA221" s="62"/>
      <c r="TLB221" s="62"/>
      <c r="TLC221" s="62"/>
      <c r="TLD221" s="62"/>
      <c r="TLE221" s="62"/>
      <c r="TLF221" s="62"/>
      <c r="TLG221" s="62"/>
      <c r="TLH221" s="62"/>
      <c r="TLI221" s="62"/>
      <c r="TLJ221" s="62"/>
      <c r="TLK221" s="62"/>
      <c r="TLL221" s="62"/>
      <c r="TLM221" s="62"/>
      <c r="TLN221" s="62"/>
      <c r="TLO221" s="62"/>
      <c r="TLP221" s="62"/>
      <c r="TLQ221" s="62"/>
      <c r="TLR221" s="62"/>
      <c r="TLS221" s="62"/>
      <c r="TLT221" s="62"/>
      <c r="TLU221" s="62"/>
      <c r="TLV221" s="62"/>
      <c r="TLW221" s="62"/>
      <c r="TLX221" s="62"/>
      <c r="TLY221" s="62"/>
      <c r="TLZ221" s="62"/>
      <c r="TMA221" s="62"/>
      <c r="TMB221" s="62"/>
      <c r="TMC221" s="62"/>
      <c r="TMD221" s="62"/>
      <c r="TME221" s="62"/>
      <c r="TMF221" s="62"/>
      <c r="TMG221" s="62"/>
      <c r="TMH221" s="62"/>
      <c r="TMI221" s="62"/>
      <c r="TMJ221" s="62"/>
      <c r="TMK221" s="62"/>
      <c r="TML221" s="62"/>
      <c r="TMM221" s="62"/>
      <c r="TMN221" s="62"/>
      <c r="TMO221" s="62"/>
      <c r="TMP221" s="62"/>
      <c r="TMQ221" s="62"/>
      <c r="TMR221" s="62"/>
      <c r="TMS221" s="62"/>
      <c r="TMT221" s="62"/>
      <c r="TMU221" s="62"/>
      <c r="TMV221" s="62"/>
      <c r="TMW221" s="62"/>
      <c r="TMX221" s="62"/>
      <c r="TMY221" s="62"/>
      <c r="TMZ221" s="62"/>
      <c r="TNA221" s="62"/>
      <c r="TNB221" s="62"/>
      <c r="TNC221" s="62"/>
      <c r="TND221" s="62"/>
      <c r="TNE221" s="62"/>
      <c r="TNF221" s="62"/>
      <c r="TNG221" s="62"/>
      <c r="TNH221" s="62"/>
      <c r="TNI221" s="62"/>
      <c r="TNJ221" s="62"/>
      <c r="TNK221" s="62"/>
      <c r="TNL221" s="62"/>
      <c r="TNM221" s="62"/>
      <c r="TNN221" s="62"/>
      <c r="TNO221" s="62"/>
      <c r="TNP221" s="62"/>
      <c r="TNQ221" s="62"/>
      <c r="TNR221" s="62"/>
      <c r="TNS221" s="62"/>
      <c r="TNT221" s="62"/>
      <c r="TNU221" s="62"/>
      <c r="TNV221" s="62"/>
      <c r="TNW221" s="62"/>
      <c r="TNX221" s="62"/>
      <c r="TNY221" s="62"/>
      <c r="TNZ221" s="62"/>
      <c r="TOA221" s="62"/>
      <c r="TOB221" s="62"/>
      <c r="TOC221" s="62"/>
      <c r="TOD221" s="62"/>
      <c r="TOE221" s="62"/>
      <c r="TOF221" s="62"/>
      <c r="TOG221" s="62"/>
      <c r="TOH221" s="62"/>
      <c r="TOI221" s="62"/>
      <c r="TOJ221" s="62"/>
      <c r="TOK221" s="62"/>
      <c r="TOL221" s="62"/>
      <c r="TOM221" s="62"/>
      <c r="TON221" s="62"/>
      <c r="TOO221" s="62"/>
      <c r="TOP221" s="62"/>
      <c r="TOQ221" s="62"/>
      <c r="TOR221" s="62"/>
      <c r="TOS221" s="62"/>
      <c r="TOT221" s="62"/>
      <c r="TOU221" s="62"/>
      <c r="TOV221" s="62"/>
      <c r="TOW221" s="62"/>
      <c r="TOX221" s="62"/>
      <c r="TOY221" s="62"/>
      <c r="TOZ221" s="62"/>
      <c r="TPA221" s="62"/>
      <c r="TPB221" s="62"/>
      <c r="TPC221" s="62"/>
      <c r="TPD221" s="62"/>
      <c r="TPE221" s="62"/>
      <c r="TPF221" s="62"/>
      <c r="TPG221" s="62"/>
      <c r="TPH221" s="62"/>
      <c r="TPI221" s="62"/>
      <c r="TPJ221" s="62"/>
      <c r="TPK221" s="62"/>
      <c r="TPL221" s="62"/>
      <c r="TPM221" s="62"/>
      <c r="TPN221" s="62"/>
      <c r="TPO221" s="62"/>
      <c r="TPP221" s="62"/>
      <c r="TPQ221" s="62"/>
      <c r="TPR221" s="62"/>
      <c r="TPS221" s="62"/>
      <c r="TPT221" s="62"/>
      <c r="TPU221" s="62"/>
      <c r="TPV221" s="62"/>
      <c r="TPW221" s="62"/>
      <c r="TPX221" s="62"/>
      <c r="TPY221" s="62"/>
      <c r="TPZ221" s="62"/>
      <c r="TQA221" s="62"/>
      <c r="TQB221" s="62"/>
      <c r="TQC221" s="62"/>
      <c r="TQD221" s="62"/>
      <c r="TQE221" s="62"/>
      <c r="TQF221" s="62"/>
      <c r="TQG221" s="62"/>
      <c r="TQH221" s="62"/>
      <c r="TQI221" s="62"/>
      <c r="TQJ221" s="62"/>
      <c r="TQK221" s="62"/>
      <c r="TQL221" s="62"/>
      <c r="TQM221" s="62"/>
      <c r="TQN221" s="62"/>
      <c r="TQO221" s="62"/>
      <c r="TQP221" s="62"/>
      <c r="TQQ221" s="62"/>
      <c r="TQR221" s="62"/>
      <c r="TQS221" s="62"/>
      <c r="TQT221" s="62"/>
      <c r="TQU221" s="62"/>
      <c r="TQV221" s="62"/>
      <c r="TQW221" s="62"/>
      <c r="TQX221" s="62"/>
      <c r="TQY221" s="62"/>
      <c r="TQZ221" s="62"/>
      <c r="TRA221" s="62"/>
      <c r="TRB221" s="62"/>
      <c r="TRC221" s="62"/>
      <c r="TRD221" s="62"/>
      <c r="TRE221" s="62"/>
      <c r="TRF221" s="62"/>
      <c r="TRG221" s="62"/>
      <c r="TRH221" s="62"/>
      <c r="TRI221" s="62"/>
      <c r="TRJ221" s="62"/>
      <c r="TRK221" s="62"/>
      <c r="TRL221" s="62"/>
      <c r="TRM221" s="62"/>
      <c r="TRN221" s="62"/>
      <c r="TRO221" s="62"/>
      <c r="TRP221" s="62"/>
      <c r="TRQ221" s="62"/>
      <c r="TRR221" s="62"/>
      <c r="TRS221" s="62"/>
      <c r="TRT221" s="62"/>
      <c r="TRU221" s="62"/>
      <c r="TRV221" s="62"/>
      <c r="TRW221" s="62"/>
      <c r="TRX221" s="62"/>
      <c r="TRY221" s="62"/>
      <c r="TRZ221" s="62"/>
      <c r="TSA221" s="62"/>
      <c r="TSB221" s="62"/>
      <c r="TSC221" s="62"/>
      <c r="TSD221" s="62"/>
      <c r="TSE221" s="62"/>
      <c r="TSF221" s="62"/>
      <c r="TSG221" s="62"/>
      <c r="TSH221" s="62"/>
      <c r="TSI221" s="62"/>
      <c r="TSJ221" s="62"/>
      <c r="TSK221" s="62"/>
      <c r="TSL221" s="62"/>
      <c r="TSM221" s="62"/>
      <c r="TSN221" s="62"/>
      <c r="TSO221" s="62"/>
      <c r="TSP221" s="62"/>
      <c r="TSQ221" s="62"/>
      <c r="TSR221" s="62"/>
      <c r="TSS221" s="62"/>
      <c r="TST221" s="62"/>
      <c r="TSU221" s="62"/>
      <c r="TSV221" s="62"/>
      <c r="TSW221" s="62"/>
      <c r="TSX221" s="62"/>
      <c r="TSY221" s="62"/>
      <c r="TSZ221" s="62"/>
      <c r="TTA221" s="62"/>
      <c r="TTB221" s="62"/>
      <c r="TTC221" s="62"/>
      <c r="TTD221" s="62"/>
      <c r="TTE221" s="62"/>
      <c r="TTF221" s="62"/>
      <c r="TTG221" s="62"/>
      <c r="TTH221" s="62"/>
      <c r="TTI221" s="62"/>
      <c r="TTJ221" s="62"/>
      <c r="TTK221" s="62"/>
      <c r="TTL221" s="62"/>
      <c r="TTM221" s="62"/>
      <c r="TTN221" s="62"/>
      <c r="TTO221" s="62"/>
      <c r="TTP221" s="62"/>
      <c r="TTQ221" s="62"/>
      <c r="TTR221" s="62"/>
      <c r="TTS221" s="62"/>
      <c r="TTT221" s="62"/>
      <c r="TTU221" s="62"/>
      <c r="TTV221" s="62"/>
      <c r="TTW221" s="62"/>
      <c r="TTX221" s="62"/>
      <c r="TTY221" s="62"/>
      <c r="TTZ221" s="62"/>
      <c r="TUA221" s="62"/>
      <c r="TUB221" s="62"/>
      <c r="TUC221" s="62"/>
      <c r="TUD221" s="62"/>
      <c r="TUE221" s="62"/>
      <c r="TUF221" s="62"/>
      <c r="TUG221" s="62"/>
      <c r="TUH221" s="62"/>
      <c r="TUI221" s="62"/>
      <c r="TUJ221" s="62"/>
      <c r="TUK221" s="62"/>
      <c r="TUL221" s="62"/>
      <c r="TUM221" s="62"/>
      <c r="TUN221" s="62"/>
      <c r="TUO221" s="62"/>
      <c r="TUP221" s="62"/>
      <c r="TUQ221" s="62"/>
      <c r="TUR221" s="62"/>
      <c r="TUS221" s="62"/>
      <c r="TUT221" s="62"/>
      <c r="TUU221" s="62"/>
      <c r="TUV221" s="62"/>
      <c r="TUW221" s="62"/>
      <c r="TUX221" s="62"/>
      <c r="TUY221" s="62"/>
      <c r="TUZ221" s="62"/>
      <c r="TVA221" s="62"/>
      <c r="TVB221" s="62"/>
      <c r="TVC221" s="62"/>
      <c r="TVD221" s="62"/>
      <c r="TVE221" s="62"/>
      <c r="TVF221" s="62"/>
      <c r="TVG221" s="62"/>
      <c r="TVH221" s="62"/>
      <c r="TVI221" s="62"/>
      <c r="TVJ221" s="62"/>
      <c r="TVK221" s="62"/>
      <c r="TVL221" s="62"/>
      <c r="TVM221" s="62"/>
      <c r="TVN221" s="62"/>
      <c r="TVO221" s="62"/>
      <c r="TVP221" s="62"/>
      <c r="TVQ221" s="62"/>
      <c r="TVR221" s="62"/>
      <c r="TVS221" s="62"/>
      <c r="TVT221" s="62"/>
      <c r="TVU221" s="62"/>
      <c r="TVV221" s="62"/>
      <c r="TVW221" s="62"/>
      <c r="TVX221" s="62"/>
      <c r="TVY221" s="62"/>
      <c r="TVZ221" s="62"/>
      <c r="TWA221" s="62"/>
      <c r="TWB221" s="62"/>
      <c r="TWC221" s="62"/>
      <c r="TWD221" s="62"/>
      <c r="TWE221" s="62"/>
      <c r="TWF221" s="62"/>
      <c r="TWG221" s="62"/>
      <c r="TWH221" s="62"/>
      <c r="TWI221" s="62"/>
      <c r="TWJ221" s="62"/>
      <c r="TWK221" s="62"/>
      <c r="TWL221" s="62"/>
      <c r="TWM221" s="62"/>
      <c r="TWN221" s="62"/>
      <c r="TWO221" s="62"/>
      <c r="TWP221" s="62"/>
      <c r="TWQ221" s="62"/>
      <c r="TWR221" s="62"/>
      <c r="TWS221" s="62"/>
      <c r="TWT221" s="62"/>
      <c r="TWU221" s="62"/>
      <c r="TWV221" s="62"/>
      <c r="TWW221" s="62"/>
      <c r="TWX221" s="62"/>
      <c r="TWY221" s="62"/>
      <c r="TWZ221" s="62"/>
      <c r="TXA221" s="62"/>
      <c r="TXB221" s="62"/>
      <c r="TXC221" s="62"/>
      <c r="TXD221" s="62"/>
      <c r="TXE221" s="62"/>
      <c r="TXF221" s="62"/>
      <c r="TXG221" s="62"/>
      <c r="TXH221" s="62"/>
      <c r="TXI221" s="62"/>
      <c r="TXJ221" s="62"/>
      <c r="TXK221" s="62"/>
      <c r="TXL221" s="62"/>
      <c r="TXM221" s="62"/>
      <c r="TXN221" s="62"/>
      <c r="TXO221" s="62"/>
      <c r="TXP221" s="62"/>
      <c r="TXQ221" s="62"/>
      <c r="TXR221" s="62"/>
      <c r="TXS221" s="62"/>
      <c r="TXT221" s="62"/>
      <c r="TXU221" s="62"/>
      <c r="TXV221" s="62"/>
      <c r="TXW221" s="62"/>
      <c r="TXX221" s="62"/>
      <c r="TXY221" s="62"/>
      <c r="TXZ221" s="62"/>
      <c r="TYA221" s="62"/>
      <c r="TYB221" s="62"/>
      <c r="TYC221" s="62"/>
      <c r="TYD221" s="62"/>
      <c r="TYE221" s="62"/>
      <c r="TYF221" s="62"/>
      <c r="TYG221" s="62"/>
      <c r="TYH221" s="62"/>
      <c r="TYI221" s="62"/>
      <c r="TYJ221" s="62"/>
      <c r="TYK221" s="62"/>
      <c r="TYL221" s="62"/>
      <c r="TYM221" s="62"/>
      <c r="TYN221" s="62"/>
      <c r="TYO221" s="62"/>
      <c r="TYP221" s="62"/>
      <c r="TYQ221" s="62"/>
      <c r="TYR221" s="62"/>
      <c r="TYS221" s="62"/>
      <c r="TYT221" s="62"/>
      <c r="TYU221" s="62"/>
      <c r="TYV221" s="62"/>
      <c r="TYW221" s="62"/>
      <c r="TYX221" s="62"/>
      <c r="TYY221" s="62"/>
      <c r="TYZ221" s="62"/>
      <c r="TZA221" s="62"/>
      <c r="TZB221" s="62"/>
      <c r="TZC221" s="62"/>
      <c r="TZD221" s="62"/>
      <c r="TZE221" s="62"/>
      <c r="TZF221" s="62"/>
      <c r="TZG221" s="62"/>
      <c r="TZH221" s="62"/>
      <c r="TZI221" s="62"/>
      <c r="TZJ221" s="62"/>
      <c r="TZK221" s="62"/>
      <c r="TZL221" s="62"/>
      <c r="TZM221" s="62"/>
      <c r="TZN221" s="62"/>
      <c r="TZO221" s="62"/>
      <c r="TZP221" s="62"/>
      <c r="TZQ221" s="62"/>
      <c r="TZR221" s="62"/>
      <c r="TZS221" s="62"/>
      <c r="TZT221" s="62"/>
      <c r="TZU221" s="62"/>
      <c r="TZV221" s="62"/>
      <c r="TZW221" s="62"/>
      <c r="TZX221" s="62"/>
      <c r="TZY221" s="62"/>
      <c r="TZZ221" s="62"/>
      <c r="UAA221" s="62"/>
      <c r="UAB221" s="62"/>
      <c r="UAC221" s="62"/>
      <c r="UAD221" s="62"/>
      <c r="UAE221" s="62"/>
      <c r="UAF221" s="62"/>
      <c r="UAG221" s="62"/>
      <c r="UAH221" s="62"/>
      <c r="UAI221" s="62"/>
      <c r="UAJ221" s="62"/>
      <c r="UAK221" s="62"/>
      <c r="UAL221" s="62"/>
      <c r="UAM221" s="62"/>
      <c r="UAN221" s="62"/>
      <c r="UAO221" s="62"/>
      <c r="UAP221" s="62"/>
      <c r="UAQ221" s="62"/>
      <c r="UAR221" s="62"/>
      <c r="UAS221" s="62"/>
      <c r="UAT221" s="62"/>
      <c r="UAU221" s="62"/>
      <c r="UAV221" s="62"/>
      <c r="UAW221" s="62"/>
      <c r="UAX221" s="62"/>
      <c r="UAY221" s="62"/>
      <c r="UAZ221" s="62"/>
      <c r="UBA221" s="62"/>
      <c r="UBB221" s="62"/>
      <c r="UBC221" s="62"/>
      <c r="UBD221" s="62"/>
      <c r="UBE221" s="62"/>
      <c r="UBF221" s="62"/>
      <c r="UBG221" s="62"/>
      <c r="UBH221" s="62"/>
      <c r="UBI221" s="62"/>
      <c r="UBJ221" s="62"/>
      <c r="UBK221" s="62"/>
      <c r="UBL221" s="62"/>
      <c r="UBM221" s="62"/>
      <c r="UBN221" s="62"/>
      <c r="UBO221" s="62"/>
      <c r="UBP221" s="62"/>
      <c r="UBQ221" s="62"/>
      <c r="UBR221" s="62"/>
      <c r="UBS221" s="62"/>
      <c r="UBT221" s="62"/>
      <c r="UBU221" s="62"/>
      <c r="UBV221" s="62"/>
      <c r="UBW221" s="62"/>
      <c r="UBX221" s="62"/>
      <c r="UBY221" s="62"/>
      <c r="UBZ221" s="62"/>
      <c r="UCA221" s="62"/>
      <c r="UCB221" s="62"/>
      <c r="UCC221" s="62"/>
      <c r="UCD221" s="62"/>
      <c r="UCE221" s="62"/>
      <c r="UCF221" s="62"/>
      <c r="UCG221" s="62"/>
      <c r="UCH221" s="62"/>
      <c r="UCI221" s="62"/>
      <c r="UCJ221" s="62"/>
      <c r="UCK221" s="62"/>
      <c r="UCL221" s="62"/>
      <c r="UCM221" s="62"/>
      <c r="UCN221" s="62"/>
      <c r="UCO221" s="62"/>
      <c r="UCP221" s="62"/>
      <c r="UCQ221" s="62"/>
      <c r="UCR221" s="62"/>
      <c r="UCS221" s="62"/>
      <c r="UCT221" s="62"/>
      <c r="UCU221" s="62"/>
      <c r="UCV221" s="62"/>
      <c r="UCW221" s="62"/>
      <c r="UCX221" s="62"/>
      <c r="UCY221" s="62"/>
      <c r="UCZ221" s="62"/>
      <c r="UDA221" s="62"/>
      <c r="UDB221" s="62"/>
      <c r="UDC221" s="62"/>
      <c r="UDD221" s="62"/>
      <c r="UDE221" s="62"/>
      <c r="UDF221" s="62"/>
      <c r="UDG221" s="62"/>
      <c r="UDH221" s="62"/>
      <c r="UDI221" s="62"/>
      <c r="UDJ221" s="62"/>
      <c r="UDK221" s="62"/>
      <c r="UDL221" s="62"/>
      <c r="UDM221" s="62"/>
      <c r="UDN221" s="62"/>
      <c r="UDO221" s="62"/>
      <c r="UDP221" s="62"/>
      <c r="UDQ221" s="62"/>
      <c r="UDR221" s="62"/>
      <c r="UDS221" s="62"/>
      <c r="UDT221" s="62"/>
      <c r="UDU221" s="62"/>
      <c r="UDV221" s="62"/>
      <c r="UDW221" s="62"/>
      <c r="UDX221" s="62"/>
      <c r="UDY221" s="62"/>
      <c r="UDZ221" s="62"/>
      <c r="UEA221" s="62"/>
      <c r="UEB221" s="62"/>
      <c r="UEC221" s="62"/>
      <c r="UED221" s="62"/>
      <c r="UEE221" s="62"/>
      <c r="UEF221" s="62"/>
      <c r="UEG221" s="62"/>
      <c r="UEH221" s="62"/>
      <c r="UEI221" s="62"/>
      <c r="UEJ221" s="62"/>
      <c r="UEK221" s="62"/>
      <c r="UEL221" s="62"/>
      <c r="UEM221" s="62"/>
      <c r="UEN221" s="62"/>
      <c r="UEO221" s="62"/>
      <c r="UEP221" s="62"/>
      <c r="UEQ221" s="62"/>
      <c r="UER221" s="62"/>
      <c r="UES221" s="62"/>
      <c r="UET221" s="62"/>
      <c r="UEU221" s="62"/>
      <c r="UEV221" s="62"/>
      <c r="UEW221" s="62"/>
      <c r="UEX221" s="62"/>
      <c r="UEY221" s="62"/>
      <c r="UEZ221" s="62"/>
      <c r="UFA221" s="62"/>
      <c r="UFB221" s="62"/>
      <c r="UFC221" s="62"/>
      <c r="UFD221" s="62"/>
      <c r="UFE221" s="62"/>
      <c r="UFF221" s="62"/>
      <c r="UFG221" s="62"/>
      <c r="UFH221" s="62"/>
      <c r="UFI221" s="62"/>
      <c r="UFJ221" s="62"/>
      <c r="UFK221" s="62"/>
      <c r="UFL221" s="62"/>
      <c r="UFM221" s="62"/>
      <c r="UFN221" s="62"/>
      <c r="UFO221" s="62"/>
      <c r="UFP221" s="62"/>
      <c r="UFQ221" s="62"/>
      <c r="UFR221" s="62"/>
      <c r="UFS221" s="62"/>
      <c r="UFT221" s="62"/>
      <c r="UFU221" s="62"/>
      <c r="UFV221" s="62"/>
      <c r="UFW221" s="62"/>
      <c r="UFX221" s="62"/>
      <c r="UFY221" s="62"/>
      <c r="UFZ221" s="62"/>
      <c r="UGA221" s="62"/>
      <c r="UGB221" s="62"/>
      <c r="UGC221" s="62"/>
      <c r="UGD221" s="62"/>
      <c r="UGE221" s="62"/>
      <c r="UGF221" s="62"/>
      <c r="UGG221" s="62"/>
      <c r="UGH221" s="62"/>
      <c r="UGI221" s="62"/>
      <c r="UGJ221" s="62"/>
      <c r="UGK221" s="62"/>
      <c r="UGL221" s="62"/>
      <c r="UGM221" s="62"/>
      <c r="UGN221" s="62"/>
      <c r="UGO221" s="62"/>
      <c r="UGP221" s="62"/>
      <c r="UGQ221" s="62"/>
      <c r="UGR221" s="62"/>
      <c r="UGS221" s="62"/>
      <c r="UGT221" s="62"/>
      <c r="UGU221" s="62"/>
      <c r="UGV221" s="62"/>
      <c r="UGW221" s="62"/>
      <c r="UGX221" s="62"/>
      <c r="UGY221" s="62"/>
      <c r="UGZ221" s="62"/>
      <c r="UHA221" s="62"/>
      <c r="UHB221" s="62"/>
      <c r="UHC221" s="62"/>
      <c r="UHD221" s="62"/>
      <c r="UHE221" s="62"/>
      <c r="UHF221" s="62"/>
      <c r="UHG221" s="62"/>
      <c r="UHH221" s="62"/>
      <c r="UHI221" s="62"/>
      <c r="UHJ221" s="62"/>
      <c r="UHK221" s="62"/>
      <c r="UHL221" s="62"/>
      <c r="UHM221" s="62"/>
      <c r="UHN221" s="62"/>
      <c r="UHO221" s="62"/>
      <c r="UHP221" s="62"/>
      <c r="UHQ221" s="62"/>
      <c r="UHR221" s="62"/>
      <c r="UHS221" s="62"/>
      <c r="UHT221" s="62"/>
      <c r="UHU221" s="62"/>
      <c r="UHV221" s="62"/>
      <c r="UHW221" s="62"/>
      <c r="UHX221" s="62"/>
      <c r="UHY221" s="62"/>
      <c r="UHZ221" s="62"/>
      <c r="UIA221" s="62"/>
      <c r="UIB221" s="62"/>
      <c r="UIC221" s="62"/>
      <c r="UID221" s="62"/>
      <c r="UIE221" s="62"/>
      <c r="UIF221" s="62"/>
      <c r="UIG221" s="62"/>
      <c r="UIH221" s="62"/>
      <c r="UII221" s="62"/>
      <c r="UIJ221" s="62"/>
      <c r="UIK221" s="62"/>
      <c r="UIL221" s="62"/>
      <c r="UIM221" s="62"/>
      <c r="UIN221" s="62"/>
      <c r="UIO221" s="62"/>
      <c r="UIP221" s="62"/>
      <c r="UIQ221" s="62"/>
      <c r="UIR221" s="62"/>
      <c r="UIS221" s="62"/>
      <c r="UIT221" s="62"/>
      <c r="UIU221" s="62"/>
      <c r="UIV221" s="62"/>
      <c r="UIW221" s="62"/>
      <c r="UIX221" s="62"/>
      <c r="UIY221" s="62"/>
      <c r="UIZ221" s="62"/>
      <c r="UJA221" s="62"/>
      <c r="UJB221" s="62"/>
      <c r="UJC221" s="62"/>
      <c r="UJD221" s="62"/>
      <c r="UJE221" s="62"/>
      <c r="UJF221" s="62"/>
      <c r="UJG221" s="62"/>
      <c r="UJH221" s="62"/>
      <c r="UJI221" s="62"/>
      <c r="UJJ221" s="62"/>
      <c r="UJK221" s="62"/>
      <c r="UJL221" s="62"/>
      <c r="UJM221" s="62"/>
      <c r="UJN221" s="62"/>
      <c r="UJO221" s="62"/>
      <c r="UJP221" s="62"/>
      <c r="UJQ221" s="62"/>
      <c r="UJR221" s="62"/>
      <c r="UJS221" s="62"/>
      <c r="UJT221" s="62"/>
      <c r="UJU221" s="62"/>
      <c r="UJV221" s="62"/>
      <c r="UJW221" s="62"/>
      <c r="UJX221" s="62"/>
      <c r="UJY221" s="62"/>
      <c r="UJZ221" s="62"/>
      <c r="UKA221" s="62"/>
      <c r="UKB221" s="62"/>
      <c r="UKC221" s="62"/>
      <c r="UKD221" s="62"/>
      <c r="UKE221" s="62"/>
      <c r="UKF221" s="62"/>
      <c r="UKG221" s="62"/>
      <c r="UKH221" s="62"/>
      <c r="UKI221" s="62"/>
      <c r="UKJ221" s="62"/>
      <c r="UKK221" s="62"/>
      <c r="UKL221" s="62"/>
      <c r="UKM221" s="62"/>
      <c r="UKN221" s="62"/>
      <c r="UKO221" s="62"/>
      <c r="UKP221" s="62"/>
      <c r="UKQ221" s="62"/>
      <c r="UKR221" s="62"/>
      <c r="UKS221" s="62"/>
      <c r="UKT221" s="62"/>
      <c r="UKU221" s="62"/>
      <c r="UKV221" s="62"/>
      <c r="UKW221" s="62"/>
      <c r="UKX221" s="62"/>
      <c r="UKY221" s="62"/>
      <c r="UKZ221" s="62"/>
      <c r="ULA221" s="62"/>
      <c r="ULB221" s="62"/>
      <c r="ULC221" s="62"/>
      <c r="ULD221" s="62"/>
      <c r="ULE221" s="62"/>
      <c r="ULF221" s="62"/>
      <c r="ULG221" s="62"/>
      <c r="ULH221" s="62"/>
      <c r="ULI221" s="62"/>
      <c r="ULJ221" s="62"/>
      <c r="ULK221" s="62"/>
      <c r="ULL221" s="62"/>
      <c r="ULM221" s="62"/>
      <c r="ULN221" s="62"/>
      <c r="ULO221" s="62"/>
      <c r="ULP221" s="62"/>
      <c r="ULQ221" s="62"/>
      <c r="ULR221" s="62"/>
      <c r="ULS221" s="62"/>
      <c r="ULT221" s="62"/>
      <c r="ULU221" s="62"/>
      <c r="ULV221" s="62"/>
      <c r="ULW221" s="62"/>
      <c r="ULX221" s="62"/>
      <c r="ULY221" s="62"/>
      <c r="ULZ221" s="62"/>
      <c r="UMA221" s="62"/>
      <c r="UMB221" s="62"/>
      <c r="UMC221" s="62"/>
      <c r="UMD221" s="62"/>
      <c r="UME221" s="62"/>
      <c r="UMF221" s="62"/>
      <c r="UMG221" s="62"/>
      <c r="UMH221" s="62"/>
      <c r="UMI221" s="62"/>
      <c r="UMJ221" s="62"/>
      <c r="UMK221" s="62"/>
      <c r="UML221" s="62"/>
      <c r="UMM221" s="62"/>
      <c r="UMN221" s="62"/>
      <c r="UMO221" s="62"/>
      <c r="UMP221" s="62"/>
      <c r="UMQ221" s="62"/>
      <c r="UMR221" s="62"/>
      <c r="UMS221" s="62"/>
      <c r="UMT221" s="62"/>
      <c r="UMU221" s="62"/>
      <c r="UMV221" s="62"/>
      <c r="UMW221" s="62"/>
      <c r="UMX221" s="62"/>
      <c r="UMY221" s="62"/>
      <c r="UMZ221" s="62"/>
      <c r="UNA221" s="62"/>
      <c r="UNB221" s="62"/>
      <c r="UNC221" s="62"/>
      <c r="UND221" s="62"/>
      <c r="UNE221" s="62"/>
      <c r="UNF221" s="62"/>
      <c r="UNG221" s="62"/>
      <c r="UNH221" s="62"/>
      <c r="UNI221" s="62"/>
      <c r="UNJ221" s="62"/>
      <c r="UNK221" s="62"/>
      <c r="UNL221" s="62"/>
      <c r="UNM221" s="62"/>
      <c r="UNN221" s="62"/>
      <c r="UNO221" s="62"/>
      <c r="UNP221" s="62"/>
      <c r="UNQ221" s="62"/>
      <c r="UNR221" s="62"/>
      <c r="UNS221" s="62"/>
      <c r="UNT221" s="62"/>
      <c r="UNU221" s="62"/>
      <c r="UNV221" s="62"/>
      <c r="UNW221" s="62"/>
      <c r="UNX221" s="62"/>
      <c r="UNY221" s="62"/>
      <c r="UNZ221" s="62"/>
      <c r="UOA221" s="62"/>
      <c r="UOB221" s="62"/>
      <c r="UOC221" s="62"/>
      <c r="UOD221" s="62"/>
      <c r="UOE221" s="62"/>
      <c r="UOF221" s="62"/>
      <c r="UOG221" s="62"/>
      <c r="UOH221" s="62"/>
      <c r="UOI221" s="62"/>
      <c r="UOJ221" s="62"/>
      <c r="UOK221" s="62"/>
      <c r="UOL221" s="62"/>
      <c r="UOM221" s="62"/>
      <c r="UON221" s="62"/>
      <c r="UOO221" s="62"/>
      <c r="UOP221" s="62"/>
      <c r="UOQ221" s="62"/>
      <c r="UOR221" s="62"/>
      <c r="UOS221" s="62"/>
      <c r="UOT221" s="62"/>
      <c r="UOU221" s="62"/>
      <c r="UOV221" s="62"/>
      <c r="UOW221" s="62"/>
      <c r="UOX221" s="62"/>
      <c r="UOY221" s="62"/>
      <c r="UOZ221" s="62"/>
      <c r="UPA221" s="62"/>
      <c r="UPB221" s="62"/>
      <c r="UPC221" s="62"/>
      <c r="UPD221" s="62"/>
      <c r="UPE221" s="62"/>
      <c r="UPF221" s="62"/>
      <c r="UPG221" s="62"/>
      <c r="UPH221" s="62"/>
      <c r="UPI221" s="62"/>
      <c r="UPJ221" s="62"/>
      <c r="UPK221" s="62"/>
      <c r="UPL221" s="62"/>
      <c r="UPM221" s="62"/>
      <c r="UPN221" s="62"/>
      <c r="UPO221" s="62"/>
      <c r="UPP221" s="62"/>
      <c r="UPQ221" s="62"/>
      <c r="UPR221" s="62"/>
      <c r="UPS221" s="62"/>
      <c r="UPT221" s="62"/>
      <c r="UPU221" s="62"/>
      <c r="UPV221" s="62"/>
      <c r="UPW221" s="62"/>
      <c r="UPX221" s="62"/>
      <c r="UPY221" s="62"/>
      <c r="UPZ221" s="62"/>
      <c r="UQA221" s="62"/>
      <c r="UQB221" s="62"/>
      <c r="UQC221" s="62"/>
      <c r="UQD221" s="62"/>
      <c r="UQE221" s="62"/>
      <c r="UQF221" s="62"/>
      <c r="UQG221" s="62"/>
      <c r="UQH221" s="62"/>
      <c r="UQI221" s="62"/>
      <c r="UQJ221" s="62"/>
      <c r="UQK221" s="62"/>
      <c r="UQL221" s="62"/>
      <c r="UQM221" s="62"/>
      <c r="UQN221" s="62"/>
      <c r="UQO221" s="62"/>
      <c r="UQP221" s="62"/>
      <c r="UQQ221" s="62"/>
      <c r="UQR221" s="62"/>
      <c r="UQS221" s="62"/>
      <c r="UQT221" s="62"/>
      <c r="UQU221" s="62"/>
      <c r="UQV221" s="62"/>
      <c r="UQW221" s="62"/>
      <c r="UQX221" s="62"/>
      <c r="UQY221" s="62"/>
      <c r="UQZ221" s="62"/>
      <c r="URA221" s="62"/>
      <c r="URB221" s="62"/>
      <c r="URC221" s="62"/>
      <c r="URD221" s="62"/>
      <c r="URE221" s="62"/>
      <c r="URF221" s="62"/>
      <c r="URG221" s="62"/>
      <c r="URH221" s="62"/>
      <c r="URI221" s="62"/>
      <c r="URJ221" s="62"/>
      <c r="URK221" s="62"/>
      <c r="URL221" s="62"/>
      <c r="URM221" s="62"/>
      <c r="URN221" s="62"/>
      <c r="URO221" s="62"/>
      <c r="URP221" s="62"/>
      <c r="URQ221" s="62"/>
      <c r="URR221" s="62"/>
      <c r="URS221" s="62"/>
      <c r="URT221" s="62"/>
      <c r="URU221" s="62"/>
      <c r="URV221" s="62"/>
      <c r="URW221" s="62"/>
      <c r="URX221" s="62"/>
      <c r="URY221" s="62"/>
      <c r="URZ221" s="62"/>
      <c r="USA221" s="62"/>
      <c r="USB221" s="62"/>
      <c r="USC221" s="62"/>
      <c r="USD221" s="62"/>
      <c r="USE221" s="62"/>
      <c r="USF221" s="62"/>
      <c r="USG221" s="62"/>
      <c r="USH221" s="62"/>
      <c r="USI221" s="62"/>
      <c r="USJ221" s="62"/>
      <c r="USK221" s="62"/>
      <c r="USL221" s="62"/>
      <c r="USM221" s="62"/>
      <c r="USN221" s="62"/>
      <c r="USO221" s="62"/>
      <c r="USP221" s="62"/>
      <c r="USQ221" s="62"/>
      <c r="USR221" s="62"/>
      <c r="USS221" s="62"/>
      <c r="UST221" s="62"/>
      <c r="USU221" s="62"/>
      <c r="USV221" s="62"/>
      <c r="USW221" s="62"/>
      <c r="USX221" s="62"/>
      <c r="USY221" s="62"/>
      <c r="USZ221" s="62"/>
      <c r="UTA221" s="62"/>
      <c r="UTB221" s="62"/>
      <c r="UTC221" s="62"/>
      <c r="UTD221" s="62"/>
      <c r="UTE221" s="62"/>
      <c r="UTF221" s="62"/>
      <c r="UTG221" s="62"/>
      <c r="UTH221" s="62"/>
      <c r="UTI221" s="62"/>
      <c r="UTJ221" s="62"/>
      <c r="UTK221" s="62"/>
      <c r="UTL221" s="62"/>
      <c r="UTM221" s="62"/>
      <c r="UTN221" s="62"/>
      <c r="UTO221" s="62"/>
      <c r="UTP221" s="62"/>
      <c r="UTQ221" s="62"/>
      <c r="UTR221" s="62"/>
      <c r="UTS221" s="62"/>
      <c r="UTT221" s="62"/>
      <c r="UTU221" s="62"/>
      <c r="UTV221" s="62"/>
      <c r="UTW221" s="62"/>
      <c r="UTX221" s="62"/>
      <c r="UTY221" s="62"/>
      <c r="UTZ221" s="62"/>
      <c r="UUA221" s="62"/>
      <c r="UUB221" s="62"/>
      <c r="UUC221" s="62"/>
      <c r="UUD221" s="62"/>
      <c r="UUE221" s="62"/>
      <c r="UUF221" s="62"/>
      <c r="UUG221" s="62"/>
      <c r="UUH221" s="62"/>
      <c r="UUI221" s="62"/>
      <c r="UUJ221" s="62"/>
      <c r="UUK221" s="62"/>
      <c r="UUL221" s="62"/>
      <c r="UUM221" s="62"/>
      <c r="UUN221" s="62"/>
      <c r="UUO221" s="62"/>
      <c r="UUP221" s="62"/>
      <c r="UUQ221" s="62"/>
      <c r="UUR221" s="62"/>
      <c r="UUS221" s="62"/>
      <c r="UUT221" s="62"/>
      <c r="UUU221" s="62"/>
      <c r="UUV221" s="62"/>
      <c r="UUW221" s="62"/>
      <c r="UUX221" s="62"/>
      <c r="UUY221" s="62"/>
      <c r="UUZ221" s="62"/>
      <c r="UVA221" s="62"/>
      <c r="UVB221" s="62"/>
      <c r="UVC221" s="62"/>
      <c r="UVD221" s="62"/>
      <c r="UVE221" s="62"/>
      <c r="UVF221" s="62"/>
      <c r="UVG221" s="62"/>
      <c r="UVH221" s="62"/>
      <c r="UVI221" s="62"/>
      <c r="UVJ221" s="62"/>
      <c r="UVK221" s="62"/>
      <c r="UVL221" s="62"/>
      <c r="UVM221" s="62"/>
      <c r="UVN221" s="62"/>
      <c r="UVO221" s="62"/>
      <c r="UVP221" s="62"/>
      <c r="UVQ221" s="62"/>
      <c r="UVR221" s="62"/>
      <c r="UVS221" s="62"/>
      <c r="UVT221" s="62"/>
      <c r="UVU221" s="62"/>
      <c r="UVV221" s="62"/>
      <c r="UVW221" s="62"/>
      <c r="UVX221" s="62"/>
      <c r="UVY221" s="62"/>
      <c r="UVZ221" s="62"/>
      <c r="UWA221" s="62"/>
      <c r="UWB221" s="62"/>
      <c r="UWC221" s="62"/>
      <c r="UWD221" s="62"/>
      <c r="UWE221" s="62"/>
      <c r="UWF221" s="62"/>
      <c r="UWG221" s="62"/>
      <c r="UWH221" s="62"/>
      <c r="UWI221" s="62"/>
      <c r="UWJ221" s="62"/>
      <c r="UWK221" s="62"/>
      <c r="UWL221" s="62"/>
      <c r="UWM221" s="62"/>
      <c r="UWN221" s="62"/>
      <c r="UWO221" s="62"/>
      <c r="UWP221" s="62"/>
      <c r="UWQ221" s="62"/>
      <c r="UWR221" s="62"/>
      <c r="UWS221" s="62"/>
      <c r="UWT221" s="62"/>
      <c r="UWU221" s="62"/>
      <c r="UWV221" s="62"/>
      <c r="UWW221" s="62"/>
      <c r="UWX221" s="62"/>
      <c r="UWY221" s="62"/>
      <c r="UWZ221" s="62"/>
      <c r="UXA221" s="62"/>
      <c r="UXB221" s="62"/>
      <c r="UXC221" s="62"/>
      <c r="UXD221" s="62"/>
      <c r="UXE221" s="62"/>
      <c r="UXF221" s="62"/>
      <c r="UXG221" s="62"/>
      <c r="UXH221" s="62"/>
      <c r="UXI221" s="62"/>
      <c r="UXJ221" s="62"/>
      <c r="UXK221" s="62"/>
      <c r="UXL221" s="62"/>
      <c r="UXM221" s="62"/>
      <c r="UXN221" s="62"/>
      <c r="UXO221" s="62"/>
      <c r="UXP221" s="62"/>
      <c r="UXQ221" s="62"/>
      <c r="UXR221" s="62"/>
      <c r="UXS221" s="62"/>
      <c r="UXT221" s="62"/>
      <c r="UXU221" s="62"/>
      <c r="UXV221" s="62"/>
      <c r="UXW221" s="62"/>
      <c r="UXX221" s="62"/>
      <c r="UXY221" s="62"/>
      <c r="UXZ221" s="62"/>
      <c r="UYA221" s="62"/>
      <c r="UYB221" s="62"/>
      <c r="UYC221" s="62"/>
      <c r="UYD221" s="62"/>
      <c r="UYE221" s="62"/>
      <c r="UYF221" s="62"/>
      <c r="UYG221" s="62"/>
      <c r="UYH221" s="62"/>
      <c r="UYI221" s="62"/>
      <c r="UYJ221" s="62"/>
      <c r="UYK221" s="62"/>
      <c r="UYL221" s="62"/>
      <c r="UYM221" s="62"/>
      <c r="UYN221" s="62"/>
      <c r="UYO221" s="62"/>
      <c r="UYP221" s="62"/>
      <c r="UYQ221" s="62"/>
      <c r="UYR221" s="62"/>
      <c r="UYS221" s="62"/>
      <c r="UYT221" s="62"/>
      <c r="UYU221" s="62"/>
      <c r="UYV221" s="62"/>
      <c r="UYW221" s="62"/>
      <c r="UYX221" s="62"/>
      <c r="UYY221" s="62"/>
      <c r="UYZ221" s="62"/>
      <c r="UZA221" s="62"/>
      <c r="UZB221" s="62"/>
      <c r="UZC221" s="62"/>
      <c r="UZD221" s="62"/>
      <c r="UZE221" s="62"/>
      <c r="UZF221" s="62"/>
      <c r="UZG221" s="62"/>
      <c r="UZH221" s="62"/>
      <c r="UZI221" s="62"/>
      <c r="UZJ221" s="62"/>
      <c r="UZK221" s="62"/>
      <c r="UZL221" s="62"/>
      <c r="UZM221" s="62"/>
      <c r="UZN221" s="62"/>
      <c r="UZO221" s="62"/>
      <c r="UZP221" s="62"/>
      <c r="UZQ221" s="62"/>
      <c r="UZR221" s="62"/>
      <c r="UZS221" s="62"/>
      <c r="UZT221" s="62"/>
      <c r="UZU221" s="62"/>
      <c r="UZV221" s="62"/>
      <c r="UZW221" s="62"/>
      <c r="UZX221" s="62"/>
      <c r="UZY221" s="62"/>
      <c r="UZZ221" s="62"/>
      <c r="VAA221" s="62"/>
      <c r="VAB221" s="62"/>
      <c r="VAC221" s="62"/>
      <c r="VAD221" s="62"/>
      <c r="VAE221" s="62"/>
      <c r="VAF221" s="62"/>
      <c r="VAG221" s="62"/>
      <c r="VAH221" s="62"/>
      <c r="VAI221" s="62"/>
      <c r="VAJ221" s="62"/>
      <c r="VAK221" s="62"/>
      <c r="VAL221" s="62"/>
      <c r="VAM221" s="62"/>
      <c r="VAN221" s="62"/>
      <c r="VAO221" s="62"/>
      <c r="VAP221" s="62"/>
      <c r="VAQ221" s="62"/>
      <c r="VAR221" s="62"/>
      <c r="VAS221" s="62"/>
      <c r="VAT221" s="62"/>
      <c r="VAU221" s="62"/>
      <c r="VAV221" s="62"/>
      <c r="VAW221" s="62"/>
      <c r="VAX221" s="62"/>
      <c r="VAY221" s="62"/>
      <c r="VAZ221" s="62"/>
      <c r="VBA221" s="62"/>
      <c r="VBB221" s="62"/>
      <c r="VBC221" s="62"/>
      <c r="VBD221" s="62"/>
      <c r="VBE221" s="62"/>
      <c r="VBF221" s="62"/>
      <c r="VBG221" s="62"/>
      <c r="VBH221" s="62"/>
      <c r="VBI221" s="62"/>
      <c r="VBJ221" s="62"/>
      <c r="VBK221" s="62"/>
      <c r="VBL221" s="62"/>
      <c r="VBM221" s="62"/>
      <c r="VBN221" s="62"/>
      <c r="VBO221" s="62"/>
      <c r="VBP221" s="62"/>
      <c r="VBQ221" s="62"/>
      <c r="VBR221" s="62"/>
      <c r="VBS221" s="62"/>
      <c r="VBT221" s="62"/>
      <c r="VBU221" s="62"/>
      <c r="VBV221" s="62"/>
      <c r="VBW221" s="62"/>
      <c r="VBX221" s="62"/>
      <c r="VBY221" s="62"/>
      <c r="VBZ221" s="62"/>
      <c r="VCA221" s="62"/>
      <c r="VCB221" s="62"/>
      <c r="VCC221" s="62"/>
      <c r="VCD221" s="62"/>
      <c r="VCE221" s="62"/>
      <c r="VCF221" s="62"/>
      <c r="VCG221" s="62"/>
      <c r="VCH221" s="62"/>
      <c r="VCI221" s="62"/>
      <c r="VCJ221" s="62"/>
      <c r="VCK221" s="62"/>
      <c r="VCL221" s="62"/>
      <c r="VCM221" s="62"/>
      <c r="VCN221" s="62"/>
      <c r="VCO221" s="62"/>
      <c r="VCP221" s="62"/>
      <c r="VCQ221" s="62"/>
      <c r="VCR221" s="62"/>
      <c r="VCS221" s="62"/>
      <c r="VCT221" s="62"/>
      <c r="VCU221" s="62"/>
      <c r="VCV221" s="62"/>
      <c r="VCW221" s="62"/>
      <c r="VCX221" s="62"/>
      <c r="VCY221" s="62"/>
      <c r="VCZ221" s="62"/>
      <c r="VDA221" s="62"/>
      <c r="VDB221" s="62"/>
      <c r="VDC221" s="62"/>
      <c r="VDD221" s="62"/>
      <c r="VDE221" s="62"/>
      <c r="VDF221" s="62"/>
      <c r="VDG221" s="62"/>
      <c r="VDH221" s="62"/>
      <c r="VDI221" s="62"/>
      <c r="VDJ221" s="62"/>
      <c r="VDK221" s="62"/>
      <c r="VDL221" s="62"/>
      <c r="VDM221" s="62"/>
      <c r="VDN221" s="62"/>
      <c r="VDO221" s="62"/>
      <c r="VDP221" s="62"/>
      <c r="VDQ221" s="62"/>
      <c r="VDR221" s="62"/>
      <c r="VDS221" s="62"/>
      <c r="VDT221" s="62"/>
      <c r="VDU221" s="62"/>
      <c r="VDV221" s="62"/>
      <c r="VDW221" s="62"/>
      <c r="VDX221" s="62"/>
      <c r="VDY221" s="62"/>
      <c r="VDZ221" s="62"/>
      <c r="VEA221" s="62"/>
      <c r="VEB221" s="62"/>
      <c r="VEC221" s="62"/>
      <c r="VED221" s="62"/>
      <c r="VEE221" s="62"/>
      <c r="VEF221" s="62"/>
      <c r="VEG221" s="62"/>
      <c r="VEH221" s="62"/>
      <c r="VEI221" s="62"/>
      <c r="VEJ221" s="62"/>
      <c r="VEK221" s="62"/>
      <c r="VEL221" s="62"/>
      <c r="VEM221" s="62"/>
      <c r="VEN221" s="62"/>
      <c r="VEO221" s="62"/>
      <c r="VEP221" s="62"/>
      <c r="VEQ221" s="62"/>
      <c r="VER221" s="62"/>
      <c r="VES221" s="62"/>
      <c r="VET221" s="62"/>
      <c r="VEU221" s="62"/>
      <c r="VEV221" s="62"/>
      <c r="VEW221" s="62"/>
      <c r="VEX221" s="62"/>
      <c r="VEY221" s="62"/>
      <c r="VEZ221" s="62"/>
      <c r="VFA221" s="62"/>
      <c r="VFB221" s="62"/>
      <c r="VFC221" s="62"/>
      <c r="VFD221" s="62"/>
      <c r="VFE221" s="62"/>
      <c r="VFF221" s="62"/>
      <c r="VFG221" s="62"/>
      <c r="VFH221" s="62"/>
      <c r="VFI221" s="62"/>
      <c r="VFJ221" s="62"/>
      <c r="VFK221" s="62"/>
      <c r="VFL221" s="62"/>
      <c r="VFM221" s="62"/>
      <c r="VFN221" s="62"/>
      <c r="VFO221" s="62"/>
      <c r="VFP221" s="62"/>
      <c r="VFQ221" s="62"/>
      <c r="VFR221" s="62"/>
      <c r="VFS221" s="62"/>
      <c r="VFT221" s="62"/>
      <c r="VFU221" s="62"/>
      <c r="VFV221" s="62"/>
      <c r="VFW221" s="62"/>
      <c r="VFX221" s="62"/>
      <c r="VFY221" s="62"/>
      <c r="VFZ221" s="62"/>
      <c r="VGA221" s="62"/>
      <c r="VGB221" s="62"/>
      <c r="VGC221" s="62"/>
      <c r="VGD221" s="62"/>
      <c r="VGE221" s="62"/>
      <c r="VGF221" s="62"/>
      <c r="VGG221" s="62"/>
      <c r="VGH221" s="62"/>
      <c r="VGI221" s="62"/>
      <c r="VGJ221" s="62"/>
      <c r="VGK221" s="62"/>
      <c r="VGL221" s="62"/>
      <c r="VGM221" s="62"/>
      <c r="VGN221" s="62"/>
      <c r="VGO221" s="62"/>
      <c r="VGP221" s="62"/>
      <c r="VGQ221" s="62"/>
      <c r="VGR221" s="62"/>
      <c r="VGS221" s="62"/>
      <c r="VGT221" s="62"/>
      <c r="VGU221" s="62"/>
      <c r="VGV221" s="62"/>
      <c r="VGW221" s="62"/>
      <c r="VGX221" s="62"/>
      <c r="VGY221" s="62"/>
      <c r="VGZ221" s="62"/>
      <c r="VHA221" s="62"/>
      <c r="VHB221" s="62"/>
      <c r="VHC221" s="62"/>
      <c r="VHD221" s="62"/>
      <c r="VHE221" s="62"/>
      <c r="VHF221" s="62"/>
      <c r="VHG221" s="62"/>
      <c r="VHH221" s="62"/>
      <c r="VHI221" s="62"/>
      <c r="VHJ221" s="62"/>
      <c r="VHK221" s="62"/>
      <c r="VHL221" s="62"/>
      <c r="VHM221" s="62"/>
      <c r="VHN221" s="62"/>
      <c r="VHO221" s="62"/>
      <c r="VHP221" s="62"/>
      <c r="VHQ221" s="62"/>
      <c r="VHR221" s="62"/>
      <c r="VHS221" s="62"/>
      <c r="VHT221" s="62"/>
      <c r="VHU221" s="62"/>
      <c r="VHV221" s="62"/>
      <c r="VHW221" s="62"/>
      <c r="VHX221" s="62"/>
      <c r="VHY221" s="62"/>
      <c r="VHZ221" s="62"/>
      <c r="VIA221" s="62"/>
      <c r="VIB221" s="62"/>
      <c r="VIC221" s="62"/>
      <c r="VID221" s="62"/>
      <c r="VIE221" s="62"/>
      <c r="VIF221" s="62"/>
      <c r="VIG221" s="62"/>
      <c r="VIH221" s="62"/>
      <c r="VII221" s="62"/>
      <c r="VIJ221" s="62"/>
      <c r="VIK221" s="62"/>
      <c r="VIL221" s="62"/>
      <c r="VIM221" s="62"/>
      <c r="VIN221" s="62"/>
      <c r="VIO221" s="62"/>
      <c r="VIP221" s="62"/>
      <c r="VIQ221" s="62"/>
      <c r="VIR221" s="62"/>
      <c r="VIS221" s="62"/>
      <c r="VIT221" s="62"/>
      <c r="VIU221" s="62"/>
      <c r="VIV221" s="62"/>
      <c r="VIW221" s="62"/>
      <c r="VIX221" s="62"/>
      <c r="VIY221" s="62"/>
      <c r="VIZ221" s="62"/>
      <c r="VJA221" s="62"/>
      <c r="VJB221" s="62"/>
      <c r="VJC221" s="62"/>
      <c r="VJD221" s="62"/>
      <c r="VJE221" s="62"/>
      <c r="VJF221" s="62"/>
      <c r="VJG221" s="62"/>
      <c r="VJH221" s="62"/>
      <c r="VJI221" s="62"/>
      <c r="VJJ221" s="62"/>
      <c r="VJK221" s="62"/>
      <c r="VJL221" s="62"/>
      <c r="VJM221" s="62"/>
      <c r="VJN221" s="62"/>
      <c r="VJO221" s="62"/>
      <c r="VJP221" s="62"/>
      <c r="VJQ221" s="62"/>
      <c r="VJR221" s="62"/>
      <c r="VJS221" s="62"/>
      <c r="VJT221" s="62"/>
      <c r="VJU221" s="62"/>
      <c r="VJV221" s="62"/>
      <c r="VJW221" s="62"/>
      <c r="VJX221" s="62"/>
      <c r="VJY221" s="62"/>
      <c r="VJZ221" s="62"/>
      <c r="VKA221" s="62"/>
      <c r="VKB221" s="62"/>
      <c r="VKC221" s="62"/>
      <c r="VKD221" s="62"/>
      <c r="VKE221" s="62"/>
      <c r="VKF221" s="62"/>
      <c r="VKG221" s="62"/>
      <c r="VKH221" s="62"/>
      <c r="VKI221" s="62"/>
      <c r="VKJ221" s="62"/>
      <c r="VKK221" s="62"/>
      <c r="VKL221" s="62"/>
      <c r="VKM221" s="62"/>
      <c r="VKN221" s="62"/>
      <c r="VKO221" s="62"/>
      <c r="VKP221" s="62"/>
      <c r="VKQ221" s="62"/>
      <c r="VKR221" s="62"/>
      <c r="VKS221" s="62"/>
      <c r="VKT221" s="62"/>
      <c r="VKU221" s="62"/>
      <c r="VKV221" s="62"/>
      <c r="VKW221" s="62"/>
      <c r="VKX221" s="62"/>
      <c r="VKY221" s="62"/>
      <c r="VKZ221" s="62"/>
      <c r="VLA221" s="62"/>
      <c r="VLB221" s="62"/>
      <c r="VLC221" s="62"/>
      <c r="VLD221" s="62"/>
      <c r="VLE221" s="62"/>
      <c r="VLF221" s="62"/>
      <c r="VLG221" s="62"/>
      <c r="VLH221" s="62"/>
      <c r="VLI221" s="62"/>
      <c r="VLJ221" s="62"/>
      <c r="VLK221" s="62"/>
      <c r="VLL221" s="62"/>
      <c r="VLM221" s="62"/>
      <c r="VLN221" s="62"/>
      <c r="VLO221" s="62"/>
      <c r="VLP221" s="62"/>
      <c r="VLQ221" s="62"/>
      <c r="VLR221" s="62"/>
      <c r="VLS221" s="62"/>
      <c r="VLT221" s="62"/>
      <c r="VLU221" s="62"/>
      <c r="VLV221" s="62"/>
      <c r="VLW221" s="62"/>
      <c r="VLX221" s="62"/>
      <c r="VLY221" s="62"/>
      <c r="VLZ221" s="62"/>
      <c r="VMA221" s="62"/>
      <c r="VMB221" s="62"/>
      <c r="VMC221" s="62"/>
      <c r="VMD221" s="62"/>
      <c r="VME221" s="62"/>
      <c r="VMF221" s="62"/>
      <c r="VMG221" s="62"/>
      <c r="VMH221" s="62"/>
      <c r="VMI221" s="62"/>
      <c r="VMJ221" s="62"/>
      <c r="VMK221" s="62"/>
      <c r="VML221" s="62"/>
      <c r="VMM221" s="62"/>
      <c r="VMN221" s="62"/>
      <c r="VMO221" s="62"/>
      <c r="VMP221" s="62"/>
      <c r="VMQ221" s="62"/>
      <c r="VMR221" s="62"/>
      <c r="VMS221" s="62"/>
      <c r="VMT221" s="62"/>
      <c r="VMU221" s="62"/>
      <c r="VMV221" s="62"/>
      <c r="VMW221" s="62"/>
      <c r="VMX221" s="62"/>
      <c r="VMY221" s="62"/>
      <c r="VMZ221" s="62"/>
      <c r="VNA221" s="62"/>
      <c r="VNB221" s="62"/>
      <c r="VNC221" s="62"/>
      <c r="VND221" s="62"/>
      <c r="VNE221" s="62"/>
      <c r="VNF221" s="62"/>
      <c r="VNG221" s="62"/>
      <c r="VNH221" s="62"/>
      <c r="VNI221" s="62"/>
      <c r="VNJ221" s="62"/>
      <c r="VNK221" s="62"/>
      <c r="VNL221" s="62"/>
      <c r="VNM221" s="62"/>
      <c r="VNN221" s="62"/>
      <c r="VNO221" s="62"/>
      <c r="VNP221" s="62"/>
      <c r="VNQ221" s="62"/>
      <c r="VNR221" s="62"/>
      <c r="VNS221" s="62"/>
      <c r="VNT221" s="62"/>
      <c r="VNU221" s="62"/>
      <c r="VNV221" s="62"/>
      <c r="VNW221" s="62"/>
      <c r="VNX221" s="62"/>
      <c r="VNY221" s="62"/>
      <c r="VNZ221" s="62"/>
      <c r="VOA221" s="62"/>
      <c r="VOB221" s="62"/>
      <c r="VOC221" s="62"/>
      <c r="VOD221" s="62"/>
      <c r="VOE221" s="62"/>
      <c r="VOF221" s="62"/>
      <c r="VOG221" s="62"/>
      <c r="VOH221" s="62"/>
      <c r="VOI221" s="62"/>
      <c r="VOJ221" s="62"/>
      <c r="VOK221" s="62"/>
      <c r="VOL221" s="62"/>
      <c r="VOM221" s="62"/>
      <c r="VON221" s="62"/>
      <c r="VOO221" s="62"/>
      <c r="VOP221" s="62"/>
      <c r="VOQ221" s="62"/>
      <c r="VOR221" s="62"/>
      <c r="VOS221" s="62"/>
      <c r="VOT221" s="62"/>
      <c r="VOU221" s="62"/>
      <c r="VOV221" s="62"/>
      <c r="VOW221" s="62"/>
      <c r="VOX221" s="62"/>
      <c r="VOY221" s="62"/>
      <c r="VOZ221" s="62"/>
      <c r="VPA221" s="62"/>
      <c r="VPB221" s="62"/>
      <c r="VPC221" s="62"/>
      <c r="VPD221" s="62"/>
      <c r="VPE221" s="62"/>
      <c r="VPF221" s="62"/>
      <c r="VPG221" s="62"/>
      <c r="VPH221" s="62"/>
      <c r="VPI221" s="62"/>
      <c r="VPJ221" s="62"/>
      <c r="VPK221" s="62"/>
      <c r="VPL221" s="62"/>
      <c r="VPM221" s="62"/>
      <c r="VPN221" s="62"/>
      <c r="VPO221" s="62"/>
      <c r="VPP221" s="62"/>
      <c r="VPQ221" s="62"/>
      <c r="VPR221" s="62"/>
      <c r="VPS221" s="62"/>
      <c r="VPT221" s="62"/>
      <c r="VPU221" s="62"/>
      <c r="VPV221" s="62"/>
      <c r="VPW221" s="62"/>
      <c r="VPX221" s="62"/>
      <c r="VPY221" s="62"/>
      <c r="VPZ221" s="62"/>
      <c r="VQA221" s="62"/>
      <c r="VQB221" s="62"/>
      <c r="VQC221" s="62"/>
      <c r="VQD221" s="62"/>
      <c r="VQE221" s="62"/>
      <c r="VQF221" s="62"/>
      <c r="VQG221" s="62"/>
      <c r="VQH221" s="62"/>
      <c r="VQI221" s="62"/>
      <c r="VQJ221" s="62"/>
      <c r="VQK221" s="62"/>
      <c r="VQL221" s="62"/>
      <c r="VQM221" s="62"/>
      <c r="VQN221" s="62"/>
      <c r="VQO221" s="62"/>
      <c r="VQP221" s="62"/>
      <c r="VQQ221" s="62"/>
      <c r="VQR221" s="62"/>
      <c r="VQS221" s="62"/>
      <c r="VQT221" s="62"/>
      <c r="VQU221" s="62"/>
      <c r="VQV221" s="62"/>
      <c r="VQW221" s="62"/>
      <c r="VQX221" s="62"/>
      <c r="VQY221" s="62"/>
      <c r="VQZ221" s="62"/>
      <c r="VRA221" s="62"/>
      <c r="VRB221" s="62"/>
      <c r="VRC221" s="62"/>
      <c r="VRD221" s="62"/>
      <c r="VRE221" s="62"/>
      <c r="VRF221" s="62"/>
      <c r="VRG221" s="62"/>
      <c r="VRH221" s="62"/>
      <c r="VRI221" s="62"/>
      <c r="VRJ221" s="62"/>
      <c r="VRK221" s="62"/>
      <c r="VRL221" s="62"/>
      <c r="VRM221" s="62"/>
      <c r="VRN221" s="62"/>
      <c r="VRO221" s="62"/>
      <c r="VRP221" s="62"/>
      <c r="VRQ221" s="62"/>
      <c r="VRR221" s="62"/>
      <c r="VRS221" s="62"/>
      <c r="VRT221" s="62"/>
      <c r="VRU221" s="62"/>
      <c r="VRV221" s="62"/>
      <c r="VRW221" s="62"/>
      <c r="VRX221" s="62"/>
      <c r="VRY221" s="62"/>
      <c r="VRZ221" s="62"/>
      <c r="VSA221" s="62"/>
      <c r="VSB221" s="62"/>
      <c r="VSC221" s="62"/>
      <c r="VSD221" s="62"/>
      <c r="VSE221" s="62"/>
      <c r="VSF221" s="62"/>
      <c r="VSG221" s="62"/>
      <c r="VSH221" s="62"/>
      <c r="VSI221" s="62"/>
      <c r="VSJ221" s="62"/>
      <c r="VSK221" s="62"/>
      <c r="VSL221" s="62"/>
      <c r="VSM221" s="62"/>
      <c r="VSN221" s="62"/>
      <c r="VSO221" s="62"/>
      <c r="VSP221" s="62"/>
      <c r="VSQ221" s="62"/>
      <c r="VSR221" s="62"/>
      <c r="VSS221" s="62"/>
      <c r="VST221" s="62"/>
      <c r="VSU221" s="62"/>
      <c r="VSV221" s="62"/>
      <c r="VSW221" s="62"/>
      <c r="VSX221" s="62"/>
      <c r="VSY221" s="62"/>
      <c r="VSZ221" s="62"/>
      <c r="VTA221" s="62"/>
      <c r="VTB221" s="62"/>
      <c r="VTC221" s="62"/>
      <c r="VTD221" s="62"/>
      <c r="VTE221" s="62"/>
      <c r="VTF221" s="62"/>
      <c r="VTG221" s="62"/>
      <c r="VTH221" s="62"/>
      <c r="VTI221" s="62"/>
      <c r="VTJ221" s="62"/>
      <c r="VTK221" s="62"/>
      <c r="VTL221" s="62"/>
      <c r="VTM221" s="62"/>
      <c r="VTN221" s="62"/>
      <c r="VTO221" s="62"/>
      <c r="VTP221" s="62"/>
      <c r="VTQ221" s="62"/>
      <c r="VTR221" s="62"/>
      <c r="VTS221" s="62"/>
      <c r="VTT221" s="62"/>
      <c r="VTU221" s="62"/>
      <c r="VTV221" s="62"/>
      <c r="VTW221" s="62"/>
      <c r="VTX221" s="62"/>
      <c r="VTY221" s="62"/>
      <c r="VTZ221" s="62"/>
      <c r="VUA221" s="62"/>
      <c r="VUB221" s="62"/>
      <c r="VUC221" s="62"/>
      <c r="VUD221" s="62"/>
      <c r="VUE221" s="62"/>
      <c r="VUF221" s="62"/>
      <c r="VUG221" s="62"/>
      <c r="VUH221" s="62"/>
      <c r="VUI221" s="62"/>
      <c r="VUJ221" s="62"/>
      <c r="VUK221" s="62"/>
      <c r="VUL221" s="62"/>
      <c r="VUM221" s="62"/>
      <c r="VUN221" s="62"/>
      <c r="VUO221" s="62"/>
      <c r="VUP221" s="62"/>
      <c r="VUQ221" s="62"/>
      <c r="VUR221" s="62"/>
      <c r="VUS221" s="62"/>
      <c r="VUT221" s="62"/>
      <c r="VUU221" s="62"/>
      <c r="VUV221" s="62"/>
      <c r="VUW221" s="62"/>
      <c r="VUX221" s="62"/>
      <c r="VUY221" s="62"/>
      <c r="VUZ221" s="62"/>
      <c r="VVA221" s="62"/>
      <c r="VVB221" s="62"/>
      <c r="VVC221" s="62"/>
      <c r="VVD221" s="62"/>
      <c r="VVE221" s="62"/>
      <c r="VVF221" s="62"/>
      <c r="VVG221" s="62"/>
      <c r="VVH221" s="62"/>
      <c r="VVI221" s="62"/>
      <c r="VVJ221" s="62"/>
      <c r="VVK221" s="62"/>
      <c r="VVL221" s="62"/>
      <c r="VVM221" s="62"/>
      <c r="VVN221" s="62"/>
      <c r="VVO221" s="62"/>
      <c r="VVP221" s="62"/>
      <c r="VVQ221" s="62"/>
      <c r="VVR221" s="62"/>
      <c r="VVS221" s="62"/>
      <c r="VVT221" s="62"/>
      <c r="VVU221" s="62"/>
      <c r="VVV221" s="62"/>
      <c r="VVW221" s="62"/>
      <c r="VVX221" s="62"/>
      <c r="VVY221" s="62"/>
      <c r="VVZ221" s="62"/>
      <c r="VWA221" s="62"/>
      <c r="VWB221" s="62"/>
      <c r="VWC221" s="62"/>
      <c r="VWD221" s="62"/>
      <c r="VWE221" s="62"/>
      <c r="VWF221" s="62"/>
      <c r="VWG221" s="62"/>
      <c r="VWH221" s="62"/>
      <c r="VWI221" s="62"/>
      <c r="VWJ221" s="62"/>
      <c r="VWK221" s="62"/>
      <c r="VWL221" s="62"/>
      <c r="VWM221" s="62"/>
      <c r="VWN221" s="62"/>
      <c r="VWO221" s="62"/>
      <c r="VWP221" s="62"/>
      <c r="VWQ221" s="62"/>
      <c r="VWR221" s="62"/>
      <c r="VWS221" s="62"/>
      <c r="VWT221" s="62"/>
      <c r="VWU221" s="62"/>
      <c r="VWV221" s="62"/>
      <c r="VWW221" s="62"/>
      <c r="VWX221" s="62"/>
      <c r="VWY221" s="62"/>
      <c r="VWZ221" s="62"/>
      <c r="VXA221" s="62"/>
      <c r="VXB221" s="62"/>
      <c r="VXC221" s="62"/>
      <c r="VXD221" s="62"/>
      <c r="VXE221" s="62"/>
      <c r="VXF221" s="62"/>
      <c r="VXG221" s="62"/>
      <c r="VXH221" s="62"/>
      <c r="VXI221" s="62"/>
      <c r="VXJ221" s="62"/>
      <c r="VXK221" s="62"/>
      <c r="VXL221" s="62"/>
      <c r="VXM221" s="62"/>
      <c r="VXN221" s="62"/>
      <c r="VXO221" s="62"/>
      <c r="VXP221" s="62"/>
      <c r="VXQ221" s="62"/>
      <c r="VXR221" s="62"/>
      <c r="VXS221" s="62"/>
      <c r="VXT221" s="62"/>
      <c r="VXU221" s="62"/>
      <c r="VXV221" s="62"/>
      <c r="VXW221" s="62"/>
      <c r="VXX221" s="62"/>
      <c r="VXY221" s="62"/>
      <c r="VXZ221" s="62"/>
      <c r="VYA221" s="62"/>
      <c r="VYB221" s="62"/>
      <c r="VYC221" s="62"/>
      <c r="VYD221" s="62"/>
      <c r="VYE221" s="62"/>
      <c r="VYF221" s="62"/>
      <c r="VYG221" s="62"/>
      <c r="VYH221" s="62"/>
      <c r="VYI221" s="62"/>
      <c r="VYJ221" s="62"/>
      <c r="VYK221" s="62"/>
      <c r="VYL221" s="62"/>
      <c r="VYM221" s="62"/>
      <c r="VYN221" s="62"/>
      <c r="VYO221" s="62"/>
      <c r="VYP221" s="62"/>
      <c r="VYQ221" s="62"/>
      <c r="VYR221" s="62"/>
      <c r="VYS221" s="62"/>
      <c r="VYT221" s="62"/>
      <c r="VYU221" s="62"/>
      <c r="VYV221" s="62"/>
      <c r="VYW221" s="62"/>
      <c r="VYX221" s="62"/>
      <c r="VYY221" s="62"/>
      <c r="VYZ221" s="62"/>
      <c r="VZA221" s="62"/>
      <c r="VZB221" s="62"/>
      <c r="VZC221" s="62"/>
      <c r="VZD221" s="62"/>
      <c r="VZE221" s="62"/>
      <c r="VZF221" s="62"/>
      <c r="VZG221" s="62"/>
      <c r="VZH221" s="62"/>
      <c r="VZI221" s="62"/>
      <c r="VZJ221" s="62"/>
      <c r="VZK221" s="62"/>
      <c r="VZL221" s="62"/>
      <c r="VZM221" s="62"/>
      <c r="VZN221" s="62"/>
      <c r="VZO221" s="62"/>
      <c r="VZP221" s="62"/>
      <c r="VZQ221" s="62"/>
      <c r="VZR221" s="62"/>
      <c r="VZS221" s="62"/>
      <c r="VZT221" s="62"/>
      <c r="VZU221" s="62"/>
      <c r="VZV221" s="62"/>
      <c r="VZW221" s="62"/>
      <c r="VZX221" s="62"/>
      <c r="VZY221" s="62"/>
      <c r="VZZ221" s="62"/>
      <c r="WAA221" s="62"/>
      <c r="WAB221" s="62"/>
      <c r="WAC221" s="62"/>
      <c r="WAD221" s="62"/>
      <c r="WAE221" s="62"/>
      <c r="WAF221" s="62"/>
      <c r="WAG221" s="62"/>
      <c r="WAH221" s="62"/>
      <c r="WAI221" s="62"/>
      <c r="WAJ221" s="62"/>
      <c r="WAK221" s="62"/>
      <c r="WAL221" s="62"/>
      <c r="WAM221" s="62"/>
      <c r="WAN221" s="62"/>
      <c r="WAO221" s="62"/>
      <c r="WAP221" s="62"/>
      <c r="WAQ221" s="62"/>
      <c r="WAR221" s="62"/>
      <c r="WAS221" s="62"/>
      <c r="WAT221" s="62"/>
      <c r="WAU221" s="62"/>
      <c r="WAV221" s="62"/>
      <c r="WAW221" s="62"/>
      <c r="WAX221" s="62"/>
      <c r="WAY221" s="62"/>
      <c r="WAZ221" s="62"/>
      <c r="WBA221" s="62"/>
      <c r="WBB221" s="62"/>
      <c r="WBC221" s="62"/>
      <c r="WBD221" s="62"/>
      <c r="WBE221" s="62"/>
      <c r="WBF221" s="62"/>
      <c r="WBG221" s="62"/>
      <c r="WBH221" s="62"/>
      <c r="WBI221" s="62"/>
      <c r="WBJ221" s="62"/>
      <c r="WBK221" s="62"/>
      <c r="WBL221" s="62"/>
      <c r="WBM221" s="62"/>
      <c r="WBN221" s="62"/>
      <c r="WBO221" s="62"/>
      <c r="WBP221" s="62"/>
      <c r="WBQ221" s="62"/>
      <c r="WBR221" s="62"/>
      <c r="WBS221" s="62"/>
      <c r="WBT221" s="62"/>
      <c r="WBU221" s="62"/>
      <c r="WBV221" s="62"/>
      <c r="WBW221" s="62"/>
      <c r="WBX221" s="62"/>
      <c r="WBY221" s="62"/>
      <c r="WBZ221" s="62"/>
      <c r="WCA221" s="62"/>
      <c r="WCB221" s="62"/>
      <c r="WCC221" s="62"/>
      <c r="WCD221" s="62"/>
      <c r="WCE221" s="62"/>
      <c r="WCF221" s="62"/>
      <c r="WCG221" s="62"/>
      <c r="WCH221" s="62"/>
      <c r="WCI221" s="62"/>
      <c r="WCJ221" s="62"/>
      <c r="WCK221" s="62"/>
      <c r="WCL221" s="62"/>
      <c r="WCM221" s="62"/>
      <c r="WCN221" s="62"/>
      <c r="WCO221" s="62"/>
      <c r="WCP221" s="62"/>
      <c r="WCQ221" s="62"/>
      <c r="WCR221" s="62"/>
      <c r="WCS221" s="62"/>
      <c r="WCT221" s="62"/>
      <c r="WCU221" s="62"/>
      <c r="WCV221" s="62"/>
      <c r="WCW221" s="62"/>
      <c r="WCX221" s="62"/>
      <c r="WCY221" s="62"/>
      <c r="WCZ221" s="62"/>
      <c r="WDA221" s="62"/>
      <c r="WDB221" s="62"/>
      <c r="WDC221" s="62"/>
      <c r="WDD221" s="62"/>
      <c r="WDE221" s="62"/>
      <c r="WDF221" s="62"/>
      <c r="WDG221" s="62"/>
      <c r="WDH221" s="62"/>
      <c r="WDI221" s="62"/>
      <c r="WDJ221" s="62"/>
      <c r="WDK221" s="62"/>
      <c r="WDL221" s="62"/>
      <c r="WDM221" s="62"/>
      <c r="WDN221" s="62"/>
      <c r="WDO221" s="62"/>
      <c r="WDP221" s="62"/>
      <c r="WDQ221" s="62"/>
      <c r="WDR221" s="62"/>
      <c r="WDS221" s="62"/>
      <c r="WDT221" s="62"/>
      <c r="WDU221" s="62"/>
      <c r="WDV221" s="62"/>
      <c r="WDW221" s="62"/>
      <c r="WDX221" s="62"/>
      <c r="WDY221" s="62"/>
      <c r="WDZ221" s="62"/>
      <c r="WEA221" s="62"/>
      <c r="WEB221" s="62"/>
      <c r="WEC221" s="62"/>
      <c r="WED221" s="62"/>
      <c r="WEE221" s="62"/>
      <c r="WEF221" s="62"/>
      <c r="WEG221" s="62"/>
      <c r="WEH221" s="62"/>
      <c r="WEI221" s="62"/>
      <c r="WEJ221" s="62"/>
      <c r="WEK221" s="62"/>
      <c r="WEL221" s="62"/>
      <c r="WEM221" s="62"/>
      <c r="WEN221" s="62"/>
      <c r="WEO221" s="62"/>
      <c r="WEP221" s="62"/>
      <c r="WEQ221" s="62"/>
      <c r="WER221" s="62"/>
      <c r="WES221" s="62"/>
      <c r="WET221" s="62"/>
      <c r="WEU221" s="62"/>
      <c r="WEV221" s="62"/>
      <c r="WEW221" s="62"/>
      <c r="WEX221" s="62"/>
      <c r="WEY221" s="62"/>
      <c r="WEZ221" s="62"/>
      <c r="WFA221" s="62"/>
      <c r="WFB221" s="62"/>
      <c r="WFC221" s="62"/>
      <c r="WFD221" s="62"/>
      <c r="WFE221" s="62"/>
      <c r="WFF221" s="62"/>
      <c r="WFG221" s="62"/>
      <c r="WFH221" s="62"/>
      <c r="WFI221" s="62"/>
      <c r="WFJ221" s="62"/>
      <c r="WFK221" s="62"/>
      <c r="WFL221" s="62"/>
      <c r="WFM221" s="62"/>
      <c r="WFN221" s="62"/>
      <c r="WFO221" s="62"/>
      <c r="WFP221" s="62"/>
      <c r="WFQ221" s="62"/>
      <c r="WFR221" s="62"/>
      <c r="WFS221" s="62"/>
      <c r="WFT221" s="62"/>
      <c r="WFU221" s="62"/>
      <c r="WFV221" s="62"/>
      <c r="WFW221" s="62"/>
      <c r="WFX221" s="62"/>
      <c r="WFY221" s="62"/>
      <c r="WFZ221" s="62"/>
      <c r="WGA221" s="62"/>
      <c r="WGB221" s="62"/>
      <c r="WGC221" s="62"/>
      <c r="WGD221" s="62"/>
      <c r="WGE221" s="62"/>
      <c r="WGF221" s="62"/>
      <c r="WGG221" s="62"/>
      <c r="WGH221" s="62"/>
      <c r="WGI221" s="62"/>
      <c r="WGJ221" s="62"/>
      <c r="WGK221" s="62"/>
      <c r="WGL221" s="62"/>
      <c r="WGM221" s="62"/>
      <c r="WGN221" s="62"/>
      <c r="WGO221" s="62"/>
      <c r="WGP221" s="62"/>
      <c r="WGQ221" s="62"/>
      <c r="WGR221" s="62"/>
      <c r="WGS221" s="62"/>
      <c r="WGT221" s="62"/>
      <c r="WGU221" s="62"/>
      <c r="WGV221" s="62"/>
      <c r="WGW221" s="62"/>
      <c r="WGX221" s="62"/>
      <c r="WGY221" s="62"/>
      <c r="WGZ221" s="62"/>
      <c r="WHA221" s="62"/>
      <c r="WHB221" s="62"/>
      <c r="WHC221" s="62"/>
      <c r="WHD221" s="62"/>
      <c r="WHE221" s="62"/>
      <c r="WHF221" s="62"/>
      <c r="WHG221" s="62"/>
      <c r="WHH221" s="62"/>
      <c r="WHI221" s="62"/>
      <c r="WHJ221" s="62"/>
      <c r="WHK221" s="62"/>
      <c r="WHL221" s="62"/>
      <c r="WHM221" s="62"/>
      <c r="WHN221" s="62"/>
      <c r="WHO221" s="62"/>
      <c r="WHP221" s="62"/>
      <c r="WHQ221" s="62"/>
      <c r="WHR221" s="62"/>
      <c r="WHS221" s="62"/>
      <c r="WHT221" s="62"/>
      <c r="WHU221" s="62"/>
      <c r="WHV221" s="62"/>
      <c r="WHW221" s="62"/>
      <c r="WHX221" s="62"/>
      <c r="WHY221" s="62"/>
      <c r="WHZ221" s="62"/>
      <c r="WIA221" s="62"/>
      <c r="WIB221" s="62"/>
      <c r="WIC221" s="62"/>
      <c r="WID221" s="62"/>
      <c r="WIE221" s="62"/>
      <c r="WIF221" s="62"/>
      <c r="WIG221" s="62"/>
      <c r="WIH221" s="62"/>
      <c r="WII221" s="62"/>
      <c r="WIJ221" s="62"/>
      <c r="WIK221" s="62"/>
      <c r="WIL221" s="62"/>
      <c r="WIM221" s="62"/>
      <c r="WIN221" s="62"/>
      <c r="WIO221" s="62"/>
      <c r="WIP221" s="62"/>
      <c r="WIQ221" s="62"/>
      <c r="WIR221" s="62"/>
      <c r="WIS221" s="62"/>
      <c r="WIT221" s="62"/>
      <c r="WIU221" s="62"/>
      <c r="WIV221" s="62"/>
      <c r="WIW221" s="62"/>
      <c r="WIX221" s="62"/>
      <c r="WIY221" s="62"/>
      <c r="WIZ221" s="62"/>
      <c r="WJA221" s="62"/>
      <c r="WJB221" s="62"/>
      <c r="WJC221" s="62"/>
      <c r="WJD221" s="62"/>
      <c r="WJE221" s="62"/>
      <c r="WJF221" s="62"/>
      <c r="WJG221" s="62"/>
      <c r="WJH221" s="62"/>
      <c r="WJI221" s="62"/>
      <c r="WJJ221" s="62"/>
      <c r="WJK221" s="62"/>
      <c r="WJL221" s="62"/>
      <c r="WJM221" s="62"/>
      <c r="WJN221" s="62"/>
      <c r="WJO221" s="62"/>
      <c r="WJP221" s="62"/>
      <c r="WJQ221" s="62"/>
      <c r="WJR221" s="62"/>
      <c r="WJS221" s="62"/>
      <c r="WJT221" s="62"/>
      <c r="WJU221" s="62"/>
      <c r="WJV221" s="62"/>
      <c r="WJW221" s="62"/>
      <c r="WJX221" s="62"/>
      <c r="WJY221" s="62"/>
      <c r="WJZ221" s="62"/>
      <c r="WKA221" s="62"/>
      <c r="WKB221" s="62"/>
      <c r="WKC221" s="62"/>
      <c r="WKD221" s="62"/>
      <c r="WKE221" s="62"/>
      <c r="WKF221" s="62"/>
      <c r="WKG221" s="62"/>
      <c r="WKH221" s="62"/>
      <c r="WKI221" s="62"/>
      <c r="WKJ221" s="62"/>
      <c r="WKK221" s="62"/>
      <c r="WKL221" s="62"/>
      <c r="WKM221" s="62"/>
      <c r="WKN221" s="62"/>
      <c r="WKO221" s="62"/>
      <c r="WKP221" s="62"/>
      <c r="WKQ221" s="62"/>
      <c r="WKR221" s="62"/>
      <c r="WKS221" s="62"/>
      <c r="WKT221" s="62"/>
      <c r="WKU221" s="62"/>
      <c r="WKV221" s="62"/>
      <c r="WKW221" s="62"/>
      <c r="WKX221" s="62"/>
      <c r="WKY221" s="62"/>
      <c r="WKZ221" s="62"/>
      <c r="WLA221" s="62"/>
      <c r="WLB221" s="62"/>
      <c r="WLC221" s="62"/>
      <c r="WLD221" s="62"/>
      <c r="WLE221" s="62"/>
      <c r="WLF221" s="62"/>
      <c r="WLG221" s="62"/>
      <c r="WLH221" s="62"/>
      <c r="WLI221" s="62"/>
      <c r="WLJ221" s="62"/>
      <c r="WLK221" s="62"/>
      <c r="WLL221" s="62"/>
      <c r="WLM221" s="62"/>
      <c r="WLN221" s="62"/>
      <c r="WLO221" s="62"/>
      <c r="WLP221" s="62"/>
      <c r="WLQ221" s="62"/>
      <c r="WLR221" s="62"/>
      <c r="WLS221" s="62"/>
      <c r="WLT221" s="62"/>
      <c r="WLU221" s="62"/>
      <c r="WLV221" s="62"/>
      <c r="WLW221" s="62"/>
      <c r="WLX221" s="62"/>
      <c r="WLY221" s="62"/>
      <c r="WLZ221" s="62"/>
      <c r="WMA221" s="62"/>
      <c r="WMB221" s="62"/>
      <c r="WMC221" s="62"/>
      <c r="WMD221" s="62"/>
      <c r="WME221" s="62"/>
      <c r="WMF221" s="62"/>
      <c r="WMG221" s="62"/>
      <c r="WMH221" s="62"/>
      <c r="WMI221" s="62"/>
      <c r="WMJ221" s="62"/>
      <c r="WMK221" s="62"/>
      <c r="WML221" s="62"/>
      <c r="WMM221" s="62"/>
      <c r="WMN221" s="62"/>
      <c r="WMO221" s="62"/>
      <c r="WMP221" s="62"/>
      <c r="WMQ221" s="62"/>
      <c r="WMR221" s="62"/>
      <c r="WMS221" s="62"/>
      <c r="WMT221" s="62"/>
      <c r="WMU221" s="62"/>
      <c r="WMV221" s="62"/>
      <c r="WMW221" s="62"/>
      <c r="WMX221" s="62"/>
      <c r="WMY221" s="62"/>
      <c r="WMZ221" s="62"/>
      <c r="WNA221" s="62"/>
      <c r="WNB221" s="62"/>
      <c r="WNC221" s="62"/>
      <c r="WND221" s="62"/>
      <c r="WNE221" s="62"/>
      <c r="WNF221" s="62"/>
      <c r="WNG221" s="62"/>
      <c r="WNH221" s="62"/>
      <c r="WNI221" s="62"/>
      <c r="WNJ221" s="62"/>
      <c r="WNK221" s="62"/>
      <c r="WNL221" s="62"/>
      <c r="WNM221" s="62"/>
      <c r="WNN221" s="62"/>
      <c r="WNO221" s="62"/>
      <c r="WNP221" s="62"/>
      <c r="WNQ221" s="62"/>
      <c r="WNR221" s="62"/>
      <c r="WNS221" s="62"/>
      <c r="WNT221" s="62"/>
      <c r="WNU221" s="62"/>
      <c r="WNV221" s="62"/>
      <c r="WNW221" s="62"/>
      <c r="WNX221" s="62"/>
      <c r="WNY221" s="62"/>
      <c r="WNZ221" s="62"/>
      <c r="WOA221" s="62"/>
      <c r="WOB221" s="62"/>
      <c r="WOC221" s="62"/>
      <c r="WOD221" s="62"/>
      <c r="WOE221" s="62"/>
      <c r="WOF221" s="62"/>
      <c r="WOG221" s="62"/>
      <c r="WOH221" s="62"/>
      <c r="WOI221" s="62"/>
      <c r="WOJ221" s="62"/>
      <c r="WOK221" s="62"/>
      <c r="WOL221" s="62"/>
      <c r="WOM221" s="62"/>
      <c r="WON221" s="62"/>
      <c r="WOO221" s="62"/>
      <c r="WOP221" s="62"/>
      <c r="WOQ221" s="62"/>
      <c r="WOR221" s="62"/>
      <c r="WOS221" s="62"/>
      <c r="WOT221" s="62"/>
      <c r="WOU221" s="62"/>
      <c r="WOV221" s="62"/>
      <c r="WOW221" s="62"/>
      <c r="WOX221" s="62"/>
      <c r="WOY221" s="62"/>
      <c r="WOZ221" s="62"/>
      <c r="WPA221" s="62"/>
      <c r="WPB221" s="62"/>
      <c r="WPC221" s="62"/>
      <c r="WPD221" s="62"/>
      <c r="WPE221" s="62"/>
      <c r="WPF221" s="62"/>
      <c r="WPG221" s="62"/>
      <c r="WPH221" s="62"/>
      <c r="WPI221" s="62"/>
      <c r="WPJ221" s="62"/>
      <c r="WPK221" s="62"/>
      <c r="WPL221" s="62"/>
      <c r="WPM221" s="62"/>
      <c r="WPN221" s="62"/>
      <c r="WPO221" s="62"/>
      <c r="WPP221" s="62"/>
      <c r="WPQ221" s="62"/>
      <c r="WPR221" s="62"/>
      <c r="WPS221" s="62"/>
      <c r="WPT221" s="62"/>
      <c r="WPU221" s="62"/>
      <c r="WPV221" s="62"/>
      <c r="WPW221" s="62"/>
      <c r="WPX221" s="62"/>
      <c r="WPY221" s="62"/>
      <c r="WPZ221" s="62"/>
      <c r="WQA221" s="62"/>
      <c r="WQB221" s="62"/>
      <c r="WQC221" s="62"/>
      <c r="WQD221" s="62"/>
      <c r="WQE221" s="62"/>
      <c r="WQF221" s="62"/>
      <c r="WQG221" s="62"/>
      <c r="WQH221" s="62"/>
      <c r="WQI221" s="62"/>
      <c r="WQJ221" s="62"/>
      <c r="WQK221" s="62"/>
      <c r="WQL221" s="62"/>
      <c r="WQM221" s="62"/>
      <c r="WQN221" s="62"/>
      <c r="WQO221" s="62"/>
      <c r="WQP221" s="62"/>
      <c r="WQQ221" s="62"/>
      <c r="WQR221" s="62"/>
      <c r="WQS221" s="62"/>
      <c r="WQT221" s="62"/>
      <c r="WQU221" s="62"/>
      <c r="WQV221" s="62"/>
      <c r="WQW221" s="62"/>
      <c r="WQX221" s="62"/>
      <c r="WQY221" s="62"/>
      <c r="WQZ221" s="62"/>
      <c r="WRA221" s="62"/>
      <c r="WRB221" s="62"/>
      <c r="WRC221" s="62"/>
      <c r="WRD221" s="62"/>
      <c r="WRE221" s="62"/>
      <c r="WRF221" s="62"/>
      <c r="WRG221" s="62"/>
      <c r="WRH221" s="62"/>
      <c r="WRI221" s="62"/>
      <c r="WRJ221" s="62"/>
      <c r="WRK221" s="62"/>
      <c r="WRL221" s="62"/>
      <c r="WRM221" s="62"/>
      <c r="WRN221" s="62"/>
      <c r="WRO221" s="62"/>
      <c r="WRP221" s="62"/>
      <c r="WRQ221" s="62"/>
      <c r="WRR221" s="62"/>
      <c r="WRS221" s="62"/>
      <c r="WRT221" s="62"/>
      <c r="WRU221" s="62"/>
      <c r="WRV221" s="62"/>
      <c r="WRW221" s="62"/>
      <c r="WRX221" s="62"/>
      <c r="WRY221" s="62"/>
      <c r="WRZ221" s="62"/>
      <c r="WSA221" s="62"/>
      <c r="WSB221" s="62"/>
      <c r="WSC221" s="62"/>
      <c r="WSD221" s="62"/>
      <c r="WSE221" s="62"/>
      <c r="WSF221" s="62"/>
      <c r="WSG221" s="62"/>
      <c r="WSH221" s="62"/>
      <c r="WSI221" s="62"/>
      <c r="WSJ221" s="62"/>
      <c r="WSK221" s="62"/>
      <c r="WSL221" s="62"/>
      <c r="WSM221" s="62"/>
      <c r="WSN221" s="62"/>
      <c r="WSO221" s="62"/>
      <c r="WSP221" s="62"/>
      <c r="WSQ221" s="62"/>
      <c r="WSR221" s="62"/>
      <c r="WSS221" s="62"/>
      <c r="WST221" s="62"/>
      <c r="WSU221" s="62"/>
      <c r="WSV221" s="62"/>
      <c r="WSW221" s="62"/>
      <c r="WSX221" s="62"/>
      <c r="WSY221" s="62"/>
      <c r="WSZ221" s="62"/>
      <c r="WTA221" s="62"/>
      <c r="WTB221" s="62"/>
      <c r="WTC221" s="62"/>
      <c r="WTD221" s="62"/>
      <c r="WTE221" s="62"/>
      <c r="WTF221" s="62"/>
      <c r="WTG221" s="62"/>
      <c r="WTH221" s="62"/>
      <c r="WTI221" s="62"/>
      <c r="WTJ221" s="62"/>
      <c r="WTK221" s="62"/>
      <c r="WTL221" s="62"/>
      <c r="WTM221" s="62"/>
      <c r="WTN221" s="62"/>
      <c r="WTO221" s="62"/>
      <c r="WTP221" s="62"/>
      <c r="WTQ221" s="62"/>
      <c r="WTR221" s="62"/>
      <c r="WTS221" s="62"/>
      <c r="WTT221" s="62"/>
      <c r="WTU221" s="62"/>
      <c r="WTV221" s="62"/>
      <c r="WTW221" s="62"/>
      <c r="WTX221" s="62"/>
      <c r="WTY221" s="62"/>
      <c r="WTZ221" s="62"/>
      <c r="WUA221" s="62"/>
      <c r="WUB221" s="62"/>
      <c r="WUC221" s="62"/>
      <c r="WUD221" s="62"/>
      <c r="WUE221" s="62"/>
      <c r="WUF221" s="62"/>
      <c r="WUG221" s="62"/>
      <c r="WUH221" s="62"/>
      <c r="WUI221" s="62"/>
      <c r="WUJ221" s="62"/>
      <c r="WUK221" s="62"/>
      <c r="WUL221" s="62"/>
      <c r="WUM221" s="62"/>
      <c r="WUN221" s="62"/>
      <c r="WUO221" s="62"/>
      <c r="WUP221" s="62"/>
      <c r="WUQ221" s="62"/>
      <c r="WUR221" s="62"/>
      <c r="WUS221" s="62"/>
      <c r="WUT221" s="62"/>
      <c r="WUU221" s="62"/>
      <c r="WUV221" s="62"/>
      <c r="WUW221" s="62"/>
      <c r="WUX221" s="62"/>
      <c r="WUY221" s="62"/>
      <c r="WUZ221" s="62"/>
      <c r="WVA221" s="62"/>
      <c r="WVB221" s="62"/>
      <c r="WVC221" s="62"/>
      <c r="WVD221" s="62"/>
      <c r="WVE221" s="62"/>
      <c r="WVF221" s="62"/>
      <c r="WVG221" s="62"/>
      <c r="WVH221" s="62"/>
      <c r="WVI221" s="62"/>
      <c r="WVJ221" s="62"/>
      <c r="WVK221" s="62"/>
      <c r="WVL221" s="62"/>
      <c r="WVM221" s="62"/>
      <c r="WVN221" s="62"/>
      <c r="WVO221" s="62"/>
      <c r="WVP221" s="62"/>
      <c r="WVQ221" s="62"/>
      <c r="WVR221" s="62"/>
      <c r="WVS221" s="62"/>
      <c r="WVT221" s="62"/>
      <c r="WVU221" s="62"/>
      <c r="WVV221" s="62"/>
      <c r="WVW221" s="62"/>
      <c r="WVX221" s="62"/>
      <c r="WVY221" s="62"/>
      <c r="WVZ221" s="62"/>
      <c r="WWA221" s="62"/>
      <c r="WWB221" s="62"/>
      <c r="WWC221" s="62"/>
      <c r="WWD221" s="62"/>
      <c r="WWE221" s="62"/>
      <c r="WWF221" s="62"/>
      <c r="WWG221" s="62"/>
      <c r="WWH221" s="62"/>
      <c r="WWI221" s="62"/>
      <c r="WWJ221" s="62"/>
      <c r="WWK221" s="62"/>
      <c r="WWL221" s="62"/>
      <c r="WWM221" s="62"/>
      <c r="WWN221" s="62"/>
      <c r="WWO221" s="62"/>
      <c r="WWP221" s="62"/>
      <c r="WWQ221" s="62"/>
      <c r="WWR221" s="62"/>
      <c r="WWS221" s="62"/>
      <c r="WWT221" s="62"/>
      <c r="WWU221" s="62"/>
      <c r="WWV221" s="62"/>
      <c r="WWW221" s="62"/>
      <c r="WWX221" s="62"/>
      <c r="WWY221" s="62"/>
      <c r="WWZ221" s="62"/>
      <c r="WXA221" s="62"/>
      <c r="WXB221" s="62"/>
      <c r="WXC221" s="62"/>
      <c r="WXD221" s="62"/>
      <c r="WXE221" s="62"/>
      <c r="WXF221" s="62"/>
      <c r="WXG221" s="62"/>
      <c r="WXH221" s="62"/>
      <c r="WXI221" s="62"/>
      <c r="WXJ221" s="62"/>
      <c r="WXK221" s="62"/>
      <c r="WXL221" s="62"/>
      <c r="WXM221" s="62"/>
      <c r="WXN221" s="62"/>
      <c r="WXO221" s="62"/>
      <c r="WXP221" s="62"/>
      <c r="WXQ221" s="62"/>
      <c r="WXR221" s="62"/>
      <c r="WXS221" s="62"/>
      <c r="WXT221" s="62"/>
      <c r="WXU221" s="62"/>
      <c r="WXV221" s="62"/>
      <c r="WXW221" s="62"/>
      <c r="WXX221" s="62"/>
      <c r="WXY221" s="62"/>
      <c r="WXZ221" s="62"/>
      <c r="WYA221" s="62"/>
      <c r="WYB221" s="62"/>
      <c r="WYC221" s="62"/>
      <c r="WYD221" s="62"/>
      <c r="WYE221" s="62"/>
      <c r="WYF221" s="62"/>
      <c r="WYG221" s="62"/>
      <c r="WYH221" s="62"/>
      <c r="WYI221" s="62"/>
      <c r="WYJ221" s="62"/>
      <c r="WYK221" s="62"/>
      <c r="WYL221" s="62"/>
      <c r="WYM221" s="62"/>
      <c r="WYN221" s="62"/>
      <c r="WYO221" s="62"/>
      <c r="WYP221" s="62"/>
      <c r="WYQ221" s="62"/>
      <c r="WYR221" s="62"/>
      <c r="WYS221" s="62"/>
      <c r="WYT221" s="62"/>
      <c r="WYU221" s="62"/>
      <c r="WYV221" s="62"/>
      <c r="WYW221" s="62"/>
      <c r="WYX221" s="62"/>
      <c r="WYY221" s="62"/>
      <c r="WYZ221" s="62"/>
      <c r="WZA221" s="62"/>
      <c r="WZB221" s="62"/>
      <c r="WZC221" s="62"/>
      <c r="WZD221" s="62"/>
      <c r="WZE221" s="62"/>
      <c r="WZF221" s="62"/>
      <c r="WZG221" s="62"/>
      <c r="WZH221" s="62"/>
      <c r="WZI221" s="62"/>
      <c r="WZJ221" s="62"/>
      <c r="WZK221" s="62"/>
      <c r="WZL221" s="62"/>
      <c r="WZM221" s="62"/>
      <c r="WZN221" s="62"/>
      <c r="WZO221" s="62"/>
      <c r="WZP221" s="62"/>
      <c r="WZQ221" s="62"/>
      <c r="WZR221" s="62"/>
      <c r="WZS221" s="62"/>
      <c r="WZT221" s="62"/>
      <c r="WZU221" s="62"/>
      <c r="WZV221" s="62"/>
      <c r="WZW221" s="62"/>
      <c r="WZX221" s="62"/>
      <c r="WZY221" s="62"/>
      <c r="WZZ221" s="62"/>
      <c r="XAA221" s="62"/>
      <c r="XAB221" s="62"/>
      <c r="XAC221" s="62"/>
      <c r="XAD221" s="62"/>
      <c r="XAE221" s="62"/>
      <c r="XAF221" s="62"/>
      <c r="XAG221" s="62"/>
      <c r="XAH221" s="62"/>
      <c r="XAI221" s="62"/>
      <c r="XAJ221" s="62"/>
      <c r="XAK221" s="62"/>
      <c r="XAL221" s="62"/>
      <c r="XAM221" s="62"/>
      <c r="XAN221" s="62"/>
      <c r="XAO221" s="62"/>
      <c r="XAP221" s="62"/>
      <c r="XAQ221" s="62"/>
      <c r="XAR221" s="62"/>
      <c r="XAS221" s="62"/>
      <c r="XAT221" s="62"/>
      <c r="XAU221" s="62"/>
      <c r="XAV221" s="62"/>
      <c r="XAW221" s="62"/>
      <c r="XAX221" s="62"/>
      <c r="XAY221" s="62"/>
      <c r="XAZ221" s="62"/>
      <c r="XBA221" s="62"/>
      <c r="XBB221" s="62"/>
      <c r="XBC221" s="62"/>
      <c r="XBD221" s="62"/>
      <c r="XBE221" s="62"/>
      <c r="XBF221" s="62"/>
      <c r="XBG221" s="62"/>
      <c r="XBH221" s="62"/>
      <c r="XBI221" s="62"/>
      <c r="XBJ221" s="62"/>
      <c r="XBK221" s="62"/>
      <c r="XBL221" s="62"/>
      <c r="XBM221" s="62"/>
      <c r="XBN221" s="62"/>
      <c r="XBO221" s="62"/>
      <c r="XBP221" s="62"/>
      <c r="XBQ221" s="62"/>
      <c r="XBR221" s="62"/>
      <c r="XBS221" s="62"/>
      <c r="XBT221" s="62"/>
      <c r="XBU221" s="62"/>
      <c r="XBV221" s="62"/>
      <c r="XBW221" s="62"/>
      <c r="XBX221" s="62"/>
      <c r="XBY221" s="62"/>
      <c r="XBZ221" s="62"/>
      <c r="XCA221" s="62"/>
      <c r="XCB221" s="62"/>
      <c r="XCC221" s="62"/>
      <c r="XCD221" s="62"/>
      <c r="XCE221" s="62"/>
      <c r="XCF221" s="62"/>
      <c r="XCG221" s="62"/>
      <c r="XCH221" s="62"/>
      <c r="XCI221" s="62"/>
      <c r="XCJ221" s="62"/>
      <c r="XCK221" s="62"/>
      <c r="XCL221" s="62"/>
      <c r="XCM221" s="62"/>
      <c r="XCN221" s="62"/>
      <c r="XCO221" s="62"/>
      <c r="XCP221" s="62"/>
      <c r="XCQ221" s="62"/>
      <c r="XCR221" s="62"/>
      <c r="XCS221" s="62"/>
      <c r="XCT221" s="62"/>
      <c r="XCU221" s="62"/>
      <c r="XCV221" s="62"/>
      <c r="XCW221" s="62"/>
      <c r="XCX221" s="62"/>
      <c r="XCY221" s="62"/>
      <c r="XCZ221" s="62"/>
      <c r="XDA221" s="62"/>
      <c r="XDB221" s="62"/>
      <c r="XDC221" s="62"/>
      <c r="XDD221" s="62"/>
      <c r="XDE221" s="62"/>
      <c r="XDF221" s="62"/>
      <c r="XDG221" s="62"/>
      <c r="XDH221" s="62"/>
      <c r="XDI221" s="62"/>
      <c r="XDJ221" s="62"/>
      <c r="XDK221" s="62"/>
      <c r="XDL221" s="62"/>
      <c r="XDM221" s="62"/>
      <c r="XDN221" s="62"/>
      <c r="XDO221" s="62"/>
      <c r="XDP221" s="62"/>
      <c r="XDQ221" s="62"/>
      <c r="XDR221" s="62"/>
      <c r="XDS221" s="62"/>
      <c r="XDT221" s="62"/>
      <c r="XDU221" s="62"/>
      <c r="XDV221" s="62"/>
      <c r="XDW221" s="62"/>
      <c r="XDX221" s="62"/>
      <c r="XDY221" s="62"/>
      <c r="XDZ221" s="62"/>
      <c r="XEA221" s="62"/>
      <c r="XEB221" s="62"/>
      <c r="XEC221" s="62"/>
      <c r="XED221" s="62"/>
      <c r="XEE221" s="62"/>
      <c r="XEF221" s="62"/>
      <c r="XEG221" s="62"/>
      <c r="XEH221" s="62"/>
      <c r="XEI221" s="62"/>
      <c r="XEJ221" s="62"/>
      <c r="XEK221" s="62"/>
      <c r="XEL221" s="62"/>
      <c r="XEM221" s="62"/>
      <c r="XEN221" s="62"/>
      <c r="XEO221" s="62"/>
      <c r="XEP221" s="62"/>
      <c r="XEQ221" s="62"/>
      <c r="XER221" s="62"/>
      <c r="XES221" s="62"/>
      <c r="XET221" s="62"/>
      <c r="XEU221" s="62"/>
      <c r="XEV221" s="62"/>
      <c r="XEW221" s="62"/>
      <c r="XEX221" s="62"/>
      <c r="XEY221" s="62"/>
      <c r="XEZ221" s="62"/>
      <c r="XFA221" s="62"/>
      <c r="XFB221" s="62"/>
      <c r="XFC221" s="62"/>
    </row>
    <row r="222" spans="1:16383" s="83" customFormat="1" ht="60" x14ac:dyDescent="0.25">
      <c r="A222" s="19">
        <v>215</v>
      </c>
      <c r="B222" s="99">
        <v>4</v>
      </c>
      <c r="C222" s="111">
        <v>45166</v>
      </c>
      <c r="D222" s="103" t="s">
        <v>2993</v>
      </c>
      <c r="E222" s="103" t="s">
        <v>10</v>
      </c>
      <c r="F222" s="113" t="s">
        <v>1142</v>
      </c>
      <c r="G222" s="111" t="s">
        <v>2710</v>
      </c>
      <c r="H222" s="113" t="s">
        <v>471</v>
      </c>
      <c r="I222" s="103" t="s">
        <v>823</v>
      </c>
      <c r="J222" s="103" t="s">
        <v>13</v>
      </c>
      <c r="K222" s="99"/>
      <c r="L222" s="99" t="s">
        <v>3234</v>
      </c>
      <c r="M222" s="8" t="s">
        <v>3646</v>
      </c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  <c r="LZ222" s="8"/>
      <c r="MA222" s="8"/>
      <c r="MB222" s="8"/>
      <c r="MC222" s="8"/>
      <c r="MD222" s="8"/>
      <c r="ME222" s="8"/>
      <c r="MF222" s="8"/>
      <c r="MG222" s="8"/>
      <c r="MH222" s="8"/>
      <c r="MI222" s="8"/>
      <c r="MJ222" s="8"/>
      <c r="MK222" s="8"/>
      <c r="ML222" s="8"/>
      <c r="MM222" s="8"/>
      <c r="MN222" s="8"/>
      <c r="MO222" s="8"/>
      <c r="MP222" s="8"/>
      <c r="MQ222" s="8"/>
      <c r="MR222" s="8"/>
      <c r="MS222" s="8"/>
      <c r="MT222" s="8"/>
      <c r="MU222" s="8"/>
      <c r="MV222" s="8"/>
      <c r="MW222" s="8"/>
      <c r="MX222" s="8"/>
      <c r="MY222" s="8"/>
      <c r="MZ222" s="8"/>
      <c r="NA222" s="8"/>
      <c r="NB222" s="8"/>
      <c r="NC222" s="8"/>
      <c r="ND222" s="8"/>
      <c r="NE222" s="8"/>
      <c r="NF222" s="8"/>
      <c r="NG222" s="8"/>
      <c r="NH222" s="8"/>
      <c r="NI222" s="8"/>
      <c r="NJ222" s="8"/>
      <c r="NK222" s="8"/>
      <c r="NL222" s="8"/>
      <c r="NM222" s="8"/>
      <c r="NN222" s="8"/>
      <c r="NO222" s="8"/>
      <c r="NP222" s="8"/>
      <c r="NQ222" s="8"/>
      <c r="NR222" s="8"/>
      <c r="NS222" s="8"/>
      <c r="NT222" s="8"/>
      <c r="NU222" s="8"/>
      <c r="NV222" s="8"/>
      <c r="NW222" s="8"/>
      <c r="NX222" s="8"/>
      <c r="NY222" s="8"/>
      <c r="NZ222" s="8"/>
      <c r="OA222" s="8"/>
      <c r="OB222" s="8"/>
      <c r="OC222" s="8"/>
      <c r="OD222" s="8"/>
      <c r="OE222" s="8"/>
      <c r="OF222" s="8"/>
      <c r="OG222" s="8"/>
      <c r="OH222" s="8"/>
      <c r="OI222" s="8"/>
      <c r="OJ222" s="8"/>
      <c r="OK222" s="8"/>
      <c r="OL222" s="8"/>
      <c r="OM222" s="8"/>
      <c r="ON222" s="8"/>
      <c r="OO222" s="8"/>
      <c r="OP222" s="8"/>
      <c r="OQ222" s="8"/>
      <c r="OR222" s="8"/>
      <c r="OS222" s="8"/>
      <c r="OT222" s="8"/>
      <c r="OU222" s="8"/>
      <c r="OV222" s="8"/>
      <c r="OW222" s="8"/>
      <c r="OX222" s="8"/>
      <c r="OY222" s="8"/>
      <c r="OZ222" s="8"/>
      <c r="PA222" s="8"/>
      <c r="PB222" s="8"/>
      <c r="PC222" s="8"/>
      <c r="PD222" s="8"/>
      <c r="PE222" s="8"/>
      <c r="PF222" s="8"/>
      <c r="PG222" s="8"/>
      <c r="PH222" s="8"/>
      <c r="PI222" s="8"/>
      <c r="PJ222" s="8"/>
      <c r="PK222" s="8"/>
      <c r="PL222" s="8"/>
      <c r="PM222" s="8"/>
      <c r="PN222" s="8"/>
      <c r="PO222" s="8"/>
      <c r="PP222" s="8"/>
      <c r="PQ222" s="8"/>
      <c r="PR222" s="8"/>
      <c r="PS222" s="8"/>
      <c r="PT222" s="8"/>
      <c r="PU222" s="8"/>
      <c r="PV222" s="8"/>
      <c r="PW222" s="8"/>
      <c r="PX222" s="8"/>
      <c r="PY222" s="8"/>
      <c r="PZ222" s="8"/>
      <c r="QA222" s="8"/>
      <c r="QB222" s="8"/>
      <c r="QC222" s="8"/>
      <c r="QD222" s="8"/>
      <c r="QE222" s="8"/>
      <c r="QF222" s="8"/>
      <c r="QG222" s="8"/>
      <c r="QH222" s="8"/>
      <c r="QI222" s="8"/>
      <c r="QJ222" s="8"/>
      <c r="QK222" s="8"/>
      <c r="QL222" s="8"/>
      <c r="QM222" s="8"/>
      <c r="QN222" s="8"/>
      <c r="QO222" s="8"/>
      <c r="QP222" s="8"/>
      <c r="QQ222" s="8"/>
      <c r="QR222" s="8"/>
      <c r="QS222" s="8"/>
      <c r="QT222" s="8"/>
      <c r="QU222" s="8"/>
      <c r="QV222" s="8"/>
      <c r="QW222" s="8"/>
      <c r="QX222" s="8"/>
      <c r="QY222" s="8"/>
      <c r="QZ222" s="8"/>
      <c r="RA222" s="8"/>
      <c r="RB222" s="8"/>
      <c r="RC222" s="8"/>
      <c r="RD222" s="8"/>
      <c r="RE222" s="8"/>
      <c r="RF222" s="8"/>
      <c r="RG222" s="8"/>
      <c r="RH222" s="8"/>
      <c r="RI222" s="8"/>
      <c r="RJ222" s="8"/>
      <c r="RK222" s="8"/>
      <c r="RL222" s="8"/>
      <c r="RM222" s="8"/>
      <c r="RN222" s="8"/>
      <c r="RO222" s="8"/>
      <c r="RP222" s="8"/>
      <c r="RQ222" s="8"/>
      <c r="RR222" s="8"/>
      <c r="RS222" s="8"/>
      <c r="RT222" s="8"/>
      <c r="RU222" s="8"/>
      <c r="RV222" s="8"/>
      <c r="RW222" s="8"/>
      <c r="RX222" s="8"/>
      <c r="RY222" s="8"/>
      <c r="RZ222" s="8"/>
      <c r="SA222" s="8"/>
      <c r="SB222" s="8"/>
      <c r="SC222" s="8"/>
      <c r="SD222" s="8"/>
      <c r="SE222" s="8"/>
      <c r="SF222" s="8"/>
      <c r="SG222" s="8"/>
      <c r="SH222" s="8"/>
      <c r="SI222" s="8"/>
      <c r="SJ222" s="8"/>
      <c r="SK222" s="8"/>
      <c r="SL222" s="8"/>
      <c r="SM222" s="8"/>
      <c r="SN222" s="8"/>
      <c r="SO222" s="8"/>
      <c r="SP222" s="8"/>
      <c r="SQ222" s="8"/>
      <c r="SR222" s="8"/>
      <c r="SS222" s="8"/>
      <c r="ST222" s="8"/>
      <c r="SU222" s="8"/>
      <c r="SV222" s="8"/>
      <c r="SW222" s="8"/>
      <c r="SX222" s="8"/>
      <c r="SY222" s="8"/>
      <c r="SZ222" s="8"/>
      <c r="TA222" s="8"/>
      <c r="TB222" s="8"/>
      <c r="TC222" s="8"/>
      <c r="TD222" s="8"/>
      <c r="TE222" s="8"/>
      <c r="TF222" s="8"/>
      <c r="TG222" s="8"/>
      <c r="TH222" s="8"/>
      <c r="TI222" s="8"/>
      <c r="TJ222" s="8"/>
      <c r="TK222" s="8"/>
      <c r="TL222" s="8"/>
      <c r="TM222" s="8"/>
      <c r="TN222" s="8"/>
      <c r="TO222" s="8"/>
      <c r="TP222" s="8"/>
      <c r="TQ222" s="8"/>
      <c r="TR222" s="8"/>
      <c r="TS222" s="8"/>
      <c r="TT222" s="8"/>
      <c r="TU222" s="8"/>
      <c r="TV222" s="8"/>
      <c r="TW222" s="8"/>
      <c r="TX222" s="8"/>
      <c r="TY222" s="8"/>
      <c r="TZ222" s="8"/>
      <c r="UA222" s="8"/>
      <c r="UB222" s="8"/>
      <c r="UC222" s="8"/>
      <c r="UD222" s="8"/>
      <c r="UE222" s="8"/>
      <c r="UF222" s="8"/>
      <c r="UG222" s="8"/>
      <c r="UH222" s="8"/>
      <c r="UI222" s="8"/>
      <c r="UJ222" s="8"/>
      <c r="UK222" s="8"/>
      <c r="UL222" s="8"/>
      <c r="UM222" s="8"/>
      <c r="UN222" s="8"/>
      <c r="UO222" s="8"/>
      <c r="UP222" s="8"/>
      <c r="UQ222" s="8"/>
      <c r="UR222" s="8"/>
      <c r="US222" s="8"/>
      <c r="UT222" s="8"/>
      <c r="UU222" s="8"/>
      <c r="UV222" s="8"/>
      <c r="UW222" s="8"/>
      <c r="UX222" s="8"/>
      <c r="UY222" s="8"/>
      <c r="UZ222" s="8"/>
      <c r="VA222" s="8"/>
      <c r="VB222" s="8"/>
      <c r="VC222" s="8"/>
      <c r="VD222" s="8"/>
      <c r="VE222" s="8"/>
      <c r="VF222" s="8"/>
      <c r="VG222" s="8"/>
      <c r="VH222" s="8"/>
      <c r="VI222" s="8"/>
      <c r="VJ222" s="8"/>
      <c r="VK222" s="8"/>
      <c r="VL222" s="8"/>
      <c r="VM222" s="8"/>
      <c r="VN222" s="8"/>
      <c r="VO222" s="8"/>
      <c r="VP222" s="8"/>
      <c r="VQ222" s="8"/>
      <c r="VR222" s="8"/>
      <c r="VS222" s="8"/>
      <c r="VT222" s="8"/>
      <c r="VU222" s="8"/>
      <c r="VV222" s="8"/>
      <c r="VW222" s="8"/>
      <c r="VX222" s="8"/>
      <c r="VY222" s="8"/>
      <c r="VZ222" s="8"/>
      <c r="WA222" s="8"/>
      <c r="WB222" s="8"/>
      <c r="WC222" s="8"/>
      <c r="WD222" s="8"/>
      <c r="WE222" s="8"/>
      <c r="WF222" s="8"/>
      <c r="WG222" s="8"/>
      <c r="WH222" s="8"/>
      <c r="WI222" s="8"/>
      <c r="WJ222" s="8"/>
      <c r="WK222" s="8"/>
      <c r="WL222" s="8"/>
      <c r="WM222" s="8"/>
      <c r="WN222" s="8"/>
      <c r="WO222" s="8"/>
      <c r="WP222" s="8"/>
      <c r="WQ222" s="8"/>
      <c r="WR222" s="8"/>
      <c r="WS222" s="8"/>
      <c r="WT222" s="8"/>
      <c r="WU222" s="8"/>
      <c r="WV222" s="8"/>
      <c r="WW222" s="8"/>
      <c r="WX222" s="8"/>
      <c r="WY222" s="8"/>
      <c r="WZ222" s="8"/>
      <c r="XA222" s="8"/>
      <c r="XB222" s="8"/>
      <c r="XC222" s="8"/>
      <c r="XD222" s="8"/>
      <c r="XE222" s="8"/>
      <c r="XF222" s="8"/>
      <c r="XG222" s="8"/>
      <c r="XH222" s="8"/>
      <c r="XI222" s="8"/>
      <c r="XJ222" s="8"/>
      <c r="XK222" s="8"/>
      <c r="XL222" s="8"/>
      <c r="XM222" s="8"/>
      <c r="XN222" s="8"/>
      <c r="XO222" s="8"/>
      <c r="XP222" s="8"/>
      <c r="XQ222" s="8"/>
      <c r="XR222" s="8"/>
      <c r="XS222" s="8"/>
      <c r="XT222" s="8"/>
      <c r="XU222" s="8"/>
      <c r="XV222" s="8"/>
      <c r="XW222" s="8"/>
      <c r="XX222" s="8"/>
      <c r="XY222" s="8"/>
      <c r="XZ222" s="8"/>
      <c r="YA222" s="8"/>
      <c r="YB222" s="8"/>
      <c r="YC222" s="8"/>
      <c r="YD222" s="8"/>
      <c r="YE222" s="8"/>
      <c r="YF222" s="8"/>
      <c r="YG222" s="8"/>
      <c r="YH222" s="8"/>
      <c r="YI222" s="8"/>
      <c r="YJ222" s="8"/>
      <c r="YK222" s="8"/>
      <c r="YL222" s="8"/>
      <c r="YM222" s="8"/>
      <c r="YN222" s="8"/>
      <c r="YO222" s="8"/>
      <c r="YP222" s="8"/>
      <c r="YQ222" s="8"/>
      <c r="YR222" s="8"/>
      <c r="YS222" s="8"/>
      <c r="YT222" s="8"/>
      <c r="YU222" s="8"/>
      <c r="YV222" s="8"/>
      <c r="YW222" s="8"/>
      <c r="YX222" s="8"/>
      <c r="YY222" s="8"/>
      <c r="YZ222" s="8"/>
      <c r="ZA222" s="8"/>
      <c r="ZB222" s="8"/>
      <c r="ZC222" s="8"/>
      <c r="ZD222" s="8"/>
      <c r="ZE222" s="8"/>
      <c r="ZF222" s="8"/>
      <c r="ZG222" s="8"/>
      <c r="ZH222" s="8"/>
      <c r="ZI222" s="8"/>
      <c r="ZJ222" s="8"/>
      <c r="ZK222" s="8"/>
      <c r="ZL222" s="8"/>
      <c r="ZM222" s="8"/>
      <c r="ZN222" s="8"/>
      <c r="ZO222" s="8"/>
      <c r="ZP222" s="8"/>
      <c r="ZQ222" s="8"/>
      <c r="ZR222" s="8"/>
      <c r="ZS222" s="8"/>
      <c r="ZT222" s="8"/>
      <c r="ZU222" s="8"/>
      <c r="ZV222" s="8"/>
      <c r="ZW222" s="8"/>
      <c r="ZX222" s="8"/>
      <c r="ZY222" s="8"/>
      <c r="ZZ222" s="8"/>
      <c r="AAA222" s="8"/>
      <c r="AAB222" s="8"/>
      <c r="AAC222" s="8"/>
      <c r="AAD222" s="8"/>
      <c r="AAE222" s="8"/>
      <c r="AAF222" s="8"/>
      <c r="AAG222" s="8"/>
      <c r="AAH222" s="8"/>
      <c r="AAI222" s="8"/>
      <c r="AAJ222" s="8"/>
      <c r="AAK222" s="8"/>
      <c r="AAL222" s="8"/>
      <c r="AAM222" s="8"/>
      <c r="AAN222" s="8"/>
      <c r="AAO222" s="8"/>
      <c r="AAP222" s="8"/>
      <c r="AAQ222" s="8"/>
      <c r="AAR222" s="8"/>
      <c r="AAS222" s="8"/>
      <c r="AAT222" s="8"/>
      <c r="AAU222" s="8"/>
      <c r="AAV222" s="8"/>
      <c r="AAW222" s="8"/>
      <c r="AAX222" s="8"/>
      <c r="AAY222" s="8"/>
      <c r="AAZ222" s="8"/>
      <c r="ABA222" s="8"/>
      <c r="ABB222" s="8"/>
      <c r="ABC222" s="8"/>
      <c r="ABD222" s="8"/>
      <c r="ABE222" s="8"/>
      <c r="ABF222" s="8"/>
      <c r="ABG222" s="8"/>
      <c r="ABH222" s="8"/>
      <c r="ABI222" s="8"/>
      <c r="ABJ222" s="8"/>
      <c r="ABK222" s="8"/>
      <c r="ABL222" s="8"/>
      <c r="ABM222" s="8"/>
      <c r="ABN222" s="8"/>
      <c r="ABO222" s="8"/>
      <c r="ABP222" s="8"/>
      <c r="ABQ222" s="8"/>
      <c r="ABR222" s="8"/>
      <c r="ABS222" s="8"/>
      <c r="ABT222" s="8"/>
      <c r="ABU222" s="8"/>
      <c r="ABV222" s="8"/>
      <c r="ABW222" s="8"/>
      <c r="ABX222" s="8"/>
      <c r="ABY222" s="8"/>
      <c r="ABZ222" s="8"/>
      <c r="ACA222" s="8"/>
      <c r="ACB222" s="8"/>
      <c r="ACC222" s="8"/>
      <c r="ACD222" s="8"/>
      <c r="ACE222" s="8"/>
      <c r="ACF222" s="8"/>
      <c r="ACG222" s="8"/>
      <c r="ACH222" s="8"/>
      <c r="ACI222" s="8"/>
      <c r="ACJ222" s="8"/>
      <c r="ACK222" s="8"/>
      <c r="ACL222" s="8"/>
      <c r="ACM222" s="8"/>
      <c r="ACN222" s="8"/>
      <c r="ACO222" s="8"/>
      <c r="ACP222" s="8"/>
      <c r="ACQ222" s="8"/>
      <c r="ACR222" s="8"/>
      <c r="ACS222" s="8"/>
      <c r="ACT222" s="8"/>
      <c r="ACU222" s="8"/>
      <c r="ACV222" s="8"/>
      <c r="ACW222" s="8"/>
      <c r="ACX222" s="8"/>
      <c r="ACY222" s="8"/>
      <c r="ACZ222" s="8"/>
      <c r="ADA222" s="8"/>
      <c r="ADB222" s="8"/>
      <c r="ADC222" s="8"/>
      <c r="ADD222" s="8"/>
      <c r="ADE222" s="8"/>
      <c r="ADF222" s="8"/>
      <c r="ADG222" s="8"/>
      <c r="ADH222" s="8"/>
      <c r="ADI222" s="8"/>
      <c r="ADJ222" s="8"/>
      <c r="ADK222" s="8"/>
      <c r="ADL222" s="8"/>
      <c r="ADM222" s="8"/>
      <c r="ADN222" s="8"/>
      <c r="ADO222" s="8"/>
      <c r="ADP222" s="8"/>
      <c r="ADQ222" s="8"/>
      <c r="ADR222" s="8"/>
      <c r="ADS222" s="8"/>
      <c r="ADT222" s="8"/>
      <c r="ADU222" s="8"/>
      <c r="ADV222" s="8"/>
      <c r="ADW222" s="8"/>
      <c r="ADX222" s="8"/>
      <c r="ADY222" s="8"/>
      <c r="ADZ222" s="8"/>
      <c r="AEA222" s="8"/>
      <c r="AEB222" s="8"/>
      <c r="AEC222" s="8"/>
      <c r="AED222" s="8"/>
      <c r="AEE222" s="8"/>
      <c r="AEF222" s="8"/>
      <c r="AEG222" s="8"/>
      <c r="AEH222" s="8"/>
      <c r="AEI222" s="8"/>
      <c r="AEJ222" s="8"/>
      <c r="AEK222" s="8"/>
      <c r="AEL222" s="8"/>
      <c r="AEM222" s="8"/>
      <c r="AEN222" s="8"/>
      <c r="AEO222" s="8"/>
      <c r="AEP222" s="8"/>
      <c r="AEQ222" s="8"/>
      <c r="AER222" s="8"/>
      <c r="AES222" s="8"/>
      <c r="AET222" s="8"/>
      <c r="AEU222" s="8"/>
      <c r="AEV222" s="8"/>
      <c r="AEW222" s="8"/>
      <c r="AEX222" s="8"/>
      <c r="AEY222" s="8"/>
      <c r="AEZ222" s="8"/>
      <c r="AFA222" s="8"/>
      <c r="AFB222" s="8"/>
      <c r="AFC222" s="8"/>
      <c r="AFD222" s="8"/>
      <c r="AFE222" s="8"/>
      <c r="AFF222" s="8"/>
      <c r="AFG222" s="8"/>
      <c r="AFH222" s="8"/>
      <c r="AFI222" s="8"/>
      <c r="AFJ222" s="8"/>
      <c r="AFK222" s="8"/>
      <c r="AFL222" s="8"/>
      <c r="AFM222" s="8"/>
      <c r="AFN222" s="8"/>
      <c r="AFO222" s="8"/>
      <c r="AFP222" s="8"/>
      <c r="AFQ222" s="8"/>
      <c r="AFR222" s="8"/>
      <c r="AFS222" s="8"/>
      <c r="AFT222" s="8"/>
      <c r="AFU222" s="8"/>
      <c r="AFV222" s="8"/>
      <c r="AFW222" s="8"/>
      <c r="AFX222" s="8"/>
      <c r="AFY222" s="8"/>
      <c r="AFZ222" s="8"/>
      <c r="AGA222" s="8"/>
      <c r="AGB222" s="8"/>
      <c r="AGC222" s="8"/>
      <c r="AGD222" s="8"/>
      <c r="AGE222" s="8"/>
      <c r="AGF222" s="8"/>
      <c r="AGG222" s="8"/>
      <c r="AGH222" s="8"/>
      <c r="AGI222" s="8"/>
      <c r="AGJ222" s="8"/>
      <c r="AGK222" s="8"/>
      <c r="AGL222" s="8"/>
      <c r="AGM222" s="8"/>
      <c r="AGN222" s="8"/>
      <c r="AGO222" s="8"/>
      <c r="AGP222" s="8"/>
      <c r="AGQ222" s="8"/>
      <c r="AGR222" s="8"/>
      <c r="AGS222" s="8"/>
      <c r="AGT222" s="8"/>
      <c r="AGU222" s="8"/>
      <c r="AGV222" s="8"/>
      <c r="AGW222" s="8"/>
      <c r="AGX222" s="8"/>
      <c r="AGY222" s="8"/>
      <c r="AGZ222" s="8"/>
      <c r="AHA222" s="8"/>
      <c r="AHB222" s="8"/>
      <c r="AHC222" s="8"/>
      <c r="AHD222" s="8"/>
      <c r="AHE222" s="8"/>
      <c r="AHF222" s="8"/>
      <c r="AHG222" s="8"/>
      <c r="AHH222" s="8"/>
      <c r="AHI222" s="8"/>
      <c r="AHJ222" s="8"/>
      <c r="AHK222" s="8"/>
      <c r="AHL222" s="8"/>
      <c r="AHM222" s="8"/>
      <c r="AHN222" s="8"/>
      <c r="AHO222" s="8"/>
      <c r="AHP222" s="8"/>
      <c r="AHQ222" s="8"/>
      <c r="AHR222" s="8"/>
      <c r="AHS222" s="8"/>
      <c r="AHT222" s="8"/>
      <c r="AHU222" s="8"/>
      <c r="AHV222" s="8"/>
      <c r="AHW222" s="8"/>
      <c r="AHX222" s="8"/>
      <c r="AHY222" s="8"/>
      <c r="AHZ222" s="8"/>
      <c r="AIA222" s="8"/>
      <c r="AIB222" s="8"/>
      <c r="AIC222" s="8"/>
      <c r="AID222" s="8"/>
      <c r="AIE222" s="8"/>
      <c r="AIF222" s="8"/>
      <c r="AIG222" s="8"/>
      <c r="AIH222" s="8"/>
      <c r="AII222" s="8"/>
      <c r="AIJ222" s="8"/>
      <c r="AIK222" s="8"/>
      <c r="AIL222" s="8"/>
      <c r="AIM222" s="8"/>
      <c r="AIN222" s="8"/>
      <c r="AIO222" s="8"/>
      <c r="AIP222" s="8"/>
      <c r="AIQ222" s="8"/>
      <c r="AIR222" s="8"/>
      <c r="AIS222" s="8"/>
      <c r="AIT222" s="8"/>
      <c r="AIU222" s="8"/>
      <c r="AIV222" s="8"/>
      <c r="AIW222" s="8"/>
      <c r="AIX222" s="8"/>
      <c r="AIY222" s="8"/>
      <c r="AIZ222" s="8"/>
      <c r="AJA222" s="8"/>
      <c r="AJB222" s="8"/>
      <c r="AJC222" s="8"/>
      <c r="AJD222" s="8"/>
      <c r="AJE222" s="8"/>
      <c r="AJF222" s="8"/>
      <c r="AJG222" s="8"/>
      <c r="AJH222" s="8"/>
      <c r="AJI222" s="8"/>
      <c r="AJJ222" s="8"/>
      <c r="AJK222" s="8"/>
      <c r="AJL222" s="8"/>
      <c r="AJM222" s="8"/>
      <c r="AJN222" s="8"/>
      <c r="AJO222" s="8"/>
      <c r="AJP222" s="8"/>
      <c r="AJQ222" s="8"/>
      <c r="AJR222" s="8"/>
      <c r="AJS222" s="8"/>
      <c r="AJT222" s="8"/>
      <c r="AJU222" s="8"/>
      <c r="AJV222" s="8"/>
      <c r="AJW222" s="8"/>
      <c r="AJX222" s="8"/>
      <c r="AJY222" s="8"/>
      <c r="AJZ222" s="8"/>
      <c r="AKA222" s="8"/>
      <c r="AKB222" s="8"/>
      <c r="AKC222" s="8"/>
      <c r="AKD222" s="8"/>
      <c r="AKE222" s="8"/>
      <c r="AKF222" s="8"/>
      <c r="AKG222" s="8"/>
      <c r="AKH222" s="8"/>
      <c r="AKI222" s="8"/>
      <c r="AKJ222" s="8"/>
      <c r="AKK222" s="8"/>
      <c r="AKL222" s="8"/>
      <c r="AKM222" s="8"/>
      <c r="AKN222" s="8"/>
      <c r="AKO222" s="8"/>
      <c r="AKP222" s="8"/>
      <c r="AKQ222" s="8"/>
      <c r="AKR222" s="8"/>
      <c r="AKS222" s="8"/>
      <c r="AKT222" s="8"/>
      <c r="AKU222" s="8"/>
      <c r="AKV222" s="8"/>
      <c r="AKW222" s="8"/>
      <c r="AKX222" s="8"/>
      <c r="AKY222" s="8"/>
      <c r="AKZ222" s="8"/>
      <c r="ALA222" s="8"/>
      <c r="ALB222" s="8"/>
      <c r="ALC222" s="8"/>
      <c r="ALD222" s="8"/>
      <c r="ALE222" s="8"/>
      <c r="ALF222" s="8"/>
      <c r="ALG222" s="8"/>
      <c r="ALH222" s="8"/>
      <c r="ALI222" s="8"/>
      <c r="ALJ222" s="8"/>
      <c r="ALK222" s="8"/>
      <c r="ALL222" s="8"/>
      <c r="ALM222" s="8"/>
      <c r="ALN222" s="8"/>
      <c r="ALO222" s="8"/>
      <c r="ALP222" s="8"/>
      <c r="ALQ222" s="8"/>
      <c r="ALR222" s="8"/>
      <c r="ALS222" s="8"/>
      <c r="ALT222" s="8"/>
      <c r="ALU222" s="8"/>
      <c r="ALV222" s="8"/>
      <c r="ALW222" s="8"/>
      <c r="ALX222" s="8"/>
      <c r="ALY222" s="8"/>
      <c r="ALZ222" s="8"/>
      <c r="AMA222" s="8"/>
      <c r="AMB222" s="8"/>
      <c r="AMC222" s="8"/>
      <c r="AMD222" s="8"/>
      <c r="AME222" s="8"/>
      <c r="AMF222" s="8"/>
      <c r="AMG222" s="8"/>
      <c r="AMH222" s="8"/>
      <c r="AMI222" s="8"/>
      <c r="AMJ222" s="8"/>
      <c r="AMK222" s="8"/>
      <c r="AML222" s="8"/>
      <c r="AMM222" s="8"/>
      <c r="AMN222" s="8"/>
      <c r="AMO222" s="8"/>
      <c r="AMP222" s="8"/>
      <c r="AMQ222" s="8"/>
      <c r="AMR222" s="8"/>
      <c r="AMS222" s="8"/>
      <c r="AMT222" s="8"/>
      <c r="AMU222" s="8"/>
      <c r="AMV222" s="8"/>
      <c r="AMW222" s="8"/>
      <c r="AMX222" s="8"/>
      <c r="AMY222" s="8"/>
      <c r="AMZ222" s="8"/>
      <c r="ANA222" s="8"/>
      <c r="ANB222" s="8"/>
      <c r="ANC222" s="8"/>
      <c r="AND222" s="8"/>
      <c r="ANE222" s="8"/>
      <c r="ANF222" s="8"/>
      <c r="ANG222" s="8"/>
      <c r="ANH222" s="8"/>
      <c r="ANI222" s="8"/>
      <c r="ANJ222" s="8"/>
      <c r="ANK222" s="8"/>
      <c r="ANL222" s="8"/>
      <c r="ANM222" s="8"/>
      <c r="ANN222" s="8"/>
      <c r="ANO222" s="8"/>
      <c r="ANP222" s="8"/>
      <c r="ANQ222" s="8"/>
      <c r="ANR222" s="8"/>
      <c r="ANS222" s="8"/>
      <c r="ANT222" s="8"/>
      <c r="ANU222" s="8"/>
      <c r="ANV222" s="8"/>
      <c r="ANW222" s="8"/>
      <c r="ANX222" s="8"/>
      <c r="ANY222" s="8"/>
      <c r="ANZ222" s="8"/>
      <c r="AOA222" s="8"/>
      <c r="AOB222" s="8"/>
      <c r="AOC222" s="8"/>
      <c r="AOD222" s="8"/>
      <c r="AOE222" s="8"/>
      <c r="AOF222" s="8"/>
      <c r="AOG222" s="8"/>
      <c r="AOH222" s="8"/>
      <c r="AOI222" s="8"/>
      <c r="AOJ222" s="8"/>
      <c r="AOK222" s="8"/>
      <c r="AOL222" s="8"/>
      <c r="AOM222" s="8"/>
      <c r="AON222" s="8"/>
      <c r="AOO222" s="8"/>
      <c r="AOP222" s="8"/>
      <c r="AOQ222" s="8"/>
      <c r="AOR222" s="8"/>
      <c r="AOS222" s="8"/>
      <c r="AOT222" s="8"/>
      <c r="AOU222" s="8"/>
      <c r="AOV222" s="8"/>
      <c r="AOW222" s="8"/>
      <c r="AOX222" s="8"/>
      <c r="AOY222" s="8"/>
      <c r="AOZ222" s="8"/>
      <c r="APA222" s="8"/>
      <c r="APB222" s="8"/>
      <c r="APC222" s="8"/>
      <c r="APD222" s="8"/>
      <c r="APE222" s="8"/>
      <c r="APF222" s="8"/>
      <c r="APG222" s="8"/>
      <c r="APH222" s="8"/>
      <c r="API222" s="8"/>
      <c r="APJ222" s="8"/>
      <c r="APK222" s="8"/>
      <c r="APL222" s="8"/>
      <c r="APM222" s="8"/>
      <c r="APN222" s="8"/>
      <c r="APO222" s="8"/>
      <c r="APP222" s="8"/>
      <c r="APQ222" s="8"/>
      <c r="APR222" s="8"/>
      <c r="APS222" s="8"/>
      <c r="APT222" s="8"/>
      <c r="APU222" s="8"/>
      <c r="APV222" s="8"/>
      <c r="APW222" s="8"/>
      <c r="APX222" s="8"/>
      <c r="APY222" s="8"/>
      <c r="APZ222" s="8"/>
      <c r="AQA222" s="8"/>
      <c r="AQB222" s="8"/>
      <c r="AQC222" s="8"/>
      <c r="AQD222" s="8"/>
      <c r="AQE222" s="8"/>
      <c r="AQF222" s="8"/>
      <c r="AQG222" s="8"/>
      <c r="AQH222" s="8"/>
      <c r="AQI222" s="8"/>
      <c r="AQJ222" s="8"/>
      <c r="AQK222" s="8"/>
      <c r="AQL222" s="8"/>
      <c r="AQM222" s="8"/>
      <c r="AQN222" s="8"/>
      <c r="AQO222" s="8"/>
      <c r="AQP222" s="8"/>
      <c r="AQQ222" s="8"/>
      <c r="AQR222" s="8"/>
      <c r="AQS222" s="8"/>
      <c r="AQT222" s="8"/>
      <c r="AQU222" s="8"/>
      <c r="AQV222" s="8"/>
      <c r="AQW222" s="8"/>
      <c r="AQX222" s="8"/>
      <c r="AQY222" s="8"/>
      <c r="AQZ222" s="8"/>
      <c r="ARA222" s="8"/>
      <c r="ARB222" s="8"/>
      <c r="ARC222" s="8"/>
      <c r="ARD222" s="8"/>
      <c r="ARE222" s="8"/>
      <c r="ARF222" s="8"/>
      <c r="ARG222" s="8"/>
      <c r="ARH222" s="8"/>
      <c r="ARI222" s="8"/>
      <c r="ARJ222" s="8"/>
      <c r="ARK222" s="8"/>
      <c r="ARL222" s="8"/>
      <c r="ARM222" s="8"/>
      <c r="ARN222" s="8"/>
      <c r="ARO222" s="8"/>
      <c r="ARP222" s="8"/>
      <c r="ARQ222" s="8"/>
      <c r="ARR222" s="8"/>
      <c r="ARS222" s="8"/>
      <c r="ART222" s="8"/>
      <c r="ARU222" s="8"/>
      <c r="ARV222" s="8"/>
      <c r="ARW222" s="8"/>
      <c r="ARX222" s="8"/>
      <c r="ARY222" s="8"/>
      <c r="ARZ222" s="8"/>
      <c r="ASA222" s="8"/>
      <c r="ASB222" s="8"/>
      <c r="ASC222" s="8"/>
      <c r="ASD222" s="8"/>
      <c r="ASE222" s="8"/>
      <c r="ASF222" s="8"/>
      <c r="ASG222" s="8"/>
      <c r="ASH222" s="8"/>
      <c r="ASI222" s="8"/>
      <c r="ASJ222" s="8"/>
      <c r="ASK222" s="8"/>
      <c r="ASL222" s="8"/>
      <c r="ASM222" s="8"/>
      <c r="ASN222" s="8"/>
      <c r="ASO222" s="8"/>
      <c r="ASP222" s="8"/>
      <c r="ASQ222" s="8"/>
      <c r="ASR222" s="8"/>
      <c r="ASS222" s="8"/>
      <c r="AST222" s="8"/>
      <c r="ASU222" s="8"/>
      <c r="ASV222" s="8"/>
      <c r="ASW222" s="8"/>
      <c r="ASX222" s="8"/>
      <c r="ASY222" s="8"/>
      <c r="ASZ222" s="8"/>
      <c r="ATA222" s="8"/>
      <c r="ATB222" s="8"/>
      <c r="ATC222" s="8"/>
      <c r="ATD222" s="8"/>
      <c r="ATE222" s="8"/>
      <c r="ATF222" s="8"/>
      <c r="ATG222" s="8"/>
      <c r="ATH222" s="8"/>
      <c r="ATI222" s="8"/>
      <c r="ATJ222" s="8"/>
      <c r="ATK222" s="8"/>
      <c r="ATL222" s="8"/>
      <c r="ATM222" s="8"/>
      <c r="ATN222" s="8"/>
      <c r="ATO222" s="8"/>
      <c r="ATP222" s="8"/>
      <c r="ATQ222" s="8"/>
      <c r="ATR222" s="8"/>
      <c r="ATS222" s="8"/>
      <c r="ATT222" s="8"/>
      <c r="ATU222" s="8"/>
      <c r="ATV222" s="8"/>
      <c r="ATW222" s="8"/>
      <c r="ATX222" s="8"/>
      <c r="ATY222" s="8"/>
      <c r="ATZ222" s="8"/>
      <c r="AUA222" s="8"/>
      <c r="AUB222" s="8"/>
      <c r="AUC222" s="8"/>
      <c r="AUD222" s="8"/>
      <c r="AUE222" s="8"/>
      <c r="AUF222" s="8"/>
      <c r="AUG222" s="8"/>
      <c r="AUH222" s="8"/>
      <c r="AUI222" s="8"/>
      <c r="AUJ222" s="8"/>
      <c r="AUK222" s="8"/>
      <c r="AUL222" s="8"/>
      <c r="AUM222" s="8"/>
      <c r="AUN222" s="8"/>
      <c r="AUO222" s="8"/>
      <c r="AUP222" s="8"/>
      <c r="AUQ222" s="8"/>
      <c r="AUR222" s="8"/>
      <c r="AUS222" s="8"/>
      <c r="AUT222" s="8"/>
      <c r="AUU222" s="8"/>
      <c r="AUV222" s="8"/>
      <c r="AUW222" s="8"/>
      <c r="AUX222" s="8"/>
      <c r="AUY222" s="8"/>
      <c r="AUZ222" s="8"/>
      <c r="AVA222" s="8"/>
      <c r="AVB222" s="8"/>
      <c r="AVC222" s="8"/>
      <c r="AVD222" s="8"/>
      <c r="AVE222" s="8"/>
      <c r="AVF222" s="8"/>
      <c r="AVG222" s="8"/>
      <c r="AVH222" s="8"/>
      <c r="AVI222" s="8"/>
      <c r="AVJ222" s="8"/>
      <c r="AVK222" s="8"/>
      <c r="AVL222" s="8"/>
      <c r="AVM222" s="8"/>
      <c r="AVN222" s="8"/>
      <c r="AVO222" s="8"/>
      <c r="AVP222" s="8"/>
      <c r="AVQ222" s="8"/>
      <c r="AVR222" s="8"/>
      <c r="AVS222" s="8"/>
      <c r="AVT222" s="8"/>
      <c r="AVU222" s="8"/>
      <c r="AVV222" s="8"/>
      <c r="AVW222" s="8"/>
      <c r="AVX222" s="8"/>
      <c r="AVY222" s="8"/>
      <c r="AVZ222" s="8"/>
      <c r="AWA222" s="8"/>
      <c r="AWB222" s="8"/>
      <c r="AWC222" s="8"/>
      <c r="AWD222" s="8"/>
      <c r="AWE222" s="8"/>
      <c r="AWF222" s="8"/>
      <c r="AWG222" s="8"/>
      <c r="AWH222" s="8"/>
      <c r="AWI222" s="8"/>
      <c r="AWJ222" s="8"/>
      <c r="AWK222" s="8"/>
      <c r="AWL222" s="8"/>
      <c r="AWM222" s="8"/>
      <c r="AWN222" s="8"/>
      <c r="AWO222" s="8"/>
      <c r="AWP222" s="8"/>
      <c r="AWQ222" s="8"/>
      <c r="AWR222" s="8"/>
      <c r="AWS222" s="8"/>
      <c r="AWT222" s="8"/>
      <c r="AWU222" s="8"/>
      <c r="AWV222" s="8"/>
      <c r="AWW222" s="8"/>
      <c r="AWX222" s="8"/>
      <c r="AWY222" s="8"/>
      <c r="AWZ222" s="8"/>
      <c r="AXA222" s="8"/>
      <c r="AXB222" s="8"/>
      <c r="AXC222" s="8"/>
      <c r="AXD222" s="8"/>
      <c r="AXE222" s="8"/>
      <c r="AXF222" s="8"/>
      <c r="AXG222" s="8"/>
      <c r="AXH222" s="8"/>
      <c r="AXI222" s="8"/>
      <c r="AXJ222" s="8"/>
      <c r="AXK222" s="8"/>
      <c r="AXL222" s="8"/>
      <c r="AXM222" s="8"/>
      <c r="AXN222" s="8"/>
      <c r="AXO222" s="8"/>
      <c r="AXP222" s="8"/>
      <c r="AXQ222" s="8"/>
      <c r="AXR222" s="8"/>
      <c r="AXS222" s="8"/>
      <c r="AXT222" s="8"/>
      <c r="AXU222" s="8"/>
      <c r="AXV222" s="8"/>
      <c r="AXW222" s="8"/>
      <c r="AXX222" s="8"/>
      <c r="AXY222" s="8"/>
      <c r="AXZ222" s="8"/>
      <c r="AYA222" s="8"/>
      <c r="AYB222" s="8"/>
      <c r="AYC222" s="8"/>
      <c r="AYD222" s="8"/>
      <c r="AYE222" s="8"/>
      <c r="AYF222" s="8"/>
      <c r="AYG222" s="8"/>
      <c r="AYH222" s="8"/>
      <c r="AYI222" s="8"/>
      <c r="AYJ222" s="8"/>
      <c r="AYK222" s="8"/>
      <c r="AYL222" s="8"/>
      <c r="AYM222" s="8"/>
      <c r="AYN222" s="8"/>
      <c r="AYO222" s="8"/>
      <c r="AYP222" s="8"/>
      <c r="AYQ222" s="8"/>
      <c r="AYR222" s="8"/>
      <c r="AYS222" s="8"/>
      <c r="AYT222" s="8"/>
      <c r="AYU222" s="8"/>
      <c r="AYV222" s="8"/>
      <c r="AYW222" s="8"/>
      <c r="AYX222" s="8"/>
      <c r="AYY222" s="8"/>
      <c r="AYZ222" s="8"/>
      <c r="AZA222" s="8"/>
      <c r="AZB222" s="8"/>
      <c r="AZC222" s="8"/>
      <c r="AZD222" s="8"/>
      <c r="AZE222" s="8"/>
      <c r="AZF222" s="8"/>
      <c r="AZG222" s="8"/>
      <c r="AZH222" s="8"/>
      <c r="AZI222" s="8"/>
      <c r="AZJ222" s="8"/>
      <c r="AZK222" s="8"/>
      <c r="AZL222" s="8"/>
      <c r="AZM222" s="8"/>
      <c r="AZN222" s="8"/>
      <c r="AZO222" s="8"/>
      <c r="AZP222" s="8"/>
      <c r="AZQ222" s="8"/>
      <c r="AZR222" s="8"/>
      <c r="AZS222" s="8"/>
      <c r="AZT222" s="8"/>
      <c r="AZU222" s="8"/>
      <c r="AZV222" s="8"/>
      <c r="AZW222" s="8"/>
      <c r="AZX222" s="8"/>
      <c r="AZY222" s="8"/>
      <c r="AZZ222" s="8"/>
      <c r="BAA222" s="8"/>
      <c r="BAB222" s="8"/>
      <c r="BAC222" s="8"/>
      <c r="BAD222" s="8"/>
      <c r="BAE222" s="8"/>
      <c r="BAF222" s="8"/>
      <c r="BAG222" s="8"/>
      <c r="BAH222" s="8"/>
      <c r="BAI222" s="8"/>
      <c r="BAJ222" s="8"/>
      <c r="BAK222" s="8"/>
      <c r="BAL222" s="8"/>
      <c r="BAM222" s="8"/>
      <c r="BAN222" s="8"/>
      <c r="BAO222" s="8"/>
      <c r="BAP222" s="8"/>
      <c r="BAQ222" s="8"/>
      <c r="BAR222" s="8"/>
      <c r="BAS222" s="8"/>
      <c r="BAT222" s="8"/>
      <c r="BAU222" s="8"/>
      <c r="BAV222" s="8"/>
      <c r="BAW222" s="8"/>
      <c r="BAX222" s="8"/>
      <c r="BAY222" s="8"/>
      <c r="BAZ222" s="8"/>
      <c r="BBA222" s="8"/>
      <c r="BBB222" s="8"/>
      <c r="BBC222" s="8"/>
      <c r="BBD222" s="8"/>
      <c r="BBE222" s="8"/>
      <c r="BBF222" s="8"/>
      <c r="BBG222" s="8"/>
      <c r="BBH222" s="8"/>
      <c r="BBI222" s="8"/>
      <c r="BBJ222" s="8"/>
      <c r="BBK222" s="8"/>
      <c r="BBL222" s="8"/>
      <c r="BBM222" s="8"/>
      <c r="BBN222" s="8"/>
      <c r="BBO222" s="8"/>
      <c r="BBP222" s="8"/>
      <c r="BBQ222" s="8"/>
      <c r="BBR222" s="8"/>
      <c r="BBS222" s="8"/>
      <c r="BBT222" s="8"/>
      <c r="BBU222" s="8"/>
      <c r="BBV222" s="8"/>
      <c r="BBW222" s="8"/>
      <c r="BBX222" s="8"/>
      <c r="BBY222" s="8"/>
      <c r="BBZ222" s="8"/>
      <c r="BCA222" s="8"/>
      <c r="BCB222" s="8"/>
      <c r="BCC222" s="8"/>
      <c r="BCD222" s="8"/>
      <c r="BCE222" s="8"/>
      <c r="BCF222" s="8"/>
      <c r="BCG222" s="8"/>
      <c r="BCH222" s="8"/>
      <c r="BCI222" s="8"/>
      <c r="BCJ222" s="8"/>
      <c r="BCK222" s="8"/>
      <c r="BCL222" s="8"/>
      <c r="BCM222" s="8"/>
      <c r="BCN222" s="8"/>
      <c r="BCO222" s="8"/>
      <c r="BCP222" s="8"/>
      <c r="BCQ222" s="8"/>
      <c r="BCR222" s="8"/>
      <c r="BCS222" s="8"/>
      <c r="BCT222" s="8"/>
      <c r="BCU222" s="8"/>
      <c r="BCV222" s="8"/>
      <c r="BCW222" s="8"/>
      <c r="BCX222" s="8"/>
      <c r="BCY222" s="8"/>
      <c r="BCZ222" s="8"/>
      <c r="BDA222" s="8"/>
      <c r="BDB222" s="8"/>
      <c r="BDC222" s="8"/>
      <c r="BDD222" s="8"/>
      <c r="BDE222" s="8"/>
      <c r="BDF222" s="8"/>
      <c r="BDG222" s="8"/>
      <c r="BDH222" s="8"/>
      <c r="BDI222" s="8"/>
      <c r="BDJ222" s="8"/>
      <c r="BDK222" s="8"/>
      <c r="BDL222" s="8"/>
      <c r="BDM222" s="8"/>
      <c r="BDN222" s="8"/>
      <c r="BDO222" s="8"/>
      <c r="BDP222" s="8"/>
      <c r="BDQ222" s="8"/>
      <c r="BDR222" s="8"/>
      <c r="BDS222" s="8"/>
      <c r="BDT222" s="8"/>
      <c r="BDU222" s="8"/>
      <c r="BDV222" s="8"/>
      <c r="BDW222" s="8"/>
      <c r="BDX222" s="8"/>
      <c r="BDY222" s="8"/>
      <c r="BDZ222" s="8"/>
      <c r="BEA222" s="8"/>
      <c r="BEB222" s="8"/>
      <c r="BEC222" s="8"/>
      <c r="BED222" s="8"/>
      <c r="BEE222" s="8"/>
      <c r="BEF222" s="8"/>
      <c r="BEG222" s="8"/>
      <c r="BEH222" s="8"/>
      <c r="BEI222" s="8"/>
      <c r="BEJ222" s="8"/>
      <c r="BEK222" s="8"/>
      <c r="BEL222" s="8"/>
      <c r="BEM222" s="8"/>
      <c r="BEN222" s="8"/>
      <c r="BEO222" s="8"/>
      <c r="BEP222" s="8"/>
      <c r="BEQ222" s="8"/>
      <c r="BER222" s="8"/>
      <c r="BES222" s="8"/>
      <c r="BET222" s="8"/>
      <c r="BEU222" s="8"/>
      <c r="BEV222" s="8"/>
      <c r="BEW222" s="8"/>
      <c r="BEX222" s="8"/>
      <c r="BEY222" s="8"/>
      <c r="BEZ222" s="8"/>
      <c r="BFA222" s="8"/>
      <c r="BFB222" s="8"/>
      <c r="BFC222" s="8"/>
      <c r="BFD222" s="8"/>
      <c r="BFE222" s="8"/>
      <c r="BFF222" s="8"/>
      <c r="BFG222" s="8"/>
      <c r="BFH222" s="8"/>
      <c r="BFI222" s="8"/>
      <c r="BFJ222" s="8"/>
      <c r="BFK222" s="8"/>
      <c r="BFL222" s="8"/>
      <c r="BFM222" s="8"/>
      <c r="BFN222" s="8"/>
      <c r="BFO222" s="8"/>
      <c r="BFP222" s="8"/>
      <c r="BFQ222" s="8"/>
      <c r="BFR222" s="8"/>
      <c r="BFS222" s="8"/>
      <c r="BFT222" s="8"/>
      <c r="BFU222" s="8"/>
      <c r="BFV222" s="8"/>
      <c r="BFW222" s="8"/>
      <c r="BFX222" s="8"/>
      <c r="BFY222" s="8"/>
      <c r="BFZ222" s="8"/>
      <c r="BGA222" s="8"/>
      <c r="BGB222" s="8"/>
      <c r="BGC222" s="8"/>
      <c r="BGD222" s="8"/>
      <c r="BGE222" s="8"/>
      <c r="BGF222" s="8"/>
      <c r="BGG222" s="8"/>
      <c r="BGH222" s="8"/>
      <c r="BGI222" s="8"/>
      <c r="BGJ222" s="8"/>
      <c r="BGK222" s="8"/>
      <c r="BGL222" s="8"/>
      <c r="BGM222" s="8"/>
      <c r="BGN222" s="8"/>
      <c r="BGO222" s="8"/>
      <c r="BGP222" s="8"/>
      <c r="BGQ222" s="8"/>
      <c r="BGR222" s="8"/>
      <c r="BGS222" s="8"/>
      <c r="BGT222" s="8"/>
      <c r="BGU222" s="8"/>
      <c r="BGV222" s="8"/>
      <c r="BGW222" s="8"/>
      <c r="BGX222" s="8"/>
      <c r="BGY222" s="8"/>
      <c r="BGZ222" s="8"/>
      <c r="BHA222" s="8"/>
      <c r="BHB222" s="8"/>
      <c r="BHC222" s="8"/>
      <c r="BHD222" s="8"/>
      <c r="BHE222" s="8"/>
      <c r="BHF222" s="8"/>
      <c r="BHG222" s="8"/>
      <c r="BHH222" s="8"/>
      <c r="BHI222" s="8"/>
      <c r="BHJ222" s="8"/>
      <c r="BHK222" s="8"/>
      <c r="BHL222" s="8"/>
      <c r="BHM222" s="8"/>
      <c r="BHN222" s="8"/>
      <c r="BHO222" s="8"/>
      <c r="BHP222" s="8"/>
      <c r="BHQ222" s="8"/>
      <c r="BHR222" s="8"/>
      <c r="BHS222" s="8"/>
      <c r="BHT222" s="8"/>
      <c r="BHU222" s="8"/>
      <c r="BHV222" s="8"/>
      <c r="BHW222" s="8"/>
      <c r="BHX222" s="8"/>
      <c r="BHY222" s="8"/>
      <c r="BHZ222" s="8"/>
      <c r="BIA222" s="8"/>
      <c r="BIB222" s="8"/>
      <c r="BIC222" s="8"/>
      <c r="BID222" s="8"/>
      <c r="BIE222" s="8"/>
      <c r="BIF222" s="8"/>
      <c r="BIG222" s="8"/>
      <c r="BIH222" s="8"/>
      <c r="BII222" s="8"/>
      <c r="BIJ222" s="8"/>
      <c r="BIK222" s="8"/>
      <c r="BIL222" s="8"/>
      <c r="BIM222" s="8"/>
      <c r="BIN222" s="8"/>
      <c r="BIO222" s="8"/>
      <c r="BIP222" s="8"/>
      <c r="BIQ222" s="8"/>
      <c r="BIR222" s="8"/>
      <c r="BIS222" s="8"/>
      <c r="BIT222" s="8"/>
      <c r="BIU222" s="8"/>
      <c r="BIV222" s="8"/>
      <c r="BIW222" s="8"/>
      <c r="BIX222" s="8"/>
      <c r="BIY222" s="8"/>
      <c r="BIZ222" s="8"/>
      <c r="BJA222" s="8"/>
      <c r="BJB222" s="8"/>
      <c r="BJC222" s="8"/>
      <c r="BJD222" s="8"/>
      <c r="BJE222" s="8"/>
      <c r="BJF222" s="8"/>
      <c r="BJG222" s="8"/>
      <c r="BJH222" s="8"/>
      <c r="BJI222" s="8"/>
      <c r="BJJ222" s="8"/>
      <c r="BJK222" s="8"/>
      <c r="BJL222" s="8"/>
      <c r="BJM222" s="8"/>
      <c r="BJN222" s="8"/>
      <c r="BJO222" s="8"/>
      <c r="BJP222" s="8"/>
      <c r="BJQ222" s="8"/>
      <c r="BJR222" s="8"/>
      <c r="BJS222" s="8"/>
      <c r="BJT222" s="8"/>
      <c r="BJU222" s="8"/>
      <c r="BJV222" s="8"/>
      <c r="BJW222" s="8"/>
      <c r="BJX222" s="8"/>
      <c r="BJY222" s="8"/>
      <c r="BJZ222" s="8"/>
      <c r="BKA222" s="8"/>
      <c r="BKB222" s="8"/>
      <c r="BKC222" s="8"/>
      <c r="BKD222" s="8"/>
      <c r="BKE222" s="8"/>
      <c r="BKF222" s="8"/>
      <c r="BKG222" s="8"/>
      <c r="BKH222" s="8"/>
      <c r="BKI222" s="8"/>
      <c r="BKJ222" s="8"/>
      <c r="BKK222" s="8"/>
      <c r="BKL222" s="8"/>
      <c r="BKM222" s="8"/>
      <c r="BKN222" s="8"/>
      <c r="BKO222" s="8"/>
      <c r="BKP222" s="8"/>
      <c r="BKQ222" s="8"/>
      <c r="BKR222" s="8"/>
      <c r="BKS222" s="8"/>
      <c r="BKT222" s="8"/>
      <c r="BKU222" s="8"/>
      <c r="BKV222" s="8"/>
      <c r="BKW222" s="8"/>
      <c r="BKX222" s="8"/>
      <c r="BKY222" s="8"/>
      <c r="BKZ222" s="8"/>
      <c r="BLA222" s="8"/>
      <c r="BLB222" s="8"/>
      <c r="BLC222" s="8"/>
      <c r="BLD222" s="8"/>
      <c r="BLE222" s="8"/>
      <c r="BLF222" s="8"/>
      <c r="BLG222" s="8"/>
      <c r="BLH222" s="8"/>
      <c r="BLI222" s="8"/>
      <c r="BLJ222" s="8"/>
      <c r="BLK222" s="8"/>
      <c r="BLL222" s="8"/>
      <c r="BLM222" s="8"/>
      <c r="BLN222" s="8"/>
      <c r="BLO222" s="8"/>
      <c r="BLP222" s="8"/>
      <c r="BLQ222" s="8"/>
      <c r="BLR222" s="8"/>
      <c r="BLS222" s="8"/>
      <c r="BLT222" s="8"/>
      <c r="BLU222" s="8"/>
      <c r="BLV222" s="8"/>
      <c r="BLW222" s="8"/>
      <c r="BLX222" s="8"/>
      <c r="BLY222" s="8"/>
      <c r="BLZ222" s="8"/>
      <c r="BMA222" s="8"/>
      <c r="BMB222" s="8"/>
      <c r="BMC222" s="8"/>
      <c r="BMD222" s="8"/>
      <c r="BME222" s="8"/>
      <c r="BMF222" s="8"/>
      <c r="BMG222" s="8"/>
      <c r="BMH222" s="8"/>
      <c r="BMI222" s="8"/>
      <c r="BMJ222" s="8"/>
      <c r="BMK222" s="8"/>
      <c r="BML222" s="8"/>
      <c r="BMM222" s="8"/>
      <c r="BMN222" s="8"/>
      <c r="BMO222" s="8"/>
      <c r="BMP222" s="8"/>
      <c r="BMQ222" s="8"/>
      <c r="BMR222" s="8"/>
      <c r="BMS222" s="8"/>
      <c r="BMT222" s="8"/>
      <c r="BMU222" s="8"/>
      <c r="BMV222" s="8"/>
      <c r="BMW222" s="8"/>
      <c r="BMX222" s="8"/>
      <c r="BMY222" s="8"/>
      <c r="BMZ222" s="8"/>
      <c r="BNA222" s="8"/>
      <c r="BNB222" s="8"/>
      <c r="BNC222" s="8"/>
      <c r="BND222" s="8"/>
      <c r="BNE222" s="8"/>
      <c r="BNF222" s="8"/>
      <c r="BNG222" s="8"/>
      <c r="BNH222" s="8"/>
      <c r="BNI222" s="8"/>
      <c r="BNJ222" s="8"/>
      <c r="BNK222" s="8"/>
      <c r="BNL222" s="8"/>
      <c r="BNM222" s="8"/>
      <c r="BNN222" s="8"/>
      <c r="BNO222" s="8"/>
      <c r="BNP222" s="8"/>
      <c r="BNQ222" s="8"/>
      <c r="BNR222" s="8"/>
      <c r="BNS222" s="8"/>
      <c r="BNT222" s="8"/>
      <c r="BNU222" s="8"/>
      <c r="BNV222" s="8"/>
      <c r="BNW222" s="8"/>
      <c r="BNX222" s="8"/>
      <c r="BNY222" s="8"/>
      <c r="BNZ222" s="8"/>
      <c r="BOA222" s="8"/>
      <c r="BOB222" s="8"/>
      <c r="BOC222" s="8"/>
      <c r="BOD222" s="8"/>
      <c r="BOE222" s="8"/>
      <c r="BOF222" s="8"/>
      <c r="BOG222" s="8"/>
      <c r="BOH222" s="8"/>
      <c r="BOI222" s="8"/>
      <c r="BOJ222" s="8"/>
      <c r="BOK222" s="8"/>
      <c r="BOL222" s="8"/>
      <c r="BOM222" s="8"/>
      <c r="BON222" s="8"/>
      <c r="BOO222" s="8"/>
      <c r="BOP222" s="8"/>
      <c r="BOQ222" s="8"/>
      <c r="BOR222" s="8"/>
      <c r="BOS222" s="8"/>
      <c r="BOT222" s="8"/>
      <c r="BOU222" s="8"/>
      <c r="BOV222" s="8"/>
      <c r="BOW222" s="8"/>
      <c r="BOX222" s="8"/>
      <c r="BOY222" s="8"/>
      <c r="BOZ222" s="8"/>
      <c r="BPA222" s="8"/>
      <c r="BPB222" s="8"/>
      <c r="BPC222" s="8"/>
      <c r="BPD222" s="8"/>
      <c r="BPE222" s="8"/>
      <c r="BPF222" s="8"/>
      <c r="BPG222" s="8"/>
      <c r="BPH222" s="8"/>
      <c r="BPI222" s="8"/>
      <c r="BPJ222" s="8"/>
      <c r="BPK222" s="8"/>
      <c r="BPL222" s="8"/>
      <c r="BPM222" s="8"/>
      <c r="BPN222" s="8"/>
      <c r="BPO222" s="8"/>
      <c r="BPP222" s="8"/>
      <c r="BPQ222" s="8"/>
      <c r="BPR222" s="8"/>
      <c r="BPS222" s="8"/>
      <c r="BPT222" s="8"/>
      <c r="BPU222" s="8"/>
      <c r="BPV222" s="8"/>
      <c r="BPW222" s="8"/>
      <c r="BPX222" s="8"/>
      <c r="BPY222" s="8"/>
      <c r="BPZ222" s="8"/>
      <c r="BQA222" s="8"/>
      <c r="BQB222" s="8"/>
      <c r="BQC222" s="8"/>
      <c r="BQD222" s="8"/>
      <c r="BQE222" s="8"/>
      <c r="BQF222" s="8"/>
      <c r="BQG222" s="8"/>
      <c r="BQH222" s="8"/>
      <c r="BQI222" s="8"/>
      <c r="BQJ222" s="8"/>
      <c r="BQK222" s="8"/>
      <c r="BQL222" s="8"/>
      <c r="BQM222" s="8"/>
      <c r="BQN222" s="8"/>
      <c r="BQO222" s="8"/>
      <c r="BQP222" s="8"/>
      <c r="BQQ222" s="8"/>
      <c r="BQR222" s="8"/>
      <c r="BQS222" s="8"/>
      <c r="BQT222" s="8"/>
      <c r="BQU222" s="8"/>
      <c r="BQV222" s="8"/>
      <c r="BQW222" s="8"/>
      <c r="BQX222" s="8"/>
      <c r="BQY222" s="8"/>
      <c r="BQZ222" s="8"/>
      <c r="BRA222" s="8"/>
      <c r="BRB222" s="8"/>
      <c r="BRC222" s="8"/>
      <c r="BRD222" s="8"/>
      <c r="BRE222" s="8"/>
      <c r="BRF222" s="8"/>
      <c r="BRG222" s="8"/>
      <c r="BRH222" s="8"/>
      <c r="BRI222" s="8"/>
      <c r="BRJ222" s="8"/>
      <c r="BRK222" s="8"/>
      <c r="BRL222" s="8"/>
      <c r="BRM222" s="8"/>
      <c r="BRN222" s="8"/>
      <c r="BRO222" s="8"/>
      <c r="BRP222" s="8"/>
      <c r="BRQ222" s="8"/>
      <c r="BRR222" s="8"/>
      <c r="BRS222" s="8"/>
      <c r="BRT222" s="8"/>
      <c r="BRU222" s="8"/>
      <c r="BRV222" s="8"/>
      <c r="BRW222" s="8"/>
      <c r="BRX222" s="8"/>
      <c r="BRY222" s="8"/>
      <c r="BRZ222" s="8"/>
      <c r="BSA222" s="8"/>
      <c r="BSB222" s="8"/>
      <c r="BSC222" s="8"/>
      <c r="BSD222" s="8"/>
      <c r="BSE222" s="8"/>
      <c r="BSF222" s="8"/>
      <c r="BSG222" s="8"/>
      <c r="BSH222" s="8"/>
      <c r="BSI222" s="8"/>
      <c r="BSJ222" s="8"/>
      <c r="BSK222" s="8"/>
      <c r="BSL222" s="8"/>
      <c r="BSM222" s="8"/>
      <c r="BSN222" s="8"/>
      <c r="BSO222" s="8"/>
      <c r="BSP222" s="8"/>
      <c r="BSQ222" s="8"/>
      <c r="BSR222" s="8"/>
      <c r="BSS222" s="8"/>
      <c r="BST222" s="8"/>
      <c r="BSU222" s="8"/>
      <c r="BSV222" s="8"/>
      <c r="BSW222" s="8"/>
      <c r="BSX222" s="8"/>
      <c r="BSY222" s="8"/>
      <c r="BSZ222" s="8"/>
      <c r="BTA222" s="8"/>
      <c r="BTB222" s="8"/>
      <c r="BTC222" s="8"/>
      <c r="BTD222" s="8"/>
      <c r="BTE222" s="8"/>
      <c r="BTF222" s="8"/>
      <c r="BTG222" s="8"/>
      <c r="BTH222" s="8"/>
      <c r="BTI222" s="8"/>
      <c r="BTJ222" s="8"/>
      <c r="BTK222" s="8"/>
      <c r="BTL222" s="8"/>
      <c r="BTM222" s="8"/>
      <c r="BTN222" s="8"/>
      <c r="BTO222" s="8"/>
      <c r="BTP222" s="8"/>
      <c r="BTQ222" s="8"/>
      <c r="BTR222" s="8"/>
      <c r="BTS222" s="8"/>
      <c r="BTT222" s="8"/>
      <c r="BTU222" s="8"/>
      <c r="BTV222" s="8"/>
      <c r="BTW222" s="8"/>
      <c r="BTX222" s="8"/>
      <c r="BTY222" s="8"/>
      <c r="BTZ222" s="8"/>
      <c r="BUA222" s="8"/>
      <c r="BUB222" s="8"/>
      <c r="BUC222" s="8"/>
      <c r="BUD222" s="8"/>
      <c r="BUE222" s="8"/>
      <c r="BUF222" s="8"/>
      <c r="BUG222" s="8"/>
      <c r="BUH222" s="8"/>
      <c r="BUI222" s="8"/>
      <c r="BUJ222" s="8"/>
      <c r="BUK222" s="8"/>
      <c r="BUL222" s="8"/>
      <c r="BUM222" s="8"/>
      <c r="BUN222" s="8"/>
      <c r="BUO222" s="8"/>
      <c r="BUP222" s="8"/>
      <c r="BUQ222" s="8"/>
      <c r="BUR222" s="8"/>
      <c r="BUS222" s="8"/>
      <c r="BUT222" s="8"/>
      <c r="BUU222" s="8"/>
      <c r="BUV222" s="8"/>
      <c r="BUW222" s="8"/>
      <c r="BUX222" s="8"/>
      <c r="BUY222" s="8"/>
      <c r="BUZ222" s="8"/>
      <c r="BVA222" s="8"/>
      <c r="BVB222" s="8"/>
      <c r="BVC222" s="8"/>
      <c r="BVD222" s="8"/>
      <c r="BVE222" s="8"/>
      <c r="BVF222" s="8"/>
      <c r="BVG222" s="8"/>
      <c r="BVH222" s="8"/>
      <c r="BVI222" s="8"/>
      <c r="BVJ222" s="8"/>
      <c r="BVK222" s="8"/>
      <c r="BVL222" s="8"/>
      <c r="BVM222" s="8"/>
      <c r="BVN222" s="8"/>
      <c r="BVO222" s="8"/>
      <c r="BVP222" s="8"/>
      <c r="BVQ222" s="8"/>
      <c r="BVR222" s="8"/>
      <c r="BVS222" s="8"/>
      <c r="BVT222" s="8"/>
      <c r="BVU222" s="8"/>
      <c r="BVV222" s="8"/>
      <c r="BVW222" s="8"/>
      <c r="BVX222" s="8"/>
      <c r="BVY222" s="8"/>
      <c r="BVZ222" s="8"/>
      <c r="BWA222" s="8"/>
      <c r="BWB222" s="8"/>
      <c r="BWC222" s="8"/>
      <c r="BWD222" s="8"/>
      <c r="BWE222" s="8"/>
      <c r="BWF222" s="8"/>
      <c r="BWG222" s="8"/>
      <c r="BWH222" s="8"/>
      <c r="BWI222" s="8"/>
      <c r="BWJ222" s="8"/>
      <c r="BWK222" s="8"/>
      <c r="BWL222" s="8"/>
      <c r="BWM222" s="8"/>
      <c r="BWN222" s="8"/>
      <c r="BWO222" s="8"/>
      <c r="BWP222" s="8"/>
      <c r="BWQ222" s="8"/>
      <c r="BWR222" s="8"/>
      <c r="BWS222" s="8"/>
      <c r="BWT222" s="8"/>
      <c r="BWU222" s="8"/>
      <c r="BWV222" s="8"/>
      <c r="BWW222" s="8"/>
      <c r="BWX222" s="8"/>
      <c r="BWY222" s="8"/>
      <c r="BWZ222" s="8"/>
      <c r="BXA222" s="8"/>
      <c r="BXB222" s="8"/>
      <c r="BXC222" s="8"/>
      <c r="BXD222" s="8"/>
      <c r="BXE222" s="8"/>
      <c r="BXF222" s="8"/>
      <c r="BXG222" s="8"/>
      <c r="BXH222" s="8"/>
      <c r="BXI222" s="8"/>
      <c r="BXJ222" s="8"/>
      <c r="BXK222" s="8"/>
      <c r="BXL222" s="8"/>
      <c r="BXM222" s="8"/>
      <c r="BXN222" s="8"/>
      <c r="BXO222" s="8"/>
      <c r="BXP222" s="8"/>
      <c r="BXQ222" s="8"/>
      <c r="BXR222" s="8"/>
      <c r="BXS222" s="8"/>
      <c r="BXT222" s="8"/>
      <c r="BXU222" s="8"/>
      <c r="BXV222" s="8"/>
      <c r="BXW222" s="8"/>
      <c r="BXX222" s="8"/>
      <c r="BXY222" s="8"/>
      <c r="BXZ222" s="8"/>
      <c r="BYA222" s="8"/>
      <c r="BYB222" s="8"/>
      <c r="BYC222" s="8"/>
      <c r="BYD222" s="8"/>
      <c r="BYE222" s="8"/>
      <c r="BYF222" s="8"/>
      <c r="BYG222" s="8"/>
      <c r="BYH222" s="8"/>
      <c r="BYI222" s="8"/>
      <c r="BYJ222" s="8"/>
      <c r="BYK222" s="8"/>
      <c r="BYL222" s="8"/>
      <c r="BYM222" s="8"/>
      <c r="BYN222" s="8"/>
      <c r="BYO222" s="8"/>
      <c r="BYP222" s="8"/>
      <c r="BYQ222" s="8"/>
      <c r="BYR222" s="8"/>
      <c r="BYS222" s="8"/>
      <c r="BYT222" s="8"/>
      <c r="BYU222" s="8"/>
      <c r="BYV222" s="8"/>
      <c r="BYW222" s="8"/>
      <c r="BYX222" s="8"/>
      <c r="BYY222" s="8"/>
      <c r="BYZ222" s="8"/>
      <c r="BZA222" s="8"/>
      <c r="BZB222" s="8"/>
      <c r="BZC222" s="8"/>
      <c r="BZD222" s="8"/>
      <c r="BZE222" s="8"/>
      <c r="BZF222" s="8"/>
      <c r="BZG222" s="8"/>
      <c r="BZH222" s="8"/>
      <c r="BZI222" s="8"/>
      <c r="BZJ222" s="8"/>
      <c r="BZK222" s="8"/>
      <c r="BZL222" s="8"/>
      <c r="BZM222" s="8"/>
      <c r="BZN222" s="8"/>
      <c r="BZO222" s="8"/>
      <c r="BZP222" s="8"/>
      <c r="BZQ222" s="8"/>
      <c r="BZR222" s="8"/>
      <c r="BZS222" s="8"/>
      <c r="BZT222" s="8"/>
      <c r="BZU222" s="8"/>
      <c r="BZV222" s="8"/>
      <c r="BZW222" s="8"/>
      <c r="BZX222" s="8"/>
      <c r="BZY222" s="8"/>
      <c r="BZZ222" s="8"/>
      <c r="CAA222" s="8"/>
      <c r="CAB222" s="8"/>
      <c r="CAC222" s="8"/>
      <c r="CAD222" s="8"/>
      <c r="CAE222" s="8"/>
      <c r="CAF222" s="8"/>
      <c r="CAG222" s="8"/>
      <c r="CAH222" s="8"/>
      <c r="CAI222" s="8"/>
      <c r="CAJ222" s="8"/>
      <c r="CAK222" s="8"/>
      <c r="CAL222" s="8"/>
      <c r="CAM222" s="8"/>
      <c r="CAN222" s="8"/>
      <c r="CAO222" s="8"/>
      <c r="CAP222" s="8"/>
      <c r="CAQ222" s="8"/>
      <c r="CAR222" s="8"/>
      <c r="CAS222" s="8"/>
      <c r="CAT222" s="8"/>
      <c r="CAU222" s="8"/>
      <c r="CAV222" s="8"/>
      <c r="CAW222" s="8"/>
      <c r="CAX222" s="8"/>
      <c r="CAY222" s="8"/>
      <c r="CAZ222" s="8"/>
      <c r="CBA222" s="8"/>
      <c r="CBB222" s="8"/>
      <c r="CBC222" s="8"/>
      <c r="CBD222" s="8"/>
      <c r="CBE222" s="8"/>
      <c r="CBF222" s="8"/>
      <c r="CBG222" s="8"/>
      <c r="CBH222" s="8"/>
      <c r="CBI222" s="8"/>
      <c r="CBJ222" s="8"/>
      <c r="CBK222" s="8"/>
      <c r="CBL222" s="8"/>
      <c r="CBM222" s="8"/>
      <c r="CBN222" s="8"/>
      <c r="CBO222" s="8"/>
      <c r="CBP222" s="8"/>
      <c r="CBQ222" s="8"/>
      <c r="CBR222" s="8"/>
      <c r="CBS222" s="8"/>
      <c r="CBT222" s="8"/>
      <c r="CBU222" s="8"/>
      <c r="CBV222" s="8"/>
      <c r="CBW222" s="8"/>
      <c r="CBX222" s="8"/>
      <c r="CBY222" s="8"/>
      <c r="CBZ222" s="8"/>
      <c r="CCA222" s="8"/>
      <c r="CCB222" s="8"/>
      <c r="CCC222" s="8"/>
      <c r="CCD222" s="8"/>
      <c r="CCE222" s="8"/>
      <c r="CCF222" s="8"/>
      <c r="CCG222" s="8"/>
      <c r="CCH222" s="8"/>
      <c r="CCI222" s="8"/>
      <c r="CCJ222" s="8"/>
      <c r="CCK222" s="8"/>
      <c r="CCL222" s="8"/>
      <c r="CCM222" s="8"/>
      <c r="CCN222" s="8"/>
      <c r="CCO222" s="8"/>
      <c r="CCP222" s="8"/>
      <c r="CCQ222" s="8"/>
      <c r="CCR222" s="8"/>
      <c r="CCS222" s="8"/>
      <c r="CCT222" s="8"/>
      <c r="CCU222" s="8"/>
      <c r="CCV222" s="8"/>
      <c r="CCW222" s="8"/>
      <c r="CCX222" s="8"/>
      <c r="CCY222" s="8"/>
      <c r="CCZ222" s="8"/>
      <c r="CDA222" s="8"/>
      <c r="CDB222" s="8"/>
      <c r="CDC222" s="8"/>
      <c r="CDD222" s="8"/>
      <c r="CDE222" s="8"/>
      <c r="CDF222" s="8"/>
      <c r="CDG222" s="8"/>
      <c r="CDH222" s="8"/>
      <c r="CDI222" s="8"/>
      <c r="CDJ222" s="8"/>
      <c r="CDK222" s="8"/>
      <c r="CDL222" s="8"/>
      <c r="CDM222" s="8"/>
      <c r="CDN222" s="8"/>
      <c r="CDO222" s="8"/>
      <c r="CDP222" s="8"/>
      <c r="CDQ222" s="8"/>
      <c r="CDR222" s="8"/>
      <c r="CDS222" s="8"/>
      <c r="CDT222" s="8"/>
      <c r="CDU222" s="8"/>
      <c r="CDV222" s="8"/>
      <c r="CDW222" s="8"/>
      <c r="CDX222" s="8"/>
      <c r="CDY222" s="8"/>
      <c r="CDZ222" s="8"/>
      <c r="CEA222" s="8"/>
      <c r="CEB222" s="8"/>
      <c r="CEC222" s="8"/>
      <c r="CED222" s="8"/>
      <c r="CEE222" s="8"/>
      <c r="CEF222" s="8"/>
      <c r="CEG222" s="8"/>
      <c r="CEH222" s="8"/>
      <c r="CEI222" s="8"/>
      <c r="CEJ222" s="8"/>
      <c r="CEK222" s="8"/>
      <c r="CEL222" s="8"/>
      <c r="CEM222" s="8"/>
      <c r="CEN222" s="8"/>
      <c r="CEO222" s="8"/>
      <c r="CEP222" s="8"/>
      <c r="CEQ222" s="8"/>
      <c r="CER222" s="8"/>
      <c r="CES222" s="8"/>
      <c r="CET222" s="8"/>
      <c r="CEU222" s="8"/>
      <c r="CEV222" s="8"/>
      <c r="CEW222" s="8"/>
      <c r="CEX222" s="8"/>
      <c r="CEY222" s="8"/>
      <c r="CEZ222" s="8"/>
      <c r="CFA222" s="8"/>
      <c r="CFB222" s="8"/>
      <c r="CFC222" s="8"/>
      <c r="CFD222" s="8"/>
      <c r="CFE222" s="8"/>
      <c r="CFF222" s="8"/>
      <c r="CFG222" s="8"/>
      <c r="CFH222" s="8"/>
      <c r="CFI222" s="8"/>
      <c r="CFJ222" s="8"/>
      <c r="CFK222" s="8"/>
      <c r="CFL222" s="8"/>
      <c r="CFM222" s="8"/>
      <c r="CFN222" s="8"/>
      <c r="CFO222" s="8"/>
      <c r="CFP222" s="8"/>
      <c r="CFQ222" s="8"/>
      <c r="CFR222" s="8"/>
      <c r="CFS222" s="8"/>
      <c r="CFT222" s="8"/>
      <c r="CFU222" s="8"/>
      <c r="CFV222" s="8"/>
      <c r="CFW222" s="8"/>
      <c r="CFX222" s="8"/>
      <c r="CFY222" s="8"/>
      <c r="CFZ222" s="8"/>
      <c r="CGA222" s="8"/>
      <c r="CGB222" s="8"/>
      <c r="CGC222" s="8"/>
      <c r="CGD222" s="8"/>
      <c r="CGE222" s="8"/>
      <c r="CGF222" s="8"/>
      <c r="CGG222" s="8"/>
      <c r="CGH222" s="8"/>
      <c r="CGI222" s="8"/>
      <c r="CGJ222" s="8"/>
      <c r="CGK222" s="8"/>
      <c r="CGL222" s="8"/>
      <c r="CGM222" s="8"/>
      <c r="CGN222" s="8"/>
      <c r="CGO222" s="8"/>
      <c r="CGP222" s="8"/>
      <c r="CGQ222" s="8"/>
      <c r="CGR222" s="8"/>
      <c r="CGS222" s="8"/>
      <c r="CGT222" s="8"/>
      <c r="CGU222" s="8"/>
      <c r="CGV222" s="8"/>
      <c r="CGW222" s="8"/>
      <c r="CGX222" s="8"/>
      <c r="CGY222" s="8"/>
      <c r="CGZ222" s="8"/>
      <c r="CHA222" s="8"/>
      <c r="CHB222" s="8"/>
      <c r="CHC222" s="8"/>
      <c r="CHD222" s="8"/>
      <c r="CHE222" s="8"/>
      <c r="CHF222" s="8"/>
      <c r="CHG222" s="8"/>
      <c r="CHH222" s="8"/>
      <c r="CHI222" s="8"/>
      <c r="CHJ222" s="8"/>
      <c r="CHK222" s="8"/>
      <c r="CHL222" s="8"/>
      <c r="CHM222" s="8"/>
      <c r="CHN222" s="8"/>
      <c r="CHO222" s="8"/>
      <c r="CHP222" s="8"/>
      <c r="CHQ222" s="8"/>
      <c r="CHR222" s="8"/>
      <c r="CHS222" s="8"/>
      <c r="CHT222" s="8"/>
      <c r="CHU222" s="8"/>
      <c r="CHV222" s="8"/>
      <c r="CHW222" s="8"/>
      <c r="CHX222" s="8"/>
      <c r="CHY222" s="8"/>
      <c r="CHZ222" s="8"/>
      <c r="CIA222" s="8"/>
      <c r="CIB222" s="8"/>
      <c r="CIC222" s="8"/>
      <c r="CID222" s="8"/>
      <c r="CIE222" s="8"/>
      <c r="CIF222" s="8"/>
      <c r="CIG222" s="8"/>
      <c r="CIH222" s="8"/>
      <c r="CII222" s="8"/>
      <c r="CIJ222" s="8"/>
      <c r="CIK222" s="8"/>
      <c r="CIL222" s="8"/>
      <c r="CIM222" s="8"/>
      <c r="CIN222" s="8"/>
      <c r="CIO222" s="8"/>
      <c r="CIP222" s="8"/>
      <c r="CIQ222" s="8"/>
      <c r="CIR222" s="8"/>
      <c r="CIS222" s="8"/>
      <c r="CIT222" s="8"/>
      <c r="CIU222" s="8"/>
      <c r="CIV222" s="8"/>
      <c r="CIW222" s="8"/>
      <c r="CIX222" s="8"/>
      <c r="CIY222" s="8"/>
      <c r="CIZ222" s="8"/>
      <c r="CJA222" s="8"/>
      <c r="CJB222" s="8"/>
      <c r="CJC222" s="8"/>
      <c r="CJD222" s="8"/>
      <c r="CJE222" s="8"/>
      <c r="CJF222" s="8"/>
      <c r="CJG222" s="8"/>
      <c r="CJH222" s="8"/>
      <c r="CJI222" s="8"/>
      <c r="CJJ222" s="8"/>
      <c r="CJK222" s="8"/>
      <c r="CJL222" s="8"/>
      <c r="CJM222" s="8"/>
      <c r="CJN222" s="8"/>
      <c r="CJO222" s="8"/>
      <c r="CJP222" s="8"/>
      <c r="CJQ222" s="8"/>
      <c r="CJR222" s="8"/>
      <c r="CJS222" s="8"/>
      <c r="CJT222" s="8"/>
      <c r="CJU222" s="8"/>
      <c r="CJV222" s="8"/>
      <c r="CJW222" s="8"/>
      <c r="CJX222" s="8"/>
      <c r="CJY222" s="8"/>
      <c r="CJZ222" s="8"/>
      <c r="CKA222" s="8"/>
      <c r="CKB222" s="8"/>
      <c r="CKC222" s="8"/>
      <c r="CKD222" s="8"/>
      <c r="CKE222" s="8"/>
      <c r="CKF222" s="8"/>
      <c r="CKG222" s="8"/>
      <c r="CKH222" s="8"/>
      <c r="CKI222" s="8"/>
      <c r="CKJ222" s="8"/>
      <c r="CKK222" s="8"/>
      <c r="CKL222" s="8"/>
      <c r="CKM222" s="8"/>
      <c r="CKN222" s="8"/>
      <c r="CKO222" s="8"/>
      <c r="CKP222" s="8"/>
      <c r="CKQ222" s="8"/>
      <c r="CKR222" s="8"/>
      <c r="CKS222" s="8"/>
      <c r="CKT222" s="8"/>
      <c r="CKU222" s="8"/>
      <c r="CKV222" s="8"/>
      <c r="CKW222" s="8"/>
      <c r="CKX222" s="8"/>
      <c r="CKY222" s="8"/>
      <c r="CKZ222" s="8"/>
      <c r="CLA222" s="8"/>
      <c r="CLB222" s="8"/>
      <c r="CLC222" s="8"/>
      <c r="CLD222" s="8"/>
      <c r="CLE222" s="8"/>
      <c r="CLF222" s="8"/>
      <c r="CLG222" s="8"/>
      <c r="CLH222" s="8"/>
      <c r="CLI222" s="8"/>
      <c r="CLJ222" s="8"/>
      <c r="CLK222" s="8"/>
      <c r="CLL222" s="8"/>
      <c r="CLM222" s="8"/>
      <c r="CLN222" s="8"/>
      <c r="CLO222" s="8"/>
      <c r="CLP222" s="8"/>
      <c r="CLQ222" s="8"/>
      <c r="CLR222" s="8"/>
      <c r="CLS222" s="8"/>
      <c r="CLT222" s="8"/>
      <c r="CLU222" s="8"/>
      <c r="CLV222" s="8"/>
      <c r="CLW222" s="8"/>
      <c r="CLX222" s="8"/>
      <c r="CLY222" s="8"/>
      <c r="CLZ222" s="8"/>
      <c r="CMA222" s="8"/>
      <c r="CMB222" s="8"/>
      <c r="CMC222" s="8"/>
      <c r="CMD222" s="8"/>
      <c r="CME222" s="8"/>
      <c r="CMF222" s="8"/>
      <c r="CMG222" s="8"/>
      <c r="CMH222" s="8"/>
      <c r="CMI222" s="8"/>
      <c r="CMJ222" s="8"/>
      <c r="CMK222" s="8"/>
      <c r="CML222" s="8"/>
      <c r="CMM222" s="8"/>
      <c r="CMN222" s="8"/>
      <c r="CMO222" s="8"/>
      <c r="CMP222" s="8"/>
      <c r="CMQ222" s="8"/>
      <c r="CMR222" s="8"/>
      <c r="CMS222" s="8"/>
      <c r="CMT222" s="8"/>
      <c r="CMU222" s="8"/>
      <c r="CMV222" s="8"/>
      <c r="CMW222" s="8"/>
      <c r="CMX222" s="8"/>
      <c r="CMY222" s="8"/>
      <c r="CMZ222" s="8"/>
      <c r="CNA222" s="8"/>
      <c r="CNB222" s="8"/>
      <c r="CNC222" s="8"/>
      <c r="CND222" s="8"/>
      <c r="CNE222" s="8"/>
      <c r="CNF222" s="8"/>
      <c r="CNG222" s="8"/>
      <c r="CNH222" s="8"/>
      <c r="CNI222" s="8"/>
      <c r="CNJ222" s="8"/>
      <c r="CNK222" s="8"/>
      <c r="CNL222" s="8"/>
      <c r="CNM222" s="8"/>
      <c r="CNN222" s="8"/>
      <c r="CNO222" s="8"/>
      <c r="CNP222" s="8"/>
      <c r="CNQ222" s="8"/>
      <c r="CNR222" s="8"/>
      <c r="CNS222" s="8"/>
      <c r="CNT222" s="8"/>
      <c r="CNU222" s="8"/>
      <c r="CNV222" s="8"/>
      <c r="CNW222" s="8"/>
      <c r="CNX222" s="8"/>
      <c r="CNY222" s="8"/>
      <c r="CNZ222" s="8"/>
      <c r="COA222" s="8"/>
      <c r="COB222" s="8"/>
      <c r="COC222" s="8"/>
      <c r="COD222" s="8"/>
      <c r="COE222" s="8"/>
      <c r="COF222" s="8"/>
      <c r="COG222" s="8"/>
      <c r="COH222" s="8"/>
      <c r="COI222" s="8"/>
      <c r="COJ222" s="8"/>
      <c r="COK222" s="8"/>
      <c r="COL222" s="8"/>
      <c r="COM222" s="8"/>
      <c r="CON222" s="8"/>
      <c r="COO222" s="8"/>
      <c r="COP222" s="8"/>
      <c r="COQ222" s="8"/>
      <c r="COR222" s="8"/>
      <c r="COS222" s="8"/>
      <c r="COT222" s="8"/>
      <c r="COU222" s="8"/>
      <c r="COV222" s="8"/>
      <c r="COW222" s="8"/>
      <c r="COX222" s="8"/>
      <c r="COY222" s="8"/>
      <c r="COZ222" s="8"/>
      <c r="CPA222" s="8"/>
      <c r="CPB222" s="8"/>
      <c r="CPC222" s="8"/>
      <c r="CPD222" s="8"/>
      <c r="CPE222" s="8"/>
      <c r="CPF222" s="8"/>
      <c r="CPG222" s="8"/>
      <c r="CPH222" s="8"/>
      <c r="CPI222" s="8"/>
      <c r="CPJ222" s="8"/>
      <c r="CPK222" s="8"/>
      <c r="CPL222" s="8"/>
      <c r="CPM222" s="8"/>
      <c r="CPN222" s="8"/>
      <c r="CPO222" s="8"/>
      <c r="CPP222" s="8"/>
      <c r="CPQ222" s="8"/>
      <c r="CPR222" s="8"/>
      <c r="CPS222" s="8"/>
      <c r="CPT222" s="8"/>
      <c r="CPU222" s="8"/>
      <c r="CPV222" s="8"/>
      <c r="CPW222" s="8"/>
      <c r="CPX222" s="8"/>
      <c r="CPY222" s="8"/>
      <c r="CPZ222" s="8"/>
      <c r="CQA222" s="8"/>
      <c r="CQB222" s="8"/>
      <c r="CQC222" s="8"/>
      <c r="CQD222" s="8"/>
      <c r="CQE222" s="8"/>
      <c r="CQF222" s="8"/>
      <c r="CQG222" s="8"/>
      <c r="CQH222" s="8"/>
      <c r="CQI222" s="8"/>
      <c r="CQJ222" s="8"/>
      <c r="CQK222" s="8"/>
      <c r="CQL222" s="8"/>
      <c r="CQM222" s="8"/>
      <c r="CQN222" s="8"/>
      <c r="CQO222" s="8"/>
      <c r="CQP222" s="8"/>
      <c r="CQQ222" s="8"/>
      <c r="CQR222" s="8"/>
      <c r="CQS222" s="8"/>
      <c r="CQT222" s="8"/>
      <c r="CQU222" s="8"/>
      <c r="CQV222" s="8"/>
      <c r="CQW222" s="8"/>
      <c r="CQX222" s="8"/>
      <c r="CQY222" s="8"/>
      <c r="CQZ222" s="8"/>
      <c r="CRA222" s="8"/>
      <c r="CRB222" s="8"/>
      <c r="CRC222" s="8"/>
      <c r="CRD222" s="8"/>
      <c r="CRE222" s="8"/>
      <c r="CRF222" s="8"/>
      <c r="CRG222" s="8"/>
      <c r="CRH222" s="8"/>
      <c r="CRI222" s="8"/>
      <c r="CRJ222" s="8"/>
      <c r="CRK222" s="8"/>
      <c r="CRL222" s="8"/>
      <c r="CRM222" s="8"/>
      <c r="CRN222" s="8"/>
      <c r="CRO222" s="8"/>
      <c r="CRP222" s="8"/>
      <c r="CRQ222" s="8"/>
      <c r="CRR222" s="8"/>
      <c r="CRS222" s="8"/>
      <c r="CRT222" s="8"/>
      <c r="CRU222" s="8"/>
      <c r="CRV222" s="8"/>
      <c r="CRW222" s="8"/>
      <c r="CRX222" s="8"/>
      <c r="CRY222" s="8"/>
      <c r="CRZ222" s="8"/>
      <c r="CSA222" s="8"/>
      <c r="CSB222" s="8"/>
      <c r="CSC222" s="8"/>
      <c r="CSD222" s="8"/>
      <c r="CSE222" s="8"/>
      <c r="CSF222" s="8"/>
      <c r="CSG222" s="8"/>
      <c r="CSH222" s="8"/>
      <c r="CSI222" s="8"/>
      <c r="CSJ222" s="8"/>
      <c r="CSK222" s="8"/>
      <c r="CSL222" s="8"/>
      <c r="CSM222" s="8"/>
      <c r="CSN222" s="8"/>
      <c r="CSO222" s="8"/>
      <c r="CSP222" s="8"/>
      <c r="CSQ222" s="8"/>
      <c r="CSR222" s="8"/>
      <c r="CSS222" s="8"/>
      <c r="CST222" s="8"/>
      <c r="CSU222" s="8"/>
      <c r="CSV222" s="8"/>
      <c r="CSW222" s="8"/>
      <c r="CSX222" s="8"/>
      <c r="CSY222" s="8"/>
      <c r="CSZ222" s="8"/>
      <c r="CTA222" s="8"/>
      <c r="CTB222" s="8"/>
      <c r="CTC222" s="8"/>
      <c r="CTD222" s="8"/>
      <c r="CTE222" s="8"/>
      <c r="CTF222" s="8"/>
      <c r="CTG222" s="8"/>
      <c r="CTH222" s="8"/>
      <c r="CTI222" s="8"/>
      <c r="CTJ222" s="8"/>
      <c r="CTK222" s="8"/>
      <c r="CTL222" s="8"/>
      <c r="CTM222" s="8"/>
      <c r="CTN222" s="8"/>
      <c r="CTO222" s="8"/>
      <c r="CTP222" s="8"/>
      <c r="CTQ222" s="8"/>
      <c r="CTR222" s="8"/>
      <c r="CTS222" s="8"/>
      <c r="CTT222" s="8"/>
      <c r="CTU222" s="8"/>
      <c r="CTV222" s="8"/>
      <c r="CTW222" s="8"/>
      <c r="CTX222" s="8"/>
      <c r="CTY222" s="8"/>
      <c r="CTZ222" s="8"/>
      <c r="CUA222" s="8"/>
      <c r="CUB222" s="8"/>
      <c r="CUC222" s="8"/>
      <c r="CUD222" s="8"/>
      <c r="CUE222" s="8"/>
      <c r="CUF222" s="8"/>
      <c r="CUG222" s="8"/>
      <c r="CUH222" s="8"/>
      <c r="CUI222" s="8"/>
      <c r="CUJ222" s="8"/>
      <c r="CUK222" s="8"/>
      <c r="CUL222" s="8"/>
      <c r="CUM222" s="8"/>
      <c r="CUN222" s="8"/>
      <c r="CUO222" s="8"/>
      <c r="CUP222" s="8"/>
      <c r="CUQ222" s="8"/>
      <c r="CUR222" s="8"/>
      <c r="CUS222" s="8"/>
      <c r="CUT222" s="8"/>
      <c r="CUU222" s="8"/>
      <c r="CUV222" s="8"/>
      <c r="CUW222" s="8"/>
      <c r="CUX222" s="8"/>
      <c r="CUY222" s="8"/>
      <c r="CUZ222" s="8"/>
      <c r="CVA222" s="8"/>
      <c r="CVB222" s="8"/>
      <c r="CVC222" s="8"/>
      <c r="CVD222" s="8"/>
      <c r="CVE222" s="8"/>
      <c r="CVF222" s="8"/>
      <c r="CVG222" s="8"/>
      <c r="CVH222" s="8"/>
      <c r="CVI222" s="8"/>
      <c r="CVJ222" s="8"/>
      <c r="CVK222" s="8"/>
      <c r="CVL222" s="8"/>
      <c r="CVM222" s="8"/>
      <c r="CVN222" s="8"/>
      <c r="CVO222" s="8"/>
      <c r="CVP222" s="8"/>
      <c r="CVQ222" s="8"/>
      <c r="CVR222" s="8"/>
      <c r="CVS222" s="8"/>
      <c r="CVT222" s="8"/>
      <c r="CVU222" s="8"/>
      <c r="CVV222" s="8"/>
      <c r="CVW222" s="8"/>
      <c r="CVX222" s="8"/>
      <c r="CVY222" s="8"/>
      <c r="CVZ222" s="8"/>
      <c r="CWA222" s="8"/>
      <c r="CWB222" s="8"/>
      <c r="CWC222" s="8"/>
      <c r="CWD222" s="8"/>
      <c r="CWE222" s="8"/>
      <c r="CWF222" s="8"/>
      <c r="CWG222" s="8"/>
      <c r="CWH222" s="8"/>
      <c r="CWI222" s="8"/>
      <c r="CWJ222" s="8"/>
      <c r="CWK222" s="8"/>
      <c r="CWL222" s="8"/>
      <c r="CWM222" s="8"/>
      <c r="CWN222" s="8"/>
      <c r="CWO222" s="8"/>
      <c r="CWP222" s="8"/>
      <c r="CWQ222" s="8"/>
      <c r="CWR222" s="8"/>
      <c r="CWS222" s="8"/>
      <c r="CWT222" s="8"/>
      <c r="CWU222" s="8"/>
      <c r="CWV222" s="8"/>
      <c r="CWW222" s="8"/>
      <c r="CWX222" s="8"/>
      <c r="CWY222" s="8"/>
      <c r="CWZ222" s="8"/>
      <c r="CXA222" s="8"/>
      <c r="CXB222" s="8"/>
      <c r="CXC222" s="8"/>
      <c r="CXD222" s="8"/>
      <c r="CXE222" s="8"/>
      <c r="CXF222" s="8"/>
      <c r="CXG222" s="8"/>
      <c r="CXH222" s="8"/>
      <c r="CXI222" s="8"/>
      <c r="CXJ222" s="8"/>
      <c r="CXK222" s="8"/>
      <c r="CXL222" s="8"/>
      <c r="CXM222" s="8"/>
      <c r="CXN222" s="8"/>
      <c r="CXO222" s="8"/>
      <c r="CXP222" s="8"/>
      <c r="CXQ222" s="8"/>
      <c r="CXR222" s="8"/>
      <c r="CXS222" s="8"/>
      <c r="CXT222" s="8"/>
      <c r="CXU222" s="8"/>
      <c r="CXV222" s="8"/>
      <c r="CXW222" s="8"/>
      <c r="CXX222" s="8"/>
      <c r="CXY222" s="8"/>
      <c r="CXZ222" s="8"/>
      <c r="CYA222" s="8"/>
      <c r="CYB222" s="8"/>
      <c r="CYC222" s="8"/>
      <c r="CYD222" s="8"/>
      <c r="CYE222" s="8"/>
      <c r="CYF222" s="8"/>
      <c r="CYG222" s="8"/>
      <c r="CYH222" s="8"/>
      <c r="CYI222" s="8"/>
      <c r="CYJ222" s="8"/>
      <c r="CYK222" s="8"/>
      <c r="CYL222" s="8"/>
      <c r="CYM222" s="8"/>
      <c r="CYN222" s="8"/>
      <c r="CYO222" s="8"/>
      <c r="CYP222" s="8"/>
      <c r="CYQ222" s="8"/>
      <c r="CYR222" s="8"/>
      <c r="CYS222" s="8"/>
      <c r="CYT222" s="8"/>
      <c r="CYU222" s="8"/>
      <c r="CYV222" s="8"/>
      <c r="CYW222" s="8"/>
      <c r="CYX222" s="8"/>
      <c r="CYY222" s="8"/>
      <c r="CYZ222" s="8"/>
      <c r="CZA222" s="8"/>
      <c r="CZB222" s="8"/>
      <c r="CZC222" s="8"/>
      <c r="CZD222" s="8"/>
      <c r="CZE222" s="8"/>
      <c r="CZF222" s="8"/>
      <c r="CZG222" s="8"/>
      <c r="CZH222" s="8"/>
      <c r="CZI222" s="8"/>
      <c r="CZJ222" s="8"/>
      <c r="CZK222" s="8"/>
      <c r="CZL222" s="8"/>
      <c r="CZM222" s="8"/>
      <c r="CZN222" s="8"/>
      <c r="CZO222" s="8"/>
      <c r="CZP222" s="8"/>
      <c r="CZQ222" s="8"/>
      <c r="CZR222" s="8"/>
      <c r="CZS222" s="8"/>
      <c r="CZT222" s="8"/>
      <c r="CZU222" s="8"/>
      <c r="CZV222" s="8"/>
      <c r="CZW222" s="8"/>
      <c r="CZX222" s="8"/>
      <c r="CZY222" s="8"/>
      <c r="CZZ222" s="8"/>
      <c r="DAA222" s="8"/>
      <c r="DAB222" s="8"/>
      <c r="DAC222" s="8"/>
      <c r="DAD222" s="8"/>
      <c r="DAE222" s="8"/>
      <c r="DAF222" s="8"/>
      <c r="DAG222" s="8"/>
      <c r="DAH222" s="8"/>
      <c r="DAI222" s="8"/>
      <c r="DAJ222" s="8"/>
      <c r="DAK222" s="8"/>
      <c r="DAL222" s="8"/>
      <c r="DAM222" s="8"/>
      <c r="DAN222" s="8"/>
      <c r="DAO222" s="8"/>
      <c r="DAP222" s="8"/>
      <c r="DAQ222" s="8"/>
      <c r="DAR222" s="8"/>
      <c r="DAS222" s="8"/>
      <c r="DAT222" s="8"/>
      <c r="DAU222" s="8"/>
      <c r="DAV222" s="8"/>
      <c r="DAW222" s="8"/>
      <c r="DAX222" s="8"/>
      <c r="DAY222" s="8"/>
      <c r="DAZ222" s="8"/>
      <c r="DBA222" s="8"/>
      <c r="DBB222" s="8"/>
      <c r="DBC222" s="8"/>
      <c r="DBD222" s="8"/>
      <c r="DBE222" s="8"/>
      <c r="DBF222" s="8"/>
      <c r="DBG222" s="8"/>
      <c r="DBH222" s="8"/>
      <c r="DBI222" s="8"/>
      <c r="DBJ222" s="8"/>
      <c r="DBK222" s="8"/>
      <c r="DBL222" s="8"/>
      <c r="DBM222" s="8"/>
      <c r="DBN222" s="8"/>
      <c r="DBO222" s="8"/>
      <c r="DBP222" s="8"/>
      <c r="DBQ222" s="8"/>
      <c r="DBR222" s="8"/>
      <c r="DBS222" s="8"/>
      <c r="DBT222" s="8"/>
      <c r="DBU222" s="8"/>
      <c r="DBV222" s="8"/>
      <c r="DBW222" s="8"/>
      <c r="DBX222" s="8"/>
      <c r="DBY222" s="8"/>
      <c r="DBZ222" s="8"/>
      <c r="DCA222" s="8"/>
      <c r="DCB222" s="8"/>
      <c r="DCC222" s="8"/>
      <c r="DCD222" s="8"/>
      <c r="DCE222" s="8"/>
      <c r="DCF222" s="8"/>
      <c r="DCG222" s="8"/>
      <c r="DCH222" s="8"/>
      <c r="DCI222" s="8"/>
      <c r="DCJ222" s="8"/>
      <c r="DCK222" s="8"/>
      <c r="DCL222" s="8"/>
      <c r="DCM222" s="8"/>
      <c r="DCN222" s="8"/>
      <c r="DCO222" s="8"/>
      <c r="DCP222" s="8"/>
      <c r="DCQ222" s="8"/>
      <c r="DCR222" s="8"/>
      <c r="DCS222" s="8"/>
      <c r="DCT222" s="8"/>
      <c r="DCU222" s="8"/>
      <c r="DCV222" s="8"/>
      <c r="DCW222" s="8"/>
      <c r="DCX222" s="8"/>
      <c r="DCY222" s="8"/>
      <c r="DCZ222" s="8"/>
      <c r="DDA222" s="8"/>
      <c r="DDB222" s="8"/>
      <c r="DDC222" s="8"/>
      <c r="DDD222" s="8"/>
      <c r="DDE222" s="8"/>
      <c r="DDF222" s="8"/>
      <c r="DDG222" s="8"/>
      <c r="DDH222" s="8"/>
      <c r="DDI222" s="8"/>
      <c r="DDJ222" s="8"/>
      <c r="DDK222" s="8"/>
      <c r="DDL222" s="8"/>
      <c r="DDM222" s="8"/>
      <c r="DDN222" s="8"/>
      <c r="DDO222" s="8"/>
      <c r="DDP222" s="8"/>
      <c r="DDQ222" s="8"/>
      <c r="DDR222" s="8"/>
      <c r="DDS222" s="8"/>
      <c r="DDT222" s="8"/>
      <c r="DDU222" s="8"/>
      <c r="DDV222" s="8"/>
      <c r="DDW222" s="8"/>
      <c r="DDX222" s="8"/>
      <c r="DDY222" s="8"/>
      <c r="DDZ222" s="8"/>
      <c r="DEA222" s="8"/>
      <c r="DEB222" s="8"/>
      <c r="DEC222" s="8"/>
      <c r="DED222" s="8"/>
      <c r="DEE222" s="8"/>
      <c r="DEF222" s="8"/>
      <c r="DEG222" s="8"/>
      <c r="DEH222" s="8"/>
      <c r="DEI222" s="8"/>
      <c r="DEJ222" s="8"/>
      <c r="DEK222" s="8"/>
      <c r="DEL222" s="8"/>
      <c r="DEM222" s="8"/>
      <c r="DEN222" s="8"/>
      <c r="DEO222" s="8"/>
      <c r="DEP222" s="8"/>
      <c r="DEQ222" s="8"/>
      <c r="DER222" s="8"/>
      <c r="DES222" s="8"/>
      <c r="DET222" s="8"/>
      <c r="DEU222" s="8"/>
      <c r="DEV222" s="8"/>
      <c r="DEW222" s="8"/>
      <c r="DEX222" s="8"/>
      <c r="DEY222" s="8"/>
      <c r="DEZ222" s="8"/>
      <c r="DFA222" s="8"/>
      <c r="DFB222" s="8"/>
      <c r="DFC222" s="8"/>
      <c r="DFD222" s="8"/>
      <c r="DFE222" s="8"/>
      <c r="DFF222" s="8"/>
      <c r="DFG222" s="8"/>
      <c r="DFH222" s="8"/>
      <c r="DFI222" s="8"/>
      <c r="DFJ222" s="8"/>
      <c r="DFK222" s="8"/>
      <c r="DFL222" s="8"/>
      <c r="DFM222" s="8"/>
      <c r="DFN222" s="8"/>
      <c r="DFO222" s="8"/>
      <c r="DFP222" s="8"/>
      <c r="DFQ222" s="8"/>
      <c r="DFR222" s="8"/>
      <c r="DFS222" s="8"/>
      <c r="DFT222" s="8"/>
      <c r="DFU222" s="8"/>
      <c r="DFV222" s="8"/>
      <c r="DFW222" s="8"/>
      <c r="DFX222" s="8"/>
      <c r="DFY222" s="8"/>
      <c r="DFZ222" s="8"/>
      <c r="DGA222" s="8"/>
      <c r="DGB222" s="8"/>
      <c r="DGC222" s="8"/>
      <c r="DGD222" s="8"/>
      <c r="DGE222" s="8"/>
      <c r="DGF222" s="8"/>
      <c r="DGG222" s="8"/>
      <c r="DGH222" s="8"/>
      <c r="DGI222" s="8"/>
      <c r="DGJ222" s="8"/>
      <c r="DGK222" s="8"/>
      <c r="DGL222" s="8"/>
      <c r="DGM222" s="8"/>
      <c r="DGN222" s="8"/>
      <c r="DGO222" s="8"/>
      <c r="DGP222" s="8"/>
      <c r="DGQ222" s="8"/>
      <c r="DGR222" s="8"/>
      <c r="DGS222" s="8"/>
      <c r="DGT222" s="8"/>
      <c r="DGU222" s="8"/>
      <c r="DGV222" s="8"/>
      <c r="DGW222" s="8"/>
      <c r="DGX222" s="8"/>
      <c r="DGY222" s="8"/>
      <c r="DGZ222" s="8"/>
      <c r="DHA222" s="8"/>
      <c r="DHB222" s="8"/>
      <c r="DHC222" s="8"/>
      <c r="DHD222" s="8"/>
      <c r="DHE222" s="8"/>
      <c r="DHF222" s="8"/>
      <c r="DHG222" s="8"/>
      <c r="DHH222" s="8"/>
      <c r="DHI222" s="8"/>
      <c r="DHJ222" s="8"/>
      <c r="DHK222" s="8"/>
      <c r="DHL222" s="8"/>
      <c r="DHM222" s="8"/>
      <c r="DHN222" s="8"/>
      <c r="DHO222" s="8"/>
      <c r="DHP222" s="8"/>
      <c r="DHQ222" s="8"/>
      <c r="DHR222" s="8"/>
      <c r="DHS222" s="8"/>
      <c r="DHT222" s="8"/>
      <c r="DHU222" s="8"/>
      <c r="DHV222" s="8"/>
      <c r="DHW222" s="8"/>
      <c r="DHX222" s="8"/>
      <c r="DHY222" s="8"/>
      <c r="DHZ222" s="8"/>
      <c r="DIA222" s="8"/>
      <c r="DIB222" s="8"/>
      <c r="DIC222" s="8"/>
      <c r="DID222" s="8"/>
      <c r="DIE222" s="8"/>
      <c r="DIF222" s="8"/>
      <c r="DIG222" s="8"/>
      <c r="DIH222" s="8"/>
      <c r="DII222" s="8"/>
      <c r="DIJ222" s="8"/>
      <c r="DIK222" s="8"/>
      <c r="DIL222" s="8"/>
      <c r="DIM222" s="8"/>
      <c r="DIN222" s="8"/>
      <c r="DIO222" s="8"/>
      <c r="DIP222" s="8"/>
      <c r="DIQ222" s="8"/>
      <c r="DIR222" s="8"/>
      <c r="DIS222" s="8"/>
      <c r="DIT222" s="8"/>
      <c r="DIU222" s="8"/>
      <c r="DIV222" s="8"/>
      <c r="DIW222" s="8"/>
      <c r="DIX222" s="8"/>
      <c r="DIY222" s="8"/>
      <c r="DIZ222" s="8"/>
      <c r="DJA222" s="8"/>
      <c r="DJB222" s="8"/>
      <c r="DJC222" s="8"/>
      <c r="DJD222" s="8"/>
      <c r="DJE222" s="8"/>
      <c r="DJF222" s="8"/>
      <c r="DJG222" s="8"/>
      <c r="DJH222" s="8"/>
      <c r="DJI222" s="8"/>
      <c r="DJJ222" s="8"/>
      <c r="DJK222" s="8"/>
      <c r="DJL222" s="8"/>
      <c r="DJM222" s="8"/>
      <c r="DJN222" s="8"/>
      <c r="DJO222" s="8"/>
      <c r="DJP222" s="8"/>
      <c r="DJQ222" s="8"/>
      <c r="DJR222" s="8"/>
      <c r="DJS222" s="8"/>
      <c r="DJT222" s="8"/>
      <c r="DJU222" s="8"/>
      <c r="DJV222" s="8"/>
      <c r="DJW222" s="8"/>
      <c r="DJX222" s="8"/>
      <c r="DJY222" s="8"/>
      <c r="DJZ222" s="8"/>
      <c r="DKA222" s="8"/>
      <c r="DKB222" s="8"/>
      <c r="DKC222" s="8"/>
      <c r="DKD222" s="8"/>
      <c r="DKE222" s="8"/>
      <c r="DKF222" s="8"/>
      <c r="DKG222" s="8"/>
      <c r="DKH222" s="8"/>
      <c r="DKI222" s="8"/>
      <c r="DKJ222" s="8"/>
      <c r="DKK222" s="8"/>
      <c r="DKL222" s="8"/>
      <c r="DKM222" s="8"/>
      <c r="DKN222" s="8"/>
      <c r="DKO222" s="8"/>
      <c r="DKP222" s="8"/>
      <c r="DKQ222" s="8"/>
      <c r="DKR222" s="8"/>
      <c r="DKS222" s="8"/>
      <c r="DKT222" s="8"/>
      <c r="DKU222" s="8"/>
      <c r="DKV222" s="8"/>
      <c r="DKW222" s="8"/>
      <c r="DKX222" s="8"/>
      <c r="DKY222" s="8"/>
      <c r="DKZ222" s="8"/>
      <c r="DLA222" s="8"/>
      <c r="DLB222" s="8"/>
      <c r="DLC222" s="8"/>
      <c r="DLD222" s="8"/>
      <c r="DLE222" s="8"/>
      <c r="DLF222" s="8"/>
      <c r="DLG222" s="8"/>
      <c r="DLH222" s="8"/>
      <c r="DLI222" s="8"/>
      <c r="DLJ222" s="8"/>
      <c r="DLK222" s="8"/>
      <c r="DLL222" s="8"/>
      <c r="DLM222" s="8"/>
      <c r="DLN222" s="8"/>
      <c r="DLO222" s="8"/>
      <c r="DLP222" s="8"/>
      <c r="DLQ222" s="8"/>
      <c r="DLR222" s="8"/>
      <c r="DLS222" s="8"/>
      <c r="DLT222" s="8"/>
      <c r="DLU222" s="8"/>
      <c r="DLV222" s="8"/>
      <c r="DLW222" s="8"/>
      <c r="DLX222" s="8"/>
      <c r="DLY222" s="8"/>
      <c r="DLZ222" s="8"/>
      <c r="DMA222" s="8"/>
      <c r="DMB222" s="8"/>
      <c r="DMC222" s="8"/>
      <c r="DMD222" s="8"/>
      <c r="DME222" s="8"/>
      <c r="DMF222" s="8"/>
      <c r="DMG222" s="8"/>
      <c r="DMH222" s="8"/>
      <c r="DMI222" s="8"/>
      <c r="DMJ222" s="8"/>
      <c r="DMK222" s="8"/>
      <c r="DML222" s="8"/>
      <c r="DMM222" s="8"/>
      <c r="DMN222" s="8"/>
      <c r="DMO222" s="8"/>
      <c r="DMP222" s="8"/>
      <c r="DMQ222" s="8"/>
      <c r="DMR222" s="8"/>
      <c r="DMS222" s="8"/>
      <c r="DMT222" s="8"/>
      <c r="DMU222" s="8"/>
      <c r="DMV222" s="8"/>
      <c r="DMW222" s="8"/>
      <c r="DMX222" s="8"/>
      <c r="DMY222" s="8"/>
      <c r="DMZ222" s="8"/>
      <c r="DNA222" s="8"/>
      <c r="DNB222" s="8"/>
      <c r="DNC222" s="8"/>
      <c r="DND222" s="8"/>
      <c r="DNE222" s="8"/>
      <c r="DNF222" s="8"/>
      <c r="DNG222" s="8"/>
      <c r="DNH222" s="8"/>
      <c r="DNI222" s="8"/>
      <c r="DNJ222" s="8"/>
      <c r="DNK222" s="8"/>
      <c r="DNL222" s="8"/>
      <c r="DNM222" s="8"/>
      <c r="DNN222" s="8"/>
      <c r="DNO222" s="8"/>
      <c r="DNP222" s="8"/>
      <c r="DNQ222" s="8"/>
      <c r="DNR222" s="8"/>
      <c r="DNS222" s="8"/>
      <c r="DNT222" s="8"/>
      <c r="DNU222" s="8"/>
      <c r="DNV222" s="8"/>
      <c r="DNW222" s="8"/>
      <c r="DNX222" s="8"/>
      <c r="DNY222" s="8"/>
      <c r="DNZ222" s="8"/>
      <c r="DOA222" s="8"/>
      <c r="DOB222" s="8"/>
      <c r="DOC222" s="8"/>
      <c r="DOD222" s="8"/>
      <c r="DOE222" s="8"/>
      <c r="DOF222" s="8"/>
      <c r="DOG222" s="8"/>
      <c r="DOH222" s="8"/>
      <c r="DOI222" s="8"/>
      <c r="DOJ222" s="8"/>
      <c r="DOK222" s="8"/>
      <c r="DOL222" s="8"/>
      <c r="DOM222" s="8"/>
      <c r="DON222" s="8"/>
      <c r="DOO222" s="8"/>
      <c r="DOP222" s="8"/>
      <c r="DOQ222" s="8"/>
      <c r="DOR222" s="8"/>
      <c r="DOS222" s="8"/>
      <c r="DOT222" s="8"/>
      <c r="DOU222" s="8"/>
      <c r="DOV222" s="8"/>
      <c r="DOW222" s="8"/>
      <c r="DOX222" s="8"/>
      <c r="DOY222" s="8"/>
      <c r="DOZ222" s="8"/>
      <c r="DPA222" s="8"/>
      <c r="DPB222" s="8"/>
      <c r="DPC222" s="8"/>
      <c r="DPD222" s="8"/>
      <c r="DPE222" s="8"/>
      <c r="DPF222" s="8"/>
      <c r="DPG222" s="8"/>
      <c r="DPH222" s="8"/>
      <c r="DPI222" s="8"/>
      <c r="DPJ222" s="8"/>
      <c r="DPK222" s="8"/>
      <c r="DPL222" s="8"/>
      <c r="DPM222" s="8"/>
      <c r="DPN222" s="8"/>
      <c r="DPO222" s="8"/>
      <c r="DPP222" s="8"/>
      <c r="DPQ222" s="8"/>
      <c r="DPR222" s="8"/>
      <c r="DPS222" s="8"/>
      <c r="DPT222" s="8"/>
      <c r="DPU222" s="8"/>
      <c r="DPV222" s="8"/>
      <c r="DPW222" s="8"/>
      <c r="DPX222" s="8"/>
      <c r="DPY222" s="8"/>
      <c r="DPZ222" s="8"/>
      <c r="DQA222" s="8"/>
      <c r="DQB222" s="8"/>
      <c r="DQC222" s="8"/>
      <c r="DQD222" s="8"/>
      <c r="DQE222" s="8"/>
      <c r="DQF222" s="8"/>
      <c r="DQG222" s="8"/>
      <c r="DQH222" s="8"/>
      <c r="DQI222" s="8"/>
      <c r="DQJ222" s="8"/>
      <c r="DQK222" s="8"/>
      <c r="DQL222" s="8"/>
      <c r="DQM222" s="8"/>
      <c r="DQN222" s="8"/>
      <c r="DQO222" s="8"/>
      <c r="DQP222" s="8"/>
      <c r="DQQ222" s="8"/>
      <c r="DQR222" s="8"/>
      <c r="DQS222" s="8"/>
      <c r="DQT222" s="8"/>
      <c r="DQU222" s="8"/>
      <c r="DQV222" s="8"/>
      <c r="DQW222" s="8"/>
      <c r="DQX222" s="8"/>
      <c r="DQY222" s="8"/>
      <c r="DQZ222" s="8"/>
      <c r="DRA222" s="8"/>
      <c r="DRB222" s="8"/>
      <c r="DRC222" s="8"/>
      <c r="DRD222" s="8"/>
      <c r="DRE222" s="8"/>
      <c r="DRF222" s="8"/>
      <c r="DRG222" s="8"/>
      <c r="DRH222" s="8"/>
      <c r="DRI222" s="8"/>
      <c r="DRJ222" s="8"/>
      <c r="DRK222" s="8"/>
      <c r="DRL222" s="8"/>
      <c r="DRM222" s="8"/>
      <c r="DRN222" s="8"/>
      <c r="DRO222" s="8"/>
      <c r="DRP222" s="8"/>
      <c r="DRQ222" s="8"/>
      <c r="DRR222" s="8"/>
      <c r="DRS222" s="8"/>
      <c r="DRT222" s="8"/>
      <c r="DRU222" s="8"/>
      <c r="DRV222" s="8"/>
      <c r="DRW222" s="8"/>
      <c r="DRX222" s="8"/>
      <c r="DRY222" s="8"/>
      <c r="DRZ222" s="8"/>
      <c r="DSA222" s="8"/>
      <c r="DSB222" s="8"/>
      <c r="DSC222" s="8"/>
      <c r="DSD222" s="8"/>
      <c r="DSE222" s="8"/>
      <c r="DSF222" s="8"/>
      <c r="DSG222" s="8"/>
      <c r="DSH222" s="8"/>
      <c r="DSI222" s="8"/>
      <c r="DSJ222" s="8"/>
      <c r="DSK222" s="8"/>
      <c r="DSL222" s="8"/>
      <c r="DSM222" s="8"/>
      <c r="DSN222" s="8"/>
      <c r="DSO222" s="8"/>
      <c r="DSP222" s="8"/>
      <c r="DSQ222" s="8"/>
      <c r="DSR222" s="8"/>
      <c r="DSS222" s="8"/>
      <c r="DST222" s="8"/>
      <c r="DSU222" s="8"/>
      <c r="DSV222" s="8"/>
      <c r="DSW222" s="8"/>
      <c r="DSX222" s="8"/>
      <c r="DSY222" s="8"/>
      <c r="DSZ222" s="8"/>
      <c r="DTA222" s="8"/>
      <c r="DTB222" s="8"/>
      <c r="DTC222" s="8"/>
      <c r="DTD222" s="8"/>
      <c r="DTE222" s="8"/>
      <c r="DTF222" s="8"/>
      <c r="DTG222" s="8"/>
      <c r="DTH222" s="8"/>
      <c r="DTI222" s="8"/>
      <c r="DTJ222" s="8"/>
      <c r="DTK222" s="8"/>
      <c r="DTL222" s="8"/>
      <c r="DTM222" s="8"/>
      <c r="DTN222" s="8"/>
      <c r="DTO222" s="8"/>
      <c r="DTP222" s="8"/>
      <c r="DTQ222" s="8"/>
      <c r="DTR222" s="8"/>
      <c r="DTS222" s="8"/>
      <c r="DTT222" s="8"/>
      <c r="DTU222" s="8"/>
      <c r="DTV222" s="8"/>
      <c r="DTW222" s="8"/>
      <c r="DTX222" s="8"/>
      <c r="DTY222" s="8"/>
      <c r="DTZ222" s="8"/>
      <c r="DUA222" s="8"/>
      <c r="DUB222" s="8"/>
      <c r="DUC222" s="8"/>
      <c r="DUD222" s="8"/>
      <c r="DUE222" s="8"/>
      <c r="DUF222" s="8"/>
      <c r="DUG222" s="8"/>
      <c r="DUH222" s="8"/>
      <c r="DUI222" s="8"/>
      <c r="DUJ222" s="8"/>
      <c r="DUK222" s="8"/>
      <c r="DUL222" s="8"/>
      <c r="DUM222" s="8"/>
      <c r="DUN222" s="8"/>
      <c r="DUO222" s="8"/>
      <c r="DUP222" s="8"/>
      <c r="DUQ222" s="8"/>
      <c r="DUR222" s="8"/>
      <c r="DUS222" s="8"/>
      <c r="DUT222" s="8"/>
      <c r="DUU222" s="8"/>
      <c r="DUV222" s="8"/>
      <c r="DUW222" s="8"/>
      <c r="DUX222" s="8"/>
      <c r="DUY222" s="8"/>
      <c r="DUZ222" s="8"/>
      <c r="DVA222" s="8"/>
      <c r="DVB222" s="8"/>
      <c r="DVC222" s="8"/>
      <c r="DVD222" s="8"/>
      <c r="DVE222" s="8"/>
      <c r="DVF222" s="8"/>
      <c r="DVG222" s="8"/>
      <c r="DVH222" s="8"/>
      <c r="DVI222" s="8"/>
      <c r="DVJ222" s="8"/>
      <c r="DVK222" s="8"/>
      <c r="DVL222" s="8"/>
      <c r="DVM222" s="8"/>
      <c r="DVN222" s="8"/>
      <c r="DVO222" s="8"/>
      <c r="DVP222" s="8"/>
      <c r="DVQ222" s="8"/>
      <c r="DVR222" s="8"/>
      <c r="DVS222" s="8"/>
      <c r="DVT222" s="8"/>
      <c r="DVU222" s="8"/>
      <c r="DVV222" s="8"/>
      <c r="DVW222" s="8"/>
      <c r="DVX222" s="8"/>
      <c r="DVY222" s="8"/>
      <c r="DVZ222" s="8"/>
      <c r="DWA222" s="8"/>
      <c r="DWB222" s="8"/>
      <c r="DWC222" s="8"/>
      <c r="DWD222" s="8"/>
      <c r="DWE222" s="8"/>
      <c r="DWF222" s="8"/>
      <c r="DWG222" s="8"/>
      <c r="DWH222" s="8"/>
      <c r="DWI222" s="8"/>
      <c r="DWJ222" s="8"/>
      <c r="DWK222" s="8"/>
      <c r="DWL222" s="8"/>
      <c r="DWM222" s="8"/>
      <c r="DWN222" s="8"/>
      <c r="DWO222" s="8"/>
      <c r="DWP222" s="8"/>
      <c r="DWQ222" s="8"/>
      <c r="DWR222" s="8"/>
      <c r="DWS222" s="8"/>
      <c r="DWT222" s="8"/>
      <c r="DWU222" s="8"/>
      <c r="DWV222" s="8"/>
      <c r="DWW222" s="8"/>
      <c r="DWX222" s="8"/>
      <c r="DWY222" s="8"/>
      <c r="DWZ222" s="8"/>
      <c r="DXA222" s="8"/>
      <c r="DXB222" s="8"/>
      <c r="DXC222" s="8"/>
      <c r="DXD222" s="8"/>
      <c r="DXE222" s="8"/>
      <c r="DXF222" s="8"/>
      <c r="DXG222" s="8"/>
      <c r="DXH222" s="8"/>
      <c r="DXI222" s="8"/>
      <c r="DXJ222" s="8"/>
      <c r="DXK222" s="8"/>
      <c r="DXL222" s="8"/>
      <c r="DXM222" s="8"/>
      <c r="DXN222" s="8"/>
      <c r="DXO222" s="8"/>
      <c r="DXP222" s="8"/>
      <c r="DXQ222" s="8"/>
      <c r="DXR222" s="8"/>
      <c r="DXS222" s="8"/>
      <c r="DXT222" s="8"/>
      <c r="DXU222" s="8"/>
      <c r="DXV222" s="8"/>
      <c r="DXW222" s="8"/>
      <c r="DXX222" s="8"/>
      <c r="DXY222" s="8"/>
      <c r="DXZ222" s="8"/>
      <c r="DYA222" s="8"/>
      <c r="DYB222" s="8"/>
      <c r="DYC222" s="8"/>
      <c r="DYD222" s="8"/>
      <c r="DYE222" s="8"/>
      <c r="DYF222" s="8"/>
      <c r="DYG222" s="8"/>
      <c r="DYH222" s="8"/>
      <c r="DYI222" s="8"/>
      <c r="DYJ222" s="8"/>
      <c r="DYK222" s="8"/>
      <c r="DYL222" s="8"/>
      <c r="DYM222" s="8"/>
      <c r="DYN222" s="8"/>
      <c r="DYO222" s="8"/>
      <c r="DYP222" s="8"/>
      <c r="DYQ222" s="8"/>
      <c r="DYR222" s="8"/>
      <c r="DYS222" s="8"/>
      <c r="DYT222" s="8"/>
      <c r="DYU222" s="8"/>
      <c r="DYV222" s="8"/>
      <c r="DYW222" s="8"/>
      <c r="DYX222" s="8"/>
      <c r="DYY222" s="8"/>
      <c r="DYZ222" s="8"/>
      <c r="DZA222" s="8"/>
      <c r="DZB222" s="8"/>
      <c r="DZC222" s="8"/>
      <c r="DZD222" s="8"/>
      <c r="DZE222" s="8"/>
      <c r="DZF222" s="8"/>
      <c r="DZG222" s="8"/>
      <c r="DZH222" s="8"/>
      <c r="DZI222" s="8"/>
      <c r="DZJ222" s="8"/>
      <c r="DZK222" s="8"/>
      <c r="DZL222" s="8"/>
      <c r="DZM222" s="8"/>
      <c r="DZN222" s="8"/>
      <c r="DZO222" s="8"/>
      <c r="DZP222" s="8"/>
      <c r="DZQ222" s="8"/>
      <c r="DZR222" s="8"/>
      <c r="DZS222" s="8"/>
      <c r="DZT222" s="8"/>
      <c r="DZU222" s="8"/>
      <c r="DZV222" s="8"/>
      <c r="DZW222" s="8"/>
      <c r="DZX222" s="8"/>
      <c r="DZY222" s="8"/>
      <c r="DZZ222" s="8"/>
      <c r="EAA222" s="8"/>
      <c r="EAB222" s="8"/>
      <c r="EAC222" s="8"/>
      <c r="EAD222" s="8"/>
      <c r="EAE222" s="8"/>
      <c r="EAF222" s="8"/>
      <c r="EAG222" s="8"/>
      <c r="EAH222" s="8"/>
      <c r="EAI222" s="8"/>
      <c r="EAJ222" s="8"/>
      <c r="EAK222" s="8"/>
      <c r="EAL222" s="8"/>
      <c r="EAM222" s="8"/>
      <c r="EAN222" s="8"/>
      <c r="EAO222" s="8"/>
      <c r="EAP222" s="8"/>
      <c r="EAQ222" s="8"/>
      <c r="EAR222" s="8"/>
      <c r="EAS222" s="8"/>
      <c r="EAT222" s="8"/>
      <c r="EAU222" s="8"/>
      <c r="EAV222" s="8"/>
      <c r="EAW222" s="8"/>
      <c r="EAX222" s="8"/>
      <c r="EAY222" s="8"/>
      <c r="EAZ222" s="8"/>
      <c r="EBA222" s="8"/>
      <c r="EBB222" s="8"/>
      <c r="EBC222" s="8"/>
      <c r="EBD222" s="8"/>
      <c r="EBE222" s="8"/>
      <c r="EBF222" s="8"/>
      <c r="EBG222" s="8"/>
      <c r="EBH222" s="8"/>
      <c r="EBI222" s="8"/>
      <c r="EBJ222" s="8"/>
      <c r="EBK222" s="8"/>
      <c r="EBL222" s="8"/>
      <c r="EBM222" s="8"/>
      <c r="EBN222" s="8"/>
      <c r="EBO222" s="8"/>
      <c r="EBP222" s="8"/>
      <c r="EBQ222" s="8"/>
      <c r="EBR222" s="8"/>
      <c r="EBS222" s="8"/>
      <c r="EBT222" s="8"/>
      <c r="EBU222" s="8"/>
      <c r="EBV222" s="8"/>
      <c r="EBW222" s="8"/>
      <c r="EBX222" s="8"/>
      <c r="EBY222" s="8"/>
      <c r="EBZ222" s="8"/>
      <c r="ECA222" s="8"/>
      <c r="ECB222" s="8"/>
      <c r="ECC222" s="8"/>
      <c r="ECD222" s="8"/>
      <c r="ECE222" s="8"/>
      <c r="ECF222" s="8"/>
      <c r="ECG222" s="8"/>
      <c r="ECH222" s="8"/>
      <c r="ECI222" s="8"/>
      <c r="ECJ222" s="8"/>
      <c r="ECK222" s="8"/>
      <c r="ECL222" s="8"/>
      <c r="ECM222" s="8"/>
      <c r="ECN222" s="8"/>
      <c r="ECO222" s="8"/>
      <c r="ECP222" s="8"/>
      <c r="ECQ222" s="8"/>
      <c r="ECR222" s="8"/>
      <c r="ECS222" s="8"/>
      <c r="ECT222" s="8"/>
      <c r="ECU222" s="8"/>
      <c r="ECV222" s="8"/>
      <c r="ECW222" s="8"/>
      <c r="ECX222" s="8"/>
      <c r="ECY222" s="8"/>
      <c r="ECZ222" s="8"/>
      <c r="EDA222" s="8"/>
      <c r="EDB222" s="8"/>
      <c r="EDC222" s="8"/>
      <c r="EDD222" s="8"/>
      <c r="EDE222" s="8"/>
      <c r="EDF222" s="8"/>
      <c r="EDG222" s="8"/>
      <c r="EDH222" s="8"/>
      <c r="EDI222" s="8"/>
      <c r="EDJ222" s="8"/>
      <c r="EDK222" s="8"/>
      <c r="EDL222" s="8"/>
      <c r="EDM222" s="8"/>
      <c r="EDN222" s="8"/>
      <c r="EDO222" s="8"/>
      <c r="EDP222" s="8"/>
      <c r="EDQ222" s="8"/>
      <c r="EDR222" s="8"/>
      <c r="EDS222" s="8"/>
      <c r="EDT222" s="8"/>
      <c r="EDU222" s="8"/>
      <c r="EDV222" s="8"/>
      <c r="EDW222" s="8"/>
      <c r="EDX222" s="8"/>
      <c r="EDY222" s="8"/>
      <c r="EDZ222" s="8"/>
      <c r="EEA222" s="8"/>
      <c r="EEB222" s="8"/>
      <c r="EEC222" s="8"/>
      <c r="EED222" s="8"/>
      <c r="EEE222" s="8"/>
      <c r="EEF222" s="8"/>
      <c r="EEG222" s="8"/>
      <c r="EEH222" s="8"/>
      <c r="EEI222" s="8"/>
      <c r="EEJ222" s="8"/>
      <c r="EEK222" s="8"/>
      <c r="EEL222" s="8"/>
      <c r="EEM222" s="8"/>
      <c r="EEN222" s="8"/>
      <c r="EEO222" s="8"/>
      <c r="EEP222" s="8"/>
      <c r="EEQ222" s="8"/>
      <c r="EER222" s="8"/>
      <c r="EES222" s="8"/>
      <c r="EET222" s="8"/>
      <c r="EEU222" s="8"/>
      <c r="EEV222" s="8"/>
      <c r="EEW222" s="8"/>
      <c r="EEX222" s="8"/>
      <c r="EEY222" s="8"/>
      <c r="EEZ222" s="8"/>
      <c r="EFA222" s="8"/>
      <c r="EFB222" s="8"/>
      <c r="EFC222" s="8"/>
      <c r="EFD222" s="8"/>
      <c r="EFE222" s="8"/>
      <c r="EFF222" s="8"/>
      <c r="EFG222" s="8"/>
      <c r="EFH222" s="8"/>
      <c r="EFI222" s="8"/>
      <c r="EFJ222" s="8"/>
      <c r="EFK222" s="8"/>
      <c r="EFL222" s="8"/>
      <c r="EFM222" s="8"/>
      <c r="EFN222" s="8"/>
      <c r="EFO222" s="8"/>
      <c r="EFP222" s="8"/>
      <c r="EFQ222" s="8"/>
      <c r="EFR222" s="8"/>
      <c r="EFS222" s="8"/>
      <c r="EFT222" s="8"/>
      <c r="EFU222" s="8"/>
      <c r="EFV222" s="8"/>
      <c r="EFW222" s="8"/>
      <c r="EFX222" s="8"/>
      <c r="EFY222" s="8"/>
      <c r="EFZ222" s="8"/>
      <c r="EGA222" s="8"/>
      <c r="EGB222" s="8"/>
      <c r="EGC222" s="8"/>
      <c r="EGD222" s="8"/>
      <c r="EGE222" s="8"/>
      <c r="EGF222" s="8"/>
      <c r="EGG222" s="8"/>
      <c r="EGH222" s="8"/>
      <c r="EGI222" s="8"/>
      <c r="EGJ222" s="8"/>
      <c r="EGK222" s="8"/>
      <c r="EGL222" s="8"/>
      <c r="EGM222" s="8"/>
      <c r="EGN222" s="8"/>
      <c r="EGO222" s="8"/>
      <c r="EGP222" s="8"/>
      <c r="EGQ222" s="8"/>
      <c r="EGR222" s="8"/>
      <c r="EGS222" s="8"/>
      <c r="EGT222" s="8"/>
      <c r="EGU222" s="8"/>
      <c r="EGV222" s="8"/>
      <c r="EGW222" s="8"/>
      <c r="EGX222" s="8"/>
      <c r="EGY222" s="8"/>
      <c r="EGZ222" s="8"/>
      <c r="EHA222" s="8"/>
      <c r="EHB222" s="8"/>
      <c r="EHC222" s="8"/>
      <c r="EHD222" s="8"/>
      <c r="EHE222" s="8"/>
      <c r="EHF222" s="8"/>
      <c r="EHG222" s="8"/>
      <c r="EHH222" s="8"/>
      <c r="EHI222" s="8"/>
      <c r="EHJ222" s="8"/>
      <c r="EHK222" s="8"/>
      <c r="EHL222" s="8"/>
      <c r="EHM222" s="8"/>
      <c r="EHN222" s="8"/>
      <c r="EHO222" s="8"/>
      <c r="EHP222" s="8"/>
      <c r="EHQ222" s="8"/>
      <c r="EHR222" s="8"/>
      <c r="EHS222" s="8"/>
      <c r="EHT222" s="8"/>
      <c r="EHU222" s="8"/>
      <c r="EHV222" s="8"/>
      <c r="EHW222" s="8"/>
      <c r="EHX222" s="8"/>
      <c r="EHY222" s="8"/>
      <c r="EHZ222" s="8"/>
      <c r="EIA222" s="8"/>
      <c r="EIB222" s="8"/>
      <c r="EIC222" s="8"/>
      <c r="EID222" s="8"/>
      <c r="EIE222" s="8"/>
      <c r="EIF222" s="8"/>
      <c r="EIG222" s="8"/>
      <c r="EIH222" s="8"/>
      <c r="EII222" s="8"/>
      <c r="EIJ222" s="8"/>
      <c r="EIK222" s="8"/>
      <c r="EIL222" s="8"/>
      <c r="EIM222" s="8"/>
      <c r="EIN222" s="8"/>
      <c r="EIO222" s="8"/>
      <c r="EIP222" s="8"/>
      <c r="EIQ222" s="8"/>
      <c r="EIR222" s="8"/>
      <c r="EIS222" s="8"/>
      <c r="EIT222" s="8"/>
      <c r="EIU222" s="8"/>
      <c r="EIV222" s="8"/>
      <c r="EIW222" s="8"/>
      <c r="EIX222" s="8"/>
      <c r="EIY222" s="8"/>
      <c r="EIZ222" s="8"/>
      <c r="EJA222" s="8"/>
      <c r="EJB222" s="8"/>
      <c r="EJC222" s="8"/>
      <c r="EJD222" s="8"/>
      <c r="EJE222" s="8"/>
      <c r="EJF222" s="8"/>
      <c r="EJG222" s="8"/>
      <c r="EJH222" s="8"/>
      <c r="EJI222" s="8"/>
      <c r="EJJ222" s="8"/>
      <c r="EJK222" s="8"/>
      <c r="EJL222" s="8"/>
      <c r="EJM222" s="8"/>
      <c r="EJN222" s="8"/>
      <c r="EJO222" s="8"/>
      <c r="EJP222" s="8"/>
      <c r="EJQ222" s="8"/>
      <c r="EJR222" s="8"/>
      <c r="EJS222" s="8"/>
      <c r="EJT222" s="8"/>
      <c r="EJU222" s="8"/>
      <c r="EJV222" s="8"/>
      <c r="EJW222" s="8"/>
      <c r="EJX222" s="8"/>
      <c r="EJY222" s="8"/>
      <c r="EJZ222" s="8"/>
      <c r="EKA222" s="8"/>
      <c r="EKB222" s="8"/>
      <c r="EKC222" s="8"/>
      <c r="EKD222" s="8"/>
      <c r="EKE222" s="8"/>
      <c r="EKF222" s="8"/>
      <c r="EKG222" s="8"/>
      <c r="EKH222" s="8"/>
      <c r="EKI222" s="8"/>
      <c r="EKJ222" s="8"/>
      <c r="EKK222" s="8"/>
      <c r="EKL222" s="8"/>
      <c r="EKM222" s="8"/>
      <c r="EKN222" s="8"/>
      <c r="EKO222" s="8"/>
      <c r="EKP222" s="8"/>
      <c r="EKQ222" s="8"/>
      <c r="EKR222" s="8"/>
      <c r="EKS222" s="8"/>
      <c r="EKT222" s="8"/>
      <c r="EKU222" s="8"/>
      <c r="EKV222" s="8"/>
      <c r="EKW222" s="8"/>
      <c r="EKX222" s="8"/>
      <c r="EKY222" s="8"/>
      <c r="EKZ222" s="8"/>
      <c r="ELA222" s="8"/>
      <c r="ELB222" s="8"/>
      <c r="ELC222" s="8"/>
      <c r="ELD222" s="8"/>
      <c r="ELE222" s="8"/>
      <c r="ELF222" s="8"/>
      <c r="ELG222" s="8"/>
      <c r="ELH222" s="8"/>
      <c r="ELI222" s="8"/>
      <c r="ELJ222" s="8"/>
      <c r="ELK222" s="8"/>
      <c r="ELL222" s="8"/>
      <c r="ELM222" s="8"/>
      <c r="ELN222" s="8"/>
      <c r="ELO222" s="8"/>
      <c r="ELP222" s="8"/>
      <c r="ELQ222" s="8"/>
      <c r="ELR222" s="8"/>
      <c r="ELS222" s="8"/>
      <c r="ELT222" s="8"/>
      <c r="ELU222" s="8"/>
      <c r="ELV222" s="8"/>
      <c r="ELW222" s="8"/>
      <c r="ELX222" s="8"/>
      <c r="ELY222" s="8"/>
      <c r="ELZ222" s="8"/>
      <c r="EMA222" s="8"/>
      <c r="EMB222" s="8"/>
      <c r="EMC222" s="8"/>
      <c r="EMD222" s="8"/>
      <c r="EME222" s="8"/>
      <c r="EMF222" s="8"/>
      <c r="EMG222" s="8"/>
      <c r="EMH222" s="8"/>
      <c r="EMI222" s="8"/>
      <c r="EMJ222" s="8"/>
      <c r="EMK222" s="8"/>
      <c r="EML222" s="8"/>
      <c r="EMM222" s="8"/>
      <c r="EMN222" s="8"/>
      <c r="EMO222" s="8"/>
      <c r="EMP222" s="8"/>
      <c r="EMQ222" s="8"/>
      <c r="EMR222" s="8"/>
      <c r="EMS222" s="8"/>
      <c r="EMT222" s="8"/>
      <c r="EMU222" s="8"/>
      <c r="EMV222" s="8"/>
      <c r="EMW222" s="8"/>
      <c r="EMX222" s="8"/>
      <c r="EMY222" s="8"/>
      <c r="EMZ222" s="8"/>
      <c r="ENA222" s="8"/>
      <c r="ENB222" s="8"/>
      <c r="ENC222" s="8"/>
      <c r="END222" s="8"/>
      <c r="ENE222" s="8"/>
      <c r="ENF222" s="8"/>
      <c r="ENG222" s="8"/>
      <c r="ENH222" s="8"/>
      <c r="ENI222" s="8"/>
      <c r="ENJ222" s="8"/>
      <c r="ENK222" s="8"/>
      <c r="ENL222" s="8"/>
      <c r="ENM222" s="8"/>
      <c r="ENN222" s="8"/>
      <c r="ENO222" s="8"/>
      <c r="ENP222" s="8"/>
      <c r="ENQ222" s="8"/>
      <c r="ENR222" s="8"/>
      <c r="ENS222" s="8"/>
      <c r="ENT222" s="8"/>
      <c r="ENU222" s="8"/>
      <c r="ENV222" s="8"/>
      <c r="ENW222" s="8"/>
      <c r="ENX222" s="8"/>
      <c r="ENY222" s="8"/>
      <c r="ENZ222" s="8"/>
      <c r="EOA222" s="8"/>
      <c r="EOB222" s="8"/>
      <c r="EOC222" s="8"/>
      <c r="EOD222" s="8"/>
      <c r="EOE222" s="8"/>
      <c r="EOF222" s="8"/>
      <c r="EOG222" s="8"/>
      <c r="EOH222" s="8"/>
      <c r="EOI222" s="8"/>
      <c r="EOJ222" s="8"/>
      <c r="EOK222" s="8"/>
      <c r="EOL222" s="8"/>
      <c r="EOM222" s="8"/>
      <c r="EON222" s="8"/>
      <c r="EOO222" s="8"/>
      <c r="EOP222" s="8"/>
      <c r="EOQ222" s="8"/>
      <c r="EOR222" s="8"/>
      <c r="EOS222" s="8"/>
      <c r="EOT222" s="8"/>
      <c r="EOU222" s="8"/>
      <c r="EOV222" s="8"/>
      <c r="EOW222" s="8"/>
      <c r="EOX222" s="8"/>
      <c r="EOY222" s="8"/>
      <c r="EOZ222" s="8"/>
      <c r="EPA222" s="8"/>
      <c r="EPB222" s="8"/>
      <c r="EPC222" s="8"/>
      <c r="EPD222" s="8"/>
      <c r="EPE222" s="8"/>
      <c r="EPF222" s="8"/>
      <c r="EPG222" s="8"/>
      <c r="EPH222" s="8"/>
      <c r="EPI222" s="8"/>
      <c r="EPJ222" s="8"/>
      <c r="EPK222" s="8"/>
      <c r="EPL222" s="8"/>
      <c r="EPM222" s="8"/>
      <c r="EPN222" s="8"/>
      <c r="EPO222" s="8"/>
      <c r="EPP222" s="8"/>
      <c r="EPQ222" s="8"/>
      <c r="EPR222" s="8"/>
      <c r="EPS222" s="8"/>
      <c r="EPT222" s="8"/>
      <c r="EPU222" s="8"/>
      <c r="EPV222" s="8"/>
      <c r="EPW222" s="8"/>
      <c r="EPX222" s="8"/>
      <c r="EPY222" s="8"/>
      <c r="EPZ222" s="8"/>
      <c r="EQA222" s="8"/>
      <c r="EQB222" s="8"/>
      <c r="EQC222" s="8"/>
      <c r="EQD222" s="8"/>
      <c r="EQE222" s="8"/>
      <c r="EQF222" s="8"/>
      <c r="EQG222" s="8"/>
      <c r="EQH222" s="8"/>
      <c r="EQI222" s="8"/>
      <c r="EQJ222" s="8"/>
      <c r="EQK222" s="8"/>
      <c r="EQL222" s="8"/>
      <c r="EQM222" s="8"/>
      <c r="EQN222" s="8"/>
      <c r="EQO222" s="8"/>
      <c r="EQP222" s="8"/>
      <c r="EQQ222" s="8"/>
      <c r="EQR222" s="8"/>
      <c r="EQS222" s="8"/>
      <c r="EQT222" s="8"/>
      <c r="EQU222" s="8"/>
      <c r="EQV222" s="8"/>
      <c r="EQW222" s="8"/>
      <c r="EQX222" s="8"/>
      <c r="EQY222" s="8"/>
      <c r="EQZ222" s="8"/>
      <c r="ERA222" s="8"/>
      <c r="ERB222" s="8"/>
      <c r="ERC222" s="8"/>
      <c r="ERD222" s="8"/>
      <c r="ERE222" s="8"/>
      <c r="ERF222" s="8"/>
      <c r="ERG222" s="8"/>
      <c r="ERH222" s="8"/>
      <c r="ERI222" s="8"/>
      <c r="ERJ222" s="8"/>
      <c r="ERK222" s="8"/>
      <c r="ERL222" s="8"/>
      <c r="ERM222" s="8"/>
      <c r="ERN222" s="8"/>
      <c r="ERO222" s="8"/>
      <c r="ERP222" s="8"/>
      <c r="ERQ222" s="8"/>
      <c r="ERR222" s="8"/>
      <c r="ERS222" s="8"/>
      <c r="ERT222" s="8"/>
      <c r="ERU222" s="8"/>
      <c r="ERV222" s="8"/>
      <c r="ERW222" s="8"/>
      <c r="ERX222" s="8"/>
      <c r="ERY222" s="8"/>
      <c r="ERZ222" s="8"/>
      <c r="ESA222" s="8"/>
      <c r="ESB222" s="8"/>
      <c r="ESC222" s="8"/>
      <c r="ESD222" s="8"/>
      <c r="ESE222" s="8"/>
      <c r="ESF222" s="8"/>
      <c r="ESG222" s="8"/>
      <c r="ESH222" s="8"/>
      <c r="ESI222" s="8"/>
      <c r="ESJ222" s="8"/>
      <c r="ESK222" s="8"/>
      <c r="ESL222" s="8"/>
      <c r="ESM222" s="8"/>
      <c r="ESN222" s="8"/>
      <c r="ESO222" s="8"/>
      <c r="ESP222" s="8"/>
      <c r="ESQ222" s="8"/>
      <c r="ESR222" s="8"/>
      <c r="ESS222" s="8"/>
      <c r="EST222" s="8"/>
      <c r="ESU222" s="8"/>
      <c r="ESV222" s="8"/>
      <c r="ESW222" s="8"/>
      <c r="ESX222" s="8"/>
      <c r="ESY222" s="8"/>
      <c r="ESZ222" s="8"/>
      <c r="ETA222" s="8"/>
      <c r="ETB222" s="8"/>
      <c r="ETC222" s="8"/>
      <c r="ETD222" s="8"/>
      <c r="ETE222" s="8"/>
      <c r="ETF222" s="8"/>
      <c r="ETG222" s="8"/>
      <c r="ETH222" s="8"/>
      <c r="ETI222" s="8"/>
      <c r="ETJ222" s="8"/>
      <c r="ETK222" s="8"/>
      <c r="ETL222" s="8"/>
      <c r="ETM222" s="8"/>
      <c r="ETN222" s="8"/>
      <c r="ETO222" s="8"/>
      <c r="ETP222" s="8"/>
      <c r="ETQ222" s="8"/>
      <c r="ETR222" s="8"/>
      <c r="ETS222" s="8"/>
      <c r="ETT222" s="8"/>
      <c r="ETU222" s="8"/>
      <c r="ETV222" s="8"/>
      <c r="ETW222" s="8"/>
      <c r="ETX222" s="8"/>
      <c r="ETY222" s="8"/>
      <c r="ETZ222" s="8"/>
      <c r="EUA222" s="8"/>
      <c r="EUB222" s="8"/>
      <c r="EUC222" s="8"/>
      <c r="EUD222" s="8"/>
      <c r="EUE222" s="8"/>
      <c r="EUF222" s="8"/>
      <c r="EUG222" s="8"/>
      <c r="EUH222" s="8"/>
      <c r="EUI222" s="8"/>
      <c r="EUJ222" s="8"/>
      <c r="EUK222" s="8"/>
      <c r="EUL222" s="8"/>
      <c r="EUM222" s="8"/>
      <c r="EUN222" s="8"/>
      <c r="EUO222" s="8"/>
      <c r="EUP222" s="8"/>
      <c r="EUQ222" s="8"/>
      <c r="EUR222" s="8"/>
      <c r="EUS222" s="8"/>
      <c r="EUT222" s="8"/>
      <c r="EUU222" s="8"/>
      <c r="EUV222" s="8"/>
      <c r="EUW222" s="8"/>
      <c r="EUX222" s="8"/>
      <c r="EUY222" s="8"/>
      <c r="EUZ222" s="8"/>
      <c r="EVA222" s="8"/>
      <c r="EVB222" s="8"/>
      <c r="EVC222" s="8"/>
      <c r="EVD222" s="8"/>
      <c r="EVE222" s="8"/>
      <c r="EVF222" s="8"/>
      <c r="EVG222" s="8"/>
      <c r="EVH222" s="8"/>
      <c r="EVI222" s="8"/>
      <c r="EVJ222" s="8"/>
      <c r="EVK222" s="8"/>
      <c r="EVL222" s="8"/>
      <c r="EVM222" s="8"/>
      <c r="EVN222" s="8"/>
      <c r="EVO222" s="8"/>
      <c r="EVP222" s="8"/>
      <c r="EVQ222" s="8"/>
      <c r="EVR222" s="8"/>
      <c r="EVS222" s="8"/>
      <c r="EVT222" s="8"/>
      <c r="EVU222" s="8"/>
      <c r="EVV222" s="8"/>
      <c r="EVW222" s="8"/>
      <c r="EVX222" s="8"/>
      <c r="EVY222" s="8"/>
      <c r="EVZ222" s="8"/>
      <c r="EWA222" s="8"/>
      <c r="EWB222" s="8"/>
      <c r="EWC222" s="8"/>
      <c r="EWD222" s="8"/>
      <c r="EWE222" s="8"/>
      <c r="EWF222" s="8"/>
      <c r="EWG222" s="8"/>
      <c r="EWH222" s="8"/>
      <c r="EWI222" s="8"/>
      <c r="EWJ222" s="8"/>
      <c r="EWK222" s="8"/>
      <c r="EWL222" s="8"/>
      <c r="EWM222" s="8"/>
      <c r="EWN222" s="8"/>
      <c r="EWO222" s="8"/>
      <c r="EWP222" s="8"/>
      <c r="EWQ222" s="8"/>
      <c r="EWR222" s="8"/>
      <c r="EWS222" s="8"/>
      <c r="EWT222" s="8"/>
      <c r="EWU222" s="8"/>
      <c r="EWV222" s="8"/>
      <c r="EWW222" s="8"/>
      <c r="EWX222" s="8"/>
      <c r="EWY222" s="8"/>
      <c r="EWZ222" s="8"/>
      <c r="EXA222" s="8"/>
      <c r="EXB222" s="8"/>
      <c r="EXC222" s="8"/>
      <c r="EXD222" s="8"/>
      <c r="EXE222" s="8"/>
      <c r="EXF222" s="8"/>
      <c r="EXG222" s="8"/>
      <c r="EXH222" s="8"/>
      <c r="EXI222" s="8"/>
      <c r="EXJ222" s="8"/>
      <c r="EXK222" s="8"/>
      <c r="EXL222" s="8"/>
      <c r="EXM222" s="8"/>
      <c r="EXN222" s="8"/>
      <c r="EXO222" s="8"/>
      <c r="EXP222" s="8"/>
      <c r="EXQ222" s="8"/>
      <c r="EXR222" s="8"/>
      <c r="EXS222" s="8"/>
      <c r="EXT222" s="8"/>
      <c r="EXU222" s="8"/>
      <c r="EXV222" s="8"/>
      <c r="EXW222" s="8"/>
      <c r="EXX222" s="8"/>
      <c r="EXY222" s="8"/>
      <c r="EXZ222" s="8"/>
      <c r="EYA222" s="8"/>
      <c r="EYB222" s="8"/>
      <c r="EYC222" s="8"/>
      <c r="EYD222" s="8"/>
      <c r="EYE222" s="8"/>
      <c r="EYF222" s="8"/>
      <c r="EYG222" s="8"/>
      <c r="EYH222" s="8"/>
      <c r="EYI222" s="8"/>
      <c r="EYJ222" s="8"/>
      <c r="EYK222" s="8"/>
      <c r="EYL222" s="8"/>
      <c r="EYM222" s="8"/>
      <c r="EYN222" s="8"/>
      <c r="EYO222" s="8"/>
      <c r="EYP222" s="8"/>
      <c r="EYQ222" s="8"/>
      <c r="EYR222" s="8"/>
      <c r="EYS222" s="8"/>
      <c r="EYT222" s="8"/>
      <c r="EYU222" s="8"/>
      <c r="EYV222" s="8"/>
      <c r="EYW222" s="8"/>
      <c r="EYX222" s="8"/>
      <c r="EYY222" s="8"/>
      <c r="EYZ222" s="8"/>
      <c r="EZA222" s="8"/>
      <c r="EZB222" s="8"/>
      <c r="EZC222" s="8"/>
      <c r="EZD222" s="8"/>
      <c r="EZE222" s="8"/>
      <c r="EZF222" s="8"/>
      <c r="EZG222" s="8"/>
      <c r="EZH222" s="8"/>
      <c r="EZI222" s="8"/>
      <c r="EZJ222" s="8"/>
      <c r="EZK222" s="8"/>
      <c r="EZL222" s="8"/>
      <c r="EZM222" s="8"/>
      <c r="EZN222" s="8"/>
      <c r="EZO222" s="8"/>
      <c r="EZP222" s="8"/>
      <c r="EZQ222" s="8"/>
      <c r="EZR222" s="8"/>
      <c r="EZS222" s="8"/>
      <c r="EZT222" s="8"/>
      <c r="EZU222" s="8"/>
      <c r="EZV222" s="8"/>
      <c r="EZW222" s="8"/>
      <c r="EZX222" s="8"/>
      <c r="EZY222" s="8"/>
      <c r="EZZ222" s="8"/>
      <c r="FAA222" s="8"/>
      <c r="FAB222" s="8"/>
      <c r="FAC222" s="8"/>
      <c r="FAD222" s="8"/>
      <c r="FAE222" s="8"/>
      <c r="FAF222" s="8"/>
      <c r="FAG222" s="8"/>
      <c r="FAH222" s="8"/>
      <c r="FAI222" s="8"/>
      <c r="FAJ222" s="8"/>
      <c r="FAK222" s="8"/>
      <c r="FAL222" s="8"/>
      <c r="FAM222" s="8"/>
      <c r="FAN222" s="8"/>
      <c r="FAO222" s="8"/>
      <c r="FAP222" s="8"/>
      <c r="FAQ222" s="8"/>
      <c r="FAR222" s="8"/>
      <c r="FAS222" s="8"/>
      <c r="FAT222" s="8"/>
      <c r="FAU222" s="8"/>
      <c r="FAV222" s="8"/>
      <c r="FAW222" s="8"/>
      <c r="FAX222" s="8"/>
      <c r="FAY222" s="8"/>
      <c r="FAZ222" s="8"/>
      <c r="FBA222" s="8"/>
      <c r="FBB222" s="8"/>
      <c r="FBC222" s="8"/>
      <c r="FBD222" s="8"/>
      <c r="FBE222" s="8"/>
      <c r="FBF222" s="8"/>
      <c r="FBG222" s="8"/>
      <c r="FBH222" s="8"/>
      <c r="FBI222" s="8"/>
      <c r="FBJ222" s="8"/>
      <c r="FBK222" s="8"/>
      <c r="FBL222" s="8"/>
      <c r="FBM222" s="8"/>
      <c r="FBN222" s="8"/>
      <c r="FBO222" s="8"/>
      <c r="FBP222" s="8"/>
      <c r="FBQ222" s="8"/>
      <c r="FBR222" s="8"/>
      <c r="FBS222" s="8"/>
      <c r="FBT222" s="8"/>
      <c r="FBU222" s="8"/>
      <c r="FBV222" s="8"/>
      <c r="FBW222" s="8"/>
      <c r="FBX222" s="8"/>
      <c r="FBY222" s="8"/>
      <c r="FBZ222" s="8"/>
      <c r="FCA222" s="8"/>
      <c r="FCB222" s="8"/>
      <c r="FCC222" s="8"/>
      <c r="FCD222" s="8"/>
      <c r="FCE222" s="8"/>
      <c r="FCF222" s="8"/>
      <c r="FCG222" s="8"/>
      <c r="FCH222" s="8"/>
      <c r="FCI222" s="8"/>
      <c r="FCJ222" s="8"/>
      <c r="FCK222" s="8"/>
      <c r="FCL222" s="8"/>
      <c r="FCM222" s="8"/>
      <c r="FCN222" s="8"/>
      <c r="FCO222" s="8"/>
      <c r="FCP222" s="8"/>
      <c r="FCQ222" s="8"/>
      <c r="FCR222" s="8"/>
      <c r="FCS222" s="8"/>
      <c r="FCT222" s="8"/>
      <c r="FCU222" s="8"/>
      <c r="FCV222" s="8"/>
      <c r="FCW222" s="8"/>
      <c r="FCX222" s="8"/>
      <c r="FCY222" s="8"/>
      <c r="FCZ222" s="8"/>
      <c r="FDA222" s="8"/>
      <c r="FDB222" s="8"/>
      <c r="FDC222" s="8"/>
      <c r="FDD222" s="8"/>
      <c r="FDE222" s="8"/>
      <c r="FDF222" s="8"/>
      <c r="FDG222" s="8"/>
      <c r="FDH222" s="8"/>
      <c r="FDI222" s="8"/>
      <c r="FDJ222" s="8"/>
      <c r="FDK222" s="8"/>
      <c r="FDL222" s="8"/>
      <c r="FDM222" s="8"/>
      <c r="FDN222" s="8"/>
      <c r="FDO222" s="8"/>
      <c r="FDP222" s="8"/>
      <c r="FDQ222" s="8"/>
      <c r="FDR222" s="8"/>
      <c r="FDS222" s="8"/>
      <c r="FDT222" s="8"/>
      <c r="FDU222" s="8"/>
      <c r="FDV222" s="8"/>
      <c r="FDW222" s="8"/>
      <c r="FDX222" s="8"/>
      <c r="FDY222" s="8"/>
      <c r="FDZ222" s="8"/>
      <c r="FEA222" s="8"/>
      <c r="FEB222" s="8"/>
      <c r="FEC222" s="8"/>
      <c r="FED222" s="8"/>
      <c r="FEE222" s="8"/>
      <c r="FEF222" s="8"/>
      <c r="FEG222" s="8"/>
      <c r="FEH222" s="8"/>
      <c r="FEI222" s="8"/>
      <c r="FEJ222" s="8"/>
      <c r="FEK222" s="8"/>
      <c r="FEL222" s="8"/>
      <c r="FEM222" s="8"/>
      <c r="FEN222" s="8"/>
      <c r="FEO222" s="8"/>
      <c r="FEP222" s="8"/>
      <c r="FEQ222" s="8"/>
      <c r="FER222" s="8"/>
      <c r="FES222" s="8"/>
      <c r="FET222" s="8"/>
      <c r="FEU222" s="8"/>
      <c r="FEV222" s="8"/>
      <c r="FEW222" s="8"/>
      <c r="FEX222" s="8"/>
      <c r="FEY222" s="8"/>
      <c r="FEZ222" s="8"/>
      <c r="FFA222" s="8"/>
      <c r="FFB222" s="8"/>
      <c r="FFC222" s="8"/>
      <c r="FFD222" s="8"/>
      <c r="FFE222" s="8"/>
      <c r="FFF222" s="8"/>
      <c r="FFG222" s="8"/>
      <c r="FFH222" s="8"/>
      <c r="FFI222" s="8"/>
      <c r="FFJ222" s="8"/>
      <c r="FFK222" s="8"/>
      <c r="FFL222" s="8"/>
      <c r="FFM222" s="8"/>
      <c r="FFN222" s="8"/>
      <c r="FFO222" s="8"/>
      <c r="FFP222" s="8"/>
      <c r="FFQ222" s="8"/>
      <c r="FFR222" s="8"/>
      <c r="FFS222" s="8"/>
      <c r="FFT222" s="8"/>
      <c r="FFU222" s="8"/>
      <c r="FFV222" s="8"/>
      <c r="FFW222" s="8"/>
      <c r="FFX222" s="8"/>
      <c r="FFY222" s="8"/>
      <c r="FFZ222" s="8"/>
      <c r="FGA222" s="8"/>
      <c r="FGB222" s="8"/>
      <c r="FGC222" s="8"/>
      <c r="FGD222" s="8"/>
      <c r="FGE222" s="8"/>
      <c r="FGF222" s="8"/>
      <c r="FGG222" s="8"/>
      <c r="FGH222" s="8"/>
      <c r="FGI222" s="8"/>
      <c r="FGJ222" s="8"/>
      <c r="FGK222" s="8"/>
      <c r="FGL222" s="8"/>
      <c r="FGM222" s="8"/>
      <c r="FGN222" s="8"/>
      <c r="FGO222" s="8"/>
      <c r="FGP222" s="8"/>
      <c r="FGQ222" s="8"/>
      <c r="FGR222" s="8"/>
      <c r="FGS222" s="8"/>
      <c r="FGT222" s="8"/>
      <c r="FGU222" s="8"/>
      <c r="FGV222" s="8"/>
      <c r="FGW222" s="8"/>
      <c r="FGX222" s="8"/>
      <c r="FGY222" s="8"/>
      <c r="FGZ222" s="8"/>
      <c r="FHA222" s="8"/>
      <c r="FHB222" s="8"/>
      <c r="FHC222" s="8"/>
      <c r="FHD222" s="8"/>
      <c r="FHE222" s="8"/>
      <c r="FHF222" s="8"/>
      <c r="FHG222" s="8"/>
      <c r="FHH222" s="8"/>
      <c r="FHI222" s="8"/>
      <c r="FHJ222" s="8"/>
      <c r="FHK222" s="8"/>
      <c r="FHL222" s="8"/>
      <c r="FHM222" s="8"/>
      <c r="FHN222" s="8"/>
      <c r="FHO222" s="8"/>
      <c r="FHP222" s="8"/>
      <c r="FHQ222" s="8"/>
      <c r="FHR222" s="8"/>
      <c r="FHS222" s="8"/>
      <c r="FHT222" s="8"/>
      <c r="FHU222" s="8"/>
      <c r="FHV222" s="8"/>
      <c r="FHW222" s="8"/>
      <c r="FHX222" s="8"/>
      <c r="FHY222" s="8"/>
      <c r="FHZ222" s="8"/>
      <c r="FIA222" s="8"/>
      <c r="FIB222" s="8"/>
      <c r="FIC222" s="8"/>
      <c r="FID222" s="8"/>
      <c r="FIE222" s="8"/>
      <c r="FIF222" s="8"/>
      <c r="FIG222" s="8"/>
      <c r="FIH222" s="8"/>
      <c r="FII222" s="8"/>
      <c r="FIJ222" s="8"/>
      <c r="FIK222" s="8"/>
      <c r="FIL222" s="8"/>
      <c r="FIM222" s="8"/>
      <c r="FIN222" s="8"/>
      <c r="FIO222" s="8"/>
      <c r="FIP222" s="8"/>
      <c r="FIQ222" s="8"/>
      <c r="FIR222" s="8"/>
      <c r="FIS222" s="8"/>
      <c r="FIT222" s="8"/>
      <c r="FIU222" s="8"/>
      <c r="FIV222" s="8"/>
      <c r="FIW222" s="8"/>
      <c r="FIX222" s="8"/>
      <c r="FIY222" s="8"/>
      <c r="FIZ222" s="8"/>
      <c r="FJA222" s="8"/>
      <c r="FJB222" s="8"/>
      <c r="FJC222" s="8"/>
      <c r="FJD222" s="8"/>
      <c r="FJE222" s="8"/>
      <c r="FJF222" s="8"/>
      <c r="FJG222" s="8"/>
      <c r="FJH222" s="8"/>
      <c r="FJI222" s="8"/>
      <c r="FJJ222" s="8"/>
      <c r="FJK222" s="8"/>
      <c r="FJL222" s="8"/>
      <c r="FJM222" s="8"/>
      <c r="FJN222" s="8"/>
      <c r="FJO222" s="8"/>
      <c r="FJP222" s="8"/>
      <c r="FJQ222" s="8"/>
      <c r="FJR222" s="8"/>
      <c r="FJS222" s="8"/>
      <c r="FJT222" s="8"/>
      <c r="FJU222" s="8"/>
      <c r="FJV222" s="8"/>
      <c r="FJW222" s="8"/>
      <c r="FJX222" s="8"/>
      <c r="FJY222" s="8"/>
      <c r="FJZ222" s="8"/>
      <c r="FKA222" s="8"/>
      <c r="FKB222" s="8"/>
      <c r="FKC222" s="8"/>
      <c r="FKD222" s="8"/>
      <c r="FKE222" s="8"/>
      <c r="FKF222" s="8"/>
      <c r="FKG222" s="8"/>
      <c r="FKH222" s="8"/>
      <c r="FKI222" s="8"/>
      <c r="FKJ222" s="8"/>
      <c r="FKK222" s="8"/>
      <c r="FKL222" s="8"/>
      <c r="FKM222" s="8"/>
      <c r="FKN222" s="8"/>
      <c r="FKO222" s="8"/>
      <c r="FKP222" s="8"/>
      <c r="FKQ222" s="8"/>
      <c r="FKR222" s="8"/>
      <c r="FKS222" s="8"/>
      <c r="FKT222" s="8"/>
      <c r="FKU222" s="8"/>
      <c r="FKV222" s="8"/>
      <c r="FKW222" s="8"/>
      <c r="FKX222" s="8"/>
      <c r="FKY222" s="8"/>
      <c r="FKZ222" s="8"/>
      <c r="FLA222" s="8"/>
      <c r="FLB222" s="8"/>
      <c r="FLC222" s="8"/>
      <c r="FLD222" s="8"/>
      <c r="FLE222" s="8"/>
      <c r="FLF222" s="8"/>
      <c r="FLG222" s="8"/>
      <c r="FLH222" s="8"/>
      <c r="FLI222" s="8"/>
      <c r="FLJ222" s="8"/>
      <c r="FLK222" s="8"/>
      <c r="FLL222" s="8"/>
      <c r="FLM222" s="8"/>
      <c r="FLN222" s="8"/>
      <c r="FLO222" s="8"/>
      <c r="FLP222" s="8"/>
      <c r="FLQ222" s="8"/>
      <c r="FLR222" s="8"/>
      <c r="FLS222" s="8"/>
      <c r="FLT222" s="8"/>
      <c r="FLU222" s="8"/>
      <c r="FLV222" s="8"/>
      <c r="FLW222" s="8"/>
      <c r="FLX222" s="8"/>
      <c r="FLY222" s="8"/>
      <c r="FLZ222" s="8"/>
      <c r="FMA222" s="8"/>
      <c r="FMB222" s="8"/>
      <c r="FMC222" s="8"/>
      <c r="FMD222" s="8"/>
      <c r="FME222" s="8"/>
      <c r="FMF222" s="8"/>
      <c r="FMG222" s="8"/>
      <c r="FMH222" s="8"/>
      <c r="FMI222" s="8"/>
      <c r="FMJ222" s="8"/>
      <c r="FMK222" s="8"/>
      <c r="FML222" s="8"/>
      <c r="FMM222" s="8"/>
      <c r="FMN222" s="8"/>
      <c r="FMO222" s="8"/>
      <c r="FMP222" s="8"/>
      <c r="FMQ222" s="8"/>
      <c r="FMR222" s="8"/>
      <c r="FMS222" s="8"/>
      <c r="FMT222" s="8"/>
      <c r="FMU222" s="8"/>
      <c r="FMV222" s="8"/>
      <c r="FMW222" s="8"/>
      <c r="FMX222" s="8"/>
      <c r="FMY222" s="8"/>
      <c r="FMZ222" s="8"/>
      <c r="FNA222" s="8"/>
      <c r="FNB222" s="8"/>
      <c r="FNC222" s="8"/>
      <c r="FND222" s="8"/>
      <c r="FNE222" s="8"/>
      <c r="FNF222" s="8"/>
      <c r="FNG222" s="8"/>
      <c r="FNH222" s="8"/>
      <c r="FNI222" s="8"/>
      <c r="FNJ222" s="8"/>
      <c r="FNK222" s="8"/>
      <c r="FNL222" s="8"/>
      <c r="FNM222" s="8"/>
      <c r="FNN222" s="8"/>
      <c r="FNO222" s="8"/>
      <c r="FNP222" s="8"/>
      <c r="FNQ222" s="8"/>
      <c r="FNR222" s="8"/>
      <c r="FNS222" s="8"/>
      <c r="FNT222" s="8"/>
      <c r="FNU222" s="8"/>
      <c r="FNV222" s="8"/>
      <c r="FNW222" s="8"/>
      <c r="FNX222" s="8"/>
      <c r="FNY222" s="8"/>
      <c r="FNZ222" s="8"/>
      <c r="FOA222" s="8"/>
      <c r="FOB222" s="8"/>
      <c r="FOC222" s="8"/>
      <c r="FOD222" s="8"/>
      <c r="FOE222" s="8"/>
      <c r="FOF222" s="8"/>
      <c r="FOG222" s="8"/>
      <c r="FOH222" s="8"/>
      <c r="FOI222" s="8"/>
      <c r="FOJ222" s="8"/>
      <c r="FOK222" s="8"/>
      <c r="FOL222" s="8"/>
      <c r="FOM222" s="8"/>
      <c r="FON222" s="8"/>
      <c r="FOO222" s="8"/>
      <c r="FOP222" s="8"/>
      <c r="FOQ222" s="8"/>
      <c r="FOR222" s="8"/>
      <c r="FOS222" s="8"/>
      <c r="FOT222" s="8"/>
      <c r="FOU222" s="8"/>
      <c r="FOV222" s="8"/>
      <c r="FOW222" s="8"/>
      <c r="FOX222" s="8"/>
      <c r="FOY222" s="8"/>
      <c r="FOZ222" s="8"/>
      <c r="FPA222" s="8"/>
      <c r="FPB222" s="8"/>
      <c r="FPC222" s="8"/>
      <c r="FPD222" s="8"/>
      <c r="FPE222" s="8"/>
      <c r="FPF222" s="8"/>
      <c r="FPG222" s="8"/>
      <c r="FPH222" s="8"/>
      <c r="FPI222" s="8"/>
      <c r="FPJ222" s="8"/>
      <c r="FPK222" s="8"/>
      <c r="FPL222" s="8"/>
      <c r="FPM222" s="8"/>
      <c r="FPN222" s="8"/>
      <c r="FPO222" s="8"/>
      <c r="FPP222" s="8"/>
      <c r="FPQ222" s="8"/>
      <c r="FPR222" s="8"/>
      <c r="FPS222" s="8"/>
      <c r="FPT222" s="8"/>
      <c r="FPU222" s="8"/>
      <c r="FPV222" s="8"/>
      <c r="FPW222" s="8"/>
      <c r="FPX222" s="8"/>
      <c r="FPY222" s="8"/>
      <c r="FPZ222" s="8"/>
      <c r="FQA222" s="8"/>
      <c r="FQB222" s="8"/>
      <c r="FQC222" s="8"/>
      <c r="FQD222" s="8"/>
      <c r="FQE222" s="8"/>
      <c r="FQF222" s="8"/>
      <c r="FQG222" s="8"/>
      <c r="FQH222" s="8"/>
      <c r="FQI222" s="8"/>
      <c r="FQJ222" s="8"/>
      <c r="FQK222" s="8"/>
      <c r="FQL222" s="8"/>
      <c r="FQM222" s="8"/>
      <c r="FQN222" s="8"/>
      <c r="FQO222" s="8"/>
      <c r="FQP222" s="8"/>
      <c r="FQQ222" s="8"/>
      <c r="FQR222" s="8"/>
      <c r="FQS222" s="8"/>
      <c r="FQT222" s="8"/>
      <c r="FQU222" s="8"/>
      <c r="FQV222" s="8"/>
      <c r="FQW222" s="8"/>
      <c r="FQX222" s="8"/>
      <c r="FQY222" s="8"/>
      <c r="FQZ222" s="8"/>
      <c r="FRA222" s="8"/>
      <c r="FRB222" s="8"/>
      <c r="FRC222" s="8"/>
      <c r="FRD222" s="8"/>
      <c r="FRE222" s="8"/>
      <c r="FRF222" s="8"/>
      <c r="FRG222" s="8"/>
      <c r="FRH222" s="8"/>
      <c r="FRI222" s="8"/>
      <c r="FRJ222" s="8"/>
      <c r="FRK222" s="8"/>
      <c r="FRL222" s="8"/>
      <c r="FRM222" s="8"/>
      <c r="FRN222" s="8"/>
      <c r="FRO222" s="8"/>
      <c r="FRP222" s="8"/>
      <c r="FRQ222" s="8"/>
      <c r="FRR222" s="8"/>
      <c r="FRS222" s="8"/>
      <c r="FRT222" s="8"/>
      <c r="FRU222" s="8"/>
      <c r="FRV222" s="8"/>
      <c r="FRW222" s="8"/>
      <c r="FRX222" s="8"/>
      <c r="FRY222" s="8"/>
      <c r="FRZ222" s="8"/>
      <c r="FSA222" s="8"/>
      <c r="FSB222" s="8"/>
      <c r="FSC222" s="8"/>
      <c r="FSD222" s="8"/>
      <c r="FSE222" s="8"/>
      <c r="FSF222" s="8"/>
      <c r="FSG222" s="8"/>
      <c r="FSH222" s="8"/>
      <c r="FSI222" s="8"/>
      <c r="FSJ222" s="8"/>
      <c r="FSK222" s="8"/>
      <c r="FSL222" s="8"/>
      <c r="FSM222" s="8"/>
      <c r="FSN222" s="8"/>
      <c r="FSO222" s="8"/>
      <c r="FSP222" s="8"/>
      <c r="FSQ222" s="8"/>
      <c r="FSR222" s="8"/>
      <c r="FSS222" s="8"/>
      <c r="FST222" s="8"/>
      <c r="FSU222" s="8"/>
      <c r="FSV222" s="8"/>
      <c r="FSW222" s="8"/>
      <c r="FSX222" s="8"/>
      <c r="FSY222" s="8"/>
      <c r="FSZ222" s="8"/>
      <c r="FTA222" s="8"/>
      <c r="FTB222" s="8"/>
      <c r="FTC222" s="8"/>
      <c r="FTD222" s="8"/>
      <c r="FTE222" s="8"/>
      <c r="FTF222" s="8"/>
      <c r="FTG222" s="8"/>
      <c r="FTH222" s="8"/>
      <c r="FTI222" s="8"/>
      <c r="FTJ222" s="8"/>
      <c r="FTK222" s="8"/>
      <c r="FTL222" s="8"/>
      <c r="FTM222" s="8"/>
      <c r="FTN222" s="8"/>
      <c r="FTO222" s="8"/>
      <c r="FTP222" s="8"/>
      <c r="FTQ222" s="8"/>
      <c r="FTR222" s="8"/>
      <c r="FTS222" s="8"/>
      <c r="FTT222" s="8"/>
      <c r="FTU222" s="8"/>
      <c r="FTV222" s="8"/>
      <c r="FTW222" s="8"/>
      <c r="FTX222" s="8"/>
      <c r="FTY222" s="8"/>
      <c r="FTZ222" s="8"/>
      <c r="FUA222" s="8"/>
      <c r="FUB222" s="8"/>
      <c r="FUC222" s="8"/>
      <c r="FUD222" s="8"/>
      <c r="FUE222" s="8"/>
      <c r="FUF222" s="8"/>
      <c r="FUG222" s="8"/>
      <c r="FUH222" s="8"/>
      <c r="FUI222" s="8"/>
      <c r="FUJ222" s="8"/>
      <c r="FUK222" s="8"/>
      <c r="FUL222" s="8"/>
      <c r="FUM222" s="8"/>
      <c r="FUN222" s="8"/>
      <c r="FUO222" s="8"/>
      <c r="FUP222" s="8"/>
      <c r="FUQ222" s="8"/>
      <c r="FUR222" s="8"/>
      <c r="FUS222" s="8"/>
      <c r="FUT222" s="8"/>
      <c r="FUU222" s="8"/>
      <c r="FUV222" s="8"/>
      <c r="FUW222" s="8"/>
      <c r="FUX222" s="8"/>
      <c r="FUY222" s="8"/>
      <c r="FUZ222" s="8"/>
      <c r="FVA222" s="8"/>
      <c r="FVB222" s="8"/>
      <c r="FVC222" s="8"/>
      <c r="FVD222" s="8"/>
      <c r="FVE222" s="8"/>
      <c r="FVF222" s="8"/>
      <c r="FVG222" s="8"/>
      <c r="FVH222" s="8"/>
      <c r="FVI222" s="8"/>
      <c r="FVJ222" s="8"/>
      <c r="FVK222" s="8"/>
      <c r="FVL222" s="8"/>
      <c r="FVM222" s="8"/>
      <c r="FVN222" s="8"/>
      <c r="FVO222" s="8"/>
      <c r="FVP222" s="8"/>
      <c r="FVQ222" s="8"/>
      <c r="FVR222" s="8"/>
      <c r="FVS222" s="8"/>
      <c r="FVT222" s="8"/>
      <c r="FVU222" s="8"/>
      <c r="FVV222" s="8"/>
      <c r="FVW222" s="8"/>
      <c r="FVX222" s="8"/>
      <c r="FVY222" s="8"/>
      <c r="FVZ222" s="8"/>
      <c r="FWA222" s="8"/>
      <c r="FWB222" s="8"/>
      <c r="FWC222" s="8"/>
      <c r="FWD222" s="8"/>
      <c r="FWE222" s="8"/>
      <c r="FWF222" s="8"/>
      <c r="FWG222" s="8"/>
      <c r="FWH222" s="8"/>
      <c r="FWI222" s="8"/>
      <c r="FWJ222" s="8"/>
      <c r="FWK222" s="8"/>
      <c r="FWL222" s="8"/>
      <c r="FWM222" s="8"/>
      <c r="FWN222" s="8"/>
      <c r="FWO222" s="8"/>
      <c r="FWP222" s="8"/>
      <c r="FWQ222" s="8"/>
      <c r="FWR222" s="8"/>
      <c r="FWS222" s="8"/>
      <c r="FWT222" s="8"/>
      <c r="FWU222" s="8"/>
      <c r="FWV222" s="8"/>
      <c r="FWW222" s="8"/>
      <c r="FWX222" s="8"/>
      <c r="FWY222" s="8"/>
      <c r="FWZ222" s="8"/>
      <c r="FXA222" s="8"/>
      <c r="FXB222" s="8"/>
      <c r="FXC222" s="8"/>
      <c r="FXD222" s="8"/>
      <c r="FXE222" s="8"/>
      <c r="FXF222" s="8"/>
      <c r="FXG222" s="8"/>
      <c r="FXH222" s="8"/>
      <c r="FXI222" s="8"/>
      <c r="FXJ222" s="8"/>
      <c r="FXK222" s="8"/>
      <c r="FXL222" s="8"/>
      <c r="FXM222" s="8"/>
      <c r="FXN222" s="8"/>
      <c r="FXO222" s="8"/>
      <c r="FXP222" s="8"/>
      <c r="FXQ222" s="8"/>
      <c r="FXR222" s="8"/>
      <c r="FXS222" s="8"/>
      <c r="FXT222" s="8"/>
      <c r="FXU222" s="8"/>
      <c r="FXV222" s="8"/>
      <c r="FXW222" s="8"/>
      <c r="FXX222" s="8"/>
      <c r="FXY222" s="8"/>
      <c r="FXZ222" s="8"/>
      <c r="FYA222" s="8"/>
      <c r="FYB222" s="8"/>
      <c r="FYC222" s="8"/>
      <c r="FYD222" s="8"/>
      <c r="FYE222" s="8"/>
      <c r="FYF222" s="8"/>
      <c r="FYG222" s="8"/>
      <c r="FYH222" s="8"/>
      <c r="FYI222" s="8"/>
      <c r="FYJ222" s="8"/>
      <c r="FYK222" s="8"/>
      <c r="FYL222" s="8"/>
      <c r="FYM222" s="8"/>
      <c r="FYN222" s="8"/>
      <c r="FYO222" s="8"/>
      <c r="FYP222" s="8"/>
      <c r="FYQ222" s="8"/>
      <c r="FYR222" s="8"/>
      <c r="FYS222" s="8"/>
      <c r="FYT222" s="8"/>
      <c r="FYU222" s="8"/>
      <c r="FYV222" s="8"/>
      <c r="FYW222" s="8"/>
      <c r="FYX222" s="8"/>
      <c r="FYY222" s="8"/>
      <c r="FYZ222" s="8"/>
      <c r="FZA222" s="8"/>
      <c r="FZB222" s="8"/>
      <c r="FZC222" s="8"/>
      <c r="FZD222" s="8"/>
      <c r="FZE222" s="8"/>
      <c r="FZF222" s="8"/>
      <c r="FZG222" s="8"/>
      <c r="FZH222" s="8"/>
      <c r="FZI222" s="8"/>
      <c r="FZJ222" s="8"/>
      <c r="FZK222" s="8"/>
      <c r="FZL222" s="8"/>
      <c r="FZM222" s="8"/>
      <c r="FZN222" s="8"/>
      <c r="FZO222" s="8"/>
      <c r="FZP222" s="8"/>
      <c r="FZQ222" s="8"/>
      <c r="FZR222" s="8"/>
      <c r="FZS222" s="8"/>
      <c r="FZT222" s="8"/>
      <c r="FZU222" s="8"/>
      <c r="FZV222" s="8"/>
      <c r="FZW222" s="8"/>
      <c r="FZX222" s="8"/>
      <c r="FZY222" s="8"/>
      <c r="FZZ222" s="8"/>
      <c r="GAA222" s="8"/>
      <c r="GAB222" s="8"/>
      <c r="GAC222" s="8"/>
      <c r="GAD222" s="8"/>
      <c r="GAE222" s="8"/>
      <c r="GAF222" s="8"/>
      <c r="GAG222" s="8"/>
      <c r="GAH222" s="8"/>
      <c r="GAI222" s="8"/>
      <c r="GAJ222" s="8"/>
      <c r="GAK222" s="8"/>
      <c r="GAL222" s="8"/>
      <c r="GAM222" s="8"/>
      <c r="GAN222" s="8"/>
      <c r="GAO222" s="8"/>
      <c r="GAP222" s="8"/>
      <c r="GAQ222" s="8"/>
      <c r="GAR222" s="8"/>
      <c r="GAS222" s="8"/>
      <c r="GAT222" s="8"/>
      <c r="GAU222" s="8"/>
      <c r="GAV222" s="8"/>
      <c r="GAW222" s="8"/>
      <c r="GAX222" s="8"/>
      <c r="GAY222" s="8"/>
      <c r="GAZ222" s="8"/>
      <c r="GBA222" s="8"/>
      <c r="GBB222" s="8"/>
      <c r="GBC222" s="8"/>
      <c r="GBD222" s="8"/>
      <c r="GBE222" s="8"/>
      <c r="GBF222" s="8"/>
      <c r="GBG222" s="8"/>
      <c r="GBH222" s="8"/>
      <c r="GBI222" s="8"/>
      <c r="GBJ222" s="8"/>
      <c r="GBK222" s="8"/>
      <c r="GBL222" s="8"/>
      <c r="GBM222" s="8"/>
      <c r="GBN222" s="8"/>
      <c r="GBO222" s="8"/>
      <c r="GBP222" s="8"/>
      <c r="GBQ222" s="8"/>
      <c r="GBR222" s="8"/>
      <c r="GBS222" s="8"/>
      <c r="GBT222" s="8"/>
      <c r="GBU222" s="8"/>
      <c r="GBV222" s="8"/>
      <c r="GBW222" s="8"/>
      <c r="GBX222" s="8"/>
      <c r="GBY222" s="8"/>
      <c r="GBZ222" s="8"/>
      <c r="GCA222" s="8"/>
      <c r="GCB222" s="8"/>
      <c r="GCC222" s="8"/>
      <c r="GCD222" s="8"/>
      <c r="GCE222" s="8"/>
      <c r="GCF222" s="8"/>
      <c r="GCG222" s="8"/>
      <c r="GCH222" s="8"/>
      <c r="GCI222" s="8"/>
      <c r="GCJ222" s="8"/>
      <c r="GCK222" s="8"/>
      <c r="GCL222" s="8"/>
      <c r="GCM222" s="8"/>
      <c r="GCN222" s="8"/>
      <c r="GCO222" s="8"/>
      <c r="GCP222" s="8"/>
      <c r="GCQ222" s="8"/>
      <c r="GCR222" s="8"/>
      <c r="GCS222" s="8"/>
      <c r="GCT222" s="8"/>
      <c r="GCU222" s="8"/>
      <c r="GCV222" s="8"/>
      <c r="GCW222" s="8"/>
      <c r="GCX222" s="8"/>
      <c r="GCY222" s="8"/>
      <c r="GCZ222" s="8"/>
      <c r="GDA222" s="8"/>
      <c r="GDB222" s="8"/>
      <c r="GDC222" s="8"/>
      <c r="GDD222" s="8"/>
      <c r="GDE222" s="8"/>
      <c r="GDF222" s="8"/>
      <c r="GDG222" s="8"/>
      <c r="GDH222" s="8"/>
      <c r="GDI222" s="8"/>
      <c r="GDJ222" s="8"/>
      <c r="GDK222" s="8"/>
      <c r="GDL222" s="8"/>
      <c r="GDM222" s="8"/>
      <c r="GDN222" s="8"/>
      <c r="GDO222" s="8"/>
      <c r="GDP222" s="8"/>
      <c r="GDQ222" s="8"/>
      <c r="GDR222" s="8"/>
      <c r="GDS222" s="8"/>
      <c r="GDT222" s="8"/>
      <c r="GDU222" s="8"/>
      <c r="GDV222" s="8"/>
      <c r="GDW222" s="8"/>
      <c r="GDX222" s="8"/>
      <c r="GDY222" s="8"/>
      <c r="GDZ222" s="8"/>
      <c r="GEA222" s="8"/>
      <c r="GEB222" s="8"/>
      <c r="GEC222" s="8"/>
      <c r="GED222" s="8"/>
      <c r="GEE222" s="8"/>
      <c r="GEF222" s="8"/>
      <c r="GEG222" s="8"/>
      <c r="GEH222" s="8"/>
      <c r="GEI222" s="8"/>
      <c r="GEJ222" s="8"/>
      <c r="GEK222" s="8"/>
      <c r="GEL222" s="8"/>
      <c r="GEM222" s="8"/>
      <c r="GEN222" s="8"/>
      <c r="GEO222" s="8"/>
      <c r="GEP222" s="8"/>
      <c r="GEQ222" s="8"/>
      <c r="GER222" s="8"/>
      <c r="GES222" s="8"/>
      <c r="GET222" s="8"/>
      <c r="GEU222" s="8"/>
      <c r="GEV222" s="8"/>
      <c r="GEW222" s="8"/>
      <c r="GEX222" s="8"/>
      <c r="GEY222" s="8"/>
      <c r="GEZ222" s="8"/>
      <c r="GFA222" s="8"/>
      <c r="GFB222" s="8"/>
      <c r="GFC222" s="8"/>
      <c r="GFD222" s="8"/>
      <c r="GFE222" s="8"/>
      <c r="GFF222" s="8"/>
      <c r="GFG222" s="8"/>
      <c r="GFH222" s="8"/>
      <c r="GFI222" s="8"/>
      <c r="GFJ222" s="8"/>
      <c r="GFK222" s="8"/>
      <c r="GFL222" s="8"/>
      <c r="GFM222" s="8"/>
      <c r="GFN222" s="8"/>
      <c r="GFO222" s="8"/>
      <c r="GFP222" s="8"/>
      <c r="GFQ222" s="8"/>
      <c r="GFR222" s="8"/>
      <c r="GFS222" s="8"/>
      <c r="GFT222" s="8"/>
      <c r="GFU222" s="8"/>
      <c r="GFV222" s="8"/>
      <c r="GFW222" s="8"/>
      <c r="GFX222" s="8"/>
      <c r="GFY222" s="8"/>
      <c r="GFZ222" s="8"/>
      <c r="GGA222" s="8"/>
      <c r="GGB222" s="8"/>
      <c r="GGC222" s="8"/>
      <c r="GGD222" s="8"/>
      <c r="GGE222" s="8"/>
      <c r="GGF222" s="8"/>
      <c r="GGG222" s="8"/>
      <c r="GGH222" s="8"/>
      <c r="GGI222" s="8"/>
      <c r="GGJ222" s="8"/>
      <c r="GGK222" s="8"/>
      <c r="GGL222" s="8"/>
      <c r="GGM222" s="8"/>
      <c r="GGN222" s="8"/>
      <c r="GGO222" s="8"/>
      <c r="GGP222" s="8"/>
      <c r="GGQ222" s="8"/>
      <c r="GGR222" s="8"/>
      <c r="GGS222" s="8"/>
      <c r="GGT222" s="8"/>
      <c r="GGU222" s="8"/>
      <c r="GGV222" s="8"/>
      <c r="GGW222" s="8"/>
      <c r="GGX222" s="8"/>
      <c r="GGY222" s="8"/>
      <c r="GGZ222" s="8"/>
      <c r="GHA222" s="8"/>
      <c r="GHB222" s="8"/>
      <c r="GHC222" s="8"/>
      <c r="GHD222" s="8"/>
      <c r="GHE222" s="8"/>
      <c r="GHF222" s="8"/>
      <c r="GHG222" s="8"/>
      <c r="GHH222" s="8"/>
      <c r="GHI222" s="8"/>
      <c r="GHJ222" s="8"/>
      <c r="GHK222" s="8"/>
      <c r="GHL222" s="8"/>
      <c r="GHM222" s="8"/>
      <c r="GHN222" s="8"/>
      <c r="GHO222" s="8"/>
      <c r="GHP222" s="8"/>
      <c r="GHQ222" s="8"/>
      <c r="GHR222" s="8"/>
      <c r="GHS222" s="8"/>
      <c r="GHT222" s="8"/>
      <c r="GHU222" s="8"/>
      <c r="GHV222" s="8"/>
      <c r="GHW222" s="8"/>
      <c r="GHX222" s="8"/>
      <c r="GHY222" s="8"/>
      <c r="GHZ222" s="8"/>
      <c r="GIA222" s="8"/>
      <c r="GIB222" s="8"/>
      <c r="GIC222" s="8"/>
      <c r="GID222" s="8"/>
      <c r="GIE222" s="8"/>
      <c r="GIF222" s="8"/>
      <c r="GIG222" s="8"/>
      <c r="GIH222" s="8"/>
      <c r="GII222" s="8"/>
      <c r="GIJ222" s="8"/>
      <c r="GIK222" s="8"/>
      <c r="GIL222" s="8"/>
      <c r="GIM222" s="8"/>
      <c r="GIN222" s="8"/>
      <c r="GIO222" s="8"/>
      <c r="GIP222" s="8"/>
      <c r="GIQ222" s="8"/>
      <c r="GIR222" s="8"/>
      <c r="GIS222" s="8"/>
      <c r="GIT222" s="8"/>
      <c r="GIU222" s="8"/>
      <c r="GIV222" s="8"/>
      <c r="GIW222" s="8"/>
      <c r="GIX222" s="8"/>
      <c r="GIY222" s="8"/>
      <c r="GIZ222" s="8"/>
      <c r="GJA222" s="8"/>
      <c r="GJB222" s="8"/>
      <c r="GJC222" s="8"/>
      <c r="GJD222" s="8"/>
      <c r="GJE222" s="8"/>
      <c r="GJF222" s="8"/>
      <c r="GJG222" s="8"/>
      <c r="GJH222" s="8"/>
      <c r="GJI222" s="8"/>
      <c r="GJJ222" s="8"/>
      <c r="GJK222" s="8"/>
      <c r="GJL222" s="8"/>
      <c r="GJM222" s="8"/>
      <c r="GJN222" s="8"/>
      <c r="GJO222" s="8"/>
      <c r="GJP222" s="8"/>
      <c r="GJQ222" s="8"/>
      <c r="GJR222" s="8"/>
      <c r="GJS222" s="8"/>
      <c r="GJT222" s="8"/>
      <c r="GJU222" s="8"/>
      <c r="GJV222" s="8"/>
      <c r="GJW222" s="8"/>
      <c r="GJX222" s="8"/>
      <c r="GJY222" s="8"/>
      <c r="GJZ222" s="8"/>
      <c r="GKA222" s="8"/>
      <c r="GKB222" s="8"/>
      <c r="GKC222" s="8"/>
      <c r="GKD222" s="8"/>
      <c r="GKE222" s="8"/>
      <c r="GKF222" s="8"/>
      <c r="GKG222" s="8"/>
      <c r="GKH222" s="8"/>
      <c r="GKI222" s="8"/>
      <c r="GKJ222" s="8"/>
      <c r="GKK222" s="8"/>
      <c r="GKL222" s="8"/>
      <c r="GKM222" s="8"/>
      <c r="GKN222" s="8"/>
      <c r="GKO222" s="8"/>
      <c r="GKP222" s="8"/>
      <c r="GKQ222" s="8"/>
      <c r="GKR222" s="8"/>
      <c r="GKS222" s="8"/>
      <c r="GKT222" s="8"/>
      <c r="GKU222" s="8"/>
      <c r="GKV222" s="8"/>
      <c r="GKW222" s="8"/>
      <c r="GKX222" s="8"/>
      <c r="GKY222" s="8"/>
      <c r="GKZ222" s="8"/>
      <c r="GLA222" s="8"/>
      <c r="GLB222" s="8"/>
      <c r="GLC222" s="8"/>
      <c r="GLD222" s="8"/>
      <c r="GLE222" s="8"/>
      <c r="GLF222" s="8"/>
      <c r="GLG222" s="8"/>
      <c r="GLH222" s="8"/>
      <c r="GLI222" s="8"/>
      <c r="GLJ222" s="8"/>
      <c r="GLK222" s="8"/>
      <c r="GLL222" s="8"/>
      <c r="GLM222" s="8"/>
      <c r="GLN222" s="8"/>
      <c r="GLO222" s="8"/>
      <c r="GLP222" s="8"/>
      <c r="GLQ222" s="8"/>
      <c r="GLR222" s="8"/>
      <c r="GLS222" s="8"/>
      <c r="GLT222" s="8"/>
      <c r="GLU222" s="8"/>
      <c r="GLV222" s="8"/>
      <c r="GLW222" s="8"/>
      <c r="GLX222" s="8"/>
      <c r="GLY222" s="8"/>
      <c r="GLZ222" s="8"/>
      <c r="GMA222" s="8"/>
      <c r="GMB222" s="8"/>
      <c r="GMC222" s="8"/>
      <c r="GMD222" s="8"/>
      <c r="GME222" s="8"/>
      <c r="GMF222" s="8"/>
      <c r="GMG222" s="8"/>
      <c r="GMH222" s="8"/>
      <c r="GMI222" s="8"/>
      <c r="GMJ222" s="8"/>
      <c r="GMK222" s="8"/>
      <c r="GML222" s="8"/>
      <c r="GMM222" s="8"/>
      <c r="GMN222" s="8"/>
      <c r="GMO222" s="8"/>
      <c r="GMP222" s="8"/>
      <c r="GMQ222" s="8"/>
      <c r="GMR222" s="8"/>
      <c r="GMS222" s="8"/>
      <c r="GMT222" s="8"/>
      <c r="GMU222" s="8"/>
      <c r="GMV222" s="8"/>
      <c r="GMW222" s="8"/>
      <c r="GMX222" s="8"/>
      <c r="GMY222" s="8"/>
      <c r="GMZ222" s="8"/>
      <c r="GNA222" s="8"/>
      <c r="GNB222" s="8"/>
      <c r="GNC222" s="8"/>
      <c r="GND222" s="8"/>
      <c r="GNE222" s="8"/>
      <c r="GNF222" s="8"/>
      <c r="GNG222" s="8"/>
      <c r="GNH222" s="8"/>
      <c r="GNI222" s="8"/>
      <c r="GNJ222" s="8"/>
      <c r="GNK222" s="8"/>
      <c r="GNL222" s="8"/>
      <c r="GNM222" s="8"/>
      <c r="GNN222" s="8"/>
      <c r="GNO222" s="8"/>
      <c r="GNP222" s="8"/>
      <c r="GNQ222" s="8"/>
      <c r="GNR222" s="8"/>
      <c r="GNS222" s="8"/>
      <c r="GNT222" s="8"/>
      <c r="GNU222" s="8"/>
      <c r="GNV222" s="8"/>
      <c r="GNW222" s="8"/>
      <c r="GNX222" s="8"/>
      <c r="GNY222" s="8"/>
      <c r="GNZ222" s="8"/>
      <c r="GOA222" s="8"/>
      <c r="GOB222" s="8"/>
      <c r="GOC222" s="8"/>
      <c r="GOD222" s="8"/>
      <c r="GOE222" s="8"/>
      <c r="GOF222" s="8"/>
      <c r="GOG222" s="8"/>
      <c r="GOH222" s="8"/>
      <c r="GOI222" s="8"/>
      <c r="GOJ222" s="8"/>
      <c r="GOK222" s="8"/>
      <c r="GOL222" s="8"/>
      <c r="GOM222" s="8"/>
      <c r="GON222" s="8"/>
      <c r="GOO222" s="8"/>
      <c r="GOP222" s="8"/>
      <c r="GOQ222" s="8"/>
      <c r="GOR222" s="8"/>
      <c r="GOS222" s="8"/>
      <c r="GOT222" s="8"/>
      <c r="GOU222" s="8"/>
      <c r="GOV222" s="8"/>
      <c r="GOW222" s="8"/>
      <c r="GOX222" s="8"/>
      <c r="GOY222" s="8"/>
      <c r="GOZ222" s="8"/>
      <c r="GPA222" s="8"/>
      <c r="GPB222" s="8"/>
      <c r="GPC222" s="8"/>
      <c r="GPD222" s="8"/>
      <c r="GPE222" s="8"/>
      <c r="GPF222" s="8"/>
      <c r="GPG222" s="8"/>
      <c r="GPH222" s="8"/>
      <c r="GPI222" s="8"/>
      <c r="GPJ222" s="8"/>
      <c r="GPK222" s="8"/>
      <c r="GPL222" s="8"/>
      <c r="GPM222" s="8"/>
      <c r="GPN222" s="8"/>
      <c r="GPO222" s="8"/>
      <c r="GPP222" s="8"/>
      <c r="GPQ222" s="8"/>
      <c r="GPR222" s="8"/>
      <c r="GPS222" s="8"/>
      <c r="GPT222" s="8"/>
      <c r="GPU222" s="8"/>
      <c r="GPV222" s="8"/>
      <c r="GPW222" s="8"/>
      <c r="GPX222" s="8"/>
      <c r="GPY222" s="8"/>
      <c r="GPZ222" s="8"/>
      <c r="GQA222" s="8"/>
      <c r="GQB222" s="8"/>
      <c r="GQC222" s="8"/>
      <c r="GQD222" s="8"/>
      <c r="GQE222" s="8"/>
      <c r="GQF222" s="8"/>
      <c r="GQG222" s="8"/>
      <c r="GQH222" s="8"/>
      <c r="GQI222" s="8"/>
      <c r="GQJ222" s="8"/>
      <c r="GQK222" s="8"/>
      <c r="GQL222" s="8"/>
      <c r="GQM222" s="8"/>
      <c r="GQN222" s="8"/>
      <c r="GQO222" s="8"/>
      <c r="GQP222" s="8"/>
      <c r="GQQ222" s="8"/>
      <c r="GQR222" s="8"/>
      <c r="GQS222" s="8"/>
      <c r="GQT222" s="8"/>
      <c r="GQU222" s="8"/>
      <c r="GQV222" s="8"/>
      <c r="GQW222" s="8"/>
      <c r="GQX222" s="8"/>
      <c r="GQY222" s="8"/>
      <c r="GQZ222" s="8"/>
      <c r="GRA222" s="8"/>
      <c r="GRB222" s="8"/>
      <c r="GRC222" s="8"/>
      <c r="GRD222" s="8"/>
      <c r="GRE222" s="8"/>
      <c r="GRF222" s="8"/>
      <c r="GRG222" s="8"/>
      <c r="GRH222" s="8"/>
      <c r="GRI222" s="8"/>
      <c r="GRJ222" s="8"/>
      <c r="GRK222" s="8"/>
      <c r="GRL222" s="8"/>
      <c r="GRM222" s="8"/>
      <c r="GRN222" s="8"/>
      <c r="GRO222" s="8"/>
      <c r="GRP222" s="8"/>
      <c r="GRQ222" s="8"/>
      <c r="GRR222" s="8"/>
      <c r="GRS222" s="8"/>
      <c r="GRT222" s="8"/>
      <c r="GRU222" s="8"/>
      <c r="GRV222" s="8"/>
      <c r="GRW222" s="8"/>
      <c r="GRX222" s="8"/>
      <c r="GRY222" s="8"/>
      <c r="GRZ222" s="8"/>
      <c r="GSA222" s="8"/>
      <c r="GSB222" s="8"/>
      <c r="GSC222" s="8"/>
      <c r="GSD222" s="8"/>
      <c r="GSE222" s="8"/>
      <c r="GSF222" s="8"/>
      <c r="GSG222" s="8"/>
      <c r="GSH222" s="8"/>
      <c r="GSI222" s="8"/>
      <c r="GSJ222" s="8"/>
      <c r="GSK222" s="8"/>
      <c r="GSL222" s="8"/>
      <c r="GSM222" s="8"/>
      <c r="GSN222" s="8"/>
      <c r="GSO222" s="8"/>
      <c r="GSP222" s="8"/>
      <c r="GSQ222" s="8"/>
      <c r="GSR222" s="8"/>
      <c r="GSS222" s="8"/>
      <c r="GST222" s="8"/>
      <c r="GSU222" s="8"/>
      <c r="GSV222" s="8"/>
      <c r="GSW222" s="8"/>
      <c r="GSX222" s="8"/>
      <c r="GSY222" s="8"/>
      <c r="GSZ222" s="8"/>
      <c r="GTA222" s="8"/>
      <c r="GTB222" s="8"/>
      <c r="GTC222" s="8"/>
      <c r="GTD222" s="8"/>
      <c r="GTE222" s="8"/>
      <c r="GTF222" s="8"/>
      <c r="GTG222" s="8"/>
      <c r="GTH222" s="8"/>
      <c r="GTI222" s="8"/>
      <c r="GTJ222" s="8"/>
      <c r="GTK222" s="8"/>
      <c r="GTL222" s="8"/>
      <c r="GTM222" s="8"/>
      <c r="GTN222" s="8"/>
      <c r="GTO222" s="8"/>
      <c r="GTP222" s="8"/>
      <c r="GTQ222" s="8"/>
      <c r="GTR222" s="8"/>
      <c r="GTS222" s="8"/>
      <c r="GTT222" s="8"/>
      <c r="GTU222" s="8"/>
      <c r="GTV222" s="8"/>
      <c r="GTW222" s="8"/>
      <c r="GTX222" s="8"/>
      <c r="GTY222" s="8"/>
      <c r="GTZ222" s="8"/>
      <c r="GUA222" s="8"/>
      <c r="GUB222" s="8"/>
      <c r="GUC222" s="8"/>
      <c r="GUD222" s="8"/>
      <c r="GUE222" s="8"/>
      <c r="GUF222" s="8"/>
      <c r="GUG222" s="8"/>
      <c r="GUH222" s="8"/>
      <c r="GUI222" s="8"/>
      <c r="GUJ222" s="8"/>
      <c r="GUK222" s="8"/>
      <c r="GUL222" s="8"/>
      <c r="GUM222" s="8"/>
      <c r="GUN222" s="8"/>
      <c r="GUO222" s="8"/>
      <c r="GUP222" s="8"/>
      <c r="GUQ222" s="8"/>
      <c r="GUR222" s="8"/>
      <c r="GUS222" s="8"/>
      <c r="GUT222" s="8"/>
      <c r="GUU222" s="8"/>
      <c r="GUV222" s="8"/>
      <c r="GUW222" s="8"/>
      <c r="GUX222" s="8"/>
      <c r="GUY222" s="8"/>
      <c r="GUZ222" s="8"/>
      <c r="GVA222" s="8"/>
      <c r="GVB222" s="8"/>
      <c r="GVC222" s="8"/>
      <c r="GVD222" s="8"/>
      <c r="GVE222" s="8"/>
      <c r="GVF222" s="8"/>
      <c r="GVG222" s="8"/>
      <c r="GVH222" s="8"/>
      <c r="GVI222" s="8"/>
      <c r="GVJ222" s="8"/>
      <c r="GVK222" s="8"/>
      <c r="GVL222" s="8"/>
      <c r="GVM222" s="8"/>
      <c r="GVN222" s="8"/>
      <c r="GVO222" s="8"/>
      <c r="GVP222" s="8"/>
      <c r="GVQ222" s="8"/>
      <c r="GVR222" s="8"/>
      <c r="GVS222" s="8"/>
      <c r="GVT222" s="8"/>
      <c r="GVU222" s="8"/>
      <c r="GVV222" s="8"/>
      <c r="GVW222" s="8"/>
      <c r="GVX222" s="8"/>
      <c r="GVY222" s="8"/>
      <c r="GVZ222" s="8"/>
      <c r="GWA222" s="8"/>
      <c r="GWB222" s="8"/>
      <c r="GWC222" s="8"/>
      <c r="GWD222" s="8"/>
      <c r="GWE222" s="8"/>
      <c r="GWF222" s="8"/>
      <c r="GWG222" s="8"/>
      <c r="GWH222" s="8"/>
      <c r="GWI222" s="8"/>
      <c r="GWJ222" s="8"/>
      <c r="GWK222" s="8"/>
      <c r="GWL222" s="8"/>
      <c r="GWM222" s="8"/>
      <c r="GWN222" s="8"/>
      <c r="GWO222" s="8"/>
      <c r="GWP222" s="8"/>
      <c r="GWQ222" s="8"/>
      <c r="GWR222" s="8"/>
      <c r="GWS222" s="8"/>
      <c r="GWT222" s="8"/>
      <c r="GWU222" s="8"/>
      <c r="GWV222" s="8"/>
      <c r="GWW222" s="8"/>
      <c r="GWX222" s="8"/>
      <c r="GWY222" s="8"/>
      <c r="GWZ222" s="8"/>
      <c r="GXA222" s="8"/>
      <c r="GXB222" s="8"/>
      <c r="GXC222" s="8"/>
      <c r="GXD222" s="8"/>
      <c r="GXE222" s="8"/>
      <c r="GXF222" s="8"/>
      <c r="GXG222" s="8"/>
      <c r="GXH222" s="8"/>
      <c r="GXI222" s="8"/>
      <c r="GXJ222" s="8"/>
      <c r="GXK222" s="8"/>
      <c r="GXL222" s="8"/>
      <c r="GXM222" s="8"/>
      <c r="GXN222" s="8"/>
      <c r="GXO222" s="8"/>
      <c r="GXP222" s="8"/>
      <c r="GXQ222" s="8"/>
      <c r="GXR222" s="8"/>
      <c r="GXS222" s="8"/>
      <c r="GXT222" s="8"/>
      <c r="GXU222" s="8"/>
      <c r="GXV222" s="8"/>
      <c r="GXW222" s="8"/>
      <c r="GXX222" s="8"/>
      <c r="GXY222" s="8"/>
      <c r="GXZ222" s="8"/>
      <c r="GYA222" s="8"/>
      <c r="GYB222" s="8"/>
      <c r="GYC222" s="8"/>
      <c r="GYD222" s="8"/>
      <c r="GYE222" s="8"/>
      <c r="GYF222" s="8"/>
      <c r="GYG222" s="8"/>
      <c r="GYH222" s="8"/>
      <c r="GYI222" s="8"/>
      <c r="GYJ222" s="8"/>
      <c r="GYK222" s="8"/>
      <c r="GYL222" s="8"/>
      <c r="GYM222" s="8"/>
      <c r="GYN222" s="8"/>
      <c r="GYO222" s="8"/>
      <c r="GYP222" s="8"/>
      <c r="GYQ222" s="8"/>
      <c r="GYR222" s="8"/>
      <c r="GYS222" s="8"/>
      <c r="GYT222" s="8"/>
      <c r="GYU222" s="8"/>
      <c r="GYV222" s="8"/>
      <c r="GYW222" s="8"/>
      <c r="GYX222" s="8"/>
      <c r="GYY222" s="8"/>
      <c r="GYZ222" s="8"/>
      <c r="GZA222" s="8"/>
      <c r="GZB222" s="8"/>
      <c r="GZC222" s="8"/>
      <c r="GZD222" s="8"/>
      <c r="GZE222" s="8"/>
      <c r="GZF222" s="8"/>
      <c r="GZG222" s="8"/>
      <c r="GZH222" s="8"/>
      <c r="GZI222" s="8"/>
      <c r="GZJ222" s="8"/>
      <c r="GZK222" s="8"/>
      <c r="GZL222" s="8"/>
      <c r="GZM222" s="8"/>
      <c r="GZN222" s="8"/>
      <c r="GZO222" s="8"/>
      <c r="GZP222" s="8"/>
      <c r="GZQ222" s="8"/>
      <c r="GZR222" s="8"/>
      <c r="GZS222" s="8"/>
      <c r="GZT222" s="8"/>
      <c r="GZU222" s="8"/>
      <c r="GZV222" s="8"/>
      <c r="GZW222" s="8"/>
      <c r="GZX222" s="8"/>
      <c r="GZY222" s="8"/>
      <c r="GZZ222" s="8"/>
      <c r="HAA222" s="8"/>
      <c r="HAB222" s="8"/>
      <c r="HAC222" s="8"/>
      <c r="HAD222" s="8"/>
      <c r="HAE222" s="8"/>
      <c r="HAF222" s="8"/>
      <c r="HAG222" s="8"/>
      <c r="HAH222" s="8"/>
      <c r="HAI222" s="8"/>
      <c r="HAJ222" s="8"/>
      <c r="HAK222" s="8"/>
      <c r="HAL222" s="8"/>
      <c r="HAM222" s="8"/>
      <c r="HAN222" s="8"/>
      <c r="HAO222" s="8"/>
      <c r="HAP222" s="8"/>
      <c r="HAQ222" s="8"/>
      <c r="HAR222" s="8"/>
      <c r="HAS222" s="8"/>
      <c r="HAT222" s="8"/>
      <c r="HAU222" s="8"/>
      <c r="HAV222" s="8"/>
      <c r="HAW222" s="8"/>
      <c r="HAX222" s="8"/>
      <c r="HAY222" s="8"/>
      <c r="HAZ222" s="8"/>
      <c r="HBA222" s="8"/>
      <c r="HBB222" s="8"/>
      <c r="HBC222" s="8"/>
      <c r="HBD222" s="8"/>
      <c r="HBE222" s="8"/>
      <c r="HBF222" s="8"/>
      <c r="HBG222" s="8"/>
      <c r="HBH222" s="8"/>
      <c r="HBI222" s="8"/>
      <c r="HBJ222" s="8"/>
      <c r="HBK222" s="8"/>
      <c r="HBL222" s="8"/>
      <c r="HBM222" s="8"/>
      <c r="HBN222" s="8"/>
      <c r="HBO222" s="8"/>
      <c r="HBP222" s="8"/>
      <c r="HBQ222" s="8"/>
      <c r="HBR222" s="8"/>
      <c r="HBS222" s="8"/>
      <c r="HBT222" s="8"/>
      <c r="HBU222" s="8"/>
      <c r="HBV222" s="8"/>
      <c r="HBW222" s="8"/>
      <c r="HBX222" s="8"/>
      <c r="HBY222" s="8"/>
      <c r="HBZ222" s="8"/>
      <c r="HCA222" s="8"/>
      <c r="HCB222" s="8"/>
      <c r="HCC222" s="8"/>
      <c r="HCD222" s="8"/>
      <c r="HCE222" s="8"/>
      <c r="HCF222" s="8"/>
      <c r="HCG222" s="8"/>
      <c r="HCH222" s="8"/>
      <c r="HCI222" s="8"/>
      <c r="HCJ222" s="8"/>
      <c r="HCK222" s="8"/>
      <c r="HCL222" s="8"/>
      <c r="HCM222" s="8"/>
      <c r="HCN222" s="8"/>
      <c r="HCO222" s="8"/>
      <c r="HCP222" s="8"/>
      <c r="HCQ222" s="8"/>
      <c r="HCR222" s="8"/>
      <c r="HCS222" s="8"/>
      <c r="HCT222" s="8"/>
      <c r="HCU222" s="8"/>
      <c r="HCV222" s="8"/>
      <c r="HCW222" s="8"/>
      <c r="HCX222" s="8"/>
      <c r="HCY222" s="8"/>
      <c r="HCZ222" s="8"/>
      <c r="HDA222" s="8"/>
      <c r="HDB222" s="8"/>
      <c r="HDC222" s="8"/>
      <c r="HDD222" s="8"/>
      <c r="HDE222" s="8"/>
      <c r="HDF222" s="8"/>
      <c r="HDG222" s="8"/>
      <c r="HDH222" s="8"/>
      <c r="HDI222" s="8"/>
      <c r="HDJ222" s="8"/>
      <c r="HDK222" s="8"/>
      <c r="HDL222" s="8"/>
      <c r="HDM222" s="8"/>
      <c r="HDN222" s="8"/>
      <c r="HDO222" s="8"/>
      <c r="HDP222" s="8"/>
      <c r="HDQ222" s="8"/>
      <c r="HDR222" s="8"/>
      <c r="HDS222" s="8"/>
      <c r="HDT222" s="8"/>
      <c r="HDU222" s="8"/>
      <c r="HDV222" s="8"/>
      <c r="HDW222" s="8"/>
      <c r="HDX222" s="8"/>
      <c r="HDY222" s="8"/>
      <c r="HDZ222" s="8"/>
      <c r="HEA222" s="8"/>
      <c r="HEB222" s="8"/>
      <c r="HEC222" s="8"/>
      <c r="HED222" s="8"/>
      <c r="HEE222" s="8"/>
      <c r="HEF222" s="8"/>
      <c r="HEG222" s="8"/>
      <c r="HEH222" s="8"/>
      <c r="HEI222" s="8"/>
      <c r="HEJ222" s="8"/>
      <c r="HEK222" s="8"/>
      <c r="HEL222" s="8"/>
      <c r="HEM222" s="8"/>
      <c r="HEN222" s="8"/>
      <c r="HEO222" s="8"/>
      <c r="HEP222" s="8"/>
      <c r="HEQ222" s="8"/>
      <c r="HER222" s="8"/>
      <c r="HES222" s="8"/>
      <c r="HET222" s="8"/>
      <c r="HEU222" s="8"/>
      <c r="HEV222" s="8"/>
      <c r="HEW222" s="8"/>
      <c r="HEX222" s="8"/>
      <c r="HEY222" s="8"/>
      <c r="HEZ222" s="8"/>
      <c r="HFA222" s="8"/>
      <c r="HFB222" s="8"/>
      <c r="HFC222" s="8"/>
      <c r="HFD222" s="8"/>
      <c r="HFE222" s="8"/>
      <c r="HFF222" s="8"/>
      <c r="HFG222" s="8"/>
      <c r="HFH222" s="8"/>
      <c r="HFI222" s="8"/>
      <c r="HFJ222" s="8"/>
      <c r="HFK222" s="8"/>
      <c r="HFL222" s="8"/>
      <c r="HFM222" s="8"/>
      <c r="HFN222" s="8"/>
      <c r="HFO222" s="8"/>
      <c r="HFP222" s="8"/>
      <c r="HFQ222" s="8"/>
      <c r="HFR222" s="8"/>
      <c r="HFS222" s="8"/>
      <c r="HFT222" s="8"/>
      <c r="HFU222" s="8"/>
      <c r="HFV222" s="8"/>
      <c r="HFW222" s="8"/>
      <c r="HFX222" s="8"/>
      <c r="HFY222" s="8"/>
      <c r="HFZ222" s="8"/>
      <c r="HGA222" s="8"/>
      <c r="HGB222" s="8"/>
      <c r="HGC222" s="8"/>
      <c r="HGD222" s="8"/>
      <c r="HGE222" s="8"/>
      <c r="HGF222" s="8"/>
      <c r="HGG222" s="8"/>
      <c r="HGH222" s="8"/>
      <c r="HGI222" s="8"/>
      <c r="HGJ222" s="8"/>
      <c r="HGK222" s="8"/>
      <c r="HGL222" s="8"/>
      <c r="HGM222" s="8"/>
      <c r="HGN222" s="8"/>
      <c r="HGO222" s="8"/>
      <c r="HGP222" s="8"/>
      <c r="HGQ222" s="8"/>
      <c r="HGR222" s="8"/>
      <c r="HGS222" s="8"/>
      <c r="HGT222" s="8"/>
      <c r="HGU222" s="8"/>
      <c r="HGV222" s="8"/>
      <c r="HGW222" s="8"/>
      <c r="HGX222" s="8"/>
      <c r="HGY222" s="8"/>
      <c r="HGZ222" s="8"/>
      <c r="HHA222" s="8"/>
      <c r="HHB222" s="8"/>
      <c r="HHC222" s="8"/>
      <c r="HHD222" s="8"/>
      <c r="HHE222" s="8"/>
      <c r="HHF222" s="8"/>
      <c r="HHG222" s="8"/>
      <c r="HHH222" s="8"/>
      <c r="HHI222" s="8"/>
      <c r="HHJ222" s="8"/>
      <c r="HHK222" s="8"/>
      <c r="HHL222" s="8"/>
      <c r="HHM222" s="8"/>
      <c r="HHN222" s="8"/>
      <c r="HHO222" s="8"/>
      <c r="HHP222" s="8"/>
      <c r="HHQ222" s="8"/>
      <c r="HHR222" s="8"/>
      <c r="HHS222" s="8"/>
      <c r="HHT222" s="8"/>
      <c r="HHU222" s="8"/>
      <c r="HHV222" s="8"/>
      <c r="HHW222" s="8"/>
      <c r="HHX222" s="8"/>
      <c r="HHY222" s="8"/>
      <c r="HHZ222" s="8"/>
      <c r="HIA222" s="8"/>
      <c r="HIB222" s="8"/>
      <c r="HIC222" s="8"/>
      <c r="HID222" s="8"/>
      <c r="HIE222" s="8"/>
      <c r="HIF222" s="8"/>
      <c r="HIG222" s="8"/>
      <c r="HIH222" s="8"/>
      <c r="HII222" s="8"/>
      <c r="HIJ222" s="8"/>
      <c r="HIK222" s="8"/>
      <c r="HIL222" s="8"/>
      <c r="HIM222" s="8"/>
      <c r="HIN222" s="8"/>
      <c r="HIO222" s="8"/>
      <c r="HIP222" s="8"/>
      <c r="HIQ222" s="8"/>
      <c r="HIR222" s="8"/>
      <c r="HIS222" s="8"/>
      <c r="HIT222" s="8"/>
      <c r="HIU222" s="8"/>
      <c r="HIV222" s="8"/>
      <c r="HIW222" s="8"/>
      <c r="HIX222" s="8"/>
      <c r="HIY222" s="8"/>
      <c r="HIZ222" s="8"/>
      <c r="HJA222" s="8"/>
      <c r="HJB222" s="8"/>
      <c r="HJC222" s="8"/>
      <c r="HJD222" s="8"/>
      <c r="HJE222" s="8"/>
      <c r="HJF222" s="8"/>
      <c r="HJG222" s="8"/>
      <c r="HJH222" s="8"/>
      <c r="HJI222" s="8"/>
      <c r="HJJ222" s="8"/>
      <c r="HJK222" s="8"/>
      <c r="HJL222" s="8"/>
      <c r="HJM222" s="8"/>
      <c r="HJN222" s="8"/>
      <c r="HJO222" s="8"/>
      <c r="HJP222" s="8"/>
      <c r="HJQ222" s="8"/>
      <c r="HJR222" s="8"/>
      <c r="HJS222" s="8"/>
      <c r="HJT222" s="8"/>
      <c r="HJU222" s="8"/>
      <c r="HJV222" s="8"/>
      <c r="HJW222" s="8"/>
      <c r="HJX222" s="8"/>
      <c r="HJY222" s="8"/>
      <c r="HJZ222" s="8"/>
      <c r="HKA222" s="8"/>
      <c r="HKB222" s="8"/>
      <c r="HKC222" s="8"/>
      <c r="HKD222" s="8"/>
      <c r="HKE222" s="8"/>
      <c r="HKF222" s="8"/>
      <c r="HKG222" s="8"/>
      <c r="HKH222" s="8"/>
      <c r="HKI222" s="8"/>
      <c r="HKJ222" s="8"/>
      <c r="HKK222" s="8"/>
      <c r="HKL222" s="8"/>
      <c r="HKM222" s="8"/>
      <c r="HKN222" s="8"/>
      <c r="HKO222" s="8"/>
      <c r="HKP222" s="8"/>
      <c r="HKQ222" s="8"/>
      <c r="HKR222" s="8"/>
      <c r="HKS222" s="8"/>
      <c r="HKT222" s="8"/>
      <c r="HKU222" s="8"/>
      <c r="HKV222" s="8"/>
      <c r="HKW222" s="8"/>
      <c r="HKX222" s="8"/>
      <c r="HKY222" s="8"/>
      <c r="HKZ222" s="8"/>
      <c r="HLA222" s="8"/>
      <c r="HLB222" s="8"/>
      <c r="HLC222" s="8"/>
      <c r="HLD222" s="8"/>
      <c r="HLE222" s="8"/>
      <c r="HLF222" s="8"/>
      <c r="HLG222" s="8"/>
      <c r="HLH222" s="8"/>
      <c r="HLI222" s="8"/>
      <c r="HLJ222" s="8"/>
      <c r="HLK222" s="8"/>
      <c r="HLL222" s="8"/>
      <c r="HLM222" s="8"/>
      <c r="HLN222" s="8"/>
      <c r="HLO222" s="8"/>
      <c r="HLP222" s="8"/>
      <c r="HLQ222" s="8"/>
      <c r="HLR222" s="8"/>
      <c r="HLS222" s="8"/>
      <c r="HLT222" s="8"/>
      <c r="HLU222" s="8"/>
      <c r="HLV222" s="8"/>
      <c r="HLW222" s="8"/>
      <c r="HLX222" s="8"/>
      <c r="HLY222" s="8"/>
      <c r="HLZ222" s="8"/>
      <c r="HMA222" s="8"/>
      <c r="HMB222" s="8"/>
      <c r="HMC222" s="8"/>
      <c r="HMD222" s="8"/>
      <c r="HME222" s="8"/>
      <c r="HMF222" s="8"/>
      <c r="HMG222" s="8"/>
      <c r="HMH222" s="8"/>
      <c r="HMI222" s="8"/>
      <c r="HMJ222" s="8"/>
      <c r="HMK222" s="8"/>
      <c r="HML222" s="8"/>
      <c r="HMM222" s="8"/>
      <c r="HMN222" s="8"/>
      <c r="HMO222" s="8"/>
      <c r="HMP222" s="8"/>
      <c r="HMQ222" s="8"/>
      <c r="HMR222" s="8"/>
      <c r="HMS222" s="8"/>
      <c r="HMT222" s="8"/>
      <c r="HMU222" s="8"/>
      <c r="HMV222" s="8"/>
      <c r="HMW222" s="8"/>
      <c r="HMX222" s="8"/>
      <c r="HMY222" s="8"/>
      <c r="HMZ222" s="8"/>
      <c r="HNA222" s="8"/>
      <c r="HNB222" s="8"/>
      <c r="HNC222" s="8"/>
      <c r="HND222" s="8"/>
      <c r="HNE222" s="8"/>
      <c r="HNF222" s="8"/>
      <c r="HNG222" s="8"/>
      <c r="HNH222" s="8"/>
      <c r="HNI222" s="8"/>
      <c r="HNJ222" s="8"/>
      <c r="HNK222" s="8"/>
      <c r="HNL222" s="8"/>
      <c r="HNM222" s="8"/>
      <c r="HNN222" s="8"/>
      <c r="HNO222" s="8"/>
      <c r="HNP222" s="8"/>
      <c r="HNQ222" s="8"/>
      <c r="HNR222" s="8"/>
      <c r="HNS222" s="8"/>
      <c r="HNT222" s="8"/>
      <c r="HNU222" s="8"/>
      <c r="HNV222" s="8"/>
      <c r="HNW222" s="8"/>
      <c r="HNX222" s="8"/>
      <c r="HNY222" s="8"/>
      <c r="HNZ222" s="8"/>
      <c r="HOA222" s="8"/>
      <c r="HOB222" s="8"/>
      <c r="HOC222" s="8"/>
      <c r="HOD222" s="8"/>
      <c r="HOE222" s="8"/>
      <c r="HOF222" s="8"/>
      <c r="HOG222" s="8"/>
      <c r="HOH222" s="8"/>
      <c r="HOI222" s="8"/>
      <c r="HOJ222" s="8"/>
      <c r="HOK222" s="8"/>
      <c r="HOL222" s="8"/>
      <c r="HOM222" s="8"/>
      <c r="HON222" s="8"/>
      <c r="HOO222" s="8"/>
      <c r="HOP222" s="8"/>
      <c r="HOQ222" s="8"/>
      <c r="HOR222" s="8"/>
      <c r="HOS222" s="8"/>
      <c r="HOT222" s="8"/>
      <c r="HOU222" s="8"/>
      <c r="HOV222" s="8"/>
      <c r="HOW222" s="8"/>
      <c r="HOX222" s="8"/>
      <c r="HOY222" s="8"/>
      <c r="HOZ222" s="8"/>
      <c r="HPA222" s="8"/>
      <c r="HPB222" s="8"/>
      <c r="HPC222" s="8"/>
      <c r="HPD222" s="8"/>
      <c r="HPE222" s="8"/>
      <c r="HPF222" s="8"/>
      <c r="HPG222" s="8"/>
      <c r="HPH222" s="8"/>
      <c r="HPI222" s="8"/>
      <c r="HPJ222" s="8"/>
      <c r="HPK222" s="8"/>
      <c r="HPL222" s="8"/>
      <c r="HPM222" s="8"/>
      <c r="HPN222" s="8"/>
      <c r="HPO222" s="8"/>
      <c r="HPP222" s="8"/>
      <c r="HPQ222" s="8"/>
      <c r="HPR222" s="8"/>
      <c r="HPS222" s="8"/>
      <c r="HPT222" s="8"/>
      <c r="HPU222" s="8"/>
      <c r="HPV222" s="8"/>
      <c r="HPW222" s="8"/>
      <c r="HPX222" s="8"/>
      <c r="HPY222" s="8"/>
      <c r="HPZ222" s="8"/>
      <c r="HQA222" s="8"/>
      <c r="HQB222" s="8"/>
      <c r="HQC222" s="8"/>
      <c r="HQD222" s="8"/>
      <c r="HQE222" s="8"/>
      <c r="HQF222" s="8"/>
      <c r="HQG222" s="8"/>
      <c r="HQH222" s="8"/>
      <c r="HQI222" s="8"/>
      <c r="HQJ222" s="8"/>
      <c r="HQK222" s="8"/>
      <c r="HQL222" s="8"/>
      <c r="HQM222" s="8"/>
      <c r="HQN222" s="8"/>
      <c r="HQO222" s="8"/>
      <c r="HQP222" s="8"/>
      <c r="HQQ222" s="8"/>
      <c r="HQR222" s="8"/>
      <c r="HQS222" s="8"/>
      <c r="HQT222" s="8"/>
      <c r="HQU222" s="8"/>
      <c r="HQV222" s="8"/>
      <c r="HQW222" s="8"/>
      <c r="HQX222" s="8"/>
      <c r="HQY222" s="8"/>
      <c r="HQZ222" s="8"/>
      <c r="HRA222" s="8"/>
      <c r="HRB222" s="8"/>
      <c r="HRC222" s="8"/>
      <c r="HRD222" s="8"/>
      <c r="HRE222" s="8"/>
      <c r="HRF222" s="8"/>
      <c r="HRG222" s="8"/>
      <c r="HRH222" s="8"/>
      <c r="HRI222" s="8"/>
      <c r="HRJ222" s="8"/>
      <c r="HRK222" s="8"/>
      <c r="HRL222" s="8"/>
      <c r="HRM222" s="8"/>
      <c r="HRN222" s="8"/>
      <c r="HRO222" s="8"/>
      <c r="HRP222" s="8"/>
      <c r="HRQ222" s="8"/>
      <c r="HRR222" s="8"/>
      <c r="HRS222" s="8"/>
      <c r="HRT222" s="8"/>
      <c r="HRU222" s="8"/>
      <c r="HRV222" s="8"/>
      <c r="HRW222" s="8"/>
      <c r="HRX222" s="8"/>
      <c r="HRY222" s="8"/>
      <c r="HRZ222" s="8"/>
      <c r="HSA222" s="8"/>
      <c r="HSB222" s="8"/>
      <c r="HSC222" s="8"/>
      <c r="HSD222" s="8"/>
      <c r="HSE222" s="8"/>
      <c r="HSF222" s="8"/>
      <c r="HSG222" s="8"/>
      <c r="HSH222" s="8"/>
      <c r="HSI222" s="8"/>
      <c r="HSJ222" s="8"/>
      <c r="HSK222" s="8"/>
      <c r="HSL222" s="8"/>
      <c r="HSM222" s="8"/>
      <c r="HSN222" s="8"/>
      <c r="HSO222" s="8"/>
      <c r="HSP222" s="8"/>
      <c r="HSQ222" s="8"/>
      <c r="HSR222" s="8"/>
      <c r="HSS222" s="8"/>
      <c r="HST222" s="8"/>
      <c r="HSU222" s="8"/>
      <c r="HSV222" s="8"/>
      <c r="HSW222" s="8"/>
      <c r="HSX222" s="8"/>
      <c r="HSY222" s="8"/>
      <c r="HSZ222" s="8"/>
      <c r="HTA222" s="8"/>
      <c r="HTB222" s="8"/>
      <c r="HTC222" s="8"/>
      <c r="HTD222" s="8"/>
      <c r="HTE222" s="8"/>
      <c r="HTF222" s="8"/>
      <c r="HTG222" s="8"/>
      <c r="HTH222" s="8"/>
      <c r="HTI222" s="8"/>
      <c r="HTJ222" s="8"/>
      <c r="HTK222" s="8"/>
      <c r="HTL222" s="8"/>
      <c r="HTM222" s="8"/>
      <c r="HTN222" s="8"/>
      <c r="HTO222" s="8"/>
      <c r="HTP222" s="8"/>
      <c r="HTQ222" s="8"/>
      <c r="HTR222" s="8"/>
      <c r="HTS222" s="8"/>
      <c r="HTT222" s="8"/>
      <c r="HTU222" s="8"/>
      <c r="HTV222" s="8"/>
      <c r="HTW222" s="8"/>
      <c r="HTX222" s="8"/>
      <c r="HTY222" s="8"/>
      <c r="HTZ222" s="8"/>
      <c r="HUA222" s="8"/>
      <c r="HUB222" s="8"/>
      <c r="HUC222" s="8"/>
      <c r="HUD222" s="8"/>
      <c r="HUE222" s="8"/>
      <c r="HUF222" s="8"/>
      <c r="HUG222" s="8"/>
      <c r="HUH222" s="8"/>
      <c r="HUI222" s="8"/>
      <c r="HUJ222" s="8"/>
      <c r="HUK222" s="8"/>
      <c r="HUL222" s="8"/>
      <c r="HUM222" s="8"/>
      <c r="HUN222" s="8"/>
      <c r="HUO222" s="8"/>
      <c r="HUP222" s="8"/>
      <c r="HUQ222" s="8"/>
      <c r="HUR222" s="8"/>
      <c r="HUS222" s="8"/>
      <c r="HUT222" s="8"/>
      <c r="HUU222" s="8"/>
      <c r="HUV222" s="8"/>
      <c r="HUW222" s="8"/>
      <c r="HUX222" s="8"/>
      <c r="HUY222" s="8"/>
      <c r="HUZ222" s="8"/>
      <c r="HVA222" s="8"/>
      <c r="HVB222" s="8"/>
      <c r="HVC222" s="8"/>
      <c r="HVD222" s="8"/>
      <c r="HVE222" s="8"/>
      <c r="HVF222" s="8"/>
      <c r="HVG222" s="8"/>
      <c r="HVH222" s="8"/>
      <c r="HVI222" s="8"/>
      <c r="HVJ222" s="8"/>
      <c r="HVK222" s="8"/>
      <c r="HVL222" s="8"/>
      <c r="HVM222" s="8"/>
      <c r="HVN222" s="8"/>
      <c r="HVO222" s="8"/>
      <c r="HVP222" s="8"/>
      <c r="HVQ222" s="8"/>
      <c r="HVR222" s="8"/>
      <c r="HVS222" s="8"/>
      <c r="HVT222" s="8"/>
      <c r="HVU222" s="8"/>
      <c r="HVV222" s="8"/>
      <c r="HVW222" s="8"/>
      <c r="HVX222" s="8"/>
      <c r="HVY222" s="8"/>
      <c r="HVZ222" s="8"/>
      <c r="HWA222" s="8"/>
      <c r="HWB222" s="8"/>
      <c r="HWC222" s="8"/>
      <c r="HWD222" s="8"/>
      <c r="HWE222" s="8"/>
      <c r="HWF222" s="8"/>
      <c r="HWG222" s="8"/>
      <c r="HWH222" s="8"/>
      <c r="HWI222" s="8"/>
      <c r="HWJ222" s="8"/>
      <c r="HWK222" s="8"/>
      <c r="HWL222" s="8"/>
      <c r="HWM222" s="8"/>
      <c r="HWN222" s="8"/>
      <c r="HWO222" s="8"/>
      <c r="HWP222" s="8"/>
      <c r="HWQ222" s="8"/>
      <c r="HWR222" s="8"/>
      <c r="HWS222" s="8"/>
      <c r="HWT222" s="8"/>
      <c r="HWU222" s="8"/>
      <c r="HWV222" s="8"/>
      <c r="HWW222" s="8"/>
      <c r="HWX222" s="8"/>
      <c r="HWY222" s="8"/>
      <c r="HWZ222" s="8"/>
      <c r="HXA222" s="8"/>
      <c r="HXB222" s="8"/>
      <c r="HXC222" s="8"/>
      <c r="HXD222" s="8"/>
      <c r="HXE222" s="8"/>
      <c r="HXF222" s="8"/>
      <c r="HXG222" s="8"/>
      <c r="HXH222" s="8"/>
      <c r="HXI222" s="8"/>
      <c r="HXJ222" s="8"/>
      <c r="HXK222" s="8"/>
      <c r="HXL222" s="8"/>
      <c r="HXM222" s="8"/>
      <c r="HXN222" s="8"/>
      <c r="HXO222" s="8"/>
      <c r="HXP222" s="8"/>
      <c r="HXQ222" s="8"/>
      <c r="HXR222" s="8"/>
      <c r="HXS222" s="8"/>
      <c r="HXT222" s="8"/>
      <c r="HXU222" s="8"/>
      <c r="HXV222" s="8"/>
      <c r="HXW222" s="8"/>
      <c r="HXX222" s="8"/>
      <c r="HXY222" s="8"/>
      <c r="HXZ222" s="8"/>
      <c r="HYA222" s="8"/>
      <c r="HYB222" s="8"/>
      <c r="HYC222" s="8"/>
      <c r="HYD222" s="8"/>
      <c r="HYE222" s="8"/>
      <c r="HYF222" s="8"/>
      <c r="HYG222" s="8"/>
      <c r="HYH222" s="8"/>
      <c r="HYI222" s="8"/>
      <c r="HYJ222" s="8"/>
      <c r="HYK222" s="8"/>
      <c r="HYL222" s="8"/>
      <c r="HYM222" s="8"/>
      <c r="HYN222" s="8"/>
      <c r="HYO222" s="8"/>
      <c r="HYP222" s="8"/>
      <c r="HYQ222" s="8"/>
      <c r="HYR222" s="8"/>
      <c r="HYS222" s="8"/>
      <c r="HYT222" s="8"/>
      <c r="HYU222" s="8"/>
      <c r="HYV222" s="8"/>
      <c r="HYW222" s="8"/>
      <c r="HYX222" s="8"/>
      <c r="HYY222" s="8"/>
      <c r="HYZ222" s="8"/>
      <c r="HZA222" s="8"/>
      <c r="HZB222" s="8"/>
      <c r="HZC222" s="8"/>
      <c r="HZD222" s="8"/>
      <c r="HZE222" s="8"/>
      <c r="HZF222" s="8"/>
      <c r="HZG222" s="8"/>
      <c r="HZH222" s="8"/>
      <c r="HZI222" s="8"/>
      <c r="HZJ222" s="8"/>
      <c r="HZK222" s="8"/>
      <c r="HZL222" s="8"/>
      <c r="HZM222" s="8"/>
      <c r="HZN222" s="8"/>
      <c r="HZO222" s="8"/>
      <c r="HZP222" s="8"/>
      <c r="HZQ222" s="8"/>
      <c r="HZR222" s="8"/>
      <c r="HZS222" s="8"/>
      <c r="HZT222" s="8"/>
      <c r="HZU222" s="8"/>
      <c r="HZV222" s="8"/>
      <c r="HZW222" s="8"/>
      <c r="HZX222" s="8"/>
      <c r="HZY222" s="8"/>
      <c r="HZZ222" s="8"/>
      <c r="IAA222" s="8"/>
      <c r="IAB222" s="8"/>
      <c r="IAC222" s="8"/>
      <c r="IAD222" s="8"/>
      <c r="IAE222" s="8"/>
      <c r="IAF222" s="8"/>
      <c r="IAG222" s="8"/>
      <c r="IAH222" s="8"/>
      <c r="IAI222" s="8"/>
      <c r="IAJ222" s="8"/>
      <c r="IAK222" s="8"/>
      <c r="IAL222" s="8"/>
      <c r="IAM222" s="8"/>
      <c r="IAN222" s="8"/>
      <c r="IAO222" s="8"/>
      <c r="IAP222" s="8"/>
      <c r="IAQ222" s="8"/>
      <c r="IAR222" s="8"/>
      <c r="IAS222" s="8"/>
      <c r="IAT222" s="8"/>
      <c r="IAU222" s="8"/>
      <c r="IAV222" s="8"/>
      <c r="IAW222" s="8"/>
      <c r="IAX222" s="8"/>
      <c r="IAY222" s="8"/>
      <c r="IAZ222" s="8"/>
      <c r="IBA222" s="8"/>
      <c r="IBB222" s="8"/>
      <c r="IBC222" s="8"/>
      <c r="IBD222" s="8"/>
      <c r="IBE222" s="8"/>
      <c r="IBF222" s="8"/>
      <c r="IBG222" s="8"/>
      <c r="IBH222" s="8"/>
      <c r="IBI222" s="8"/>
      <c r="IBJ222" s="8"/>
      <c r="IBK222" s="8"/>
      <c r="IBL222" s="8"/>
      <c r="IBM222" s="8"/>
      <c r="IBN222" s="8"/>
      <c r="IBO222" s="8"/>
      <c r="IBP222" s="8"/>
      <c r="IBQ222" s="8"/>
      <c r="IBR222" s="8"/>
      <c r="IBS222" s="8"/>
      <c r="IBT222" s="8"/>
      <c r="IBU222" s="8"/>
      <c r="IBV222" s="8"/>
      <c r="IBW222" s="8"/>
      <c r="IBX222" s="8"/>
      <c r="IBY222" s="8"/>
      <c r="IBZ222" s="8"/>
      <c r="ICA222" s="8"/>
      <c r="ICB222" s="8"/>
      <c r="ICC222" s="8"/>
      <c r="ICD222" s="8"/>
      <c r="ICE222" s="8"/>
      <c r="ICF222" s="8"/>
      <c r="ICG222" s="8"/>
      <c r="ICH222" s="8"/>
      <c r="ICI222" s="8"/>
      <c r="ICJ222" s="8"/>
      <c r="ICK222" s="8"/>
      <c r="ICL222" s="8"/>
      <c r="ICM222" s="8"/>
      <c r="ICN222" s="8"/>
      <c r="ICO222" s="8"/>
      <c r="ICP222" s="8"/>
      <c r="ICQ222" s="8"/>
      <c r="ICR222" s="8"/>
      <c r="ICS222" s="8"/>
      <c r="ICT222" s="8"/>
      <c r="ICU222" s="8"/>
      <c r="ICV222" s="8"/>
      <c r="ICW222" s="8"/>
      <c r="ICX222" s="8"/>
      <c r="ICY222" s="8"/>
      <c r="ICZ222" s="8"/>
      <c r="IDA222" s="8"/>
      <c r="IDB222" s="8"/>
      <c r="IDC222" s="8"/>
      <c r="IDD222" s="8"/>
      <c r="IDE222" s="8"/>
      <c r="IDF222" s="8"/>
      <c r="IDG222" s="8"/>
      <c r="IDH222" s="8"/>
      <c r="IDI222" s="8"/>
      <c r="IDJ222" s="8"/>
      <c r="IDK222" s="8"/>
      <c r="IDL222" s="8"/>
      <c r="IDM222" s="8"/>
      <c r="IDN222" s="8"/>
      <c r="IDO222" s="8"/>
      <c r="IDP222" s="8"/>
      <c r="IDQ222" s="8"/>
      <c r="IDR222" s="8"/>
      <c r="IDS222" s="8"/>
      <c r="IDT222" s="8"/>
      <c r="IDU222" s="8"/>
      <c r="IDV222" s="8"/>
      <c r="IDW222" s="8"/>
      <c r="IDX222" s="8"/>
      <c r="IDY222" s="8"/>
      <c r="IDZ222" s="8"/>
      <c r="IEA222" s="8"/>
      <c r="IEB222" s="8"/>
      <c r="IEC222" s="8"/>
      <c r="IED222" s="8"/>
      <c r="IEE222" s="8"/>
      <c r="IEF222" s="8"/>
      <c r="IEG222" s="8"/>
      <c r="IEH222" s="8"/>
      <c r="IEI222" s="8"/>
      <c r="IEJ222" s="8"/>
      <c r="IEK222" s="8"/>
      <c r="IEL222" s="8"/>
      <c r="IEM222" s="8"/>
      <c r="IEN222" s="8"/>
      <c r="IEO222" s="8"/>
      <c r="IEP222" s="8"/>
      <c r="IEQ222" s="8"/>
      <c r="IER222" s="8"/>
      <c r="IES222" s="8"/>
      <c r="IET222" s="8"/>
      <c r="IEU222" s="8"/>
      <c r="IEV222" s="8"/>
      <c r="IEW222" s="8"/>
      <c r="IEX222" s="8"/>
      <c r="IEY222" s="8"/>
      <c r="IEZ222" s="8"/>
      <c r="IFA222" s="8"/>
      <c r="IFB222" s="8"/>
      <c r="IFC222" s="8"/>
      <c r="IFD222" s="8"/>
      <c r="IFE222" s="8"/>
      <c r="IFF222" s="8"/>
      <c r="IFG222" s="8"/>
      <c r="IFH222" s="8"/>
      <c r="IFI222" s="8"/>
      <c r="IFJ222" s="8"/>
      <c r="IFK222" s="8"/>
      <c r="IFL222" s="8"/>
      <c r="IFM222" s="8"/>
      <c r="IFN222" s="8"/>
      <c r="IFO222" s="8"/>
      <c r="IFP222" s="8"/>
      <c r="IFQ222" s="8"/>
      <c r="IFR222" s="8"/>
      <c r="IFS222" s="8"/>
      <c r="IFT222" s="8"/>
      <c r="IFU222" s="8"/>
      <c r="IFV222" s="8"/>
      <c r="IFW222" s="8"/>
      <c r="IFX222" s="8"/>
      <c r="IFY222" s="8"/>
      <c r="IFZ222" s="8"/>
      <c r="IGA222" s="8"/>
      <c r="IGB222" s="8"/>
      <c r="IGC222" s="8"/>
      <c r="IGD222" s="8"/>
      <c r="IGE222" s="8"/>
      <c r="IGF222" s="8"/>
      <c r="IGG222" s="8"/>
      <c r="IGH222" s="8"/>
      <c r="IGI222" s="8"/>
      <c r="IGJ222" s="8"/>
      <c r="IGK222" s="8"/>
      <c r="IGL222" s="8"/>
      <c r="IGM222" s="8"/>
      <c r="IGN222" s="8"/>
      <c r="IGO222" s="8"/>
      <c r="IGP222" s="8"/>
      <c r="IGQ222" s="8"/>
      <c r="IGR222" s="8"/>
      <c r="IGS222" s="8"/>
      <c r="IGT222" s="8"/>
      <c r="IGU222" s="8"/>
      <c r="IGV222" s="8"/>
      <c r="IGW222" s="8"/>
      <c r="IGX222" s="8"/>
      <c r="IGY222" s="8"/>
      <c r="IGZ222" s="8"/>
      <c r="IHA222" s="8"/>
      <c r="IHB222" s="8"/>
      <c r="IHC222" s="8"/>
      <c r="IHD222" s="8"/>
      <c r="IHE222" s="8"/>
      <c r="IHF222" s="8"/>
      <c r="IHG222" s="8"/>
      <c r="IHH222" s="8"/>
      <c r="IHI222" s="8"/>
      <c r="IHJ222" s="8"/>
      <c r="IHK222" s="8"/>
      <c r="IHL222" s="8"/>
      <c r="IHM222" s="8"/>
      <c r="IHN222" s="8"/>
      <c r="IHO222" s="8"/>
      <c r="IHP222" s="8"/>
      <c r="IHQ222" s="8"/>
      <c r="IHR222" s="8"/>
      <c r="IHS222" s="8"/>
      <c r="IHT222" s="8"/>
      <c r="IHU222" s="8"/>
      <c r="IHV222" s="8"/>
      <c r="IHW222" s="8"/>
      <c r="IHX222" s="8"/>
      <c r="IHY222" s="8"/>
      <c r="IHZ222" s="8"/>
      <c r="IIA222" s="8"/>
      <c r="IIB222" s="8"/>
      <c r="IIC222" s="8"/>
      <c r="IID222" s="8"/>
      <c r="IIE222" s="8"/>
      <c r="IIF222" s="8"/>
      <c r="IIG222" s="8"/>
      <c r="IIH222" s="8"/>
      <c r="III222" s="8"/>
      <c r="IIJ222" s="8"/>
      <c r="IIK222" s="8"/>
      <c r="IIL222" s="8"/>
      <c r="IIM222" s="8"/>
      <c r="IIN222" s="8"/>
      <c r="IIO222" s="8"/>
      <c r="IIP222" s="8"/>
      <c r="IIQ222" s="8"/>
      <c r="IIR222" s="8"/>
      <c r="IIS222" s="8"/>
      <c r="IIT222" s="8"/>
      <c r="IIU222" s="8"/>
      <c r="IIV222" s="8"/>
      <c r="IIW222" s="8"/>
      <c r="IIX222" s="8"/>
      <c r="IIY222" s="8"/>
      <c r="IIZ222" s="8"/>
      <c r="IJA222" s="8"/>
      <c r="IJB222" s="8"/>
      <c r="IJC222" s="8"/>
      <c r="IJD222" s="8"/>
      <c r="IJE222" s="8"/>
      <c r="IJF222" s="8"/>
      <c r="IJG222" s="8"/>
      <c r="IJH222" s="8"/>
      <c r="IJI222" s="8"/>
      <c r="IJJ222" s="8"/>
      <c r="IJK222" s="8"/>
      <c r="IJL222" s="8"/>
      <c r="IJM222" s="8"/>
      <c r="IJN222" s="8"/>
      <c r="IJO222" s="8"/>
      <c r="IJP222" s="8"/>
      <c r="IJQ222" s="8"/>
      <c r="IJR222" s="8"/>
      <c r="IJS222" s="8"/>
      <c r="IJT222" s="8"/>
      <c r="IJU222" s="8"/>
      <c r="IJV222" s="8"/>
      <c r="IJW222" s="8"/>
      <c r="IJX222" s="8"/>
      <c r="IJY222" s="8"/>
      <c r="IJZ222" s="8"/>
      <c r="IKA222" s="8"/>
      <c r="IKB222" s="8"/>
      <c r="IKC222" s="8"/>
      <c r="IKD222" s="8"/>
      <c r="IKE222" s="8"/>
      <c r="IKF222" s="8"/>
      <c r="IKG222" s="8"/>
      <c r="IKH222" s="8"/>
      <c r="IKI222" s="8"/>
      <c r="IKJ222" s="8"/>
      <c r="IKK222" s="8"/>
      <c r="IKL222" s="8"/>
      <c r="IKM222" s="8"/>
      <c r="IKN222" s="8"/>
      <c r="IKO222" s="8"/>
      <c r="IKP222" s="8"/>
      <c r="IKQ222" s="8"/>
      <c r="IKR222" s="8"/>
      <c r="IKS222" s="8"/>
      <c r="IKT222" s="8"/>
      <c r="IKU222" s="8"/>
      <c r="IKV222" s="8"/>
      <c r="IKW222" s="8"/>
      <c r="IKX222" s="8"/>
      <c r="IKY222" s="8"/>
      <c r="IKZ222" s="8"/>
      <c r="ILA222" s="8"/>
      <c r="ILB222" s="8"/>
      <c r="ILC222" s="8"/>
      <c r="ILD222" s="8"/>
      <c r="ILE222" s="8"/>
      <c r="ILF222" s="8"/>
      <c r="ILG222" s="8"/>
      <c r="ILH222" s="8"/>
      <c r="ILI222" s="8"/>
      <c r="ILJ222" s="8"/>
      <c r="ILK222" s="8"/>
      <c r="ILL222" s="8"/>
      <c r="ILM222" s="8"/>
      <c r="ILN222" s="8"/>
      <c r="ILO222" s="8"/>
      <c r="ILP222" s="8"/>
      <c r="ILQ222" s="8"/>
      <c r="ILR222" s="8"/>
      <c r="ILS222" s="8"/>
      <c r="ILT222" s="8"/>
      <c r="ILU222" s="8"/>
      <c r="ILV222" s="8"/>
      <c r="ILW222" s="8"/>
      <c r="ILX222" s="8"/>
      <c r="ILY222" s="8"/>
      <c r="ILZ222" s="8"/>
      <c r="IMA222" s="8"/>
      <c r="IMB222" s="8"/>
      <c r="IMC222" s="8"/>
      <c r="IMD222" s="8"/>
      <c r="IME222" s="8"/>
      <c r="IMF222" s="8"/>
      <c r="IMG222" s="8"/>
      <c r="IMH222" s="8"/>
      <c r="IMI222" s="8"/>
      <c r="IMJ222" s="8"/>
      <c r="IMK222" s="8"/>
      <c r="IML222" s="8"/>
      <c r="IMM222" s="8"/>
      <c r="IMN222" s="8"/>
      <c r="IMO222" s="8"/>
      <c r="IMP222" s="8"/>
      <c r="IMQ222" s="8"/>
      <c r="IMR222" s="8"/>
      <c r="IMS222" s="8"/>
      <c r="IMT222" s="8"/>
      <c r="IMU222" s="8"/>
      <c r="IMV222" s="8"/>
      <c r="IMW222" s="8"/>
      <c r="IMX222" s="8"/>
      <c r="IMY222" s="8"/>
      <c r="IMZ222" s="8"/>
      <c r="INA222" s="8"/>
      <c r="INB222" s="8"/>
      <c r="INC222" s="8"/>
      <c r="IND222" s="8"/>
      <c r="INE222" s="8"/>
      <c r="INF222" s="8"/>
      <c r="ING222" s="8"/>
      <c r="INH222" s="8"/>
      <c r="INI222" s="8"/>
      <c r="INJ222" s="8"/>
      <c r="INK222" s="8"/>
      <c r="INL222" s="8"/>
      <c r="INM222" s="8"/>
      <c r="INN222" s="8"/>
      <c r="INO222" s="8"/>
      <c r="INP222" s="8"/>
      <c r="INQ222" s="8"/>
      <c r="INR222" s="8"/>
      <c r="INS222" s="8"/>
      <c r="INT222" s="8"/>
      <c r="INU222" s="8"/>
      <c r="INV222" s="8"/>
      <c r="INW222" s="8"/>
      <c r="INX222" s="8"/>
      <c r="INY222" s="8"/>
      <c r="INZ222" s="8"/>
      <c r="IOA222" s="8"/>
      <c r="IOB222" s="8"/>
      <c r="IOC222" s="8"/>
      <c r="IOD222" s="8"/>
      <c r="IOE222" s="8"/>
      <c r="IOF222" s="8"/>
      <c r="IOG222" s="8"/>
      <c r="IOH222" s="8"/>
      <c r="IOI222" s="8"/>
      <c r="IOJ222" s="8"/>
      <c r="IOK222" s="8"/>
      <c r="IOL222" s="8"/>
      <c r="IOM222" s="8"/>
      <c r="ION222" s="8"/>
      <c r="IOO222" s="8"/>
      <c r="IOP222" s="8"/>
      <c r="IOQ222" s="8"/>
      <c r="IOR222" s="8"/>
      <c r="IOS222" s="8"/>
      <c r="IOT222" s="8"/>
      <c r="IOU222" s="8"/>
      <c r="IOV222" s="8"/>
      <c r="IOW222" s="8"/>
      <c r="IOX222" s="8"/>
      <c r="IOY222" s="8"/>
      <c r="IOZ222" s="8"/>
      <c r="IPA222" s="8"/>
      <c r="IPB222" s="8"/>
      <c r="IPC222" s="8"/>
      <c r="IPD222" s="8"/>
      <c r="IPE222" s="8"/>
      <c r="IPF222" s="8"/>
      <c r="IPG222" s="8"/>
      <c r="IPH222" s="8"/>
      <c r="IPI222" s="8"/>
      <c r="IPJ222" s="8"/>
      <c r="IPK222" s="8"/>
      <c r="IPL222" s="8"/>
      <c r="IPM222" s="8"/>
      <c r="IPN222" s="8"/>
      <c r="IPO222" s="8"/>
      <c r="IPP222" s="8"/>
      <c r="IPQ222" s="8"/>
      <c r="IPR222" s="8"/>
      <c r="IPS222" s="8"/>
      <c r="IPT222" s="8"/>
      <c r="IPU222" s="8"/>
      <c r="IPV222" s="8"/>
      <c r="IPW222" s="8"/>
      <c r="IPX222" s="8"/>
      <c r="IPY222" s="8"/>
      <c r="IPZ222" s="8"/>
      <c r="IQA222" s="8"/>
      <c r="IQB222" s="8"/>
      <c r="IQC222" s="8"/>
      <c r="IQD222" s="8"/>
      <c r="IQE222" s="8"/>
      <c r="IQF222" s="8"/>
      <c r="IQG222" s="8"/>
      <c r="IQH222" s="8"/>
      <c r="IQI222" s="8"/>
      <c r="IQJ222" s="8"/>
      <c r="IQK222" s="8"/>
      <c r="IQL222" s="8"/>
      <c r="IQM222" s="8"/>
      <c r="IQN222" s="8"/>
      <c r="IQO222" s="8"/>
      <c r="IQP222" s="8"/>
      <c r="IQQ222" s="8"/>
      <c r="IQR222" s="8"/>
      <c r="IQS222" s="8"/>
      <c r="IQT222" s="8"/>
      <c r="IQU222" s="8"/>
      <c r="IQV222" s="8"/>
      <c r="IQW222" s="8"/>
      <c r="IQX222" s="8"/>
      <c r="IQY222" s="8"/>
      <c r="IQZ222" s="8"/>
      <c r="IRA222" s="8"/>
      <c r="IRB222" s="8"/>
      <c r="IRC222" s="8"/>
      <c r="IRD222" s="8"/>
      <c r="IRE222" s="8"/>
      <c r="IRF222" s="8"/>
      <c r="IRG222" s="8"/>
      <c r="IRH222" s="8"/>
      <c r="IRI222" s="8"/>
      <c r="IRJ222" s="8"/>
      <c r="IRK222" s="8"/>
      <c r="IRL222" s="8"/>
      <c r="IRM222" s="8"/>
      <c r="IRN222" s="8"/>
      <c r="IRO222" s="8"/>
      <c r="IRP222" s="8"/>
      <c r="IRQ222" s="8"/>
      <c r="IRR222" s="8"/>
      <c r="IRS222" s="8"/>
      <c r="IRT222" s="8"/>
      <c r="IRU222" s="8"/>
      <c r="IRV222" s="8"/>
      <c r="IRW222" s="8"/>
      <c r="IRX222" s="8"/>
      <c r="IRY222" s="8"/>
      <c r="IRZ222" s="8"/>
      <c r="ISA222" s="8"/>
      <c r="ISB222" s="8"/>
      <c r="ISC222" s="8"/>
      <c r="ISD222" s="8"/>
      <c r="ISE222" s="8"/>
      <c r="ISF222" s="8"/>
      <c r="ISG222" s="8"/>
      <c r="ISH222" s="8"/>
      <c r="ISI222" s="8"/>
      <c r="ISJ222" s="8"/>
      <c r="ISK222" s="8"/>
      <c r="ISL222" s="8"/>
      <c r="ISM222" s="8"/>
      <c r="ISN222" s="8"/>
      <c r="ISO222" s="8"/>
      <c r="ISP222" s="8"/>
      <c r="ISQ222" s="8"/>
      <c r="ISR222" s="8"/>
      <c r="ISS222" s="8"/>
      <c r="IST222" s="8"/>
      <c r="ISU222" s="8"/>
      <c r="ISV222" s="8"/>
      <c r="ISW222" s="8"/>
      <c r="ISX222" s="8"/>
      <c r="ISY222" s="8"/>
      <c r="ISZ222" s="8"/>
      <c r="ITA222" s="8"/>
      <c r="ITB222" s="8"/>
      <c r="ITC222" s="8"/>
      <c r="ITD222" s="8"/>
      <c r="ITE222" s="8"/>
      <c r="ITF222" s="8"/>
      <c r="ITG222" s="8"/>
      <c r="ITH222" s="8"/>
      <c r="ITI222" s="8"/>
      <c r="ITJ222" s="8"/>
      <c r="ITK222" s="8"/>
      <c r="ITL222" s="8"/>
      <c r="ITM222" s="8"/>
      <c r="ITN222" s="8"/>
      <c r="ITO222" s="8"/>
      <c r="ITP222" s="8"/>
      <c r="ITQ222" s="8"/>
      <c r="ITR222" s="8"/>
      <c r="ITS222" s="8"/>
      <c r="ITT222" s="8"/>
      <c r="ITU222" s="8"/>
      <c r="ITV222" s="8"/>
      <c r="ITW222" s="8"/>
      <c r="ITX222" s="8"/>
      <c r="ITY222" s="8"/>
      <c r="ITZ222" s="8"/>
      <c r="IUA222" s="8"/>
      <c r="IUB222" s="8"/>
      <c r="IUC222" s="8"/>
      <c r="IUD222" s="8"/>
      <c r="IUE222" s="8"/>
      <c r="IUF222" s="8"/>
      <c r="IUG222" s="8"/>
      <c r="IUH222" s="8"/>
      <c r="IUI222" s="8"/>
      <c r="IUJ222" s="8"/>
      <c r="IUK222" s="8"/>
      <c r="IUL222" s="8"/>
      <c r="IUM222" s="8"/>
      <c r="IUN222" s="8"/>
      <c r="IUO222" s="8"/>
      <c r="IUP222" s="8"/>
      <c r="IUQ222" s="8"/>
      <c r="IUR222" s="8"/>
      <c r="IUS222" s="8"/>
      <c r="IUT222" s="8"/>
      <c r="IUU222" s="8"/>
      <c r="IUV222" s="8"/>
      <c r="IUW222" s="8"/>
      <c r="IUX222" s="8"/>
      <c r="IUY222" s="8"/>
      <c r="IUZ222" s="8"/>
      <c r="IVA222" s="8"/>
      <c r="IVB222" s="8"/>
      <c r="IVC222" s="8"/>
      <c r="IVD222" s="8"/>
      <c r="IVE222" s="8"/>
      <c r="IVF222" s="8"/>
      <c r="IVG222" s="8"/>
      <c r="IVH222" s="8"/>
      <c r="IVI222" s="8"/>
      <c r="IVJ222" s="8"/>
      <c r="IVK222" s="8"/>
      <c r="IVL222" s="8"/>
      <c r="IVM222" s="8"/>
      <c r="IVN222" s="8"/>
      <c r="IVO222" s="8"/>
      <c r="IVP222" s="8"/>
      <c r="IVQ222" s="8"/>
      <c r="IVR222" s="8"/>
      <c r="IVS222" s="8"/>
      <c r="IVT222" s="8"/>
      <c r="IVU222" s="8"/>
      <c r="IVV222" s="8"/>
      <c r="IVW222" s="8"/>
      <c r="IVX222" s="8"/>
      <c r="IVY222" s="8"/>
      <c r="IVZ222" s="8"/>
      <c r="IWA222" s="8"/>
      <c r="IWB222" s="8"/>
      <c r="IWC222" s="8"/>
      <c r="IWD222" s="8"/>
      <c r="IWE222" s="8"/>
      <c r="IWF222" s="8"/>
      <c r="IWG222" s="8"/>
      <c r="IWH222" s="8"/>
      <c r="IWI222" s="8"/>
      <c r="IWJ222" s="8"/>
      <c r="IWK222" s="8"/>
      <c r="IWL222" s="8"/>
      <c r="IWM222" s="8"/>
      <c r="IWN222" s="8"/>
      <c r="IWO222" s="8"/>
      <c r="IWP222" s="8"/>
      <c r="IWQ222" s="8"/>
      <c r="IWR222" s="8"/>
      <c r="IWS222" s="8"/>
      <c r="IWT222" s="8"/>
      <c r="IWU222" s="8"/>
      <c r="IWV222" s="8"/>
      <c r="IWW222" s="8"/>
      <c r="IWX222" s="8"/>
      <c r="IWY222" s="8"/>
      <c r="IWZ222" s="8"/>
      <c r="IXA222" s="8"/>
      <c r="IXB222" s="8"/>
      <c r="IXC222" s="8"/>
      <c r="IXD222" s="8"/>
      <c r="IXE222" s="8"/>
      <c r="IXF222" s="8"/>
      <c r="IXG222" s="8"/>
      <c r="IXH222" s="8"/>
      <c r="IXI222" s="8"/>
      <c r="IXJ222" s="8"/>
      <c r="IXK222" s="8"/>
      <c r="IXL222" s="8"/>
      <c r="IXM222" s="8"/>
      <c r="IXN222" s="8"/>
      <c r="IXO222" s="8"/>
      <c r="IXP222" s="8"/>
      <c r="IXQ222" s="8"/>
      <c r="IXR222" s="8"/>
      <c r="IXS222" s="8"/>
      <c r="IXT222" s="8"/>
      <c r="IXU222" s="8"/>
      <c r="IXV222" s="8"/>
      <c r="IXW222" s="8"/>
      <c r="IXX222" s="8"/>
      <c r="IXY222" s="8"/>
      <c r="IXZ222" s="8"/>
      <c r="IYA222" s="8"/>
      <c r="IYB222" s="8"/>
      <c r="IYC222" s="8"/>
      <c r="IYD222" s="8"/>
      <c r="IYE222" s="8"/>
      <c r="IYF222" s="8"/>
      <c r="IYG222" s="8"/>
      <c r="IYH222" s="8"/>
      <c r="IYI222" s="8"/>
      <c r="IYJ222" s="8"/>
      <c r="IYK222" s="8"/>
      <c r="IYL222" s="8"/>
      <c r="IYM222" s="8"/>
      <c r="IYN222" s="8"/>
      <c r="IYO222" s="8"/>
      <c r="IYP222" s="8"/>
      <c r="IYQ222" s="8"/>
      <c r="IYR222" s="8"/>
      <c r="IYS222" s="8"/>
      <c r="IYT222" s="8"/>
      <c r="IYU222" s="8"/>
      <c r="IYV222" s="8"/>
      <c r="IYW222" s="8"/>
      <c r="IYX222" s="8"/>
      <c r="IYY222" s="8"/>
      <c r="IYZ222" s="8"/>
      <c r="IZA222" s="8"/>
      <c r="IZB222" s="8"/>
      <c r="IZC222" s="8"/>
      <c r="IZD222" s="8"/>
      <c r="IZE222" s="8"/>
      <c r="IZF222" s="8"/>
      <c r="IZG222" s="8"/>
      <c r="IZH222" s="8"/>
      <c r="IZI222" s="8"/>
      <c r="IZJ222" s="8"/>
      <c r="IZK222" s="8"/>
      <c r="IZL222" s="8"/>
      <c r="IZM222" s="8"/>
      <c r="IZN222" s="8"/>
      <c r="IZO222" s="8"/>
      <c r="IZP222" s="8"/>
      <c r="IZQ222" s="8"/>
      <c r="IZR222" s="8"/>
      <c r="IZS222" s="8"/>
      <c r="IZT222" s="8"/>
      <c r="IZU222" s="8"/>
      <c r="IZV222" s="8"/>
      <c r="IZW222" s="8"/>
      <c r="IZX222" s="8"/>
      <c r="IZY222" s="8"/>
      <c r="IZZ222" s="8"/>
      <c r="JAA222" s="8"/>
      <c r="JAB222" s="8"/>
      <c r="JAC222" s="8"/>
      <c r="JAD222" s="8"/>
      <c r="JAE222" s="8"/>
      <c r="JAF222" s="8"/>
      <c r="JAG222" s="8"/>
      <c r="JAH222" s="8"/>
      <c r="JAI222" s="8"/>
      <c r="JAJ222" s="8"/>
      <c r="JAK222" s="8"/>
      <c r="JAL222" s="8"/>
      <c r="JAM222" s="8"/>
      <c r="JAN222" s="8"/>
      <c r="JAO222" s="8"/>
      <c r="JAP222" s="8"/>
      <c r="JAQ222" s="8"/>
      <c r="JAR222" s="8"/>
      <c r="JAS222" s="8"/>
      <c r="JAT222" s="8"/>
      <c r="JAU222" s="8"/>
      <c r="JAV222" s="8"/>
      <c r="JAW222" s="8"/>
      <c r="JAX222" s="8"/>
      <c r="JAY222" s="8"/>
      <c r="JAZ222" s="8"/>
      <c r="JBA222" s="8"/>
      <c r="JBB222" s="8"/>
      <c r="JBC222" s="8"/>
      <c r="JBD222" s="8"/>
      <c r="JBE222" s="8"/>
      <c r="JBF222" s="8"/>
      <c r="JBG222" s="8"/>
      <c r="JBH222" s="8"/>
      <c r="JBI222" s="8"/>
      <c r="JBJ222" s="8"/>
      <c r="JBK222" s="8"/>
      <c r="JBL222" s="8"/>
      <c r="JBM222" s="8"/>
      <c r="JBN222" s="8"/>
      <c r="JBO222" s="8"/>
      <c r="JBP222" s="8"/>
      <c r="JBQ222" s="8"/>
      <c r="JBR222" s="8"/>
      <c r="JBS222" s="8"/>
      <c r="JBT222" s="8"/>
      <c r="JBU222" s="8"/>
      <c r="JBV222" s="8"/>
      <c r="JBW222" s="8"/>
      <c r="JBX222" s="8"/>
      <c r="JBY222" s="8"/>
      <c r="JBZ222" s="8"/>
      <c r="JCA222" s="8"/>
      <c r="JCB222" s="8"/>
      <c r="JCC222" s="8"/>
      <c r="JCD222" s="8"/>
      <c r="JCE222" s="8"/>
      <c r="JCF222" s="8"/>
      <c r="JCG222" s="8"/>
      <c r="JCH222" s="8"/>
      <c r="JCI222" s="8"/>
      <c r="JCJ222" s="8"/>
      <c r="JCK222" s="8"/>
      <c r="JCL222" s="8"/>
      <c r="JCM222" s="8"/>
      <c r="JCN222" s="8"/>
      <c r="JCO222" s="8"/>
      <c r="JCP222" s="8"/>
      <c r="JCQ222" s="8"/>
      <c r="JCR222" s="8"/>
      <c r="JCS222" s="8"/>
      <c r="JCT222" s="8"/>
      <c r="JCU222" s="8"/>
      <c r="JCV222" s="8"/>
      <c r="JCW222" s="8"/>
      <c r="JCX222" s="8"/>
      <c r="JCY222" s="8"/>
      <c r="JCZ222" s="8"/>
      <c r="JDA222" s="8"/>
      <c r="JDB222" s="8"/>
      <c r="JDC222" s="8"/>
      <c r="JDD222" s="8"/>
      <c r="JDE222" s="8"/>
      <c r="JDF222" s="8"/>
      <c r="JDG222" s="8"/>
      <c r="JDH222" s="8"/>
      <c r="JDI222" s="8"/>
      <c r="JDJ222" s="8"/>
      <c r="JDK222" s="8"/>
      <c r="JDL222" s="8"/>
      <c r="JDM222" s="8"/>
      <c r="JDN222" s="8"/>
      <c r="JDO222" s="8"/>
      <c r="JDP222" s="8"/>
      <c r="JDQ222" s="8"/>
      <c r="JDR222" s="8"/>
      <c r="JDS222" s="8"/>
      <c r="JDT222" s="8"/>
      <c r="JDU222" s="8"/>
      <c r="JDV222" s="8"/>
      <c r="JDW222" s="8"/>
      <c r="JDX222" s="8"/>
      <c r="JDY222" s="8"/>
      <c r="JDZ222" s="8"/>
      <c r="JEA222" s="8"/>
      <c r="JEB222" s="8"/>
      <c r="JEC222" s="8"/>
      <c r="JED222" s="8"/>
      <c r="JEE222" s="8"/>
      <c r="JEF222" s="8"/>
      <c r="JEG222" s="8"/>
      <c r="JEH222" s="8"/>
      <c r="JEI222" s="8"/>
      <c r="JEJ222" s="8"/>
      <c r="JEK222" s="8"/>
      <c r="JEL222" s="8"/>
      <c r="JEM222" s="8"/>
      <c r="JEN222" s="8"/>
      <c r="JEO222" s="8"/>
      <c r="JEP222" s="8"/>
      <c r="JEQ222" s="8"/>
      <c r="JER222" s="8"/>
      <c r="JES222" s="8"/>
      <c r="JET222" s="8"/>
      <c r="JEU222" s="8"/>
      <c r="JEV222" s="8"/>
      <c r="JEW222" s="8"/>
      <c r="JEX222" s="8"/>
      <c r="JEY222" s="8"/>
      <c r="JEZ222" s="8"/>
      <c r="JFA222" s="8"/>
      <c r="JFB222" s="8"/>
      <c r="JFC222" s="8"/>
      <c r="JFD222" s="8"/>
      <c r="JFE222" s="8"/>
      <c r="JFF222" s="8"/>
      <c r="JFG222" s="8"/>
      <c r="JFH222" s="8"/>
      <c r="JFI222" s="8"/>
      <c r="JFJ222" s="8"/>
      <c r="JFK222" s="8"/>
      <c r="JFL222" s="8"/>
      <c r="JFM222" s="8"/>
      <c r="JFN222" s="8"/>
      <c r="JFO222" s="8"/>
      <c r="JFP222" s="8"/>
      <c r="JFQ222" s="8"/>
      <c r="JFR222" s="8"/>
      <c r="JFS222" s="8"/>
      <c r="JFT222" s="8"/>
      <c r="JFU222" s="8"/>
      <c r="JFV222" s="8"/>
      <c r="JFW222" s="8"/>
      <c r="JFX222" s="8"/>
      <c r="JFY222" s="8"/>
      <c r="JFZ222" s="8"/>
      <c r="JGA222" s="8"/>
      <c r="JGB222" s="8"/>
      <c r="JGC222" s="8"/>
      <c r="JGD222" s="8"/>
      <c r="JGE222" s="8"/>
      <c r="JGF222" s="8"/>
      <c r="JGG222" s="8"/>
      <c r="JGH222" s="8"/>
      <c r="JGI222" s="8"/>
      <c r="JGJ222" s="8"/>
      <c r="JGK222" s="8"/>
      <c r="JGL222" s="8"/>
      <c r="JGM222" s="8"/>
      <c r="JGN222" s="8"/>
      <c r="JGO222" s="8"/>
      <c r="JGP222" s="8"/>
      <c r="JGQ222" s="8"/>
      <c r="JGR222" s="8"/>
      <c r="JGS222" s="8"/>
      <c r="JGT222" s="8"/>
      <c r="JGU222" s="8"/>
      <c r="JGV222" s="8"/>
      <c r="JGW222" s="8"/>
      <c r="JGX222" s="8"/>
      <c r="JGY222" s="8"/>
      <c r="JGZ222" s="8"/>
      <c r="JHA222" s="8"/>
      <c r="JHB222" s="8"/>
      <c r="JHC222" s="8"/>
      <c r="JHD222" s="8"/>
      <c r="JHE222" s="8"/>
      <c r="JHF222" s="8"/>
      <c r="JHG222" s="8"/>
      <c r="JHH222" s="8"/>
      <c r="JHI222" s="8"/>
      <c r="JHJ222" s="8"/>
      <c r="JHK222" s="8"/>
      <c r="JHL222" s="8"/>
      <c r="JHM222" s="8"/>
      <c r="JHN222" s="8"/>
      <c r="JHO222" s="8"/>
      <c r="JHP222" s="8"/>
      <c r="JHQ222" s="8"/>
      <c r="JHR222" s="8"/>
      <c r="JHS222" s="8"/>
      <c r="JHT222" s="8"/>
      <c r="JHU222" s="8"/>
      <c r="JHV222" s="8"/>
      <c r="JHW222" s="8"/>
      <c r="JHX222" s="8"/>
      <c r="JHY222" s="8"/>
      <c r="JHZ222" s="8"/>
      <c r="JIA222" s="8"/>
      <c r="JIB222" s="8"/>
      <c r="JIC222" s="8"/>
      <c r="JID222" s="8"/>
      <c r="JIE222" s="8"/>
      <c r="JIF222" s="8"/>
      <c r="JIG222" s="8"/>
      <c r="JIH222" s="8"/>
      <c r="JII222" s="8"/>
      <c r="JIJ222" s="8"/>
      <c r="JIK222" s="8"/>
      <c r="JIL222" s="8"/>
      <c r="JIM222" s="8"/>
      <c r="JIN222" s="8"/>
      <c r="JIO222" s="8"/>
      <c r="JIP222" s="8"/>
      <c r="JIQ222" s="8"/>
      <c r="JIR222" s="8"/>
      <c r="JIS222" s="8"/>
      <c r="JIT222" s="8"/>
      <c r="JIU222" s="8"/>
      <c r="JIV222" s="8"/>
      <c r="JIW222" s="8"/>
      <c r="JIX222" s="8"/>
      <c r="JIY222" s="8"/>
      <c r="JIZ222" s="8"/>
      <c r="JJA222" s="8"/>
      <c r="JJB222" s="8"/>
      <c r="JJC222" s="8"/>
      <c r="JJD222" s="8"/>
      <c r="JJE222" s="8"/>
      <c r="JJF222" s="8"/>
      <c r="JJG222" s="8"/>
      <c r="JJH222" s="8"/>
      <c r="JJI222" s="8"/>
      <c r="JJJ222" s="8"/>
      <c r="JJK222" s="8"/>
      <c r="JJL222" s="8"/>
      <c r="JJM222" s="8"/>
      <c r="JJN222" s="8"/>
      <c r="JJO222" s="8"/>
      <c r="JJP222" s="8"/>
      <c r="JJQ222" s="8"/>
      <c r="JJR222" s="8"/>
      <c r="JJS222" s="8"/>
      <c r="JJT222" s="8"/>
      <c r="JJU222" s="8"/>
      <c r="JJV222" s="8"/>
      <c r="JJW222" s="8"/>
      <c r="JJX222" s="8"/>
      <c r="JJY222" s="8"/>
      <c r="JJZ222" s="8"/>
      <c r="JKA222" s="8"/>
      <c r="JKB222" s="8"/>
      <c r="JKC222" s="8"/>
      <c r="JKD222" s="8"/>
      <c r="JKE222" s="8"/>
      <c r="JKF222" s="8"/>
      <c r="JKG222" s="8"/>
      <c r="JKH222" s="8"/>
      <c r="JKI222" s="8"/>
      <c r="JKJ222" s="8"/>
      <c r="JKK222" s="8"/>
      <c r="JKL222" s="8"/>
      <c r="JKM222" s="8"/>
      <c r="JKN222" s="8"/>
      <c r="JKO222" s="8"/>
      <c r="JKP222" s="8"/>
      <c r="JKQ222" s="8"/>
      <c r="JKR222" s="8"/>
      <c r="JKS222" s="8"/>
      <c r="JKT222" s="8"/>
      <c r="JKU222" s="8"/>
      <c r="JKV222" s="8"/>
      <c r="JKW222" s="8"/>
      <c r="JKX222" s="8"/>
      <c r="JKY222" s="8"/>
      <c r="JKZ222" s="8"/>
      <c r="JLA222" s="8"/>
      <c r="JLB222" s="8"/>
      <c r="JLC222" s="8"/>
      <c r="JLD222" s="8"/>
      <c r="JLE222" s="8"/>
      <c r="JLF222" s="8"/>
      <c r="JLG222" s="8"/>
      <c r="JLH222" s="8"/>
      <c r="JLI222" s="8"/>
      <c r="JLJ222" s="8"/>
      <c r="JLK222" s="8"/>
      <c r="JLL222" s="8"/>
      <c r="JLM222" s="8"/>
      <c r="JLN222" s="8"/>
      <c r="JLO222" s="8"/>
      <c r="JLP222" s="8"/>
      <c r="JLQ222" s="8"/>
      <c r="JLR222" s="8"/>
      <c r="JLS222" s="8"/>
      <c r="JLT222" s="8"/>
      <c r="JLU222" s="8"/>
      <c r="JLV222" s="8"/>
      <c r="JLW222" s="8"/>
      <c r="JLX222" s="8"/>
      <c r="JLY222" s="8"/>
      <c r="JLZ222" s="8"/>
      <c r="JMA222" s="8"/>
      <c r="JMB222" s="8"/>
      <c r="JMC222" s="8"/>
      <c r="JMD222" s="8"/>
      <c r="JME222" s="8"/>
      <c r="JMF222" s="8"/>
      <c r="JMG222" s="8"/>
      <c r="JMH222" s="8"/>
      <c r="JMI222" s="8"/>
      <c r="JMJ222" s="8"/>
      <c r="JMK222" s="8"/>
      <c r="JML222" s="8"/>
      <c r="JMM222" s="8"/>
      <c r="JMN222" s="8"/>
      <c r="JMO222" s="8"/>
      <c r="JMP222" s="8"/>
      <c r="JMQ222" s="8"/>
      <c r="JMR222" s="8"/>
      <c r="JMS222" s="8"/>
      <c r="JMT222" s="8"/>
      <c r="JMU222" s="8"/>
      <c r="JMV222" s="8"/>
      <c r="JMW222" s="8"/>
      <c r="JMX222" s="8"/>
      <c r="JMY222" s="8"/>
      <c r="JMZ222" s="8"/>
      <c r="JNA222" s="8"/>
      <c r="JNB222" s="8"/>
      <c r="JNC222" s="8"/>
      <c r="JND222" s="8"/>
      <c r="JNE222" s="8"/>
      <c r="JNF222" s="8"/>
      <c r="JNG222" s="8"/>
      <c r="JNH222" s="8"/>
      <c r="JNI222" s="8"/>
      <c r="JNJ222" s="8"/>
      <c r="JNK222" s="8"/>
      <c r="JNL222" s="8"/>
      <c r="JNM222" s="8"/>
      <c r="JNN222" s="8"/>
      <c r="JNO222" s="8"/>
      <c r="JNP222" s="8"/>
      <c r="JNQ222" s="8"/>
      <c r="JNR222" s="8"/>
      <c r="JNS222" s="8"/>
      <c r="JNT222" s="8"/>
      <c r="JNU222" s="8"/>
      <c r="JNV222" s="8"/>
      <c r="JNW222" s="8"/>
      <c r="JNX222" s="8"/>
      <c r="JNY222" s="8"/>
      <c r="JNZ222" s="8"/>
      <c r="JOA222" s="8"/>
      <c r="JOB222" s="8"/>
      <c r="JOC222" s="8"/>
      <c r="JOD222" s="8"/>
      <c r="JOE222" s="8"/>
      <c r="JOF222" s="8"/>
      <c r="JOG222" s="8"/>
      <c r="JOH222" s="8"/>
      <c r="JOI222" s="8"/>
      <c r="JOJ222" s="8"/>
      <c r="JOK222" s="8"/>
      <c r="JOL222" s="8"/>
      <c r="JOM222" s="8"/>
      <c r="JON222" s="8"/>
      <c r="JOO222" s="8"/>
      <c r="JOP222" s="8"/>
      <c r="JOQ222" s="8"/>
      <c r="JOR222" s="8"/>
      <c r="JOS222" s="8"/>
      <c r="JOT222" s="8"/>
      <c r="JOU222" s="8"/>
      <c r="JOV222" s="8"/>
      <c r="JOW222" s="8"/>
      <c r="JOX222" s="8"/>
      <c r="JOY222" s="8"/>
      <c r="JOZ222" s="8"/>
      <c r="JPA222" s="8"/>
      <c r="JPB222" s="8"/>
      <c r="JPC222" s="8"/>
      <c r="JPD222" s="8"/>
      <c r="JPE222" s="8"/>
      <c r="JPF222" s="8"/>
      <c r="JPG222" s="8"/>
      <c r="JPH222" s="8"/>
      <c r="JPI222" s="8"/>
      <c r="JPJ222" s="8"/>
      <c r="JPK222" s="8"/>
      <c r="JPL222" s="8"/>
      <c r="JPM222" s="8"/>
      <c r="JPN222" s="8"/>
      <c r="JPO222" s="8"/>
      <c r="JPP222" s="8"/>
      <c r="JPQ222" s="8"/>
      <c r="JPR222" s="8"/>
      <c r="JPS222" s="8"/>
      <c r="JPT222" s="8"/>
      <c r="JPU222" s="8"/>
      <c r="JPV222" s="8"/>
      <c r="JPW222" s="8"/>
      <c r="JPX222" s="8"/>
      <c r="JPY222" s="8"/>
      <c r="JPZ222" s="8"/>
      <c r="JQA222" s="8"/>
      <c r="JQB222" s="8"/>
      <c r="JQC222" s="8"/>
      <c r="JQD222" s="8"/>
      <c r="JQE222" s="8"/>
      <c r="JQF222" s="8"/>
      <c r="JQG222" s="8"/>
      <c r="JQH222" s="8"/>
      <c r="JQI222" s="8"/>
      <c r="JQJ222" s="8"/>
      <c r="JQK222" s="8"/>
      <c r="JQL222" s="8"/>
      <c r="JQM222" s="8"/>
      <c r="JQN222" s="8"/>
      <c r="JQO222" s="8"/>
      <c r="JQP222" s="8"/>
      <c r="JQQ222" s="8"/>
      <c r="JQR222" s="8"/>
      <c r="JQS222" s="8"/>
      <c r="JQT222" s="8"/>
      <c r="JQU222" s="8"/>
      <c r="JQV222" s="8"/>
      <c r="JQW222" s="8"/>
      <c r="JQX222" s="8"/>
      <c r="JQY222" s="8"/>
      <c r="JQZ222" s="8"/>
      <c r="JRA222" s="8"/>
      <c r="JRB222" s="8"/>
      <c r="JRC222" s="8"/>
      <c r="JRD222" s="8"/>
      <c r="JRE222" s="8"/>
      <c r="JRF222" s="8"/>
      <c r="JRG222" s="8"/>
      <c r="JRH222" s="8"/>
      <c r="JRI222" s="8"/>
      <c r="JRJ222" s="8"/>
      <c r="JRK222" s="8"/>
      <c r="JRL222" s="8"/>
      <c r="JRM222" s="8"/>
      <c r="JRN222" s="8"/>
      <c r="JRO222" s="8"/>
      <c r="JRP222" s="8"/>
      <c r="JRQ222" s="8"/>
      <c r="JRR222" s="8"/>
      <c r="JRS222" s="8"/>
      <c r="JRT222" s="8"/>
      <c r="JRU222" s="8"/>
      <c r="JRV222" s="8"/>
      <c r="JRW222" s="8"/>
      <c r="JRX222" s="8"/>
      <c r="JRY222" s="8"/>
      <c r="JRZ222" s="8"/>
      <c r="JSA222" s="8"/>
      <c r="JSB222" s="8"/>
      <c r="JSC222" s="8"/>
      <c r="JSD222" s="8"/>
      <c r="JSE222" s="8"/>
      <c r="JSF222" s="8"/>
      <c r="JSG222" s="8"/>
      <c r="JSH222" s="8"/>
      <c r="JSI222" s="8"/>
      <c r="JSJ222" s="8"/>
      <c r="JSK222" s="8"/>
      <c r="JSL222" s="8"/>
      <c r="JSM222" s="8"/>
      <c r="JSN222" s="8"/>
      <c r="JSO222" s="8"/>
      <c r="JSP222" s="8"/>
      <c r="JSQ222" s="8"/>
      <c r="JSR222" s="8"/>
      <c r="JSS222" s="8"/>
      <c r="JST222" s="8"/>
      <c r="JSU222" s="8"/>
      <c r="JSV222" s="8"/>
      <c r="JSW222" s="8"/>
      <c r="JSX222" s="8"/>
      <c r="JSY222" s="8"/>
      <c r="JSZ222" s="8"/>
      <c r="JTA222" s="8"/>
      <c r="JTB222" s="8"/>
      <c r="JTC222" s="8"/>
      <c r="JTD222" s="8"/>
      <c r="JTE222" s="8"/>
      <c r="JTF222" s="8"/>
      <c r="JTG222" s="8"/>
      <c r="JTH222" s="8"/>
      <c r="JTI222" s="8"/>
      <c r="JTJ222" s="8"/>
      <c r="JTK222" s="8"/>
      <c r="JTL222" s="8"/>
      <c r="JTM222" s="8"/>
      <c r="JTN222" s="8"/>
      <c r="JTO222" s="8"/>
      <c r="JTP222" s="8"/>
      <c r="JTQ222" s="8"/>
      <c r="JTR222" s="8"/>
      <c r="JTS222" s="8"/>
      <c r="JTT222" s="8"/>
      <c r="JTU222" s="8"/>
      <c r="JTV222" s="8"/>
      <c r="JTW222" s="8"/>
      <c r="JTX222" s="8"/>
      <c r="JTY222" s="8"/>
      <c r="JTZ222" s="8"/>
      <c r="JUA222" s="8"/>
      <c r="JUB222" s="8"/>
      <c r="JUC222" s="8"/>
      <c r="JUD222" s="8"/>
      <c r="JUE222" s="8"/>
      <c r="JUF222" s="8"/>
      <c r="JUG222" s="8"/>
      <c r="JUH222" s="8"/>
      <c r="JUI222" s="8"/>
      <c r="JUJ222" s="8"/>
      <c r="JUK222" s="8"/>
      <c r="JUL222" s="8"/>
      <c r="JUM222" s="8"/>
      <c r="JUN222" s="8"/>
      <c r="JUO222" s="8"/>
      <c r="JUP222" s="8"/>
      <c r="JUQ222" s="8"/>
      <c r="JUR222" s="8"/>
      <c r="JUS222" s="8"/>
      <c r="JUT222" s="8"/>
      <c r="JUU222" s="8"/>
      <c r="JUV222" s="8"/>
      <c r="JUW222" s="8"/>
      <c r="JUX222" s="8"/>
      <c r="JUY222" s="8"/>
      <c r="JUZ222" s="8"/>
      <c r="JVA222" s="8"/>
      <c r="JVB222" s="8"/>
      <c r="JVC222" s="8"/>
      <c r="JVD222" s="8"/>
      <c r="JVE222" s="8"/>
      <c r="JVF222" s="8"/>
      <c r="JVG222" s="8"/>
      <c r="JVH222" s="8"/>
      <c r="JVI222" s="8"/>
      <c r="JVJ222" s="8"/>
      <c r="JVK222" s="8"/>
      <c r="JVL222" s="8"/>
      <c r="JVM222" s="8"/>
      <c r="JVN222" s="8"/>
      <c r="JVO222" s="8"/>
      <c r="JVP222" s="8"/>
      <c r="JVQ222" s="8"/>
      <c r="JVR222" s="8"/>
      <c r="JVS222" s="8"/>
      <c r="JVT222" s="8"/>
      <c r="JVU222" s="8"/>
      <c r="JVV222" s="8"/>
      <c r="JVW222" s="8"/>
      <c r="JVX222" s="8"/>
      <c r="JVY222" s="8"/>
      <c r="JVZ222" s="8"/>
      <c r="JWA222" s="8"/>
      <c r="JWB222" s="8"/>
      <c r="JWC222" s="8"/>
      <c r="JWD222" s="8"/>
      <c r="JWE222" s="8"/>
      <c r="JWF222" s="8"/>
      <c r="JWG222" s="8"/>
      <c r="JWH222" s="8"/>
      <c r="JWI222" s="8"/>
      <c r="JWJ222" s="8"/>
      <c r="JWK222" s="8"/>
      <c r="JWL222" s="8"/>
      <c r="JWM222" s="8"/>
      <c r="JWN222" s="8"/>
      <c r="JWO222" s="8"/>
      <c r="JWP222" s="8"/>
      <c r="JWQ222" s="8"/>
      <c r="JWR222" s="8"/>
      <c r="JWS222" s="8"/>
      <c r="JWT222" s="8"/>
      <c r="JWU222" s="8"/>
      <c r="JWV222" s="8"/>
      <c r="JWW222" s="8"/>
      <c r="JWX222" s="8"/>
      <c r="JWY222" s="8"/>
      <c r="JWZ222" s="8"/>
      <c r="JXA222" s="8"/>
      <c r="JXB222" s="8"/>
      <c r="JXC222" s="8"/>
      <c r="JXD222" s="8"/>
      <c r="JXE222" s="8"/>
      <c r="JXF222" s="8"/>
      <c r="JXG222" s="8"/>
      <c r="JXH222" s="8"/>
      <c r="JXI222" s="8"/>
      <c r="JXJ222" s="8"/>
      <c r="JXK222" s="8"/>
      <c r="JXL222" s="8"/>
      <c r="JXM222" s="8"/>
      <c r="JXN222" s="8"/>
      <c r="JXO222" s="8"/>
      <c r="JXP222" s="8"/>
      <c r="JXQ222" s="8"/>
      <c r="JXR222" s="8"/>
      <c r="JXS222" s="8"/>
      <c r="JXT222" s="8"/>
      <c r="JXU222" s="8"/>
      <c r="JXV222" s="8"/>
      <c r="JXW222" s="8"/>
      <c r="JXX222" s="8"/>
      <c r="JXY222" s="8"/>
      <c r="JXZ222" s="8"/>
      <c r="JYA222" s="8"/>
      <c r="JYB222" s="8"/>
      <c r="JYC222" s="8"/>
      <c r="JYD222" s="8"/>
      <c r="JYE222" s="8"/>
      <c r="JYF222" s="8"/>
      <c r="JYG222" s="8"/>
      <c r="JYH222" s="8"/>
      <c r="JYI222" s="8"/>
      <c r="JYJ222" s="8"/>
      <c r="JYK222" s="8"/>
      <c r="JYL222" s="8"/>
      <c r="JYM222" s="8"/>
      <c r="JYN222" s="8"/>
      <c r="JYO222" s="8"/>
      <c r="JYP222" s="8"/>
      <c r="JYQ222" s="8"/>
      <c r="JYR222" s="8"/>
      <c r="JYS222" s="8"/>
      <c r="JYT222" s="8"/>
      <c r="JYU222" s="8"/>
      <c r="JYV222" s="8"/>
      <c r="JYW222" s="8"/>
      <c r="JYX222" s="8"/>
      <c r="JYY222" s="8"/>
      <c r="JYZ222" s="8"/>
      <c r="JZA222" s="8"/>
      <c r="JZB222" s="8"/>
      <c r="JZC222" s="8"/>
      <c r="JZD222" s="8"/>
      <c r="JZE222" s="8"/>
      <c r="JZF222" s="8"/>
      <c r="JZG222" s="8"/>
      <c r="JZH222" s="8"/>
      <c r="JZI222" s="8"/>
      <c r="JZJ222" s="8"/>
      <c r="JZK222" s="8"/>
      <c r="JZL222" s="8"/>
      <c r="JZM222" s="8"/>
      <c r="JZN222" s="8"/>
      <c r="JZO222" s="8"/>
      <c r="JZP222" s="8"/>
      <c r="JZQ222" s="8"/>
      <c r="JZR222" s="8"/>
      <c r="JZS222" s="8"/>
      <c r="JZT222" s="8"/>
      <c r="JZU222" s="8"/>
      <c r="JZV222" s="8"/>
      <c r="JZW222" s="8"/>
      <c r="JZX222" s="8"/>
      <c r="JZY222" s="8"/>
      <c r="JZZ222" s="8"/>
      <c r="KAA222" s="8"/>
      <c r="KAB222" s="8"/>
      <c r="KAC222" s="8"/>
      <c r="KAD222" s="8"/>
      <c r="KAE222" s="8"/>
      <c r="KAF222" s="8"/>
      <c r="KAG222" s="8"/>
      <c r="KAH222" s="8"/>
      <c r="KAI222" s="8"/>
      <c r="KAJ222" s="8"/>
      <c r="KAK222" s="8"/>
      <c r="KAL222" s="8"/>
      <c r="KAM222" s="8"/>
      <c r="KAN222" s="8"/>
      <c r="KAO222" s="8"/>
      <c r="KAP222" s="8"/>
      <c r="KAQ222" s="8"/>
      <c r="KAR222" s="8"/>
      <c r="KAS222" s="8"/>
      <c r="KAT222" s="8"/>
      <c r="KAU222" s="8"/>
      <c r="KAV222" s="8"/>
      <c r="KAW222" s="8"/>
      <c r="KAX222" s="8"/>
      <c r="KAY222" s="8"/>
      <c r="KAZ222" s="8"/>
      <c r="KBA222" s="8"/>
      <c r="KBB222" s="8"/>
      <c r="KBC222" s="8"/>
      <c r="KBD222" s="8"/>
      <c r="KBE222" s="8"/>
      <c r="KBF222" s="8"/>
      <c r="KBG222" s="8"/>
      <c r="KBH222" s="8"/>
      <c r="KBI222" s="8"/>
      <c r="KBJ222" s="8"/>
      <c r="KBK222" s="8"/>
      <c r="KBL222" s="8"/>
      <c r="KBM222" s="8"/>
      <c r="KBN222" s="8"/>
      <c r="KBO222" s="8"/>
      <c r="KBP222" s="8"/>
      <c r="KBQ222" s="8"/>
      <c r="KBR222" s="8"/>
      <c r="KBS222" s="8"/>
      <c r="KBT222" s="8"/>
      <c r="KBU222" s="8"/>
      <c r="KBV222" s="8"/>
      <c r="KBW222" s="8"/>
      <c r="KBX222" s="8"/>
      <c r="KBY222" s="8"/>
      <c r="KBZ222" s="8"/>
      <c r="KCA222" s="8"/>
      <c r="KCB222" s="8"/>
      <c r="KCC222" s="8"/>
      <c r="KCD222" s="8"/>
      <c r="KCE222" s="8"/>
      <c r="KCF222" s="8"/>
      <c r="KCG222" s="8"/>
      <c r="KCH222" s="8"/>
      <c r="KCI222" s="8"/>
      <c r="KCJ222" s="8"/>
      <c r="KCK222" s="8"/>
      <c r="KCL222" s="8"/>
      <c r="KCM222" s="8"/>
      <c r="KCN222" s="8"/>
      <c r="KCO222" s="8"/>
      <c r="KCP222" s="8"/>
      <c r="KCQ222" s="8"/>
      <c r="KCR222" s="8"/>
      <c r="KCS222" s="8"/>
      <c r="KCT222" s="8"/>
      <c r="KCU222" s="8"/>
      <c r="KCV222" s="8"/>
      <c r="KCW222" s="8"/>
      <c r="KCX222" s="8"/>
      <c r="KCY222" s="8"/>
      <c r="KCZ222" s="8"/>
      <c r="KDA222" s="8"/>
      <c r="KDB222" s="8"/>
      <c r="KDC222" s="8"/>
      <c r="KDD222" s="8"/>
      <c r="KDE222" s="8"/>
      <c r="KDF222" s="8"/>
      <c r="KDG222" s="8"/>
      <c r="KDH222" s="8"/>
      <c r="KDI222" s="8"/>
      <c r="KDJ222" s="8"/>
      <c r="KDK222" s="8"/>
      <c r="KDL222" s="8"/>
      <c r="KDM222" s="8"/>
      <c r="KDN222" s="8"/>
      <c r="KDO222" s="8"/>
      <c r="KDP222" s="8"/>
      <c r="KDQ222" s="8"/>
      <c r="KDR222" s="8"/>
      <c r="KDS222" s="8"/>
      <c r="KDT222" s="8"/>
      <c r="KDU222" s="8"/>
      <c r="KDV222" s="8"/>
      <c r="KDW222" s="8"/>
      <c r="KDX222" s="8"/>
      <c r="KDY222" s="8"/>
      <c r="KDZ222" s="8"/>
      <c r="KEA222" s="8"/>
      <c r="KEB222" s="8"/>
      <c r="KEC222" s="8"/>
      <c r="KED222" s="8"/>
      <c r="KEE222" s="8"/>
      <c r="KEF222" s="8"/>
      <c r="KEG222" s="8"/>
      <c r="KEH222" s="8"/>
      <c r="KEI222" s="8"/>
      <c r="KEJ222" s="8"/>
      <c r="KEK222" s="8"/>
      <c r="KEL222" s="8"/>
      <c r="KEM222" s="8"/>
      <c r="KEN222" s="8"/>
      <c r="KEO222" s="8"/>
      <c r="KEP222" s="8"/>
      <c r="KEQ222" s="8"/>
      <c r="KER222" s="8"/>
      <c r="KES222" s="8"/>
      <c r="KET222" s="8"/>
      <c r="KEU222" s="8"/>
      <c r="KEV222" s="8"/>
      <c r="KEW222" s="8"/>
      <c r="KEX222" s="8"/>
      <c r="KEY222" s="8"/>
      <c r="KEZ222" s="8"/>
      <c r="KFA222" s="8"/>
      <c r="KFB222" s="8"/>
      <c r="KFC222" s="8"/>
      <c r="KFD222" s="8"/>
      <c r="KFE222" s="8"/>
      <c r="KFF222" s="8"/>
      <c r="KFG222" s="8"/>
      <c r="KFH222" s="8"/>
      <c r="KFI222" s="8"/>
      <c r="KFJ222" s="8"/>
      <c r="KFK222" s="8"/>
      <c r="KFL222" s="8"/>
      <c r="KFM222" s="8"/>
      <c r="KFN222" s="8"/>
      <c r="KFO222" s="8"/>
      <c r="KFP222" s="8"/>
      <c r="KFQ222" s="8"/>
      <c r="KFR222" s="8"/>
      <c r="KFS222" s="8"/>
      <c r="KFT222" s="8"/>
      <c r="KFU222" s="8"/>
      <c r="KFV222" s="8"/>
      <c r="KFW222" s="8"/>
      <c r="KFX222" s="8"/>
      <c r="KFY222" s="8"/>
      <c r="KFZ222" s="8"/>
      <c r="KGA222" s="8"/>
      <c r="KGB222" s="8"/>
      <c r="KGC222" s="8"/>
      <c r="KGD222" s="8"/>
      <c r="KGE222" s="8"/>
      <c r="KGF222" s="8"/>
      <c r="KGG222" s="8"/>
      <c r="KGH222" s="8"/>
      <c r="KGI222" s="8"/>
      <c r="KGJ222" s="8"/>
      <c r="KGK222" s="8"/>
      <c r="KGL222" s="8"/>
      <c r="KGM222" s="8"/>
      <c r="KGN222" s="8"/>
      <c r="KGO222" s="8"/>
      <c r="KGP222" s="8"/>
      <c r="KGQ222" s="8"/>
      <c r="KGR222" s="8"/>
      <c r="KGS222" s="8"/>
      <c r="KGT222" s="8"/>
      <c r="KGU222" s="8"/>
      <c r="KGV222" s="8"/>
      <c r="KGW222" s="8"/>
      <c r="KGX222" s="8"/>
      <c r="KGY222" s="8"/>
      <c r="KGZ222" s="8"/>
      <c r="KHA222" s="8"/>
      <c r="KHB222" s="8"/>
      <c r="KHC222" s="8"/>
      <c r="KHD222" s="8"/>
      <c r="KHE222" s="8"/>
      <c r="KHF222" s="8"/>
      <c r="KHG222" s="8"/>
      <c r="KHH222" s="8"/>
      <c r="KHI222" s="8"/>
      <c r="KHJ222" s="8"/>
      <c r="KHK222" s="8"/>
      <c r="KHL222" s="8"/>
      <c r="KHM222" s="8"/>
      <c r="KHN222" s="8"/>
      <c r="KHO222" s="8"/>
      <c r="KHP222" s="8"/>
      <c r="KHQ222" s="8"/>
      <c r="KHR222" s="8"/>
      <c r="KHS222" s="8"/>
      <c r="KHT222" s="8"/>
      <c r="KHU222" s="8"/>
      <c r="KHV222" s="8"/>
      <c r="KHW222" s="8"/>
      <c r="KHX222" s="8"/>
      <c r="KHY222" s="8"/>
      <c r="KHZ222" s="8"/>
      <c r="KIA222" s="8"/>
      <c r="KIB222" s="8"/>
      <c r="KIC222" s="8"/>
      <c r="KID222" s="8"/>
      <c r="KIE222" s="8"/>
      <c r="KIF222" s="8"/>
      <c r="KIG222" s="8"/>
      <c r="KIH222" s="8"/>
      <c r="KII222" s="8"/>
      <c r="KIJ222" s="8"/>
      <c r="KIK222" s="8"/>
      <c r="KIL222" s="8"/>
      <c r="KIM222" s="8"/>
      <c r="KIN222" s="8"/>
      <c r="KIO222" s="8"/>
      <c r="KIP222" s="8"/>
      <c r="KIQ222" s="8"/>
      <c r="KIR222" s="8"/>
      <c r="KIS222" s="8"/>
      <c r="KIT222" s="8"/>
      <c r="KIU222" s="8"/>
      <c r="KIV222" s="8"/>
      <c r="KIW222" s="8"/>
      <c r="KIX222" s="8"/>
      <c r="KIY222" s="8"/>
      <c r="KIZ222" s="8"/>
      <c r="KJA222" s="8"/>
      <c r="KJB222" s="8"/>
      <c r="KJC222" s="8"/>
      <c r="KJD222" s="8"/>
      <c r="KJE222" s="8"/>
      <c r="KJF222" s="8"/>
      <c r="KJG222" s="8"/>
      <c r="KJH222" s="8"/>
      <c r="KJI222" s="8"/>
      <c r="KJJ222" s="8"/>
      <c r="KJK222" s="8"/>
      <c r="KJL222" s="8"/>
      <c r="KJM222" s="8"/>
      <c r="KJN222" s="8"/>
      <c r="KJO222" s="8"/>
      <c r="KJP222" s="8"/>
      <c r="KJQ222" s="8"/>
      <c r="KJR222" s="8"/>
      <c r="KJS222" s="8"/>
      <c r="KJT222" s="8"/>
      <c r="KJU222" s="8"/>
      <c r="KJV222" s="8"/>
      <c r="KJW222" s="8"/>
      <c r="KJX222" s="8"/>
      <c r="KJY222" s="8"/>
      <c r="KJZ222" s="8"/>
      <c r="KKA222" s="8"/>
      <c r="KKB222" s="8"/>
      <c r="KKC222" s="8"/>
      <c r="KKD222" s="8"/>
      <c r="KKE222" s="8"/>
      <c r="KKF222" s="8"/>
      <c r="KKG222" s="8"/>
      <c r="KKH222" s="8"/>
      <c r="KKI222" s="8"/>
      <c r="KKJ222" s="8"/>
      <c r="KKK222" s="8"/>
      <c r="KKL222" s="8"/>
      <c r="KKM222" s="8"/>
      <c r="KKN222" s="8"/>
      <c r="KKO222" s="8"/>
      <c r="KKP222" s="8"/>
      <c r="KKQ222" s="8"/>
      <c r="KKR222" s="8"/>
      <c r="KKS222" s="8"/>
      <c r="KKT222" s="8"/>
      <c r="KKU222" s="8"/>
      <c r="KKV222" s="8"/>
      <c r="KKW222" s="8"/>
      <c r="KKX222" s="8"/>
      <c r="KKY222" s="8"/>
      <c r="KKZ222" s="8"/>
      <c r="KLA222" s="8"/>
      <c r="KLB222" s="8"/>
      <c r="KLC222" s="8"/>
      <c r="KLD222" s="8"/>
      <c r="KLE222" s="8"/>
      <c r="KLF222" s="8"/>
      <c r="KLG222" s="8"/>
      <c r="KLH222" s="8"/>
      <c r="KLI222" s="8"/>
      <c r="KLJ222" s="8"/>
      <c r="KLK222" s="8"/>
      <c r="KLL222" s="8"/>
      <c r="KLM222" s="8"/>
      <c r="KLN222" s="8"/>
      <c r="KLO222" s="8"/>
      <c r="KLP222" s="8"/>
      <c r="KLQ222" s="8"/>
      <c r="KLR222" s="8"/>
      <c r="KLS222" s="8"/>
      <c r="KLT222" s="8"/>
      <c r="KLU222" s="8"/>
      <c r="KLV222" s="8"/>
      <c r="KLW222" s="8"/>
      <c r="KLX222" s="8"/>
      <c r="KLY222" s="8"/>
      <c r="KLZ222" s="8"/>
      <c r="KMA222" s="8"/>
      <c r="KMB222" s="8"/>
      <c r="KMC222" s="8"/>
      <c r="KMD222" s="8"/>
      <c r="KME222" s="8"/>
      <c r="KMF222" s="8"/>
      <c r="KMG222" s="8"/>
      <c r="KMH222" s="8"/>
      <c r="KMI222" s="8"/>
      <c r="KMJ222" s="8"/>
      <c r="KMK222" s="8"/>
      <c r="KML222" s="8"/>
      <c r="KMM222" s="8"/>
      <c r="KMN222" s="8"/>
      <c r="KMO222" s="8"/>
      <c r="KMP222" s="8"/>
      <c r="KMQ222" s="8"/>
      <c r="KMR222" s="8"/>
      <c r="KMS222" s="8"/>
      <c r="KMT222" s="8"/>
      <c r="KMU222" s="8"/>
      <c r="KMV222" s="8"/>
      <c r="KMW222" s="8"/>
      <c r="KMX222" s="8"/>
      <c r="KMY222" s="8"/>
      <c r="KMZ222" s="8"/>
      <c r="KNA222" s="8"/>
      <c r="KNB222" s="8"/>
      <c r="KNC222" s="8"/>
      <c r="KND222" s="8"/>
      <c r="KNE222" s="8"/>
      <c r="KNF222" s="8"/>
      <c r="KNG222" s="8"/>
      <c r="KNH222" s="8"/>
      <c r="KNI222" s="8"/>
      <c r="KNJ222" s="8"/>
      <c r="KNK222" s="8"/>
      <c r="KNL222" s="8"/>
      <c r="KNM222" s="8"/>
      <c r="KNN222" s="8"/>
      <c r="KNO222" s="8"/>
      <c r="KNP222" s="8"/>
      <c r="KNQ222" s="8"/>
      <c r="KNR222" s="8"/>
      <c r="KNS222" s="8"/>
      <c r="KNT222" s="8"/>
      <c r="KNU222" s="8"/>
      <c r="KNV222" s="8"/>
      <c r="KNW222" s="8"/>
      <c r="KNX222" s="8"/>
      <c r="KNY222" s="8"/>
      <c r="KNZ222" s="8"/>
      <c r="KOA222" s="8"/>
      <c r="KOB222" s="8"/>
      <c r="KOC222" s="8"/>
      <c r="KOD222" s="8"/>
      <c r="KOE222" s="8"/>
      <c r="KOF222" s="8"/>
      <c r="KOG222" s="8"/>
      <c r="KOH222" s="8"/>
      <c r="KOI222" s="8"/>
      <c r="KOJ222" s="8"/>
      <c r="KOK222" s="8"/>
      <c r="KOL222" s="8"/>
      <c r="KOM222" s="8"/>
      <c r="KON222" s="8"/>
      <c r="KOO222" s="8"/>
      <c r="KOP222" s="8"/>
      <c r="KOQ222" s="8"/>
      <c r="KOR222" s="8"/>
      <c r="KOS222" s="8"/>
      <c r="KOT222" s="8"/>
      <c r="KOU222" s="8"/>
      <c r="KOV222" s="8"/>
      <c r="KOW222" s="8"/>
      <c r="KOX222" s="8"/>
      <c r="KOY222" s="8"/>
      <c r="KOZ222" s="8"/>
      <c r="KPA222" s="8"/>
      <c r="KPB222" s="8"/>
      <c r="KPC222" s="8"/>
      <c r="KPD222" s="8"/>
      <c r="KPE222" s="8"/>
      <c r="KPF222" s="8"/>
      <c r="KPG222" s="8"/>
      <c r="KPH222" s="8"/>
      <c r="KPI222" s="8"/>
      <c r="KPJ222" s="8"/>
      <c r="KPK222" s="8"/>
      <c r="KPL222" s="8"/>
      <c r="KPM222" s="8"/>
      <c r="KPN222" s="8"/>
      <c r="KPO222" s="8"/>
      <c r="KPP222" s="8"/>
      <c r="KPQ222" s="8"/>
      <c r="KPR222" s="8"/>
      <c r="KPS222" s="8"/>
      <c r="KPT222" s="8"/>
      <c r="KPU222" s="8"/>
      <c r="KPV222" s="8"/>
      <c r="KPW222" s="8"/>
      <c r="KPX222" s="8"/>
      <c r="KPY222" s="8"/>
      <c r="KPZ222" s="8"/>
      <c r="KQA222" s="8"/>
      <c r="KQB222" s="8"/>
      <c r="KQC222" s="8"/>
      <c r="KQD222" s="8"/>
      <c r="KQE222" s="8"/>
      <c r="KQF222" s="8"/>
      <c r="KQG222" s="8"/>
      <c r="KQH222" s="8"/>
      <c r="KQI222" s="8"/>
      <c r="KQJ222" s="8"/>
      <c r="KQK222" s="8"/>
      <c r="KQL222" s="8"/>
      <c r="KQM222" s="8"/>
      <c r="KQN222" s="8"/>
      <c r="KQO222" s="8"/>
      <c r="KQP222" s="8"/>
      <c r="KQQ222" s="8"/>
      <c r="KQR222" s="8"/>
      <c r="KQS222" s="8"/>
      <c r="KQT222" s="8"/>
      <c r="KQU222" s="8"/>
      <c r="KQV222" s="8"/>
      <c r="KQW222" s="8"/>
      <c r="KQX222" s="8"/>
      <c r="KQY222" s="8"/>
      <c r="KQZ222" s="8"/>
      <c r="KRA222" s="8"/>
      <c r="KRB222" s="8"/>
      <c r="KRC222" s="8"/>
      <c r="KRD222" s="8"/>
      <c r="KRE222" s="8"/>
      <c r="KRF222" s="8"/>
      <c r="KRG222" s="8"/>
      <c r="KRH222" s="8"/>
      <c r="KRI222" s="8"/>
      <c r="KRJ222" s="8"/>
      <c r="KRK222" s="8"/>
      <c r="KRL222" s="8"/>
      <c r="KRM222" s="8"/>
      <c r="KRN222" s="8"/>
      <c r="KRO222" s="8"/>
      <c r="KRP222" s="8"/>
      <c r="KRQ222" s="8"/>
      <c r="KRR222" s="8"/>
      <c r="KRS222" s="8"/>
      <c r="KRT222" s="8"/>
      <c r="KRU222" s="8"/>
      <c r="KRV222" s="8"/>
      <c r="KRW222" s="8"/>
      <c r="KRX222" s="8"/>
      <c r="KRY222" s="8"/>
      <c r="KRZ222" s="8"/>
      <c r="KSA222" s="8"/>
      <c r="KSB222" s="8"/>
      <c r="KSC222" s="8"/>
      <c r="KSD222" s="8"/>
      <c r="KSE222" s="8"/>
      <c r="KSF222" s="8"/>
      <c r="KSG222" s="8"/>
      <c r="KSH222" s="8"/>
      <c r="KSI222" s="8"/>
      <c r="KSJ222" s="8"/>
      <c r="KSK222" s="8"/>
      <c r="KSL222" s="8"/>
      <c r="KSM222" s="8"/>
      <c r="KSN222" s="8"/>
      <c r="KSO222" s="8"/>
      <c r="KSP222" s="8"/>
      <c r="KSQ222" s="8"/>
      <c r="KSR222" s="8"/>
      <c r="KSS222" s="8"/>
      <c r="KST222" s="8"/>
      <c r="KSU222" s="8"/>
      <c r="KSV222" s="8"/>
      <c r="KSW222" s="8"/>
      <c r="KSX222" s="8"/>
      <c r="KSY222" s="8"/>
      <c r="KSZ222" s="8"/>
      <c r="KTA222" s="8"/>
      <c r="KTB222" s="8"/>
      <c r="KTC222" s="8"/>
      <c r="KTD222" s="8"/>
      <c r="KTE222" s="8"/>
      <c r="KTF222" s="8"/>
      <c r="KTG222" s="8"/>
      <c r="KTH222" s="8"/>
      <c r="KTI222" s="8"/>
      <c r="KTJ222" s="8"/>
      <c r="KTK222" s="8"/>
      <c r="KTL222" s="8"/>
      <c r="KTM222" s="8"/>
      <c r="KTN222" s="8"/>
      <c r="KTO222" s="8"/>
      <c r="KTP222" s="8"/>
      <c r="KTQ222" s="8"/>
      <c r="KTR222" s="8"/>
      <c r="KTS222" s="8"/>
      <c r="KTT222" s="8"/>
      <c r="KTU222" s="8"/>
      <c r="KTV222" s="8"/>
      <c r="KTW222" s="8"/>
      <c r="KTX222" s="8"/>
      <c r="KTY222" s="8"/>
      <c r="KTZ222" s="8"/>
      <c r="KUA222" s="8"/>
      <c r="KUB222" s="8"/>
      <c r="KUC222" s="8"/>
      <c r="KUD222" s="8"/>
      <c r="KUE222" s="8"/>
      <c r="KUF222" s="8"/>
      <c r="KUG222" s="8"/>
      <c r="KUH222" s="8"/>
      <c r="KUI222" s="8"/>
      <c r="KUJ222" s="8"/>
      <c r="KUK222" s="8"/>
      <c r="KUL222" s="8"/>
      <c r="KUM222" s="8"/>
      <c r="KUN222" s="8"/>
      <c r="KUO222" s="8"/>
      <c r="KUP222" s="8"/>
      <c r="KUQ222" s="8"/>
      <c r="KUR222" s="8"/>
      <c r="KUS222" s="8"/>
      <c r="KUT222" s="8"/>
      <c r="KUU222" s="8"/>
      <c r="KUV222" s="8"/>
      <c r="KUW222" s="8"/>
      <c r="KUX222" s="8"/>
      <c r="KUY222" s="8"/>
      <c r="KUZ222" s="8"/>
      <c r="KVA222" s="8"/>
      <c r="KVB222" s="8"/>
      <c r="KVC222" s="8"/>
      <c r="KVD222" s="8"/>
      <c r="KVE222" s="8"/>
      <c r="KVF222" s="8"/>
      <c r="KVG222" s="8"/>
      <c r="KVH222" s="8"/>
      <c r="KVI222" s="8"/>
      <c r="KVJ222" s="8"/>
      <c r="KVK222" s="8"/>
      <c r="KVL222" s="8"/>
      <c r="KVM222" s="8"/>
      <c r="KVN222" s="8"/>
      <c r="KVO222" s="8"/>
      <c r="KVP222" s="8"/>
      <c r="KVQ222" s="8"/>
      <c r="KVR222" s="8"/>
      <c r="KVS222" s="8"/>
      <c r="KVT222" s="8"/>
      <c r="KVU222" s="8"/>
      <c r="KVV222" s="8"/>
      <c r="KVW222" s="8"/>
      <c r="KVX222" s="8"/>
      <c r="KVY222" s="8"/>
      <c r="KVZ222" s="8"/>
      <c r="KWA222" s="8"/>
      <c r="KWB222" s="8"/>
      <c r="KWC222" s="8"/>
      <c r="KWD222" s="8"/>
      <c r="KWE222" s="8"/>
      <c r="KWF222" s="8"/>
      <c r="KWG222" s="8"/>
      <c r="KWH222" s="8"/>
      <c r="KWI222" s="8"/>
      <c r="KWJ222" s="8"/>
      <c r="KWK222" s="8"/>
      <c r="KWL222" s="8"/>
      <c r="KWM222" s="8"/>
      <c r="KWN222" s="8"/>
      <c r="KWO222" s="8"/>
      <c r="KWP222" s="8"/>
      <c r="KWQ222" s="8"/>
      <c r="KWR222" s="8"/>
      <c r="KWS222" s="8"/>
      <c r="KWT222" s="8"/>
      <c r="KWU222" s="8"/>
      <c r="KWV222" s="8"/>
      <c r="KWW222" s="8"/>
      <c r="KWX222" s="8"/>
      <c r="KWY222" s="8"/>
      <c r="KWZ222" s="8"/>
      <c r="KXA222" s="8"/>
      <c r="KXB222" s="8"/>
      <c r="KXC222" s="8"/>
      <c r="KXD222" s="8"/>
      <c r="KXE222" s="8"/>
      <c r="KXF222" s="8"/>
      <c r="KXG222" s="8"/>
      <c r="KXH222" s="8"/>
      <c r="KXI222" s="8"/>
      <c r="KXJ222" s="8"/>
      <c r="KXK222" s="8"/>
      <c r="KXL222" s="8"/>
      <c r="KXM222" s="8"/>
      <c r="KXN222" s="8"/>
      <c r="KXO222" s="8"/>
      <c r="KXP222" s="8"/>
      <c r="KXQ222" s="8"/>
      <c r="KXR222" s="8"/>
      <c r="KXS222" s="8"/>
      <c r="KXT222" s="8"/>
      <c r="KXU222" s="8"/>
      <c r="KXV222" s="8"/>
      <c r="KXW222" s="8"/>
      <c r="KXX222" s="8"/>
      <c r="KXY222" s="8"/>
      <c r="KXZ222" s="8"/>
      <c r="KYA222" s="8"/>
      <c r="KYB222" s="8"/>
      <c r="KYC222" s="8"/>
      <c r="KYD222" s="8"/>
      <c r="KYE222" s="8"/>
      <c r="KYF222" s="8"/>
      <c r="KYG222" s="8"/>
      <c r="KYH222" s="8"/>
      <c r="KYI222" s="8"/>
      <c r="KYJ222" s="8"/>
      <c r="KYK222" s="8"/>
      <c r="KYL222" s="8"/>
      <c r="KYM222" s="8"/>
      <c r="KYN222" s="8"/>
      <c r="KYO222" s="8"/>
      <c r="KYP222" s="8"/>
      <c r="KYQ222" s="8"/>
      <c r="KYR222" s="8"/>
      <c r="KYS222" s="8"/>
      <c r="KYT222" s="8"/>
      <c r="KYU222" s="8"/>
      <c r="KYV222" s="8"/>
      <c r="KYW222" s="8"/>
      <c r="KYX222" s="8"/>
      <c r="KYY222" s="8"/>
      <c r="KYZ222" s="8"/>
      <c r="KZA222" s="8"/>
      <c r="KZB222" s="8"/>
      <c r="KZC222" s="8"/>
      <c r="KZD222" s="8"/>
      <c r="KZE222" s="8"/>
      <c r="KZF222" s="8"/>
      <c r="KZG222" s="8"/>
      <c r="KZH222" s="8"/>
      <c r="KZI222" s="8"/>
      <c r="KZJ222" s="8"/>
      <c r="KZK222" s="8"/>
      <c r="KZL222" s="8"/>
      <c r="KZM222" s="8"/>
      <c r="KZN222" s="8"/>
      <c r="KZO222" s="8"/>
      <c r="KZP222" s="8"/>
      <c r="KZQ222" s="8"/>
      <c r="KZR222" s="8"/>
      <c r="KZS222" s="8"/>
      <c r="KZT222" s="8"/>
      <c r="KZU222" s="8"/>
      <c r="KZV222" s="8"/>
      <c r="KZW222" s="8"/>
      <c r="KZX222" s="8"/>
      <c r="KZY222" s="8"/>
      <c r="KZZ222" s="8"/>
      <c r="LAA222" s="8"/>
      <c r="LAB222" s="8"/>
      <c r="LAC222" s="8"/>
      <c r="LAD222" s="8"/>
      <c r="LAE222" s="8"/>
      <c r="LAF222" s="8"/>
      <c r="LAG222" s="8"/>
      <c r="LAH222" s="8"/>
      <c r="LAI222" s="8"/>
      <c r="LAJ222" s="8"/>
      <c r="LAK222" s="8"/>
      <c r="LAL222" s="8"/>
      <c r="LAM222" s="8"/>
      <c r="LAN222" s="8"/>
      <c r="LAO222" s="8"/>
      <c r="LAP222" s="8"/>
      <c r="LAQ222" s="8"/>
      <c r="LAR222" s="8"/>
      <c r="LAS222" s="8"/>
      <c r="LAT222" s="8"/>
      <c r="LAU222" s="8"/>
      <c r="LAV222" s="8"/>
      <c r="LAW222" s="8"/>
      <c r="LAX222" s="8"/>
      <c r="LAY222" s="8"/>
      <c r="LAZ222" s="8"/>
      <c r="LBA222" s="8"/>
      <c r="LBB222" s="8"/>
      <c r="LBC222" s="8"/>
      <c r="LBD222" s="8"/>
      <c r="LBE222" s="8"/>
      <c r="LBF222" s="8"/>
      <c r="LBG222" s="8"/>
      <c r="LBH222" s="8"/>
      <c r="LBI222" s="8"/>
      <c r="LBJ222" s="8"/>
      <c r="LBK222" s="8"/>
      <c r="LBL222" s="8"/>
      <c r="LBM222" s="8"/>
      <c r="LBN222" s="8"/>
      <c r="LBO222" s="8"/>
      <c r="LBP222" s="8"/>
      <c r="LBQ222" s="8"/>
      <c r="LBR222" s="8"/>
      <c r="LBS222" s="8"/>
      <c r="LBT222" s="8"/>
      <c r="LBU222" s="8"/>
      <c r="LBV222" s="8"/>
      <c r="LBW222" s="8"/>
      <c r="LBX222" s="8"/>
      <c r="LBY222" s="8"/>
      <c r="LBZ222" s="8"/>
      <c r="LCA222" s="8"/>
      <c r="LCB222" s="8"/>
      <c r="LCC222" s="8"/>
      <c r="LCD222" s="8"/>
      <c r="LCE222" s="8"/>
      <c r="LCF222" s="8"/>
      <c r="LCG222" s="8"/>
      <c r="LCH222" s="8"/>
      <c r="LCI222" s="8"/>
      <c r="LCJ222" s="8"/>
      <c r="LCK222" s="8"/>
      <c r="LCL222" s="8"/>
      <c r="LCM222" s="8"/>
      <c r="LCN222" s="8"/>
      <c r="LCO222" s="8"/>
      <c r="LCP222" s="8"/>
      <c r="LCQ222" s="8"/>
      <c r="LCR222" s="8"/>
      <c r="LCS222" s="8"/>
      <c r="LCT222" s="8"/>
      <c r="LCU222" s="8"/>
      <c r="LCV222" s="8"/>
      <c r="LCW222" s="8"/>
      <c r="LCX222" s="8"/>
      <c r="LCY222" s="8"/>
      <c r="LCZ222" s="8"/>
      <c r="LDA222" s="8"/>
      <c r="LDB222" s="8"/>
      <c r="LDC222" s="8"/>
      <c r="LDD222" s="8"/>
      <c r="LDE222" s="8"/>
      <c r="LDF222" s="8"/>
      <c r="LDG222" s="8"/>
      <c r="LDH222" s="8"/>
      <c r="LDI222" s="8"/>
      <c r="LDJ222" s="8"/>
      <c r="LDK222" s="8"/>
      <c r="LDL222" s="8"/>
      <c r="LDM222" s="8"/>
      <c r="LDN222" s="8"/>
      <c r="LDO222" s="8"/>
      <c r="LDP222" s="8"/>
      <c r="LDQ222" s="8"/>
      <c r="LDR222" s="8"/>
      <c r="LDS222" s="8"/>
      <c r="LDT222" s="8"/>
      <c r="LDU222" s="8"/>
      <c r="LDV222" s="8"/>
      <c r="LDW222" s="8"/>
      <c r="LDX222" s="8"/>
      <c r="LDY222" s="8"/>
      <c r="LDZ222" s="8"/>
      <c r="LEA222" s="8"/>
      <c r="LEB222" s="8"/>
      <c r="LEC222" s="8"/>
      <c r="LED222" s="8"/>
      <c r="LEE222" s="8"/>
      <c r="LEF222" s="8"/>
      <c r="LEG222" s="8"/>
      <c r="LEH222" s="8"/>
      <c r="LEI222" s="8"/>
      <c r="LEJ222" s="8"/>
      <c r="LEK222" s="8"/>
      <c r="LEL222" s="8"/>
      <c r="LEM222" s="8"/>
      <c r="LEN222" s="8"/>
      <c r="LEO222" s="8"/>
      <c r="LEP222" s="8"/>
      <c r="LEQ222" s="8"/>
      <c r="LER222" s="8"/>
      <c r="LES222" s="8"/>
      <c r="LET222" s="8"/>
      <c r="LEU222" s="8"/>
      <c r="LEV222" s="8"/>
      <c r="LEW222" s="8"/>
      <c r="LEX222" s="8"/>
      <c r="LEY222" s="8"/>
      <c r="LEZ222" s="8"/>
      <c r="LFA222" s="8"/>
      <c r="LFB222" s="8"/>
      <c r="LFC222" s="8"/>
      <c r="LFD222" s="8"/>
      <c r="LFE222" s="8"/>
      <c r="LFF222" s="8"/>
      <c r="LFG222" s="8"/>
      <c r="LFH222" s="8"/>
      <c r="LFI222" s="8"/>
      <c r="LFJ222" s="8"/>
      <c r="LFK222" s="8"/>
      <c r="LFL222" s="8"/>
      <c r="LFM222" s="8"/>
      <c r="LFN222" s="8"/>
      <c r="LFO222" s="8"/>
      <c r="LFP222" s="8"/>
      <c r="LFQ222" s="8"/>
      <c r="LFR222" s="8"/>
      <c r="LFS222" s="8"/>
      <c r="LFT222" s="8"/>
      <c r="LFU222" s="8"/>
      <c r="LFV222" s="8"/>
      <c r="LFW222" s="8"/>
      <c r="LFX222" s="8"/>
      <c r="LFY222" s="8"/>
      <c r="LFZ222" s="8"/>
      <c r="LGA222" s="8"/>
      <c r="LGB222" s="8"/>
      <c r="LGC222" s="8"/>
      <c r="LGD222" s="8"/>
      <c r="LGE222" s="8"/>
      <c r="LGF222" s="8"/>
      <c r="LGG222" s="8"/>
      <c r="LGH222" s="8"/>
      <c r="LGI222" s="8"/>
      <c r="LGJ222" s="8"/>
      <c r="LGK222" s="8"/>
      <c r="LGL222" s="8"/>
      <c r="LGM222" s="8"/>
      <c r="LGN222" s="8"/>
      <c r="LGO222" s="8"/>
      <c r="LGP222" s="8"/>
      <c r="LGQ222" s="8"/>
      <c r="LGR222" s="8"/>
      <c r="LGS222" s="8"/>
      <c r="LGT222" s="8"/>
      <c r="LGU222" s="8"/>
      <c r="LGV222" s="8"/>
      <c r="LGW222" s="8"/>
      <c r="LGX222" s="8"/>
      <c r="LGY222" s="8"/>
      <c r="LGZ222" s="8"/>
      <c r="LHA222" s="8"/>
      <c r="LHB222" s="8"/>
      <c r="LHC222" s="8"/>
      <c r="LHD222" s="8"/>
      <c r="LHE222" s="8"/>
      <c r="LHF222" s="8"/>
      <c r="LHG222" s="8"/>
      <c r="LHH222" s="8"/>
      <c r="LHI222" s="8"/>
      <c r="LHJ222" s="8"/>
      <c r="LHK222" s="8"/>
      <c r="LHL222" s="8"/>
      <c r="LHM222" s="8"/>
      <c r="LHN222" s="8"/>
      <c r="LHO222" s="8"/>
      <c r="LHP222" s="8"/>
      <c r="LHQ222" s="8"/>
      <c r="LHR222" s="8"/>
      <c r="LHS222" s="8"/>
      <c r="LHT222" s="8"/>
      <c r="LHU222" s="8"/>
      <c r="LHV222" s="8"/>
      <c r="LHW222" s="8"/>
      <c r="LHX222" s="8"/>
      <c r="LHY222" s="8"/>
      <c r="LHZ222" s="8"/>
      <c r="LIA222" s="8"/>
      <c r="LIB222" s="8"/>
      <c r="LIC222" s="8"/>
      <c r="LID222" s="8"/>
      <c r="LIE222" s="8"/>
      <c r="LIF222" s="8"/>
      <c r="LIG222" s="8"/>
      <c r="LIH222" s="8"/>
      <c r="LII222" s="8"/>
      <c r="LIJ222" s="8"/>
      <c r="LIK222" s="8"/>
      <c r="LIL222" s="8"/>
      <c r="LIM222" s="8"/>
      <c r="LIN222" s="8"/>
      <c r="LIO222" s="8"/>
      <c r="LIP222" s="8"/>
      <c r="LIQ222" s="8"/>
      <c r="LIR222" s="8"/>
      <c r="LIS222" s="8"/>
      <c r="LIT222" s="8"/>
      <c r="LIU222" s="8"/>
      <c r="LIV222" s="8"/>
      <c r="LIW222" s="8"/>
      <c r="LIX222" s="8"/>
      <c r="LIY222" s="8"/>
      <c r="LIZ222" s="8"/>
      <c r="LJA222" s="8"/>
      <c r="LJB222" s="8"/>
      <c r="LJC222" s="8"/>
      <c r="LJD222" s="8"/>
      <c r="LJE222" s="8"/>
      <c r="LJF222" s="8"/>
      <c r="LJG222" s="8"/>
      <c r="LJH222" s="8"/>
      <c r="LJI222" s="8"/>
      <c r="LJJ222" s="8"/>
      <c r="LJK222" s="8"/>
      <c r="LJL222" s="8"/>
      <c r="LJM222" s="8"/>
      <c r="LJN222" s="8"/>
      <c r="LJO222" s="8"/>
      <c r="LJP222" s="8"/>
      <c r="LJQ222" s="8"/>
      <c r="LJR222" s="8"/>
      <c r="LJS222" s="8"/>
      <c r="LJT222" s="8"/>
      <c r="LJU222" s="8"/>
      <c r="LJV222" s="8"/>
      <c r="LJW222" s="8"/>
      <c r="LJX222" s="8"/>
      <c r="LJY222" s="8"/>
      <c r="LJZ222" s="8"/>
      <c r="LKA222" s="8"/>
      <c r="LKB222" s="8"/>
      <c r="LKC222" s="8"/>
      <c r="LKD222" s="8"/>
      <c r="LKE222" s="8"/>
      <c r="LKF222" s="8"/>
      <c r="LKG222" s="8"/>
      <c r="LKH222" s="8"/>
      <c r="LKI222" s="8"/>
      <c r="LKJ222" s="8"/>
      <c r="LKK222" s="8"/>
      <c r="LKL222" s="8"/>
      <c r="LKM222" s="8"/>
      <c r="LKN222" s="8"/>
      <c r="LKO222" s="8"/>
      <c r="LKP222" s="8"/>
      <c r="LKQ222" s="8"/>
      <c r="LKR222" s="8"/>
      <c r="LKS222" s="8"/>
      <c r="LKT222" s="8"/>
      <c r="LKU222" s="8"/>
      <c r="LKV222" s="8"/>
      <c r="LKW222" s="8"/>
      <c r="LKX222" s="8"/>
      <c r="LKY222" s="8"/>
      <c r="LKZ222" s="8"/>
      <c r="LLA222" s="8"/>
      <c r="LLB222" s="8"/>
      <c r="LLC222" s="8"/>
      <c r="LLD222" s="8"/>
      <c r="LLE222" s="8"/>
      <c r="LLF222" s="8"/>
      <c r="LLG222" s="8"/>
      <c r="LLH222" s="8"/>
      <c r="LLI222" s="8"/>
      <c r="LLJ222" s="8"/>
      <c r="LLK222" s="8"/>
      <c r="LLL222" s="8"/>
      <c r="LLM222" s="8"/>
      <c r="LLN222" s="8"/>
      <c r="LLO222" s="8"/>
      <c r="LLP222" s="8"/>
      <c r="LLQ222" s="8"/>
      <c r="LLR222" s="8"/>
      <c r="LLS222" s="8"/>
      <c r="LLT222" s="8"/>
      <c r="LLU222" s="8"/>
      <c r="LLV222" s="8"/>
      <c r="LLW222" s="8"/>
      <c r="LLX222" s="8"/>
      <c r="LLY222" s="8"/>
      <c r="LLZ222" s="8"/>
      <c r="LMA222" s="8"/>
      <c r="LMB222" s="8"/>
      <c r="LMC222" s="8"/>
      <c r="LMD222" s="8"/>
      <c r="LME222" s="8"/>
      <c r="LMF222" s="8"/>
      <c r="LMG222" s="8"/>
      <c r="LMH222" s="8"/>
      <c r="LMI222" s="8"/>
      <c r="LMJ222" s="8"/>
      <c r="LMK222" s="8"/>
      <c r="LML222" s="8"/>
      <c r="LMM222" s="8"/>
      <c r="LMN222" s="8"/>
      <c r="LMO222" s="8"/>
      <c r="LMP222" s="8"/>
      <c r="LMQ222" s="8"/>
      <c r="LMR222" s="8"/>
      <c r="LMS222" s="8"/>
      <c r="LMT222" s="8"/>
      <c r="LMU222" s="8"/>
      <c r="LMV222" s="8"/>
      <c r="LMW222" s="8"/>
      <c r="LMX222" s="8"/>
      <c r="LMY222" s="8"/>
      <c r="LMZ222" s="8"/>
      <c r="LNA222" s="8"/>
      <c r="LNB222" s="8"/>
      <c r="LNC222" s="8"/>
      <c r="LND222" s="8"/>
      <c r="LNE222" s="8"/>
      <c r="LNF222" s="8"/>
      <c r="LNG222" s="8"/>
      <c r="LNH222" s="8"/>
      <c r="LNI222" s="8"/>
      <c r="LNJ222" s="8"/>
      <c r="LNK222" s="8"/>
      <c r="LNL222" s="8"/>
      <c r="LNM222" s="8"/>
      <c r="LNN222" s="8"/>
      <c r="LNO222" s="8"/>
      <c r="LNP222" s="8"/>
      <c r="LNQ222" s="8"/>
      <c r="LNR222" s="8"/>
      <c r="LNS222" s="8"/>
      <c r="LNT222" s="8"/>
      <c r="LNU222" s="8"/>
      <c r="LNV222" s="8"/>
      <c r="LNW222" s="8"/>
      <c r="LNX222" s="8"/>
      <c r="LNY222" s="8"/>
      <c r="LNZ222" s="8"/>
      <c r="LOA222" s="8"/>
      <c r="LOB222" s="8"/>
      <c r="LOC222" s="8"/>
      <c r="LOD222" s="8"/>
      <c r="LOE222" s="8"/>
      <c r="LOF222" s="8"/>
      <c r="LOG222" s="8"/>
      <c r="LOH222" s="8"/>
      <c r="LOI222" s="8"/>
      <c r="LOJ222" s="8"/>
      <c r="LOK222" s="8"/>
      <c r="LOL222" s="8"/>
      <c r="LOM222" s="8"/>
      <c r="LON222" s="8"/>
      <c r="LOO222" s="8"/>
      <c r="LOP222" s="8"/>
      <c r="LOQ222" s="8"/>
      <c r="LOR222" s="8"/>
      <c r="LOS222" s="8"/>
      <c r="LOT222" s="8"/>
      <c r="LOU222" s="8"/>
      <c r="LOV222" s="8"/>
      <c r="LOW222" s="8"/>
      <c r="LOX222" s="8"/>
      <c r="LOY222" s="8"/>
      <c r="LOZ222" s="8"/>
      <c r="LPA222" s="8"/>
      <c r="LPB222" s="8"/>
      <c r="LPC222" s="8"/>
      <c r="LPD222" s="8"/>
      <c r="LPE222" s="8"/>
      <c r="LPF222" s="8"/>
      <c r="LPG222" s="8"/>
      <c r="LPH222" s="8"/>
      <c r="LPI222" s="8"/>
      <c r="LPJ222" s="8"/>
      <c r="LPK222" s="8"/>
      <c r="LPL222" s="8"/>
      <c r="LPM222" s="8"/>
      <c r="LPN222" s="8"/>
      <c r="LPO222" s="8"/>
      <c r="LPP222" s="8"/>
      <c r="LPQ222" s="8"/>
      <c r="LPR222" s="8"/>
      <c r="LPS222" s="8"/>
      <c r="LPT222" s="8"/>
      <c r="LPU222" s="8"/>
      <c r="LPV222" s="8"/>
      <c r="LPW222" s="8"/>
      <c r="LPX222" s="8"/>
      <c r="LPY222" s="8"/>
      <c r="LPZ222" s="8"/>
      <c r="LQA222" s="8"/>
      <c r="LQB222" s="8"/>
      <c r="LQC222" s="8"/>
      <c r="LQD222" s="8"/>
      <c r="LQE222" s="8"/>
      <c r="LQF222" s="8"/>
      <c r="LQG222" s="8"/>
      <c r="LQH222" s="8"/>
      <c r="LQI222" s="8"/>
      <c r="LQJ222" s="8"/>
      <c r="LQK222" s="8"/>
      <c r="LQL222" s="8"/>
      <c r="LQM222" s="8"/>
      <c r="LQN222" s="8"/>
      <c r="LQO222" s="8"/>
      <c r="LQP222" s="8"/>
      <c r="LQQ222" s="8"/>
      <c r="LQR222" s="8"/>
      <c r="LQS222" s="8"/>
      <c r="LQT222" s="8"/>
      <c r="LQU222" s="8"/>
      <c r="LQV222" s="8"/>
      <c r="LQW222" s="8"/>
      <c r="LQX222" s="8"/>
      <c r="LQY222" s="8"/>
      <c r="LQZ222" s="8"/>
      <c r="LRA222" s="8"/>
      <c r="LRB222" s="8"/>
      <c r="LRC222" s="8"/>
      <c r="LRD222" s="8"/>
      <c r="LRE222" s="8"/>
      <c r="LRF222" s="8"/>
      <c r="LRG222" s="8"/>
      <c r="LRH222" s="8"/>
      <c r="LRI222" s="8"/>
      <c r="LRJ222" s="8"/>
      <c r="LRK222" s="8"/>
      <c r="LRL222" s="8"/>
      <c r="LRM222" s="8"/>
      <c r="LRN222" s="8"/>
      <c r="LRO222" s="8"/>
      <c r="LRP222" s="8"/>
      <c r="LRQ222" s="8"/>
      <c r="LRR222" s="8"/>
      <c r="LRS222" s="8"/>
      <c r="LRT222" s="8"/>
      <c r="LRU222" s="8"/>
      <c r="LRV222" s="8"/>
      <c r="LRW222" s="8"/>
      <c r="LRX222" s="8"/>
      <c r="LRY222" s="8"/>
      <c r="LRZ222" s="8"/>
      <c r="LSA222" s="8"/>
      <c r="LSB222" s="8"/>
      <c r="LSC222" s="8"/>
      <c r="LSD222" s="8"/>
      <c r="LSE222" s="8"/>
      <c r="LSF222" s="8"/>
      <c r="LSG222" s="8"/>
      <c r="LSH222" s="8"/>
      <c r="LSI222" s="8"/>
      <c r="LSJ222" s="8"/>
      <c r="LSK222" s="8"/>
      <c r="LSL222" s="8"/>
      <c r="LSM222" s="8"/>
      <c r="LSN222" s="8"/>
      <c r="LSO222" s="8"/>
      <c r="LSP222" s="8"/>
      <c r="LSQ222" s="8"/>
      <c r="LSR222" s="8"/>
      <c r="LSS222" s="8"/>
      <c r="LST222" s="8"/>
      <c r="LSU222" s="8"/>
      <c r="LSV222" s="8"/>
      <c r="LSW222" s="8"/>
      <c r="LSX222" s="8"/>
      <c r="LSY222" s="8"/>
      <c r="LSZ222" s="8"/>
      <c r="LTA222" s="8"/>
      <c r="LTB222" s="8"/>
      <c r="LTC222" s="8"/>
      <c r="LTD222" s="8"/>
      <c r="LTE222" s="8"/>
      <c r="LTF222" s="8"/>
      <c r="LTG222" s="8"/>
      <c r="LTH222" s="8"/>
      <c r="LTI222" s="8"/>
      <c r="LTJ222" s="8"/>
      <c r="LTK222" s="8"/>
      <c r="LTL222" s="8"/>
      <c r="LTM222" s="8"/>
      <c r="LTN222" s="8"/>
      <c r="LTO222" s="8"/>
      <c r="LTP222" s="8"/>
      <c r="LTQ222" s="8"/>
      <c r="LTR222" s="8"/>
      <c r="LTS222" s="8"/>
      <c r="LTT222" s="8"/>
      <c r="LTU222" s="8"/>
      <c r="LTV222" s="8"/>
      <c r="LTW222" s="8"/>
      <c r="LTX222" s="8"/>
      <c r="LTY222" s="8"/>
      <c r="LTZ222" s="8"/>
      <c r="LUA222" s="8"/>
      <c r="LUB222" s="8"/>
      <c r="LUC222" s="8"/>
      <c r="LUD222" s="8"/>
      <c r="LUE222" s="8"/>
      <c r="LUF222" s="8"/>
      <c r="LUG222" s="8"/>
      <c r="LUH222" s="8"/>
      <c r="LUI222" s="8"/>
      <c r="LUJ222" s="8"/>
      <c r="LUK222" s="8"/>
      <c r="LUL222" s="8"/>
      <c r="LUM222" s="8"/>
      <c r="LUN222" s="8"/>
      <c r="LUO222" s="8"/>
      <c r="LUP222" s="8"/>
      <c r="LUQ222" s="8"/>
      <c r="LUR222" s="8"/>
      <c r="LUS222" s="8"/>
      <c r="LUT222" s="8"/>
      <c r="LUU222" s="8"/>
      <c r="LUV222" s="8"/>
      <c r="LUW222" s="8"/>
      <c r="LUX222" s="8"/>
      <c r="LUY222" s="8"/>
      <c r="LUZ222" s="8"/>
      <c r="LVA222" s="8"/>
      <c r="LVB222" s="8"/>
      <c r="LVC222" s="8"/>
      <c r="LVD222" s="8"/>
      <c r="LVE222" s="8"/>
      <c r="LVF222" s="8"/>
      <c r="LVG222" s="8"/>
      <c r="LVH222" s="8"/>
      <c r="LVI222" s="8"/>
      <c r="LVJ222" s="8"/>
      <c r="LVK222" s="8"/>
      <c r="LVL222" s="8"/>
      <c r="LVM222" s="8"/>
      <c r="LVN222" s="8"/>
      <c r="LVO222" s="8"/>
      <c r="LVP222" s="8"/>
      <c r="LVQ222" s="8"/>
      <c r="LVR222" s="8"/>
      <c r="LVS222" s="8"/>
      <c r="LVT222" s="8"/>
      <c r="LVU222" s="8"/>
      <c r="LVV222" s="8"/>
      <c r="LVW222" s="8"/>
      <c r="LVX222" s="8"/>
      <c r="LVY222" s="8"/>
      <c r="LVZ222" s="8"/>
      <c r="LWA222" s="8"/>
      <c r="LWB222" s="8"/>
      <c r="LWC222" s="8"/>
      <c r="LWD222" s="8"/>
      <c r="LWE222" s="8"/>
      <c r="LWF222" s="8"/>
      <c r="LWG222" s="8"/>
      <c r="LWH222" s="8"/>
      <c r="LWI222" s="8"/>
      <c r="LWJ222" s="8"/>
      <c r="LWK222" s="8"/>
      <c r="LWL222" s="8"/>
      <c r="LWM222" s="8"/>
      <c r="LWN222" s="8"/>
      <c r="LWO222" s="8"/>
      <c r="LWP222" s="8"/>
      <c r="LWQ222" s="8"/>
      <c r="LWR222" s="8"/>
      <c r="LWS222" s="8"/>
      <c r="LWT222" s="8"/>
      <c r="LWU222" s="8"/>
      <c r="LWV222" s="8"/>
      <c r="LWW222" s="8"/>
      <c r="LWX222" s="8"/>
      <c r="LWY222" s="8"/>
      <c r="LWZ222" s="8"/>
      <c r="LXA222" s="8"/>
      <c r="LXB222" s="8"/>
      <c r="LXC222" s="8"/>
      <c r="LXD222" s="8"/>
      <c r="LXE222" s="8"/>
      <c r="LXF222" s="8"/>
      <c r="LXG222" s="8"/>
      <c r="LXH222" s="8"/>
      <c r="LXI222" s="8"/>
      <c r="LXJ222" s="8"/>
      <c r="LXK222" s="8"/>
      <c r="LXL222" s="8"/>
      <c r="LXM222" s="8"/>
      <c r="LXN222" s="8"/>
      <c r="LXO222" s="8"/>
      <c r="LXP222" s="8"/>
      <c r="LXQ222" s="8"/>
      <c r="LXR222" s="8"/>
      <c r="LXS222" s="8"/>
      <c r="LXT222" s="8"/>
      <c r="LXU222" s="8"/>
      <c r="LXV222" s="8"/>
      <c r="LXW222" s="8"/>
      <c r="LXX222" s="8"/>
      <c r="LXY222" s="8"/>
      <c r="LXZ222" s="8"/>
      <c r="LYA222" s="8"/>
      <c r="LYB222" s="8"/>
      <c r="LYC222" s="8"/>
      <c r="LYD222" s="8"/>
      <c r="LYE222" s="8"/>
      <c r="LYF222" s="8"/>
      <c r="LYG222" s="8"/>
      <c r="LYH222" s="8"/>
      <c r="LYI222" s="8"/>
      <c r="LYJ222" s="8"/>
      <c r="LYK222" s="8"/>
      <c r="LYL222" s="8"/>
      <c r="LYM222" s="8"/>
      <c r="LYN222" s="8"/>
      <c r="LYO222" s="8"/>
      <c r="LYP222" s="8"/>
      <c r="LYQ222" s="8"/>
      <c r="LYR222" s="8"/>
      <c r="LYS222" s="8"/>
      <c r="LYT222" s="8"/>
      <c r="LYU222" s="8"/>
      <c r="LYV222" s="8"/>
      <c r="LYW222" s="8"/>
      <c r="LYX222" s="8"/>
      <c r="LYY222" s="8"/>
      <c r="LYZ222" s="8"/>
      <c r="LZA222" s="8"/>
      <c r="LZB222" s="8"/>
      <c r="LZC222" s="8"/>
      <c r="LZD222" s="8"/>
      <c r="LZE222" s="8"/>
      <c r="LZF222" s="8"/>
      <c r="LZG222" s="8"/>
      <c r="LZH222" s="8"/>
      <c r="LZI222" s="8"/>
      <c r="LZJ222" s="8"/>
      <c r="LZK222" s="8"/>
      <c r="LZL222" s="8"/>
      <c r="LZM222" s="8"/>
      <c r="LZN222" s="8"/>
      <c r="LZO222" s="8"/>
      <c r="LZP222" s="8"/>
      <c r="LZQ222" s="8"/>
      <c r="LZR222" s="8"/>
      <c r="LZS222" s="8"/>
      <c r="LZT222" s="8"/>
      <c r="LZU222" s="8"/>
      <c r="LZV222" s="8"/>
      <c r="LZW222" s="8"/>
      <c r="LZX222" s="8"/>
      <c r="LZY222" s="8"/>
      <c r="LZZ222" s="8"/>
      <c r="MAA222" s="8"/>
      <c r="MAB222" s="8"/>
      <c r="MAC222" s="8"/>
      <c r="MAD222" s="8"/>
      <c r="MAE222" s="8"/>
      <c r="MAF222" s="8"/>
      <c r="MAG222" s="8"/>
      <c r="MAH222" s="8"/>
      <c r="MAI222" s="8"/>
      <c r="MAJ222" s="8"/>
      <c r="MAK222" s="8"/>
      <c r="MAL222" s="8"/>
      <c r="MAM222" s="8"/>
      <c r="MAN222" s="8"/>
      <c r="MAO222" s="8"/>
      <c r="MAP222" s="8"/>
      <c r="MAQ222" s="8"/>
      <c r="MAR222" s="8"/>
      <c r="MAS222" s="8"/>
      <c r="MAT222" s="8"/>
      <c r="MAU222" s="8"/>
      <c r="MAV222" s="8"/>
      <c r="MAW222" s="8"/>
      <c r="MAX222" s="8"/>
      <c r="MAY222" s="8"/>
      <c r="MAZ222" s="8"/>
      <c r="MBA222" s="8"/>
      <c r="MBB222" s="8"/>
      <c r="MBC222" s="8"/>
      <c r="MBD222" s="8"/>
      <c r="MBE222" s="8"/>
      <c r="MBF222" s="8"/>
      <c r="MBG222" s="8"/>
      <c r="MBH222" s="8"/>
      <c r="MBI222" s="8"/>
      <c r="MBJ222" s="8"/>
      <c r="MBK222" s="8"/>
      <c r="MBL222" s="8"/>
      <c r="MBM222" s="8"/>
      <c r="MBN222" s="8"/>
      <c r="MBO222" s="8"/>
      <c r="MBP222" s="8"/>
      <c r="MBQ222" s="8"/>
      <c r="MBR222" s="8"/>
      <c r="MBS222" s="8"/>
      <c r="MBT222" s="8"/>
      <c r="MBU222" s="8"/>
      <c r="MBV222" s="8"/>
      <c r="MBW222" s="8"/>
      <c r="MBX222" s="8"/>
      <c r="MBY222" s="8"/>
      <c r="MBZ222" s="8"/>
      <c r="MCA222" s="8"/>
      <c r="MCB222" s="8"/>
      <c r="MCC222" s="8"/>
      <c r="MCD222" s="8"/>
      <c r="MCE222" s="8"/>
      <c r="MCF222" s="8"/>
      <c r="MCG222" s="8"/>
      <c r="MCH222" s="8"/>
      <c r="MCI222" s="8"/>
      <c r="MCJ222" s="8"/>
      <c r="MCK222" s="8"/>
      <c r="MCL222" s="8"/>
      <c r="MCM222" s="8"/>
      <c r="MCN222" s="8"/>
      <c r="MCO222" s="8"/>
      <c r="MCP222" s="8"/>
      <c r="MCQ222" s="8"/>
      <c r="MCR222" s="8"/>
      <c r="MCS222" s="8"/>
      <c r="MCT222" s="8"/>
      <c r="MCU222" s="8"/>
      <c r="MCV222" s="8"/>
      <c r="MCW222" s="8"/>
      <c r="MCX222" s="8"/>
      <c r="MCY222" s="8"/>
      <c r="MCZ222" s="8"/>
      <c r="MDA222" s="8"/>
      <c r="MDB222" s="8"/>
      <c r="MDC222" s="8"/>
      <c r="MDD222" s="8"/>
      <c r="MDE222" s="8"/>
      <c r="MDF222" s="8"/>
      <c r="MDG222" s="8"/>
      <c r="MDH222" s="8"/>
      <c r="MDI222" s="8"/>
      <c r="MDJ222" s="8"/>
      <c r="MDK222" s="8"/>
      <c r="MDL222" s="8"/>
      <c r="MDM222" s="8"/>
      <c r="MDN222" s="8"/>
      <c r="MDO222" s="8"/>
      <c r="MDP222" s="8"/>
      <c r="MDQ222" s="8"/>
      <c r="MDR222" s="8"/>
      <c r="MDS222" s="8"/>
      <c r="MDT222" s="8"/>
      <c r="MDU222" s="8"/>
      <c r="MDV222" s="8"/>
      <c r="MDW222" s="8"/>
      <c r="MDX222" s="8"/>
      <c r="MDY222" s="8"/>
      <c r="MDZ222" s="8"/>
      <c r="MEA222" s="8"/>
      <c r="MEB222" s="8"/>
      <c r="MEC222" s="8"/>
      <c r="MED222" s="8"/>
      <c r="MEE222" s="8"/>
      <c r="MEF222" s="8"/>
      <c r="MEG222" s="8"/>
      <c r="MEH222" s="8"/>
      <c r="MEI222" s="8"/>
      <c r="MEJ222" s="8"/>
      <c r="MEK222" s="8"/>
      <c r="MEL222" s="8"/>
      <c r="MEM222" s="8"/>
      <c r="MEN222" s="8"/>
      <c r="MEO222" s="8"/>
      <c r="MEP222" s="8"/>
      <c r="MEQ222" s="8"/>
      <c r="MER222" s="8"/>
      <c r="MES222" s="8"/>
      <c r="MET222" s="8"/>
      <c r="MEU222" s="8"/>
      <c r="MEV222" s="8"/>
      <c r="MEW222" s="8"/>
      <c r="MEX222" s="8"/>
      <c r="MEY222" s="8"/>
      <c r="MEZ222" s="8"/>
      <c r="MFA222" s="8"/>
      <c r="MFB222" s="8"/>
      <c r="MFC222" s="8"/>
      <c r="MFD222" s="8"/>
      <c r="MFE222" s="8"/>
      <c r="MFF222" s="8"/>
      <c r="MFG222" s="8"/>
      <c r="MFH222" s="8"/>
      <c r="MFI222" s="8"/>
      <c r="MFJ222" s="8"/>
      <c r="MFK222" s="8"/>
      <c r="MFL222" s="8"/>
      <c r="MFM222" s="8"/>
      <c r="MFN222" s="8"/>
      <c r="MFO222" s="8"/>
      <c r="MFP222" s="8"/>
      <c r="MFQ222" s="8"/>
      <c r="MFR222" s="8"/>
      <c r="MFS222" s="8"/>
      <c r="MFT222" s="8"/>
      <c r="MFU222" s="8"/>
      <c r="MFV222" s="8"/>
      <c r="MFW222" s="8"/>
      <c r="MFX222" s="8"/>
      <c r="MFY222" s="8"/>
      <c r="MFZ222" s="8"/>
      <c r="MGA222" s="8"/>
      <c r="MGB222" s="8"/>
      <c r="MGC222" s="8"/>
      <c r="MGD222" s="8"/>
      <c r="MGE222" s="8"/>
      <c r="MGF222" s="8"/>
      <c r="MGG222" s="8"/>
      <c r="MGH222" s="8"/>
      <c r="MGI222" s="8"/>
      <c r="MGJ222" s="8"/>
      <c r="MGK222" s="8"/>
      <c r="MGL222" s="8"/>
      <c r="MGM222" s="8"/>
      <c r="MGN222" s="8"/>
      <c r="MGO222" s="8"/>
      <c r="MGP222" s="8"/>
      <c r="MGQ222" s="8"/>
      <c r="MGR222" s="8"/>
      <c r="MGS222" s="8"/>
      <c r="MGT222" s="8"/>
      <c r="MGU222" s="8"/>
      <c r="MGV222" s="8"/>
      <c r="MGW222" s="8"/>
      <c r="MGX222" s="8"/>
      <c r="MGY222" s="8"/>
      <c r="MGZ222" s="8"/>
      <c r="MHA222" s="8"/>
      <c r="MHB222" s="8"/>
      <c r="MHC222" s="8"/>
      <c r="MHD222" s="8"/>
      <c r="MHE222" s="8"/>
      <c r="MHF222" s="8"/>
      <c r="MHG222" s="8"/>
      <c r="MHH222" s="8"/>
      <c r="MHI222" s="8"/>
      <c r="MHJ222" s="8"/>
      <c r="MHK222" s="8"/>
      <c r="MHL222" s="8"/>
      <c r="MHM222" s="8"/>
      <c r="MHN222" s="8"/>
      <c r="MHO222" s="8"/>
      <c r="MHP222" s="8"/>
      <c r="MHQ222" s="8"/>
      <c r="MHR222" s="8"/>
      <c r="MHS222" s="8"/>
      <c r="MHT222" s="8"/>
      <c r="MHU222" s="8"/>
      <c r="MHV222" s="8"/>
      <c r="MHW222" s="8"/>
      <c r="MHX222" s="8"/>
      <c r="MHY222" s="8"/>
      <c r="MHZ222" s="8"/>
      <c r="MIA222" s="8"/>
      <c r="MIB222" s="8"/>
      <c r="MIC222" s="8"/>
      <c r="MID222" s="8"/>
      <c r="MIE222" s="8"/>
      <c r="MIF222" s="8"/>
      <c r="MIG222" s="8"/>
      <c r="MIH222" s="8"/>
      <c r="MII222" s="8"/>
      <c r="MIJ222" s="8"/>
      <c r="MIK222" s="8"/>
      <c r="MIL222" s="8"/>
      <c r="MIM222" s="8"/>
      <c r="MIN222" s="8"/>
      <c r="MIO222" s="8"/>
      <c r="MIP222" s="8"/>
      <c r="MIQ222" s="8"/>
      <c r="MIR222" s="8"/>
      <c r="MIS222" s="8"/>
      <c r="MIT222" s="8"/>
      <c r="MIU222" s="8"/>
      <c r="MIV222" s="8"/>
      <c r="MIW222" s="8"/>
      <c r="MIX222" s="8"/>
      <c r="MIY222" s="8"/>
      <c r="MIZ222" s="8"/>
      <c r="MJA222" s="8"/>
      <c r="MJB222" s="8"/>
      <c r="MJC222" s="8"/>
      <c r="MJD222" s="8"/>
      <c r="MJE222" s="8"/>
      <c r="MJF222" s="8"/>
      <c r="MJG222" s="8"/>
      <c r="MJH222" s="8"/>
      <c r="MJI222" s="8"/>
      <c r="MJJ222" s="8"/>
      <c r="MJK222" s="8"/>
      <c r="MJL222" s="8"/>
      <c r="MJM222" s="8"/>
      <c r="MJN222" s="8"/>
      <c r="MJO222" s="8"/>
      <c r="MJP222" s="8"/>
      <c r="MJQ222" s="8"/>
      <c r="MJR222" s="8"/>
      <c r="MJS222" s="8"/>
      <c r="MJT222" s="8"/>
      <c r="MJU222" s="8"/>
      <c r="MJV222" s="8"/>
      <c r="MJW222" s="8"/>
      <c r="MJX222" s="8"/>
      <c r="MJY222" s="8"/>
      <c r="MJZ222" s="8"/>
      <c r="MKA222" s="8"/>
      <c r="MKB222" s="8"/>
      <c r="MKC222" s="8"/>
      <c r="MKD222" s="8"/>
      <c r="MKE222" s="8"/>
      <c r="MKF222" s="8"/>
      <c r="MKG222" s="8"/>
      <c r="MKH222" s="8"/>
      <c r="MKI222" s="8"/>
      <c r="MKJ222" s="8"/>
      <c r="MKK222" s="8"/>
      <c r="MKL222" s="8"/>
      <c r="MKM222" s="8"/>
      <c r="MKN222" s="8"/>
      <c r="MKO222" s="8"/>
      <c r="MKP222" s="8"/>
      <c r="MKQ222" s="8"/>
      <c r="MKR222" s="8"/>
      <c r="MKS222" s="8"/>
      <c r="MKT222" s="8"/>
      <c r="MKU222" s="8"/>
      <c r="MKV222" s="8"/>
      <c r="MKW222" s="8"/>
      <c r="MKX222" s="8"/>
      <c r="MKY222" s="8"/>
      <c r="MKZ222" s="8"/>
      <c r="MLA222" s="8"/>
      <c r="MLB222" s="8"/>
      <c r="MLC222" s="8"/>
      <c r="MLD222" s="8"/>
      <c r="MLE222" s="8"/>
      <c r="MLF222" s="8"/>
      <c r="MLG222" s="8"/>
      <c r="MLH222" s="8"/>
      <c r="MLI222" s="8"/>
      <c r="MLJ222" s="8"/>
      <c r="MLK222" s="8"/>
      <c r="MLL222" s="8"/>
      <c r="MLM222" s="8"/>
      <c r="MLN222" s="8"/>
      <c r="MLO222" s="8"/>
      <c r="MLP222" s="8"/>
      <c r="MLQ222" s="8"/>
      <c r="MLR222" s="8"/>
      <c r="MLS222" s="8"/>
      <c r="MLT222" s="8"/>
      <c r="MLU222" s="8"/>
      <c r="MLV222" s="8"/>
      <c r="MLW222" s="8"/>
      <c r="MLX222" s="8"/>
      <c r="MLY222" s="8"/>
      <c r="MLZ222" s="8"/>
      <c r="MMA222" s="8"/>
      <c r="MMB222" s="8"/>
      <c r="MMC222" s="8"/>
      <c r="MMD222" s="8"/>
      <c r="MME222" s="8"/>
      <c r="MMF222" s="8"/>
      <c r="MMG222" s="8"/>
      <c r="MMH222" s="8"/>
      <c r="MMI222" s="8"/>
      <c r="MMJ222" s="8"/>
      <c r="MMK222" s="8"/>
      <c r="MML222" s="8"/>
      <c r="MMM222" s="8"/>
      <c r="MMN222" s="8"/>
      <c r="MMO222" s="8"/>
      <c r="MMP222" s="8"/>
      <c r="MMQ222" s="8"/>
      <c r="MMR222" s="8"/>
      <c r="MMS222" s="8"/>
      <c r="MMT222" s="8"/>
      <c r="MMU222" s="8"/>
      <c r="MMV222" s="8"/>
      <c r="MMW222" s="8"/>
      <c r="MMX222" s="8"/>
      <c r="MMY222" s="8"/>
      <c r="MMZ222" s="8"/>
      <c r="MNA222" s="8"/>
      <c r="MNB222" s="8"/>
      <c r="MNC222" s="8"/>
      <c r="MND222" s="8"/>
      <c r="MNE222" s="8"/>
      <c r="MNF222" s="8"/>
      <c r="MNG222" s="8"/>
      <c r="MNH222" s="8"/>
      <c r="MNI222" s="8"/>
      <c r="MNJ222" s="8"/>
      <c r="MNK222" s="8"/>
      <c r="MNL222" s="8"/>
      <c r="MNM222" s="8"/>
      <c r="MNN222" s="8"/>
      <c r="MNO222" s="8"/>
      <c r="MNP222" s="8"/>
      <c r="MNQ222" s="8"/>
      <c r="MNR222" s="8"/>
      <c r="MNS222" s="8"/>
      <c r="MNT222" s="8"/>
      <c r="MNU222" s="8"/>
      <c r="MNV222" s="8"/>
      <c r="MNW222" s="8"/>
      <c r="MNX222" s="8"/>
      <c r="MNY222" s="8"/>
      <c r="MNZ222" s="8"/>
      <c r="MOA222" s="8"/>
      <c r="MOB222" s="8"/>
      <c r="MOC222" s="8"/>
      <c r="MOD222" s="8"/>
      <c r="MOE222" s="8"/>
      <c r="MOF222" s="8"/>
      <c r="MOG222" s="8"/>
      <c r="MOH222" s="8"/>
      <c r="MOI222" s="8"/>
      <c r="MOJ222" s="8"/>
      <c r="MOK222" s="8"/>
      <c r="MOL222" s="8"/>
      <c r="MOM222" s="8"/>
      <c r="MON222" s="8"/>
      <c r="MOO222" s="8"/>
      <c r="MOP222" s="8"/>
      <c r="MOQ222" s="8"/>
      <c r="MOR222" s="8"/>
      <c r="MOS222" s="8"/>
      <c r="MOT222" s="8"/>
      <c r="MOU222" s="8"/>
      <c r="MOV222" s="8"/>
      <c r="MOW222" s="8"/>
      <c r="MOX222" s="8"/>
      <c r="MOY222" s="8"/>
      <c r="MOZ222" s="8"/>
      <c r="MPA222" s="8"/>
      <c r="MPB222" s="8"/>
      <c r="MPC222" s="8"/>
      <c r="MPD222" s="8"/>
      <c r="MPE222" s="8"/>
      <c r="MPF222" s="8"/>
      <c r="MPG222" s="8"/>
      <c r="MPH222" s="8"/>
      <c r="MPI222" s="8"/>
      <c r="MPJ222" s="8"/>
      <c r="MPK222" s="8"/>
      <c r="MPL222" s="8"/>
      <c r="MPM222" s="8"/>
      <c r="MPN222" s="8"/>
      <c r="MPO222" s="8"/>
      <c r="MPP222" s="8"/>
      <c r="MPQ222" s="8"/>
      <c r="MPR222" s="8"/>
      <c r="MPS222" s="8"/>
      <c r="MPT222" s="8"/>
      <c r="MPU222" s="8"/>
      <c r="MPV222" s="8"/>
      <c r="MPW222" s="8"/>
      <c r="MPX222" s="8"/>
      <c r="MPY222" s="8"/>
      <c r="MPZ222" s="8"/>
      <c r="MQA222" s="8"/>
      <c r="MQB222" s="8"/>
      <c r="MQC222" s="8"/>
      <c r="MQD222" s="8"/>
      <c r="MQE222" s="8"/>
      <c r="MQF222" s="8"/>
      <c r="MQG222" s="8"/>
      <c r="MQH222" s="8"/>
      <c r="MQI222" s="8"/>
      <c r="MQJ222" s="8"/>
      <c r="MQK222" s="8"/>
      <c r="MQL222" s="8"/>
      <c r="MQM222" s="8"/>
      <c r="MQN222" s="8"/>
      <c r="MQO222" s="8"/>
      <c r="MQP222" s="8"/>
      <c r="MQQ222" s="8"/>
      <c r="MQR222" s="8"/>
      <c r="MQS222" s="8"/>
      <c r="MQT222" s="8"/>
      <c r="MQU222" s="8"/>
      <c r="MQV222" s="8"/>
      <c r="MQW222" s="8"/>
      <c r="MQX222" s="8"/>
      <c r="MQY222" s="8"/>
      <c r="MQZ222" s="8"/>
      <c r="MRA222" s="8"/>
      <c r="MRB222" s="8"/>
      <c r="MRC222" s="8"/>
      <c r="MRD222" s="8"/>
      <c r="MRE222" s="8"/>
      <c r="MRF222" s="8"/>
      <c r="MRG222" s="8"/>
      <c r="MRH222" s="8"/>
      <c r="MRI222" s="8"/>
      <c r="MRJ222" s="8"/>
      <c r="MRK222" s="8"/>
      <c r="MRL222" s="8"/>
      <c r="MRM222" s="8"/>
      <c r="MRN222" s="8"/>
      <c r="MRO222" s="8"/>
      <c r="MRP222" s="8"/>
      <c r="MRQ222" s="8"/>
      <c r="MRR222" s="8"/>
      <c r="MRS222" s="8"/>
      <c r="MRT222" s="8"/>
      <c r="MRU222" s="8"/>
      <c r="MRV222" s="8"/>
      <c r="MRW222" s="8"/>
      <c r="MRX222" s="8"/>
      <c r="MRY222" s="8"/>
      <c r="MRZ222" s="8"/>
      <c r="MSA222" s="8"/>
      <c r="MSB222" s="8"/>
      <c r="MSC222" s="8"/>
      <c r="MSD222" s="8"/>
      <c r="MSE222" s="8"/>
      <c r="MSF222" s="8"/>
      <c r="MSG222" s="8"/>
      <c r="MSH222" s="8"/>
      <c r="MSI222" s="8"/>
      <c r="MSJ222" s="8"/>
      <c r="MSK222" s="8"/>
      <c r="MSL222" s="8"/>
      <c r="MSM222" s="8"/>
      <c r="MSN222" s="8"/>
      <c r="MSO222" s="8"/>
      <c r="MSP222" s="8"/>
      <c r="MSQ222" s="8"/>
      <c r="MSR222" s="8"/>
      <c r="MSS222" s="8"/>
      <c r="MST222" s="8"/>
      <c r="MSU222" s="8"/>
      <c r="MSV222" s="8"/>
      <c r="MSW222" s="8"/>
      <c r="MSX222" s="8"/>
      <c r="MSY222" s="8"/>
      <c r="MSZ222" s="8"/>
      <c r="MTA222" s="8"/>
      <c r="MTB222" s="8"/>
      <c r="MTC222" s="8"/>
      <c r="MTD222" s="8"/>
      <c r="MTE222" s="8"/>
      <c r="MTF222" s="8"/>
      <c r="MTG222" s="8"/>
      <c r="MTH222" s="8"/>
      <c r="MTI222" s="8"/>
      <c r="MTJ222" s="8"/>
      <c r="MTK222" s="8"/>
      <c r="MTL222" s="8"/>
      <c r="MTM222" s="8"/>
      <c r="MTN222" s="8"/>
      <c r="MTO222" s="8"/>
      <c r="MTP222" s="8"/>
      <c r="MTQ222" s="8"/>
      <c r="MTR222" s="8"/>
      <c r="MTS222" s="8"/>
      <c r="MTT222" s="8"/>
      <c r="MTU222" s="8"/>
      <c r="MTV222" s="8"/>
      <c r="MTW222" s="8"/>
      <c r="MTX222" s="8"/>
      <c r="MTY222" s="8"/>
      <c r="MTZ222" s="8"/>
      <c r="MUA222" s="8"/>
      <c r="MUB222" s="8"/>
      <c r="MUC222" s="8"/>
      <c r="MUD222" s="8"/>
      <c r="MUE222" s="8"/>
      <c r="MUF222" s="8"/>
      <c r="MUG222" s="8"/>
      <c r="MUH222" s="8"/>
      <c r="MUI222" s="8"/>
      <c r="MUJ222" s="8"/>
      <c r="MUK222" s="8"/>
      <c r="MUL222" s="8"/>
      <c r="MUM222" s="8"/>
      <c r="MUN222" s="8"/>
      <c r="MUO222" s="8"/>
      <c r="MUP222" s="8"/>
      <c r="MUQ222" s="8"/>
      <c r="MUR222" s="8"/>
      <c r="MUS222" s="8"/>
      <c r="MUT222" s="8"/>
      <c r="MUU222" s="8"/>
      <c r="MUV222" s="8"/>
      <c r="MUW222" s="8"/>
      <c r="MUX222" s="8"/>
      <c r="MUY222" s="8"/>
      <c r="MUZ222" s="8"/>
      <c r="MVA222" s="8"/>
      <c r="MVB222" s="8"/>
      <c r="MVC222" s="8"/>
      <c r="MVD222" s="8"/>
      <c r="MVE222" s="8"/>
      <c r="MVF222" s="8"/>
      <c r="MVG222" s="8"/>
      <c r="MVH222" s="8"/>
      <c r="MVI222" s="8"/>
      <c r="MVJ222" s="8"/>
      <c r="MVK222" s="8"/>
      <c r="MVL222" s="8"/>
      <c r="MVM222" s="8"/>
      <c r="MVN222" s="8"/>
      <c r="MVO222" s="8"/>
      <c r="MVP222" s="8"/>
      <c r="MVQ222" s="8"/>
      <c r="MVR222" s="8"/>
      <c r="MVS222" s="8"/>
      <c r="MVT222" s="8"/>
      <c r="MVU222" s="8"/>
      <c r="MVV222" s="8"/>
      <c r="MVW222" s="8"/>
      <c r="MVX222" s="8"/>
      <c r="MVY222" s="8"/>
      <c r="MVZ222" s="8"/>
      <c r="MWA222" s="8"/>
      <c r="MWB222" s="8"/>
      <c r="MWC222" s="8"/>
      <c r="MWD222" s="8"/>
      <c r="MWE222" s="8"/>
      <c r="MWF222" s="8"/>
      <c r="MWG222" s="8"/>
      <c r="MWH222" s="8"/>
      <c r="MWI222" s="8"/>
      <c r="MWJ222" s="8"/>
      <c r="MWK222" s="8"/>
      <c r="MWL222" s="8"/>
      <c r="MWM222" s="8"/>
      <c r="MWN222" s="8"/>
      <c r="MWO222" s="8"/>
      <c r="MWP222" s="8"/>
      <c r="MWQ222" s="8"/>
      <c r="MWR222" s="8"/>
      <c r="MWS222" s="8"/>
      <c r="MWT222" s="8"/>
      <c r="MWU222" s="8"/>
      <c r="MWV222" s="8"/>
      <c r="MWW222" s="8"/>
      <c r="MWX222" s="8"/>
      <c r="MWY222" s="8"/>
      <c r="MWZ222" s="8"/>
      <c r="MXA222" s="8"/>
      <c r="MXB222" s="8"/>
      <c r="MXC222" s="8"/>
      <c r="MXD222" s="8"/>
      <c r="MXE222" s="8"/>
      <c r="MXF222" s="8"/>
      <c r="MXG222" s="8"/>
      <c r="MXH222" s="8"/>
      <c r="MXI222" s="8"/>
      <c r="MXJ222" s="8"/>
      <c r="MXK222" s="8"/>
      <c r="MXL222" s="8"/>
      <c r="MXM222" s="8"/>
      <c r="MXN222" s="8"/>
      <c r="MXO222" s="8"/>
      <c r="MXP222" s="8"/>
      <c r="MXQ222" s="8"/>
      <c r="MXR222" s="8"/>
      <c r="MXS222" s="8"/>
      <c r="MXT222" s="8"/>
      <c r="MXU222" s="8"/>
      <c r="MXV222" s="8"/>
      <c r="MXW222" s="8"/>
      <c r="MXX222" s="8"/>
      <c r="MXY222" s="8"/>
      <c r="MXZ222" s="8"/>
      <c r="MYA222" s="8"/>
      <c r="MYB222" s="8"/>
      <c r="MYC222" s="8"/>
      <c r="MYD222" s="8"/>
      <c r="MYE222" s="8"/>
      <c r="MYF222" s="8"/>
      <c r="MYG222" s="8"/>
      <c r="MYH222" s="8"/>
      <c r="MYI222" s="8"/>
      <c r="MYJ222" s="8"/>
      <c r="MYK222" s="8"/>
      <c r="MYL222" s="8"/>
      <c r="MYM222" s="8"/>
      <c r="MYN222" s="8"/>
      <c r="MYO222" s="8"/>
      <c r="MYP222" s="8"/>
      <c r="MYQ222" s="8"/>
      <c r="MYR222" s="8"/>
      <c r="MYS222" s="8"/>
      <c r="MYT222" s="8"/>
      <c r="MYU222" s="8"/>
      <c r="MYV222" s="8"/>
      <c r="MYW222" s="8"/>
      <c r="MYX222" s="8"/>
      <c r="MYY222" s="8"/>
      <c r="MYZ222" s="8"/>
      <c r="MZA222" s="8"/>
      <c r="MZB222" s="8"/>
      <c r="MZC222" s="8"/>
      <c r="MZD222" s="8"/>
      <c r="MZE222" s="8"/>
      <c r="MZF222" s="8"/>
      <c r="MZG222" s="8"/>
      <c r="MZH222" s="8"/>
      <c r="MZI222" s="8"/>
      <c r="MZJ222" s="8"/>
      <c r="MZK222" s="8"/>
      <c r="MZL222" s="8"/>
      <c r="MZM222" s="8"/>
      <c r="MZN222" s="8"/>
      <c r="MZO222" s="8"/>
      <c r="MZP222" s="8"/>
      <c r="MZQ222" s="8"/>
      <c r="MZR222" s="8"/>
      <c r="MZS222" s="8"/>
      <c r="MZT222" s="8"/>
      <c r="MZU222" s="8"/>
      <c r="MZV222" s="8"/>
      <c r="MZW222" s="8"/>
      <c r="MZX222" s="8"/>
      <c r="MZY222" s="8"/>
      <c r="MZZ222" s="8"/>
      <c r="NAA222" s="8"/>
      <c r="NAB222" s="8"/>
      <c r="NAC222" s="8"/>
      <c r="NAD222" s="8"/>
      <c r="NAE222" s="8"/>
      <c r="NAF222" s="8"/>
      <c r="NAG222" s="8"/>
      <c r="NAH222" s="8"/>
      <c r="NAI222" s="8"/>
      <c r="NAJ222" s="8"/>
      <c r="NAK222" s="8"/>
      <c r="NAL222" s="8"/>
      <c r="NAM222" s="8"/>
      <c r="NAN222" s="8"/>
      <c r="NAO222" s="8"/>
      <c r="NAP222" s="8"/>
      <c r="NAQ222" s="8"/>
      <c r="NAR222" s="8"/>
      <c r="NAS222" s="8"/>
      <c r="NAT222" s="8"/>
      <c r="NAU222" s="8"/>
      <c r="NAV222" s="8"/>
      <c r="NAW222" s="8"/>
      <c r="NAX222" s="8"/>
      <c r="NAY222" s="8"/>
      <c r="NAZ222" s="8"/>
      <c r="NBA222" s="8"/>
      <c r="NBB222" s="8"/>
      <c r="NBC222" s="8"/>
      <c r="NBD222" s="8"/>
      <c r="NBE222" s="8"/>
      <c r="NBF222" s="8"/>
      <c r="NBG222" s="8"/>
      <c r="NBH222" s="8"/>
      <c r="NBI222" s="8"/>
      <c r="NBJ222" s="8"/>
      <c r="NBK222" s="8"/>
      <c r="NBL222" s="8"/>
      <c r="NBM222" s="8"/>
      <c r="NBN222" s="8"/>
      <c r="NBO222" s="8"/>
      <c r="NBP222" s="8"/>
      <c r="NBQ222" s="8"/>
      <c r="NBR222" s="8"/>
      <c r="NBS222" s="8"/>
      <c r="NBT222" s="8"/>
      <c r="NBU222" s="8"/>
      <c r="NBV222" s="8"/>
      <c r="NBW222" s="8"/>
      <c r="NBX222" s="8"/>
      <c r="NBY222" s="8"/>
      <c r="NBZ222" s="8"/>
      <c r="NCA222" s="8"/>
      <c r="NCB222" s="8"/>
      <c r="NCC222" s="8"/>
      <c r="NCD222" s="8"/>
      <c r="NCE222" s="8"/>
      <c r="NCF222" s="8"/>
      <c r="NCG222" s="8"/>
      <c r="NCH222" s="8"/>
      <c r="NCI222" s="8"/>
      <c r="NCJ222" s="8"/>
      <c r="NCK222" s="8"/>
      <c r="NCL222" s="8"/>
      <c r="NCM222" s="8"/>
      <c r="NCN222" s="8"/>
      <c r="NCO222" s="8"/>
      <c r="NCP222" s="8"/>
      <c r="NCQ222" s="8"/>
      <c r="NCR222" s="8"/>
      <c r="NCS222" s="8"/>
      <c r="NCT222" s="8"/>
      <c r="NCU222" s="8"/>
      <c r="NCV222" s="8"/>
      <c r="NCW222" s="8"/>
      <c r="NCX222" s="8"/>
      <c r="NCY222" s="8"/>
      <c r="NCZ222" s="8"/>
      <c r="NDA222" s="8"/>
      <c r="NDB222" s="8"/>
      <c r="NDC222" s="8"/>
      <c r="NDD222" s="8"/>
      <c r="NDE222" s="8"/>
      <c r="NDF222" s="8"/>
      <c r="NDG222" s="8"/>
      <c r="NDH222" s="8"/>
      <c r="NDI222" s="8"/>
      <c r="NDJ222" s="8"/>
      <c r="NDK222" s="8"/>
      <c r="NDL222" s="8"/>
      <c r="NDM222" s="8"/>
      <c r="NDN222" s="8"/>
      <c r="NDO222" s="8"/>
      <c r="NDP222" s="8"/>
      <c r="NDQ222" s="8"/>
      <c r="NDR222" s="8"/>
      <c r="NDS222" s="8"/>
      <c r="NDT222" s="8"/>
      <c r="NDU222" s="8"/>
      <c r="NDV222" s="8"/>
      <c r="NDW222" s="8"/>
      <c r="NDX222" s="8"/>
      <c r="NDY222" s="8"/>
      <c r="NDZ222" s="8"/>
      <c r="NEA222" s="8"/>
      <c r="NEB222" s="8"/>
      <c r="NEC222" s="8"/>
      <c r="NED222" s="8"/>
      <c r="NEE222" s="8"/>
      <c r="NEF222" s="8"/>
      <c r="NEG222" s="8"/>
      <c r="NEH222" s="8"/>
      <c r="NEI222" s="8"/>
      <c r="NEJ222" s="8"/>
      <c r="NEK222" s="8"/>
      <c r="NEL222" s="8"/>
      <c r="NEM222" s="8"/>
      <c r="NEN222" s="8"/>
      <c r="NEO222" s="8"/>
      <c r="NEP222" s="8"/>
      <c r="NEQ222" s="8"/>
      <c r="NER222" s="8"/>
      <c r="NES222" s="8"/>
      <c r="NET222" s="8"/>
      <c r="NEU222" s="8"/>
      <c r="NEV222" s="8"/>
      <c r="NEW222" s="8"/>
      <c r="NEX222" s="8"/>
      <c r="NEY222" s="8"/>
      <c r="NEZ222" s="8"/>
      <c r="NFA222" s="8"/>
      <c r="NFB222" s="8"/>
      <c r="NFC222" s="8"/>
      <c r="NFD222" s="8"/>
      <c r="NFE222" s="8"/>
      <c r="NFF222" s="8"/>
      <c r="NFG222" s="8"/>
      <c r="NFH222" s="8"/>
      <c r="NFI222" s="8"/>
      <c r="NFJ222" s="8"/>
      <c r="NFK222" s="8"/>
      <c r="NFL222" s="8"/>
      <c r="NFM222" s="8"/>
      <c r="NFN222" s="8"/>
      <c r="NFO222" s="8"/>
      <c r="NFP222" s="8"/>
      <c r="NFQ222" s="8"/>
      <c r="NFR222" s="8"/>
      <c r="NFS222" s="8"/>
      <c r="NFT222" s="8"/>
      <c r="NFU222" s="8"/>
      <c r="NFV222" s="8"/>
      <c r="NFW222" s="8"/>
      <c r="NFX222" s="8"/>
      <c r="NFY222" s="8"/>
      <c r="NFZ222" s="8"/>
      <c r="NGA222" s="8"/>
      <c r="NGB222" s="8"/>
      <c r="NGC222" s="8"/>
      <c r="NGD222" s="8"/>
      <c r="NGE222" s="8"/>
      <c r="NGF222" s="8"/>
      <c r="NGG222" s="8"/>
      <c r="NGH222" s="8"/>
      <c r="NGI222" s="8"/>
      <c r="NGJ222" s="8"/>
      <c r="NGK222" s="8"/>
      <c r="NGL222" s="8"/>
      <c r="NGM222" s="8"/>
      <c r="NGN222" s="8"/>
      <c r="NGO222" s="8"/>
      <c r="NGP222" s="8"/>
      <c r="NGQ222" s="8"/>
      <c r="NGR222" s="8"/>
      <c r="NGS222" s="8"/>
      <c r="NGT222" s="8"/>
      <c r="NGU222" s="8"/>
      <c r="NGV222" s="8"/>
      <c r="NGW222" s="8"/>
      <c r="NGX222" s="8"/>
      <c r="NGY222" s="8"/>
      <c r="NGZ222" s="8"/>
      <c r="NHA222" s="8"/>
      <c r="NHB222" s="8"/>
      <c r="NHC222" s="8"/>
      <c r="NHD222" s="8"/>
      <c r="NHE222" s="8"/>
      <c r="NHF222" s="8"/>
      <c r="NHG222" s="8"/>
      <c r="NHH222" s="8"/>
      <c r="NHI222" s="8"/>
      <c r="NHJ222" s="8"/>
      <c r="NHK222" s="8"/>
      <c r="NHL222" s="8"/>
      <c r="NHM222" s="8"/>
      <c r="NHN222" s="8"/>
      <c r="NHO222" s="8"/>
      <c r="NHP222" s="8"/>
      <c r="NHQ222" s="8"/>
      <c r="NHR222" s="8"/>
      <c r="NHS222" s="8"/>
      <c r="NHT222" s="8"/>
      <c r="NHU222" s="8"/>
      <c r="NHV222" s="8"/>
      <c r="NHW222" s="8"/>
      <c r="NHX222" s="8"/>
      <c r="NHY222" s="8"/>
      <c r="NHZ222" s="8"/>
      <c r="NIA222" s="8"/>
      <c r="NIB222" s="8"/>
      <c r="NIC222" s="8"/>
      <c r="NID222" s="8"/>
      <c r="NIE222" s="8"/>
      <c r="NIF222" s="8"/>
      <c r="NIG222" s="8"/>
      <c r="NIH222" s="8"/>
      <c r="NII222" s="8"/>
      <c r="NIJ222" s="8"/>
      <c r="NIK222" s="8"/>
      <c r="NIL222" s="8"/>
      <c r="NIM222" s="8"/>
      <c r="NIN222" s="8"/>
      <c r="NIO222" s="8"/>
      <c r="NIP222" s="8"/>
      <c r="NIQ222" s="8"/>
      <c r="NIR222" s="8"/>
      <c r="NIS222" s="8"/>
      <c r="NIT222" s="8"/>
      <c r="NIU222" s="8"/>
      <c r="NIV222" s="8"/>
      <c r="NIW222" s="8"/>
      <c r="NIX222" s="8"/>
      <c r="NIY222" s="8"/>
      <c r="NIZ222" s="8"/>
      <c r="NJA222" s="8"/>
      <c r="NJB222" s="8"/>
      <c r="NJC222" s="8"/>
      <c r="NJD222" s="8"/>
      <c r="NJE222" s="8"/>
      <c r="NJF222" s="8"/>
      <c r="NJG222" s="8"/>
      <c r="NJH222" s="8"/>
      <c r="NJI222" s="8"/>
      <c r="NJJ222" s="8"/>
      <c r="NJK222" s="8"/>
      <c r="NJL222" s="8"/>
      <c r="NJM222" s="8"/>
      <c r="NJN222" s="8"/>
      <c r="NJO222" s="8"/>
      <c r="NJP222" s="8"/>
      <c r="NJQ222" s="8"/>
      <c r="NJR222" s="8"/>
      <c r="NJS222" s="8"/>
      <c r="NJT222" s="8"/>
      <c r="NJU222" s="8"/>
      <c r="NJV222" s="8"/>
      <c r="NJW222" s="8"/>
      <c r="NJX222" s="8"/>
      <c r="NJY222" s="8"/>
      <c r="NJZ222" s="8"/>
      <c r="NKA222" s="8"/>
      <c r="NKB222" s="8"/>
      <c r="NKC222" s="8"/>
      <c r="NKD222" s="8"/>
      <c r="NKE222" s="8"/>
      <c r="NKF222" s="8"/>
      <c r="NKG222" s="8"/>
      <c r="NKH222" s="8"/>
      <c r="NKI222" s="8"/>
      <c r="NKJ222" s="8"/>
      <c r="NKK222" s="8"/>
      <c r="NKL222" s="8"/>
      <c r="NKM222" s="8"/>
      <c r="NKN222" s="8"/>
      <c r="NKO222" s="8"/>
      <c r="NKP222" s="8"/>
      <c r="NKQ222" s="8"/>
      <c r="NKR222" s="8"/>
      <c r="NKS222" s="8"/>
      <c r="NKT222" s="8"/>
      <c r="NKU222" s="8"/>
      <c r="NKV222" s="8"/>
      <c r="NKW222" s="8"/>
      <c r="NKX222" s="8"/>
      <c r="NKY222" s="8"/>
      <c r="NKZ222" s="8"/>
      <c r="NLA222" s="8"/>
      <c r="NLB222" s="8"/>
      <c r="NLC222" s="8"/>
      <c r="NLD222" s="8"/>
      <c r="NLE222" s="8"/>
      <c r="NLF222" s="8"/>
      <c r="NLG222" s="8"/>
      <c r="NLH222" s="8"/>
      <c r="NLI222" s="8"/>
      <c r="NLJ222" s="8"/>
      <c r="NLK222" s="8"/>
      <c r="NLL222" s="8"/>
      <c r="NLM222" s="8"/>
      <c r="NLN222" s="8"/>
      <c r="NLO222" s="8"/>
      <c r="NLP222" s="8"/>
      <c r="NLQ222" s="8"/>
      <c r="NLR222" s="8"/>
      <c r="NLS222" s="8"/>
      <c r="NLT222" s="8"/>
      <c r="NLU222" s="8"/>
      <c r="NLV222" s="8"/>
      <c r="NLW222" s="8"/>
      <c r="NLX222" s="8"/>
      <c r="NLY222" s="8"/>
      <c r="NLZ222" s="8"/>
      <c r="NMA222" s="8"/>
      <c r="NMB222" s="8"/>
      <c r="NMC222" s="8"/>
      <c r="NMD222" s="8"/>
      <c r="NME222" s="8"/>
      <c r="NMF222" s="8"/>
      <c r="NMG222" s="8"/>
      <c r="NMH222" s="8"/>
      <c r="NMI222" s="8"/>
      <c r="NMJ222" s="8"/>
      <c r="NMK222" s="8"/>
      <c r="NML222" s="8"/>
      <c r="NMM222" s="8"/>
      <c r="NMN222" s="8"/>
      <c r="NMO222" s="8"/>
      <c r="NMP222" s="8"/>
      <c r="NMQ222" s="8"/>
      <c r="NMR222" s="8"/>
      <c r="NMS222" s="8"/>
      <c r="NMT222" s="8"/>
      <c r="NMU222" s="8"/>
      <c r="NMV222" s="8"/>
      <c r="NMW222" s="8"/>
      <c r="NMX222" s="8"/>
      <c r="NMY222" s="8"/>
      <c r="NMZ222" s="8"/>
      <c r="NNA222" s="8"/>
      <c r="NNB222" s="8"/>
      <c r="NNC222" s="8"/>
      <c r="NND222" s="8"/>
      <c r="NNE222" s="8"/>
      <c r="NNF222" s="8"/>
      <c r="NNG222" s="8"/>
      <c r="NNH222" s="8"/>
      <c r="NNI222" s="8"/>
      <c r="NNJ222" s="8"/>
      <c r="NNK222" s="8"/>
      <c r="NNL222" s="8"/>
      <c r="NNM222" s="8"/>
      <c r="NNN222" s="8"/>
      <c r="NNO222" s="8"/>
      <c r="NNP222" s="8"/>
      <c r="NNQ222" s="8"/>
      <c r="NNR222" s="8"/>
      <c r="NNS222" s="8"/>
      <c r="NNT222" s="8"/>
      <c r="NNU222" s="8"/>
      <c r="NNV222" s="8"/>
      <c r="NNW222" s="8"/>
      <c r="NNX222" s="8"/>
      <c r="NNY222" s="8"/>
      <c r="NNZ222" s="8"/>
      <c r="NOA222" s="8"/>
      <c r="NOB222" s="8"/>
      <c r="NOC222" s="8"/>
      <c r="NOD222" s="8"/>
      <c r="NOE222" s="8"/>
      <c r="NOF222" s="8"/>
      <c r="NOG222" s="8"/>
      <c r="NOH222" s="8"/>
      <c r="NOI222" s="8"/>
      <c r="NOJ222" s="8"/>
      <c r="NOK222" s="8"/>
      <c r="NOL222" s="8"/>
      <c r="NOM222" s="8"/>
      <c r="NON222" s="8"/>
      <c r="NOO222" s="8"/>
      <c r="NOP222" s="8"/>
      <c r="NOQ222" s="8"/>
      <c r="NOR222" s="8"/>
      <c r="NOS222" s="8"/>
      <c r="NOT222" s="8"/>
      <c r="NOU222" s="8"/>
      <c r="NOV222" s="8"/>
      <c r="NOW222" s="8"/>
      <c r="NOX222" s="8"/>
      <c r="NOY222" s="8"/>
      <c r="NOZ222" s="8"/>
      <c r="NPA222" s="8"/>
      <c r="NPB222" s="8"/>
      <c r="NPC222" s="8"/>
      <c r="NPD222" s="8"/>
      <c r="NPE222" s="8"/>
      <c r="NPF222" s="8"/>
      <c r="NPG222" s="8"/>
      <c r="NPH222" s="8"/>
      <c r="NPI222" s="8"/>
      <c r="NPJ222" s="8"/>
      <c r="NPK222" s="8"/>
      <c r="NPL222" s="8"/>
      <c r="NPM222" s="8"/>
      <c r="NPN222" s="8"/>
      <c r="NPO222" s="8"/>
      <c r="NPP222" s="8"/>
      <c r="NPQ222" s="8"/>
      <c r="NPR222" s="8"/>
      <c r="NPS222" s="8"/>
      <c r="NPT222" s="8"/>
      <c r="NPU222" s="8"/>
      <c r="NPV222" s="8"/>
      <c r="NPW222" s="8"/>
      <c r="NPX222" s="8"/>
      <c r="NPY222" s="8"/>
      <c r="NPZ222" s="8"/>
      <c r="NQA222" s="8"/>
      <c r="NQB222" s="8"/>
      <c r="NQC222" s="8"/>
      <c r="NQD222" s="8"/>
      <c r="NQE222" s="8"/>
      <c r="NQF222" s="8"/>
      <c r="NQG222" s="8"/>
      <c r="NQH222" s="8"/>
      <c r="NQI222" s="8"/>
      <c r="NQJ222" s="8"/>
      <c r="NQK222" s="8"/>
      <c r="NQL222" s="8"/>
      <c r="NQM222" s="8"/>
      <c r="NQN222" s="8"/>
      <c r="NQO222" s="8"/>
      <c r="NQP222" s="8"/>
      <c r="NQQ222" s="8"/>
      <c r="NQR222" s="8"/>
      <c r="NQS222" s="8"/>
      <c r="NQT222" s="8"/>
      <c r="NQU222" s="8"/>
      <c r="NQV222" s="8"/>
      <c r="NQW222" s="8"/>
      <c r="NQX222" s="8"/>
      <c r="NQY222" s="8"/>
      <c r="NQZ222" s="8"/>
      <c r="NRA222" s="8"/>
      <c r="NRB222" s="8"/>
      <c r="NRC222" s="8"/>
      <c r="NRD222" s="8"/>
      <c r="NRE222" s="8"/>
      <c r="NRF222" s="8"/>
      <c r="NRG222" s="8"/>
      <c r="NRH222" s="8"/>
      <c r="NRI222" s="8"/>
      <c r="NRJ222" s="8"/>
      <c r="NRK222" s="8"/>
      <c r="NRL222" s="8"/>
      <c r="NRM222" s="8"/>
      <c r="NRN222" s="8"/>
      <c r="NRO222" s="8"/>
      <c r="NRP222" s="8"/>
      <c r="NRQ222" s="8"/>
      <c r="NRR222" s="8"/>
      <c r="NRS222" s="8"/>
      <c r="NRT222" s="8"/>
      <c r="NRU222" s="8"/>
      <c r="NRV222" s="8"/>
      <c r="NRW222" s="8"/>
      <c r="NRX222" s="8"/>
      <c r="NRY222" s="8"/>
      <c r="NRZ222" s="8"/>
      <c r="NSA222" s="8"/>
      <c r="NSB222" s="8"/>
      <c r="NSC222" s="8"/>
      <c r="NSD222" s="8"/>
      <c r="NSE222" s="8"/>
      <c r="NSF222" s="8"/>
      <c r="NSG222" s="8"/>
      <c r="NSH222" s="8"/>
      <c r="NSI222" s="8"/>
      <c r="NSJ222" s="8"/>
      <c r="NSK222" s="8"/>
      <c r="NSL222" s="8"/>
      <c r="NSM222" s="8"/>
      <c r="NSN222" s="8"/>
      <c r="NSO222" s="8"/>
      <c r="NSP222" s="8"/>
      <c r="NSQ222" s="8"/>
      <c r="NSR222" s="8"/>
      <c r="NSS222" s="8"/>
      <c r="NST222" s="8"/>
      <c r="NSU222" s="8"/>
      <c r="NSV222" s="8"/>
      <c r="NSW222" s="8"/>
      <c r="NSX222" s="8"/>
      <c r="NSY222" s="8"/>
      <c r="NSZ222" s="8"/>
      <c r="NTA222" s="8"/>
      <c r="NTB222" s="8"/>
      <c r="NTC222" s="8"/>
      <c r="NTD222" s="8"/>
      <c r="NTE222" s="8"/>
      <c r="NTF222" s="8"/>
      <c r="NTG222" s="8"/>
      <c r="NTH222" s="8"/>
      <c r="NTI222" s="8"/>
      <c r="NTJ222" s="8"/>
      <c r="NTK222" s="8"/>
      <c r="NTL222" s="8"/>
      <c r="NTM222" s="8"/>
      <c r="NTN222" s="8"/>
      <c r="NTO222" s="8"/>
      <c r="NTP222" s="8"/>
      <c r="NTQ222" s="8"/>
      <c r="NTR222" s="8"/>
      <c r="NTS222" s="8"/>
      <c r="NTT222" s="8"/>
      <c r="NTU222" s="8"/>
      <c r="NTV222" s="8"/>
      <c r="NTW222" s="8"/>
      <c r="NTX222" s="8"/>
      <c r="NTY222" s="8"/>
      <c r="NTZ222" s="8"/>
      <c r="NUA222" s="8"/>
      <c r="NUB222" s="8"/>
      <c r="NUC222" s="8"/>
      <c r="NUD222" s="8"/>
      <c r="NUE222" s="8"/>
      <c r="NUF222" s="8"/>
      <c r="NUG222" s="8"/>
      <c r="NUH222" s="8"/>
      <c r="NUI222" s="8"/>
      <c r="NUJ222" s="8"/>
      <c r="NUK222" s="8"/>
      <c r="NUL222" s="8"/>
      <c r="NUM222" s="8"/>
      <c r="NUN222" s="8"/>
      <c r="NUO222" s="8"/>
      <c r="NUP222" s="8"/>
      <c r="NUQ222" s="8"/>
      <c r="NUR222" s="8"/>
      <c r="NUS222" s="8"/>
      <c r="NUT222" s="8"/>
      <c r="NUU222" s="8"/>
      <c r="NUV222" s="8"/>
      <c r="NUW222" s="8"/>
      <c r="NUX222" s="8"/>
      <c r="NUY222" s="8"/>
      <c r="NUZ222" s="8"/>
      <c r="NVA222" s="8"/>
      <c r="NVB222" s="8"/>
      <c r="NVC222" s="8"/>
      <c r="NVD222" s="8"/>
      <c r="NVE222" s="8"/>
      <c r="NVF222" s="8"/>
      <c r="NVG222" s="8"/>
      <c r="NVH222" s="8"/>
      <c r="NVI222" s="8"/>
      <c r="NVJ222" s="8"/>
      <c r="NVK222" s="8"/>
      <c r="NVL222" s="8"/>
      <c r="NVM222" s="8"/>
      <c r="NVN222" s="8"/>
      <c r="NVO222" s="8"/>
      <c r="NVP222" s="8"/>
      <c r="NVQ222" s="8"/>
      <c r="NVR222" s="8"/>
      <c r="NVS222" s="8"/>
      <c r="NVT222" s="8"/>
      <c r="NVU222" s="8"/>
      <c r="NVV222" s="8"/>
      <c r="NVW222" s="8"/>
      <c r="NVX222" s="8"/>
      <c r="NVY222" s="8"/>
      <c r="NVZ222" s="8"/>
      <c r="NWA222" s="8"/>
      <c r="NWB222" s="8"/>
      <c r="NWC222" s="8"/>
      <c r="NWD222" s="8"/>
      <c r="NWE222" s="8"/>
      <c r="NWF222" s="8"/>
      <c r="NWG222" s="8"/>
      <c r="NWH222" s="8"/>
      <c r="NWI222" s="8"/>
      <c r="NWJ222" s="8"/>
      <c r="NWK222" s="8"/>
      <c r="NWL222" s="8"/>
      <c r="NWM222" s="8"/>
      <c r="NWN222" s="8"/>
      <c r="NWO222" s="8"/>
      <c r="NWP222" s="8"/>
      <c r="NWQ222" s="8"/>
      <c r="NWR222" s="8"/>
      <c r="NWS222" s="8"/>
      <c r="NWT222" s="8"/>
      <c r="NWU222" s="8"/>
      <c r="NWV222" s="8"/>
      <c r="NWW222" s="8"/>
      <c r="NWX222" s="8"/>
      <c r="NWY222" s="8"/>
      <c r="NWZ222" s="8"/>
      <c r="NXA222" s="8"/>
      <c r="NXB222" s="8"/>
      <c r="NXC222" s="8"/>
      <c r="NXD222" s="8"/>
      <c r="NXE222" s="8"/>
      <c r="NXF222" s="8"/>
      <c r="NXG222" s="8"/>
      <c r="NXH222" s="8"/>
      <c r="NXI222" s="8"/>
      <c r="NXJ222" s="8"/>
      <c r="NXK222" s="8"/>
      <c r="NXL222" s="8"/>
      <c r="NXM222" s="8"/>
      <c r="NXN222" s="8"/>
      <c r="NXO222" s="8"/>
      <c r="NXP222" s="8"/>
      <c r="NXQ222" s="8"/>
      <c r="NXR222" s="8"/>
      <c r="NXS222" s="8"/>
      <c r="NXT222" s="8"/>
      <c r="NXU222" s="8"/>
      <c r="NXV222" s="8"/>
      <c r="NXW222" s="8"/>
      <c r="NXX222" s="8"/>
      <c r="NXY222" s="8"/>
      <c r="NXZ222" s="8"/>
      <c r="NYA222" s="8"/>
      <c r="NYB222" s="8"/>
      <c r="NYC222" s="8"/>
      <c r="NYD222" s="8"/>
      <c r="NYE222" s="8"/>
      <c r="NYF222" s="8"/>
      <c r="NYG222" s="8"/>
      <c r="NYH222" s="8"/>
      <c r="NYI222" s="8"/>
      <c r="NYJ222" s="8"/>
      <c r="NYK222" s="8"/>
      <c r="NYL222" s="8"/>
      <c r="NYM222" s="8"/>
      <c r="NYN222" s="8"/>
      <c r="NYO222" s="8"/>
      <c r="NYP222" s="8"/>
      <c r="NYQ222" s="8"/>
      <c r="NYR222" s="8"/>
      <c r="NYS222" s="8"/>
      <c r="NYT222" s="8"/>
      <c r="NYU222" s="8"/>
      <c r="NYV222" s="8"/>
      <c r="NYW222" s="8"/>
      <c r="NYX222" s="8"/>
      <c r="NYY222" s="8"/>
      <c r="NYZ222" s="8"/>
      <c r="NZA222" s="8"/>
      <c r="NZB222" s="8"/>
      <c r="NZC222" s="8"/>
      <c r="NZD222" s="8"/>
      <c r="NZE222" s="8"/>
      <c r="NZF222" s="8"/>
      <c r="NZG222" s="8"/>
      <c r="NZH222" s="8"/>
      <c r="NZI222" s="8"/>
      <c r="NZJ222" s="8"/>
      <c r="NZK222" s="8"/>
      <c r="NZL222" s="8"/>
      <c r="NZM222" s="8"/>
      <c r="NZN222" s="8"/>
      <c r="NZO222" s="8"/>
      <c r="NZP222" s="8"/>
      <c r="NZQ222" s="8"/>
      <c r="NZR222" s="8"/>
      <c r="NZS222" s="8"/>
      <c r="NZT222" s="8"/>
      <c r="NZU222" s="8"/>
      <c r="NZV222" s="8"/>
      <c r="NZW222" s="8"/>
      <c r="NZX222" s="8"/>
      <c r="NZY222" s="8"/>
      <c r="NZZ222" s="8"/>
      <c r="OAA222" s="8"/>
      <c r="OAB222" s="8"/>
      <c r="OAC222" s="8"/>
      <c r="OAD222" s="8"/>
      <c r="OAE222" s="8"/>
      <c r="OAF222" s="8"/>
      <c r="OAG222" s="8"/>
      <c r="OAH222" s="8"/>
      <c r="OAI222" s="8"/>
      <c r="OAJ222" s="8"/>
      <c r="OAK222" s="8"/>
      <c r="OAL222" s="8"/>
      <c r="OAM222" s="8"/>
      <c r="OAN222" s="8"/>
      <c r="OAO222" s="8"/>
      <c r="OAP222" s="8"/>
      <c r="OAQ222" s="8"/>
      <c r="OAR222" s="8"/>
      <c r="OAS222" s="8"/>
      <c r="OAT222" s="8"/>
      <c r="OAU222" s="8"/>
      <c r="OAV222" s="8"/>
      <c r="OAW222" s="8"/>
      <c r="OAX222" s="8"/>
      <c r="OAY222" s="8"/>
      <c r="OAZ222" s="8"/>
      <c r="OBA222" s="8"/>
      <c r="OBB222" s="8"/>
      <c r="OBC222" s="8"/>
      <c r="OBD222" s="8"/>
      <c r="OBE222" s="8"/>
      <c r="OBF222" s="8"/>
      <c r="OBG222" s="8"/>
      <c r="OBH222" s="8"/>
      <c r="OBI222" s="8"/>
      <c r="OBJ222" s="8"/>
      <c r="OBK222" s="8"/>
      <c r="OBL222" s="8"/>
      <c r="OBM222" s="8"/>
      <c r="OBN222" s="8"/>
      <c r="OBO222" s="8"/>
      <c r="OBP222" s="8"/>
      <c r="OBQ222" s="8"/>
      <c r="OBR222" s="8"/>
      <c r="OBS222" s="8"/>
      <c r="OBT222" s="8"/>
      <c r="OBU222" s="8"/>
      <c r="OBV222" s="8"/>
      <c r="OBW222" s="8"/>
      <c r="OBX222" s="8"/>
      <c r="OBY222" s="8"/>
      <c r="OBZ222" s="8"/>
      <c r="OCA222" s="8"/>
      <c r="OCB222" s="8"/>
      <c r="OCC222" s="8"/>
      <c r="OCD222" s="8"/>
      <c r="OCE222" s="8"/>
      <c r="OCF222" s="8"/>
      <c r="OCG222" s="8"/>
      <c r="OCH222" s="8"/>
      <c r="OCI222" s="8"/>
      <c r="OCJ222" s="8"/>
      <c r="OCK222" s="8"/>
      <c r="OCL222" s="8"/>
      <c r="OCM222" s="8"/>
      <c r="OCN222" s="8"/>
      <c r="OCO222" s="8"/>
      <c r="OCP222" s="8"/>
      <c r="OCQ222" s="8"/>
      <c r="OCR222" s="8"/>
      <c r="OCS222" s="8"/>
      <c r="OCT222" s="8"/>
      <c r="OCU222" s="8"/>
      <c r="OCV222" s="8"/>
      <c r="OCW222" s="8"/>
      <c r="OCX222" s="8"/>
      <c r="OCY222" s="8"/>
      <c r="OCZ222" s="8"/>
      <c r="ODA222" s="8"/>
      <c r="ODB222" s="8"/>
      <c r="ODC222" s="8"/>
      <c r="ODD222" s="8"/>
      <c r="ODE222" s="8"/>
      <c r="ODF222" s="8"/>
      <c r="ODG222" s="8"/>
      <c r="ODH222" s="8"/>
      <c r="ODI222" s="8"/>
      <c r="ODJ222" s="8"/>
      <c r="ODK222" s="8"/>
      <c r="ODL222" s="8"/>
      <c r="ODM222" s="8"/>
      <c r="ODN222" s="8"/>
      <c r="ODO222" s="8"/>
      <c r="ODP222" s="8"/>
      <c r="ODQ222" s="8"/>
      <c r="ODR222" s="8"/>
      <c r="ODS222" s="8"/>
      <c r="ODT222" s="8"/>
      <c r="ODU222" s="8"/>
      <c r="ODV222" s="8"/>
      <c r="ODW222" s="8"/>
      <c r="ODX222" s="8"/>
      <c r="ODY222" s="8"/>
      <c r="ODZ222" s="8"/>
      <c r="OEA222" s="8"/>
      <c r="OEB222" s="8"/>
      <c r="OEC222" s="8"/>
      <c r="OED222" s="8"/>
      <c r="OEE222" s="8"/>
      <c r="OEF222" s="8"/>
      <c r="OEG222" s="8"/>
      <c r="OEH222" s="8"/>
      <c r="OEI222" s="8"/>
      <c r="OEJ222" s="8"/>
      <c r="OEK222" s="8"/>
      <c r="OEL222" s="8"/>
      <c r="OEM222" s="8"/>
      <c r="OEN222" s="8"/>
      <c r="OEO222" s="8"/>
      <c r="OEP222" s="8"/>
      <c r="OEQ222" s="8"/>
      <c r="OER222" s="8"/>
      <c r="OES222" s="8"/>
      <c r="OET222" s="8"/>
      <c r="OEU222" s="8"/>
      <c r="OEV222" s="8"/>
      <c r="OEW222" s="8"/>
      <c r="OEX222" s="8"/>
      <c r="OEY222" s="8"/>
      <c r="OEZ222" s="8"/>
      <c r="OFA222" s="8"/>
      <c r="OFB222" s="8"/>
      <c r="OFC222" s="8"/>
      <c r="OFD222" s="8"/>
      <c r="OFE222" s="8"/>
      <c r="OFF222" s="8"/>
      <c r="OFG222" s="8"/>
      <c r="OFH222" s="8"/>
      <c r="OFI222" s="8"/>
      <c r="OFJ222" s="8"/>
      <c r="OFK222" s="8"/>
      <c r="OFL222" s="8"/>
      <c r="OFM222" s="8"/>
      <c r="OFN222" s="8"/>
      <c r="OFO222" s="8"/>
      <c r="OFP222" s="8"/>
      <c r="OFQ222" s="8"/>
      <c r="OFR222" s="8"/>
      <c r="OFS222" s="8"/>
      <c r="OFT222" s="8"/>
      <c r="OFU222" s="8"/>
      <c r="OFV222" s="8"/>
      <c r="OFW222" s="8"/>
      <c r="OFX222" s="8"/>
      <c r="OFY222" s="8"/>
      <c r="OFZ222" s="8"/>
      <c r="OGA222" s="8"/>
      <c r="OGB222" s="8"/>
      <c r="OGC222" s="8"/>
      <c r="OGD222" s="8"/>
      <c r="OGE222" s="8"/>
      <c r="OGF222" s="8"/>
      <c r="OGG222" s="8"/>
      <c r="OGH222" s="8"/>
      <c r="OGI222" s="8"/>
      <c r="OGJ222" s="8"/>
      <c r="OGK222" s="8"/>
      <c r="OGL222" s="8"/>
      <c r="OGM222" s="8"/>
      <c r="OGN222" s="8"/>
      <c r="OGO222" s="8"/>
      <c r="OGP222" s="8"/>
      <c r="OGQ222" s="8"/>
      <c r="OGR222" s="8"/>
      <c r="OGS222" s="8"/>
      <c r="OGT222" s="8"/>
      <c r="OGU222" s="8"/>
      <c r="OGV222" s="8"/>
      <c r="OGW222" s="8"/>
      <c r="OGX222" s="8"/>
      <c r="OGY222" s="8"/>
      <c r="OGZ222" s="8"/>
      <c r="OHA222" s="8"/>
      <c r="OHB222" s="8"/>
      <c r="OHC222" s="8"/>
      <c r="OHD222" s="8"/>
      <c r="OHE222" s="8"/>
      <c r="OHF222" s="8"/>
      <c r="OHG222" s="8"/>
      <c r="OHH222" s="8"/>
      <c r="OHI222" s="8"/>
      <c r="OHJ222" s="8"/>
      <c r="OHK222" s="8"/>
      <c r="OHL222" s="8"/>
      <c r="OHM222" s="8"/>
      <c r="OHN222" s="8"/>
      <c r="OHO222" s="8"/>
      <c r="OHP222" s="8"/>
      <c r="OHQ222" s="8"/>
      <c r="OHR222" s="8"/>
      <c r="OHS222" s="8"/>
      <c r="OHT222" s="8"/>
      <c r="OHU222" s="8"/>
      <c r="OHV222" s="8"/>
      <c r="OHW222" s="8"/>
      <c r="OHX222" s="8"/>
      <c r="OHY222" s="8"/>
      <c r="OHZ222" s="8"/>
      <c r="OIA222" s="8"/>
      <c r="OIB222" s="8"/>
      <c r="OIC222" s="8"/>
      <c r="OID222" s="8"/>
      <c r="OIE222" s="8"/>
      <c r="OIF222" s="8"/>
      <c r="OIG222" s="8"/>
      <c r="OIH222" s="8"/>
      <c r="OII222" s="8"/>
      <c r="OIJ222" s="8"/>
      <c r="OIK222" s="8"/>
      <c r="OIL222" s="8"/>
      <c r="OIM222" s="8"/>
      <c r="OIN222" s="8"/>
      <c r="OIO222" s="8"/>
      <c r="OIP222" s="8"/>
      <c r="OIQ222" s="8"/>
      <c r="OIR222" s="8"/>
      <c r="OIS222" s="8"/>
      <c r="OIT222" s="8"/>
      <c r="OIU222" s="8"/>
      <c r="OIV222" s="8"/>
      <c r="OIW222" s="8"/>
      <c r="OIX222" s="8"/>
      <c r="OIY222" s="8"/>
      <c r="OIZ222" s="8"/>
      <c r="OJA222" s="8"/>
      <c r="OJB222" s="8"/>
      <c r="OJC222" s="8"/>
      <c r="OJD222" s="8"/>
      <c r="OJE222" s="8"/>
      <c r="OJF222" s="8"/>
      <c r="OJG222" s="8"/>
      <c r="OJH222" s="8"/>
      <c r="OJI222" s="8"/>
      <c r="OJJ222" s="8"/>
      <c r="OJK222" s="8"/>
      <c r="OJL222" s="8"/>
      <c r="OJM222" s="8"/>
      <c r="OJN222" s="8"/>
      <c r="OJO222" s="8"/>
      <c r="OJP222" s="8"/>
      <c r="OJQ222" s="8"/>
      <c r="OJR222" s="8"/>
      <c r="OJS222" s="8"/>
      <c r="OJT222" s="8"/>
      <c r="OJU222" s="8"/>
      <c r="OJV222" s="8"/>
      <c r="OJW222" s="8"/>
      <c r="OJX222" s="8"/>
      <c r="OJY222" s="8"/>
      <c r="OJZ222" s="8"/>
      <c r="OKA222" s="8"/>
      <c r="OKB222" s="8"/>
      <c r="OKC222" s="8"/>
      <c r="OKD222" s="8"/>
      <c r="OKE222" s="8"/>
      <c r="OKF222" s="8"/>
      <c r="OKG222" s="8"/>
      <c r="OKH222" s="8"/>
      <c r="OKI222" s="8"/>
      <c r="OKJ222" s="8"/>
      <c r="OKK222" s="8"/>
      <c r="OKL222" s="8"/>
      <c r="OKM222" s="8"/>
      <c r="OKN222" s="8"/>
      <c r="OKO222" s="8"/>
      <c r="OKP222" s="8"/>
      <c r="OKQ222" s="8"/>
      <c r="OKR222" s="8"/>
      <c r="OKS222" s="8"/>
      <c r="OKT222" s="8"/>
      <c r="OKU222" s="8"/>
      <c r="OKV222" s="8"/>
      <c r="OKW222" s="8"/>
      <c r="OKX222" s="8"/>
      <c r="OKY222" s="8"/>
      <c r="OKZ222" s="8"/>
      <c r="OLA222" s="8"/>
      <c r="OLB222" s="8"/>
      <c r="OLC222" s="8"/>
      <c r="OLD222" s="8"/>
      <c r="OLE222" s="8"/>
      <c r="OLF222" s="8"/>
      <c r="OLG222" s="8"/>
      <c r="OLH222" s="8"/>
      <c r="OLI222" s="8"/>
      <c r="OLJ222" s="8"/>
      <c r="OLK222" s="8"/>
      <c r="OLL222" s="8"/>
      <c r="OLM222" s="8"/>
      <c r="OLN222" s="8"/>
      <c r="OLO222" s="8"/>
      <c r="OLP222" s="8"/>
      <c r="OLQ222" s="8"/>
      <c r="OLR222" s="8"/>
      <c r="OLS222" s="8"/>
      <c r="OLT222" s="8"/>
      <c r="OLU222" s="8"/>
      <c r="OLV222" s="8"/>
      <c r="OLW222" s="8"/>
      <c r="OLX222" s="8"/>
      <c r="OLY222" s="8"/>
      <c r="OLZ222" s="8"/>
      <c r="OMA222" s="8"/>
      <c r="OMB222" s="8"/>
      <c r="OMC222" s="8"/>
      <c r="OMD222" s="8"/>
      <c r="OME222" s="8"/>
      <c r="OMF222" s="8"/>
      <c r="OMG222" s="8"/>
      <c r="OMH222" s="8"/>
      <c r="OMI222" s="8"/>
      <c r="OMJ222" s="8"/>
      <c r="OMK222" s="8"/>
      <c r="OML222" s="8"/>
      <c r="OMM222" s="8"/>
      <c r="OMN222" s="8"/>
      <c r="OMO222" s="8"/>
      <c r="OMP222" s="8"/>
      <c r="OMQ222" s="8"/>
      <c r="OMR222" s="8"/>
      <c r="OMS222" s="8"/>
      <c r="OMT222" s="8"/>
      <c r="OMU222" s="8"/>
      <c r="OMV222" s="8"/>
      <c r="OMW222" s="8"/>
      <c r="OMX222" s="8"/>
      <c r="OMY222" s="8"/>
      <c r="OMZ222" s="8"/>
      <c r="ONA222" s="8"/>
      <c r="ONB222" s="8"/>
      <c r="ONC222" s="8"/>
      <c r="OND222" s="8"/>
      <c r="ONE222" s="8"/>
      <c r="ONF222" s="8"/>
      <c r="ONG222" s="8"/>
      <c r="ONH222" s="8"/>
      <c r="ONI222" s="8"/>
      <c r="ONJ222" s="8"/>
      <c r="ONK222" s="8"/>
      <c r="ONL222" s="8"/>
      <c r="ONM222" s="8"/>
      <c r="ONN222" s="8"/>
      <c r="ONO222" s="8"/>
      <c r="ONP222" s="8"/>
      <c r="ONQ222" s="8"/>
      <c r="ONR222" s="8"/>
      <c r="ONS222" s="8"/>
      <c r="ONT222" s="8"/>
      <c r="ONU222" s="8"/>
      <c r="ONV222" s="8"/>
      <c r="ONW222" s="8"/>
      <c r="ONX222" s="8"/>
      <c r="ONY222" s="8"/>
      <c r="ONZ222" s="8"/>
      <c r="OOA222" s="8"/>
      <c r="OOB222" s="8"/>
      <c r="OOC222" s="8"/>
      <c r="OOD222" s="8"/>
      <c r="OOE222" s="8"/>
      <c r="OOF222" s="8"/>
      <c r="OOG222" s="8"/>
      <c r="OOH222" s="8"/>
      <c r="OOI222" s="8"/>
      <c r="OOJ222" s="8"/>
      <c r="OOK222" s="8"/>
      <c r="OOL222" s="8"/>
      <c r="OOM222" s="8"/>
      <c r="OON222" s="8"/>
      <c r="OOO222" s="8"/>
      <c r="OOP222" s="8"/>
      <c r="OOQ222" s="8"/>
      <c r="OOR222" s="8"/>
      <c r="OOS222" s="8"/>
      <c r="OOT222" s="8"/>
      <c r="OOU222" s="8"/>
      <c r="OOV222" s="8"/>
      <c r="OOW222" s="8"/>
      <c r="OOX222" s="8"/>
      <c r="OOY222" s="8"/>
      <c r="OOZ222" s="8"/>
      <c r="OPA222" s="8"/>
      <c r="OPB222" s="8"/>
      <c r="OPC222" s="8"/>
      <c r="OPD222" s="8"/>
      <c r="OPE222" s="8"/>
      <c r="OPF222" s="8"/>
      <c r="OPG222" s="8"/>
      <c r="OPH222" s="8"/>
      <c r="OPI222" s="8"/>
      <c r="OPJ222" s="8"/>
      <c r="OPK222" s="8"/>
      <c r="OPL222" s="8"/>
      <c r="OPM222" s="8"/>
      <c r="OPN222" s="8"/>
      <c r="OPO222" s="8"/>
      <c r="OPP222" s="8"/>
      <c r="OPQ222" s="8"/>
      <c r="OPR222" s="8"/>
      <c r="OPS222" s="8"/>
      <c r="OPT222" s="8"/>
      <c r="OPU222" s="8"/>
      <c r="OPV222" s="8"/>
      <c r="OPW222" s="8"/>
      <c r="OPX222" s="8"/>
      <c r="OPY222" s="8"/>
      <c r="OPZ222" s="8"/>
      <c r="OQA222" s="8"/>
      <c r="OQB222" s="8"/>
      <c r="OQC222" s="8"/>
      <c r="OQD222" s="8"/>
      <c r="OQE222" s="8"/>
      <c r="OQF222" s="8"/>
      <c r="OQG222" s="8"/>
      <c r="OQH222" s="8"/>
      <c r="OQI222" s="8"/>
      <c r="OQJ222" s="8"/>
      <c r="OQK222" s="8"/>
      <c r="OQL222" s="8"/>
      <c r="OQM222" s="8"/>
      <c r="OQN222" s="8"/>
      <c r="OQO222" s="8"/>
      <c r="OQP222" s="8"/>
      <c r="OQQ222" s="8"/>
      <c r="OQR222" s="8"/>
      <c r="OQS222" s="8"/>
      <c r="OQT222" s="8"/>
      <c r="OQU222" s="8"/>
      <c r="OQV222" s="8"/>
      <c r="OQW222" s="8"/>
      <c r="OQX222" s="8"/>
      <c r="OQY222" s="8"/>
      <c r="OQZ222" s="8"/>
      <c r="ORA222" s="8"/>
      <c r="ORB222" s="8"/>
      <c r="ORC222" s="8"/>
      <c r="ORD222" s="8"/>
      <c r="ORE222" s="8"/>
      <c r="ORF222" s="8"/>
      <c r="ORG222" s="8"/>
      <c r="ORH222" s="8"/>
      <c r="ORI222" s="8"/>
      <c r="ORJ222" s="8"/>
      <c r="ORK222" s="8"/>
      <c r="ORL222" s="8"/>
      <c r="ORM222" s="8"/>
      <c r="ORN222" s="8"/>
      <c r="ORO222" s="8"/>
      <c r="ORP222" s="8"/>
      <c r="ORQ222" s="8"/>
      <c r="ORR222" s="8"/>
      <c r="ORS222" s="8"/>
      <c r="ORT222" s="8"/>
      <c r="ORU222" s="8"/>
      <c r="ORV222" s="8"/>
      <c r="ORW222" s="8"/>
      <c r="ORX222" s="8"/>
      <c r="ORY222" s="8"/>
      <c r="ORZ222" s="8"/>
      <c r="OSA222" s="8"/>
      <c r="OSB222" s="8"/>
      <c r="OSC222" s="8"/>
      <c r="OSD222" s="8"/>
      <c r="OSE222" s="8"/>
      <c r="OSF222" s="8"/>
      <c r="OSG222" s="8"/>
      <c r="OSH222" s="8"/>
      <c r="OSI222" s="8"/>
      <c r="OSJ222" s="8"/>
      <c r="OSK222" s="8"/>
      <c r="OSL222" s="8"/>
      <c r="OSM222" s="8"/>
      <c r="OSN222" s="8"/>
      <c r="OSO222" s="8"/>
      <c r="OSP222" s="8"/>
      <c r="OSQ222" s="8"/>
      <c r="OSR222" s="8"/>
      <c r="OSS222" s="8"/>
      <c r="OST222" s="8"/>
      <c r="OSU222" s="8"/>
      <c r="OSV222" s="8"/>
      <c r="OSW222" s="8"/>
      <c r="OSX222" s="8"/>
      <c r="OSY222" s="8"/>
      <c r="OSZ222" s="8"/>
      <c r="OTA222" s="8"/>
      <c r="OTB222" s="8"/>
      <c r="OTC222" s="8"/>
      <c r="OTD222" s="8"/>
      <c r="OTE222" s="8"/>
      <c r="OTF222" s="8"/>
      <c r="OTG222" s="8"/>
      <c r="OTH222" s="8"/>
      <c r="OTI222" s="8"/>
      <c r="OTJ222" s="8"/>
      <c r="OTK222" s="8"/>
      <c r="OTL222" s="8"/>
      <c r="OTM222" s="8"/>
      <c r="OTN222" s="8"/>
      <c r="OTO222" s="8"/>
      <c r="OTP222" s="8"/>
      <c r="OTQ222" s="8"/>
      <c r="OTR222" s="8"/>
      <c r="OTS222" s="8"/>
      <c r="OTT222" s="8"/>
      <c r="OTU222" s="8"/>
      <c r="OTV222" s="8"/>
      <c r="OTW222" s="8"/>
      <c r="OTX222" s="8"/>
      <c r="OTY222" s="8"/>
      <c r="OTZ222" s="8"/>
      <c r="OUA222" s="8"/>
      <c r="OUB222" s="8"/>
      <c r="OUC222" s="8"/>
      <c r="OUD222" s="8"/>
      <c r="OUE222" s="8"/>
      <c r="OUF222" s="8"/>
      <c r="OUG222" s="8"/>
      <c r="OUH222" s="8"/>
      <c r="OUI222" s="8"/>
      <c r="OUJ222" s="8"/>
      <c r="OUK222" s="8"/>
      <c r="OUL222" s="8"/>
      <c r="OUM222" s="8"/>
      <c r="OUN222" s="8"/>
      <c r="OUO222" s="8"/>
      <c r="OUP222" s="8"/>
      <c r="OUQ222" s="8"/>
      <c r="OUR222" s="8"/>
      <c r="OUS222" s="8"/>
      <c r="OUT222" s="8"/>
      <c r="OUU222" s="8"/>
      <c r="OUV222" s="8"/>
      <c r="OUW222" s="8"/>
      <c r="OUX222" s="8"/>
      <c r="OUY222" s="8"/>
      <c r="OUZ222" s="8"/>
      <c r="OVA222" s="8"/>
      <c r="OVB222" s="8"/>
      <c r="OVC222" s="8"/>
      <c r="OVD222" s="8"/>
      <c r="OVE222" s="8"/>
      <c r="OVF222" s="8"/>
      <c r="OVG222" s="8"/>
      <c r="OVH222" s="8"/>
      <c r="OVI222" s="8"/>
      <c r="OVJ222" s="8"/>
      <c r="OVK222" s="8"/>
      <c r="OVL222" s="8"/>
      <c r="OVM222" s="8"/>
      <c r="OVN222" s="8"/>
      <c r="OVO222" s="8"/>
      <c r="OVP222" s="8"/>
      <c r="OVQ222" s="8"/>
      <c r="OVR222" s="8"/>
      <c r="OVS222" s="8"/>
      <c r="OVT222" s="8"/>
      <c r="OVU222" s="8"/>
      <c r="OVV222" s="8"/>
      <c r="OVW222" s="8"/>
      <c r="OVX222" s="8"/>
      <c r="OVY222" s="8"/>
      <c r="OVZ222" s="8"/>
      <c r="OWA222" s="8"/>
      <c r="OWB222" s="8"/>
      <c r="OWC222" s="8"/>
      <c r="OWD222" s="8"/>
      <c r="OWE222" s="8"/>
      <c r="OWF222" s="8"/>
      <c r="OWG222" s="8"/>
      <c r="OWH222" s="8"/>
      <c r="OWI222" s="8"/>
      <c r="OWJ222" s="8"/>
      <c r="OWK222" s="8"/>
      <c r="OWL222" s="8"/>
      <c r="OWM222" s="8"/>
      <c r="OWN222" s="8"/>
      <c r="OWO222" s="8"/>
      <c r="OWP222" s="8"/>
      <c r="OWQ222" s="8"/>
      <c r="OWR222" s="8"/>
      <c r="OWS222" s="8"/>
      <c r="OWT222" s="8"/>
      <c r="OWU222" s="8"/>
      <c r="OWV222" s="8"/>
      <c r="OWW222" s="8"/>
      <c r="OWX222" s="8"/>
      <c r="OWY222" s="8"/>
      <c r="OWZ222" s="8"/>
      <c r="OXA222" s="8"/>
      <c r="OXB222" s="8"/>
      <c r="OXC222" s="8"/>
      <c r="OXD222" s="8"/>
      <c r="OXE222" s="8"/>
      <c r="OXF222" s="8"/>
      <c r="OXG222" s="8"/>
      <c r="OXH222" s="8"/>
      <c r="OXI222" s="8"/>
      <c r="OXJ222" s="8"/>
      <c r="OXK222" s="8"/>
      <c r="OXL222" s="8"/>
      <c r="OXM222" s="8"/>
      <c r="OXN222" s="8"/>
      <c r="OXO222" s="8"/>
      <c r="OXP222" s="8"/>
      <c r="OXQ222" s="8"/>
      <c r="OXR222" s="8"/>
      <c r="OXS222" s="8"/>
      <c r="OXT222" s="8"/>
      <c r="OXU222" s="8"/>
      <c r="OXV222" s="8"/>
      <c r="OXW222" s="8"/>
      <c r="OXX222" s="8"/>
      <c r="OXY222" s="8"/>
      <c r="OXZ222" s="8"/>
      <c r="OYA222" s="8"/>
      <c r="OYB222" s="8"/>
      <c r="OYC222" s="8"/>
      <c r="OYD222" s="8"/>
      <c r="OYE222" s="8"/>
      <c r="OYF222" s="8"/>
      <c r="OYG222" s="8"/>
      <c r="OYH222" s="8"/>
      <c r="OYI222" s="8"/>
      <c r="OYJ222" s="8"/>
      <c r="OYK222" s="8"/>
      <c r="OYL222" s="8"/>
      <c r="OYM222" s="8"/>
      <c r="OYN222" s="8"/>
      <c r="OYO222" s="8"/>
      <c r="OYP222" s="8"/>
      <c r="OYQ222" s="8"/>
      <c r="OYR222" s="8"/>
      <c r="OYS222" s="8"/>
      <c r="OYT222" s="8"/>
      <c r="OYU222" s="8"/>
      <c r="OYV222" s="8"/>
      <c r="OYW222" s="8"/>
      <c r="OYX222" s="8"/>
      <c r="OYY222" s="8"/>
      <c r="OYZ222" s="8"/>
      <c r="OZA222" s="8"/>
      <c r="OZB222" s="8"/>
      <c r="OZC222" s="8"/>
      <c r="OZD222" s="8"/>
      <c r="OZE222" s="8"/>
      <c r="OZF222" s="8"/>
      <c r="OZG222" s="8"/>
      <c r="OZH222" s="8"/>
      <c r="OZI222" s="8"/>
      <c r="OZJ222" s="8"/>
      <c r="OZK222" s="8"/>
      <c r="OZL222" s="8"/>
      <c r="OZM222" s="8"/>
      <c r="OZN222" s="8"/>
      <c r="OZO222" s="8"/>
      <c r="OZP222" s="8"/>
      <c r="OZQ222" s="8"/>
      <c r="OZR222" s="8"/>
      <c r="OZS222" s="8"/>
      <c r="OZT222" s="8"/>
      <c r="OZU222" s="8"/>
      <c r="OZV222" s="8"/>
      <c r="OZW222" s="8"/>
      <c r="OZX222" s="8"/>
      <c r="OZY222" s="8"/>
      <c r="OZZ222" s="8"/>
      <c r="PAA222" s="8"/>
      <c r="PAB222" s="8"/>
      <c r="PAC222" s="8"/>
      <c r="PAD222" s="8"/>
      <c r="PAE222" s="8"/>
      <c r="PAF222" s="8"/>
      <c r="PAG222" s="8"/>
      <c r="PAH222" s="8"/>
      <c r="PAI222" s="8"/>
      <c r="PAJ222" s="8"/>
      <c r="PAK222" s="8"/>
      <c r="PAL222" s="8"/>
      <c r="PAM222" s="8"/>
      <c r="PAN222" s="8"/>
      <c r="PAO222" s="8"/>
      <c r="PAP222" s="8"/>
      <c r="PAQ222" s="8"/>
      <c r="PAR222" s="8"/>
      <c r="PAS222" s="8"/>
      <c r="PAT222" s="8"/>
      <c r="PAU222" s="8"/>
      <c r="PAV222" s="8"/>
      <c r="PAW222" s="8"/>
      <c r="PAX222" s="8"/>
      <c r="PAY222" s="8"/>
      <c r="PAZ222" s="8"/>
      <c r="PBA222" s="8"/>
      <c r="PBB222" s="8"/>
      <c r="PBC222" s="8"/>
      <c r="PBD222" s="8"/>
      <c r="PBE222" s="8"/>
      <c r="PBF222" s="8"/>
      <c r="PBG222" s="8"/>
      <c r="PBH222" s="8"/>
      <c r="PBI222" s="8"/>
      <c r="PBJ222" s="8"/>
      <c r="PBK222" s="8"/>
      <c r="PBL222" s="8"/>
      <c r="PBM222" s="8"/>
      <c r="PBN222" s="8"/>
      <c r="PBO222" s="8"/>
      <c r="PBP222" s="8"/>
      <c r="PBQ222" s="8"/>
      <c r="PBR222" s="8"/>
      <c r="PBS222" s="8"/>
      <c r="PBT222" s="8"/>
      <c r="PBU222" s="8"/>
      <c r="PBV222" s="8"/>
      <c r="PBW222" s="8"/>
      <c r="PBX222" s="8"/>
      <c r="PBY222" s="8"/>
      <c r="PBZ222" s="8"/>
      <c r="PCA222" s="8"/>
      <c r="PCB222" s="8"/>
      <c r="PCC222" s="8"/>
      <c r="PCD222" s="8"/>
      <c r="PCE222" s="8"/>
      <c r="PCF222" s="8"/>
      <c r="PCG222" s="8"/>
      <c r="PCH222" s="8"/>
      <c r="PCI222" s="8"/>
      <c r="PCJ222" s="8"/>
      <c r="PCK222" s="8"/>
      <c r="PCL222" s="8"/>
      <c r="PCM222" s="8"/>
      <c r="PCN222" s="8"/>
      <c r="PCO222" s="8"/>
      <c r="PCP222" s="8"/>
      <c r="PCQ222" s="8"/>
      <c r="PCR222" s="8"/>
      <c r="PCS222" s="8"/>
      <c r="PCT222" s="8"/>
      <c r="PCU222" s="8"/>
      <c r="PCV222" s="8"/>
      <c r="PCW222" s="8"/>
      <c r="PCX222" s="8"/>
      <c r="PCY222" s="8"/>
      <c r="PCZ222" s="8"/>
      <c r="PDA222" s="8"/>
      <c r="PDB222" s="8"/>
      <c r="PDC222" s="8"/>
      <c r="PDD222" s="8"/>
      <c r="PDE222" s="8"/>
      <c r="PDF222" s="8"/>
      <c r="PDG222" s="8"/>
      <c r="PDH222" s="8"/>
      <c r="PDI222" s="8"/>
      <c r="PDJ222" s="8"/>
      <c r="PDK222" s="8"/>
      <c r="PDL222" s="8"/>
      <c r="PDM222" s="8"/>
      <c r="PDN222" s="8"/>
      <c r="PDO222" s="8"/>
      <c r="PDP222" s="8"/>
      <c r="PDQ222" s="8"/>
      <c r="PDR222" s="8"/>
      <c r="PDS222" s="8"/>
      <c r="PDT222" s="8"/>
      <c r="PDU222" s="8"/>
      <c r="PDV222" s="8"/>
      <c r="PDW222" s="8"/>
      <c r="PDX222" s="8"/>
      <c r="PDY222" s="8"/>
      <c r="PDZ222" s="8"/>
      <c r="PEA222" s="8"/>
      <c r="PEB222" s="8"/>
      <c r="PEC222" s="8"/>
      <c r="PED222" s="8"/>
      <c r="PEE222" s="8"/>
      <c r="PEF222" s="8"/>
      <c r="PEG222" s="8"/>
      <c r="PEH222" s="8"/>
      <c r="PEI222" s="8"/>
      <c r="PEJ222" s="8"/>
      <c r="PEK222" s="8"/>
      <c r="PEL222" s="8"/>
      <c r="PEM222" s="8"/>
      <c r="PEN222" s="8"/>
      <c r="PEO222" s="8"/>
      <c r="PEP222" s="8"/>
      <c r="PEQ222" s="8"/>
      <c r="PER222" s="8"/>
      <c r="PES222" s="8"/>
      <c r="PET222" s="8"/>
      <c r="PEU222" s="8"/>
      <c r="PEV222" s="8"/>
      <c r="PEW222" s="8"/>
      <c r="PEX222" s="8"/>
      <c r="PEY222" s="8"/>
      <c r="PEZ222" s="8"/>
      <c r="PFA222" s="8"/>
      <c r="PFB222" s="8"/>
      <c r="PFC222" s="8"/>
      <c r="PFD222" s="8"/>
      <c r="PFE222" s="8"/>
      <c r="PFF222" s="8"/>
      <c r="PFG222" s="8"/>
      <c r="PFH222" s="8"/>
      <c r="PFI222" s="8"/>
      <c r="PFJ222" s="8"/>
      <c r="PFK222" s="8"/>
      <c r="PFL222" s="8"/>
      <c r="PFM222" s="8"/>
      <c r="PFN222" s="8"/>
      <c r="PFO222" s="8"/>
      <c r="PFP222" s="8"/>
      <c r="PFQ222" s="8"/>
      <c r="PFR222" s="8"/>
      <c r="PFS222" s="8"/>
      <c r="PFT222" s="8"/>
      <c r="PFU222" s="8"/>
      <c r="PFV222" s="8"/>
      <c r="PFW222" s="8"/>
      <c r="PFX222" s="8"/>
      <c r="PFY222" s="8"/>
      <c r="PFZ222" s="8"/>
      <c r="PGA222" s="8"/>
      <c r="PGB222" s="8"/>
      <c r="PGC222" s="8"/>
      <c r="PGD222" s="8"/>
      <c r="PGE222" s="8"/>
      <c r="PGF222" s="8"/>
      <c r="PGG222" s="8"/>
      <c r="PGH222" s="8"/>
      <c r="PGI222" s="8"/>
      <c r="PGJ222" s="8"/>
      <c r="PGK222" s="8"/>
      <c r="PGL222" s="8"/>
      <c r="PGM222" s="8"/>
      <c r="PGN222" s="8"/>
      <c r="PGO222" s="8"/>
      <c r="PGP222" s="8"/>
      <c r="PGQ222" s="8"/>
      <c r="PGR222" s="8"/>
      <c r="PGS222" s="8"/>
      <c r="PGT222" s="8"/>
      <c r="PGU222" s="8"/>
      <c r="PGV222" s="8"/>
      <c r="PGW222" s="8"/>
      <c r="PGX222" s="8"/>
      <c r="PGY222" s="8"/>
      <c r="PGZ222" s="8"/>
      <c r="PHA222" s="8"/>
      <c r="PHB222" s="8"/>
      <c r="PHC222" s="8"/>
      <c r="PHD222" s="8"/>
      <c r="PHE222" s="8"/>
      <c r="PHF222" s="8"/>
      <c r="PHG222" s="8"/>
      <c r="PHH222" s="8"/>
      <c r="PHI222" s="8"/>
      <c r="PHJ222" s="8"/>
      <c r="PHK222" s="8"/>
      <c r="PHL222" s="8"/>
      <c r="PHM222" s="8"/>
      <c r="PHN222" s="8"/>
      <c r="PHO222" s="8"/>
      <c r="PHP222" s="8"/>
      <c r="PHQ222" s="8"/>
      <c r="PHR222" s="8"/>
      <c r="PHS222" s="8"/>
      <c r="PHT222" s="8"/>
      <c r="PHU222" s="8"/>
      <c r="PHV222" s="8"/>
      <c r="PHW222" s="8"/>
      <c r="PHX222" s="8"/>
      <c r="PHY222" s="8"/>
      <c r="PHZ222" s="8"/>
      <c r="PIA222" s="8"/>
      <c r="PIB222" s="8"/>
      <c r="PIC222" s="8"/>
      <c r="PID222" s="8"/>
      <c r="PIE222" s="8"/>
      <c r="PIF222" s="8"/>
      <c r="PIG222" s="8"/>
      <c r="PIH222" s="8"/>
      <c r="PII222" s="8"/>
      <c r="PIJ222" s="8"/>
      <c r="PIK222" s="8"/>
      <c r="PIL222" s="8"/>
      <c r="PIM222" s="8"/>
      <c r="PIN222" s="8"/>
      <c r="PIO222" s="8"/>
      <c r="PIP222" s="8"/>
      <c r="PIQ222" s="8"/>
      <c r="PIR222" s="8"/>
      <c r="PIS222" s="8"/>
      <c r="PIT222" s="8"/>
      <c r="PIU222" s="8"/>
      <c r="PIV222" s="8"/>
      <c r="PIW222" s="8"/>
      <c r="PIX222" s="8"/>
      <c r="PIY222" s="8"/>
      <c r="PIZ222" s="8"/>
      <c r="PJA222" s="8"/>
      <c r="PJB222" s="8"/>
      <c r="PJC222" s="8"/>
      <c r="PJD222" s="8"/>
      <c r="PJE222" s="8"/>
      <c r="PJF222" s="8"/>
      <c r="PJG222" s="8"/>
      <c r="PJH222" s="8"/>
      <c r="PJI222" s="8"/>
      <c r="PJJ222" s="8"/>
      <c r="PJK222" s="8"/>
      <c r="PJL222" s="8"/>
      <c r="PJM222" s="8"/>
      <c r="PJN222" s="8"/>
      <c r="PJO222" s="8"/>
      <c r="PJP222" s="8"/>
      <c r="PJQ222" s="8"/>
      <c r="PJR222" s="8"/>
      <c r="PJS222" s="8"/>
      <c r="PJT222" s="8"/>
      <c r="PJU222" s="8"/>
      <c r="PJV222" s="8"/>
      <c r="PJW222" s="8"/>
      <c r="PJX222" s="8"/>
      <c r="PJY222" s="8"/>
      <c r="PJZ222" s="8"/>
      <c r="PKA222" s="8"/>
      <c r="PKB222" s="8"/>
      <c r="PKC222" s="8"/>
      <c r="PKD222" s="8"/>
      <c r="PKE222" s="8"/>
      <c r="PKF222" s="8"/>
      <c r="PKG222" s="8"/>
      <c r="PKH222" s="8"/>
      <c r="PKI222" s="8"/>
      <c r="PKJ222" s="8"/>
      <c r="PKK222" s="8"/>
      <c r="PKL222" s="8"/>
      <c r="PKM222" s="8"/>
      <c r="PKN222" s="8"/>
      <c r="PKO222" s="8"/>
      <c r="PKP222" s="8"/>
      <c r="PKQ222" s="8"/>
      <c r="PKR222" s="8"/>
      <c r="PKS222" s="8"/>
      <c r="PKT222" s="8"/>
      <c r="PKU222" s="8"/>
      <c r="PKV222" s="8"/>
      <c r="PKW222" s="8"/>
      <c r="PKX222" s="8"/>
      <c r="PKY222" s="8"/>
      <c r="PKZ222" s="8"/>
      <c r="PLA222" s="8"/>
      <c r="PLB222" s="8"/>
      <c r="PLC222" s="8"/>
      <c r="PLD222" s="8"/>
      <c r="PLE222" s="8"/>
      <c r="PLF222" s="8"/>
      <c r="PLG222" s="8"/>
      <c r="PLH222" s="8"/>
      <c r="PLI222" s="8"/>
      <c r="PLJ222" s="8"/>
      <c r="PLK222" s="8"/>
      <c r="PLL222" s="8"/>
      <c r="PLM222" s="8"/>
      <c r="PLN222" s="8"/>
      <c r="PLO222" s="8"/>
      <c r="PLP222" s="8"/>
      <c r="PLQ222" s="8"/>
      <c r="PLR222" s="8"/>
      <c r="PLS222" s="8"/>
      <c r="PLT222" s="8"/>
      <c r="PLU222" s="8"/>
      <c r="PLV222" s="8"/>
      <c r="PLW222" s="8"/>
      <c r="PLX222" s="8"/>
      <c r="PLY222" s="8"/>
      <c r="PLZ222" s="8"/>
      <c r="PMA222" s="8"/>
      <c r="PMB222" s="8"/>
      <c r="PMC222" s="8"/>
      <c r="PMD222" s="8"/>
      <c r="PME222" s="8"/>
      <c r="PMF222" s="8"/>
      <c r="PMG222" s="8"/>
      <c r="PMH222" s="8"/>
      <c r="PMI222" s="8"/>
      <c r="PMJ222" s="8"/>
      <c r="PMK222" s="8"/>
      <c r="PML222" s="8"/>
      <c r="PMM222" s="8"/>
      <c r="PMN222" s="8"/>
      <c r="PMO222" s="8"/>
      <c r="PMP222" s="8"/>
      <c r="PMQ222" s="8"/>
      <c r="PMR222" s="8"/>
      <c r="PMS222" s="8"/>
      <c r="PMT222" s="8"/>
      <c r="PMU222" s="8"/>
      <c r="PMV222" s="8"/>
      <c r="PMW222" s="8"/>
      <c r="PMX222" s="8"/>
      <c r="PMY222" s="8"/>
      <c r="PMZ222" s="8"/>
      <c r="PNA222" s="8"/>
      <c r="PNB222" s="8"/>
      <c r="PNC222" s="8"/>
      <c r="PND222" s="8"/>
      <c r="PNE222" s="8"/>
      <c r="PNF222" s="8"/>
      <c r="PNG222" s="8"/>
      <c r="PNH222" s="8"/>
      <c r="PNI222" s="8"/>
      <c r="PNJ222" s="8"/>
      <c r="PNK222" s="8"/>
      <c r="PNL222" s="8"/>
      <c r="PNM222" s="8"/>
      <c r="PNN222" s="8"/>
      <c r="PNO222" s="8"/>
      <c r="PNP222" s="8"/>
      <c r="PNQ222" s="8"/>
      <c r="PNR222" s="8"/>
      <c r="PNS222" s="8"/>
      <c r="PNT222" s="8"/>
      <c r="PNU222" s="8"/>
      <c r="PNV222" s="8"/>
      <c r="PNW222" s="8"/>
      <c r="PNX222" s="8"/>
      <c r="PNY222" s="8"/>
      <c r="PNZ222" s="8"/>
      <c r="POA222" s="8"/>
      <c r="POB222" s="8"/>
      <c r="POC222" s="8"/>
      <c r="POD222" s="8"/>
      <c r="POE222" s="8"/>
      <c r="POF222" s="8"/>
      <c r="POG222" s="8"/>
      <c r="POH222" s="8"/>
      <c r="POI222" s="8"/>
      <c r="POJ222" s="8"/>
      <c r="POK222" s="8"/>
      <c r="POL222" s="8"/>
      <c r="POM222" s="8"/>
      <c r="PON222" s="8"/>
      <c r="POO222" s="8"/>
      <c r="POP222" s="8"/>
      <c r="POQ222" s="8"/>
      <c r="POR222" s="8"/>
      <c r="POS222" s="8"/>
      <c r="POT222" s="8"/>
      <c r="POU222" s="8"/>
      <c r="POV222" s="8"/>
      <c r="POW222" s="8"/>
      <c r="POX222" s="8"/>
      <c r="POY222" s="8"/>
      <c r="POZ222" s="8"/>
      <c r="PPA222" s="8"/>
      <c r="PPB222" s="8"/>
      <c r="PPC222" s="8"/>
      <c r="PPD222" s="8"/>
      <c r="PPE222" s="8"/>
      <c r="PPF222" s="8"/>
      <c r="PPG222" s="8"/>
      <c r="PPH222" s="8"/>
      <c r="PPI222" s="8"/>
      <c r="PPJ222" s="8"/>
      <c r="PPK222" s="8"/>
      <c r="PPL222" s="8"/>
      <c r="PPM222" s="8"/>
      <c r="PPN222" s="8"/>
      <c r="PPO222" s="8"/>
      <c r="PPP222" s="8"/>
      <c r="PPQ222" s="8"/>
      <c r="PPR222" s="8"/>
      <c r="PPS222" s="8"/>
      <c r="PPT222" s="8"/>
      <c r="PPU222" s="8"/>
      <c r="PPV222" s="8"/>
      <c r="PPW222" s="8"/>
      <c r="PPX222" s="8"/>
      <c r="PPY222" s="8"/>
      <c r="PPZ222" s="8"/>
      <c r="PQA222" s="8"/>
      <c r="PQB222" s="8"/>
      <c r="PQC222" s="8"/>
      <c r="PQD222" s="8"/>
      <c r="PQE222" s="8"/>
      <c r="PQF222" s="8"/>
      <c r="PQG222" s="8"/>
      <c r="PQH222" s="8"/>
      <c r="PQI222" s="8"/>
      <c r="PQJ222" s="8"/>
      <c r="PQK222" s="8"/>
      <c r="PQL222" s="8"/>
      <c r="PQM222" s="8"/>
      <c r="PQN222" s="8"/>
      <c r="PQO222" s="8"/>
      <c r="PQP222" s="8"/>
      <c r="PQQ222" s="8"/>
      <c r="PQR222" s="8"/>
      <c r="PQS222" s="8"/>
      <c r="PQT222" s="8"/>
      <c r="PQU222" s="8"/>
      <c r="PQV222" s="8"/>
      <c r="PQW222" s="8"/>
      <c r="PQX222" s="8"/>
      <c r="PQY222" s="8"/>
      <c r="PQZ222" s="8"/>
      <c r="PRA222" s="8"/>
      <c r="PRB222" s="8"/>
      <c r="PRC222" s="8"/>
      <c r="PRD222" s="8"/>
      <c r="PRE222" s="8"/>
      <c r="PRF222" s="8"/>
      <c r="PRG222" s="8"/>
      <c r="PRH222" s="8"/>
      <c r="PRI222" s="8"/>
      <c r="PRJ222" s="8"/>
      <c r="PRK222" s="8"/>
      <c r="PRL222" s="8"/>
      <c r="PRM222" s="8"/>
      <c r="PRN222" s="8"/>
      <c r="PRO222" s="8"/>
      <c r="PRP222" s="8"/>
      <c r="PRQ222" s="8"/>
      <c r="PRR222" s="8"/>
      <c r="PRS222" s="8"/>
      <c r="PRT222" s="8"/>
      <c r="PRU222" s="8"/>
      <c r="PRV222" s="8"/>
      <c r="PRW222" s="8"/>
      <c r="PRX222" s="8"/>
      <c r="PRY222" s="8"/>
      <c r="PRZ222" s="8"/>
      <c r="PSA222" s="8"/>
      <c r="PSB222" s="8"/>
      <c r="PSC222" s="8"/>
      <c r="PSD222" s="8"/>
      <c r="PSE222" s="8"/>
      <c r="PSF222" s="8"/>
      <c r="PSG222" s="8"/>
      <c r="PSH222" s="8"/>
      <c r="PSI222" s="8"/>
      <c r="PSJ222" s="8"/>
      <c r="PSK222" s="8"/>
      <c r="PSL222" s="8"/>
      <c r="PSM222" s="8"/>
      <c r="PSN222" s="8"/>
      <c r="PSO222" s="8"/>
      <c r="PSP222" s="8"/>
      <c r="PSQ222" s="8"/>
      <c r="PSR222" s="8"/>
      <c r="PSS222" s="8"/>
      <c r="PST222" s="8"/>
      <c r="PSU222" s="8"/>
      <c r="PSV222" s="8"/>
      <c r="PSW222" s="8"/>
      <c r="PSX222" s="8"/>
      <c r="PSY222" s="8"/>
      <c r="PSZ222" s="8"/>
      <c r="PTA222" s="8"/>
      <c r="PTB222" s="8"/>
      <c r="PTC222" s="8"/>
      <c r="PTD222" s="8"/>
      <c r="PTE222" s="8"/>
      <c r="PTF222" s="8"/>
      <c r="PTG222" s="8"/>
      <c r="PTH222" s="8"/>
      <c r="PTI222" s="8"/>
      <c r="PTJ222" s="8"/>
      <c r="PTK222" s="8"/>
      <c r="PTL222" s="8"/>
      <c r="PTM222" s="8"/>
      <c r="PTN222" s="8"/>
      <c r="PTO222" s="8"/>
      <c r="PTP222" s="8"/>
      <c r="PTQ222" s="8"/>
      <c r="PTR222" s="8"/>
      <c r="PTS222" s="8"/>
      <c r="PTT222" s="8"/>
      <c r="PTU222" s="8"/>
      <c r="PTV222" s="8"/>
      <c r="PTW222" s="8"/>
      <c r="PTX222" s="8"/>
      <c r="PTY222" s="8"/>
      <c r="PTZ222" s="8"/>
      <c r="PUA222" s="8"/>
      <c r="PUB222" s="8"/>
      <c r="PUC222" s="8"/>
      <c r="PUD222" s="8"/>
      <c r="PUE222" s="8"/>
      <c r="PUF222" s="8"/>
      <c r="PUG222" s="8"/>
      <c r="PUH222" s="8"/>
      <c r="PUI222" s="8"/>
      <c r="PUJ222" s="8"/>
      <c r="PUK222" s="8"/>
      <c r="PUL222" s="8"/>
      <c r="PUM222" s="8"/>
      <c r="PUN222" s="8"/>
      <c r="PUO222" s="8"/>
      <c r="PUP222" s="8"/>
      <c r="PUQ222" s="8"/>
      <c r="PUR222" s="8"/>
      <c r="PUS222" s="8"/>
      <c r="PUT222" s="8"/>
      <c r="PUU222" s="8"/>
      <c r="PUV222" s="8"/>
      <c r="PUW222" s="8"/>
      <c r="PUX222" s="8"/>
      <c r="PUY222" s="8"/>
      <c r="PUZ222" s="8"/>
      <c r="PVA222" s="8"/>
      <c r="PVB222" s="8"/>
      <c r="PVC222" s="8"/>
      <c r="PVD222" s="8"/>
      <c r="PVE222" s="8"/>
      <c r="PVF222" s="8"/>
      <c r="PVG222" s="8"/>
      <c r="PVH222" s="8"/>
      <c r="PVI222" s="8"/>
      <c r="PVJ222" s="8"/>
      <c r="PVK222" s="8"/>
      <c r="PVL222" s="8"/>
      <c r="PVM222" s="8"/>
      <c r="PVN222" s="8"/>
      <c r="PVO222" s="8"/>
      <c r="PVP222" s="8"/>
      <c r="PVQ222" s="8"/>
      <c r="PVR222" s="8"/>
      <c r="PVS222" s="8"/>
      <c r="PVT222" s="8"/>
      <c r="PVU222" s="8"/>
      <c r="PVV222" s="8"/>
      <c r="PVW222" s="8"/>
      <c r="PVX222" s="8"/>
      <c r="PVY222" s="8"/>
      <c r="PVZ222" s="8"/>
      <c r="PWA222" s="8"/>
      <c r="PWB222" s="8"/>
      <c r="PWC222" s="8"/>
      <c r="PWD222" s="8"/>
      <c r="PWE222" s="8"/>
      <c r="PWF222" s="8"/>
      <c r="PWG222" s="8"/>
      <c r="PWH222" s="8"/>
      <c r="PWI222" s="8"/>
      <c r="PWJ222" s="8"/>
      <c r="PWK222" s="8"/>
      <c r="PWL222" s="8"/>
      <c r="PWM222" s="8"/>
      <c r="PWN222" s="8"/>
      <c r="PWO222" s="8"/>
      <c r="PWP222" s="8"/>
      <c r="PWQ222" s="8"/>
      <c r="PWR222" s="8"/>
      <c r="PWS222" s="8"/>
      <c r="PWT222" s="8"/>
      <c r="PWU222" s="8"/>
      <c r="PWV222" s="8"/>
      <c r="PWW222" s="8"/>
      <c r="PWX222" s="8"/>
      <c r="PWY222" s="8"/>
      <c r="PWZ222" s="8"/>
      <c r="PXA222" s="8"/>
      <c r="PXB222" s="8"/>
      <c r="PXC222" s="8"/>
      <c r="PXD222" s="8"/>
      <c r="PXE222" s="8"/>
      <c r="PXF222" s="8"/>
      <c r="PXG222" s="8"/>
      <c r="PXH222" s="8"/>
      <c r="PXI222" s="8"/>
      <c r="PXJ222" s="8"/>
      <c r="PXK222" s="8"/>
      <c r="PXL222" s="8"/>
      <c r="PXM222" s="8"/>
      <c r="PXN222" s="8"/>
      <c r="PXO222" s="8"/>
      <c r="PXP222" s="8"/>
      <c r="PXQ222" s="8"/>
      <c r="PXR222" s="8"/>
      <c r="PXS222" s="8"/>
      <c r="PXT222" s="8"/>
      <c r="PXU222" s="8"/>
      <c r="PXV222" s="8"/>
      <c r="PXW222" s="8"/>
      <c r="PXX222" s="8"/>
      <c r="PXY222" s="8"/>
      <c r="PXZ222" s="8"/>
      <c r="PYA222" s="8"/>
      <c r="PYB222" s="8"/>
      <c r="PYC222" s="8"/>
      <c r="PYD222" s="8"/>
      <c r="PYE222" s="8"/>
      <c r="PYF222" s="8"/>
      <c r="PYG222" s="8"/>
      <c r="PYH222" s="8"/>
      <c r="PYI222" s="8"/>
      <c r="PYJ222" s="8"/>
      <c r="PYK222" s="8"/>
      <c r="PYL222" s="8"/>
      <c r="PYM222" s="8"/>
      <c r="PYN222" s="8"/>
      <c r="PYO222" s="8"/>
      <c r="PYP222" s="8"/>
      <c r="PYQ222" s="8"/>
      <c r="PYR222" s="8"/>
      <c r="PYS222" s="8"/>
      <c r="PYT222" s="8"/>
      <c r="PYU222" s="8"/>
      <c r="PYV222" s="8"/>
      <c r="PYW222" s="8"/>
      <c r="PYX222" s="8"/>
      <c r="PYY222" s="8"/>
      <c r="PYZ222" s="8"/>
      <c r="PZA222" s="8"/>
      <c r="PZB222" s="8"/>
      <c r="PZC222" s="8"/>
      <c r="PZD222" s="8"/>
      <c r="PZE222" s="8"/>
      <c r="PZF222" s="8"/>
      <c r="PZG222" s="8"/>
      <c r="PZH222" s="8"/>
      <c r="PZI222" s="8"/>
      <c r="PZJ222" s="8"/>
      <c r="PZK222" s="8"/>
      <c r="PZL222" s="8"/>
      <c r="PZM222" s="8"/>
      <c r="PZN222" s="8"/>
      <c r="PZO222" s="8"/>
      <c r="PZP222" s="8"/>
      <c r="PZQ222" s="8"/>
      <c r="PZR222" s="8"/>
      <c r="PZS222" s="8"/>
      <c r="PZT222" s="8"/>
      <c r="PZU222" s="8"/>
      <c r="PZV222" s="8"/>
      <c r="PZW222" s="8"/>
      <c r="PZX222" s="8"/>
      <c r="PZY222" s="8"/>
      <c r="PZZ222" s="8"/>
      <c r="QAA222" s="8"/>
      <c r="QAB222" s="8"/>
      <c r="QAC222" s="8"/>
      <c r="QAD222" s="8"/>
      <c r="QAE222" s="8"/>
      <c r="QAF222" s="8"/>
      <c r="QAG222" s="8"/>
      <c r="QAH222" s="8"/>
      <c r="QAI222" s="8"/>
      <c r="QAJ222" s="8"/>
      <c r="QAK222" s="8"/>
      <c r="QAL222" s="8"/>
      <c r="QAM222" s="8"/>
      <c r="QAN222" s="8"/>
      <c r="QAO222" s="8"/>
      <c r="QAP222" s="8"/>
      <c r="QAQ222" s="8"/>
      <c r="QAR222" s="8"/>
      <c r="QAS222" s="8"/>
      <c r="QAT222" s="8"/>
      <c r="QAU222" s="8"/>
      <c r="QAV222" s="8"/>
      <c r="QAW222" s="8"/>
      <c r="QAX222" s="8"/>
      <c r="QAY222" s="8"/>
      <c r="QAZ222" s="8"/>
      <c r="QBA222" s="8"/>
      <c r="QBB222" s="8"/>
      <c r="QBC222" s="8"/>
      <c r="QBD222" s="8"/>
      <c r="QBE222" s="8"/>
      <c r="QBF222" s="8"/>
      <c r="QBG222" s="8"/>
      <c r="QBH222" s="8"/>
      <c r="QBI222" s="8"/>
      <c r="QBJ222" s="8"/>
      <c r="QBK222" s="8"/>
      <c r="QBL222" s="8"/>
      <c r="QBM222" s="8"/>
      <c r="QBN222" s="8"/>
      <c r="QBO222" s="8"/>
      <c r="QBP222" s="8"/>
      <c r="QBQ222" s="8"/>
      <c r="QBR222" s="8"/>
      <c r="QBS222" s="8"/>
      <c r="QBT222" s="8"/>
      <c r="QBU222" s="8"/>
      <c r="QBV222" s="8"/>
      <c r="QBW222" s="8"/>
      <c r="QBX222" s="8"/>
      <c r="QBY222" s="8"/>
      <c r="QBZ222" s="8"/>
      <c r="QCA222" s="8"/>
      <c r="QCB222" s="8"/>
      <c r="QCC222" s="8"/>
      <c r="QCD222" s="8"/>
      <c r="QCE222" s="8"/>
      <c r="QCF222" s="8"/>
      <c r="QCG222" s="8"/>
      <c r="QCH222" s="8"/>
      <c r="QCI222" s="8"/>
      <c r="QCJ222" s="8"/>
      <c r="QCK222" s="8"/>
      <c r="QCL222" s="8"/>
      <c r="QCM222" s="8"/>
      <c r="QCN222" s="8"/>
      <c r="QCO222" s="8"/>
      <c r="QCP222" s="8"/>
      <c r="QCQ222" s="8"/>
      <c r="QCR222" s="8"/>
      <c r="QCS222" s="8"/>
      <c r="QCT222" s="8"/>
      <c r="QCU222" s="8"/>
      <c r="QCV222" s="8"/>
      <c r="QCW222" s="8"/>
      <c r="QCX222" s="8"/>
      <c r="QCY222" s="8"/>
      <c r="QCZ222" s="8"/>
      <c r="QDA222" s="8"/>
      <c r="QDB222" s="8"/>
      <c r="QDC222" s="8"/>
      <c r="QDD222" s="8"/>
      <c r="QDE222" s="8"/>
      <c r="QDF222" s="8"/>
      <c r="QDG222" s="8"/>
      <c r="QDH222" s="8"/>
      <c r="QDI222" s="8"/>
      <c r="QDJ222" s="8"/>
      <c r="QDK222" s="8"/>
      <c r="QDL222" s="8"/>
      <c r="QDM222" s="8"/>
      <c r="QDN222" s="8"/>
      <c r="QDO222" s="8"/>
      <c r="QDP222" s="8"/>
      <c r="QDQ222" s="8"/>
      <c r="QDR222" s="8"/>
      <c r="QDS222" s="8"/>
      <c r="QDT222" s="8"/>
      <c r="QDU222" s="8"/>
      <c r="QDV222" s="8"/>
      <c r="QDW222" s="8"/>
      <c r="QDX222" s="8"/>
      <c r="QDY222" s="8"/>
      <c r="QDZ222" s="8"/>
      <c r="QEA222" s="8"/>
      <c r="QEB222" s="8"/>
      <c r="QEC222" s="8"/>
      <c r="QED222" s="8"/>
      <c r="QEE222" s="8"/>
      <c r="QEF222" s="8"/>
      <c r="QEG222" s="8"/>
      <c r="QEH222" s="8"/>
      <c r="QEI222" s="8"/>
      <c r="QEJ222" s="8"/>
      <c r="QEK222" s="8"/>
      <c r="QEL222" s="8"/>
      <c r="QEM222" s="8"/>
      <c r="QEN222" s="8"/>
      <c r="QEO222" s="8"/>
      <c r="QEP222" s="8"/>
      <c r="QEQ222" s="8"/>
      <c r="QER222" s="8"/>
      <c r="QES222" s="8"/>
      <c r="QET222" s="8"/>
      <c r="QEU222" s="8"/>
      <c r="QEV222" s="8"/>
      <c r="QEW222" s="8"/>
      <c r="QEX222" s="8"/>
      <c r="QEY222" s="8"/>
      <c r="QEZ222" s="8"/>
      <c r="QFA222" s="8"/>
      <c r="QFB222" s="8"/>
      <c r="QFC222" s="8"/>
      <c r="QFD222" s="8"/>
      <c r="QFE222" s="8"/>
      <c r="QFF222" s="8"/>
      <c r="QFG222" s="8"/>
      <c r="QFH222" s="8"/>
      <c r="QFI222" s="8"/>
      <c r="QFJ222" s="8"/>
      <c r="QFK222" s="8"/>
      <c r="QFL222" s="8"/>
      <c r="QFM222" s="8"/>
      <c r="QFN222" s="8"/>
      <c r="QFO222" s="8"/>
      <c r="QFP222" s="8"/>
      <c r="QFQ222" s="8"/>
      <c r="QFR222" s="8"/>
      <c r="QFS222" s="8"/>
      <c r="QFT222" s="8"/>
      <c r="QFU222" s="8"/>
      <c r="QFV222" s="8"/>
      <c r="QFW222" s="8"/>
      <c r="QFX222" s="8"/>
      <c r="QFY222" s="8"/>
      <c r="QFZ222" s="8"/>
      <c r="QGA222" s="8"/>
      <c r="QGB222" s="8"/>
      <c r="QGC222" s="8"/>
      <c r="QGD222" s="8"/>
      <c r="QGE222" s="8"/>
      <c r="QGF222" s="8"/>
      <c r="QGG222" s="8"/>
      <c r="QGH222" s="8"/>
      <c r="QGI222" s="8"/>
      <c r="QGJ222" s="8"/>
      <c r="QGK222" s="8"/>
      <c r="QGL222" s="8"/>
      <c r="QGM222" s="8"/>
      <c r="QGN222" s="8"/>
      <c r="QGO222" s="8"/>
      <c r="QGP222" s="8"/>
      <c r="QGQ222" s="8"/>
      <c r="QGR222" s="8"/>
      <c r="QGS222" s="8"/>
      <c r="QGT222" s="8"/>
      <c r="QGU222" s="8"/>
      <c r="QGV222" s="8"/>
      <c r="QGW222" s="8"/>
      <c r="QGX222" s="8"/>
      <c r="QGY222" s="8"/>
      <c r="QGZ222" s="8"/>
      <c r="QHA222" s="8"/>
      <c r="QHB222" s="8"/>
      <c r="QHC222" s="8"/>
      <c r="QHD222" s="8"/>
      <c r="QHE222" s="8"/>
      <c r="QHF222" s="8"/>
      <c r="QHG222" s="8"/>
      <c r="QHH222" s="8"/>
      <c r="QHI222" s="8"/>
      <c r="QHJ222" s="8"/>
      <c r="QHK222" s="8"/>
      <c r="QHL222" s="8"/>
      <c r="QHM222" s="8"/>
      <c r="QHN222" s="8"/>
      <c r="QHO222" s="8"/>
      <c r="QHP222" s="8"/>
      <c r="QHQ222" s="8"/>
      <c r="QHR222" s="8"/>
      <c r="QHS222" s="8"/>
      <c r="QHT222" s="8"/>
      <c r="QHU222" s="8"/>
      <c r="QHV222" s="8"/>
      <c r="QHW222" s="8"/>
      <c r="QHX222" s="8"/>
      <c r="QHY222" s="8"/>
      <c r="QHZ222" s="8"/>
      <c r="QIA222" s="8"/>
      <c r="QIB222" s="8"/>
      <c r="QIC222" s="8"/>
      <c r="QID222" s="8"/>
      <c r="QIE222" s="8"/>
      <c r="QIF222" s="8"/>
      <c r="QIG222" s="8"/>
      <c r="QIH222" s="8"/>
      <c r="QII222" s="8"/>
      <c r="QIJ222" s="8"/>
      <c r="QIK222" s="8"/>
      <c r="QIL222" s="8"/>
      <c r="QIM222" s="8"/>
      <c r="QIN222" s="8"/>
      <c r="QIO222" s="8"/>
      <c r="QIP222" s="8"/>
      <c r="QIQ222" s="8"/>
      <c r="QIR222" s="8"/>
      <c r="QIS222" s="8"/>
      <c r="QIT222" s="8"/>
      <c r="QIU222" s="8"/>
      <c r="QIV222" s="8"/>
      <c r="QIW222" s="8"/>
      <c r="QIX222" s="8"/>
      <c r="QIY222" s="8"/>
      <c r="QIZ222" s="8"/>
      <c r="QJA222" s="8"/>
      <c r="QJB222" s="8"/>
      <c r="QJC222" s="8"/>
      <c r="QJD222" s="8"/>
      <c r="QJE222" s="8"/>
      <c r="QJF222" s="8"/>
      <c r="QJG222" s="8"/>
      <c r="QJH222" s="8"/>
      <c r="QJI222" s="8"/>
      <c r="QJJ222" s="8"/>
      <c r="QJK222" s="8"/>
      <c r="QJL222" s="8"/>
      <c r="QJM222" s="8"/>
      <c r="QJN222" s="8"/>
      <c r="QJO222" s="8"/>
      <c r="QJP222" s="8"/>
      <c r="QJQ222" s="8"/>
      <c r="QJR222" s="8"/>
      <c r="QJS222" s="8"/>
      <c r="QJT222" s="8"/>
      <c r="QJU222" s="8"/>
      <c r="QJV222" s="8"/>
      <c r="QJW222" s="8"/>
      <c r="QJX222" s="8"/>
      <c r="QJY222" s="8"/>
      <c r="QJZ222" s="8"/>
      <c r="QKA222" s="8"/>
      <c r="QKB222" s="8"/>
      <c r="QKC222" s="8"/>
      <c r="QKD222" s="8"/>
      <c r="QKE222" s="8"/>
      <c r="QKF222" s="8"/>
      <c r="QKG222" s="8"/>
      <c r="QKH222" s="8"/>
      <c r="QKI222" s="8"/>
      <c r="QKJ222" s="8"/>
      <c r="QKK222" s="8"/>
      <c r="QKL222" s="8"/>
      <c r="QKM222" s="8"/>
      <c r="QKN222" s="8"/>
      <c r="QKO222" s="8"/>
      <c r="QKP222" s="8"/>
      <c r="QKQ222" s="8"/>
      <c r="QKR222" s="8"/>
      <c r="QKS222" s="8"/>
      <c r="QKT222" s="8"/>
      <c r="QKU222" s="8"/>
      <c r="QKV222" s="8"/>
      <c r="QKW222" s="8"/>
      <c r="QKX222" s="8"/>
      <c r="QKY222" s="8"/>
      <c r="QKZ222" s="8"/>
      <c r="QLA222" s="8"/>
      <c r="QLB222" s="8"/>
      <c r="QLC222" s="8"/>
      <c r="QLD222" s="8"/>
      <c r="QLE222" s="8"/>
      <c r="QLF222" s="8"/>
      <c r="QLG222" s="8"/>
      <c r="QLH222" s="8"/>
      <c r="QLI222" s="8"/>
      <c r="QLJ222" s="8"/>
      <c r="QLK222" s="8"/>
      <c r="QLL222" s="8"/>
      <c r="QLM222" s="8"/>
      <c r="QLN222" s="8"/>
      <c r="QLO222" s="8"/>
      <c r="QLP222" s="8"/>
      <c r="QLQ222" s="8"/>
      <c r="QLR222" s="8"/>
      <c r="QLS222" s="8"/>
      <c r="QLT222" s="8"/>
      <c r="QLU222" s="8"/>
      <c r="QLV222" s="8"/>
      <c r="QLW222" s="8"/>
      <c r="QLX222" s="8"/>
      <c r="QLY222" s="8"/>
      <c r="QLZ222" s="8"/>
      <c r="QMA222" s="8"/>
      <c r="QMB222" s="8"/>
      <c r="QMC222" s="8"/>
      <c r="QMD222" s="8"/>
      <c r="QME222" s="8"/>
      <c r="QMF222" s="8"/>
      <c r="QMG222" s="8"/>
      <c r="QMH222" s="8"/>
      <c r="QMI222" s="8"/>
      <c r="QMJ222" s="8"/>
      <c r="QMK222" s="8"/>
      <c r="QML222" s="8"/>
      <c r="QMM222" s="8"/>
      <c r="QMN222" s="8"/>
      <c r="QMO222" s="8"/>
      <c r="QMP222" s="8"/>
      <c r="QMQ222" s="8"/>
      <c r="QMR222" s="8"/>
      <c r="QMS222" s="8"/>
      <c r="QMT222" s="8"/>
      <c r="QMU222" s="8"/>
      <c r="QMV222" s="8"/>
      <c r="QMW222" s="8"/>
      <c r="QMX222" s="8"/>
      <c r="QMY222" s="8"/>
      <c r="QMZ222" s="8"/>
      <c r="QNA222" s="8"/>
      <c r="QNB222" s="8"/>
      <c r="QNC222" s="8"/>
      <c r="QND222" s="8"/>
      <c r="QNE222" s="8"/>
      <c r="QNF222" s="8"/>
      <c r="QNG222" s="8"/>
      <c r="QNH222" s="8"/>
      <c r="QNI222" s="8"/>
      <c r="QNJ222" s="8"/>
      <c r="QNK222" s="8"/>
      <c r="QNL222" s="8"/>
      <c r="QNM222" s="8"/>
      <c r="QNN222" s="8"/>
      <c r="QNO222" s="8"/>
      <c r="QNP222" s="8"/>
      <c r="QNQ222" s="8"/>
      <c r="QNR222" s="8"/>
      <c r="QNS222" s="8"/>
      <c r="QNT222" s="8"/>
      <c r="QNU222" s="8"/>
      <c r="QNV222" s="8"/>
      <c r="QNW222" s="8"/>
      <c r="QNX222" s="8"/>
      <c r="QNY222" s="8"/>
      <c r="QNZ222" s="8"/>
      <c r="QOA222" s="8"/>
      <c r="QOB222" s="8"/>
      <c r="QOC222" s="8"/>
      <c r="QOD222" s="8"/>
      <c r="QOE222" s="8"/>
      <c r="QOF222" s="8"/>
      <c r="QOG222" s="8"/>
      <c r="QOH222" s="8"/>
      <c r="QOI222" s="8"/>
      <c r="QOJ222" s="8"/>
      <c r="QOK222" s="8"/>
      <c r="QOL222" s="8"/>
      <c r="QOM222" s="8"/>
      <c r="QON222" s="8"/>
      <c r="QOO222" s="8"/>
      <c r="QOP222" s="8"/>
      <c r="QOQ222" s="8"/>
      <c r="QOR222" s="8"/>
      <c r="QOS222" s="8"/>
      <c r="QOT222" s="8"/>
      <c r="QOU222" s="8"/>
      <c r="QOV222" s="8"/>
      <c r="QOW222" s="8"/>
      <c r="QOX222" s="8"/>
      <c r="QOY222" s="8"/>
      <c r="QOZ222" s="8"/>
      <c r="QPA222" s="8"/>
      <c r="QPB222" s="8"/>
      <c r="QPC222" s="8"/>
      <c r="QPD222" s="8"/>
      <c r="QPE222" s="8"/>
      <c r="QPF222" s="8"/>
      <c r="QPG222" s="8"/>
      <c r="QPH222" s="8"/>
      <c r="QPI222" s="8"/>
      <c r="QPJ222" s="8"/>
      <c r="QPK222" s="8"/>
      <c r="QPL222" s="8"/>
      <c r="QPM222" s="8"/>
      <c r="QPN222" s="8"/>
      <c r="QPO222" s="8"/>
      <c r="QPP222" s="8"/>
      <c r="QPQ222" s="8"/>
      <c r="QPR222" s="8"/>
      <c r="QPS222" s="8"/>
      <c r="QPT222" s="8"/>
      <c r="QPU222" s="8"/>
      <c r="QPV222" s="8"/>
      <c r="QPW222" s="8"/>
      <c r="QPX222" s="8"/>
      <c r="QPY222" s="8"/>
      <c r="QPZ222" s="8"/>
      <c r="QQA222" s="8"/>
      <c r="QQB222" s="8"/>
      <c r="QQC222" s="8"/>
      <c r="QQD222" s="8"/>
      <c r="QQE222" s="8"/>
      <c r="QQF222" s="8"/>
      <c r="QQG222" s="8"/>
      <c r="QQH222" s="8"/>
      <c r="QQI222" s="8"/>
      <c r="QQJ222" s="8"/>
      <c r="QQK222" s="8"/>
      <c r="QQL222" s="8"/>
      <c r="QQM222" s="8"/>
      <c r="QQN222" s="8"/>
      <c r="QQO222" s="8"/>
      <c r="QQP222" s="8"/>
      <c r="QQQ222" s="8"/>
      <c r="QQR222" s="8"/>
      <c r="QQS222" s="8"/>
      <c r="QQT222" s="8"/>
      <c r="QQU222" s="8"/>
      <c r="QQV222" s="8"/>
      <c r="QQW222" s="8"/>
      <c r="QQX222" s="8"/>
      <c r="QQY222" s="8"/>
      <c r="QQZ222" s="8"/>
      <c r="QRA222" s="8"/>
      <c r="QRB222" s="8"/>
      <c r="QRC222" s="8"/>
      <c r="QRD222" s="8"/>
      <c r="QRE222" s="8"/>
      <c r="QRF222" s="8"/>
      <c r="QRG222" s="8"/>
      <c r="QRH222" s="8"/>
      <c r="QRI222" s="8"/>
      <c r="QRJ222" s="8"/>
      <c r="QRK222" s="8"/>
      <c r="QRL222" s="8"/>
      <c r="QRM222" s="8"/>
      <c r="QRN222" s="8"/>
      <c r="QRO222" s="8"/>
      <c r="QRP222" s="8"/>
      <c r="QRQ222" s="8"/>
      <c r="QRR222" s="8"/>
      <c r="QRS222" s="8"/>
      <c r="QRT222" s="8"/>
      <c r="QRU222" s="8"/>
      <c r="QRV222" s="8"/>
      <c r="QRW222" s="8"/>
      <c r="QRX222" s="8"/>
      <c r="QRY222" s="8"/>
      <c r="QRZ222" s="8"/>
      <c r="QSA222" s="8"/>
      <c r="QSB222" s="8"/>
      <c r="QSC222" s="8"/>
      <c r="QSD222" s="8"/>
      <c r="QSE222" s="8"/>
      <c r="QSF222" s="8"/>
      <c r="QSG222" s="8"/>
      <c r="QSH222" s="8"/>
      <c r="QSI222" s="8"/>
      <c r="QSJ222" s="8"/>
      <c r="QSK222" s="8"/>
      <c r="QSL222" s="8"/>
      <c r="QSM222" s="8"/>
      <c r="QSN222" s="8"/>
      <c r="QSO222" s="8"/>
      <c r="QSP222" s="8"/>
      <c r="QSQ222" s="8"/>
      <c r="QSR222" s="8"/>
      <c r="QSS222" s="8"/>
      <c r="QST222" s="8"/>
      <c r="QSU222" s="8"/>
      <c r="QSV222" s="8"/>
      <c r="QSW222" s="8"/>
      <c r="QSX222" s="8"/>
      <c r="QSY222" s="8"/>
      <c r="QSZ222" s="8"/>
      <c r="QTA222" s="8"/>
      <c r="QTB222" s="8"/>
      <c r="QTC222" s="8"/>
      <c r="QTD222" s="8"/>
      <c r="QTE222" s="8"/>
      <c r="QTF222" s="8"/>
      <c r="QTG222" s="8"/>
      <c r="QTH222" s="8"/>
      <c r="QTI222" s="8"/>
      <c r="QTJ222" s="8"/>
      <c r="QTK222" s="8"/>
      <c r="QTL222" s="8"/>
      <c r="QTM222" s="8"/>
      <c r="QTN222" s="8"/>
      <c r="QTO222" s="8"/>
      <c r="QTP222" s="8"/>
      <c r="QTQ222" s="8"/>
      <c r="QTR222" s="8"/>
      <c r="QTS222" s="8"/>
      <c r="QTT222" s="8"/>
      <c r="QTU222" s="8"/>
      <c r="QTV222" s="8"/>
      <c r="QTW222" s="8"/>
      <c r="QTX222" s="8"/>
      <c r="QTY222" s="8"/>
      <c r="QTZ222" s="8"/>
      <c r="QUA222" s="8"/>
      <c r="QUB222" s="8"/>
      <c r="QUC222" s="8"/>
      <c r="QUD222" s="8"/>
      <c r="QUE222" s="8"/>
      <c r="QUF222" s="8"/>
      <c r="QUG222" s="8"/>
      <c r="QUH222" s="8"/>
      <c r="QUI222" s="8"/>
      <c r="QUJ222" s="8"/>
      <c r="QUK222" s="8"/>
      <c r="QUL222" s="8"/>
      <c r="QUM222" s="8"/>
      <c r="QUN222" s="8"/>
      <c r="QUO222" s="8"/>
      <c r="QUP222" s="8"/>
      <c r="QUQ222" s="8"/>
      <c r="QUR222" s="8"/>
      <c r="QUS222" s="8"/>
      <c r="QUT222" s="8"/>
      <c r="QUU222" s="8"/>
      <c r="QUV222" s="8"/>
      <c r="QUW222" s="8"/>
      <c r="QUX222" s="8"/>
      <c r="QUY222" s="8"/>
      <c r="QUZ222" s="8"/>
      <c r="QVA222" s="8"/>
      <c r="QVB222" s="8"/>
      <c r="QVC222" s="8"/>
      <c r="QVD222" s="8"/>
      <c r="QVE222" s="8"/>
      <c r="QVF222" s="8"/>
      <c r="QVG222" s="8"/>
      <c r="QVH222" s="8"/>
      <c r="QVI222" s="8"/>
      <c r="QVJ222" s="8"/>
      <c r="QVK222" s="8"/>
      <c r="QVL222" s="8"/>
      <c r="QVM222" s="8"/>
      <c r="QVN222" s="8"/>
      <c r="QVO222" s="8"/>
      <c r="QVP222" s="8"/>
      <c r="QVQ222" s="8"/>
      <c r="QVR222" s="8"/>
      <c r="QVS222" s="8"/>
      <c r="QVT222" s="8"/>
      <c r="QVU222" s="8"/>
      <c r="QVV222" s="8"/>
      <c r="QVW222" s="8"/>
      <c r="QVX222" s="8"/>
      <c r="QVY222" s="8"/>
      <c r="QVZ222" s="8"/>
      <c r="QWA222" s="8"/>
      <c r="QWB222" s="8"/>
      <c r="QWC222" s="8"/>
      <c r="QWD222" s="8"/>
      <c r="QWE222" s="8"/>
      <c r="QWF222" s="8"/>
      <c r="QWG222" s="8"/>
      <c r="QWH222" s="8"/>
      <c r="QWI222" s="8"/>
      <c r="QWJ222" s="8"/>
      <c r="QWK222" s="8"/>
      <c r="QWL222" s="8"/>
      <c r="QWM222" s="8"/>
      <c r="QWN222" s="8"/>
      <c r="QWO222" s="8"/>
      <c r="QWP222" s="8"/>
      <c r="QWQ222" s="8"/>
      <c r="QWR222" s="8"/>
      <c r="QWS222" s="8"/>
      <c r="QWT222" s="8"/>
      <c r="QWU222" s="8"/>
      <c r="QWV222" s="8"/>
      <c r="QWW222" s="8"/>
      <c r="QWX222" s="8"/>
      <c r="QWY222" s="8"/>
      <c r="QWZ222" s="8"/>
      <c r="QXA222" s="8"/>
      <c r="QXB222" s="8"/>
      <c r="QXC222" s="8"/>
      <c r="QXD222" s="8"/>
      <c r="QXE222" s="8"/>
      <c r="QXF222" s="8"/>
      <c r="QXG222" s="8"/>
      <c r="QXH222" s="8"/>
      <c r="QXI222" s="8"/>
      <c r="QXJ222" s="8"/>
      <c r="QXK222" s="8"/>
      <c r="QXL222" s="8"/>
      <c r="QXM222" s="8"/>
      <c r="QXN222" s="8"/>
      <c r="QXO222" s="8"/>
      <c r="QXP222" s="8"/>
      <c r="QXQ222" s="8"/>
      <c r="QXR222" s="8"/>
      <c r="QXS222" s="8"/>
      <c r="QXT222" s="8"/>
      <c r="QXU222" s="8"/>
      <c r="QXV222" s="8"/>
      <c r="QXW222" s="8"/>
      <c r="QXX222" s="8"/>
      <c r="QXY222" s="8"/>
      <c r="QXZ222" s="8"/>
      <c r="QYA222" s="8"/>
      <c r="QYB222" s="8"/>
      <c r="QYC222" s="8"/>
      <c r="QYD222" s="8"/>
      <c r="QYE222" s="8"/>
      <c r="QYF222" s="8"/>
      <c r="QYG222" s="8"/>
      <c r="QYH222" s="8"/>
      <c r="QYI222" s="8"/>
      <c r="QYJ222" s="8"/>
      <c r="QYK222" s="8"/>
      <c r="QYL222" s="8"/>
      <c r="QYM222" s="8"/>
      <c r="QYN222" s="8"/>
      <c r="QYO222" s="8"/>
      <c r="QYP222" s="8"/>
      <c r="QYQ222" s="8"/>
      <c r="QYR222" s="8"/>
      <c r="QYS222" s="8"/>
      <c r="QYT222" s="8"/>
      <c r="QYU222" s="8"/>
      <c r="QYV222" s="8"/>
      <c r="QYW222" s="8"/>
      <c r="QYX222" s="8"/>
      <c r="QYY222" s="8"/>
      <c r="QYZ222" s="8"/>
      <c r="QZA222" s="8"/>
      <c r="QZB222" s="8"/>
      <c r="QZC222" s="8"/>
      <c r="QZD222" s="8"/>
      <c r="QZE222" s="8"/>
      <c r="QZF222" s="8"/>
      <c r="QZG222" s="8"/>
      <c r="QZH222" s="8"/>
      <c r="QZI222" s="8"/>
      <c r="QZJ222" s="8"/>
      <c r="QZK222" s="8"/>
      <c r="QZL222" s="8"/>
      <c r="QZM222" s="8"/>
      <c r="QZN222" s="8"/>
      <c r="QZO222" s="8"/>
      <c r="QZP222" s="8"/>
      <c r="QZQ222" s="8"/>
      <c r="QZR222" s="8"/>
      <c r="QZS222" s="8"/>
      <c r="QZT222" s="8"/>
      <c r="QZU222" s="8"/>
      <c r="QZV222" s="8"/>
      <c r="QZW222" s="8"/>
      <c r="QZX222" s="8"/>
      <c r="QZY222" s="8"/>
      <c r="QZZ222" s="8"/>
      <c r="RAA222" s="8"/>
      <c r="RAB222" s="8"/>
      <c r="RAC222" s="8"/>
      <c r="RAD222" s="8"/>
      <c r="RAE222" s="8"/>
      <c r="RAF222" s="8"/>
      <c r="RAG222" s="8"/>
      <c r="RAH222" s="8"/>
      <c r="RAI222" s="8"/>
      <c r="RAJ222" s="8"/>
      <c r="RAK222" s="8"/>
      <c r="RAL222" s="8"/>
      <c r="RAM222" s="8"/>
      <c r="RAN222" s="8"/>
      <c r="RAO222" s="8"/>
      <c r="RAP222" s="8"/>
      <c r="RAQ222" s="8"/>
      <c r="RAR222" s="8"/>
      <c r="RAS222" s="8"/>
      <c r="RAT222" s="8"/>
      <c r="RAU222" s="8"/>
      <c r="RAV222" s="8"/>
      <c r="RAW222" s="8"/>
      <c r="RAX222" s="8"/>
      <c r="RAY222" s="8"/>
      <c r="RAZ222" s="8"/>
      <c r="RBA222" s="8"/>
      <c r="RBB222" s="8"/>
      <c r="RBC222" s="8"/>
      <c r="RBD222" s="8"/>
      <c r="RBE222" s="8"/>
      <c r="RBF222" s="8"/>
      <c r="RBG222" s="8"/>
      <c r="RBH222" s="8"/>
      <c r="RBI222" s="8"/>
      <c r="RBJ222" s="8"/>
      <c r="RBK222" s="8"/>
      <c r="RBL222" s="8"/>
      <c r="RBM222" s="8"/>
      <c r="RBN222" s="8"/>
      <c r="RBO222" s="8"/>
      <c r="RBP222" s="8"/>
      <c r="RBQ222" s="8"/>
      <c r="RBR222" s="8"/>
      <c r="RBS222" s="8"/>
      <c r="RBT222" s="8"/>
      <c r="RBU222" s="8"/>
      <c r="RBV222" s="8"/>
      <c r="RBW222" s="8"/>
      <c r="RBX222" s="8"/>
      <c r="RBY222" s="8"/>
      <c r="RBZ222" s="8"/>
      <c r="RCA222" s="8"/>
      <c r="RCB222" s="8"/>
      <c r="RCC222" s="8"/>
      <c r="RCD222" s="8"/>
      <c r="RCE222" s="8"/>
      <c r="RCF222" s="8"/>
      <c r="RCG222" s="8"/>
      <c r="RCH222" s="8"/>
      <c r="RCI222" s="8"/>
      <c r="RCJ222" s="8"/>
      <c r="RCK222" s="8"/>
      <c r="RCL222" s="8"/>
      <c r="RCM222" s="8"/>
      <c r="RCN222" s="8"/>
      <c r="RCO222" s="8"/>
      <c r="RCP222" s="8"/>
      <c r="RCQ222" s="8"/>
      <c r="RCR222" s="8"/>
      <c r="RCS222" s="8"/>
      <c r="RCT222" s="8"/>
      <c r="RCU222" s="8"/>
      <c r="RCV222" s="8"/>
      <c r="RCW222" s="8"/>
      <c r="RCX222" s="8"/>
      <c r="RCY222" s="8"/>
      <c r="RCZ222" s="8"/>
      <c r="RDA222" s="8"/>
      <c r="RDB222" s="8"/>
      <c r="RDC222" s="8"/>
      <c r="RDD222" s="8"/>
      <c r="RDE222" s="8"/>
      <c r="RDF222" s="8"/>
      <c r="RDG222" s="8"/>
      <c r="RDH222" s="8"/>
      <c r="RDI222" s="8"/>
      <c r="RDJ222" s="8"/>
      <c r="RDK222" s="8"/>
      <c r="RDL222" s="8"/>
      <c r="RDM222" s="8"/>
      <c r="RDN222" s="8"/>
      <c r="RDO222" s="8"/>
      <c r="RDP222" s="8"/>
      <c r="RDQ222" s="8"/>
      <c r="RDR222" s="8"/>
      <c r="RDS222" s="8"/>
      <c r="RDT222" s="8"/>
      <c r="RDU222" s="8"/>
      <c r="RDV222" s="8"/>
      <c r="RDW222" s="8"/>
      <c r="RDX222" s="8"/>
      <c r="RDY222" s="8"/>
      <c r="RDZ222" s="8"/>
      <c r="REA222" s="8"/>
      <c r="REB222" s="8"/>
      <c r="REC222" s="8"/>
      <c r="RED222" s="8"/>
      <c r="REE222" s="8"/>
      <c r="REF222" s="8"/>
      <c r="REG222" s="8"/>
      <c r="REH222" s="8"/>
      <c r="REI222" s="8"/>
      <c r="REJ222" s="8"/>
      <c r="REK222" s="8"/>
      <c r="REL222" s="8"/>
      <c r="REM222" s="8"/>
      <c r="REN222" s="8"/>
      <c r="REO222" s="8"/>
      <c r="REP222" s="8"/>
      <c r="REQ222" s="8"/>
      <c r="RER222" s="8"/>
      <c r="RES222" s="8"/>
      <c r="RET222" s="8"/>
      <c r="REU222" s="8"/>
      <c r="REV222" s="8"/>
      <c r="REW222" s="8"/>
      <c r="REX222" s="8"/>
      <c r="REY222" s="8"/>
      <c r="REZ222" s="8"/>
      <c r="RFA222" s="8"/>
      <c r="RFB222" s="8"/>
      <c r="RFC222" s="8"/>
      <c r="RFD222" s="8"/>
      <c r="RFE222" s="8"/>
      <c r="RFF222" s="8"/>
      <c r="RFG222" s="8"/>
      <c r="RFH222" s="8"/>
      <c r="RFI222" s="8"/>
      <c r="RFJ222" s="8"/>
      <c r="RFK222" s="8"/>
      <c r="RFL222" s="8"/>
      <c r="RFM222" s="8"/>
      <c r="RFN222" s="8"/>
      <c r="RFO222" s="8"/>
      <c r="RFP222" s="8"/>
      <c r="RFQ222" s="8"/>
      <c r="RFR222" s="8"/>
      <c r="RFS222" s="8"/>
      <c r="RFT222" s="8"/>
      <c r="RFU222" s="8"/>
      <c r="RFV222" s="8"/>
      <c r="RFW222" s="8"/>
      <c r="RFX222" s="8"/>
      <c r="RFY222" s="8"/>
      <c r="RFZ222" s="8"/>
      <c r="RGA222" s="8"/>
      <c r="RGB222" s="8"/>
      <c r="RGC222" s="8"/>
      <c r="RGD222" s="8"/>
      <c r="RGE222" s="8"/>
      <c r="RGF222" s="8"/>
      <c r="RGG222" s="8"/>
      <c r="RGH222" s="8"/>
      <c r="RGI222" s="8"/>
      <c r="RGJ222" s="8"/>
      <c r="RGK222" s="8"/>
      <c r="RGL222" s="8"/>
      <c r="RGM222" s="8"/>
      <c r="RGN222" s="8"/>
      <c r="RGO222" s="8"/>
      <c r="RGP222" s="8"/>
      <c r="RGQ222" s="8"/>
      <c r="RGR222" s="8"/>
      <c r="RGS222" s="8"/>
      <c r="RGT222" s="8"/>
      <c r="RGU222" s="8"/>
      <c r="RGV222" s="8"/>
      <c r="RGW222" s="8"/>
      <c r="RGX222" s="8"/>
      <c r="RGY222" s="8"/>
      <c r="RGZ222" s="8"/>
      <c r="RHA222" s="8"/>
      <c r="RHB222" s="8"/>
      <c r="RHC222" s="8"/>
      <c r="RHD222" s="8"/>
      <c r="RHE222" s="8"/>
      <c r="RHF222" s="8"/>
      <c r="RHG222" s="8"/>
      <c r="RHH222" s="8"/>
      <c r="RHI222" s="8"/>
      <c r="RHJ222" s="8"/>
      <c r="RHK222" s="8"/>
      <c r="RHL222" s="8"/>
      <c r="RHM222" s="8"/>
      <c r="RHN222" s="8"/>
      <c r="RHO222" s="8"/>
      <c r="RHP222" s="8"/>
      <c r="RHQ222" s="8"/>
      <c r="RHR222" s="8"/>
      <c r="RHS222" s="8"/>
      <c r="RHT222" s="8"/>
      <c r="RHU222" s="8"/>
      <c r="RHV222" s="8"/>
      <c r="RHW222" s="8"/>
      <c r="RHX222" s="8"/>
      <c r="RHY222" s="8"/>
      <c r="RHZ222" s="8"/>
      <c r="RIA222" s="8"/>
      <c r="RIB222" s="8"/>
      <c r="RIC222" s="8"/>
      <c r="RID222" s="8"/>
      <c r="RIE222" s="8"/>
      <c r="RIF222" s="8"/>
      <c r="RIG222" s="8"/>
      <c r="RIH222" s="8"/>
      <c r="RII222" s="8"/>
      <c r="RIJ222" s="8"/>
      <c r="RIK222" s="8"/>
      <c r="RIL222" s="8"/>
      <c r="RIM222" s="8"/>
      <c r="RIN222" s="8"/>
      <c r="RIO222" s="8"/>
      <c r="RIP222" s="8"/>
      <c r="RIQ222" s="8"/>
      <c r="RIR222" s="8"/>
      <c r="RIS222" s="8"/>
      <c r="RIT222" s="8"/>
      <c r="RIU222" s="8"/>
      <c r="RIV222" s="8"/>
      <c r="RIW222" s="8"/>
      <c r="RIX222" s="8"/>
      <c r="RIY222" s="8"/>
      <c r="RIZ222" s="8"/>
      <c r="RJA222" s="8"/>
      <c r="RJB222" s="8"/>
      <c r="RJC222" s="8"/>
      <c r="RJD222" s="8"/>
      <c r="RJE222" s="8"/>
      <c r="RJF222" s="8"/>
      <c r="RJG222" s="8"/>
      <c r="RJH222" s="8"/>
      <c r="RJI222" s="8"/>
      <c r="RJJ222" s="8"/>
      <c r="RJK222" s="8"/>
      <c r="RJL222" s="8"/>
      <c r="RJM222" s="8"/>
      <c r="RJN222" s="8"/>
      <c r="RJO222" s="8"/>
      <c r="RJP222" s="8"/>
      <c r="RJQ222" s="8"/>
      <c r="RJR222" s="8"/>
      <c r="RJS222" s="8"/>
      <c r="RJT222" s="8"/>
      <c r="RJU222" s="8"/>
      <c r="RJV222" s="8"/>
      <c r="RJW222" s="8"/>
      <c r="RJX222" s="8"/>
      <c r="RJY222" s="8"/>
      <c r="RJZ222" s="8"/>
      <c r="RKA222" s="8"/>
      <c r="RKB222" s="8"/>
      <c r="RKC222" s="8"/>
      <c r="RKD222" s="8"/>
      <c r="RKE222" s="8"/>
      <c r="RKF222" s="8"/>
      <c r="RKG222" s="8"/>
      <c r="RKH222" s="8"/>
      <c r="RKI222" s="8"/>
      <c r="RKJ222" s="8"/>
      <c r="RKK222" s="8"/>
      <c r="RKL222" s="8"/>
      <c r="RKM222" s="8"/>
      <c r="RKN222" s="8"/>
      <c r="RKO222" s="8"/>
      <c r="RKP222" s="8"/>
      <c r="RKQ222" s="8"/>
      <c r="RKR222" s="8"/>
      <c r="RKS222" s="8"/>
      <c r="RKT222" s="8"/>
      <c r="RKU222" s="8"/>
      <c r="RKV222" s="8"/>
      <c r="RKW222" s="8"/>
      <c r="RKX222" s="8"/>
      <c r="RKY222" s="8"/>
      <c r="RKZ222" s="8"/>
      <c r="RLA222" s="8"/>
      <c r="RLB222" s="8"/>
      <c r="RLC222" s="8"/>
      <c r="RLD222" s="8"/>
      <c r="RLE222" s="8"/>
      <c r="RLF222" s="8"/>
      <c r="RLG222" s="8"/>
      <c r="RLH222" s="8"/>
      <c r="RLI222" s="8"/>
      <c r="RLJ222" s="8"/>
      <c r="RLK222" s="8"/>
      <c r="RLL222" s="8"/>
      <c r="RLM222" s="8"/>
      <c r="RLN222" s="8"/>
      <c r="RLO222" s="8"/>
      <c r="RLP222" s="8"/>
      <c r="RLQ222" s="8"/>
      <c r="RLR222" s="8"/>
      <c r="RLS222" s="8"/>
      <c r="RLT222" s="8"/>
      <c r="RLU222" s="8"/>
      <c r="RLV222" s="8"/>
      <c r="RLW222" s="8"/>
      <c r="RLX222" s="8"/>
      <c r="RLY222" s="8"/>
      <c r="RLZ222" s="8"/>
      <c r="RMA222" s="8"/>
      <c r="RMB222" s="8"/>
      <c r="RMC222" s="8"/>
      <c r="RMD222" s="8"/>
      <c r="RME222" s="8"/>
      <c r="RMF222" s="8"/>
      <c r="RMG222" s="8"/>
      <c r="RMH222" s="8"/>
      <c r="RMI222" s="8"/>
      <c r="RMJ222" s="8"/>
      <c r="RMK222" s="8"/>
      <c r="RML222" s="8"/>
      <c r="RMM222" s="8"/>
      <c r="RMN222" s="8"/>
      <c r="RMO222" s="8"/>
      <c r="RMP222" s="8"/>
      <c r="RMQ222" s="8"/>
      <c r="RMR222" s="8"/>
      <c r="RMS222" s="8"/>
      <c r="RMT222" s="8"/>
      <c r="RMU222" s="8"/>
      <c r="RMV222" s="8"/>
      <c r="RMW222" s="8"/>
      <c r="RMX222" s="8"/>
      <c r="RMY222" s="8"/>
      <c r="RMZ222" s="8"/>
      <c r="RNA222" s="8"/>
      <c r="RNB222" s="8"/>
      <c r="RNC222" s="8"/>
      <c r="RND222" s="8"/>
      <c r="RNE222" s="8"/>
      <c r="RNF222" s="8"/>
      <c r="RNG222" s="8"/>
      <c r="RNH222" s="8"/>
      <c r="RNI222" s="8"/>
      <c r="RNJ222" s="8"/>
      <c r="RNK222" s="8"/>
      <c r="RNL222" s="8"/>
      <c r="RNM222" s="8"/>
      <c r="RNN222" s="8"/>
      <c r="RNO222" s="8"/>
      <c r="RNP222" s="8"/>
      <c r="RNQ222" s="8"/>
      <c r="RNR222" s="8"/>
      <c r="RNS222" s="8"/>
      <c r="RNT222" s="8"/>
      <c r="RNU222" s="8"/>
      <c r="RNV222" s="8"/>
      <c r="RNW222" s="8"/>
      <c r="RNX222" s="8"/>
      <c r="RNY222" s="8"/>
      <c r="RNZ222" s="8"/>
      <c r="ROA222" s="8"/>
      <c r="ROB222" s="8"/>
      <c r="ROC222" s="8"/>
      <c r="ROD222" s="8"/>
      <c r="ROE222" s="8"/>
      <c r="ROF222" s="8"/>
      <c r="ROG222" s="8"/>
      <c r="ROH222" s="8"/>
      <c r="ROI222" s="8"/>
      <c r="ROJ222" s="8"/>
      <c r="ROK222" s="8"/>
      <c r="ROL222" s="8"/>
      <c r="ROM222" s="8"/>
      <c r="RON222" s="8"/>
      <c r="ROO222" s="8"/>
      <c r="ROP222" s="8"/>
      <c r="ROQ222" s="8"/>
      <c r="ROR222" s="8"/>
      <c r="ROS222" s="8"/>
      <c r="ROT222" s="8"/>
      <c r="ROU222" s="8"/>
      <c r="ROV222" s="8"/>
      <c r="ROW222" s="8"/>
      <c r="ROX222" s="8"/>
      <c r="ROY222" s="8"/>
      <c r="ROZ222" s="8"/>
      <c r="RPA222" s="8"/>
      <c r="RPB222" s="8"/>
      <c r="RPC222" s="8"/>
      <c r="RPD222" s="8"/>
      <c r="RPE222" s="8"/>
      <c r="RPF222" s="8"/>
      <c r="RPG222" s="8"/>
      <c r="RPH222" s="8"/>
      <c r="RPI222" s="8"/>
      <c r="RPJ222" s="8"/>
      <c r="RPK222" s="8"/>
      <c r="RPL222" s="8"/>
      <c r="RPM222" s="8"/>
      <c r="RPN222" s="8"/>
      <c r="RPO222" s="8"/>
      <c r="RPP222" s="8"/>
      <c r="RPQ222" s="8"/>
      <c r="RPR222" s="8"/>
      <c r="RPS222" s="8"/>
      <c r="RPT222" s="8"/>
      <c r="RPU222" s="8"/>
      <c r="RPV222" s="8"/>
      <c r="RPW222" s="8"/>
      <c r="RPX222" s="8"/>
      <c r="RPY222" s="8"/>
      <c r="RPZ222" s="8"/>
      <c r="RQA222" s="8"/>
      <c r="RQB222" s="8"/>
      <c r="RQC222" s="8"/>
      <c r="RQD222" s="8"/>
      <c r="RQE222" s="8"/>
      <c r="RQF222" s="8"/>
      <c r="RQG222" s="8"/>
      <c r="RQH222" s="8"/>
      <c r="RQI222" s="8"/>
      <c r="RQJ222" s="8"/>
      <c r="RQK222" s="8"/>
      <c r="RQL222" s="8"/>
      <c r="RQM222" s="8"/>
      <c r="RQN222" s="8"/>
      <c r="RQO222" s="8"/>
      <c r="RQP222" s="8"/>
      <c r="RQQ222" s="8"/>
      <c r="RQR222" s="8"/>
      <c r="RQS222" s="8"/>
      <c r="RQT222" s="8"/>
      <c r="RQU222" s="8"/>
      <c r="RQV222" s="8"/>
      <c r="RQW222" s="8"/>
      <c r="RQX222" s="8"/>
      <c r="RQY222" s="8"/>
      <c r="RQZ222" s="8"/>
      <c r="RRA222" s="8"/>
      <c r="RRB222" s="8"/>
      <c r="RRC222" s="8"/>
      <c r="RRD222" s="8"/>
      <c r="RRE222" s="8"/>
      <c r="RRF222" s="8"/>
      <c r="RRG222" s="8"/>
      <c r="RRH222" s="8"/>
      <c r="RRI222" s="8"/>
      <c r="RRJ222" s="8"/>
      <c r="RRK222" s="8"/>
      <c r="RRL222" s="8"/>
      <c r="RRM222" s="8"/>
      <c r="RRN222" s="8"/>
      <c r="RRO222" s="8"/>
      <c r="RRP222" s="8"/>
      <c r="RRQ222" s="8"/>
      <c r="RRR222" s="8"/>
      <c r="RRS222" s="8"/>
      <c r="RRT222" s="8"/>
      <c r="RRU222" s="8"/>
      <c r="RRV222" s="8"/>
      <c r="RRW222" s="8"/>
      <c r="RRX222" s="8"/>
      <c r="RRY222" s="8"/>
      <c r="RRZ222" s="8"/>
      <c r="RSA222" s="8"/>
      <c r="RSB222" s="8"/>
      <c r="RSC222" s="8"/>
      <c r="RSD222" s="8"/>
      <c r="RSE222" s="8"/>
      <c r="RSF222" s="8"/>
      <c r="RSG222" s="8"/>
      <c r="RSH222" s="8"/>
      <c r="RSI222" s="8"/>
      <c r="RSJ222" s="8"/>
      <c r="RSK222" s="8"/>
      <c r="RSL222" s="8"/>
      <c r="RSM222" s="8"/>
      <c r="RSN222" s="8"/>
      <c r="RSO222" s="8"/>
      <c r="RSP222" s="8"/>
      <c r="RSQ222" s="8"/>
      <c r="RSR222" s="8"/>
      <c r="RSS222" s="8"/>
      <c r="RST222" s="8"/>
      <c r="RSU222" s="8"/>
      <c r="RSV222" s="8"/>
      <c r="RSW222" s="8"/>
      <c r="RSX222" s="8"/>
      <c r="RSY222" s="8"/>
      <c r="RSZ222" s="8"/>
      <c r="RTA222" s="8"/>
      <c r="RTB222" s="8"/>
      <c r="RTC222" s="8"/>
      <c r="RTD222" s="8"/>
      <c r="RTE222" s="8"/>
      <c r="RTF222" s="8"/>
      <c r="RTG222" s="8"/>
      <c r="RTH222" s="8"/>
      <c r="RTI222" s="8"/>
      <c r="RTJ222" s="8"/>
      <c r="RTK222" s="8"/>
      <c r="RTL222" s="8"/>
      <c r="RTM222" s="8"/>
      <c r="RTN222" s="8"/>
      <c r="RTO222" s="8"/>
      <c r="RTP222" s="8"/>
      <c r="RTQ222" s="8"/>
      <c r="RTR222" s="8"/>
      <c r="RTS222" s="8"/>
      <c r="RTT222" s="8"/>
      <c r="RTU222" s="8"/>
      <c r="RTV222" s="8"/>
      <c r="RTW222" s="8"/>
      <c r="RTX222" s="8"/>
      <c r="RTY222" s="8"/>
      <c r="RTZ222" s="8"/>
      <c r="RUA222" s="8"/>
      <c r="RUB222" s="8"/>
      <c r="RUC222" s="8"/>
      <c r="RUD222" s="8"/>
      <c r="RUE222" s="8"/>
      <c r="RUF222" s="8"/>
      <c r="RUG222" s="8"/>
      <c r="RUH222" s="8"/>
      <c r="RUI222" s="8"/>
      <c r="RUJ222" s="8"/>
      <c r="RUK222" s="8"/>
      <c r="RUL222" s="8"/>
      <c r="RUM222" s="8"/>
      <c r="RUN222" s="8"/>
      <c r="RUO222" s="8"/>
      <c r="RUP222" s="8"/>
      <c r="RUQ222" s="8"/>
      <c r="RUR222" s="8"/>
      <c r="RUS222" s="8"/>
      <c r="RUT222" s="8"/>
      <c r="RUU222" s="8"/>
      <c r="RUV222" s="8"/>
      <c r="RUW222" s="8"/>
      <c r="RUX222" s="8"/>
      <c r="RUY222" s="8"/>
      <c r="RUZ222" s="8"/>
      <c r="RVA222" s="8"/>
      <c r="RVB222" s="8"/>
      <c r="RVC222" s="8"/>
      <c r="RVD222" s="8"/>
      <c r="RVE222" s="8"/>
      <c r="RVF222" s="8"/>
      <c r="RVG222" s="8"/>
      <c r="RVH222" s="8"/>
      <c r="RVI222" s="8"/>
      <c r="RVJ222" s="8"/>
      <c r="RVK222" s="8"/>
      <c r="RVL222" s="8"/>
      <c r="RVM222" s="8"/>
      <c r="RVN222" s="8"/>
      <c r="RVO222" s="8"/>
      <c r="RVP222" s="8"/>
      <c r="RVQ222" s="8"/>
      <c r="RVR222" s="8"/>
      <c r="RVS222" s="8"/>
      <c r="RVT222" s="8"/>
      <c r="RVU222" s="8"/>
      <c r="RVV222" s="8"/>
      <c r="RVW222" s="8"/>
      <c r="RVX222" s="8"/>
      <c r="RVY222" s="8"/>
      <c r="RVZ222" s="8"/>
      <c r="RWA222" s="8"/>
      <c r="RWB222" s="8"/>
      <c r="RWC222" s="8"/>
      <c r="RWD222" s="8"/>
      <c r="RWE222" s="8"/>
      <c r="RWF222" s="8"/>
      <c r="RWG222" s="8"/>
      <c r="RWH222" s="8"/>
      <c r="RWI222" s="8"/>
      <c r="RWJ222" s="8"/>
      <c r="RWK222" s="8"/>
      <c r="RWL222" s="8"/>
      <c r="RWM222" s="8"/>
      <c r="RWN222" s="8"/>
      <c r="RWO222" s="8"/>
      <c r="RWP222" s="8"/>
      <c r="RWQ222" s="8"/>
      <c r="RWR222" s="8"/>
      <c r="RWS222" s="8"/>
      <c r="RWT222" s="8"/>
      <c r="RWU222" s="8"/>
      <c r="RWV222" s="8"/>
      <c r="RWW222" s="8"/>
      <c r="RWX222" s="8"/>
      <c r="RWY222" s="8"/>
      <c r="RWZ222" s="8"/>
      <c r="RXA222" s="8"/>
      <c r="RXB222" s="8"/>
      <c r="RXC222" s="8"/>
      <c r="RXD222" s="8"/>
      <c r="RXE222" s="8"/>
      <c r="RXF222" s="8"/>
      <c r="RXG222" s="8"/>
      <c r="RXH222" s="8"/>
      <c r="RXI222" s="8"/>
      <c r="RXJ222" s="8"/>
      <c r="RXK222" s="8"/>
      <c r="RXL222" s="8"/>
      <c r="RXM222" s="8"/>
      <c r="RXN222" s="8"/>
      <c r="RXO222" s="8"/>
      <c r="RXP222" s="8"/>
      <c r="RXQ222" s="8"/>
      <c r="RXR222" s="8"/>
      <c r="RXS222" s="8"/>
      <c r="RXT222" s="8"/>
      <c r="RXU222" s="8"/>
      <c r="RXV222" s="8"/>
      <c r="RXW222" s="8"/>
      <c r="RXX222" s="8"/>
      <c r="RXY222" s="8"/>
      <c r="RXZ222" s="8"/>
      <c r="RYA222" s="8"/>
      <c r="RYB222" s="8"/>
      <c r="RYC222" s="8"/>
      <c r="RYD222" s="8"/>
      <c r="RYE222" s="8"/>
      <c r="RYF222" s="8"/>
      <c r="RYG222" s="8"/>
      <c r="RYH222" s="8"/>
      <c r="RYI222" s="8"/>
      <c r="RYJ222" s="8"/>
      <c r="RYK222" s="8"/>
      <c r="RYL222" s="8"/>
      <c r="RYM222" s="8"/>
      <c r="RYN222" s="8"/>
      <c r="RYO222" s="8"/>
      <c r="RYP222" s="8"/>
      <c r="RYQ222" s="8"/>
      <c r="RYR222" s="8"/>
      <c r="RYS222" s="8"/>
      <c r="RYT222" s="8"/>
      <c r="RYU222" s="8"/>
      <c r="RYV222" s="8"/>
      <c r="RYW222" s="8"/>
      <c r="RYX222" s="8"/>
      <c r="RYY222" s="8"/>
      <c r="RYZ222" s="8"/>
      <c r="RZA222" s="8"/>
      <c r="RZB222" s="8"/>
      <c r="RZC222" s="8"/>
      <c r="RZD222" s="8"/>
      <c r="RZE222" s="8"/>
      <c r="RZF222" s="8"/>
      <c r="RZG222" s="8"/>
      <c r="RZH222" s="8"/>
      <c r="RZI222" s="8"/>
      <c r="RZJ222" s="8"/>
      <c r="RZK222" s="8"/>
      <c r="RZL222" s="8"/>
      <c r="RZM222" s="8"/>
      <c r="RZN222" s="8"/>
      <c r="RZO222" s="8"/>
      <c r="RZP222" s="8"/>
      <c r="RZQ222" s="8"/>
      <c r="RZR222" s="8"/>
      <c r="RZS222" s="8"/>
      <c r="RZT222" s="8"/>
      <c r="RZU222" s="8"/>
      <c r="RZV222" s="8"/>
      <c r="RZW222" s="8"/>
      <c r="RZX222" s="8"/>
      <c r="RZY222" s="8"/>
      <c r="RZZ222" s="8"/>
      <c r="SAA222" s="8"/>
      <c r="SAB222" s="8"/>
      <c r="SAC222" s="8"/>
      <c r="SAD222" s="8"/>
      <c r="SAE222" s="8"/>
      <c r="SAF222" s="8"/>
      <c r="SAG222" s="8"/>
      <c r="SAH222" s="8"/>
      <c r="SAI222" s="8"/>
      <c r="SAJ222" s="8"/>
      <c r="SAK222" s="8"/>
      <c r="SAL222" s="8"/>
      <c r="SAM222" s="8"/>
      <c r="SAN222" s="8"/>
      <c r="SAO222" s="8"/>
      <c r="SAP222" s="8"/>
      <c r="SAQ222" s="8"/>
      <c r="SAR222" s="8"/>
      <c r="SAS222" s="8"/>
      <c r="SAT222" s="8"/>
      <c r="SAU222" s="8"/>
      <c r="SAV222" s="8"/>
      <c r="SAW222" s="8"/>
      <c r="SAX222" s="8"/>
      <c r="SAY222" s="8"/>
      <c r="SAZ222" s="8"/>
      <c r="SBA222" s="8"/>
      <c r="SBB222" s="8"/>
      <c r="SBC222" s="8"/>
      <c r="SBD222" s="8"/>
      <c r="SBE222" s="8"/>
      <c r="SBF222" s="8"/>
      <c r="SBG222" s="8"/>
      <c r="SBH222" s="8"/>
      <c r="SBI222" s="8"/>
      <c r="SBJ222" s="8"/>
      <c r="SBK222" s="8"/>
      <c r="SBL222" s="8"/>
      <c r="SBM222" s="8"/>
      <c r="SBN222" s="8"/>
      <c r="SBO222" s="8"/>
      <c r="SBP222" s="8"/>
      <c r="SBQ222" s="8"/>
      <c r="SBR222" s="8"/>
      <c r="SBS222" s="8"/>
      <c r="SBT222" s="8"/>
      <c r="SBU222" s="8"/>
      <c r="SBV222" s="8"/>
      <c r="SBW222" s="8"/>
      <c r="SBX222" s="8"/>
      <c r="SBY222" s="8"/>
      <c r="SBZ222" s="8"/>
      <c r="SCA222" s="8"/>
      <c r="SCB222" s="8"/>
      <c r="SCC222" s="8"/>
      <c r="SCD222" s="8"/>
      <c r="SCE222" s="8"/>
      <c r="SCF222" s="8"/>
      <c r="SCG222" s="8"/>
      <c r="SCH222" s="8"/>
      <c r="SCI222" s="8"/>
      <c r="SCJ222" s="8"/>
      <c r="SCK222" s="8"/>
      <c r="SCL222" s="8"/>
      <c r="SCM222" s="8"/>
      <c r="SCN222" s="8"/>
      <c r="SCO222" s="8"/>
      <c r="SCP222" s="8"/>
      <c r="SCQ222" s="8"/>
      <c r="SCR222" s="8"/>
      <c r="SCS222" s="8"/>
      <c r="SCT222" s="8"/>
      <c r="SCU222" s="8"/>
      <c r="SCV222" s="8"/>
      <c r="SCW222" s="8"/>
      <c r="SCX222" s="8"/>
      <c r="SCY222" s="8"/>
      <c r="SCZ222" s="8"/>
      <c r="SDA222" s="8"/>
      <c r="SDB222" s="8"/>
      <c r="SDC222" s="8"/>
      <c r="SDD222" s="8"/>
      <c r="SDE222" s="8"/>
      <c r="SDF222" s="8"/>
      <c r="SDG222" s="8"/>
      <c r="SDH222" s="8"/>
      <c r="SDI222" s="8"/>
      <c r="SDJ222" s="8"/>
      <c r="SDK222" s="8"/>
      <c r="SDL222" s="8"/>
      <c r="SDM222" s="8"/>
      <c r="SDN222" s="8"/>
      <c r="SDO222" s="8"/>
      <c r="SDP222" s="8"/>
      <c r="SDQ222" s="8"/>
      <c r="SDR222" s="8"/>
      <c r="SDS222" s="8"/>
      <c r="SDT222" s="8"/>
      <c r="SDU222" s="8"/>
      <c r="SDV222" s="8"/>
      <c r="SDW222" s="8"/>
      <c r="SDX222" s="8"/>
      <c r="SDY222" s="8"/>
      <c r="SDZ222" s="8"/>
      <c r="SEA222" s="8"/>
      <c r="SEB222" s="8"/>
      <c r="SEC222" s="8"/>
      <c r="SED222" s="8"/>
      <c r="SEE222" s="8"/>
      <c r="SEF222" s="8"/>
      <c r="SEG222" s="8"/>
      <c r="SEH222" s="8"/>
      <c r="SEI222" s="8"/>
      <c r="SEJ222" s="8"/>
      <c r="SEK222" s="8"/>
      <c r="SEL222" s="8"/>
      <c r="SEM222" s="8"/>
      <c r="SEN222" s="8"/>
      <c r="SEO222" s="8"/>
      <c r="SEP222" s="8"/>
      <c r="SEQ222" s="8"/>
      <c r="SER222" s="8"/>
      <c r="SES222" s="8"/>
      <c r="SET222" s="8"/>
      <c r="SEU222" s="8"/>
      <c r="SEV222" s="8"/>
      <c r="SEW222" s="8"/>
      <c r="SEX222" s="8"/>
      <c r="SEY222" s="8"/>
      <c r="SEZ222" s="8"/>
      <c r="SFA222" s="8"/>
      <c r="SFB222" s="8"/>
      <c r="SFC222" s="8"/>
      <c r="SFD222" s="8"/>
      <c r="SFE222" s="8"/>
      <c r="SFF222" s="8"/>
      <c r="SFG222" s="8"/>
      <c r="SFH222" s="8"/>
      <c r="SFI222" s="8"/>
      <c r="SFJ222" s="8"/>
      <c r="SFK222" s="8"/>
      <c r="SFL222" s="8"/>
      <c r="SFM222" s="8"/>
      <c r="SFN222" s="8"/>
      <c r="SFO222" s="8"/>
      <c r="SFP222" s="8"/>
      <c r="SFQ222" s="8"/>
      <c r="SFR222" s="8"/>
      <c r="SFS222" s="8"/>
      <c r="SFT222" s="8"/>
      <c r="SFU222" s="8"/>
      <c r="SFV222" s="8"/>
      <c r="SFW222" s="8"/>
      <c r="SFX222" s="8"/>
      <c r="SFY222" s="8"/>
      <c r="SFZ222" s="8"/>
      <c r="SGA222" s="8"/>
      <c r="SGB222" s="8"/>
      <c r="SGC222" s="8"/>
      <c r="SGD222" s="8"/>
      <c r="SGE222" s="8"/>
      <c r="SGF222" s="8"/>
      <c r="SGG222" s="8"/>
      <c r="SGH222" s="8"/>
      <c r="SGI222" s="8"/>
      <c r="SGJ222" s="8"/>
      <c r="SGK222" s="8"/>
      <c r="SGL222" s="8"/>
      <c r="SGM222" s="8"/>
      <c r="SGN222" s="8"/>
      <c r="SGO222" s="8"/>
      <c r="SGP222" s="8"/>
      <c r="SGQ222" s="8"/>
      <c r="SGR222" s="8"/>
      <c r="SGS222" s="8"/>
      <c r="SGT222" s="8"/>
      <c r="SGU222" s="8"/>
      <c r="SGV222" s="8"/>
      <c r="SGW222" s="8"/>
      <c r="SGX222" s="8"/>
      <c r="SGY222" s="8"/>
      <c r="SGZ222" s="8"/>
      <c r="SHA222" s="8"/>
      <c r="SHB222" s="8"/>
      <c r="SHC222" s="8"/>
      <c r="SHD222" s="8"/>
      <c r="SHE222" s="8"/>
      <c r="SHF222" s="8"/>
      <c r="SHG222" s="8"/>
      <c r="SHH222" s="8"/>
      <c r="SHI222" s="8"/>
      <c r="SHJ222" s="8"/>
      <c r="SHK222" s="8"/>
      <c r="SHL222" s="8"/>
      <c r="SHM222" s="8"/>
      <c r="SHN222" s="8"/>
      <c r="SHO222" s="8"/>
      <c r="SHP222" s="8"/>
      <c r="SHQ222" s="8"/>
      <c r="SHR222" s="8"/>
      <c r="SHS222" s="8"/>
      <c r="SHT222" s="8"/>
      <c r="SHU222" s="8"/>
      <c r="SHV222" s="8"/>
      <c r="SHW222" s="8"/>
      <c r="SHX222" s="8"/>
      <c r="SHY222" s="8"/>
      <c r="SHZ222" s="8"/>
      <c r="SIA222" s="8"/>
      <c r="SIB222" s="8"/>
      <c r="SIC222" s="8"/>
      <c r="SID222" s="8"/>
      <c r="SIE222" s="8"/>
      <c r="SIF222" s="8"/>
      <c r="SIG222" s="8"/>
      <c r="SIH222" s="8"/>
      <c r="SII222" s="8"/>
      <c r="SIJ222" s="8"/>
      <c r="SIK222" s="8"/>
      <c r="SIL222" s="8"/>
      <c r="SIM222" s="8"/>
      <c r="SIN222" s="8"/>
      <c r="SIO222" s="8"/>
      <c r="SIP222" s="8"/>
      <c r="SIQ222" s="8"/>
      <c r="SIR222" s="8"/>
      <c r="SIS222" s="8"/>
      <c r="SIT222" s="8"/>
      <c r="SIU222" s="8"/>
      <c r="SIV222" s="8"/>
      <c r="SIW222" s="8"/>
      <c r="SIX222" s="8"/>
      <c r="SIY222" s="8"/>
      <c r="SIZ222" s="8"/>
      <c r="SJA222" s="8"/>
      <c r="SJB222" s="8"/>
      <c r="SJC222" s="8"/>
      <c r="SJD222" s="8"/>
      <c r="SJE222" s="8"/>
      <c r="SJF222" s="8"/>
      <c r="SJG222" s="8"/>
      <c r="SJH222" s="8"/>
      <c r="SJI222" s="8"/>
      <c r="SJJ222" s="8"/>
      <c r="SJK222" s="8"/>
      <c r="SJL222" s="8"/>
      <c r="SJM222" s="8"/>
      <c r="SJN222" s="8"/>
      <c r="SJO222" s="8"/>
      <c r="SJP222" s="8"/>
      <c r="SJQ222" s="8"/>
      <c r="SJR222" s="8"/>
      <c r="SJS222" s="8"/>
      <c r="SJT222" s="8"/>
      <c r="SJU222" s="8"/>
      <c r="SJV222" s="8"/>
      <c r="SJW222" s="8"/>
      <c r="SJX222" s="8"/>
      <c r="SJY222" s="8"/>
      <c r="SJZ222" s="8"/>
      <c r="SKA222" s="8"/>
      <c r="SKB222" s="8"/>
      <c r="SKC222" s="8"/>
      <c r="SKD222" s="8"/>
      <c r="SKE222" s="8"/>
      <c r="SKF222" s="8"/>
      <c r="SKG222" s="8"/>
      <c r="SKH222" s="8"/>
      <c r="SKI222" s="8"/>
      <c r="SKJ222" s="8"/>
      <c r="SKK222" s="8"/>
      <c r="SKL222" s="8"/>
      <c r="SKM222" s="8"/>
      <c r="SKN222" s="8"/>
      <c r="SKO222" s="8"/>
      <c r="SKP222" s="8"/>
      <c r="SKQ222" s="8"/>
      <c r="SKR222" s="8"/>
      <c r="SKS222" s="8"/>
      <c r="SKT222" s="8"/>
      <c r="SKU222" s="8"/>
      <c r="SKV222" s="8"/>
      <c r="SKW222" s="8"/>
      <c r="SKX222" s="8"/>
      <c r="SKY222" s="8"/>
      <c r="SKZ222" s="8"/>
      <c r="SLA222" s="8"/>
      <c r="SLB222" s="8"/>
      <c r="SLC222" s="8"/>
      <c r="SLD222" s="8"/>
      <c r="SLE222" s="8"/>
      <c r="SLF222" s="8"/>
      <c r="SLG222" s="8"/>
      <c r="SLH222" s="8"/>
      <c r="SLI222" s="8"/>
      <c r="SLJ222" s="8"/>
      <c r="SLK222" s="8"/>
      <c r="SLL222" s="8"/>
      <c r="SLM222" s="8"/>
      <c r="SLN222" s="8"/>
      <c r="SLO222" s="8"/>
      <c r="SLP222" s="8"/>
      <c r="SLQ222" s="8"/>
      <c r="SLR222" s="8"/>
      <c r="SLS222" s="8"/>
      <c r="SLT222" s="8"/>
      <c r="SLU222" s="8"/>
      <c r="SLV222" s="8"/>
      <c r="SLW222" s="8"/>
      <c r="SLX222" s="8"/>
      <c r="SLY222" s="8"/>
      <c r="SLZ222" s="8"/>
      <c r="SMA222" s="8"/>
      <c r="SMB222" s="8"/>
      <c r="SMC222" s="8"/>
      <c r="SMD222" s="8"/>
      <c r="SME222" s="8"/>
      <c r="SMF222" s="8"/>
      <c r="SMG222" s="8"/>
      <c r="SMH222" s="8"/>
      <c r="SMI222" s="8"/>
      <c r="SMJ222" s="8"/>
      <c r="SMK222" s="8"/>
      <c r="SML222" s="8"/>
      <c r="SMM222" s="8"/>
      <c r="SMN222" s="8"/>
      <c r="SMO222" s="8"/>
      <c r="SMP222" s="8"/>
      <c r="SMQ222" s="8"/>
      <c r="SMR222" s="8"/>
      <c r="SMS222" s="8"/>
      <c r="SMT222" s="8"/>
      <c r="SMU222" s="8"/>
      <c r="SMV222" s="8"/>
      <c r="SMW222" s="8"/>
      <c r="SMX222" s="8"/>
      <c r="SMY222" s="8"/>
      <c r="SMZ222" s="8"/>
      <c r="SNA222" s="8"/>
      <c r="SNB222" s="8"/>
      <c r="SNC222" s="8"/>
      <c r="SND222" s="8"/>
      <c r="SNE222" s="8"/>
      <c r="SNF222" s="8"/>
      <c r="SNG222" s="8"/>
      <c r="SNH222" s="8"/>
      <c r="SNI222" s="8"/>
      <c r="SNJ222" s="8"/>
      <c r="SNK222" s="8"/>
      <c r="SNL222" s="8"/>
      <c r="SNM222" s="8"/>
      <c r="SNN222" s="8"/>
      <c r="SNO222" s="8"/>
      <c r="SNP222" s="8"/>
      <c r="SNQ222" s="8"/>
      <c r="SNR222" s="8"/>
      <c r="SNS222" s="8"/>
      <c r="SNT222" s="8"/>
      <c r="SNU222" s="8"/>
      <c r="SNV222" s="8"/>
      <c r="SNW222" s="8"/>
      <c r="SNX222" s="8"/>
      <c r="SNY222" s="8"/>
      <c r="SNZ222" s="8"/>
      <c r="SOA222" s="8"/>
      <c r="SOB222" s="8"/>
      <c r="SOC222" s="8"/>
      <c r="SOD222" s="8"/>
      <c r="SOE222" s="8"/>
      <c r="SOF222" s="8"/>
      <c r="SOG222" s="8"/>
      <c r="SOH222" s="8"/>
      <c r="SOI222" s="8"/>
      <c r="SOJ222" s="8"/>
      <c r="SOK222" s="8"/>
      <c r="SOL222" s="8"/>
      <c r="SOM222" s="8"/>
      <c r="SON222" s="8"/>
      <c r="SOO222" s="8"/>
      <c r="SOP222" s="8"/>
      <c r="SOQ222" s="8"/>
      <c r="SOR222" s="8"/>
      <c r="SOS222" s="8"/>
      <c r="SOT222" s="8"/>
      <c r="SOU222" s="8"/>
      <c r="SOV222" s="8"/>
      <c r="SOW222" s="8"/>
      <c r="SOX222" s="8"/>
      <c r="SOY222" s="8"/>
      <c r="SOZ222" s="8"/>
      <c r="SPA222" s="8"/>
      <c r="SPB222" s="8"/>
      <c r="SPC222" s="8"/>
      <c r="SPD222" s="8"/>
      <c r="SPE222" s="8"/>
      <c r="SPF222" s="8"/>
      <c r="SPG222" s="8"/>
      <c r="SPH222" s="8"/>
      <c r="SPI222" s="8"/>
      <c r="SPJ222" s="8"/>
      <c r="SPK222" s="8"/>
      <c r="SPL222" s="8"/>
      <c r="SPM222" s="8"/>
      <c r="SPN222" s="8"/>
      <c r="SPO222" s="8"/>
      <c r="SPP222" s="8"/>
      <c r="SPQ222" s="8"/>
      <c r="SPR222" s="8"/>
      <c r="SPS222" s="8"/>
      <c r="SPT222" s="8"/>
      <c r="SPU222" s="8"/>
      <c r="SPV222" s="8"/>
      <c r="SPW222" s="8"/>
      <c r="SPX222" s="8"/>
      <c r="SPY222" s="8"/>
      <c r="SPZ222" s="8"/>
      <c r="SQA222" s="8"/>
      <c r="SQB222" s="8"/>
      <c r="SQC222" s="8"/>
      <c r="SQD222" s="8"/>
      <c r="SQE222" s="8"/>
      <c r="SQF222" s="8"/>
      <c r="SQG222" s="8"/>
      <c r="SQH222" s="8"/>
      <c r="SQI222" s="8"/>
      <c r="SQJ222" s="8"/>
      <c r="SQK222" s="8"/>
      <c r="SQL222" s="8"/>
      <c r="SQM222" s="8"/>
      <c r="SQN222" s="8"/>
      <c r="SQO222" s="8"/>
      <c r="SQP222" s="8"/>
      <c r="SQQ222" s="8"/>
      <c r="SQR222" s="8"/>
      <c r="SQS222" s="8"/>
      <c r="SQT222" s="8"/>
      <c r="SQU222" s="8"/>
      <c r="SQV222" s="8"/>
      <c r="SQW222" s="8"/>
      <c r="SQX222" s="8"/>
      <c r="SQY222" s="8"/>
      <c r="SQZ222" s="8"/>
      <c r="SRA222" s="8"/>
      <c r="SRB222" s="8"/>
      <c r="SRC222" s="8"/>
      <c r="SRD222" s="8"/>
      <c r="SRE222" s="8"/>
      <c r="SRF222" s="8"/>
      <c r="SRG222" s="8"/>
      <c r="SRH222" s="8"/>
      <c r="SRI222" s="8"/>
      <c r="SRJ222" s="8"/>
      <c r="SRK222" s="8"/>
      <c r="SRL222" s="8"/>
      <c r="SRM222" s="8"/>
      <c r="SRN222" s="8"/>
      <c r="SRO222" s="8"/>
      <c r="SRP222" s="8"/>
      <c r="SRQ222" s="8"/>
      <c r="SRR222" s="8"/>
      <c r="SRS222" s="8"/>
      <c r="SRT222" s="8"/>
      <c r="SRU222" s="8"/>
      <c r="SRV222" s="8"/>
      <c r="SRW222" s="8"/>
      <c r="SRX222" s="8"/>
      <c r="SRY222" s="8"/>
      <c r="SRZ222" s="8"/>
      <c r="SSA222" s="8"/>
      <c r="SSB222" s="8"/>
      <c r="SSC222" s="8"/>
      <c r="SSD222" s="8"/>
      <c r="SSE222" s="8"/>
      <c r="SSF222" s="8"/>
      <c r="SSG222" s="8"/>
      <c r="SSH222" s="8"/>
      <c r="SSI222" s="8"/>
      <c r="SSJ222" s="8"/>
      <c r="SSK222" s="8"/>
      <c r="SSL222" s="8"/>
      <c r="SSM222" s="8"/>
      <c r="SSN222" s="8"/>
      <c r="SSO222" s="8"/>
      <c r="SSP222" s="8"/>
      <c r="SSQ222" s="8"/>
      <c r="SSR222" s="8"/>
      <c r="SSS222" s="8"/>
      <c r="SST222" s="8"/>
      <c r="SSU222" s="8"/>
      <c r="SSV222" s="8"/>
      <c r="SSW222" s="8"/>
      <c r="SSX222" s="8"/>
      <c r="SSY222" s="8"/>
      <c r="SSZ222" s="8"/>
      <c r="STA222" s="8"/>
      <c r="STB222" s="8"/>
      <c r="STC222" s="8"/>
      <c r="STD222" s="8"/>
      <c r="STE222" s="8"/>
      <c r="STF222" s="8"/>
      <c r="STG222" s="8"/>
      <c r="STH222" s="8"/>
      <c r="STI222" s="8"/>
      <c r="STJ222" s="8"/>
      <c r="STK222" s="8"/>
      <c r="STL222" s="8"/>
      <c r="STM222" s="8"/>
      <c r="STN222" s="8"/>
      <c r="STO222" s="8"/>
      <c r="STP222" s="8"/>
      <c r="STQ222" s="8"/>
      <c r="STR222" s="8"/>
      <c r="STS222" s="8"/>
      <c r="STT222" s="8"/>
      <c r="STU222" s="8"/>
      <c r="STV222" s="8"/>
      <c r="STW222" s="8"/>
      <c r="STX222" s="8"/>
      <c r="STY222" s="8"/>
      <c r="STZ222" s="8"/>
      <c r="SUA222" s="8"/>
      <c r="SUB222" s="8"/>
      <c r="SUC222" s="8"/>
      <c r="SUD222" s="8"/>
      <c r="SUE222" s="8"/>
      <c r="SUF222" s="8"/>
      <c r="SUG222" s="8"/>
      <c r="SUH222" s="8"/>
      <c r="SUI222" s="8"/>
      <c r="SUJ222" s="8"/>
      <c r="SUK222" s="8"/>
      <c r="SUL222" s="8"/>
      <c r="SUM222" s="8"/>
      <c r="SUN222" s="8"/>
      <c r="SUO222" s="8"/>
      <c r="SUP222" s="8"/>
      <c r="SUQ222" s="8"/>
      <c r="SUR222" s="8"/>
      <c r="SUS222" s="8"/>
      <c r="SUT222" s="8"/>
      <c r="SUU222" s="8"/>
      <c r="SUV222" s="8"/>
      <c r="SUW222" s="8"/>
      <c r="SUX222" s="8"/>
      <c r="SUY222" s="8"/>
      <c r="SUZ222" s="8"/>
      <c r="SVA222" s="8"/>
      <c r="SVB222" s="8"/>
      <c r="SVC222" s="8"/>
      <c r="SVD222" s="8"/>
      <c r="SVE222" s="8"/>
      <c r="SVF222" s="8"/>
      <c r="SVG222" s="8"/>
      <c r="SVH222" s="8"/>
      <c r="SVI222" s="8"/>
      <c r="SVJ222" s="8"/>
      <c r="SVK222" s="8"/>
      <c r="SVL222" s="8"/>
      <c r="SVM222" s="8"/>
      <c r="SVN222" s="8"/>
      <c r="SVO222" s="8"/>
      <c r="SVP222" s="8"/>
      <c r="SVQ222" s="8"/>
      <c r="SVR222" s="8"/>
      <c r="SVS222" s="8"/>
      <c r="SVT222" s="8"/>
      <c r="SVU222" s="8"/>
      <c r="SVV222" s="8"/>
      <c r="SVW222" s="8"/>
      <c r="SVX222" s="8"/>
      <c r="SVY222" s="8"/>
      <c r="SVZ222" s="8"/>
      <c r="SWA222" s="8"/>
      <c r="SWB222" s="8"/>
      <c r="SWC222" s="8"/>
      <c r="SWD222" s="8"/>
      <c r="SWE222" s="8"/>
      <c r="SWF222" s="8"/>
      <c r="SWG222" s="8"/>
      <c r="SWH222" s="8"/>
      <c r="SWI222" s="8"/>
      <c r="SWJ222" s="8"/>
      <c r="SWK222" s="8"/>
      <c r="SWL222" s="8"/>
      <c r="SWM222" s="8"/>
      <c r="SWN222" s="8"/>
      <c r="SWO222" s="8"/>
      <c r="SWP222" s="8"/>
      <c r="SWQ222" s="8"/>
      <c r="SWR222" s="8"/>
      <c r="SWS222" s="8"/>
      <c r="SWT222" s="8"/>
      <c r="SWU222" s="8"/>
      <c r="SWV222" s="8"/>
      <c r="SWW222" s="8"/>
      <c r="SWX222" s="8"/>
      <c r="SWY222" s="8"/>
      <c r="SWZ222" s="8"/>
      <c r="SXA222" s="8"/>
      <c r="SXB222" s="8"/>
      <c r="SXC222" s="8"/>
      <c r="SXD222" s="8"/>
      <c r="SXE222" s="8"/>
      <c r="SXF222" s="8"/>
      <c r="SXG222" s="8"/>
      <c r="SXH222" s="8"/>
      <c r="SXI222" s="8"/>
      <c r="SXJ222" s="8"/>
      <c r="SXK222" s="8"/>
      <c r="SXL222" s="8"/>
      <c r="SXM222" s="8"/>
      <c r="SXN222" s="8"/>
      <c r="SXO222" s="8"/>
      <c r="SXP222" s="8"/>
      <c r="SXQ222" s="8"/>
      <c r="SXR222" s="8"/>
      <c r="SXS222" s="8"/>
      <c r="SXT222" s="8"/>
      <c r="SXU222" s="8"/>
      <c r="SXV222" s="8"/>
      <c r="SXW222" s="8"/>
      <c r="SXX222" s="8"/>
      <c r="SXY222" s="8"/>
      <c r="SXZ222" s="8"/>
      <c r="SYA222" s="8"/>
      <c r="SYB222" s="8"/>
      <c r="SYC222" s="8"/>
      <c r="SYD222" s="8"/>
      <c r="SYE222" s="8"/>
      <c r="SYF222" s="8"/>
      <c r="SYG222" s="8"/>
      <c r="SYH222" s="8"/>
      <c r="SYI222" s="8"/>
      <c r="SYJ222" s="8"/>
      <c r="SYK222" s="8"/>
      <c r="SYL222" s="8"/>
      <c r="SYM222" s="8"/>
      <c r="SYN222" s="8"/>
      <c r="SYO222" s="8"/>
      <c r="SYP222" s="8"/>
      <c r="SYQ222" s="8"/>
      <c r="SYR222" s="8"/>
      <c r="SYS222" s="8"/>
      <c r="SYT222" s="8"/>
      <c r="SYU222" s="8"/>
      <c r="SYV222" s="8"/>
      <c r="SYW222" s="8"/>
      <c r="SYX222" s="8"/>
      <c r="SYY222" s="8"/>
      <c r="SYZ222" s="8"/>
      <c r="SZA222" s="8"/>
      <c r="SZB222" s="8"/>
      <c r="SZC222" s="8"/>
      <c r="SZD222" s="8"/>
      <c r="SZE222" s="8"/>
      <c r="SZF222" s="8"/>
      <c r="SZG222" s="8"/>
      <c r="SZH222" s="8"/>
      <c r="SZI222" s="8"/>
      <c r="SZJ222" s="8"/>
      <c r="SZK222" s="8"/>
      <c r="SZL222" s="8"/>
      <c r="SZM222" s="8"/>
      <c r="SZN222" s="8"/>
      <c r="SZO222" s="8"/>
      <c r="SZP222" s="8"/>
      <c r="SZQ222" s="8"/>
      <c r="SZR222" s="8"/>
      <c r="SZS222" s="8"/>
      <c r="SZT222" s="8"/>
      <c r="SZU222" s="8"/>
      <c r="SZV222" s="8"/>
      <c r="SZW222" s="8"/>
      <c r="SZX222" s="8"/>
      <c r="SZY222" s="8"/>
      <c r="SZZ222" s="8"/>
      <c r="TAA222" s="8"/>
      <c r="TAB222" s="8"/>
      <c r="TAC222" s="8"/>
      <c r="TAD222" s="8"/>
      <c r="TAE222" s="8"/>
      <c r="TAF222" s="8"/>
      <c r="TAG222" s="8"/>
      <c r="TAH222" s="8"/>
      <c r="TAI222" s="8"/>
      <c r="TAJ222" s="8"/>
      <c r="TAK222" s="8"/>
      <c r="TAL222" s="8"/>
      <c r="TAM222" s="8"/>
      <c r="TAN222" s="8"/>
      <c r="TAO222" s="8"/>
      <c r="TAP222" s="8"/>
      <c r="TAQ222" s="8"/>
      <c r="TAR222" s="8"/>
      <c r="TAS222" s="8"/>
      <c r="TAT222" s="8"/>
      <c r="TAU222" s="8"/>
      <c r="TAV222" s="8"/>
      <c r="TAW222" s="8"/>
      <c r="TAX222" s="8"/>
      <c r="TAY222" s="8"/>
      <c r="TAZ222" s="8"/>
      <c r="TBA222" s="8"/>
      <c r="TBB222" s="8"/>
      <c r="TBC222" s="8"/>
      <c r="TBD222" s="8"/>
      <c r="TBE222" s="8"/>
      <c r="TBF222" s="8"/>
      <c r="TBG222" s="8"/>
      <c r="TBH222" s="8"/>
      <c r="TBI222" s="8"/>
      <c r="TBJ222" s="8"/>
      <c r="TBK222" s="8"/>
      <c r="TBL222" s="8"/>
      <c r="TBM222" s="8"/>
      <c r="TBN222" s="8"/>
      <c r="TBO222" s="8"/>
      <c r="TBP222" s="8"/>
      <c r="TBQ222" s="8"/>
      <c r="TBR222" s="8"/>
      <c r="TBS222" s="8"/>
      <c r="TBT222" s="8"/>
      <c r="TBU222" s="8"/>
      <c r="TBV222" s="8"/>
      <c r="TBW222" s="8"/>
      <c r="TBX222" s="8"/>
      <c r="TBY222" s="8"/>
      <c r="TBZ222" s="8"/>
      <c r="TCA222" s="8"/>
      <c r="TCB222" s="8"/>
      <c r="TCC222" s="8"/>
      <c r="TCD222" s="8"/>
      <c r="TCE222" s="8"/>
      <c r="TCF222" s="8"/>
      <c r="TCG222" s="8"/>
      <c r="TCH222" s="8"/>
      <c r="TCI222" s="8"/>
      <c r="TCJ222" s="8"/>
      <c r="TCK222" s="8"/>
      <c r="TCL222" s="8"/>
      <c r="TCM222" s="8"/>
      <c r="TCN222" s="8"/>
      <c r="TCO222" s="8"/>
      <c r="TCP222" s="8"/>
      <c r="TCQ222" s="8"/>
      <c r="TCR222" s="8"/>
      <c r="TCS222" s="8"/>
      <c r="TCT222" s="8"/>
      <c r="TCU222" s="8"/>
      <c r="TCV222" s="8"/>
      <c r="TCW222" s="8"/>
      <c r="TCX222" s="8"/>
      <c r="TCY222" s="8"/>
      <c r="TCZ222" s="8"/>
      <c r="TDA222" s="8"/>
      <c r="TDB222" s="8"/>
      <c r="TDC222" s="8"/>
      <c r="TDD222" s="8"/>
      <c r="TDE222" s="8"/>
      <c r="TDF222" s="8"/>
      <c r="TDG222" s="8"/>
      <c r="TDH222" s="8"/>
      <c r="TDI222" s="8"/>
      <c r="TDJ222" s="8"/>
      <c r="TDK222" s="8"/>
      <c r="TDL222" s="8"/>
      <c r="TDM222" s="8"/>
      <c r="TDN222" s="8"/>
      <c r="TDO222" s="8"/>
      <c r="TDP222" s="8"/>
      <c r="TDQ222" s="8"/>
      <c r="TDR222" s="8"/>
      <c r="TDS222" s="8"/>
      <c r="TDT222" s="8"/>
      <c r="TDU222" s="8"/>
      <c r="TDV222" s="8"/>
      <c r="TDW222" s="8"/>
      <c r="TDX222" s="8"/>
      <c r="TDY222" s="8"/>
      <c r="TDZ222" s="8"/>
      <c r="TEA222" s="8"/>
      <c r="TEB222" s="8"/>
      <c r="TEC222" s="8"/>
      <c r="TED222" s="8"/>
      <c r="TEE222" s="8"/>
      <c r="TEF222" s="8"/>
      <c r="TEG222" s="8"/>
      <c r="TEH222" s="8"/>
      <c r="TEI222" s="8"/>
      <c r="TEJ222" s="8"/>
      <c r="TEK222" s="8"/>
      <c r="TEL222" s="8"/>
      <c r="TEM222" s="8"/>
      <c r="TEN222" s="8"/>
      <c r="TEO222" s="8"/>
      <c r="TEP222" s="8"/>
      <c r="TEQ222" s="8"/>
      <c r="TER222" s="8"/>
      <c r="TES222" s="8"/>
      <c r="TET222" s="8"/>
      <c r="TEU222" s="8"/>
      <c r="TEV222" s="8"/>
      <c r="TEW222" s="8"/>
      <c r="TEX222" s="8"/>
      <c r="TEY222" s="8"/>
      <c r="TEZ222" s="8"/>
      <c r="TFA222" s="8"/>
      <c r="TFB222" s="8"/>
      <c r="TFC222" s="8"/>
      <c r="TFD222" s="8"/>
      <c r="TFE222" s="8"/>
      <c r="TFF222" s="8"/>
      <c r="TFG222" s="8"/>
      <c r="TFH222" s="8"/>
      <c r="TFI222" s="8"/>
      <c r="TFJ222" s="8"/>
      <c r="TFK222" s="8"/>
      <c r="TFL222" s="8"/>
      <c r="TFM222" s="8"/>
      <c r="TFN222" s="8"/>
      <c r="TFO222" s="8"/>
      <c r="TFP222" s="8"/>
      <c r="TFQ222" s="8"/>
      <c r="TFR222" s="8"/>
      <c r="TFS222" s="8"/>
      <c r="TFT222" s="8"/>
      <c r="TFU222" s="8"/>
      <c r="TFV222" s="8"/>
      <c r="TFW222" s="8"/>
      <c r="TFX222" s="8"/>
      <c r="TFY222" s="8"/>
      <c r="TFZ222" s="8"/>
      <c r="TGA222" s="8"/>
      <c r="TGB222" s="8"/>
      <c r="TGC222" s="8"/>
      <c r="TGD222" s="8"/>
      <c r="TGE222" s="8"/>
      <c r="TGF222" s="8"/>
      <c r="TGG222" s="8"/>
      <c r="TGH222" s="8"/>
      <c r="TGI222" s="8"/>
      <c r="TGJ222" s="8"/>
      <c r="TGK222" s="8"/>
      <c r="TGL222" s="8"/>
      <c r="TGM222" s="8"/>
      <c r="TGN222" s="8"/>
      <c r="TGO222" s="8"/>
      <c r="TGP222" s="8"/>
      <c r="TGQ222" s="8"/>
      <c r="TGR222" s="8"/>
      <c r="TGS222" s="8"/>
      <c r="TGT222" s="8"/>
      <c r="TGU222" s="8"/>
      <c r="TGV222" s="8"/>
      <c r="TGW222" s="8"/>
      <c r="TGX222" s="8"/>
      <c r="TGY222" s="8"/>
      <c r="TGZ222" s="8"/>
      <c r="THA222" s="8"/>
      <c r="THB222" s="8"/>
      <c r="THC222" s="8"/>
      <c r="THD222" s="8"/>
      <c r="THE222" s="8"/>
      <c r="THF222" s="8"/>
      <c r="THG222" s="8"/>
      <c r="THH222" s="8"/>
      <c r="THI222" s="8"/>
      <c r="THJ222" s="8"/>
      <c r="THK222" s="8"/>
      <c r="THL222" s="8"/>
      <c r="THM222" s="8"/>
      <c r="THN222" s="8"/>
      <c r="THO222" s="8"/>
      <c r="THP222" s="8"/>
      <c r="THQ222" s="8"/>
      <c r="THR222" s="8"/>
      <c r="THS222" s="8"/>
      <c r="THT222" s="8"/>
      <c r="THU222" s="8"/>
      <c r="THV222" s="8"/>
      <c r="THW222" s="8"/>
      <c r="THX222" s="8"/>
      <c r="THY222" s="8"/>
      <c r="THZ222" s="8"/>
      <c r="TIA222" s="8"/>
      <c r="TIB222" s="8"/>
      <c r="TIC222" s="8"/>
      <c r="TID222" s="8"/>
      <c r="TIE222" s="8"/>
      <c r="TIF222" s="8"/>
      <c r="TIG222" s="8"/>
      <c r="TIH222" s="8"/>
      <c r="TII222" s="8"/>
      <c r="TIJ222" s="8"/>
      <c r="TIK222" s="8"/>
      <c r="TIL222" s="8"/>
      <c r="TIM222" s="8"/>
      <c r="TIN222" s="8"/>
      <c r="TIO222" s="8"/>
      <c r="TIP222" s="8"/>
      <c r="TIQ222" s="8"/>
      <c r="TIR222" s="8"/>
      <c r="TIS222" s="8"/>
      <c r="TIT222" s="8"/>
      <c r="TIU222" s="8"/>
      <c r="TIV222" s="8"/>
      <c r="TIW222" s="8"/>
      <c r="TIX222" s="8"/>
      <c r="TIY222" s="8"/>
      <c r="TIZ222" s="8"/>
      <c r="TJA222" s="8"/>
      <c r="TJB222" s="8"/>
      <c r="TJC222" s="8"/>
      <c r="TJD222" s="8"/>
      <c r="TJE222" s="8"/>
      <c r="TJF222" s="8"/>
      <c r="TJG222" s="8"/>
      <c r="TJH222" s="8"/>
      <c r="TJI222" s="8"/>
      <c r="TJJ222" s="8"/>
      <c r="TJK222" s="8"/>
      <c r="TJL222" s="8"/>
      <c r="TJM222" s="8"/>
      <c r="TJN222" s="8"/>
      <c r="TJO222" s="8"/>
      <c r="TJP222" s="8"/>
      <c r="TJQ222" s="8"/>
      <c r="TJR222" s="8"/>
      <c r="TJS222" s="8"/>
      <c r="TJT222" s="8"/>
      <c r="TJU222" s="8"/>
      <c r="TJV222" s="8"/>
      <c r="TJW222" s="8"/>
      <c r="TJX222" s="8"/>
      <c r="TJY222" s="8"/>
      <c r="TJZ222" s="8"/>
      <c r="TKA222" s="8"/>
      <c r="TKB222" s="8"/>
      <c r="TKC222" s="8"/>
      <c r="TKD222" s="8"/>
      <c r="TKE222" s="8"/>
      <c r="TKF222" s="8"/>
      <c r="TKG222" s="8"/>
      <c r="TKH222" s="8"/>
      <c r="TKI222" s="8"/>
      <c r="TKJ222" s="8"/>
      <c r="TKK222" s="8"/>
      <c r="TKL222" s="8"/>
      <c r="TKM222" s="8"/>
      <c r="TKN222" s="8"/>
      <c r="TKO222" s="8"/>
      <c r="TKP222" s="8"/>
      <c r="TKQ222" s="8"/>
      <c r="TKR222" s="8"/>
      <c r="TKS222" s="8"/>
      <c r="TKT222" s="8"/>
      <c r="TKU222" s="8"/>
      <c r="TKV222" s="8"/>
      <c r="TKW222" s="8"/>
      <c r="TKX222" s="8"/>
      <c r="TKY222" s="8"/>
      <c r="TKZ222" s="8"/>
      <c r="TLA222" s="8"/>
      <c r="TLB222" s="8"/>
      <c r="TLC222" s="8"/>
      <c r="TLD222" s="8"/>
      <c r="TLE222" s="8"/>
      <c r="TLF222" s="8"/>
      <c r="TLG222" s="8"/>
      <c r="TLH222" s="8"/>
      <c r="TLI222" s="8"/>
      <c r="TLJ222" s="8"/>
      <c r="TLK222" s="8"/>
      <c r="TLL222" s="8"/>
      <c r="TLM222" s="8"/>
      <c r="TLN222" s="8"/>
      <c r="TLO222" s="8"/>
      <c r="TLP222" s="8"/>
      <c r="TLQ222" s="8"/>
      <c r="TLR222" s="8"/>
      <c r="TLS222" s="8"/>
      <c r="TLT222" s="8"/>
      <c r="TLU222" s="8"/>
      <c r="TLV222" s="8"/>
      <c r="TLW222" s="8"/>
      <c r="TLX222" s="8"/>
      <c r="TLY222" s="8"/>
      <c r="TLZ222" s="8"/>
      <c r="TMA222" s="8"/>
      <c r="TMB222" s="8"/>
      <c r="TMC222" s="8"/>
      <c r="TMD222" s="8"/>
      <c r="TME222" s="8"/>
      <c r="TMF222" s="8"/>
      <c r="TMG222" s="8"/>
      <c r="TMH222" s="8"/>
      <c r="TMI222" s="8"/>
      <c r="TMJ222" s="8"/>
      <c r="TMK222" s="8"/>
      <c r="TML222" s="8"/>
      <c r="TMM222" s="8"/>
      <c r="TMN222" s="8"/>
      <c r="TMO222" s="8"/>
      <c r="TMP222" s="8"/>
      <c r="TMQ222" s="8"/>
      <c r="TMR222" s="8"/>
      <c r="TMS222" s="8"/>
      <c r="TMT222" s="8"/>
      <c r="TMU222" s="8"/>
      <c r="TMV222" s="8"/>
      <c r="TMW222" s="8"/>
      <c r="TMX222" s="8"/>
      <c r="TMY222" s="8"/>
      <c r="TMZ222" s="8"/>
      <c r="TNA222" s="8"/>
      <c r="TNB222" s="8"/>
      <c r="TNC222" s="8"/>
      <c r="TND222" s="8"/>
      <c r="TNE222" s="8"/>
      <c r="TNF222" s="8"/>
      <c r="TNG222" s="8"/>
      <c r="TNH222" s="8"/>
      <c r="TNI222" s="8"/>
      <c r="TNJ222" s="8"/>
      <c r="TNK222" s="8"/>
      <c r="TNL222" s="8"/>
      <c r="TNM222" s="8"/>
      <c r="TNN222" s="8"/>
      <c r="TNO222" s="8"/>
      <c r="TNP222" s="8"/>
      <c r="TNQ222" s="8"/>
      <c r="TNR222" s="8"/>
      <c r="TNS222" s="8"/>
      <c r="TNT222" s="8"/>
      <c r="TNU222" s="8"/>
      <c r="TNV222" s="8"/>
      <c r="TNW222" s="8"/>
      <c r="TNX222" s="8"/>
      <c r="TNY222" s="8"/>
      <c r="TNZ222" s="8"/>
      <c r="TOA222" s="8"/>
      <c r="TOB222" s="8"/>
      <c r="TOC222" s="8"/>
      <c r="TOD222" s="8"/>
      <c r="TOE222" s="8"/>
      <c r="TOF222" s="8"/>
      <c r="TOG222" s="8"/>
      <c r="TOH222" s="8"/>
      <c r="TOI222" s="8"/>
      <c r="TOJ222" s="8"/>
      <c r="TOK222" s="8"/>
      <c r="TOL222" s="8"/>
      <c r="TOM222" s="8"/>
      <c r="TON222" s="8"/>
      <c r="TOO222" s="8"/>
      <c r="TOP222" s="8"/>
      <c r="TOQ222" s="8"/>
      <c r="TOR222" s="8"/>
      <c r="TOS222" s="8"/>
      <c r="TOT222" s="8"/>
      <c r="TOU222" s="8"/>
      <c r="TOV222" s="8"/>
      <c r="TOW222" s="8"/>
      <c r="TOX222" s="8"/>
      <c r="TOY222" s="8"/>
      <c r="TOZ222" s="8"/>
      <c r="TPA222" s="8"/>
      <c r="TPB222" s="8"/>
      <c r="TPC222" s="8"/>
      <c r="TPD222" s="8"/>
      <c r="TPE222" s="8"/>
      <c r="TPF222" s="8"/>
      <c r="TPG222" s="8"/>
      <c r="TPH222" s="8"/>
      <c r="TPI222" s="8"/>
      <c r="TPJ222" s="8"/>
      <c r="TPK222" s="8"/>
      <c r="TPL222" s="8"/>
      <c r="TPM222" s="8"/>
      <c r="TPN222" s="8"/>
      <c r="TPO222" s="8"/>
      <c r="TPP222" s="8"/>
      <c r="TPQ222" s="8"/>
      <c r="TPR222" s="8"/>
      <c r="TPS222" s="8"/>
      <c r="TPT222" s="8"/>
      <c r="TPU222" s="8"/>
      <c r="TPV222" s="8"/>
      <c r="TPW222" s="8"/>
      <c r="TPX222" s="8"/>
      <c r="TPY222" s="8"/>
      <c r="TPZ222" s="8"/>
      <c r="TQA222" s="8"/>
      <c r="TQB222" s="8"/>
      <c r="TQC222" s="8"/>
      <c r="TQD222" s="8"/>
      <c r="TQE222" s="8"/>
      <c r="TQF222" s="8"/>
      <c r="TQG222" s="8"/>
      <c r="TQH222" s="8"/>
      <c r="TQI222" s="8"/>
      <c r="TQJ222" s="8"/>
      <c r="TQK222" s="8"/>
      <c r="TQL222" s="8"/>
      <c r="TQM222" s="8"/>
      <c r="TQN222" s="8"/>
      <c r="TQO222" s="8"/>
      <c r="TQP222" s="8"/>
      <c r="TQQ222" s="8"/>
      <c r="TQR222" s="8"/>
      <c r="TQS222" s="8"/>
      <c r="TQT222" s="8"/>
      <c r="TQU222" s="8"/>
      <c r="TQV222" s="8"/>
      <c r="TQW222" s="8"/>
      <c r="TQX222" s="8"/>
      <c r="TQY222" s="8"/>
      <c r="TQZ222" s="8"/>
      <c r="TRA222" s="8"/>
      <c r="TRB222" s="8"/>
      <c r="TRC222" s="8"/>
      <c r="TRD222" s="8"/>
      <c r="TRE222" s="8"/>
      <c r="TRF222" s="8"/>
      <c r="TRG222" s="8"/>
      <c r="TRH222" s="8"/>
      <c r="TRI222" s="8"/>
      <c r="TRJ222" s="8"/>
      <c r="TRK222" s="8"/>
      <c r="TRL222" s="8"/>
      <c r="TRM222" s="8"/>
      <c r="TRN222" s="8"/>
      <c r="TRO222" s="8"/>
      <c r="TRP222" s="8"/>
      <c r="TRQ222" s="8"/>
      <c r="TRR222" s="8"/>
      <c r="TRS222" s="8"/>
      <c r="TRT222" s="8"/>
      <c r="TRU222" s="8"/>
      <c r="TRV222" s="8"/>
      <c r="TRW222" s="8"/>
      <c r="TRX222" s="8"/>
      <c r="TRY222" s="8"/>
      <c r="TRZ222" s="8"/>
      <c r="TSA222" s="8"/>
      <c r="TSB222" s="8"/>
      <c r="TSC222" s="8"/>
      <c r="TSD222" s="8"/>
      <c r="TSE222" s="8"/>
      <c r="TSF222" s="8"/>
      <c r="TSG222" s="8"/>
      <c r="TSH222" s="8"/>
      <c r="TSI222" s="8"/>
      <c r="TSJ222" s="8"/>
      <c r="TSK222" s="8"/>
      <c r="TSL222" s="8"/>
      <c r="TSM222" s="8"/>
      <c r="TSN222" s="8"/>
      <c r="TSO222" s="8"/>
      <c r="TSP222" s="8"/>
      <c r="TSQ222" s="8"/>
      <c r="TSR222" s="8"/>
      <c r="TSS222" s="8"/>
      <c r="TST222" s="8"/>
      <c r="TSU222" s="8"/>
      <c r="TSV222" s="8"/>
      <c r="TSW222" s="8"/>
      <c r="TSX222" s="8"/>
      <c r="TSY222" s="8"/>
      <c r="TSZ222" s="8"/>
      <c r="TTA222" s="8"/>
      <c r="TTB222" s="8"/>
      <c r="TTC222" s="8"/>
      <c r="TTD222" s="8"/>
      <c r="TTE222" s="8"/>
      <c r="TTF222" s="8"/>
      <c r="TTG222" s="8"/>
      <c r="TTH222" s="8"/>
      <c r="TTI222" s="8"/>
      <c r="TTJ222" s="8"/>
      <c r="TTK222" s="8"/>
      <c r="TTL222" s="8"/>
      <c r="TTM222" s="8"/>
      <c r="TTN222" s="8"/>
      <c r="TTO222" s="8"/>
      <c r="TTP222" s="8"/>
      <c r="TTQ222" s="8"/>
      <c r="TTR222" s="8"/>
      <c r="TTS222" s="8"/>
      <c r="TTT222" s="8"/>
      <c r="TTU222" s="8"/>
      <c r="TTV222" s="8"/>
      <c r="TTW222" s="8"/>
      <c r="TTX222" s="8"/>
      <c r="TTY222" s="8"/>
      <c r="TTZ222" s="8"/>
      <c r="TUA222" s="8"/>
      <c r="TUB222" s="8"/>
      <c r="TUC222" s="8"/>
      <c r="TUD222" s="8"/>
      <c r="TUE222" s="8"/>
      <c r="TUF222" s="8"/>
      <c r="TUG222" s="8"/>
      <c r="TUH222" s="8"/>
      <c r="TUI222" s="8"/>
      <c r="TUJ222" s="8"/>
      <c r="TUK222" s="8"/>
      <c r="TUL222" s="8"/>
      <c r="TUM222" s="8"/>
      <c r="TUN222" s="8"/>
      <c r="TUO222" s="8"/>
      <c r="TUP222" s="8"/>
      <c r="TUQ222" s="8"/>
      <c r="TUR222" s="8"/>
      <c r="TUS222" s="8"/>
      <c r="TUT222" s="8"/>
      <c r="TUU222" s="8"/>
      <c r="TUV222" s="8"/>
      <c r="TUW222" s="8"/>
      <c r="TUX222" s="8"/>
      <c r="TUY222" s="8"/>
      <c r="TUZ222" s="8"/>
      <c r="TVA222" s="8"/>
      <c r="TVB222" s="8"/>
      <c r="TVC222" s="8"/>
      <c r="TVD222" s="8"/>
      <c r="TVE222" s="8"/>
      <c r="TVF222" s="8"/>
      <c r="TVG222" s="8"/>
      <c r="TVH222" s="8"/>
      <c r="TVI222" s="8"/>
      <c r="TVJ222" s="8"/>
      <c r="TVK222" s="8"/>
      <c r="TVL222" s="8"/>
      <c r="TVM222" s="8"/>
      <c r="TVN222" s="8"/>
      <c r="TVO222" s="8"/>
      <c r="TVP222" s="8"/>
      <c r="TVQ222" s="8"/>
      <c r="TVR222" s="8"/>
      <c r="TVS222" s="8"/>
      <c r="TVT222" s="8"/>
      <c r="TVU222" s="8"/>
      <c r="TVV222" s="8"/>
      <c r="TVW222" s="8"/>
      <c r="TVX222" s="8"/>
      <c r="TVY222" s="8"/>
      <c r="TVZ222" s="8"/>
      <c r="TWA222" s="8"/>
      <c r="TWB222" s="8"/>
      <c r="TWC222" s="8"/>
      <c r="TWD222" s="8"/>
      <c r="TWE222" s="8"/>
      <c r="TWF222" s="8"/>
      <c r="TWG222" s="8"/>
      <c r="TWH222" s="8"/>
      <c r="TWI222" s="8"/>
      <c r="TWJ222" s="8"/>
      <c r="TWK222" s="8"/>
      <c r="TWL222" s="8"/>
      <c r="TWM222" s="8"/>
      <c r="TWN222" s="8"/>
      <c r="TWO222" s="8"/>
      <c r="TWP222" s="8"/>
      <c r="TWQ222" s="8"/>
      <c r="TWR222" s="8"/>
      <c r="TWS222" s="8"/>
      <c r="TWT222" s="8"/>
      <c r="TWU222" s="8"/>
      <c r="TWV222" s="8"/>
      <c r="TWW222" s="8"/>
      <c r="TWX222" s="8"/>
      <c r="TWY222" s="8"/>
      <c r="TWZ222" s="8"/>
      <c r="TXA222" s="8"/>
      <c r="TXB222" s="8"/>
      <c r="TXC222" s="8"/>
      <c r="TXD222" s="8"/>
      <c r="TXE222" s="8"/>
      <c r="TXF222" s="8"/>
      <c r="TXG222" s="8"/>
      <c r="TXH222" s="8"/>
      <c r="TXI222" s="8"/>
      <c r="TXJ222" s="8"/>
      <c r="TXK222" s="8"/>
      <c r="TXL222" s="8"/>
      <c r="TXM222" s="8"/>
      <c r="TXN222" s="8"/>
      <c r="TXO222" s="8"/>
      <c r="TXP222" s="8"/>
      <c r="TXQ222" s="8"/>
      <c r="TXR222" s="8"/>
      <c r="TXS222" s="8"/>
      <c r="TXT222" s="8"/>
      <c r="TXU222" s="8"/>
      <c r="TXV222" s="8"/>
      <c r="TXW222" s="8"/>
      <c r="TXX222" s="8"/>
      <c r="TXY222" s="8"/>
      <c r="TXZ222" s="8"/>
      <c r="TYA222" s="8"/>
      <c r="TYB222" s="8"/>
      <c r="TYC222" s="8"/>
      <c r="TYD222" s="8"/>
      <c r="TYE222" s="8"/>
      <c r="TYF222" s="8"/>
      <c r="TYG222" s="8"/>
      <c r="TYH222" s="8"/>
      <c r="TYI222" s="8"/>
      <c r="TYJ222" s="8"/>
      <c r="TYK222" s="8"/>
      <c r="TYL222" s="8"/>
      <c r="TYM222" s="8"/>
      <c r="TYN222" s="8"/>
      <c r="TYO222" s="8"/>
      <c r="TYP222" s="8"/>
      <c r="TYQ222" s="8"/>
      <c r="TYR222" s="8"/>
      <c r="TYS222" s="8"/>
      <c r="TYT222" s="8"/>
      <c r="TYU222" s="8"/>
      <c r="TYV222" s="8"/>
      <c r="TYW222" s="8"/>
      <c r="TYX222" s="8"/>
      <c r="TYY222" s="8"/>
      <c r="TYZ222" s="8"/>
      <c r="TZA222" s="8"/>
      <c r="TZB222" s="8"/>
      <c r="TZC222" s="8"/>
      <c r="TZD222" s="8"/>
      <c r="TZE222" s="8"/>
      <c r="TZF222" s="8"/>
      <c r="TZG222" s="8"/>
      <c r="TZH222" s="8"/>
      <c r="TZI222" s="8"/>
      <c r="TZJ222" s="8"/>
      <c r="TZK222" s="8"/>
      <c r="TZL222" s="8"/>
      <c r="TZM222" s="8"/>
      <c r="TZN222" s="8"/>
      <c r="TZO222" s="8"/>
      <c r="TZP222" s="8"/>
      <c r="TZQ222" s="8"/>
      <c r="TZR222" s="8"/>
      <c r="TZS222" s="8"/>
      <c r="TZT222" s="8"/>
      <c r="TZU222" s="8"/>
      <c r="TZV222" s="8"/>
      <c r="TZW222" s="8"/>
      <c r="TZX222" s="8"/>
      <c r="TZY222" s="8"/>
      <c r="TZZ222" s="8"/>
      <c r="UAA222" s="8"/>
      <c r="UAB222" s="8"/>
      <c r="UAC222" s="8"/>
      <c r="UAD222" s="8"/>
      <c r="UAE222" s="8"/>
      <c r="UAF222" s="8"/>
      <c r="UAG222" s="8"/>
      <c r="UAH222" s="8"/>
      <c r="UAI222" s="8"/>
      <c r="UAJ222" s="8"/>
      <c r="UAK222" s="8"/>
      <c r="UAL222" s="8"/>
      <c r="UAM222" s="8"/>
      <c r="UAN222" s="8"/>
      <c r="UAO222" s="8"/>
      <c r="UAP222" s="8"/>
      <c r="UAQ222" s="8"/>
      <c r="UAR222" s="8"/>
      <c r="UAS222" s="8"/>
      <c r="UAT222" s="8"/>
      <c r="UAU222" s="8"/>
      <c r="UAV222" s="8"/>
      <c r="UAW222" s="8"/>
      <c r="UAX222" s="8"/>
      <c r="UAY222" s="8"/>
      <c r="UAZ222" s="8"/>
      <c r="UBA222" s="8"/>
      <c r="UBB222" s="8"/>
      <c r="UBC222" s="8"/>
      <c r="UBD222" s="8"/>
      <c r="UBE222" s="8"/>
      <c r="UBF222" s="8"/>
      <c r="UBG222" s="8"/>
      <c r="UBH222" s="8"/>
      <c r="UBI222" s="8"/>
      <c r="UBJ222" s="8"/>
      <c r="UBK222" s="8"/>
      <c r="UBL222" s="8"/>
      <c r="UBM222" s="8"/>
      <c r="UBN222" s="8"/>
      <c r="UBO222" s="8"/>
      <c r="UBP222" s="8"/>
      <c r="UBQ222" s="8"/>
      <c r="UBR222" s="8"/>
      <c r="UBS222" s="8"/>
      <c r="UBT222" s="8"/>
      <c r="UBU222" s="8"/>
      <c r="UBV222" s="8"/>
      <c r="UBW222" s="8"/>
      <c r="UBX222" s="8"/>
      <c r="UBY222" s="8"/>
      <c r="UBZ222" s="8"/>
      <c r="UCA222" s="8"/>
      <c r="UCB222" s="8"/>
      <c r="UCC222" s="8"/>
      <c r="UCD222" s="8"/>
      <c r="UCE222" s="8"/>
      <c r="UCF222" s="8"/>
      <c r="UCG222" s="8"/>
      <c r="UCH222" s="8"/>
      <c r="UCI222" s="8"/>
      <c r="UCJ222" s="8"/>
      <c r="UCK222" s="8"/>
      <c r="UCL222" s="8"/>
      <c r="UCM222" s="8"/>
      <c r="UCN222" s="8"/>
      <c r="UCO222" s="8"/>
      <c r="UCP222" s="8"/>
      <c r="UCQ222" s="8"/>
      <c r="UCR222" s="8"/>
      <c r="UCS222" s="8"/>
      <c r="UCT222" s="8"/>
      <c r="UCU222" s="8"/>
      <c r="UCV222" s="8"/>
      <c r="UCW222" s="8"/>
      <c r="UCX222" s="8"/>
      <c r="UCY222" s="8"/>
      <c r="UCZ222" s="8"/>
      <c r="UDA222" s="8"/>
      <c r="UDB222" s="8"/>
      <c r="UDC222" s="8"/>
      <c r="UDD222" s="8"/>
      <c r="UDE222" s="8"/>
      <c r="UDF222" s="8"/>
      <c r="UDG222" s="8"/>
      <c r="UDH222" s="8"/>
      <c r="UDI222" s="8"/>
      <c r="UDJ222" s="8"/>
      <c r="UDK222" s="8"/>
      <c r="UDL222" s="8"/>
      <c r="UDM222" s="8"/>
      <c r="UDN222" s="8"/>
      <c r="UDO222" s="8"/>
      <c r="UDP222" s="8"/>
      <c r="UDQ222" s="8"/>
      <c r="UDR222" s="8"/>
      <c r="UDS222" s="8"/>
      <c r="UDT222" s="8"/>
      <c r="UDU222" s="8"/>
      <c r="UDV222" s="8"/>
      <c r="UDW222" s="8"/>
      <c r="UDX222" s="8"/>
      <c r="UDY222" s="8"/>
      <c r="UDZ222" s="8"/>
      <c r="UEA222" s="8"/>
      <c r="UEB222" s="8"/>
      <c r="UEC222" s="8"/>
      <c r="UED222" s="8"/>
      <c r="UEE222" s="8"/>
      <c r="UEF222" s="8"/>
      <c r="UEG222" s="8"/>
      <c r="UEH222" s="8"/>
      <c r="UEI222" s="8"/>
      <c r="UEJ222" s="8"/>
      <c r="UEK222" s="8"/>
      <c r="UEL222" s="8"/>
      <c r="UEM222" s="8"/>
      <c r="UEN222" s="8"/>
      <c r="UEO222" s="8"/>
      <c r="UEP222" s="8"/>
      <c r="UEQ222" s="8"/>
      <c r="UER222" s="8"/>
      <c r="UES222" s="8"/>
      <c r="UET222" s="8"/>
      <c r="UEU222" s="8"/>
      <c r="UEV222" s="8"/>
      <c r="UEW222" s="8"/>
      <c r="UEX222" s="8"/>
      <c r="UEY222" s="8"/>
      <c r="UEZ222" s="8"/>
      <c r="UFA222" s="8"/>
      <c r="UFB222" s="8"/>
      <c r="UFC222" s="8"/>
      <c r="UFD222" s="8"/>
      <c r="UFE222" s="8"/>
      <c r="UFF222" s="8"/>
      <c r="UFG222" s="8"/>
      <c r="UFH222" s="8"/>
      <c r="UFI222" s="8"/>
      <c r="UFJ222" s="8"/>
      <c r="UFK222" s="8"/>
      <c r="UFL222" s="8"/>
      <c r="UFM222" s="8"/>
      <c r="UFN222" s="8"/>
      <c r="UFO222" s="8"/>
      <c r="UFP222" s="8"/>
      <c r="UFQ222" s="8"/>
      <c r="UFR222" s="8"/>
      <c r="UFS222" s="8"/>
      <c r="UFT222" s="8"/>
      <c r="UFU222" s="8"/>
      <c r="UFV222" s="8"/>
      <c r="UFW222" s="8"/>
      <c r="UFX222" s="8"/>
      <c r="UFY222" s="8"/>
      <c r="UFZ222" s="8"/>
      <c r="UGA222" s="8"/>
      <c r="UGB222" s="8"/>
      <c r="UGC222" s="8"/>
      <c r="UGD222" s="8"/>
      <c r="UGE222" s="8"/>
      <c r="UGF222" s="8"/>
      <c r="UGG222" s="8"/>
      <c r="UGH222" s="8"/>
      <c r="UGI222" s="8"/>
      <c r="UGJ222" s="8"/>
      <c r="UGK222" s="8"/>
      <c r="UGL222" s="8"/>
      <c r="UGM222" s="8"/>
      <c r="UGN222" s="8"/>
      <c r="UGO222" s="8"/>
      <c r="UGP222" s="8"/>
      <c r="UGQ222" s="8"/>
      <c r="UGR222" s="8"/>
      <c r="UGS222" s="8"/>
      <c r="UGT222" s="8"/>
      <c r="UGU222" s="8"/>
      <c r="UGV222" s="8"/>
      <c r="UGW222" s="8"/>
      <c r="UGX222" s="8"/>
      <c r="UGY222" s="8"/>
      <c r="UGZ222" s="8"/>
      <c r="UHA222" s="8"/>
      <c r="UHB222" s="8"/>
      <c r="UHC222" s="8"/>
      <c r="UHD222" s="8"/>
      <c r="UHE222" s="8"/>
      <c r="UHF222" s="8"/>
      <c r="UHG222" s="8"/>
      <c r="UHH222" s="8"/>
      <c r="UHI222" s="8"/>
      <c r="UHJ222" s="8"/>
      <c r="UHK222" s="8"/>
      <c r="UHL222" s="8"/>
      <c r="UHM222" s="8"/>
      <c r="UHN222" s="8"/>
      <c r="UHO222" s="8"/>
      <c r="UHP222" s="8"/>
      <c r="UHQ222" s="8"/>
      <c r="UHR222" s="8"/>
      <c r="UHS222" s="8"/>
      <c r="UHT222" s="8"/>
      <c r="UHU222" s="8"/>
      <c r="UHV222" s="8"/>
      <c r="UHW222" s="8"/>
      <c r="UHX222" s="8"/>
      <c r="UHY222" s="8"/>
      <c r="UHZ222" s="8"/>
      <c r="UIA222" s="8"/>
      <c r="UIB222" s="8"/>
      <c r="UIC222" s="8"/>
      <c r="UID222" s="8"/>
      <c r="UIE222" s="8"/>
      <c r="UIF222" s="8"/>
      <c r="UIG222" s="8"/>
      <c r="UIH222" s="8"/>
      <c r="UII222" s="8"/>
      <c r="UIJ222" s="8"/>
      <c r="UIK222" s="8"/>
      <c r="UIL222" s="8"/>
      <c r="UIM222" s="8"/>
      <c r="UIN222" s="8"/>
      <c r="UIO222" s="8"/>
      <c r="UIP222" s="8"/>
      <c r="UIQ222" s="8"/>
      <c r="UIR222" s="8"/>
      <c r="UIS222" s="8"/>
      <c r="UIT222" s="8"/>
      <c r="UIU222" s="8"/>
      <c r="UIV222" s="8"/>
      <c r="UIW222" s="8"/>
      <c r="UIX222" s="8"/>
      <c r="UIY222" s="8"/>
      <c r="UIZ222" s="8"/>
      <c r="UJA222" s="8"/>
      <c r="UJB222" s="8"/>
      <c r="UJC222" s="8"/>
      <c r="UJD222" s="8"/>
      <c r="UJE222" s="8"/>
      <c r="UJF222" s="8"/>
      <c r="UJG222" s="8"/>
      <c r="UJH222" s="8"/>
      <c r="UJI222" s="8"/>
      <c r="UJJ222" s="8"/>
      <c r="UJK222" s="8"/>
      <c r="UJL222" s="8"/>
      <c r="UJM222" s="8"/>
      <c r="UJN222" s="8"/>
      <c r="UJO222" s="8"/>
      <c r="UJP222" s="8"/>
      <c r="UJQ222" s="8"/>
      <c r="UJR222" s="8"/>
      <c r="UJS222" s="8"/>
      <c r="UJT222" s="8"/>
      <c r="UJU222" s="8"/>
      <c r="UJV222" s="8"/>
      <c r="UJW222" s="8"/>
      <c r="UJX222" s="8"/>
      <c r="UJY222" s="8"/>
      <c r="UJZ222" s="8"/>
      <c r="UKA222" s="8"/>
      <c r="UKB222" s="8"/>
      <c r="UKC222" s="8"/>
      <c r="UKD222" s="8"/>
      <c r="UKE222" s="8"/>
      <c r="UKF222" s="8"/>
      <c r="UKG222" s="8"/>
      <c r="UKH222" s="8"/>
      <c r="UKI222" s="8"/>
      <c r="UKJ222" s="8"/>
      <c r="UKK222" s="8"/>
      <c r="UKL222" s="8"/>
      <c r="UKM222" s="8"/>
      <c r="UKN222" s="8"/>
      <c r="UKO222" s="8"/>
      <c r="UKP222" s="8"/>
      <c r="UKQ222" s="8"/>
      <c r="UKR222" s="8"/>
      <c r="UKS222" s="8"/>
      <c r="UKT222" s="8"/>
      <c r="UKU222" s="8"/>
      <c r="UKV222" s="8"/>
      <c r="UKW222" s="8"/>
      <c r="UKX222" s="8"/>
      <c r="UKY222" s="8"/>
      <c r="UKZ222" s="8"/>
      <c r="ULA222" s="8"/>
      <c r="ULB222" s="8"/>
      <c r="ULC222" s="8"/>
      <c r="ULD222" s="8"/>
      <c r="ULE222" s="8"/>
      <c r="ULF222" s="8"/>
      <c r="ULG222" s="8"/>
      <c r="ULH222" s="8"/>
      <c r="ULI222" s="8"/>
      <c r="ULJ222" s="8"/>
      <c r="ULK222" s="8"/>
      <c r="ULL222" s="8"/>
      <c r="ULM222" s="8"/>
      <c r="ULN222" s="8"/>
      <c r="ULO222" s="8"/>
      <c r="ULP222" s="8"/>
      <c r="ULQ222" s="8"/>
      <c r="ULR222" s="8"/>
      <c r="ULS222" s="8"/>
      <c r="ULT222" s="8"/>
      <c r="ULU222" s="8"/>
      <c r="ULV222" s="8"/>
      <c r="ULW222" s="8"/>
      <c r="ULX222" s="8"/>
      <c r="ULY222" s="8"/>
      <c r="ULZ222" s="8"/>
      <c r="UMA222" s="8"/>
      <c r="UMB222" s="8"/>
      <c r="UMC222" s="8"/>
      <c r="UMD222" s="8"/>
      <c r="UME222" s="8"/>
      <c r="UMF222" s="8"/>
      <c r="UMG222" s="8"/>
      <c r="UMH222" s="8"/>
      <c r="UMI222" s="8"/>
      <c r="UMJ222" s="8"/>
      <c r="UMK222" s="8"/>
      <c r="UML222" s="8"/>
      <c r="UMM222" s="8"/>
      <c r="UMN222" s="8"/>
      <c r="UMO222" s="8"/>
      <c r="UMP222" s="8"/>
      <c r="UMQ222" s="8"/>
      <c r="UMR222" s="8"/>
      <c r="UMS222" s="8"/>
      <c r="UMT222" s="8"/>
      <c r="UMU222" s="8"/>
      <c r="UMV222" s="8"/>
      <c r="UMW222" s="8"/>
      <c r="UMX222" s="8"/>
      <c r="UMY222" s="8"/>
      <c r="UMZ222" s="8"/>
      <c r="UNA222" s="8"/>
      <c r="UNB222" s="8"/>
      <c r="UNC222" s="8"/>
      <c r="UND222" s="8"/>
      <c r="UNE222" s="8"/>
      <c r="UNF222" s="8"/>
      <c r="UNG222" s="8"/>
      <c r="UNH222" s="8"/>
      <c r="UNI222" s="8"/>
      <c r="UNJ222" s="8"/>
      <c r="UNK222" s="8"/>
      <c r="UNL222" s="8"/>
      <c r="UNM222" s="8"/>
      <c r="UNN222" s="8"/>
      <c r="UNO222" s="8"/>
      <c r="UNP222" s="8"/>
      <c r="UNQ222" s="8"/>
      <c r="UNR222" s="8"/>
      <c r="UNS222" s="8"/>
      <c r="UNT222" s="8"/>
      <c r="UNU222" s="8"/>
      <c r="UNV222" s="8"/>
      <c r="UNW222" s="8"/>
      <c r="UNX222" s="8"/>
      <c r="UNY222" s="8"/>
      <c r="UNZ222" s="8"/>
      <c r="UOA222" s="8"/>
      <c r="UOB222" s="8"/>
      <c r="UOC222" s="8"/>
      <c r="UOD222" s="8"/>
      <c r="UOE222" s="8"/>
      <c r="UOF222" s="8"/>
      <c r="UOG222" s="8"/>
      <c r="UOH222" s="8"/>
      <c r="UOI222" s="8"/>
      <c r="UOJ222" s="8"/>
      <c r="UOK222" s="8"/>
      <c r="UOL222" s="8"/>
      <c r="UOM222" s="8"/>
      <c r="UON222" s="8"/>
      <c r="UOO222" s="8"/>
      <c r="UOP222" s="8"/>
      <c r="UOQ222" s="8"/>
      <c r="UOR222" s="8"/>
      <c r="UOS222" s="8"/>
      <c r="UOT222" s="8"/>
      <c r="UOU222" s="8"/>
      <c r="UOV222" s="8"/>
      <c r="UOW222" s="8"/>
      <c r="UOX222" s="8"/>
      <c r="UOY222" s="8"/>
      <c r="UOZ222" s="8"/>
      <c r="UPA222" s="8"/>
      <c r="UPB222" s="8"/>
      <c r="UPC222" s="8"/>
      <c r="UPD222" s="8"/>
      <c r="UPE222" s="8"/>
      <c r="UPF222" s="8"/>
      <c r="UPG222" s="8"/>
      <c r="UPH222" s="8"/>
      <c r="UPI222" s="8"/>
      <c r="UPJ222" s="8"/>
      <c r="UPK222" s="8"/>
      <c r="UPL222" s="8"/>
      <c r="UPM222" s="8"/>
      <c r="UPN222" s="8"/>
      <c r="UPO222" s="8"/>
      <c r="UPP222" s="8"/>
      <c r="UPQ222" s="8"/>
      <c r="UPR222" s="8"/>
      <c r="UPS222" s="8"/>
      <c r="UPT222" s="8"/>
      <c r="UPU222" s="8"/>
      <c r="UPV222" s="8"/>
      <c r="UPW222" s="8"/>
      <c r="UPX222" s="8"/>
      <c r="UPY222" s="8"/>
      <c r="UPZ222" s="8"/>
      <c r="UQA222" s="8"/>
      <c r="UQB222" s="8"/>
      <c r="UQC222" s="8"/>
      <c r="UQD222" s="8"/>
      <c r="UQE222" s="8"/>
      <c r="UQF222" s="8"/>
      <c r="UQG222" s="8"/>
      <c r="UQH222" s="8"/>
      <c r="UQI222" s="8"/>
      <c r="UQJ222" s="8"/>
      <c r="UQK222" s="8"/>
      <c r="UQL222" s="8"/>
      <c r="UQM222" s="8"/>
      <c r="UQN222" s="8"/>
      <c r="UQO222" s="8"/>
      <c r="UQP222" s="8"/>
      <c r="UQQ222" s="8"/>
      <c r="UQR222" s="8"/>
      <c r="UQS222" s="8"/>
      <c r="UQT222" s="8"/>
      <c r="UQU222" s="8"/>
      <c r="UQV222" s="8"/>
      <c r="UQW222" s="8"/>
      <c r="UQX222" s="8"/>
      <c r="UQY222" s="8"/>
      <c r="UQZ222" s="8"/>
      <c r="URA222" s="8"/>
      <c r="URB222" s="8"/>
      <c r="URC222" s="8"/>
      <c r="URD222" s="8"/>
      <c r="URE222" s="8"/>
      <c r="URF222" s="8"/>
      <c r="URG222" s="8"/>
      <c r="URH222" s="8"/>
      <c r="URI222" s="8"/>
      <c r="URJ222" s="8"/>
      <c r="URK222" s="8"/>
      <c r="URL222" s="8"/>
      <c r="URM222" s="8"/>
      <c r="URN222" s="8"/>
      <c r="URO222" s="8"/>
      <c r="URP222" s="8"/>
      <c r="URQ222" s="8"/>
      <c r="URR222" s="8"/>
      <c r="URS222" s="8"/>
      <c r="URT222" s="8"/>
      <c r="URU222" s="8"/>
      <c r="URV222" s="8"/>
      <c r="URW222" s="8"/>
      <c r="URX222" s="8"/>
      <c r="URY222" s="8"/>
      <c r="URZ222" s="8"/>
      <c r="USA222" s="8"/>
      <c r="USB222" s="8"/>
      <c r="USC222" s="8"/>
      <c r="USD222" s="8"/>
      <c r="USE222" s="8"/>
      <c r="USF222" s="8"/>
      <c r="USG222" s="8"/>
      <c r="USH222" s="8"/>
      <c r="USI222" s="8"/>
      <c r="USJ222" s="8"/>
      <c r="USK222" s="8"/>
      <c r="USL222" s="8"/>
      <c r="USM222" s="8"/>
      <c r="USN222" s="8"/>
      <c r="USO222" s="8"/>
      <c r="USP222" s="8"/>
      <c r="USQ222" s="8"/>
      <c r="USR222" s="8"/>
      <c r="USS222" s="8"/>
      <c r="UST222" s="8"/>
      <c r="USU222" s="8"/>
      <c r="USV222" s="8"/>
      <c r="USW222" s="8"/>
      <c r="USX222" s="8"/>
      <c r="USY222" s="8"/>
      <c r="USZ222" s="8"/>
      <c r="UTA222" s="8"/>
      <c r="UTB222" s="8"/>
      <c r="UTC222" s="8"/>
      <c r="UTD222" s="8"/>
      <c r="UTE222" s="8"/>
      <c r="UTF222" s="8"/>
      <c r="UTG222" s="8"/>
      <c r="UTH222" s="8"/>
      <c r="UTI222" s="8"/>
      <c r="UTJ222" s="8"/>
      <c r="UTK222" s="8"/>
      <c r="UTL222" s="8"/>
      <c r="UTM222" s="8"/>
      <c r="UTN222" s="8"/>
      <c r="UTO222" s="8"/>
      <c r="UTP222" s="8"/>
      <c r="UTQ222" s="8"/>
      <c r="UTR222" s="8"/>
      <c r="UTS222" s="8"/>
      <c r="UTT222" s="8"/>
      <c r="UTU222" s="8"/>
      <c r="UTV222" s="8"/>
      <c r="UTW222" s="8"/>
      <c r="UTX222" s="8"/>
      <c r="UTY222" s="8"/>
      <c r="UTZ222" s="8"/>
      <c r="UUA222" s="8"/>
      <c r="UUB222" s="8"/>
      <c r="UUC222" s="8"/>
      <c r="UUD222" s="8"/>
      <c r="UUE222" s="8"/>
      <c r="UUF222" s="8"/>
      <c r="UUG222" s="8"/>
      <c r="UUH222" s="8"/>
      <c r="UUI222" s="8"/>
      <c r="UUJ222" s="8"/>
      <c r="UUK222" s="8"/>
      <c r="UUL222" s="8"/>
      <c r="UUM222" s="8"/>
      <c r="UUN222" s="8"/>
      <c r="UUO222" s="8"/>
      <c r="UUP222" s="8"/>
      <c r="UUQ222" s="8"/>
      <c r="UUR222" s="8"/>
      <c r="UUS222" s="8"/>
      <c r="UUT222" s="8"/>
      <c r="UUU222" s="8"/>
      <c r="UUV222" s="8"/>
      <c r="UUW222" s="8"/>
      <c r="UUX222" s="8"/>
      <c r="UUY222" s="8"/>
      <c r="UUZ222" s="8"/>
      <c r="UVA222" s="8"/>
      <c r="UVB222" s="8"/>
      <c r="UVC222" s="8"/>
      <c r="UVD222" s="8"/>
      <c r="UVE222" s="8"/>
      <c r="UVF222" s="8"/>
      <c r="UVG222" s="8"/>
      <c r="UVH222" s="8"/>
      <c r="UVI222" s="8"/>
      <c r="UVJ222" s="8"/>
      <c r="UVK222" s="8"/>
      <c r="UVL222" s="8"/>
      <c r="UVM222" s="8"/>
      <c r="UVN222" s="8"/>
      <c r="UVO222" s="8"/>
      <c r="UVP222" s="8"/>
      <c r="UVQ222" s="8"/>
      <c r="UVR222" s="8"/>
      <c r="UVS222" s="8"/>
      <c r="UVT222" s="8"/>
      <c r="UVU222" s="8"/>
      <c r="UVV222" s="8"/>
      <c r="UVW222" s="8"/>
      <c r="UVX222" s="8"/>
      <c r="UVY222" s="8"/>
      <c r="UVZ222" s="8"/>
      <c r="UWA222" s="8"/>
      <c r="UWB222" s="8"/>
      <c r="UWC222" s="8"/>
      <c r="UWD222" s="8"/>
      <c r="UWE222" s="8"/>
      <c r="UWF222" s="8"/>
      <c r="UWG222" s="8"/>
      <c r="UWH222" s="8"/>
      <c r="UWI222" s="8"/>
      <c r="UWJ222" s="8"/>
      <c r="UWK222" s="8"/>
      <c r="UWL222" s="8"/>
      <c r="UWM222" s="8"/>
      <c r="UWN222" s="8"/>
      <c r="UWO222" s="8"/>
      <c r="UWP222" s="8"/>
      <c r="UWQ222" s="8"/>
      <c r="UWR222" s="8"/>
      <c r="UWS222" s="8"/>
      <c r="UWT222" s="8"/>
      <c r="UWU222" s="8"/>
      <c r="UWV222" s="8"/>
      <c r="UWW222" s="8"/>
      <c r="UWX222" s="8"/>
      <c r="UWY222" s="8"/>
      <c r="UWZ222" s="8"/>
      <c r="UXA222" s="8"/>
      <c r="UXB222" s="8"/>
      <c r="UXC222" s="8"/>
      <c r="UXD222" s="8"/>
      <c r="UXE222" s="8"/>
      <c r="UXF222" s="8"/>
      <c r="UXG222" s="8"/>
      <c r="UXH222" s="8"/>
      <c r="UXI222" s="8"/>
      <c r="UXJ222" s="8"/>
      <c r="UXK222" s="8"/>
      <c r="UXL222" s="8"/>
      <c r="UXM222" s="8"/>
      <c r="UXN222" s="8"/>
      <c r="UXO222" s="8"/>
      <c r="UXP222" s="8"/>
      <c r="UXQ222" s="8"/>
      <c r="UXR222" s="8"/>
      <c r="UXS222" s="8"/>
      <c r="UXT222" s="8"/>
      <c r="UXU222" s="8"/>
      <c r="UXV222" s="8"/>
      <c r="UXW222" s="8"/>
      <c r="UXX222" s="8"/>
      <c r="UXY222" s="8"/>
      <c r="UXZ222" s="8"/>
      <c r="UYA222" s="8"/>
      <c r="UYB222" s="8"/>
      <c r="UYC222" s="8"/>
      <c r="UYD222" s="8"/>
      <c r="UYE222" s="8"/>
      <c r="UYF222" s="8"/>
      <c r="UYG222" s="8"/>
      <c r="UYH222" s="8"/>
      <c r="UYI222" s="8"/>
      <c r="UYJ222" s="8"/>
      <c r="UYK222" s="8"/>
      <c r="UYL222" s="8"/>
      <c r="UYM222" s="8"/>
      <c r="UYN222" s="8"/>
      <c r="UYO222" s="8"/>
      <c r="UYP222" s="8"/>
      <c r="UYQ222" s="8"/>
      <c r="UYR222" s="8"/>
      <c r="UYS222" s="8"/>
      <c r="UYT222" s="8"/>
      <c r="UYU222" s="8"/>
      <c r="UYV222" s="8"/>
      <c r="UYW222" s="8"/>
      <c r="UYX222" s="8"/>
      <c r="UYY222" s="8"/>
      <c r="UYZ222" s="8"/>
      <c r="UZA222" s="8"/>
      <c r="UZB222" s="8"/>
      <c r="UZC222" s="8"/>
      <c r="UZD222" s="8"/>
      <c r="UZE222" s="8"/>
      <c r="UZF222" s="8"/>
      <c r="UZG222" s="8"/>
      <c r="UZH222" s="8"/>
      <c r="UZI222" s="8"/>
      <c r="UZJ222" s="8"/>
      <c r="UZK222" s="8"/>
      <c r="UZL222" s="8"/>
      <c r="UZM222" s="8"/>
      <c r="UZN222" s="8"/>
      <c r="UZO222" s="8"/>
      <c r="UZP222" s="8"/>
      <c r="UZQ222" s="8"/>
      <c r="UZR222" s="8"/>
      <c r="UZS222" s="8"/>
      <c r="UZT222" s="8"/>
      <c r="UZU222" s="8"/>
      <c r="UZV222" s="8"/>
      <c r="UZW222" s="8"/>
      <c r="UZX222" s="8"/>
      <c r="UZY222" s="8"/>
      <c r="UZZ222" s="8"/>
      <c r="VAA222" s="8"/>
      <c r="VAB222" s="8"/>
      <c r="VAC222" s="8"/>
      <c r="VAD222" s="8"/>
      <c r="VAE222" s="8"/>
      <c r="VAF222" s="8"/>
      <c r="VAG222" s="8"/>
      <c r="VAH222" s="8"/>
      <c r="VAI222" s="8"/>
      <c r="VAJ222" s="8"/>
      <c r="VAK222" s="8"/>
      <c r="VAL222" s="8"/>
      <c r="VAM222" s="8"/>
      <c r="VAN222" s="8"/>
      <c r="VAO222" s="8"/>
      <c r="VAP222" s="8"/>
      <c r="VAQ222" s="8"/>
      <c r="VAR222" s="8"/>
      <c r="VAS222" s="8"/>
      <c r="VAT222" s="8"/>
      <c r="VAU222" s="8"/>
      <c r="VAV222" s="8"/>
      <c r="VAW222" s="8"/>
      <c r="VAX222" s="8"/>
      <c r="VAY222" s="8"/>
      <c r="VAZ222" s="8"/>
      <c r="VBA222" s="8"/>
      <c r="VBB222" s="8"/>
      <c r="VBC222" s="8"/>
      <c r="VBD222" s="8"/>
      <c r="VBE222" s="8"/>
      <c r="VBF222" s="8"/>
      <c r="VBG222" s="8"/>
      <c r="VBH222" s="8"/>
      <c r="VBI222" s="8"/>
      <c r="VBJ222" s="8"/>
      <c r="VBK222" s="8"/>
      <c r="VBL222" s="8"/>
      <c r="VBM222" s="8"/>
      <c r="VBN222" s="8"/>
      <c r="VBO222" s="8"/>
      <c r="VBP222" s="8"/>
      <c r="VBQ222" s="8"/>
      <c r="VBR222" s="8"/>
      <c r="VBS222" s="8"/>
      <c r="VBT222" s="8"/>
      <c r="VBU222" s="8"/>
      <c r="VBV222" s="8"/>
      <c r="VBW222" s="8"/>
      <c r="VBX222" s="8"/>
      <c r="VBY222" s="8"/>
      <c r="VBZ222" s="8"/>
      <c r="VCA222" s="8"/>
      <c r="VCB222" s="8"/>
      <c r="VCC222" s="8"/>
      <c r="VCD222" s="8"/>
      <c r="VCE222" s="8"/>
      <c r="VCF222" s="8"/>
      <c r="VCG222" s="8"/>
      <c r="VCH222" s="8"/>
      <c r="VCI222" s="8"/>
      <c r="VCJ222" s="8"/>
      <c r="VCK222" s="8"/>
      <c r="VCL222" s="8"/>
      <c r="VCM222" s="8"/>
      <c r="VCN222" s="8"/>
      <c r="VCO222" s="8"/>
      <c r="VCP222" s="8"/>
      <c r="VCQ222" s="8"/>
      <c r="VCR222" s="8"/>
      <c r="VCS222" s="8"/>
      <c r="VCT222" s="8"/>
      <c r="VCU222" s="8"/>
      <c r="VCV222" s="8"/>
      <c r="VCW222" s="8"/>
      <c r="VCX222" s="8"/>
      <c r="VCY222" s="8"/>
      <c r="VCZ222" s="8"/>
      <c r="VDA222" s="8"/>
      <c r="VDB222" s="8"/>
      <c r="VDC222" s="8"/>
      <c r="VDD222" s="8"/>
      <c r="VDE222" s="8"/>
      <c r="VDF222" s="8"/>
      <c r="VDG222" s="8"/>
      <c r="VDH222" s="8"/>
      <c r="VDI222" s="8"/>
      <c r="VDJ222" s="8"/>
      <c r="VDK222" s="8"/>
      <c r="VDL222" s="8"/>
      <c r="VDM222" s="8"/>
      <c r="VDN222" s="8"/>
      <c r="VDO222" s="8"/>
      <c r="VDP222" s="8"/>
      <c r="VDQ222" s="8"/>
      <c r="VDR222" s="8"/>
      <c r="VDS222" s="8"/>
      <c r="VDT222" s="8"/>
      <c r="VDU222" s="8"/>
      <c r="VDV222" s="8"/>
      <c r="VDW222" s="8"/>
      <c r="VDX222" s="8"/>
      <c r="VDY222" s="8"/>
      <c r="VDZ222" s="8"/>
      <c r="VEA222" s="8"/>
      <c r="VEB222" s="8"/>
      <c r="VEC222" s="8"/>
      <c r="VED222" s="8"/>
      <c r="VEE222" s="8"/>
      <c r="VEF222" s="8"/>
      <c r="VEG222" s="8"/>
      <c r="VEH222" s="8"/>
      <c r="VEI222" s="8"/>
      <c r="VEJ222" s="8"/>
      <c r="VEK222" s="8"/>
      <c r="VEL222" s="8"/>
      <c r="VEM222" s="8"/>
      <c r="VEN222" s="8"/>
      <c r="VEO222" s="8"/>
      <c r="VEP222" s="8"/>
      <c r="VEQ222" s="8"/>
      <c r="VER222" s="8"/>
      <c r="VES222" s="8"/>
      <c r="VET222" s="8"/>
      <c r="VEU222" s="8"/>
      <c r="VEV222" s="8"/>
      <c r="VEW222" s="8"/>
      <c r="VEX222" s="8"/>
      <c r="VEY222" s="8"/>
      <c r="VEZ222" s="8"/>
      <c r="VFA222" s="8"/>
      <c r="VFB222" s="8"/>
      <c r="VFC222" s="8"/>
      <c r="VFD222" s="8"/>
      <c r="VFE222" s="8"/>
      <c r="VFF222" s="8"/>
      <c r="VFG222" s="8"/>
      <c r="VFH222" s="8"/>
      <c r="VFI222" s="8"/>
      <c r="VFJ222" s="8"/>
      <c r="VFK222" s="8"/>
      <c r="VFL222" s="8"/>
      <c r="VFM222" s="8"/>
      <c r="VFN222" s="8"/>
      <c r="VFO222" s="8"/>
      <c r="VFP222" s="8"/>
      <c r="VFQ222" s="8"/>
      <c r="VFR222" s="8"/>
      <c r="VFS222" s="8"/>
      <c r="VFT222" s="8"/>
      <c r="VFU222" s="8"/>
      <c r="VFV222" s="8"/>
      <c r="VFW222" s="8"/>
      <c r="VFX222" s="8"/>
      <c r="VFY222" s="8"/>
      <c r="VFZ222" s="8"/>
      <c r="VGA222" s="8"/>
      <c r="VGB222" s="8"/>
      <c r="VGC222" s="8"/>
      <c r="VGD222" s="8"/>
      <c r="VGE222" s="8"/>
      <c r="VGF222" s="8"/>
      <c r="VGG222" s="8"/>
      <c r="VGH222" s="8"/>
      <c r="VGI222" s="8"/>
      <c r="VGJ222" s="8"/>
      <c r="VGK222" s="8"/>
      <c r="VGL222" s="8"/>
      <c r="VGM222" s="8"/>
      <c r="VGN222" s="8"/>
      <c r="VGO222" s="8"/>
      <c r="VGP222" s="8"/>
      <c r="VGQ222" s="8"/>
      <c r="VGR222" s="8"/>
      <c r="VGS222" s="8"/>
      <c r="VGT222" s="8"/>
      <c r="VGU222" s="8"/>
      <c r="VGV222" s="8"/>
      <c r="VGW222" s="8"/>
      <c r="VGX222" s="8"/>
      <c r="VGY222" s="8"/>
      <c r="VGZ222" s="8"/>
      <c r="VHA222" s="8"/>
      <c r="VHB222" s="8"/>
      <c r="VHC222" s="8"/>
      <c r="VHD222" s="8"/>
      <c r="VHE222" s="8"/>
      <c r="VHF222" s="8"/>
      <c r="VHG222" s="8"/>
      <c r="VHH222" s="8"/>
      <c r="VHI222" s="8"/>
      <c r="VHJ222" s="8"/>
      <c r="VHK222" s="8"/>
      <c r="VHL222" s="8"/>
      <c r="VHM222" s="8"/>
      <c r="VHN222" s="8"/>
      <c r="VHO222" s="8"/>
      <c r="VHP222" s="8"/>
      <c r="VHQ222" s="8"/>
      <c r="VHR222" s="8"/>
      <c r="VHS222" s="8"/>
      <c r="VHT222" s="8"/>
      <c r="VHU222" s="8"/>
      <c r="VHV222" s="8"/>
      <c r="VHW222" s="8"/>
      <c r="VHX222" s="8"/>
      <c r="VHY222" s="8"/>
      <c r="VHZ222" s="8"/>
      <c r="VIA222" s="8"/>
      <c r="VIB222" s="8"/>
      <c r="VIC222" s="8"/>
      <c r="VID222" s="8"/>
      <c r="VIE222" s="8"/>
      <c r="VIF222" s="8"/>
      <c r="VIG222" s="8"/>
      <c r="VIH222" s="8"/>
      <c r="VII222" s="8"/>
      <c r="VIJ222" s="8"/>
      <c r="VIK222" s="8"/>
      <c r="VIL222" s="8"/>
      <c r="VIM222" s="8"/>
      <c r="VIN222" s="8"/>
      <c r="VIO222" s="8"/>
      <c r="VIP222" s="8"/>
      <c r="VIQ222" s="8"/>
      <c r="VIR222" s="8"/>
      <c r="VIS222" s="8"/>
      <c r="VIT222" s="8"/>
      <c r="VIU222" s="8"/>
      <c r="VIV222" s="8"/>
      <c r="VIW222" s="8"/>
      <c r="VIX222" s="8"/>
      <c r="VIY222" s="8"/>
      <c r="VIZ222" s="8"/>
      <c r="VJA222" s="8"/>
      <c r="VJB222" s="8"/>
      <c r="VJC222" s="8"/>
      <c r="VJD222" s="8"/>
      <c r="VJE222" s="8"/>
      <c r="VJF222" s="8"/>
      <c r="VJG222" s="8"/>
      <c r="VJH222" s="8"/>
      <c r="VJI222" s="8"/>
      <c r="VJJ222" s="8"/>
      <c r="VJK222" s="8"/>
      <c r="VJL222" s="8"/>
      <c r="VJM222" s="8"/>
      <c r="VJN222" s="8"/>
      <c r="VJO222" s="8"/>
      <c r="VJP222" s="8"/>
      <c r="VJQ222" s="8"/>
      <c r="VJR222" s="8"/>
      <c r="VJS222" s="8"/>
      <c r="VJT222" s="8"/>
      <c r="VJU222" s="8"/>
      <c r="VJV222" s="8"/>
      <c r="VJW222" s="8"/>
      <c r="VJX222" s="8"/>
      <c r="VJY222" s="8"/>
      <c r="VJZ222" s="8"/>
      <c r="VKA222" s="8"/>
      <c r="VKB222" s="8"/>
      <c r="VKC222" s="8"/>
      <c r="VKD222" s="8"/>
      <c r="VKE222" s="8"/>
      <c r="VKF222" s="8"/>
      <c r="VKG222" s="8"/>
      <c r="VKH222" s="8"/>
      <c r="VKI222" s="8"/>
      <c r="VKJ222" s="8"/>
      <c r="VKK222" s="8"/>
      <c r="VKL222" s="8"/>
      <c r="VKM222" s="8"/>
      <c r="VKN222" s="8"/>
      <c r="VKO222" s="8"/>
      <c r="VKP222" s="8"/>
      <c r="VKQ222" s="8"/>
      <c r="VKR222" s="8"/>
      <c r="VKS222" s="8"/>
      <c r="VKT222" s="8"/>
      <c r="VKU222" s="8"/>
      <c r="VKV222" s="8"/>
      <c r="VKW222" s="8"/>
      <c r="VKX222" s="8"/>
      <c r="VKY222" s="8"/>
      <c r="VKZ222" s="8"/>
      <c r="VLA222" s="8"/>
      <c r="VLB222" s="8"/>
      <c r="VLC222" s="8"/>
      <c r="VLD222" s="8"/>
      <c r="VLE222" s="8"/>
      <c r="VLF222" s="8"/>
      <c r="VLG222" s="8"/>
      <c r="VLH222" s="8"/>
      <c r="VLI222" s="8"/>
      <c r="VLJ222" s="8"/>
      <c r="VLK222" s="8"/>
      <c r="VLL222" s="8"/>
      <c r="VLM222" s="8"/>
      <c r="VLN222" s="8"/>
      <c r="VLO222" s="8"/>
      <c r="VLP222" s="8"/>
      <c r="VLQ222" s="8"/>
      <c r="VLR222" s="8"/>
      <c r="VLS222" s="8"/>
      <c r="VLT222" s="8"/>
      <c r="VLU222" s="8"/>
      <c r="VLV222" s="8"/>
      <c r="VLW222" s="8"/>
      <c r="VLX222" s="8"/>
      <c r="VLY222" s="8"/>
      <c r="VLZ222" s="8"/>
      <c r="VMA222" s="8"/>
      <c r="VMB222" s="8"/>
      <c r="VMC222" s="8"/>
      <c r="VMD222" s="8"/>
      <c r="VME222" s="8"/>
      <c r="VMF222" s="8"/>
      <c r="VMG222" s="8"/>
      <c r="VMH222" s="8"/>
      <c r="VMI222" s="8"/>
      <c r="VMJ222" s="8"/>
      <c r="VMK222" s="8"/>
      <c r="VML222" s="8"/>
      <c r="VMM222" s="8"/>
      <c r="VMN222" s="8"/>
      <c r="VMO222" s="8"/>
      <c r="VMP222" s="8"/>
      <c r="VMQ222" s="8"/>
      <c r="VMR222" s="8"/>
      <c r="VMS222" s="8"/>
      <c r="VMT222" s="8"/>
      <c r="VMU222" s="8"/>
      <c r="VMV222" s="8"/>
      <c r="VMW222" s="8"/>
      <c r="VMX222" s="8"/>
      <c r="VMY222" s="8"/>
      <c r="VMZ222" s="8"/>
      <c r="VNA222" s="8"/>
      <c r="VNB222" s="8"/>
      <c r="VNC222" s="8"/>
      <c r="VND222" s="8"/>
      <c r="VNE222" s="8"/>
      <c r="VNF222" s="8"/>
      <c r="VNG222" s="8"/>
      <c r="VNH222" s="8"/>
      <c r="VNI222" s="8"/>
      <c r="VNJ222" s="8"/>
      <c r="VNK222" s="8"/>
      <c r="VNL222" s="8"/>
      <c r="VNM222" s="8"/>
      <c r="VNN222" s="8"/>
      <c r="VNO222" s="8"/>
      <c r="VNP222" s="8"/>
      <c r="VNQ222" s="8"/>
      <c r="VNR222" s="8"/>
      <c r="VNS222" s="8"/>
      <c r="VNT222" s="8"/>
      <c r="VNU222" s="8"/>
      <c r="VNV222" s="8"/>
      <c r="VNW222" s="8"/>
      <c r="VNX222" s="8"/>
      <c r="VNY222" s="8"/>
      <c r="VNZ222" s="8"/>
      <c r="VOA222" s="8"/>
      <c r="VOB222" s="8"/>
      <c r="VOC222" s="8"/>
      <c r="VOD222" s="8"/>
      <c r="VOE222" s="8"/>
      <c r="VOF222" s="8"/>
      <c r="VOG222" s="8"/>
      <c r="VOH222" s="8"/>
      <c r="VOI222" s="8"/>
      <c r="VOJ222" s="8"/>
      <c r="VOK222" s="8"/>
      <c r="VOL222" s="8"/>
      <c r="VOM222" s="8"/>
      <c r="VON222" s="8"/>
      <c r="VOO222" s="8"/>
      <c r="VOP222" s="8"/>
      <c r="VOQ222" s="8"/>
      <c r="VOR222" s="8"/>
      <c r="VOS222" s="8"/>
      <c r="VOT222" s="8"/>
      <c r="VOU222" s="8"/>
      <c r="VOV222" s="8"/>
      <c r="VOW222" s="8"/>
      <c r="VOX222" s="8"/>
      <c r="VOY222" s="8"/>
      <c r="VOZ222" s="8"/>
      <c r="VPA222" s="8"/>
      <c r="VPB222" s="8"/>
      <c r="VPC222" s="8"/>
      <c r="VPD222" s="8"/>
      <c r="VPE222" s="8"/>
      <c r="VPF222" s="8"/>
      <c r="VPG222" s="8"/>
      <c r="VPH222" s="8"/>
      <c r="VPI222" s="8"/>
      <c r="VPJ222" s="8"/>
      <c r="VPK222" s="8"/>
      <c r="VPL222" s="8"/>
      <c r="VPM222" s="8"/>
      <c r="VPN222" s="8"/>
      <c r="VPO222" s="8"/>
      <c r="VPP222" s="8"/>
      <c r="VPQ222" s="8"/>
      <c r="VPR222" s="8"/>
      <c r="VPS222" s="8"/>
      <c r="VPT222" s="8"/>
      <c r="VPU222" s="8"/>
      <c r="VPV222" s="8"/>
      <c r="VPW222" s="8"/>
      <c r="VPX222" s="8"/>
      <c r="VPY222" s="8"/>
      <c r="VPZ222" s="8"/>
      <c r="VQA222" s="8"/>
      <c r="VQB222" s="8"/>
      <c r="VQC222" s="8"/>
      <c r="VQD222" s="8"/>
      <c r="VQE222" s="8"/>
      <c r="VQF222" s="8"/>
      <c r="VQG222" s="8"/>
      <c r="VQH222" s="8"/>
      <c r="VQI222" s="8"/>
      <c r="VQJ222" s="8"/>
      <c r="VQK222" s="8"/>
      <c r="VQL222" s="8"/>
      <c r="VQM222" s="8"/>
      <c r="VQN222" s="8"/>
      <c r="VQO222" s="8"/>
      <c r="VQP222" s="8"/>
      <c r="VQQ222" s="8"/>
      <c r="VQR222" s="8"/>
      <c r="VQS222" s="8"/>
      <c r="VQT222" s="8"/>
      <c r="VQU222" s="8"/>
      <c r="VQV222" s="8"/>
      <c r="VQW222" s="8"/>
      <c r="VQX222" s="8"/>
      <c r="VQY222" s="8"/>
      <c r="VQZ222" s="8"/>
      <c r="VRA222" s="8"/>
      <c r="VRB222" s="8"/>
      <c r="VRC222" s="8"/>
      <c r="VRD222" s="8"/>
      <c r="VRE222" s="8"/>
      <c r="VRF222" s="8"/>
      <c r="VRG222" s="8"/>
      <c r="VRH222" s="8"/>
      <c r="VRI222" s="8"/>
      <c r="VRJ222" s="8"/>
      <c r="VRK222" s="8"/>
      <c r="VRL222" s="8"/>
      <c r="VRM222" s="8"/>
      <c r="VRN222" s="8"/>
      <c r="VRO222" s="8"/>
      <c r="VRP222" s="8"/>
      <c r="VRQ222" s="8"/>
      <c r="VRR222" s="8"/>
      <c r="VRS222" s="8"/>
      <c r="VRT222" s="8"/>
      <c r="VRU222" s="8"/>
      <c r="VRV222" s="8"/>
      <c r="VRW222" s="8"/>
      <c r="VRX222" s="8"/>
      <c r="VRY222" s="8"/>
      <c r="VRZ222" s="8"/>
      <c r="VSA222" s="8"/>
      <c r="VSB222" s="8"/>
      <c r="VSC222" s="8"/>
      <c r="VSD222" s="8"/>
      <c r="VSE222" s="8"/>
      <c r="VSF222" s="8"/>
      <c r="VSG222" s="8"/>
      <c r="VSH222" s="8"/>
      <c r="VSI222" s="8"/>
      <c r="VSJ222" s="8"/>
      <c r="VSK222" s="8"/>
      <c r="VSL222" s="8"/>
      <c r="VSM222" s="8"/>
      <c r="VSN222" s="8"/>
      <c r="VSO222" s="8"/>
      <c r="VSP222" s="8"/>
      <c r="VSQ222" s="8"/>
      <c r="VSR222" s="8"/>
      <c r="VSS222" s="8"/>
      <c r="VST222" s="8"/>
      <c r="VSU222" s="8"/>
      <c r="VSV222" s="8"/>
      <c r="VSW222" s="8"/>
      <c r="VSX222" s="8"/>
      <c r="VSY222" s="8"/>
      <c r="VSZ222" s="8"/>
      <c r="VTA222" s="8"/>
      <c r="VTB222" s="8"/>
      <c r="VTC222" s="8"/>
      <c r="VTD222" s="8"/>
      <c r="VTE222" s="8"/>
      <c r="VTF222" s="8"/>
      <c r="VTG222" s="8"/>
      <c r="VTH222" s="8"/>
      <c r="VTI222" s="8"/>
      <c r="VTJ222" s="8"/>
      <c r="VTK222" s="8"/>
      <c r="VTL222" s="8"/>
      <c r="VTM222" s="8"/>
      <c r="VTN222" s="8"/>
      <c r="VTO222" s="8"/>
      <c r="VTP222" s="8"/>
      <c r="VTQ222" s="8"/>
      <c r="VTR222" s="8"/>
      <c r="VTS222" s="8"/>
      <c r="VTT222" s="8"/>
      <c r="VTU222" s="8"/>
      <c r="VTV222" s="8"/>
      <c r="VTW222" s="8"/>
      <c r="VTX222" s="8"/>
      <c r="VTY222" s="8"/>
      <c r="VTZ222" s="8"/>
      <c r="VUA222" s="8"/>
      <c r="VUB222" s="8"/>
      <c r="VUC222" s="8"/>
      <c r="VUD222" s="8"/>
      <c r="VUE222" s="8"/>
      <c r="VUF222" s="8"/>
      <c r="VUG222" s="8"/>
      <c r="VUH222" s="8"/>
      <c r="VUI222" s="8"/>
      <c r="VUJ222" s="8"/>
      <c r="VUK222" s="8"/>
      <c r="VUL222" s="8"/>
      <c r="VUM222" s="8"/>
      <c r="VUN222" s="8"/>
      <c r="VUO222" s="8"/>
      <c r="VUP222" s="8"/>
      <c r="VUQ222" s="8"/>
      <c r="VUR222" s="8"/>
      <c r="VUS222" s="8"/>
      <c r="VUT222" s="8"/>
      <c r="VUU222" s="8"/>
      <c r="VUV222" s="8"/>
      <c r="VUW222" s="8"/>
      <c r="VUX222" s="8"/>
      <c r="VUY222" s="8"/>
      <c r="VUZ222" s="8"/>
      <c r="VVA222" s="8"/>
      <c r="VVB222" s="8"/>
      <c r="VVC222" s="8"/>
      <c r="VVD222" s="8"/>
      <c r="VVE222" s="8"/>
      <c r="VVF222" s="8"/>
      <c r="VVG222" s="8"/>
      <c r="VVH222" s="8"/>
      <c r="VVI222" s="8"/>
      <c r="VVJ222" s="8"/>
      <c r="VVK222" s="8"/>
      <c r="VVL222" s="8"/>
      <c r="VVM222" s="8"/>
      <c r="VVN222" s="8"/>
      <c r="VVO222" s="8"/>
      <c r="VVP222" s="8"/>
      <c r="VVQ222" s="8"/>
      <c r="VVR222" s="8"/>
      <c r="VVS222" s="8"/>
      <c r="VVT222" s="8"/>
      <c r="VVU222" s="8"/>
      <c r="VVV222" s="8"/>
      <c r="VVW222" s="8"/>
      <c r="VVX222" s="8"/>
      <c r="VVY222" s="8"/>
      <c r="VVZ222" s="8"/>
      <c r="VWA222" s="8"/>
      <c r="VWB222" s="8"/>
      <c r="VWC222" s="8"/>
      <c r="VWD222" s="8"/>
      <c r="VWE222" s="8"/>
      <c r="VWF222" s="8"/>
      <c r="VWG222" s="8"/>
      <c r="VWH222" s="8"/>
      <c r="VWI222" s="8"/>
      <c r="VWJ222" s="8"/>
      <c r="VWK222" s="8"/>
      <c r="VWL222" s="8"/>
      <c r="VWM222" s="8"/>
      <c r="VWN222" s="8"/>
      <c r="VWO222" s="8"/>
      <c r="VWP222" s="8"/>
      <c r="VWQ222" s="8"/>
      <c r="VWR222" s="8"/>
      <c r="VWS222" s="8"/>
      <c r="VWT222" s="8"/>
      <c r="VWU222" s="8"/>
      <c r="VWV222" s="8"/>
      <c r="VWW222" s="8"/>
      <c r="VWX222" s="8"/>
      <c r="VWY222" s="8"/>
      <c r="VWZ222" s="8"/>
      <c r="VXA222" s="8"/>
      <c r="VXB222" s="8"/>
      <c r="VXC222" s="8"/>
      <c r="VXD222" s="8"/>
      <c r="VXE222" s="8"/>
      <c r="VXF222" s="8"/>
      <c r="VXG222" s="8"/>
      <c r="VXH222" s="8"/>
      <c r="VXI222" s="8"/>
      <c r="VXJ222" s="8"/>
      <c r="VXK222" s="8"/>
      <c r="VXL222" s="8"/>
      <c r="VXM222" s="8"/>
      <c r="VXN222" s="8"/>
      <c r="VXO222" s="8"/>
      <c r="VXP222" s="8"/>
      <c r="VXQ222" s="8"/>
      <c r="VXR222" s="8"/>
      <c r="VXS222" s="8"/>
      <c r="VXT222" s="8"/>
      <c r="VXU222" s="8"/>
      <c r="VXV222" s="8"/>
      <c r="VXW222" s="8"/>
      <c r="VXX222" s="8"/>
      <c r="VXY222" s="8"/>
      <c r="VXZ222" s="8"/>
      <c r="VYA222" s="8"/>
      <c r="VYB222" s="8"/>
      <c r="VYC222" s="8"/>
      <c r="VYD222" s="8"/>
      <c r="VYE222" s="8"/>
      <c r="VYF222" s="8"/>
      <c r="VYG222" s="8"/>
      <c r="VYH222" s="8"/>
      <c r="VYI222" s="8"/>
      <c r="VYJ222" s="8"/>
      <c r="VYK222" s="8"/>
      <c r="VYL222" s="8"/>
      <c r="VYM222" s="8"/>
      <c r="VYN222" s="8"/>
      <c r="VYO222" s="8"/>
      <c r="VYP222" s="8"/>
      <c r="VYQ222" s="8"/>
      <c r="VYR222" s="8"/>
      <c r="VYS222" s="8"/>
      <c r="VYT222" s="8"/>
      <c r="VYU222" s="8"/>
      <c r="VYV222" s="8"/>
      <c r="VYW222" s="8"/>
      <c r="VYX222" s="8"/>
      <c r="VYY222" s="8"/>
      <c r="VYZ222" s="8"/>
      <c r="VZA222" s="8"/>
      <c r="VZB222" s="8"/>
      <c r="VZC222" s="8"/>
      <c r="VZD222" s="8"/>
      <c r="VZE222" s="8"/>
      <c r="VZF222" s="8"/>
      <c r="VZG222" s="8"/>
      <c r="VZH222" s="8"/>
      <c r="VZI222" s="8"/>
      <c r="VZJ222" s="8"/>
      <c r="VZK222" s="8"/>
      <c r="VZL222" s="8"/>
      <c r="VZM222" s="8"/>
      <c r="VZN222" s="8"/>
      <c r="VZO222" s="8"/>
      <c r="VZP222" s="8"/>
      <c r="VZQ222" s="8"/>
      <c r="VZR222" s="8"/>
      <c r="VZS222" s="8"/>
      <c r="VZT222" s="8"/>
      <c r="VZU222" s="8"/>
      <c r="VZV222" s="8"/>
      <c r="VZW222" s="8"/>
      <c r="VZX222" s="8"/>
      <c r="VZY222" s="8"/>
      <c r="VZZ222" s="8"/>
      <c r="WAA222" s="8"/>
      <c r="WAB222" s="8"/>
      <c r="WAC222" s="8"/>
      <c r="WAD222" s="8"/>
      <c r="WAE222" s="8"/>
      <c r="WAF222" s="8"/>
      <c r="WAG222" s="8"/>
      <c r="WAH222" s="8"/>
      <c r="WAI222" s="8"/>
      <c r="WAJ222" s="8"/>
      <c r="WAK222" s="8"/>
      <c r="WAL222" s="8"/>
      <c r="WAM222" s="8"/>
      <c r="WAN222" s="8"/>
      <c r="WAO222" s="8"/>
      <c r="WAP222" s="8"/>
      <c r="WAQ222" s="8"/>
      <c r="WAR222" s="8"/>
      <c r="WAS222" s="8"/>
      <c r="WAT222" s="8"/>
      <c r="WAU222" s="8"/>
      <c r="WAV222" s="8"/>
      <c r="WAW222" s="8"/>
      <c r="WAX222" s="8"/>
      <c r="WAY222" s="8"/>
      <c r="WAZ222" s="8"/>
      <c r="WBA222" s="8"/>
      <c r="WBB222" s="8"/>
      <c r="WBC222" s="8"/>
      <c r="WBD222" s="8"/>
      <c r="WBE222" s="8"/>
      <c r="WBF222" s="8"/>
      <c r="WBG222" s="8"/>
      <c r="WBH222" s="8"/>
      <c r="WBI222" s="8"/>
      <c r="WBJ222" s="8"/>
      <c r="WBK222" s="8"/>
      <c r="WBL222" s="8"/>
      <c r="WBM222" s="8"/>
      <c r="WBN222" s="8"/>
      <c r="WBO222" s="8"/>
      <c r="WBP222" s="8"/>
      <c r="WBQ222" s="8"/>
      <c r="WBR222" s="8"/>
      <c r="WBS222" s="8"/>
      <c r="WBT222" s="8"/>
      <c r="WBU222" s="8"/>
      <c r="WBV222" s="8"/>
      <c r="WBW222" s="8"/>
      <c r="WBX222" s="8"/>
      <c r="WBY222" s="8"/>
      <c r="WBZ222" s="8"/>
      <c r="WCA222" s="8"/>
      <c r="WCB222" s="8"/>
      <c r="WCC222" s="8"/>
      <c r="WCD222" s="8"/>
      <c r="WCE222" s="8"/>
      <c r="WCF222" s="8"/>
      <c r="WCG222" s="8"/>
      <c r="WCH222" s="8"/>
      <c r="WCI222" s="8"/>
      <c r="WCJ222" s="8"/>
      <c r="WCK222" s="8"/>
      <c r="WCL222" s="8"/>
      <c r="WCM222" s="8"/>
      <c r="WCN222" s="8"/>
      <c r="WCO222" s="8"/>
      <c r="WCP222" s="8"/>
      <c r="WCQ222" s="8"/>
      <c r="WCR222" s="8"/>
      <c r="WCS222" s="8"/>
      <c r="WCT222" s="8"/>
      <c r="WCU222" s="8"/>
      <c r="WCV222" s="8"/>
      <c r="WCW222" s="8"/>
      <c r="WCX222" s="8"/>
      <c r="WCY222" s="8"/>
      <c r="WCZ222" s="8"/>
      <c r="WDA222" s="8"/>
      <c r="WDB222" s="8"/>
      <c r="WDC222" s="8"/>
      <c r="WDD222" s="8"/>
      <c r="WDE222" s="8"/>
      <c r="WDF222" s="8"/>
      <c r="WDG222" s="8"/>
      <c r="WDH222" s="8"/>
      <c r="WDI222" s="8"/>
      <c r="WDJ222" s="8"/>
      <c r="WDK222" s="8"/>
      <c r="WDL222" s="8"/>
      <c r="WDM222" s="8"/>
      <c r="WDN222" s="8"/>
      <c r="WDO222" s="8"/>
      <c r="WDP222" s="8"/>
      <c r="WDQ222" s="8"/>
      <c r="WDR222" s="8"/>
      <c r="WDS222" s="8"/>
      <c r="WDT222" s="8"/>
      <c r="WDU222" s="8"/>
      <c r="WDV222" s="8"/>
      <c r="WDW222" s="8"/>
      <c r="WDX222" s="8"/>
      <c r="WDY222" s="8"/>
      <c r="WDZ222" s="8"/>
      <c r="WEA222" s="8"/>
      <c r="WEB222" s="8"/>
      <c r="WEC222" s="8"/>
      <c r="WED222" s="8"/>
      <c r="WEE222" s="8"/>
      <c r="WEF222" s="8"/>
      <c r="WEG222" s="8"/>
      <c r="WEH222" s="8"/>
      <c r="WEI222" s="8"/>
      <c r="WEJ222" s="8"/>
      <c r="WEK222" s="8"/>
      <c r="WEL222" s="8"/>
      <c r="WEM222" s="8"/>
      <c r="WEN222" s="8"/>
      <c r="WEO222" s="8"/>
      <c r="WEP222" s="8"/>
      <c r="WEQ222" s="8"/>
      <c r="WER222" s="8"/>
      <c r="WES222" s="8"/>
      <c r="WET222" s="8"/>
      <c r="WEU222" s="8"/>
      <c r="WEV222" s="8"/>
      <c r="WEW222" s="8"/>
      <c r="WEX222" s="8"/>
      <c r="WEY222" s="8"/>
      <c r="WEZ222" s="8"/>
      <c r="WFA222" s="8"/>
      <c r="WFB222" s="8"/>
      <c r="WFC222" s="8"/>
      <c r="WFD222" s="8"/>
      <c r="WFE222" s="8"/>
      <c r="WFF222" s="8"/>
      <c r="WFG222" s="8"/>
      <c r="WFH222" s="8"/>
      <c r="WFI222" s="8"/>
      <c r="WFJ222" s="8"/>
      <c r="WFK222" s="8"/>
      <c r="WFL222" s="8"/>
      <c r="WFM222" s="8"/>
      <c r="WFN222" s="8"/>
      <c r="WFO222" s="8"/>
      <c r="WFP222" s="8"/>
      <c r="WFQ222" s="8"/>
      <c r="WFR222" s="8"/>
      <c r="WFS222" s="8"/>
      <c r="WFT222" s="8"/>
      <c r="WFU222" s="8"/>
      <c r="WFV222" s="8"/>
      <c r="WFW222" s="8"/>
      <c r="WFX222" s="8"/>
      <c r="WFY222" s="8"/>
      <c r="WFZ222" s="8"/>
      <c r="WGA222" s="8"/>
      <c r="WGB222" s="8"/>
      <c r="WGC222" s="8"/>
      <c r="WGD222" s="8"/>
      <c r="WGE222" s="8"/>
      <c r="WGF222" s="8"/>
      <c r="WGG222" s="8"/>
      <c r="WGH222" s="8"/>
      <c r="WGI222" s="8"/>
      <c r="WGJ222" s="8"/>
      <c r="WGK222" s="8"/>
      <c r="WGL222" s="8"/>
      <c r="WGM222" s="8"/>
      <c r="WGN222" s="8"/>
      <c r="WGO222" s="8"/>
      <c r="WGP222" s="8"/>
      <c r="WGQ222" s="8"/>
      <c r="WGR222" s="8"/>
      <c r="WGS222" s="8"/>
      <c r="WGT222" s="8"/>
      <c r="WGU222" s="8"/>
      <c r="WGV222" s="8"/>
      <c r="WGW222" s="8"/>
      <c r="WGX222" s="8"/>
      <c r="WGY222" s="8"/>
      <c r="WGZ222" s="8"/>
      <c r="WHA222" s="8"/>
      <c r="WHB222" s="8"/>
      <c r="WHC222" s="8"/>
      <c r="WHD222" s="8"/>
      <c r="WHE222" s="8"/>
      <c r="WHF222" s="8"/>
      <c r="WHG222" s="8"/>
      <c r="WHH222" s="8"/>
      <c r="WHI222" s="8"/>
      <c r="WHJ222" s="8"/>
      <c r="WHK222" s="8"/>
      <c r="WHL222" s="8"/>
      <c r="WHM222" s="8"/>
      <c r="WHN222" s="8"/>
      <c r="WHO222" s="8"/>
      <c r="WHP222" s="8"/>
      <c r="WHQ222" s="8"/>
      <c r="WHR222" s="8"/>
      <c r="WHS222" s="8"/>
      <c r="WHT222" s="8"/>
      <c r="WHU222" s="8"/>
      <c r="WHV222" s="8"/>
      <c r="WHW222" s="8"/>
      <c r="WHX222" s="8"/>
      <c r="WHY222" s="8"/>
      <c r="WHZ222" s="8"/>
      <c r="WIA222" s="8"/>
      <c r="WIB222" s="8"/>
      <c r="WIC222" s="8"/>
      <c r="WID222" s="8"/>
      <c r="WIE222" s="8"/>
      <c r="WIF222" s="8"/>
      <c r="WIG222" s="8"/>
      <c r="WIH222" s="8"/>
      <c r="WII222" s="8"/>
      <c r="WIJ222" s="8"/>
      <c r="WIK222" s="8"/>
      <c r="WIL222" s="8"/>
      <c r="WIM222" s="8"/>
      <c r="WIN222" s="8"/>
      <c r="WIO222" s="8"/>
      <c r="WIP222" s="8"/>
      <c r="WIQ222" s="8"/>
      <c r="WIR222" s="8"/>
      <c r="WIS222" s="8"/>
      <c r="WIT222" s="8"/>
      <c r="WIU222" s="8"/>
      <c r="WIV222" s="8"/>
      <c r="WIW222" s="8"/>
      <c r="WIX222" s="8"/>
      <c r="WIY222" s="8"/>
      <c r="WIZ222" s="8"/>
      <c r="WJA222" s="8"/>
      <c r="WJB222" s="8"/>
      <c r="WJC222" s="8"/>
      <c r="WJD222" s="8"/>
      <c r="WJE222" s="8"/>
      <c r="WJF222" s="8"/>
      <c r="WJG222" s="8"/>
      <c r="WJH222" s="8"/>
      <c r="WJI222" s="8"/>
      <c r="WJJ222" s="8"/>
      <c r="WJK222" s="8"/>
      <c r="WJL222" s="8"/>
      <c r="WJM222" s="8"/>
      <c r="WJN222" s="8"/>
      <c r="WJO222" s="8"/>
      <c r="WJP222" s="8"/>
      <c r="WJQ222" s="8"/>
      <c r="WJR222" s="8"/>
      <c r="WJS222" s="8"/>
      <c r="WJT222" s="8"/>
      <c r="WJU222" s="8"/>
      <c r="WJV222" s="8"/>
      <c r="WJW222" s="8"/>
      <c r="WJX222" s="8"/>
      <c r="WJY222" s="8"/>
      <c r="WJZ222" s="8"/>
      <c r="WKA222" s="8"/>
      <c r="WKB222" s="8"/>
      <c r="WKC222" s="8"/>
      <c r="WKD222" s="8"/>
      <c r="WKE222" s="8"/>
      <c r="WKF222" s="8"/>
      <c r="WKG222" s="8"/>
      <c r="WKH222" s="8"/>
      <c r="WKI222" s="8"/>
      <c r="WKJ222" s="8"/>
      <c r="WKK222" s="8"/>
      <c r="WKL222" s="8"/>
      <c r="WKM222" s="8"/>
      <c r="WKN222" s="8"/>
      <c r="WKO222" s="8"/>
      <c r="WKP222" s="8"/>
      <c r="WKQ222" s="8"/>
      <c r="WKR222" s="8"/>
      <c r="WKS222" s="8"/>
      <c r="WKT222" s="8"/>
      <c r="WKU222" s="8"/>
      <c r="WKV222" s="8"/>
      <c r="WKW222" s="8"/>
      <c r="WKX222" s="8"/>
      <c r="WKY222" s="8"/>
      <c r="WKZ222" s="8"/>
      <c r="WLA222" s="8"/>
      <c r="WLB222" s="8"/>
      <c r="WLC222" s="8"/>
      <c r="WLD222" s="8"/>
      <c r="WLE222" s="8"/>
      <c r="WLF222" s="8"/>
      <c r="WLG222" s="8"/>
      <c r="WLH222" s="8"/>
      <c r="WLI222" s="8"/>
      <c r="WLJ222" s="8"/>
      <c r="WLK222" s="8"/>
      <c r="WLL222" s="8"/>
      <c r="WLM222" s="8"/>
      <c r="WLN222" s="8"/>
      <c r="WLO222" s="8"/>
      <c r="WLP222" s="8"/>
      <c r="WLQ222" s="8"/>
      <c r="WLR222" s="8"/>
      <c r="WLS222" s="8"/>
      <c r="WLT222" s="8"/>
      <c r="WLU222" s="8"/>
      <c r="WLV222" s="8"/>
      <c r="WLW222" s="8"/>
      <c r="WLX222" s="8"/>
      <c r="WLY222" s="8"/>
      <c r="WLZ222" s="8"/>
      <c r="WMA222" s="8"/>
      <c r="WMB222" s="8"/>
      <c r="WMC222" s="8"/>
      <c r="WMD222" s="8"/>
      <c r="WME222" s="8"/>
      <c r="WMF222" s="8"/>
      <c r="WMG222" s="8"/>
      <c r="WMH222" s="8"/>
      <c r="WMI222" s="8"/>
      <c r="WMJ222" s="8"/>
      <c r="WMK222" s="8"/>
      <c r="WML222" s="8"/>
      <c r="WMM222" s="8"/>
      <c r="WMN222" s="8"/>
      <c r="WMO222" s="8"/>
      <c r="WMP222" s="8"/>
      <c r="WMQ222" s="8"/>
      <c r="WMR222" s="8"/>
      <c r="WMS222" s="8"/>
      <c r="WMT222" s="8"/>
      <c r="WMU222" s="8"/>
      <c r="WMV222" s="8"/>
      <c r="WMW222" s="8"/>
      <c r="WMX222" s="8"/>
      <c r="WMY222" s="8"/>
      <c r="WMZ222" s="8"/>
      <c r="WNA222" s="8"/>
      <c r="WNB222" s="8"/>
      <c r="WNC222" s="8"/>
      <c r="WND222" s="8"/>
      <c r="WNE222" s="8"/>
      <c r="WNF222" s="8"/>
      <c r="WNG222" s="8"/>
      <c r="WNH222" s="8"/>
      <c r="WNI222" s="8"/>
      <c r="WNJ222" s="8"/>
      <c r="WNK222" s="8"/>
      <c r="WNL222" s="8"/>
      <c r="WNM222" s="8"/>
      <c r="WNN222" s="8"/>
      <c r="WNO222" s="8"/>
      <c r="WNP222" s="8"/>
      <c r="WNQ222" s="8"/>
      <c r="WNR222" s="8"/>
      <c r="WNS222" s="8"/>
      <c r="WNT222" s="8"/>
      <c r="WNU222" s="8"/>
      <c r="WNV222" s="8"/>
      <c r="WNW222" s="8"/>
      <c r="WNX222" s="8"/>
      <c r="WNY222" s="8"/>
      <c r="WNZ222" s="8"/>
      <c r="WOA222" s="8"/>
      <c r="WOB222" s="8"/>
      <c r="WOC222" s="8"/>
      <c r="WOD222" s="8"/>
      <c r="WOE222" s="8"/>
      <c r="WOF222" s="8"/>
      <c r="WOG222" s="8"/>
      <c r="WOH222" s="8"/>
      <c r="WOI222" s="8"/>
      <c r="WOJ222" s="8"/>
      <c r="WOK222" s="8"/>
      <c r="WOL222" s="8"/>
      <c r="WOM222" s="8"/>
      <c r="WON222" s="8"/>
      <c r="WOO222" s="8"/>
      <c r="WOP222" s="8"/>
      <c r="WOQ222" s="8"/>
      <c r="WOR222" s="8"/>
      <c r="WOS222" s="8"/>
      <c r="WOT222" s="8"/>
      <c r="WOU222" s="8"/>
      <c r="WOV222" s="8"/>
      <c r="WOW222" s="8"/>
      <c r="WOX222" s="8"/>
      <c r="WOY222" s="8"/>
      <c r="WOZ222" s="8"/>
      <c r="WPA222" s="8"/>
      <c r="WPB222" s="8"/>
      <c r="WPC222" s="8"/>
      <c r="WPD222" s="8"/>
      <c r="WPE222" s="8"/>
      <c r="WPF222" s="8"/>
      <c r="WPG222" s="8"/>
      <c r="WPH222" s="8"/>
      <c r="WPI222" s="8"/>
      <c r="WPJ222" s="8"/>
      <c r="WPK222" s="8"/>
      <c r="WPL222" s="8"/>
      <c r="WPM222" s="8"/>
      <c r="WPN222" s="8"/>
      <c r="WPO222" s="8"/>
      <c r="WPP222" s="8"/>
      <c r="WPQ222" s="8"/>
      <c r="WPR222" s="8"/>
      <c r="WPS222" s="8"/>
      <c r="WPT222" s="8"/>
      <c r="WPU222" s="8"/>
      <c r="WPV222" s="8"/>
      <c r="WPW222" s="8"/>
      <c r="WPX222" s="8"/>
      <c r="WPY222" s="8"/>
      <c r="WPZ222" s="8"/>
      <c r="WQA222" s="8"/>
      <c r="WQB222" s="8"/>
      <c r="WQC222" s="8"/>
      <c r="WQD222" s="8"/>
      <c r="WQE222" s="8"/>
      <c r="WQF222" s="8"/>
      <c r="WQG222" s="8"/>
      <c r="WQH222" s="8"/>
      <c r="WQI222" s="8"/>
      <c r="WQJ222" s="8"/>
      <c r="WQK222" s="8"/>
      <c r="WQL222" s="8"/>
      <c r="WQM222" s="8"/>
      <c r="WQN222" s="8"/>
      <c r="WQO222" s="8"/>
      <c r="WQP222" s="8"/>
      <c r="WQQ222" s="8"/>
      <c r="WQR222" s="8"/>
      <c r="WQS222" s="8"/>
      <c r="WQT222" s="8"/>
      <c r="WQU222" s="8"/>
      <c r="WQV222" s="8"/>
      <c r="WQW222" s="8"/>
      <c r="WQX222" s="8"/>
      <c r="WQY222" s="8"/>
      <c r="WQZ222" s="8"/>
      <c r="WRA222" s="8"/>
      <c r="WRB222" s="8"/>
      <c r="WRC222" s="8"/>
      <c r="WRD222" s="8"/>
      <c r="WRE222" s="8"/>
      <c r="WRF222" s="8"/>
      <c r="WRG222" s="8"/>
      <c r="WRH222" s="8"/>
      <c r="WRI222" s="8"/>
      <c r="WRJ222" s="8"/>
      <c r="WRK222" s="8"/>
      <c r="WRL222" s="8"/>
      <c r="WRM222" s="8"/>
      <c r="WRN222" s="8"/>
      <c r="WRO222" s="8"/>
      <c r="WRP222" s="8"/>
      <c r="WRQ222" s="8"/>
      <c r="WRR222" s="8"/>
      <c r="WRS222" s="8"/>
      <c r="WRT222" s="8"/>
      <c r="WRU222" s="8"/>
      <c r="WRV222" s="8"/>
      <c r="WRW222" s="8"/>
      <c r="WRX222" s="8"/>
      <c r="WRY222" s="8"/>
      <c r="WRZ222" s="8"/>
      <c r="WSA222" s="8"/>
      <c r="WSB222" s="8"/>
      <c r="WSC222" s="8"/>
      <c r="WSD222" s="8"/>
      <c r="WSE222" s="8"/>
      <c r="WSF222" s="8"/>
      <c r="WSG222" s="8"/>
      <c r="WSH222" s="8"/>
      <c r="WSI222" s="8"/>
      <c r="WSJ222" s="8"/>
      <c r="WSK222" s="8"/>
      <c r="WSL222" s="8"/>
      <c r="WSM222" s="8"/>
      <c r="WSN222" s="8"/>
      <c r="WSO222" s="8"/>
      <c r="WSP222" s="8"/>
      <c r="WSQ222" s="8"/>
      <c r="WSR222" s="8"/>
      <c r="WSS222" s="8"/>
      <c r="WST222" s="8"/>
      <c r="WSU222" s="8"/>
      <c r="WSV222" s="8"/>
      <c r="WSW222" s="8"/>
      <c r="WSX222" s="8"/>
      <c r="WSY222" s="8"/>
      <c r="WSZ222" s="8"/>
      <c r="WTA222" s="8"/>
      <c r="WTB222" s="8"/>
      <c r="WTC222" s="8"/>
      <c r="WTD222" s="8"/>
      <c r="WTE222" s="8"/>
      <c r="WTF222" s="8"/>
      <c r="WTG222" s="8"/>
      <c r="WTH222" s="8"/>
      <c r="WTI222" s="8"/>
      <c r="WTJ222" s="8"/>
      <c r="WTK222" s="8"/>
      <c r="WTL222" s="8"/>
      <c r="WTM222" s="8"/>
      <c r="WTN222" s="8"/>
      <c r="WTO222" s="8"/>
      <c r="WTP222" s="8"/>
      <c r="WTQ222" s="8"/>
      <c r="WTR222" s="8"/>
      <c r="WTS222" s="8"/>
      <c r="WTT222" s="8"/>
      <c r="WTU222" s="8"/>
      <c r="WTV222" s="8"/>
      <c r="WTW222" s="8"/>
      <c r="WTX222" s="8"/>
      <c r="WTY222" s="8"/>
      <c r="WTZ222" s="8"/>
      <c r="WUA222" s="8"/>
      <c r="WUB222" s="8"/>
      <c r="WUC222" s="8"/>
      <c r="WUD222" s="8"/>
      <c r="WUE222" s="8"/>
      <c r="WUF222" s="8"/>
      <c r="WUG222" s="8"/>
      <c r="WUH222" s="8"/>
      <c r="WUI222" s="8"/>
      <c r="WUJ222" s="8"/>
      <c r="WUK222" s="8"/>
      <c r="WUL222" s="8"/>
      <c r="WUM222" s="8"/>
      <c r="WUN222" s="8"/>
      <c r="WUO222" s="8"/>
      <c r="WUP222" s="8"/>
      <c r="WUQ222" s="8"/>
      <c r="WUR222" s="8"/>
      <c r="WUS222" s="8"/>
      <c r="WUT222" s="8"/>
      <c r="WUU222" s="8"/>
      <c r="WUV222" s="8"/>
      <c r="WUW222" s="8"/>
      <c r="WUX222" s="8"/>
      <c r="WUY222" s="8"/>
      <c r="WUZ222" s="8"/>
      <c r="WVA222" s="8"/>
      <c r="WVB222" s="8"/>
      <c r="WVC222" s="8"/>
      <c r="WVD222" s="8"/>
      <c r="WVE222" s="8"/>
      <c r="WVF222" s="8"/>
      <c r="WVG222" s="8"/>
      <c r="WVH222" s="8"/>
      <c r="WVI222" s="8"/>
      <c r="WVJ222" s="8"/>
      <c r="WVK222" s="8"/>
      <c r="WVL222" s="8"/>
      <c r="WVM222" s="8"/>
      <c r="WVN222" s="8"/>
      <c r="WVO222" s="8"/>
      <c r="WVP222" s="8"/>
      <c r="WVQ222" s="8"/>
      <c r="WVR222" s="8"/>
      <c r="WVS222" s="8"/>
      <c r="WVT222" s="8"/>
      <c r="WVU222" s="8"/>
      <c r="WVV222" s="8"/>
      <c r="WVW222" s="8"/>
      <c r="WVX222" s="8"/>
      <c r="WVY222" s="8"/>
      <c r="WVZ222" s="8"/>
      <c r="WWA222" s="8"/>
      <c r="WWB222" s="8"/>
      <c r="WWC222" s="8"/>
      <c r="WWD222" s="8"/>
      <c r="WWE222" s="8"/>
      <c r="WWF222" s="8"/>
      <c r="WWG222" s="8"/>
      <c r="WWH222" s="8"/>
      <c r="WWI222" s="8"/>
      <c r="WWJ222" s="8"/>
      <c r="WWK222" s="8"/>
      <c r="WWL222" s="8"/>
      <c r="WWM222" s="8"/>
      <c r="WWN222" s="8"/>
      <c r="WWO222" s="8"/>
      <c r="WWP222" s="8"/>
      <c r="WWQ222" s="8"/>
      <c r="WWR222" s="8"/>
      <c r="WWS222" s="8"/>
      <c r="WWT222" s="8"/>
      <c r="WWU222" s="8"/>
      <c r="WWV222" s="8"/>
      <c r="WWW222" s="8"/>
      <c r="WWX222" s="8"/>
      <c r="WWY222" s="8"/>
      <c r="WWZ222" s="8"/>
      <c r="WXA222" s="8"/>
      <c r="WXB222" s="8"/>
      <c r="WXC222" s="8"/>
      <c r="WXD222" s="8"/>
      <c r="WXE222" s="8"/>
      <c r="WXF222" s="8"/>
      <c r="WXG222" s="8"/>
      <c r="WXH222" s="8"/>
      <c r="WXI222" s="8"/>
      <c r="WXJ222" s="8"/>
      <c r="WXK222" s="8"/>
      <c r="WXL222" s="8"/>
      <c r="WXM222" s="8"/>
      <c r="WXN222" s="8"/>
      <c r="WXO222" s="8"/>
      <c r="WXP222" s="8"/>
      <c r="WXQ222" s="8"/>
      <c r="WXR222" s="8"/>
      <c r="WXS222" s="8"/>
      <c r="WXT222" s="8"/>
      <c r="WXU222" s="8"/>
      <c r="WXV222" s="8"/>
      <c r="WXW222" s="8"/>
      <c r="WXX222" s="8"/>
      <c r="WXY222" s="8"/>
      <c r="WXZ222" s="8"/>
      <c r="WYA222" s="8"/>
      <c r="WYB222" s="8"/>
      <c r="WYC222" s="8"/>
      <c r="WYD222" s="8"/>
      <c r="WYE222" s="8"/>
      <c r="WYF222" s="8"/>
      <c r="WYG222" s="8"/>
      <c r="WYH222" s="8"/>
      <c r="WYI222" s="8"/>
      <c r="WYJ222" s="8"/>
      <c r="WYK222" s="8"/>
      <c r="WYL222" s="8"/>
      <c r="WYM222" s="8"/>
      <c r="WYN222" s="8"/>
      <c r="WYO222" s="8"/>
      <c r="WYP222" s="8"/>
      <c r="WYQ222" s="8"/>
      <c r="WYR222" s="8"/>
      <c r="WYS222" s="8"/>
      <c r="WYT222" s="8"/>
      <c r="WYU222" s="8"/>
      <c r="WYV222" s="8"/>
      <c r="WYW222" s="8"/>
      <c r="WYX222" s="8"/>
      <c r="WYY222" s="8"/>
      <c r="WYZ222" s="8"/>
      <c r="WZA222" s="8"/>
      <c r="WZB222" s="8"/>
      <c r="WZC222" s="8"/>
      <c r="WZD222" s="8"/>
      <c r="WZE222" s="8"/>
      <c r="WZF222" s="8"/>
      <c r="WZG222" s="8"/>
      <c r="WZH222" s="8"/>
      <c r="WZI222" s="8"/>
      <c r="WZJ222" s="8"/>
      <c r="WZK222" s="8"/>
      <c r="WZL222" s="8"/>
      <c r="WZM222" s="8"/>
      <c r="WZN222" s="8"/>
      <c r="WZO222" s="8"/>
      <c r="WZP222" s="8"/>
      <c r="WZQ222" s="8"/>
      <c r="WZR222" s="8"/>
      <c r="WZS222" s="8"/>
      <c r="WZT222" s="8"/>
      <c r="WZU222" s="8"/>
      <c r="WZV222" s="8"/>
      <c r="WZW222" s="8"/>
      <c r="WZX222" s="8"/>
      <c r="WZY222" s="8"/>
      <c r="WZZ222" s="8"/>
      <c r="XAA222" s="8"/>
      <c r="XAB222" s="8"/>
      <c r="XAC222" s="8"/>
      <c r="XAD222" s="8"/>
      <c r="XAE222" s="8"/>
      <c r="XAF222" s="8"/>
      <c r="XAG222" s="8"/>
      <c r="XAH222" s="8"/>
      <c r="XAI222" s="8"/>
      <c r="XAJ222" s="8"/>
      <c r="XAK222" s="8"/>
      <c r="XAL222" s="8"/>
      <c r="XAM222" s="8"/>
      <c r="XAN222" s="8"/>
      <c r="XAO222" s="8"/>
      <c r="XAP222" s="8"/>
      <c r="XAQ222" s="8"/>
      <c r="XAR222" s="8"/>
      <c r="XAS222" s="8"/>
      <c r="XAT222" s="8"/>
      <c r="XAU222" s="8"/>
      <c r="XAV222" s="8"/>
      <c r="XAW222" s="8"/>
      <c r="XAX222" s="8"/>
      <c r="XAY222" s="8"/>
      <c r="XAZ222" s="8"/>
      <c r="XBA222" s="8"/>
      <c r="XBB222" s="8"/>
      <c r="XBC222" s="8"/>
      <c r="XBD222" s="8"/>
      <c r="XBE222" s="8"/>
      <c r="XBF222" s="8"/>
      <c r="XBG222" s="8"/>
      <c r="XBH222" s="8"/>
      <c r="XBI222" s="8"/>
      <c r="XBJ222" s="8"/>
      <c r="XBK222" s="8"/>
      <c r="XBL222" s="8"/>
      <c r="XBM222" s="8"/>
      <c r="XBN222" s="8"/>
      <c r="XBO222" s="8"/>
      <c r="XBP222" s="8"/>
      <c r="XBQ222" s="8"/>
      <c r="XBR222" s="8"/>
      <c r="XBS222" s="8"/>
      <c r="XBT222" s="8"/>
      <c r="XBU222" s="8"/>
      <c r="XBV222" s="8"/>
      <c r="XBW222" s="8"/>
      <c r="XBX222" s="8"/>
      <c r="XBY222" s="8"/>
      <c r="XBZ222" s="8"/>
      <c r="XCA222" s="8"/>
      <c r="XCB222" s="8"/>
      <c r="XCC222" s="8"/>
      <c r="XCD222" s="8"/>
      <c r="XCE222" s="8"/>
      <c r="XCF222" s="8"/>
      <c r="XCG222" s="8"/>
      <c r="XCH222" s="8"/>
      <c r="XCI222" s="8"/>
      <c r="XCJ222" s="8"/>
      <c r="XCK222" s="8"/>
      <c r="XCL222" s="8"/>
      <c r="XCM222" s="8"/>
      <c r="XCN222" s="8"/>
      <c r="XCO222" s="8"/>
      <c r="XCP222" s="8"/>
      <c r="XCQ222" s="8"/>
      <c r="XCR222" s="8"/>
      <c r="XCS222" s="8"/>
      <c r="XCT222" s="8"/>
      <c r="XCU222" s="8"/>
      <c r="XCV222" s="8"/>
      <c r="XCW222" s="8"/>
      <c r="XCX222" s="8"/>
      <c r="XCY222" s="8"/>
      <c r="XCZ222" s="8"/>
      <c r="XDA222" s="8"/>
      <c r="XDB222" s="8"/>
      <c r="XDC222" s="8"/>
      <c r="XDD222" s="8"/>
      <c r="XDE222" s="8"/>
      <c r="XDF222" s="8"/>
      <c r="XDG222" s="8"/>
      <c r="XDH222" s="8"/>
      <c r="XDI222" s="8"/>
      <c r="XDJ222" s="8"/>
      <c r="XDK222" s="8"/>
      <c r="XDL222" s="8"/>
      <c r="XDM222" s="8"/>
      <c r="XDN222" s="8"/>
      <c r="XDO222" s="8"/>
      <c r="XDP222" s="8"/>
      <c r="XDQ222" s="8"/>
      <c r="XDR222" s="8"/>
      <c r="XDS222" s="8"/>
      <c r="XDT222" s="8"/>
      <c r="XDU222" s="8"/>
      <c r="XDV222" s="8"/>
      <c r="XDW222" s="8"/>
      <c r="XDX222" s="8"/>
      <c r="XDY222" s="8"/>
      <c r="XDZ222" s="8"/>
      <c r="XEA222" s="8"/>
      <c r="XEB222" s="8"/>
      <c r="XEC222" s="8"/>
      <c r="XED222" s="8"/>
      <c r="XEE222" s="8"/>
      <c r="XEF222" s="8"/>
      <c r="XEG222" s="8"/>
      <c r="XEH222" s="8"/>
      <c r="XEI222" s="8"/>
      <c r="XEJ222" s="8"/>
      <c r="XEK222" s="8"/>
      <c r="XEL222" s="8"/>
      <c r="XEM222" s="8"/>
      <c r="XEN222" s="8"/>
      <c r="XEO222" s="8"/>
      <c r="XEP222" s="8"/>
      <c r="XEQ222" s="8"/>
      <c r="XER222" s="8"/>
      <c r="XES222" s="8"/>
      <c r="XET222" s="8"/>
      <c r="XEU222" s="8"/>
      <c r="XEV222" s="8"/>
      <c r="XEW222" s="8"/>
      <c r="XEX222" s="8"/>
      <c r="XEY222" s="8"/>
      <c r="XEZ222" s="8"/>
      <c r="XFA222" s="8"/>
      <c r="XFB222" s="8"/>
      <c r="XFC222" s="8"/>
    </row>
    <row r="223" spans="1:16383" s="83" customFormat="1" x14ac:dyDescent="0.25">
      <c r="A223" s="15">
        <v>216</v>
      </c>
      <c r="B223" s="99">
        <v>5</v>
      </c>
      <c r="C223" s="136">
        <v>45166</v>
      </c>
      <c r="D223" s="135" t="s">
        <v>3116</v>
      </c>
      <c r="E223" s="135" t="s">
        <v>10</v>
      </c>
      <c r="F223" s="137" t="s">
        <v>3117</v>
      </c>
      <c r="G223" s="136" t="s">
        <v>35</v>
      </c>
      <c r="H223" s="137" t="s">
        <v>21</v>
      </c>
      <c r="I223" s="135">
        <v>50429248</v>
      </c>
      <c r="J223" s="135" t="s">
        <v>13</v>
      </c>
      <c r="K223" s="99">
        <v>45166</v>
      </c>
      <c r="L223" s="99" t="s">
        <v>3234</v>
      </c>
      <c r="M223" s="83" t="s">
        <v>3642</v>
      </c>
    </row>
    <row r="224" spans="1:16383" s="83" customFormat="1" ht="30" x14ac:dyDescent="0.25">
      <c r="A224" s="19">
        <v>217</v>
      </c>
      <c r="B224" s="99">
        <v>6</v>
      </c>
      <c r="C224" s="136">
        <v>45166</v>
      </c>
      <c r="D224" s="135" t="s">
        <v>3115</v>
      </c>
      <c r="E224" s="135" t="s">
        <v>14</v>
      </c>
      <c r="F224" s="137" t="s">
        <v>3114</v>
      </c>
      <c r="G224" s="136" t="s">
        <v>3071</v>
      </c>
      <c r="H224" s="137" t="s">
        <v>32</v>
      </c>
      <c r="I224" s="135">
        <v>4436265</v>
      </c>
      <c r="J224" s="135" t="s">
        <v>13</v>
      </c>
      <c r="K224" s="99">
        <v>45166</v>
      </c>
      <c r="L224" s="99" t="s">
        <v>3234</v>
      </c>
      <c r="M224" s="8" t="s">
        <v>3640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  <c r="LZ224" s="8"/>
      <c r="MA224" s="8"/>
      <c r="MB224" s="8"/>
      <c r="MC224" s="8"/>
      <c r="MD224" s="8"/>
      <c r="ME224" s="8"/>
      <c r="MF224" s="8"/>
      <c r="MG224" s="8"/>
      <c r="MH224" s="8"/>
      <c r="MI224" s="8"/>
      <c r="MJ224" s="8"/>
      <c r="MK224" s="8"/>
      <c r="ML224" s="8"/>
      <c r="MM224" s="8"/>
      <c r="MN224" s="8"/>
      <c r="MO224" s="8"/>
      <c r="MP224" s="8"/>
      <c r="MQ224" s="8"/>
      <c r="MR224" s="8"/>
      <c r="MS224" s="8"/>
      <c r="MT224" s="8"/>
      <c r="MU224" s="8"/>
      <c r="MV224" s="8"/>
      <c r="MW224" s="8"/>
      <c r="MX224" s="8"/>
      <c r="MY224" s="8"/>
      <c r="MZ224" s="8"/>
      <c r="NA224" s="8"/>
      <c r="NB224" s="8"/>
      <c r="NC224" s="8"/>
      <c r="ND224" s="8"/>
      <c r="NE224" s="8"/>
      <c r="NF224" s="8"/>
      <c r="NG224" s="8"/>
      <c r="NH224" s="8"/>
      <c r="NI224" s="8"/>
      <c r="NJ224" s="8"/>
      <c r="NK224" s="8"/>
      <c r="NL224" s="8"/>
      <c r="NM224" s="8"/>
      <c r="NN224" s="8"/>
      <c r="NO224" s="8"/>
      <c r="NP224" s="8"/>
      <c r="NQ224" s="8"/>
      <c r="NR224" s="8"/>
      <c r="NS224" s="8"/>
      <c r="NT224" s="8"/>
      <c r="NU224" s="8"/>
      <c r="NV224" s="8"/>
      <c r="NW224" s="8"/>
      <c r="NX224" s="8"/>
      <c r="NY224" s="8"/>
      <c r="NZ224" s="8"/>
      <c r="OA224" s="8"/>
      <c r="OB224" s="8"/>
      <c r="OC224" s="8"/>
      <c r="OD224" s="8"/>
      <c r="OE224" s="8"/>
      <c r="OF224" s="8"/>
      <c r="OG224" s="8"/>
      <c r="OH224" s="8"/>
      <c r="OI224" s="8"/>
      <c r="OJ224" s="8"/>
      <c r="OK224" s="8"/>
      <c r="OL224" s="8"/>
      <c r="OM224" s="8"/>
      <c r="ON224" s="8"/>
      <c r="OO224" s="8"/>
      <c r="OP224" s="8"/>
      <c r="OQ224" s="8"/>
      <c r="OR224" s="8"/>
      <c r="OS224" s="8"/>
      <c r="OT224" s="8"/>
      <c r="OU224" s="8"/>
      <c r="OV224" s="8"/>
      <c r="OW224" s="8"/>
      <c r="OX224" s="8"/>
      <c r="OY224" s="8"/>
      <c r="OZ224" s="8"/>
      <c r="PA224" s="8"/>
      <c r="PB224" s="8"/>
      <c r="PC224" s="8"/>
      <c r="PD224" s="8"/>
      <c r="PE224" s="8"/>
      <c r="PF224" s="8"/>
      <c r="PG224" s="8"/>
      <c r="PH224" s="8"/>
      <c r="PI224" s="8"/>
      <c r="PJ224" s="8"/>
      <c r="PK224" s="8"/>
      <c r="PL224" s="8"/>
      <c r="PM224" s="8"/>
      <c r="PN224" s="8"/>
      <c r="PO224" s="8"/>
      <c r="PP224" s="8"/>
      <c r="PQ224" s="8"/>
      <c r="PR224" s="8"/>
      <c r="PS224" s="8"/>
      <c r="PT224" s="8"/>
      <c r="PU224" s="8"/>
      <c r="PV224" s="8"/>
      <c r="PW224" s="8"/>
      <c r="PX224" s="8"/>
      <c r="PY224" s="8"/>
      <c r="PZ224" s="8"/>
      <c r="QA224" s="8"/>
      <c r="QB224" s="8"/>
      <c r="QC224" s="8"/>
      <c r="QD224" s="8"/>
      <c r="QE224" s="8"/>
      <c r="QF224" s="8"/>
      <c r="QG224" s="8"/>
      <c r="QH224" s="8"/>
      <c r="QI224" s="8"/>
      <c r="QJ224" s="8"/>
      <c r="QK224" s="8"/>
      <c r="QL224" s="8"/>
      <c r="QM224" s="8"/>
      <c r="QN224" s="8"/>
      <c r="QO224" s="8"/>
      <c r="QP224" s="8"/>
      <c r="QQ224" s="8"/>
      <c r="QR224" s="8"/>
      <c r="QS224" s="8"/>
      <c r="QT224" s="8"/>
      <c r="QU224" s="8"/>
      <c r="QV224" s="8"/>
      <c r="QW224" s="8"/>
      <c r="QX224" s="8"/>
      <c r="QY224" s="8"/>
      <c r="QZ224" s="8"/>
      <c r="RA224" s="8"/>
      <c r="RB224" s="8"/>
      <c r="RC224" s="8"/>
      <c r="RD224" s="8"/>
      <c r="RE224" s="8"/>
      <c r="RF224" s="8"/>
      <c r="RG224" s="8"/>
      <c r="RH224" s="8"/>
      <c r="RI224" s="8"/>
      <c r="RJ224" s="8"/>
      <c r="RK224" s="8"/>
      <c r="RL224" s="8"/>
      <c r="RM224" s="8"/>
      <c r="RN224" s="8"/>
      <c r="RO224" s="8"/>
      <c r="RP224" s="8"/>
      <c r="RQ224" s="8"/>
      <c r="RR224" s="8"/>
      <c r="RS224" s="8"/>
      <c r="RT224" s="8"/>
      <c r="RU224" s="8"/>
      <c r="RV224" s="8"/>
      <c r="RW224" s="8"/>
      <c r="RX224" s="8"/>
      <c r="RY224" s="8"/>
      <c r="RZ224" s="8"/>
      <c r="SA224" s="8"/>
      <c r="SB224" s="8"/>
      <c r="SC224" s="8"/>
      <c r="SD224" s="8"/>
      <c r="SE224" s="8"/>
      <c r="SF224" s="8"/>
      <c r="SG224" s="8"/>
      <c r="SH224" s="8"/>
      <c r="SI224" s="8"/>
      <c r="SJ224" s="8"/>
      <c r="SK224" s="8"/>
      <c r="SL224" s="8"/>
      <c r="SM224" s="8"/>
      <c r="SN224" s="8"/>
      <c r="SO224" s="8"/>
      <c r="SP224" s="8"/>
      <c r="SQ224" s="8"/>
      <c r="SR224" s="8"/>
      <c r="SS224" s="8"/>
      <c r="ST224" s="8"/>
      <c r="SU224" s="8"/>
      <c r="SV224" s="8"/>
      <c r="SW224" s="8"/>
      <c r="SX224" s="8"/>
      <c r="SY224" s="8"/>
      <c r="SZ224" s="8"/>
      <c r="TA224" s="8"/>
      <c r="TB224" s="8"/>
      <c r="TC224" s="8"/>
      <c r="TD224" s="8"/>
      <c r="TE224" s="8"/>
      <c r="TF224" s="8"/>
      <c r="TG224" s="8"/>
      <c r="TH224" s="8"/>
      <c r="TI224" s="8"/>
      <c r="TJ224" s="8"/>
      <c r="TK224" s="8"/>
      <c r="TL224" s="8"/>
      <c r="TM224" s="8"/>
      <c r="TN224" s="8"/>
      <c r="TO224" s="8"/>
      <c r="TP224" s="8"/>
      <c r="TQ224" s="8"/>
      <c r="TR224" s="8"/>
      <c r="TS224" s="8"/>
      <c r="TT224" s="8"/>
      <c r="TU224" s="8"/>
      <c r="TV224" s="8"/>
      <c r="TW224" s="8"/>
      <c r="TX224" s="8"/>
      <c r="TY224" s="8"/>
      <c r="TZ224" s="8"/>
      <c r="UA224" s="8"/>
      <c r="UB224" s="8"/>
      <c r="UC224" s="8"/>
      <c r="UD224" s="8"/>
      <c r="UE224" s="8"/>
      <c r="UF224" s="8"/>
      <c r="UG224" s="8"/>
      <c r="UH224" s="8"/>
      <c r="UI224" s="8"/>
      <c r="UJ224" s="8"/>
      <c r="UK224" s="8"/>
      <c r="UL224" s="8"/>
      <c r="UM224" s="8"/>
      <c r="UN224" s="8"/>
      <c r="UO224" s="8"/>
      <c r="UP224" s="8"/>
      <c r="UQ224" s="8"/>
      <c r="UR224" s="8"/>
      <c r="US224" s="8"/>
      <c r="UT224" s="8"/>
      <c r="UU224" s="8"/>
      <c r="UV224" s="8"/>
      <c r="UW224" s="8"/>
      <c r="UX224" s="8"/>
      <c r="UY224" s="8"/>
      <c r="UZ224" s="8"/>
      <c r="VA224" s="8"/>
      <c r="VB224" s="8"/>
      <c r="VC224" s="8"/>
      <c r="VD224" s="8"/>
      <c r="VE224" s="8"/>
      <c r="VF224" s="8"/>
      <c r="VG224" s="8"/>
      <c r="VH224" s="8"/>
      <c r="VI224" s="8"/>
      <c r="VJ224" s="8"/>
      <c r="VK224" s="8"/>
      <c r="VL224" s="8"/>
      <c r="VM224" s="8"/>
      <c r="VN224" s="8"/>
      <c r="VO224" s="8"/>
      <c r="VP224" s="8"/>
      <c r="VQ224" s="8"/>
      <c r="VR224" s="8"/>
      <c r="VS224" s="8"/>
      <c r="VT224" s="8"/>
      <c r="VU224" s="8"/>
      <c r="VV224" s="8"/>
      <c r="VW224" s="8"/>
      <c r="VX224" s="8"/>
      <c r="VY224" s="8"/>
      <c r="VZ224" s="8"/>
      <c r="WA224" s="8"/>
      <c r="WB224" s="8"/>
      <c r="WC224" s="8"/>
      <c r="WD224" s="8"/>
      <c r="WE224" s="8"/>
      <c r="WF224" s="8"/>
      <c r="WG224" s="8"/>
      <c r="WH224" s="8"/>
      <c r="WI224" s="8"/>
      <c r="WJ224" s="8"/>
      <c r="WK224" s="8"/>
      <c r="WL224" s="8"/>
      <c r="WM224" s="8"/>
      <c r="WN224" s="8"/>
      <c r="WO224" s="8"/>
      <c r="WP224" s="8"/>
      <c r="WQ224" s="8"/>
      <c r="WR224" s="8"/>
      <c r="WS224" s="8"/>
      <c r="WT224" s="8"/>
      <c r="WU224" s="8"/>
      <c r="WV224" s="8"/>
      <c r="WW224" s="8"/>
      <c r="WX224" s="8"/>
      <c r="WY224" s="8"/>
      <c r="WZ224" s="8"/>
      <c r="XA224" s="8"/>
      <c r="XB224" s="8"/>
      <c r="XC224" s="8"/>
      <c r="XD224" s="8"/>
      <c r="XE224" s="8"/>
      <c r="XF224" s="8"/>
      <c r="XG224" s="8"/>
      <c r="XH224" s="8"/>
      <c r="XI224" s="8"/>
      <c r="XJ224" s="8"/>
      <c r="XK224" s="8"/>
      <c r="XL224" s="8"/>
      <c r="XM224" s="8"/>
      <c r="XN224" s="8"/>
      <c r="XO224" s="8"/>
      <c r="XP224" s="8"/>
      <c r="XQ224" s="8"/>
      <c r="XR224" s="8"/>
      <c r="XS224" s="8"/>
      <c r="XT224" s="8"/>
      <c r="XU224" s="8"/>
      <c r="XV224" s="8"/>
      <c r="XW224" s="8"/>
      <c r="XX224" s="8"/>
      <c r="XY224" s="8"/>
      <c r="XZ224" s="8"/>
      <c r="YA224" s="8"/>
      <c r="YB224" s="8"/>
      <c r="YC224" s="8"/>
      <c r="YD224" s="8"/>
      <c r="YE224" s="8"/>
      <c r="YF224" s="8"/>
      <c r="YG224" s="8"/>
      <c r="YH224" s="8"/>
      <c r="YI224" s="8"/>
      <c r="YJ224" s="8"/>
      <c r="YK224" s="8"/>
      <c r="YL224" s="8"/>
      <c r="YM224" s="8"/>
      <c r="YN224" s="8"/>
      <c r="YO224" s="8"/>
      <c r="YP224" s="8"/>
      <c r="YQ224" s="8"/>
      <c r="YR224" s="8"/>
      <c r="YS224" s="8"/>
      <c r="YT224" s="8"/>
      <c r="YU224" s="8"/>
      <c r="YV224" s="8"/>
      <c r="YW224" s="8"/>
      <c r="YX224" s="8"/>
      <c r="YY224" s="8"/>
      <c r="YZ224" s="8"/>
      <c r="ZA224" s="8"/>
      <c r="ZB224" s="8"/>
      <c r="ZC224" s="8"/>
      <c r="ZD224" s="8"/>
      <c r="ZE224" s="8"/>
      <c r="ZF224" s="8"/>
      <c r="ZG224" s="8"/>
      <c r="ZH224" s="8"/>
      <c r="ZI224" s="8"/>
      <c r="ZJ224" s="8"/>
      <c r="ZK224" s="8"/>
      <c r="ZL224" s="8"/>
      <c r="ZM224" s="8"/>
      <c r="ZN224" s="8"/>
      <c r="ZO224" s="8"/>
      <c r="ZP224" s="8"/>
      <c r="ZQ224" s="8"/>
      <c r="ZR224" s="8"/>
      <c r="ZS224" s="8"/>
      <c r="ZT224" s="8"/>
      <c r="ZU224" s="8"/>
      <c r="ZV224" s="8"/>
      <c r="ZW224" s="8"/>
      <c r="ZX224" s="8"/>
      <c r="ZY224" s="8"/>
      <c r="ZZ224" s="8"/>
      <c r="AAA224" s="8"/>
      <c r="AAB224" s="8"/>
      <c r="AAC224" s="8"/>
      <c r="AAD224" s="8"/>
      <c r="AAE224" s="8"/>
      <c r="AAF224" s="8"/>
      <c r="AAG224" s="8"/>
      <c r="AAH224" s="8"/>
      <c r="AAI224" s="8"/>
      <c r="AAJ224" s="8"/>
      <c r="AAK224" s="8"/>
      <c r="AAL224" s="8"/>
      <c r="AAM224" s="8"/>
      <c r="AAN224" s="8"/>
      <c r="AAO224" s="8"/>
      <c r="AAP224" s="8"/>
      <c r="AAQ224" s="8"/>
      <c r="AAR224" s="8"/>
      <c r="AAS224" s="8"/>
      <c r="AAT224" s="8"/>
      <c r="AAU224" s="8"/>
      <c r="AAV224" s="8"/>
      <c r="AAW224" s="8"/>
      <c r="AAX224" s="8"/>
      <c r="AAY224" s="8"/>
      <c r="AAZ224" s="8"/>
      <c r="ABA224" s="8"/>
      <c r="ABB224" s="8"/>
      <c r="ABC224" s="8"/>
      <c r="ABD224" s="8"/>
      <c r="ABE224" s="8"/>
      <c r="ABF224" s="8"/>
      <c r="ABG224" s="8"/>
      <c r="ABH224" s="8"/>
      <c r="ABI224" s="8"/>
      <c r="ABJ224" s="8"/>
      <c r="ABK224" s="8"/>
      <c r="ABL224" s="8"/>
      <c r="ABM224" s="8"/>
      <c r="ABN224" s="8"/>
      <c r="ABO224" s="8"/>
      <c r="ABP224" s="8"/>
      <c r="ABQ224" s="8"/>
      <c r="ABR224" s="8"/>
      <c r="ABS224" s="8"/>
      <c r="ABT224" s="8"/>
      <c r="ABU224" s="8"/>
      <c r="ABV224" s="8"/>
      <c r="ABW224" s="8"/>
      <c r="ABX224" s="8"/>
      <c r="ABY224" s="8"/>
      <c r="ABZ224" s="8"/>
      <c r="ACA224" s="8"/>
      <c r="ACB224" s="8"/>
      <c r="ACC224" s="8"/>
      <c r="ACD224" s="8"/>
      <c r="ACE224" s="8"/>
      <c r="ACF224" s="8"/>
      <c r="ACG224" s="8"/>
      <c r="ACH224" s="8"/>
      <c r="ACI224" s="8"/>
      <c r="ACJ224" s="8"/>
      <c r="ACK224" s="8"/>
      <c r="ACL224" s="8"/>
      <c r="ACM224" s="8"/>
      <c r="ACN224" s="8"/>
      <c r="ACO224" s="8"/>
      <c r="ACP224" s="8"/>
      <c r="ACQ224" s="8"/>
      <c r="ACR224" s="8"/>
      <c r="ACS224" s="8"/>
      <c r="ACT224" s="8"/>
      <c r="ACU224" s="8"/>
      <c r="ACV224" s="8"/>
      <c r="ACW224" s="8"/>
      <c r="ACX224" s="8"/>
      <c r="ACY224" s="8"/>
      <c r="ACZ224" s="8"/>
      <c r="ADA224" s="8"/>
      <c r="ADB224" s="8"/>
      <c r="ADC224" s="8"/>
      <c r="ADD224" s="8"/>
      <c r="ADE224" s="8"/>
      <c r="ADF224" s="8"/>
      <c r="ADG224" s="8"/>
      <c r="ADH224" s="8"/>
      <c r="ADI224" s="8"/>
      <c r="ADJ224" s="8"/>
      <c r="ADK224" s="8"/>
      <c r="ADL224" s="8"/>
      <c r="ADM224" s="8"/>
      <c r="ADN224" s="8"/>
      <c r="ADO224" s="8"/>
      <c r="ADP224" s="8"/>
      <c r="ADQ224" s="8"/>
      <c r="ADR224" s="8"/>
      <c r="ADS224" s="8"/>
      <c r="ADT224" s="8"/>
      <c r="ADU224" s="8"/>
      <c r="ADV224" s="8"/>
      <c r="ADW224" s="8"/>
      <c r="ADX224" s="8"/>
      <c r="ADY224" s="8"/>
      <c r="ADZ224" s="8"/>
      <c r="AEA224" s="8"/>
      <c r="AEB224" s="8"/>
      <c r="AEC224" s="8"/>
      <c r="AED224" s="8"/>
      <c r="AEE224" s="8"/>
      <c r="AEF224" s="8"/>
      <c r="AEG224" s="8"/>
      <c r="AEH224" s="8"/>
      <c r="AEI224" s="8"/>
      <c r="AEJ224" s="8"/>
      <c r="AEK224" s="8"/>
      <c r="AEL224" s="8"/>
      <c r="AEM224" s="8"/>
      <c r="AEN224" s="8"/>
      <c r="AEO224" s="8"/>
      <c r="AEP224" s="8"/>
      <c r="AEQ224" s="8"/>
      <c r="AER224" s="8"/>
      <c r="AES224" s="8"/>
      <c r="AET224" s="8"/>
      <c r="AEU224" s="8"/>
      <c r="AEV224" s="8"/>
      <c r="AEW224" s="8"/>
      <c r="AEX224" s="8"/>
      <c r="AEY224" s="8"/>
      <c r="AEZ224" s="8"/>
      <c r="AFA224" s="8"/>
      <c r="AFB224" s="8"/>
      <c r="AFC224" s="8"/>
      <c r="AFD224" s="8"/>
      <c r="AFE224" s="8"/>
      <c r="AFF224" s="8"/>
      <c r="AFG224" s="8"/>
      <c r="AFH224" s="8"/>
      <c r="AFI224" s="8"/>
      <c r="AFJ224" s="8"/>
      <c r="AFK224" s="8"/>
      <c r="AFL224" s="8"/>
      <c r="AFM224" s="8"/>
      <c r="AFN224" s="8"/>
      <c r="AFO224" s="8"/>
      <c r="AFP224" s="8"/>
      <c r="AFQ224" s="8"/>
      <c r="AFR224" s="8"/>
      <c r="AFS224" s="8"/>
      <c r="AFT224" s="8"/>
      <c r="AFU224" s="8"/>
      <c r="AFV224" s="8"/>
      <c r="AFW224" s="8"/>
      <c r="AFX224" s="8"/>
      <c r="AFY224" s="8"/>
      <c r="AFZ224" s="8"/>
      <c r="AGA224" s="8"/>
      <c r="AGB224" s="8"/>
      <c r="AGC224" s="8"/>
      <c r="AGD224" s="8"/>
      <c r="AGE224" s="8"/>
      <c r="AGF224" s="8"/>
      <c r="AGG224" s="8"/>
      <c r="AGH224" s="8"/>
      <c r="AGI224" s="8"/>
      <c r="AGJ224" s="8"/>
      <c r="AGK224" s="8"/>
      <c r="AGL224" s="8"/>
      <c r="AGM224" s="8"/>
      <c r="AGN224" s="8"/>
      <c r="AGO224" s="8"/>
      <c r="AGP224" s="8"/>
      <c r="AGQ224" s="8"/>
      <c r="AGR224" s="8"/>
      <c r="AGS224" s="8"/>
      <c r="AGT224" s="8"/>
      <c r="AGU224" s="8"/>
      <c r="AGV224" s="8"/>
      <c r="AGW224" s="8"/>
      <c r="AGX224" s="8"/>
      <c r="AGY224" s="8"/>
      <c r="AGZ224" s="8"/>
      <c r="AHA224" s="8"/>
      <c r="AHB224" s="8"/>
      <c r="AHC224" s="8"/>
      <c r="AHD224" s="8"/>
      <c r="AHE224" s="8"/>
      <c r="AHF224" s="8"/>
      <c r="AHG224" s="8"/>
      <c r="AHH224" s="8"/>
      <c r="AHI224" s="8"/>
      <c r="AHJ224" s="8"/>
      <c r="AHK224" s="8"/>
      <c r="AHL224" s="8"/>
      <c r="AHM224" s="8"/>
      <c r="AHN224" s="8"/>
      <c r="AHO224" s="8"/>
      <c r="AHP224" s="8"/>
      <c r="AHQ224" s="8"/>
      <c r="AHR224" s="8"/>
      <c r="AHS224" s="8"/>
      <c r="AHT224" s="8"/>
      <c r="AHU224" s="8"/>
      <c r="AHV224" s="8"/>
      <c r="AHW224" s="8"/>
      <c r="AHX224" s="8"/>
      <c r="AHY224" s="8"/>
      <c r="AHZ224" s="8"/>
      <c r="AIA224" s="8"/>
      <c r="AIB224" s="8"/>
      <c r="AIC224" s="8"/>
      <c r="AID224" s="8"/>
      <c r="AIE224" s="8"/>
      <c r="AIF224" s="8"/>
      <c r="AIG224" s="8"/>
      <c r="AIH224" s="8"/>
      <c r="AII224" s="8"/>
      <c r="AIJ224" s="8"/>
      <c r="AIK224" s="8"/>
      <c r="AIL224" s="8"/>
      <c r="AIM224" s="8"/>
      <c r="AIN224" s="8"/>
      <c r="AIO224" s="8"/>
      <c r="AIP224" s="8"/>
      <c r="AIQ224" s="8"/>
      <c r="AIR224" s="8"/>
      <c r="AIS224" s="8"/>
      <c r="AIT224" s="8"/>
      <c r="AIU224" s="8"/>
      <c r="AIV224" s="8"/>
      <c r="AIW224" s="8"/>
      <c r="AIX224" s="8"/>
      <c r="AIY224" s="8"/>
      <c r="AIZ224" s="8"/>
      <c r="AJA224" s="8"/>
      <c r="AJB224" s="8"/>
      <c r="AJC224" s="8"/>
      <c r="AJD224" s="8"/>
      <c r="AJE224" s="8"/>
      <c r="AJF224" s="8"/>
      <c r="AJG224" s="8"/>
      <c r="AJH224" s="8"/>
      <c r="AJI224" s="8"/>
      <c r="AJJ224" s="8"/>
      <c r="AJK224" s="8"/>
      <c r="AJL224" s="8"/>
      <c r="AJM224" s="8"/>
      <c r="AJN224" s="8"/>
      <c r="AJO224" s="8"/>
      <c r="AJP224" s="8"/>
      <c r="AJQ224" s="8"/>
      <c r="AJR224" s="8"/>
      <c r="AJS224" s="8"/>
      <c r="AJT224" s="8"/>
      <c r="AJU224" s="8"/>
      <c r="AJV224" s="8"/>
      <c r="AJW224" s="8"/>
      <c r="AJX224" s="8"/>
      <c r="AJY224" s="8"/>
      <c r="AJZ224" s="8"/>
      <c r="AKA224" s="8"/>
      <c r="AKB224" s="8"/>
      <c r="AKC224" s="8"/>
      <c r="AKD224" s="8"/>
      <c r="AKE224" s="8"/>
      <c r="AKF224" s="8"/>
      <c r="AKG224" s="8"/>
      <c r="AKH224" s="8"/>
      <c r="AKI224" s="8"/>
      <c r="AKJ224" s="8"/>
      <c r="AKK224" s="8"/>
      <c r="AKL224" s="8"/>
      <c r="AKM224" s="8"/>
      <c r="AKN224" s="8"/>
      <c r="AKO224" s="8"/>
      <c r="AKP224" s="8"/>
      <c r="AKQ224" s="8"/>
      <c r="AKR224" s="8"/>
      <c r="AKS224" s="8"/>
      <c r="AKT224" s="8"/>
      <c r="AKU224" s="8"/>
      <c r="AKV224" s="8"/>
      <c r="AKW224" s="8"/>
      <c r="AKX224" s="8"/>
      <c r="AKY224" s="8"/>
      <c r="AKZ224" s="8"/>
      <c r="ALA224" s="8"/>
      <c r="ALB224" s="8"/>
      <c r="ALC224" s="8"/>
      <c r="ALD224" s="8"/>
      <c r="ALE224" s="8"/>
      <c r="ALF224" s="8"/>
      <c r="ALG224" s="8"/>
      <c r="ALH224" s="8"/>
      <c r="ALI224" s="8"/>
      <c r="ALJ224" s="8"/>
      <c r="ALK224" s="8"/>
      <c r="ALL224" s="8"/>
      <c r="ALM224" s="8"/>
      <c r="ALN224" s="8"/>
      <c r="ALO224" s="8"/>
      <c r="ALP224" s="8"/>
      <c r="ALQ224" s="8"/>
      <c r="ALR224" s="8"/>
      <c r="ALS224" s="8"/>
      <c r="ALT224" s="8"/>
      <c r="ALU224" s="8"/>
      <c r="ALV224" s="8"/>
      <c r="ALW224" s="8"/>
      <c r="ALX224" s="8"/>
      <c r="ALY224" s="8"/>
      <c r="ALZ224" s="8"/>
      <c r="AMA224" s="8"/>
      <c r="AMB224" s="8"/>
      <c r="AMC224" s="8"/>
      <c r="AMD224" s="8"/>
      <c r="AME224" s="8"/>
      <c r="AMF224" s="8"/>
      <c r="AMG224" s="8"/>
      <c r="AMH224" s="8"/>
      <c r="AMI224" s="8"/>
      <c r="AMJ224" s="8"/>
      <c r="AMK224" s="8"/>
      <c r="AML224" s="8"/>
      <c r="AMM224" s="8"/>
      <c r="AMN224" s="8"/>
      <c r="AMO224" s="8"/>
      <c r="AMP224" s="8"/>
      <c r="AMQ224" s="8"/>
      <c r="AMR224" s="8"/>
      <c r="AMS224" s="8"/>
      <c r="AMT224" s="8"/>
      <c r="AMU224" s="8"/>
      <c r="AMV224" s="8"/>
      <c r="AMW224" s="8"/>
      <c r="AMX224" s="8"/>
      <c r="AMY224" s="8"/>
      <c r="AMZ224" s="8"/>
      <c r="ANA224" s="8"/>
      <c r="ANB224" s="8"/>
      <c r="ANC224" s="8"/>
      <c r="AND224" s="8"/>
      <c r="ANE224" s="8"/>
      <c r="ANF224" s="8"/>
      <c r="ANG224" s="8"/>
      <c r="ANH224" s="8"/>
      <c r="ANI224" s="8"/>
      <c r="ANJ224" s="8"/>
      <c r="ANK224" s="8"/>
      <c r="ANL224" s="8"/>
      <c r="ANM224" s="8"/>
      <c r="ANN224" s="8"/>
      <c r="ANO224" s="8"/>
      <c r="ANP224" s="8"/>
      <c r="ANQ224" s="8"/>
      <c r="ANR224" s="8"/>
      <c r="ANS224" s="8"/>
      <c r="ANT224" s="8"/>
      <c r="ANU224" s="8"/>
      <c r="ANV224" s="8"/>
      <c r="ANW224" s="8"/>
      <c r="ANX224" s="8"/>
      <c r="ANY224" s="8"/>
      <c r="ANZ224" s="8"/>
      <c r="AOA224" s="8"/>
      <c r="AOB224" s="8"/>
      <c r="AOC224" s="8"/>
      <c r="AOD224" s="8"/>
      <c r="AOE224" s="8"/>
      <c r="AOF224" s="8"/>
      <c r="AOG224" s="8"/>
      <c r="AOH224" s="8"/>
      <c r="AOI224" s="8"/>
      <c r="AOJ224" s="8"/>
      <c r="AOK224" s="8"/>
      <c r="AOL224" s="8"/>
      <c r="AOM224" s="8"/>
      <c r="AON224" s="8"/>
      <c r="AOO224" s="8"/>
      <c r="AOP224" s="8"/>
      <c r="AOQ224" s="8"/>
      <c r="AOR224" s="8"/>
      <c r="AOS224" s="8"/>
      <c r="AOT224" s="8"/>
      <c r="AOU224" s="8"/>
      <c r="AOV224" s="8"/>
      <c r="AOW224" s="8"/>
      <c r="AOX224" s="8"/>
      <c r="AOY224" s="8"/>
      <c r="AOZ224" s="8"/>
      <c r="APA224" s="8"/>
      <c r="APB224" s="8"/>
      <c r="APC224" s="8"/>
      <c r="APD224" s="8"/>
      <c r="APE224" s="8"/>
      <c r="APF224" s="8"/>
      <c r="APG224" s="8"/>
      <c r="APH224" s="8"/>
      <c r="API224" s="8"/>
      <c r="APJ224" s="8"/>
      <c r="APK224" s="8"/>
      <c r="APL224" s="8"/>
      <c r="APM224" s="8"/>
      <c r="APN224" s="8"/>
      <c r="APO224" s="8"/>
      <c r="APP224" s="8"/>
      <c r="APQ224" s="8"/>
      <c r="APR224" s="8"/>
      <c r="APS224" s="8"/>
      <c r="APT224" s="8"/>
      <c r="APU224" s="8"/>
      <c r="APV224" s="8"/>
      <c r="APW224" s="8"/>
      <c r="APX224" s="8"/>
      <c r="APY224" s="8"/>
      <c r="APZ224" s="8"/>
      <c r="AQA224" s="8"/>
      <c r="AQB224" s="8"/>
      <c r="AQC224" s="8"/>
      <c r="AQD224" s="8"/>
      <c r="AQE224" s="8"/>
      <c r="AQF224" s="8"/>
      <c r="AQG224" s="8"/>
      <c r="AQH224" s="8"/>
      <c r="AQI224" s="8"/>
      <c r="AQJ224" s="8"/>
      <c r="AQK224" s="8"/>
      <c r="AQL224" s="8"/>
      <c r="AQM224" s="8"/>
      <c r="AQN224" s="8"/>
      <c r="AQO224" s="8"/>
      <c r="AQP224" s="8"/>
      <c r="AQQ224" s="8"/>
      <c r="AQR224" s="8"/>
      <c r="AQS224" s="8"/>
      <c r="AQT224" s="8"/>
      <c r="AQU224" s="8"/>
      <c r="AQV224" s="8"/>
      <c r="AQW224" s="8"/>
      <c r="AQX224" s="8"/>
      <c r="AQY224" s="8"/>
      <c r="AQZ224" s="8"/>
      <c r="ARA224" s="8"/>
      <c r="ARB224" s="8"/>
      <c r="ARC224" s="8"/>
      <c r="ARD224" s="8"/>
      <c r="ARE224" s="8"/>
      <c r="ARF224" s="8"/>
      <c r="ARG224" s="8"/>
      <c r="ARH224" s="8"/>
      <c r="ARI224" s="8"/>
      <c r="ARJ224" s="8"/>
      <c r="ARK224" s="8"/>
      <c r="ARL224" s="8"/>
      <c r="ARM224" s="8"/>
      <c r="ARN224" s="8"/>
      <c r="ARO224" s="8"/>
      <c r="ARP224" s="8"/>
      <c r="ARQ224" s="8"/>
      <c r="ARR224" s="8"/>
      <c r="ARS224" s="8"/>
      <c r="ART224" s="8"/>
      <c r="ARU224" s="8"/>
      <c r="ARV224" s="8"/>
      <c r="ARW224" s="8"/>
      <c r="ARX224" s="8"/>
      <c r="ARY224" s="8"/>
      <c r="ARZ224" s="8"/>
      <c r="ASA224" s="8"/>
      <c r="ASB224" s="8"/>
      <c r="ASC224" s="8"/>
      <c r="ASD224" s="8"/>
      <c r="ASE224" s="8"/>
      <c r="ASF224" s="8"/>
      <c r="ASG224" s="8"/>
      <c r="ASH224" s="8"/>
      <c r="ASI224" s="8"/>
      <c r="ASJ224" s="8"/>
      <c r="ASK224" s="8"/>
      <c r="ASL224" s="8"/>
      <c r="ASM224" s="8"/>
      <c r="ASN224" s="8"/>
      <c r="ASO224" s="8"/>
      <c r="ASP224" s="8"/>
      <c r="ASQ224" s="8"/>
      <c r="ASR224" s="8"/>
      <c r="ASS224" s="8"/>
      <c r="AST224" s="8"/>
      <c r="ASU224" s="8"/>
      <c r="ASV224" s="8"/>
      <c r="ASW224" s="8"/>
      <c r="ASX224" s="8"/>
      <c r="ASY224" s="8"/>
      <c r="ASZ224" s="8"/>
      <c r="ATA224" s="8"/>
      <c r="ATB224" s="8"/>
      <c r="ATC224" s="8"/>
      <c r="ATD224" s="8"/>
      <c r="ATE224" s="8"/>
      <c r="ATF224" s="8"/>
      <c r="ATG224" s="8"/>
      <c r="ATH224" s="8"/>
      <c r="ATI224" s="8"/>
      <c r="ATJ224" s="8"/>
      <c r="ATK224" s="8"/>
      <c r="ATL224" s="8"/>
      <c r="ATM224" s="8"/>
      <c r="ATN224" s="8"/>
      <c r="ATO224" s="8"/>
      <c r="ATP224" s="8"/>
      <c r="ATQ224" s="8"/>
      <c r="ATR224" s="8"/>
      <c r="ATS224" s="8"/>
      <c r="ATT224" s="8"/>
      <c r="ATU224" s="8"/>
      <c r="ATV224" s="8"/>
      <c r="ATW224" s="8"/>
      <c r="ATX224" s="8"/>
      <c r="ATY224" s="8"/>
      <c r="ATZ224" s="8"/>
      <c r="AUA224" s="8"/>
      <c r="AUB224" s="8"/>
      <c r="AUC224" s="8"/>
      <c r="AUD224" s="8"/>
      <c r="AUE224" s="8"/>
      <c r="AUF224" s="8"/>
      <c r="AUG224" s="8"/>
      <c r="AUH224" s="8"/>
      <c r="AUI224" s="8"/>
      <c r="AUJ224" s="8"/>
      <c r="AUK224" s="8"/>
      <c r="AUL224" s="8"/>
      <c r="AUM224" s="8"/>
      <c r="AUN224" s="8"/>
      <c r="AUO224" s="8"/>
      <c r="AUP224" s="8"/>
      <c r="AUQ224" s="8"/>
      <c r="AUR224" s="8"/>
      <c r="AUS224" s="8"/>
      <c r="AUT224" s="8"/>
      <c r="AUU224" s="8"/>
      <c r="AUV224" s="8"/>
      <c r="AUW224" s="8"/>
      <c r="AUX224" s="8"/>
      <c r="AUY224" s="8"/>
      <c r="AUZ224" s="8"/>
      <c r="AVA224" s="8"/>
      <c r="AVB224" s="8"/>
      <c r="AVC224" s="8"/>
      <c r="AVD224" s="8"/>
      <c r="AVE224" s="8"/>
      <c r="AVF224" s="8"/>
      <c r="AVG224" s="8"/>
      <c r="AVH224" s="8"/>
      <c r="AVI224" s="8"/>
      <c r="AVJ224" s="8"/>
      <c r="AVK224" s="8"/>
      <c r="AVL224" s="8"/>
      <c r="AVM224" s="8"/>
      <c r="AVN224" s="8"/>
      <c r="AVO224" s="8"/>
      <c r="AVP224" s="8"/>
      <c r="AVQ224" s="8"/>
      <c r="AVR224" s="8"/>
      <c r="AVS224" s="8"/>
      <c r="AVT224" s="8"/>
      <c r="AVU224" s="8"/>
      <c r="AVV224" s="8"/>
      <c r="AVW224" s="8"/>
      <c r="AVX224" s="8"/>
      <c r="AVY224" s="8"/>
      <c r="AVZ224" s="8"/>
      <c r="AWA224" s="8"/>
      <c r="AWB224" s="8"/>
      <c r="AWC224" s="8"/>
      <c r="AWD224" s="8"/>
      <c r="AWE224" s="8"/>
      <c r="AWF224" s="8"/>
      <c r="AWG224" s="8"/>
      <c r="AWH224" s="8"/>
      <c r="AWI224" s="8"/>
      <c r="AWJ224" s="8"/>
      <c r="AWK224" s="8"/>
      <c r="AWL224" s="8"/>
      <c r="AWM224" s="8"/>
      <c r="AWN224" s="8"/>
      <c r="AWO224" s="8"/>
      <c r="AWP224" s="8"/>
      <c r="AWQ224" s="8"/>
      <c r="AWR224" s="8"/>
      <c r="AWS224" s="8"/>
      <c r="AWT224" s="8"/>
      <c r="AWU224" s="8"/>
      <c r="AWV224" s="8"/>
      <c r="AWW224" s="8"/>
      <c r="AWX224" s="8"/>
      <c r="AWY224" s="8"/>
      <c r="AWZ224" s="8"/>
      <c r="AXA224" s="8"/>
      <c r="AXB224" s="8"/>
      <c r="AXC224" s="8"/>
      <c r="AXD224" s="8"/>
      <c r="AXE224" s="8"/>
      <c r="AXF224" s="8"/>
      <c r="AXG224" s="8"/>
      <c r="AXH224" s="8"/>
      <c r="AXI224" s="8"/>
      <c r="AXJ224" s="8"/>
      <c r="AXK224" s="8"/>
      <c r="AXL224" s="8"/>
      <c r="AXM224" s="8"/>
      <c r="AXN224" s="8"/>
      <c r="AXO224" s="8"/>
      <c r="AXP224" s="8"/>
      <c r="AXQ224" s="8"/>
      <c r="AXR224" s="8"/>
      <c r="AXS224" s="8"/>
      <c r="AXT224" s="8"/>
      <c r="AXU224" s="8"/>
      <c r="AXV224" s="8"/>
      <c r="AXW224" s="8"/>
      <c r="AXX224" s="8"/>
      <c r="AXY224" s="8"/>
      <c r="AXZ224" s="8"/>
      <c r="AYA224" s="8"/>
      <c r="AYB224" s="8"/>
      <c r="AYC224" s="8"/>
      <c r="AYD224" s="8"/>
      <c r="AYE224" s="8"/>
      <c r="AYF224" s="8"/>
      <c r="AYG224" s="8"/>
      <c r="AYH224" s="8"/>
      <c r="AYI224" s="8"/>
      <c r="AYJ224" s="8"/>
      <c r="AYK224" s="8"/>
      <c r="AYL224" s="8"/>
      <c r="AYM224" s="8"/>
      <c r="AYN224" s="8"/>
      <c r="AYO224" s="8"/>
      <c r="AYP224" s="8"/>
      <c r="AYQ224" s="8"/>
      <c r="AYR224" s="8"/>
      <c r="AYS224" s="8"/>
      <c r="AYT224" s="8"/>
      <c r="AYU224" s="8"/>
      <c r="AYV224" s="8"/>
      <c r="AYW224" s="8"/>
      <c r="AYX224" s="8"/>
      <c r="AYY224" s="8"/>
      <c r="AYZ224" s="8"/>
      <c r="AZA224" s="8"/>
      <c r="AZB224" s="8"/>
      <c r="AZC224" s="8"/>
      <c r="AZD224" s="8"/>
      <c r="AZE224" s="8"/>
      <c r="AZF224" s="8"/>
      <c r="AZG224" s="8"/>
      <c r="AZH224" s="8"/>
      <c r="AZI224" s="8"/>
      <c r="AZJ224" s="8"/>
      <c r="AZK224" s="8"/>
      <c r="AZL224" s="8"/>
      <c r="AZM224" s="8"/>
      <c r="AZN224" s="8"/>
      <c r="AZO224" s="8"/>
      <c r="AZP224" s="8"/>
      <c r="AZQ224" s="8"/>
      <c r="AZR224" s="8"/>
      <c r="AZS224" s="8"/>
      <c r="AZT224" s="8"/>
      <c r="AZU224" s="8"/>
      <c r="AZV224" s="8"/>
      <c r="AZW224" s="8"/>
      <c r="AZX224" s="8"/>
      <c r="AZY224" s="8"/>
      <c r="AZZ224" s="8"/>
      <c r="BAA224" s="8"/>
      <c r="BAB224" s="8"/>
      <c r="BAC224" s="8"/>
      <c r="BAD224" s="8"/>
      <c r="BAE224" s="8"/>
      <c r="BAF224" s="8"/>
      <c r="BAG224" s="8"/>
      <c r="BAH224" s="8"/>
      <c r="BAI224" s="8"/>
      <c r="BAJ224" s="8"/>
      <c r="BAK224" s="8"/>
      <c r="BAL224" s="8"/>
      <c r="BAM224" s="8"/>
      <c r="BAN224" s="8"/>
      <c r="BAO224" s="8"/>
      <c r="BAP224" s="8"/>
      <c r="BAQ224" s="8"/>
      <c r="BAR224" s="8"/>
      <c r="BAS224" s="8"/>
      <c r="BAT224" s="8"/>
      <c r="BAU224" s="8"/>
      <c r="BAV224" s="8"/>
      <c r="BAW224" s="8"/>
      <c r="BAX224" s="8"/>
      <c r="BAY224" s="8"/>
      <c r="BAZ224" s="8"/>
      <c r="BBA224" s="8"/>
      <c r="BBB224" s="8"/>
      <c r="BBC224" s="8"/>
      <c r="BBD224" s="8"/>
      <c r="BBE224" s="8"/>
      <c r="BBF224" s="8"/>
      <c r="BBG224" s="8"/>
      <c r="BBH224" s="8"/>
      <c r="BBI224" s="8"/>
      <c r="BBJ224" s="8"/>
      <c r="BBK224" s="8"/>
      <c r="BBL224" s="8"/>
      <c r="BBM224" s="8"/>
      <c r="BBN224" s="8"/>
      <c r="BBO224" s="8"/>
      <c r="BBP224" s="8"/>
      <c r="BBQ224" s="8"/>
      <c r="BBR224" s="8"/>
      <c r="BBS224" s="8"/>
      <c r="BBT224" s="8"/>
      <c r="BBU224" s="8"/>
      <c r="BBV224" s="8"/>
      <c r="BBW224" s="8"/>
      <c r="BBX224" s="8"/>
      <c r="BBY224" s="8"/>
      <c r="BBZ224" s="8"/>
      <c r="BCA224" s="8"/>
      <c r="BCB224" s="8"/>
      <c r="BCC224" s="8"/>
      <c r="BCD224" s="8"/>
      <c r="BCE224" s="8"/>
      <c r="BCF224" s="8"/>
      <c r="BCG224" s="8"/>
      <c r="BCH224" s="8"/>
      <c r="BCI224" s="8"/>
      <c r="BCJ224" s="8"/>
      <c r="BCK224" s="8"/>
      <c r="BCL224" s="8"/>
      <c r="BCM224" s="8"/>
      <c r="BCN224" s="8"/>
      <c r="BCO224" s="8"/>
      <c r="BCP224" s="8"/>
      <c r="BCQ224" s="8"/>
      <c r="BCR224" s="8"/>
      <c r="BCS224" s="8"/>
      <c r="BCT224" s="8"/>
      <c r="BCU224" s="8"/>
      <c r="BCV224" s="8"/>
      <c r="BCW224" s="8"/>
      <c r="BCX224" s="8"/>
      <c r="BCY224" s="8"/>
      <c r="BCZ224" s="8"/>
      <c r="BDA224" s="8"/>
      <c r="BDB224" s="8"/>
      <c r="BDC224" s="8"/>
      <c r="BDD224" s="8"/>
      <c r="BDE224" s="8"/>
      <c r="BDF224" s="8"/>
      <c r="BDG224" s="8"/>
      <c r="BDH224" s="8"/>
      <c r="BDI224" s="8"/>
      <c r="BDJ224" s="8"/>
      <c r="BDK224" s="8"/>
      <c r="BDL224" s="8"/>
      <c r="BDM224" s="8"/>
      <c r="BDN224" s="8"/>
      <c r="BDO224" s="8"/>
      <c r="BDP224" s="8"/>
      <c r="BDQ224" s="8"/>
      <c r="BDR224" s="8"/>
      <c r="BDS224" s="8"/>
      <c r="BDT224" s="8"/>
      <c r="BDU224" s="8"/>
      <c r="BDV224" s="8"/>
      <c r="BDW224" s="8"/>
      <c r="BDX224" s="8"/>
      <c r="BDY224" s="8"/>
      <c r="BDZ224" s="8"/>
      <c r="BEA224" s="8"/>
      <c r="BEB224" s="8"/>
      <c r="BEC224" s="8"/>
      <c r="BED224" s="8"/>
      <c r="BEE224" s="8"/>
      <c r="BEF224" s="8"/>
      <c r="BEG224" s="8"/>
      <c r="BEH224" s="8"/>
      <c r="BEI224" s="8"/>
      <c r="BEJ224" s="8"/>
      <c r="BEK224" s="8"/>
      <c r="BEL224" s="8"/>
      <c r="BEM224" s="8"/>
      <c r="BEN224" s="8"/>
      <c r="BEO224" s="8"/>
      <c r="BEP224" s="8"/>
      <c r="BEQ224" s="8"/>
      <c r="BER224" s="8"/>
      <c r="BES224" s="8"/>
      <c r="BET224" s="8"/>
      <c r="BEU224" s="8"/>
      <c r="BEV224" s="8"/>
      <c r="BEW224" s="8"/>
      <c r="BEX224" s="8"/>
      <c r="BEY224" s="8"/>
      <c r="BEZ224" s="8"/>
      <c r="BFA224" s="8"/>
      <c r="BFB224" s="8"/>
      <c r="BFC224" s="8"/>
      <c r="BFD224" s="8"/>
      <c r="BFE224" s="8"/>
      <c r="BFF224" s="8"/>
      <c r="BFG224" s="8"/>
      <c r="BFH224" s="8"/>
      <c r="BFI224" s="8"/>
      <c r="BFJ224" s="8"/>
      <c r="BFK224" s="8"/>
      <c r="BFL224" s="8"/>
      <c r="BFM224" s="8"/>
      <c r="BFN224" s="8"/>
      <c r="BFO224" s="8"/>
      <c r="BFP224" s="8"/>
      <c r="BFQ224" s="8"/>
      <c r="BFR224" s="8"/>
      <c r="BFS224" s="8"/>
      <c r="BFT224" s="8"/>
      <c r="BFU224" s="8"/>
      <c r="BFV224" s="8"/>
      <c r="BFW224" s="8"/>
      <c r="BFX224" s="8"/>
      <c r="BFY224" s="8"/>
      <c r="BFZ224" s="8"/>
      <c r="BGA224" s="8"/>
      <c r="BGB224" s="8"/>
      <c r="BGC224" s="8"/>
      <c r="BGD224" s="8"/>
      <c r="BGE224" s="8"/>
      <c r="BGF224" s="8"/>
      <c r="BGG224" s="8"/>
      <c r="BGH224" s="8"/>
      <c r="BGI224" s="8"/>
      <c r="BGJ224" s="8"/>
      <c r="BGK224" s="8"/>
      <c r="BGL224" s="8"/>
      <c r="BGM224" s="8"/>
      <c r="BGN224" s="8"/>
      <c r="BGO224" s="8"/>
      <c r="BGP224" s="8"/>
      <c r="BGQ224" s="8"/>
      <c r="BGR224" s="8"/>
      <c r="BGS224" s="8"/>
      <c r="BGT224" s="8"/>
      <c r="BGU224" s="8"/>
      <c r="BGV224" s="8"/>
      <c r="BGW224" s="8"/>
      <c r="BGX224" s="8"/>
      <c r="BGY224" s="8"/>
      <c r="BGZ224" s="8"/>
      <c r="BHA224" s="8"/>
      <c r="BHB224" s="8"/>
      <c r="BHC224" s="8"/>
      <c r="BHD224" s="8"/>
      <c r="BHE224" s="8"/>
      <c r="BHF224" s="8"/>
      <c r="BHG224" s="8"/>
      <c r="BHH224" s="8"/>
      <c r="BHI224" s="8"/>
      <c r="BHJ224" s="8"/>
      <c r="BHK224" s="8"/>
      <c r="BHL224" s="8"/>
      <c r="BHM224" s="8"/>
      <c r="BHN224" s="8"/>
      <c r="BHO224" s="8"/>
      <c r="BHP224" s="8"/>
      <c r="BHQ224" s="8"/>
      <c r="BHR224" s="8"/>
      <c r="BHS224" s="8"/>
      <c r="BHT224" s="8"/>
      <c r="BHU224" s="8"/>
      <c r="BHV224" s="8"/>
      <c r="BHW224" s="8"/>
      <c r="BHX224" s="8"/>
      <c r="BHY224" s="8"/>
      <c r="BHZ224" s="8"/>
      <c r="BIA224" s="8"/>
      <c r="BIB224" s="8"/>
      <c r="BIC224" s="8"/>
      <c r="BID224" s="8"/>
      <c r="BIE224" s="8"/>
      <c r="BIF224" s="8"/>
      <c r="BIG224" s="8"/>
      <c r="BIH224" s="8"/>
      <c r="BII224" s="8"/>
      <c r="BIJ224" s="8"/>
      <c r="BIK224" s="8"/>
      <c r="BIL224" s="8"/>
      <c r="BIM224" s="8"/>
      <c r="BIN224" s="8"/>
      <c r="BIO224" s="8"/>
      <c r="BIP224" s="8"/>
      <c r="BIQ224" s="8"/>
      <c r="BIR224" s="8"/>
      <c r="BIS224" s="8"/>
      <c r="BIT224" s="8"/>
      <c r="BIU224" s="8"/>
      <c r="BIV224" s="8"/>
      <c r="BIW224" s="8"/>
      <c r="BIX224" s="8"/>
      <c r="BIY224" s="8"/>
      <c r="BIZ224" s="8"/>
      <c r="BJA224" s="8"/>
      <c r="BJB224" s="8"/>
      <c r="BJC224" s="8"/>
      <c r="BJD224" s="8"/>
      <c r="BJE224" s="8"/>
      <c r="BJF224" s="8"/>
      <c r="BJG224" s="8"/>
      <c r="BJH224" s="8"/>
      <c r="BJI224" s="8"/>
      <c r="BJJ224" s="8"/>
      <c r="BJK224" s="8"/>
      <c r="BJL224" s="8"/>
      <c r="BJM224" s="8"/>
      <c r="BJN224" s="8"/>
      <c r="BJO224" s="8"/>
      <c r="BJP224" s="8"/>
      <c r="BJQ224" s="8"/>
      <c r="BJR224" s="8"/>
      <c r="BJS224" s="8"/>
      <c r="BJT224" s="8"/>
      <c r="BJU224" s="8"/>
      <c r="BJV224" s="8"/>
      <c r="BJW224" s="8"/>
      <c r="BJX224" s="8"/>
      <c r="BJY224" s="8"/>
      <c r="BJZ224" s="8"/>
      <c r="BKA224" s="8"/>
      <c r="BKB224" s="8"/>
      <c r="BKC224" s="8"/>
      <c r="BKD224" s="8"/>
      <c r="BKE224" s="8"/>
      <c r="BKF224" s="8"/>
      <c r="BKG224" s="8"/>
      <c r="BKH224" s="8"/>
      <c r="BKI224" s="8"/>
      <c r="BKJ224" s="8"/>
      <c r="BKK224" s="8"/>
      <c r="BKL224" s="8"/>
      <c r="BKM224" s="8"/>
      <c r="BKN224" s="8"/>
      <c r="BKO224" s="8"/>
      <c r="BKP224" s="8"/>
      <c r="BKQ224" s="8"/>
      <c r="BKR224" s="8"/>
      <c r="BKS224" s="8"/>
      <c r="BKT224" s="8"/>
      <c r="BKU224" s="8"/>
      <c r="BKV224" s="8"/>
      <c r="BKW224" s="8"/>
      <c r="BKX224" s="8"/>
      <c r="BKY224" s="8"/>
      <c r="BKZ224" s="8"/>
      <c r="BLA224" s="8"/>
      <c r="BLB224" s="8"/>
      <c r="BLC224" s="8"/>
      <c r="BLD224" s="8"/>
      <c r="BLE224" s="8"/>
      <c r="BLF224" s="8"/>
      <c r="BLG224" s="8"/>
      <c r="BLH224" s="8"/>
      <c r="BLI224" s="8"/>
      <c r="BLJ224" s="8"/>
      <c r="BLK224" s="8"/>
      <c r="BLL224" s="8"/>
      <c r="BLM224" s="8"/>
      <c r="BLN224" s="8"/>
      <c r="BLO224" s="8"/>
      <c r="BLP224" s="8"/>
      <c r="BLQ224" s="8"/>
      <c r="BLR224" s="8"/>
      <c r="BLS224" s="8"/>
      <c r="BLT224" s="8"/>
      <c r="BLU224" s="8"/>
      <c r="BLV224" s="8"/>
      <c r="BLW224" s="8"/>
      <c r="BLX224" s="8"/>
      <c r="BLY224" s="8"/>
      <c r="BLZ224" s="8"/>
      <c r="BMA224" s="8"/>
      <c r="BMB224" s="8"/>
      <c r="BMC224" s="8"/>
      <c r="BMD224" s="8"/>
      <c r="BME224" s="8"/>
      <c r="BMF224" s="8"/>
      <c r="BMG224" s="8"/>
      <c r="BMH224" s="8"/>
      <c r="BMI224" s="8"/>
      <c r="BMJ224" s="8"/>
      <c r="BMK224" s="8"/>
      <c r="BML224" s="8"/>
      <c r="BMM224" s="8"/>
      <c r="BMN224" s="8"/>
      <c r="BMO224" s="8"/>
      <c r="BMP224" s="8"/>
      <c r="BMQ224" s="8"/>
      <c r="BMR224" s="8"/>
      <c r="BMS224" s="8"/>
      <c r="BMT224" s="8"/>
      <c r="BMU224" s="8"/>
      <c r="BMV224" s="8"/>
      <c r="BMW224" s="8"/>
      <c r="BMX224" s="8"/>
      <c r="BMY224" s="8"/>
      <c r="BMZ224" s="8"/>
      <c r="BNA224" s="8"/>
      <c r="BNB224" s="8"/>
      <c r="BNC224" s="8"/>
      <c r="BND224" s="8"/>
      <c r="BNE224" s="8"/>
      <c r="BNF224" s="8"/>
      <c r="BNG224" s="8"/>
      <c r="BNH224" s="8"/>
      <c r="BNI224" s="8"/>
      <c r="BNJ224" s="8"/>
      <c r="BNK224" s="8"/>
      <c r="BNL224" s="8"/>
      <c r="BNM224" s="8"/>
      <c r="BNN224" s="8"/>
      <c r="BNO224" s="8"/>
      <c r="BNP224" s="8"/>
      <c r="BNQ224" s="8"/>
      <c r="BNR224" s="8"/>
      <c r="BNS224" s="8"/>
      <c r="BNT224" s="8"/>
      <c r="BNU224" s="8"/>
      <c r="BNV224" s="8"/>
      <c r="BNW224" s="8"/>
      <c r="BNX224" s="8"/>
      <c r="BNY224" s="8"/>
      <c r="BNZ224" s="8"/>
      <c r="BOA224" s="8"/>
      <c r="BOB224" s="8"/>
      <c r="BOC224" s="8"/>
      <c r="BOD224" s="8"/>
      <c r="BOE224" s="8"/>
      <c r="BOF224" s="8"/>
      <c r="BOG224" s="8"/>
      <c r="BOH224" s="8"/>
      <c r="BOI224" s="8"/>
      <c r="BOJ224" s="8"/>
      <c r="BOK224" s="8"/>
      <c r="BOL224" s="8"/>
      <c r="BOM224" s="8"/>
      <c r="BON224" s="8"/>
      <c r="BOO224" s="8"/>
      <c r="BOP224" s="8"/>
      <c r="BOQ224" s="8"/>
      <c r="BOR224" s="8"/>
      <c r="BOS224" s="8"/>
      <c r="BOT224" s="8"/>
      <c r="BOU224" s="8"/>
      <c r="BOV224" s="8"/>
      <c r="BOW224" s="8"/>
      <c r="BOX224" s="8"/>
      <c r="BOY224" s="8"/>
      <c r="BOZ224" s="8"/>
      <c r="BPA224" s="8"/>
      <c r="BPB224" s="8"/>
      <c r="BPC224" s="8"/>
      <c r="BPD224" s="8"/>
      <c r="BPE224" s="8"/>
      <c r="BPF224" s="8"/>
      <c r="BPG224" s="8"/>
      <c r="BPH224" s="8"/>
      <c r="BPI224" s="8"/>
      <c r="BPJ224" s="8"/>
      <c r="BPK224" s="8"/>
      <c r="BPL224" s="8"/>
      <c r="BPM224" s="8"/>
      <c r="BPN224" s="8"/>
      <c r="BPO224" s="8"/>
      <c r="BPP224" s="8"/>
      <c r="BPQ224" s="8"/>
      <c r="BPR224" s="8"/>
      <c r="BPS224" s="8"/>
      <c r="BPT224" s="8"/>
      <c r="BPU224" s="8"/>
      <c r="BPV224" s="8"/>
      <c r="BPW224" s="8"/>
      <c r="BPX224" s="8"/>
      <c r="BPY224" s="8"/>
      <c r="BPZ224" s="8"/>
      <c r="BQA224" s="8"/>
      <c r="BQB224" s="8"/>
      <c r="BQC224" s="8"/>
      <c r="BQD224" s="8"/>
      <c r="BQE224" s="8"/>
      <c r="BQF224" s="8"/>
      <c r="BQG224" s="8"/>
      <c r="BQH224" s="8"/>
      <c r="BQI224" s="8"/>
      <c r="BQJ224" s="8"/>
      <c r="BQK224" s="8"/>
      <c r="BQL224" s="8"/>
      <c r="BQM224" s="8"/>
      <c r="BQN224" s="8"/>
      <c r="BQO224" s="8"/>
      <c r="BQP224" s="8"/>
      <c r="BQQ224" s="8"/>
      <c r="BQR224" s="8"/>
      <c r="BQS224" s="8"/>
      <c r="BQT224" s="8"/>
      <c r="BQU224" s="8"/>
      <c r="BQV224" s="8"/>
      <c r="BQW224" s="8"/>
      <c r="BQX224" s="8"/>
      <c r="BQY224" s="8"/>
      <c r="BQZ224" s="8"/>
      <c r="BRA224" s="8"/>
      <c r="BRB224" s="8"/>
      <c r="BRC224" s="8"/>
      <c r="BRD224" s="8"/>
      <c r="BRE224" s="8"/>
      <c r="BRF224" s="8"/>
      <c r="BRG224" s="8"/>
      <c r="BRH224" s="8"/>
      <c r="BRI224" s="8"/>
      <c r="BRJ224" s="8"/>
      <c r="BRK224" s="8"/>
      <c r="BRL224" s="8"/>
      <c r="BRM224" s="8"/>
      <c r="BRN224" s="8"/>
      <c r="BRO224" s="8"/>
      <c r="BRP224" s="8"/>
      <c r="BRQ224" s="8"/>
      <c r="BRR224" s="8"/>
      <c r="BRS224" s="8"/>
      <c r="BRT224" s="8"/>
      <c r="BRU224" s="8"/>
      <c r="BRV224" s="8"/>
      <c r="BRW224" s="8"/>
      <c r="BRX224" s="8"/>
      <c r="BRY224" s="8"/>
      <c r="BRZ224" s="8"/>
      <c r="BSA224" s="8"/>
      <c r="BSB224" s="8"/>
      <c r="BSC224" s="8"/>
      <c r="BSD224" s="8"/>
      <c r="BSE224" s="8"/>
      <c r="BSF224" s="8"/>
      <c r="BSG224" s="8"/>
      <c r="BSH224" s="8"/>
      <c r="BSI224" s="8"/>
      <c r="BSJ224" s="8"/>
      <c r="BSK224" s="8"/>
      <c r="BSL224" s="8"/>
      <c r="BSM224" s="8"/>
      <c r="BSN224" s="8"/>
      <c r="BSO224" s="8"/>
      <c r="BSP224" s="8"/>
      <c r="BSQ224" s="8"/>
      <c r="BSR224" s="8"/>
      <c r="BSS224" s="8"/>
      <c r="BST224" s="8"/>
      <c r="BSU224" s="8"/>
      <c r="BSV224" s="8"/>
      <c r="BSW224" s="8"/>
      <c r="BSX224" s="8"/>
      <c r="BSY224" s="8"/>
      <c r="BSZ224" s="8"/>
      <c r="BTA224" s="8"/>
      <c r="BTB224" s="8"/>
      <c r="BTC224" s="8"/>
      <c r="BTD224" s="8"/>
      <c r="BTE224" s="8"/>
      <c r="BTF224" s="8"/>
      <c r="BTG224" s="8"/>
      <c r="BTH224" s="8"/>
      <c r="BTI224" s="8"/>
      <c r="BTJ224" s="8"/>
      <c r="BTK224" s="8"/>
      <c r="BTL224" s="8"/>
      <c r="BTM224" s="8"/>
      <c r="BTN224" s="8"/>
      <c r="BTO224" s="8"/>
      <c r="BTP224" s="8"/>
      <c r="BTQ224" s="8"/>
      <c r="BTR224" s="8"/>
      <c r="BTS224" s="8"/>
      <c r="BTT224" s="8"/>
      <c r="BTU224" s="8"/>
      <c r="BTV224" s="8"/>
      <c r="BTW224" s="8"/>
      <c r="BTX224" s="8"/>
      <c r="BTY224" s="8"/>
      <c r="BTZ224" s="8"/>
      <c r="BUA224" s="8"/>
      <c r="BUB224" s="8"/>
      <c r="BUC224" s="8"/>
      <c r="BUD224" s="8"/>
      <c r="BUE224" s="8"/>
      <c r="BUF224" s="8"/>
      <c r="BUG224" s="8"/>
      <c r="BUH224" s="8"/>
      <c r="BUI224" s="8"/>
      <c r="BUJ224" s="8"/>
      <c r="BUK224" s="8"/>
      <c r="BUL224" s="8"/>
      <c r="BUM224" s="8"/>
      <c r="BUN224" s="8"/>
      <c r="BUO224" s="8"/>
      <c r="BUP224" s="8"/>
      <c r="BUQ224" s="8"/>
      <c r="BUR224" s="8"/>
      <c r="BUS224" s="8"/>
      <c r="BUT224" s="8"/>
      <c r="BUU224" s="8"/>
      <c r="BUV224" s="8"/>
      <c r="BUW224" s="8"/>
      <c r="BUX224" s="8"/>
      <c r="BUY224" s="8"/>
      <c r="BUZ224" s="8"/>
      <c r="BVA224" s="8"/>
      <c r="BVB224" s="8"/>
      <c r="BVC224" s="8"/>
      <c r="BVD224" s="8"/>
      <c r="BVE224" s="8"/>
      <c r="BVF224" s="8"/>
      <c r="BVG224" s="8"/>
      <c r="BVH224" s="8"/>
      <c r="BVI224" s="8"/>
      <c r="BVJ224" s="8"/>
      <c r="BVK224" s="8"/>
      <c r="BVL224" s="8"/>
      <c r="BVM224" s="8"/>
      <c r="BVN224" s="8"/>
      <c r="BVO224" s="8"/>
      <c r="BVP224" s="8"/>
      <c r="BVQ224" s="8"/>
      <c r="BVR224" s="8"/>
      <c r="BVS224" s="8"/>
      <c r="BVT224" s="8"/>
      <c r="BVU224" s="8"/>
      <c r="BVV224" s="8"/>
      <c r="BVW224" s="8"/>
      <c r="BVX224" s="8"/>
      <c r="BVY224" s="8"/>
      <c r="BVZ224" s="8"/>
      <c r="BWA224" s="8"/>
      <c r="BWB224" s="8"/>
      <c r="BWC224" s="8"/>
      <c r="BWD224" s="8"/>
      <c r="BWE224" s="8"/>
      <c r="BWF224" s="8"/>
      <c r="BWG224" s="8"/>
      <c r="BWH224" s="8"/>
      <c r="BWI224" s="8"/>
      <c r="BWJ224" s="8"/>
      <c r="BWK224" s="8"/>
      <c r="BWL224" s="8"/>
      <c r="BWM224" s="8"/>
      <c r="BWN224" s="8"/>
      <c r="BWO224" s="8"/>
      <c r="BWP224" s="8"/>
      <c r="BWQ224" s="8"/>
      <c r="BWR224" s="8"/>
      <c r="BWS224" s="8"/>
      <c r="BWT224" s="8"/>
      <c r="BWU224" s="8"/>
      <c r="BWV224" s="8"/>
      <c r="BWW224" s="8"/>
      <c r="BWX224" s="8"/>
      <c r="BWY224" s="8"/>
      <c r="BWZ224" s="8"/>
      <c r="BXA224" s="8"/>
      <c r="BXB224" s="8"/>
      <c r="BXC224" s="8"/>
      <c r="BXD224" s="8"/>
      <c r="BXE224" s="8"/>
      <c r="BXF224" s="8"/>
      <c r="BXG224" s="8"/>
      <c r="BXH224" s="8"/>
      <c r="BXI224" s="8"/>
      <c r="BXJ224" s="8"/>
      <c r="BXK224" s="8"/>
      <c r="BXL224" s="8"/>
      <c r="BXM224" s="8"/>
      <c r="BXN224" s="8"/>
      <c r="BXO224" s="8"/>
      <c r="BXP224" s="8"/>
      <c r="BXQ224" s="8"/>
      <c r="BXR224" s="8"/>
      <c r="BXS224" s="8"/>
      <c r="BXT224" s="8"/>
      <c r="BXU224" s="8"/>
      <c r="BXV224" s="8"/>
      <c r="BXW224" s="8"/>
      <c r="BXX224" s="8"/>
      <c r="BXY224" s="8"/>
      <c r="BXZ224" s="8"/>
      <c r="BYA224" s="8"/>
      <c r="BYB224" s="8"/>
      <c r="BYC224" s="8"/>
      <c r="BYD224" s="8"/>
      <c r="BYE224" s="8"/>
      <c r="BYF224" s="8"/>
      <c r="BYG224" s="8"/>
      <c r="BYH224" s="8"/>
      <c r="BYI224" s="8"/>
      <c r="BYJ224" s="8"/>
      <c r="BYK224" s="8"/>
      <c r="BYL224" s="8"/>
      <c r="BYM224" s="8"/>
      <c r="BYN224" s="8"/>
      <c r="BYO224" s="8"/>
      <c r="BYP224" s="8"/>
      <c r="BYQ224" s="8"/>
      <c r="BYR224" s="8"/>
      <c r="BYS224" s="8"/>
      <c r="BYT224" s="8"/>
      <c r="BYU224" s="8"/>
      <c r="BYV224" s="8"/>
      <c r="BYW224" s="8"/>
      <c r="BYX224" s="8"/>
      <c r="BYY224" s="8"/>
      <c r="BYZ224" s="8"/>
      <c r="BZA224" s="8"/>
      <c r="BZB224" s="8"/>
      <c r="BZC224" s="8"/>
      <c r="BZD224" s="8"/>
      <c r="BZE224" s="8"/>
      <c r="BZF224" s="8"/>
      <c r="BZG224" s="8"/>
      <c r="BZH224" s="8"/>
      <c r="BZI224" s="8"/>
      <c r="BZJ224" s="8"/>
      <c r="BZK224" s="8"/>
      <c r="BZL224" s="8"/>
      <c r="BZM224" s="8"/>
      <c r="BZN224" s="8"/>
      <c r="BZO224" s="8"/>
      <c r="BZP224" s="8"/>
      <c r="BZQ224" s="8"/>
      <c r="BZR224" s="8"/>
      <c r="BZS224" s="8"/>
      <c r="BZT224" s="8"/>
      <c r="BZU224" s="8"/>
      <c r="BZV224" s="8"/>
      <c r="BZW224" s="8"/>
      <c r="BZX224" s="8"/>
      <c r="BZY224" s="8"/>
      <c r="BZZ224" s="8"/>
      <c r="CAA224" s="8"/>
      <c r="CAB224" s="8"/>
      <c r="CAC224" s="8"/>
      <c r="CAD224" s="8"/>
      <c r="CAE224" s="8"/>
      <c r="CAF224" s="8"/>
      <c r="CAG224" s="8"/>
      <c r="CAH224" s="8"/>
      <c r="CAI224" s="8"/>
      <c r="CAJ224" s="8"/>
      <c r="CAK224" s="8"/>
      <c r="CAL224" s="8"/>
      <c r="CAM224" s="8"/>
      <c r="CAN224" s="8"/>
      <c r="CAO224" s="8"/>
      <c r="CAP224" s="8"/>
      <c r="CAQ224" s="8"/>
      <c r="CAR224" s="8"/>
      <c r="CAS224" s="8"/>
      <c r="CAT224" s="8"/>
      <c r="CAU224" s="8"/>
      <c r="CAV224" s="8"/>
      <c r="CAW224" s="8"/>
      <c r="CAX224" s="8"/>
      <c r="CAY224" s="8"/>
      <c r="CAZ224" s="8"/>
      <c r="CBA224" s="8"/>
      <c r="CBB224" s="8"/>
      <c r="CBC224" s="8"/>
      <c r="CBD224" s="8"/>
      <c r="CBE224" s="8"/>
      <c r="CBF224" s="8"/>
      <c r="CBG224" s="8"/>
      <c r="CBH224" s="8"/>
      <c r="CBI224" s="8"/>
      <c r="CBJ224" s="8"/>
      <c r="CBK224" s="8"/>
      <c r="CBL224" s="8"/>
      <c r="CBM224" s="8"/>
      <c r="CBN224" s="8"/>
      <c r="CBO224" s="8"/>
      <c r="CBP224" s="8"/>
      <c r="CBQ224" s="8"/>
      <c r="CBR224" s="8"/>
      <c r="CBS224" s="8"/>
      <c r="CBT224" s="8"/>
      <c r="CBU224" s="8"/>
      <c r="CBV224" s="8"/>
      <c r="CBW224" s="8"/>
      <c r="CBX224" s="8"/>
      <c r="CBY224" s="8"/>
      <c r="CBZ224" s="8"/>
      <c r="CCA224" s="8"/>
      <c r="CCB224" s="8"/>
      <c r="CCC224" s="8"/>
      <c r="CCD224" s="8"/>
      <c r="CCE224" s="8"/>
      <c r="CCF224" s="8"/>
      <c r="CCG224" s="8"/>
      <c r="CCH224" s="8"/>
      <c r="CCI224" s="8"/>
      <c r="CCJ224" s="8"/>
      <c r="CCK224" s="8"/>
      <c r="CCL224" s="8"/>
      <c r="CCM224" s="8"/>
      <c r="CCN224" s="8"/>
      <c r="CCO224" s="8"/>
      <c r="CCP224" s="8"/>
      <c r="CCQ224" s="8"/>
      <c r="CCR224" s="8"/>
      <c r="CCS224" s="8"/>
      <c r="CCT224" s="8"/>
      <c r="CCU224" s="8"/>
      <c r="CCV224" s="8"/>
      <c r="CCW224" s="8"/>
      <c r="CCX224" s="8"/>
      <c r="CCY224" s="8"/>
      <c r="CCZ224" s="8"/>
      <c r="CDA224" s="8"/>
      <c r="CDB224" s="8"/>
      <c r="CDC224" s="8"/>
      <c r="CDD224" s="8"/>
      <c r="CDE224" s="8"/>
      <c r="CDF224" s="8"/>
      <c r="CDG224" s="8"/>
      <c r="CDH224" s="8"/>
      <c r="CDI224" s="8"/>
      <c r="CDJ224" s="8"/>
      <c r="CDK224" s="8"/>
      <c r="CDL224" s="8"/>
      <c r="CDM224" s="8"/>
      <c r="CDN224" s="8"/>
      <c r="CDO224" s="8"/>
      <c r="CDP224" s="8"/>
      <c r="CDQ224" s="8"/>
      <c r="CDR224" s="8"/>
      <c r="CDS224" s="8"/>
      <c r="CDT224" s="8"/>
      <c r="CDU224" s="8"/>
      <c r="CDV224" s="8"/>
      <c r="CDW224" s="8"/>
      <c r="CDX224" s="8"/>
      <c r="CDY224" s="8"/>
      <c r="CDZ224" s="8"/>
      <c r="CEA224" s="8"/>
      <c r="CEB224" s="8"/>
      <c r="CEC224" s="8"/>
      <c r="CED224" s="8"/>
      <c r="CEE224" s="8"/>
      <c r="CEF224" s="8"/>
      <c r="CEG224" s="8"/>
      <c r="CEH224" s="8"/>
      <c r="CEI224" s="8"/>
      <c r="CEJ224" s="8"/>
      <c r="CEK224" s="8"/>
      <c r="CEL224" s="8"/>
      <c r="CEM224" s="8"/>
      <c r="CEN224" s="8"/>
      <c r="CEO224" s="8"/>
      <c r="CEP224" s="8"/>
      <c r="CEQ224" s="8"/>
      <c r="CER224" s="8"/>
      <c r="CES224" s="8"/>
      <c r="CET224" s="8"/>
      <c r="CEU224" s="8"/>
      <c r="CEV224" s="8"/>
      <c r="CEW224" s="8"/>
      <c r="CEX224" s="8"/>
      <c r="CEY224" s="8"/>
      <c r="CEZ224" s="8"/>
      <c r="CFA224" s="8"/>
      <c r="CFB224" s="8"/>
      <c r="CFC224" s="8"/>
      <c r="CFD224" s="8"/>
      <c r="CFE224" s="8"/>
      <c r="CFF224" s="8"/>
      <c r="CFG224" s="8"/>
      <c r="CFH224" s="8"/>
      <c r="CFI224" s="8"/>
      <c r="CFJ224" s="8"/>
      <c r="CFK224" s="8"/>
      <c r="CFL224" s="8"/>
      <c r="CFM224" s="8"/>
      <c r="CFN224" s="8"/>
      <c r="CFO224" s="8"/>
      <c r="CFP224" s="8"/>
      <c r="CFQ224" s="8"/>
      <c r="CFR224" s="8"/>
      <c r="CFS224" s="8"/>
      <c r="CFT224" s="8"/>
      <c r="CFU224" s="8"/>
      <c r="CFV224" s="8"/>
      <c r="CFW224" s="8"/>
      <c r="CFX224" s="8"/>
      <c r="CFY224" s="8"/>
      <c r="CFZ224" s="8"/>
      <c r="CGA224" s="8"/>
      <c r="CGB224" s="8"/>
      <c r="CGC224" s="8"/>
      <c r="CGD224" s="8"/>
      <c r="CGE224" s="8"/>
      <c r="CGF224" s="8"/>
      <c r="CGG224" s="8"/>
      <c r="CGH224" s="8"/>
      <c r="CGI224" s="8"/>
      <c r="CGJ224" s="8"/>
      <c r="CGK224" s="8"/>
      <c r="CGL224" s="8"/>
      <c r="CGM224" s="8"/>
      <c r="CGN224" s="8"/>
      <c r="CGO224" s="8"/>
      <c r="CGP224" s="8"/>
      <c r="CGQ224" s="8"/>
      <c r="CGR224" s="8"/>
      <c r="CGS224" s="8"/>
      <c r="CGT224" s="8"/>
      <c r="CGU224" s="8"/>
      <c r="CGV224" s="8"/>
      <c r="CGW224" s="8"/>
      <c r="CGX224" s="8"/>
      <c r="CGY224" s="8"/>
      <c r="CGZ224" s="8"/>
      <c r="CHA224" s="8"/>
      <c r="CHB224" s="8"/>
      <c r="CHC224" s="8"/>
      <c r="CHD224" s="8"/>
      <c r="CHE224" s="8"/>
      <c r="CHF224" s="8"/>
      <c r="CHG224" s="8"/>
      <c r="CHH224" s="8"/>
      <c r="CHI224" s="8"/>
      <c r="CHJ224" s="8"/>
      <c r="CHK224" s="8"/>
      <c r="CHL224" s="8"/>
      <c r="CHM224" s="8"/>
      <c r="CHN224" s="8"/>
      <c r="CHO224" s="8"/>
      <c r="CHP224" s="8"/>
      <c r="CHQ224" s="8"/>
      <c r="CHR224" s="8"/>
      <c r="CHS224" s="8"/>
      <c r="CHT224" s="8"/>
      <c r="CHU224" s="8"/>
      <c r="CHV224" s="8"/>
      <c r="CHW224" s="8"/>
      <c r="CHX224" s="8"/>
      <c r="CHY224" s="8"/>
      <c r="CHZ224" s="8"/>
      <c r="CIA224" s="8"/>
      <c r="CIB224" s="8"/>
      <c r="CIC224" s="8"/>
      <c r="CID224" s="8"/>
      <c r="CIE224" s="8"/>
      <c r="CIF224" s="8"/>
      <c r="CIG224" s="8"/>
      <c r="CIH224" s="8"/>
      <c r="CII224" s="8"/>
      <c r="CIJ224" s="8"/>
      <c r="CIK224" s="8"/>
      <c r="CIL224" s="8"/>
      <c r="CIM224" s="8"/>
      <c r="CIN224" s="8"/>
      <c r="CIO224" s="8"/>
      <c r="CIP224" s="8"/>
      <c r="CIQ224" s="8"/>
      <c r="CIR224" s="8"/>
      <c r="CIS224" s="8"/>
      <c r="CIT224" s="8"/>
      <c r="CIU224" s="8"/>
      <c r="CIV224" s="8"/>
      <c r="CIW224" s="8"/>
      <c r="CIX224" s="8"/>
      <c r="CIY224" s="8"/>
      <c r="CIZ224" s="8"/>
      <c r="CJA224" s="8"/>
      <c r="CJB224" s="8"/>
      <c r="CJC224" s="8"/>
      <c r="CJD224" s="8"/>
      <c r="CJE224" s="8"/>
      <c r="CJF224" s="8"/>
      <c r="CJG224" s="8"/>
      <c r="CJH224" s="8"/>
      <c r="CJI224" s="8"/>
      <c r="CJJ224" s="8"/>
      <c r="CJK224" s="8"/>
      <c r="CJL224" s="8"/>
      <c r="CJM224" s="8"/>
      <c r="CJN224" s="8"/>
      <c r="CJO224" s="8"/>
      <c r="CJP224" s="8"/>
      <c r="CJQ224" s="8"/>
      <c r="CJR224" s="8"/>
      <c r="CJS224" s="8"/>
      <c r="CJT224" s="8"/>
      <c r="CJU224" s="8"/>
      <c r="CJV224" s="8"/>
      <c r="CJW224" s="8"/>
      <c r="CJX224" s="8"/>
      <c r="CJY224" s="8"/>
      <c r="CJZ224" s="8"/>
      <c r="CKA224" s="8"/>
      <c r="CKB224" s="8"/>
      <c r="CKC224" s="8"/>
      <c r="CKD224" s="8"/>
      <c r="CKE224" s="8"/>
      <c r="CKF224" s="8"/>
      <c r="CKG224" s="8"/>
      <c r="CKH224" s="8"/>
      <c r="CKI224" s="8"/>
      <c r="CKJ224" s="8"/>
      <c r="CKK224" s="8"/>
      <c r="CKL224" s="8"/>
      <c r="CKM224" s="8"/>
      <c r="CKN224" s="8"/>
      <c r="CKO224" s="8"/>
      <c r="CKP224" s="8"/>
      <c r="CKQ224" s="8"/>
      <c r="CKR224" s="8"/>
      <c r="CKS224" s="8"/>
      <c r="CKT224" s="8"/>
      <c r="CKU224" s="8"/>
      <c r="CKV224" s="8"/>
      <c r="CKW224" s="8"/>
      <c r="CKX224" s="8"/>
      <c r="CKY224" s="8"/>
      <c r="CKZ224" s="8"/>
      <c r="CLA224" s="8"/>
      <c r="CLB224" s="8"/>
      <c r="CLC224" s="8"/>
      <c r="CLD224" s="8"/>
      <c r="CLE224" s="8"/>
      <c r="CLF224" s="8"/>
      <c r="CLG224" s="8"/>
      <c r="CLH224" s="8"/>
      <c r="CLI224" s="8"/>
      <c r="CLJ224" s="8"/>
      <c r="CLK224" s="8"/>
      <c r="CLL224" s="8"/>
      <c r="CLM224" s="8"/>
      <c r="CLN224" s="8"/>
      <c r="CLO224" s="8"/>
      <c r="CLP224" s="8"/>
      <c r="CLQ224" s="8"/>
      <c r="CLR224" s="8"/>
      <c r="CLS224" s="8"/>
      <c r="CLT224" s="8"/>
      <c r="CLU224" s="8"/>
      <c r="CLV224" s="8"/>
      <c r="CLW224" s="8"/>
      <c r="CLX224" s="8"/>
      <c r="CLY224" s="8"/>
      <c r="CLZ224" s="8"/>
      <c r="CMA224" s="8"/>
      <c r="CMB224" s="8"/>
      <c r="CMC224" s="8"/>
      <c r="CMD224" s="8"/>
      <c r="CME224" s="8"/>
      <c r="CMF224" s="8"/>
      <c r="CMG224" s="8"/>
      <c r="CMH224" s="8"/>
      <c r="CMI224" s="8"/>
      <c r="CMJ224" s="8"/>
      <c r="CMK224" s="8"/>
      <c r="CML224" s="8"/>
      <c r="CMM224" s="8"/>
      <c r="CMN224" s="8"/>
      <c r="CMO224" s="8"/>
      <c r="CMP224" s="8"/>
      <c r="CMQ224" s="8"/>
      <c r="CMR224" s="8"/>
      <c r="CMS224" s="8"/>
      <c r="CMT224" s="8"/>
      <c r="CMU224" s="8"/>
      <c r="CMV224" s="8"/>
      <c r="CMW224" s="8"/>
      <c r="CMX224" s="8"/>
      <c r="CMY224" s="8"/>
      <c r="CMZ224" s="8"/>
      <c r="CNA224" s="8"/>
      <c r="CNB224" s="8"/>
      <c r="CNC224" s="8"/>
      <c r="CND224" s="8"/>
      <c r="CNE224" s="8"/>
      <c r="CNF224" s="8"/>
      <c r="CNG224" s="8"/>
      <c r="CNH224" s="8"/>
      <c r="CNI224" s="8"/>
      <c r="CNJ224" s="8"/>
      <c r="CNK224" s="8"/>
      <c r="CNL224" s="8"/>
      <c r="CNM224" s="8"/>
      <c r="CNN224" s="8"/>
      <c r="CNO224" s="8"/>
      <c r="CNP224" s="8"/>
      <c r="CNQ224" s="8"/>
      <c r="CNR224" s="8"/>
      <c r="CNS224" s="8"/>
      <c r="CNT224" s="8"/>
      <c r="CNU224" s="8"/>
      <c r="CNV224" s="8"/>
      <c r="CNW224" s="8"/>
      <c r="CNX224" s="8"/>
      <c r="CNY224" s="8"/>
      <c r="CNZ224" s="8"/>
      <c r="COA224" s="8"/>
      <c r="COB224" s="8"/>
      <c r="COC224" s="8"/>
      <c r="COD224" s="8"/>
      <c r="COE224" s="8"/>
      <c r="COF224" s="8"/>
      <c r="COG224" s="8"/>
      <c r="COH224" s="8"/>
      <c r="COI224" s="8"/>
      <c r="COJ224" s="8"/>
      <c r="COK224" s="8"/>
      <c r="COL224" s="8"/>
      <c r="COM224" s="8"/>
      <c r="CON224" s="8"/>
      <c r="COO224" s="8"/>
      <c r="COP224" s="8"/>
      <c r="COQ224" s="8"/>
      <c r="COR224" s="8"/>
      <c r="COS224" s="8"/>
      <c r="COT224" s="8"/>
      <c r="COU224" s="8"/>
      <c r="COV224" s="8"/>
      <c r="COW224" s="8"/>
      <c r="COX224" s="8"/>
      <c r="COY224" s="8"/>
      <c r="COZ224" s="8"/>
      <c r="CPA224" s="8"/>
      <c r="CPB224" s="8"/>
      <c r="CPC224" s="8"/>
      <c r="CPD224" s="8"/>
      <c r="CPE224" s="8"/>
      <c r="CPF224" s="8"/>
      <c r="CPG224" s="8"/>
      <c r="CPH224" s="8"/>
      <c r="CPI224" s="8"/>
      <c r="CPJ224" s="8"/>
      <c r="CPK224" s="8"/>
      <c r="CPL224" s="8"/>
      <c r="CPM224" s="8"/>
      <c r="CPN224" s="8"/>
      <c r="CPO224" s="8"/>
      <c r="CPP224" s="8"/>
      <c r="CPQ224" s="8"/>
      <c r="CPR224" s="8"/>
      <c r="CPS224" s="8"/>
      <c r="CPT224" s="8"/>
      <c r="CPU224" s="8"/>
      <c r="CPV224" s="8"/>
      <c r="CPW224" s="8"/>
      <c r="CPX224" s="8"/>
      <c r="CPY224" s="8"/>
      <c r="CPZ224" s="8"/>
      <c r="CQA224" s="8"/>
      <c r="CQB224" s="8"/>
      <c r="CQC224" s="8"/>
      <c r="CQD224" s="8"/>
      <c r="CQE224" s="8"/>
      <c r="CQF224" s="8"/>
      <c r="CQG224" s="8"/>
      <c r="CQH224" s="8"/>
      <c r="CQI224" s="8"/>
      <c r="CQJ224" s="8"/>
      <c r="CQK224" s="8"/>
      <c r="CQL224" s="8"/>
      <c r="CQM224" s="8"/>
      <c r="CQN224" s="8"/>
      <c r="CQO224" s="8"/>
      <c r="CQP224" s="8"/>
      <c r="CQQ224" s="8"/>
      <c r="CQR224" s="8"/>
      <c r="CQS224" s="8"/>
      <c r="CQT224" s="8"/>
      <c r="CQU224" s="8"/>
      <c r="CQV224" s="8"/>
      <c r="CQW224" s="8"/>
      <c r="CQX224" s="8"/>
      <c r="CQY224" s="8"/>
      <c r="CQZ224" s="8"/>
      <c r="CRA224" s="8"/>
      <c r="CRB224" s="8"/>
      <c r="CRC224" s="8"/>
      <c r="CRD224" s="8"/>
      <c r="CRE224" s="8"/>
      <c r="CRF224" s="8"/>
      <c r="CRG224" s="8"/>
      <c r="CRH224" s="8"/>
      <c r="CRI224" s="8"/>
      <c r="CRJ224" s="8"/>
      <c r="CRK224" s="8"/>
      <c r="CRL224" s="8"/>
      <c r="CRM224" s="8"/>
      <c r="CRN224" s="8"/>
      <c r="CRO224" s="8"/>
      <c r="CRP224" s="8"/>
      <c r="CRQ224" s="8"/>
      <c r="CRR224" s="8"/>
      <c r="CRS224" s="8"/>
      <c r="CRT224" s="8"/>
      <c r="CRU224" s="8"/>
      <c r="CRV224" s="8"/>
      <c r="CRW224" s="8"/>
      <c r="CRX224" s="8"/>
      <c r="CRY224" s="8"/>
      <c r="CRZ224" s="8"/>
      <c r="CSA224" s="8"/>
      <c r="CSB224" s="8"/>
      <c r="CSC224" s="8"/>
      <c r="CSD224" s="8"/>
      <c r="CSE224" s="8"/>
      <c r="CSF224" s="8"/>
      <c r="CSG224" s="8"/>
      <c r="CSH224" s="8"/>
      <c r="CSI224" s="8"/>
      <c r="CSJ224" s="8"/>
      <c r="CSK224" s="8"/>
      <c r="CSL224" s="8"/>
      <c r="CSM224" s="8"/>
      <c r="CSN224" s="8"/>
      <c r="CSO224" s="8"/>
      <c r="CSP224" s="8"/>
      <c r="CSQ224" s="8"/>
      <c r="CSR224" s="8"/>
      <c r="CSS224" s="8"/>
      <c r="CST224" s="8"/>
      <c r="CSU224" s="8"/>
      <c r="CSV224" s="8"/>
      <c r="CSW224" s="8"/>
      <c r="CSX224" s="8"/>
      <c r="CSY224" s="8"/>
      <c r="CSZ224" s="8"/>
      <c r="CTA224" s="8"/>
      <c r="CTB224" s="8"/>
      <c r="CTC224" s="8"/>
      <c r="CTD224" s="8"/>
      <c r="CTE224" s="8"/>
      <c r="CTF224" s="8"/>
      <c r="CTG224" s="8"/>
      <c r="CTH224" s="8"/>
      <c r="CTI224" s="8"/>
      <c r="CTJ224" s="8"/>
      <c r="CTK224" s="8"/>
      <c r="CTL224" s="8"/>
      <c r="CTM224" s="8"/>
      <c r="CTN224" s="8"/>
      <c r="CTO224" s="8"/>
      <c r="CTP224" s="8"/>
      <c r="CTQ224" s="8"/>
      <c r="CTR224" s="8"/>
      <c r="CTS224" s="8"/>
      <c r="CTT224" s="8"/>
      <c r="CTU224" s="8"/>
      <c r="CTV224" s="8"/>
      <c r="CTW224" s="8"/>
      <c r="CTX224" s="8"/>
      <c r="CTY224" s="8"/>
      <c r="CTZ224" s="8"/>
      <c r="CUA224" s="8"/>
      <c r="CUB224" s="8"/>
      <c r="CUC224" s="8"/>
      <c r="CUD224" s="8"/>
      <c r="CUE224" s="8"/>
      <c r="CUF224" s="8"/>
      <c r="CUG224" s="8"/>
      <c r="CUH224" s="8"/>
      <c r="CUI224" s="8"/>
      <c r="CUJ224" s="8"/>
      <c r="CUK224" s="8"/>
      <c r="CUL224" s="8"/>
      <c r="CUM224" s="8"/>
      <c r="CUN224" s="8"/>
      <c r="CUO224" s="8"/>
      <c r="CUP224" s="8"/>
      <c r="CUQ224" s="8"/>
      <c r="CUR224" s="8"/>
      <c r="CUS224" s="8"/>
      <c r="CUT224" s="8"/>
      <c r="CUU224" s="8"/>
      <c r="CUV224" s="8"/>
      <c r="CUW224" s="8"/>
      <c r="CUX224" s="8"/>
      <c r="CUY224" s="8"/>
      <c r="CUZ224" s="8"/>
      <c r="CVA224" s="8"/>
      <c r="CVB224" s="8"/>
      <c r="CVC224" s="8"/>
      <c r="CVD224" s="8"/>
      <c r="CVE224" s="8"/>
      <c r="CVF224" s="8"/>
      <c r="CVG224" s="8"/>
      <c r="CVH224" s="8"/>
      <c r="CVI224" s="8"/>
      <c r="CVJ224" s="8"/>
      <c r="CVK224" s="8"/>
      <c r="CVL224" s="8"/>
      <c r="CVM224" s="8"/>
      <c r="CVN224" s="8"/>
      <c r="CVO224" s="8"/>
      <c r="CVP224" s="8"/>
      <c r="CVQ224" s="8"/>
      <c r="CVR224" s="8"/>
      <c r="CVS224" s="8"/>
      <c r="CVT224" s="8"/>
      <c r="CVU224" s="8"/>
      <c r="CVV224" s="8"/>
      <c r="CVW224" s="8"/>
      <c r="CVX224" s="8"/>
      <c r="CVY224" s="8"/>
      <c r="CVZ224" s="8"/>
      <c r="CWA224" s="8"/>
      <c r="CWB224" s="8"/>
      <c r="CWC224" s="8"/>
      <c r="CWD224" s="8"/>
      <c r="CWE224" s="8"/>
      <c r="CWF224" s="8"/>
      <c r="CWG224" s="8"/>
      <c r="CWH224" s="8"/>
      <c r="CWI224" s="8"/>
      <c r="CWJ224" s="8"/>
      <c r="CWK224" s="8"/>
      <c r="CWL224" s="8"/>
      <c r="CWM224" s="8"/>
      <c r="CWN224" s="8"/>
      <c r="CWO224" s="8"/>
      <c r="CWP224" s="8"/>
      <c r="CWQ224" s="8"/>
      <c r="CWR224" s="8"/>
      <c r="CWS224" s="8"/>
      <c r="CWT224" s="8"/>
      <c r="CWU224" s="8"/>
      <c r="CWV224" s="8"/>
      <c r="CWW224" s="8"/>
      <c r="CWX224" s="8"/>
      <c r="CWY224" s="8"/>
      <c r="CWZ224" s="8"/>
      <c r="CXA224" s="8"/>
      <c r="CXB224" s="8"/>
      <c r="CXC224" s="8"/>
      <c r="CXD224" s="8"/>
      <c r="CXE224" s="8"/>
      <c r="CXF224" s="8"/>
      <c r="CXG224" s="8"/>
      <c r="CXH224" s="8"/>
      <c r="CXI224" s="8"/>
      <c r="CXJ224" s="8"/>
      <c r="CXK224" s="8"/>
      <c r="CXL224" s="8"/>
      <c r="CXM224" s="8"/>
      <c r="CXN224" s="8"/>
      <c r="CXO224" s="8"/>
      <c r="CXP224" s="8"/>
      <c r="CXQ224" s="8"/>
      <c r="CXR224" s="8"/>
      <c r="CXS224" s="8"/>
      <c r="CXT224" s="8"/>
      <c r="CXU224" s="8"/>
      <c r="CXV224" s="8"/>
      <c r="CXW224" s="8"/>
      <c r="CXX224" s="8"/>
      <c r="CXY224" s="8"/>
      <c r="CXZ224" s="8"/>
      <c r="CYA224" s="8"/>
      <c r="CYB224" s="8"/>
      <c r="CYC224" s="8"/>
      <c r="CYD224" s="8"/>
      <c r="CYE224" s="8"/>
      <c r="CYF224" s="8"/>
      <c r="CYG224" s="8"/>
      <c r="CYH224" s="8"/>
      <c r="CYI224" s="8"/>
      <c r="CYJ224" s="8"/>
      <c r="CYK224" s="8"/>
      <c r="CYL224" s="8"/>
      <c r="CYM224" s="8"/>
      <c r="CYN224" s="8"/>
      <c r="CYO224" s="8"/>
      <c r="CYP224" s="8"/>
      <c r="CYQ224" s="8"/>
      <c r="CYR224" s="8"/>
      <c r="CYS224" s="8"/>
      <c r="CYT224" s="8"/>
      <c r="CYU224" s="8"/>
      <c r="CYV224" s="8"/>
      <c r="CYW224" s="8"/>
      <c r="CYX224" s="8"/>
      <c r="CYY224" s="8"/>
      <c r="CYZ224" s="8"/>
      <c r="CZA224" s="8"/>
      <c r="CZB224" s="8"/>
      <c r="CZC224" s="8"/>
      <c r="CZD224" s="8"/>
      <c r="CZE224" s="8"/>
      <c r="CZF224" s="8"/>
      <c r="CZG224" s="8"/>
      <c r="CZH224" s="8"/>
      <c r="CZI224" s="8"/>
      <c r="CZJ224" s="8"/>
      <c r="CZK224" s="8"/>
      <c r="CZL224" s="8"/>
      <c r="CZM224" s="8"/>
      <c r="CZN224" s="8"/>
      <c r="CZO224" s="8"/>
      <c r="CZP224" s="8"/>
      <c r="CZQ224" s="8"/>
      <c r="CZR224" s="8"/>
      <c r="CZS224" s="8"/>
      <c r="CZT224" s="8"/>
      <c r="CZU224" s="8"/>
      <c r="CZV224" s="8"/>
      <c r="CZW224" s="8"/>
      <c r="CZX224" s="8"/>
      <c r="CZY224" s="8"/>
      <c r="CZZ224" s="8"/>
      <c r="DAA224" s="8"/>
      <c r="DAB224" s="8"/>
      <c r="DAC224" s="8"/>
      <c r="DAD224" s="8"/>
      <c r="DAE224" s="8"/>
      <c r="DAF224" s="8"/>
      <c r="DAG224" s="8"/>
      <c r="DAH224" s="8"/>
      <c r="DAI224" s="8"/>
      <c r="DAJ224" s="8"/>
      <c r="DAK224" s="8"/>
      <c r="DAL224" s="8"/>
      <c r="DAM224" s="8"/>
      <c r="DAN224" s="8"/>
      <c r="DAO224" s="8"/>
      <c r="DAP224" s="8"/>
      <c r="DAQ224" s="8"/>
      <c r="DAR224" s="8"/>
      <c r="DAS224" s="8"/>
      <c r="DAT224" s="8"/>
      <c r="DAU224" s="8"/>
      <c r="DAV224" s="8"/>
      <c r="DAW224" s="8"/>
      <c r="DAX224" s="8"/>
      <c r="DAY224" s="8"/>
      <c r="DAZ224" s="8"/>
      <c r="DBA224" s="8"/>
      <c r="DBB224" s="8"/>
      <c r="DBC224" s="8"/>
      <c r="DBD224" s="8"/>
      <c r="DBE224" s="8"/>
      <c r="DBF224" s="8"/>
      <c r="DBG224" s="8"/>
      <c r="DBH224" s="8"/>
      <c r="DBI224" s="8"/>
      <c r="DBJ224" s="8"/>
      <c r="DBK224" s="8"/>
      <c r="DBL224" s="8"/>
      <c r="DBM224" s="8"/>
      <c r="DBN224" s="8"/>
      <c r="DBO224" s="8"/>
      <c r="DBP224" s="8"/>
      <c r="DBQ224" s="8"/>
      <c r="DBR224" s="8"/>
      <c r="DBS224" s="8"/>
      <c r="DBT224" s="8"/>
      <c r="DBU224" s="8"/>
      <c r="DBV224" s="8"/>
      <c r="DBW224" s="8"/>
      <c r="DBX224" s="8"/>
      <c r="DBY224" s="8"/>
      <c r="DBZ224" s="8"/>
      <c r="DCA224" s="8"/>
      <c r="DCB224" s="8"/>
      <c r="DCC224" s="8"/>
      <c r="DCD224" s="8"/>
      <c r="DCE224" s="8"/>
      <c r="DCF224" s="8"/>
      <c r="DCG224" s="8"/>
      <c r="DCH224" s="8"/>
      <c r="DCI224" s="8"/>
      <c r="DCJ224" s="8"/>
      <c r="DCK224" s="8"/>
      <c r="DCL224" s="8"/>
      <c r="DCM224" s="8"/>
      <c r="DCN224" s="8"/>
      <c r="DCO224" s="8"/>
      <c r="DCP224" s="8"/>
      <c r="DCQ224" s="8"/>
      <c r="DCR224" s="8"/>
      <c r="DCS224" s="8"/>
      <c r="DCT224" s="8"/>
      <c r="DCU224" s="8"/>
      <c r="DCV224" s="8"/>
      <c r="DCW224" s="8"/>
      <c r="DCX224" s="8"/>
      <c r="DCY224" s="8"/>
      <c r="DCZ224" s="8"/>
      <c r="DDA224" s="8"/>
      <c r="DDB224" s="8"/>
      <c r="DDC224" s="8"/>
      <c r="DDD224" s="8"/>
      <c r="DDE224" s="8"/>
      <c r="DDF224" s="8"/>
      <c r="DDG224" s="8"/>
      <c r="DDH224" s="8"/>
      <c r="DDI224" s="8"/>
      <c r="DDJ224" s="8"/>
      <c r="DDK224" s="8"/>
      <c r="DDL224" s="8"/>
      <c r="DDM224" s="8"/>
      <c r="DDN224" s="8"/>
      <c r="DDO224" s="8"/>
      <c r="DDP224" s="8"/>
      <c r="DDQ224" s="8"/>
      <c r="DDR224" s="8"/>
      <c r="DDS224" s="8"/>
      <c r="DDT224" s="8"/>
      <c r="DDU224" s="8"/>
      <c r="DDV224" s="8"/>
      <c r="DDW224" s="8"/>
      <c r="DDX224" s="8"/>
      <c r="DDY224" s="8"/>
      <c r="DDZ224" s="8"/>
      <c r="DEA224" s="8"/>
      <c r="DEB224" s="8"/>
      <c r="DEC224" s="8"/>
      <c r="DED224" s="8"/>
      <c r="DEE224" s="8"/>
      <c r="DEF224" s="8"/>
      <c r="DEG224" s="8"/>
      <c r="DEH224" s="8"/>
      <c r="DEI224" s="8"/>
      <c r="DEJ224" s="8"/>
      <c r="DEK224" s="8"/>
      <c r="DEL224" s="8"/>
      <c r="DEM224" s="8"/>
      <c r="DEN224" s="8"/>
      <c r="DEO224" s="8"/>
      <c r="DEP224" s="8"/>
      <c r="DEQ224" s="8"/>
      <c r="DER224" s="8"/>
      <c r="DES224" s="8"/>
      <c r="DET224" s="8"/>
      <c r="DEU224" s="8"/>
      <c r="DEV224" s="8"/>
      <c r="DEW224" s="8"/>
      <c r="DEX224" s="8"/>
      <c r="DEY224" s="8"/>
      <c r="DEZ224" s="8"/>
      <c r="DFA224" s="8"/>
      <c r="DFB224" s="8"/>
      <c r="DFC224" s="8"/>
      <c r="DFD224" s="8"/>
      <c r="DFE224" s="8"/>
      <c r="DFF224" s="8"/>
      <c r="DFG224" s="8"/>
      <c r="DFH224" s="8"/>
      <c r="DFI224" s="8"/>
      <c r="DFJ224" s="8"/>
      <c r="DFK224" s="8"/>
      <c r="DFL224" s="8"/>
      <c r="DFM224" s="8"/>
      <c r="DFN224" s="8"/>
      <c r="DFO224" s="8"/>
      <c r="DFP224" s="8"/>
      <c r="DFQ224" s="8"/>
      <c r="DFR224" s="8"/>
      <c r="DFS224" s="8"/>
      <c r="DFT224" s="8"/>
      <c r="DFU224" s="8"/>
      <c r="DFV224" s="8"/>
      <c r="DFW224" s="8"/>
      <c r="DFX224" s="8"/>
      <c r="DFY224" s="8"/>
      <c r="DFZ224" s="8"/>
      <c r="DGA224" s="8"/>
      <c r="DGB224" s="8"/>
      <c r="DGC224" s="8"/>
      <c r="DGD224" s="8"/>
      <c r="DGE224" s="8"/>
      <c r="DGF224" s="8"/>
      <c r="DGG224" s="8"/>
      <c r="DGH224" s="8"/>
      <c r="DGI224" s="8"/>
      <c r="DGJ224" s="8"/>
      <c r="DGK224" s="8"/>
      <c r="DGL224" s="8"/>
      <c r="DGM224" s="8"/>
      <c r="DGN224" s="8"/>
      <c r="DGO224" s="8"/>
      <c r="DGP224" s="8"/>
      <c r="DGQ224" s="8"/>
      <c r="DGR224" s="8"/>
      <c r="DGS224" s="8"/>
      <c r="DGT224" s="8"/>
      <c r="DGU224" s="8"/>
      <c r="DGV224" s="8"/>
      <c r="DGW224" s="8"/>
      <c r="DGX224" s="8"/>
      <c r="DGY224" s="8"/>
      <c r="DGZ224" s="8"/>
      <c r="DHA224" s="8"/>
      <c r="DHB224" s="8"/>
      <c r="DHC224" s="8"/>
      <c r="DHD224" s="8"/>
      <c r="DHE224" s="8"/>
      <c r="DHF224" s="8"/>
      <c r="DHG224" s="8"/>
      <c r="DHH224" s="8"/>
      <c r="DHI224" s="8"/>
      <c r="DHJ224" s="8"/>
      <c r="DHK224" s="8"/>
      <c r="DHL224" s="8"/>
      <c r="DHM224" s="8"/>
      <c r="DHN224" s="8"/>
      <c r="DHO224" s="8"/>
      <c r="DHP224" s="8"/>
      <c r="DHQ224" s="8"/>
      <c r="DHR224" s="8"/>
      <c r="DHS224" s="8"/>
      <c r="DHT224" s="8"/>
      <c r="DHU224" s="8"/>
      <c r="DHV224" s="8"/>
      <c r="DHW224" s="8"/>
      <c r="DHX224" s="8"/>
      <c r="DHY224" s="8"/>
      <c r="DHZ224" s="8"/>
      <c r="DIA224" s="8"/>
      <c r="DIB224" s="8"/>
      <c r="DIC224" s="8"/>
      <c r="DID224" s="8"/>
      <c r="DIE224" s="8"/>
      <c r="DIF224" s="8"/>
      <c r="DIG224" s="8"/>
      <c r="DIH224" s="8"/>
      <c r="DII224" s="8"/>
      <c r="DIJ224" s="8"/>
      <c r="DIK224" s="8"/>
      <c r="DIL224" s="8"/>
      <c r="DIM224" s="8"/>
      <c r="DIN224" s="8"/>
      <c r="DIO224" s="8"/>
      <c r="DIP224" s="8"/>
      <c r="DIQ224" s="8"/>
      <c r="DIR224" s="8"/>
      <c r="DIS224" s="8"/>
      <c r="DIT224" s="8"/>
      <c r="DIU224" s="8"/>
      <c r="DIV224" s="8"/>
      <c r="DIW224" s="8"/>
      <c r="DIX224" s="8"/>
      <c r="DIY224" s="8"/>
      <c r="DIZ224" s="8"/>
      <c r="DJA224" s="8"/>
      <c r="DJB224" s="8"/>
      <c r="DJC224" s="8"/>
      <c r="DJD224" s="8"/>
      <c r="DJE224" s="8"/>
      <c r="DJF224" s="8"/>
      <c r="DJG224" s="8"/>
      <c r="DJH224" s="8"/>
      <c r="DJI224" s="8"/>
      <c r="DJJ224" s="8"/>
      <c r="DJK224" s="8"/>
      <c r="DJL224" s="8"/>
      <c r="DJM224" s="8"/>
      <c r="DJN224" s="8"/>
      <c r="DJO224" s="8"/>
      <c r="DJP224" s="8"/>
      <c r="DJQ224" s="8"/>
      <c r="DJR224" s="8"/>
      <c r="DJS224" s="8"/>
      <c r="DJT224" s="8"/>
      <c r="DJU224" s="8"/>
      <c r="DJV224" s="8"/>
      <c r="DJW224" s="8"/>
      <c r="DJX224" s="8"/>
      <c r="DJY224" s="8"/>
      <c r="DJZ224" s="8"/>
      <c r="DKA224" s="8"/>
      <c r="DKB224" s="8"/>
      <c r="DKC224" s="8"/>
      <c r="DKD224" s="8"/>
      <c r="DKE224" s="8"/>
      <c r="DKF224" s="8"/>
      <c r="DKG224" s="8"/>
      <c r="DKH224" s="8"/>
      <c r="DKI224" s="8"/>
      <c r="DKJ224" s="8"/>
      <c r="DKK224" s="8"/>
      <c r="DKL224" s="8"/>
      <c r="DKM224" s="8"/>
      <c r="DKN224" s="8"/>
      <c r="DKO224" s="8"/>
      <c r="DKP224" s="8"/>
      <c r="DKQ224" s="8"/>
      <c r="DKR224" s="8"/>
      <c r="DKS224" s="8"/>
      <c r="DKT224" s="8"/>
      <c r="DKU224" s="8"/>
      <c r="DKV224" s="8"/>
      <c r="DKW224" s="8"/>
      <c r="DKX224" s="8"/>
      <c r="DKY224" s="8"/>
      <c r="DKZ224" s="8"/>
      <c r="DLA224" s="8"/>
      <c r="DLB224" s="8"/>
      <c r="DLC224" s="8"/>
      <c r="DLD224" s="8"/>
      <c r="DLE224" s="8"/>
      <c r="DLF224" s="8"/>
      <c r="DLG224" s="8"/>
      <c r="DLH224" s="8"/>
      <c r="DLI224" s="8"/>
      <c r="DLJ224" s="8"/>
      <c r="DLK224" s="8"/>
      <c r="DLL224" s="8"/>
      <c r="DLM224" s="8"/>
      <c r="DLN224" s="8"/>
      <c r="DLO224" s="8"/>
      <c r="DLP224" s="8"/>
      <c r="DLQ224" s="8"/>
      <c r="DLR224" s="8"/>
      <c r="DLS224" s="8"/>
      <c r="DLT224" s="8"/>
      <c r="DLU224" s="8"/>
      <c r="DLV224" s="8"/>
      <c r="DLW224" s="8"/>
      <c r="DLX224" s="8"/>
      <c r="DLY224" s="8"/>
      <c r="DLZ224" s="8"/>
      <c r="DMA224" s="8"/>
      <c r="DMB224" s="8"/>
      <c r="DMC224" s="8"/>
      <c r="DMD224" s="8"/>
      <c r="DME224" s="8"/>
      <c r="DMF224" s="8"/>
      <c r="DMG224" s="8"/>
      <c r="DMH224" s="8"/>
      <c r="DMI224" s="8"/>
      <c r="DMJ224" s="8"/>
      <c r="DMK224" s="8"/>
      <c r="DML224" s="8"/>
      <c r="DMM224" s="8"/>
      <c r="DMN224" s="8"/>
      <c r="DMO224" s="8"/>
      <c r="DMP224" s="8"/>
      <c r="DMQ224" s="8"/>
      <c r="DMR224" s="8"/>
      <c r="DMS224" s="8"/>
      <c r="DMT224" s="8"/>
      <c r="DMU224" s="8"/>
      <c r="DMV224" s="8"/>
      <c r="DMW224" s="8"/>
      <c r="DMX224" s="8"/>
      <c r="DMY224" s="8"/>
      <c r="DMZ224" s="8"/>
      <c r="DNA224" s="8"/>
      <c r="DNB224" s="8"/>
      <c r="DNC224" s="8"/>
      <c r="DND224" s="8"/>
      <c r="DNE224" s="8"/>
      <c r="DNF224" s="8"/>
      <c r="DNG224" s="8"/>
      <c r="DNH224" s="8"/>
      <c r="DNI224" s="8"/>
      <c r="DNJ224" s="8"/>
      <c r="DNK224" s="8"/>
      <c r="DNL224" s="8"/>
      <c r="DNM224" s="8"/>
      <c r="DNN224" s="8"/>
      <c r="DNO224" s="8"/>
      <c r="DNP224" s="8"/>
      <c r="DNQ224" s="8"/>
      <c r="DNR224" s="8"/>
      <c r="DNS224" s="8"/>
      <c r="DNT224" s="8"/>
      <c r="DNU224" s="8"/>
      <c r="DNV224" s="8"/>
      <c r="DNW224" s="8"/>
      <c r="DNX224" s="8"/>
      <c r="DNY224" s="8"/>
      <c r="DNZ224" s="8"/>
      <c r="DOA224" s="8"/>
      <c r="DOB224" s="8"/>
      <c r="DOC224" s="8"/>
      <c r="DOD224" s="8"/>
      <c r="DOE224" s="8"/>
      <c r="DOF224" s="8"/>
      <c r="DOG224" s="8"/>
      <c r="DOH224" s="8"/>
      <c r="DOI224" s="8"/>
      <c r="DOJ224" s="8"/>
      <c r="DOK224" s="8"/>
      <c r="DOL224" s="8"/>
      <c r="DOM224" s="8"/>
      <c r="DON224" s="8"/>
      <c r="DOO224" s="8"/>
      <c r="DOP224" s="8"/>
      <c r="DOQ224" s="8"/>
      <c r="DOR224" s="8"/>
      <c r="DOS224" s="8"/>
      <c r="DOT224" s="8"/>
      <c r="DOU224" s="8"/>
      <c r="DOV224" s="8"/>
      <c r="DOW224" s="8"/>
      <c r="DOX224" s="8"/>
      <c r="DOY224" s="8"/>
      <c r="DOZ224" s="8"/>
      <c r="DPA224" s="8"/>
      <c r="DPB224" s="8"/>
      <c r="DPC224" s="8"/>
      <c r="DPD224" s="8"/>
      <c r="DPE224" s="8"/>
      <c r="DPF224" s="8"/>
      <c r="DPG224" s="8"/>
      <c r="DPH224" s="8"/>
      <c r="DPI224" s="8"/>
      <c r="DPJ224" s="8"/>
      <c r="DPK224" s="8"/>
      <c r="DPL224" s="8"/>
      <c r="DPM224" s="8"/>
      <c r="DPN224" s="8"/>
      <c r="DPO224" s="8"/>
      <c r="DPP224" s="8"/>
      <c r="DPQ224" s="8"/>
      <c r="DPR224" s="8"/>
      <c r="DPS224" s="8"/>
      <c r="DPT224" s="8"/>
      <c r="DPU224" s="8"/>
      <c r="DPV224" s="8"/>
      <c r="DPW224" s="8"/>
      <c r="DPX224" s="8"/>
      <c r="DPY224" s="8"/>
      <c r="DPZ224" s="8"/>
      <c r="DQA224" s="8"/>
      <c r="DQB224" s="8"/>
      <c r="DQC224" s="8"/>
      <c r="DQD224" s="8"/>
      <c r="DQE224" s="8"/>
      <c r="DQF224" s="8"/>
      <c r="DQG224" s="8"/>
      <c r="DQH224" s="8"/>
      <c r="DQI224" s="8"/>
      <c r="DQJ224" s="8"/>
      <c r="DQK224" s="8"/>
      <c r="DQL224" s="8"/>
      <c r="DQM224" s="8"/>
      <c r="DQN224" s="8"/>
      <c r="DQO224" s="8"/>
      <c r="DQP224" s="8"/>
      <c r="DQQ224" s="8"/>
      <c r="DQR224" s="8"/>
      <c r="DQS224" s="8"/>
      <c r="DQT224" s="8"/>
      <c r="DQU224" s="8"/>
      <c r="DQV224" s="8"/>
      <c r="DQW224" s="8"/>
      <c r="DQX224" s="8"/>
      <c r="DQY224" s="8"/>
      <c r="DQZ224" s="8"/>
      <c r="DRA224" s="8"/>
      <c r="DRB224" s="8"/>
      <c r="DRC224" s="8"/>
      <c r="DRD224" s="8"/>
      <c r="DRE224" s="8"/>
      <c r="DRF224" s="8"/>
      <c r="DRG224" s="8"/>
      <c r="DRH224" s="8"/>
      <c r="DRI224" s="8"/>
      <c r="DRJ224" s="8"/>
      <c r="DRK224" s="8"/>
      <c r="DRL224" s="8"/>
      <c r="DRM224" s="8"/>
      <c r="DRN224" s="8"/>
      <c r="DRO224" s="8"/>
      <c r="DRP224" s="8"/>
      <c r="DRQ224" s="8"/>
      <c r="DRR224" s="8"/>
      <c r="DRS224" s="8"/>
      <c r="DRT224" s="8"/>
      <c r="DRU224" s="8"/>
      <c r="DRV224" s="8"/>
      <c r="DRW224" s="8"/>
      <c r="DRX224" s="8"/>
      <c r="DRY224" s="8"/>
      <c r="DRZ224" s="8"/>
      <c r="DSA224" s="8"/>
      <c r="DSB224" s="8"/>
      <c r="DSC224" s="8"/>
      <c r="DSD224" s="8"/>
      <c r="DSE224" s="8"/>
      <c r="DSF224" s="8"/>
      <c r="DSG224" s="8"/>
      <c r="DSH224" s="8"/>
      <c r="DSI224" s="8"/>
      <c r="DSJ224" s="8"/>
      <c r="DSK224" s="8"/>
      <c r="DSL224" s="8"/>
      <c r="DSM224" s="8"/>
      <c r="DSN224" s="8"/>
      <c r="DSO224" s="8"/>
      <c r="DSP224" s="8"/>
      <c r="DSQ224" s="8"/>
      <c r="DSR224" s="8"/>
      <c r="DSS224" s="8"/>
      <c r="DST224" s="8"/>
      <c r="DSU224" s="8"/>
      <c r="DSV224" s="8"/>
      <c r="DSW224" s="8"/>
      <c r="DSX224" s="8"/>
      <c r="DSY224" s="8"/>
      <c r="DSZ224" s="8"/>
      <c r="DTA224" s="8"/>
      <c r="DTB224" s="8"/>
      <c r="DTC224" s="8"/>
      <c r="DTD224" s="8"/>
      <c r="DTE224" s="8"/>
      <c r="DTF224" s="8"/>
      <c r="DTG224" s="8"/>
      <c r="DTH224" s="8"/>
      <c r="DTI224" s="8"/>
      <c r="DTJ224" s="8"/>
      <c r="DTK224" s="8"/>
      <c r="DTL224" s="8"/>
      <c r="DTM224" s="8"/>
      <c r="DTN224" s="8"/>
      <c r="DTO224" s="8"/>
      <c r="DTP224" s="8"/>
      <c r="DTQ224" s="8"/>
      <c r="DTR224" s="8"/>
      <c r="DTS224" s="8"/>
      <c r="DTT224" s="8"/>
      <c r="DTU224" s="8"/>
      <c r="DTV224" s="8"/>
      <c r="DTW224" s="8"/>
      <c r="DTX224" s="8"/>
      <c r="DTY224" s="8"/>
      <c r="DTZ224" s="8"/>
      <c r="DUA224" s="8"/>
      <c r="DUB224" s="8"/>
      <c r="DUC224" s="8"/>
      <c r="DUD224" s="8"/>
      <c r="DUE224" s="8"/>
      <c r="DUF224" s="8"/>
      <c r="DUG224" s="8"/>
      <c r="DUH224" s="8"/>
      <c r="DUI224" s="8"/>
      <c r="DUJ224" s="8"/>
      <c r="DUK224" s="8"/>
      <c r="DUL224" s="8"/>
      <c r="DUM224" s="8"/>
      <c r="DUN224" s="8"/>
      <c r="DUO224" s="8"/>
      <c r="DUP224" s="8"/>
      <c r="DUQ224" s="8"/>
      <c r="DUR224" s="8"/>
      <c r="DUS224" s="8"/>
      <c r="DUT224" s="8"/>
      <c r="DUU224" s="8"/>
      <c r="DUV224" s="8"/>
      <c r="DUW224" s="8"/>
      <c r="DUX224" s="8"/>
      <c r="DUY224" s="8"/>
      <c r="DUZ224" s="8"/>
      <c r="DVA224" s="8"/>
      <c r="DVB224" s="8"/>
      <c r="DVC224" s="8"/>
      <c r="DVD224" s="8"/>
      <c r="DVE224" s="8"/>
      <c r="DVF224" s="8"/>
      <c r="DVG224" s="8"/>
      <c r="DVH224" s="8"/>
      <c r="DVI224" s="8"/>
      <c r="DVJ224" s="8"/>
      <c r="DVK224" s="8"/>
      <c r="DVL224" s="8"/>
      <c r="DVM224" s="8"/>
      <c r="DVN224" s="8"/>
      <c r="DVO224" s="8"/>
      <c r="DVP224" s="8"/>
      <c r="DVQ224" s="8"/>
      <c r="DVR224" s="8"/>
      <c r="DVS224" s="8"/>
      <c r="DVT224" s="8"/>
      <c r="DVU224" s="8"/>
      <c r="DVV224" s="8"/>
      <c r="DVW224" s="8"/>
      <c r="DVX224" s="8"/>
      <c r="DVY224" s="8"/>
      <c r="DVZ224" s="8"/>
      <c r="DWA224" s="8"/>
      <c r="DWB224" s="8"/>
      <c r="DWC224" s="8"/>
      <c r="DWD224" s="8"/>
      <c r="DWE224" s="8"/>
      <c r="DWF224" s="8"/>
      <c r="DWG224" s="8"/>
      <c r="DWH224" s="8"/>
      <c r="DWI224" s="8"/>
      <c r="DWJ224" s="8"/>
      <c r="DWK224" s="8"/>
      <c r="DWL224" s="8"/>
      <c r="DWM224" s="8"/>
      <c r="DWN224" s="8"/>
      <c r="DWO224" s="8"/>
      <c r="DWP224" s="8"/>
      <c r="DWQ224" s="8"/>
      <c r="DWR224" s="8"/>
      <c r="DWS224" s="8"/>
      <c r="DWT224" s="8"/>
      <c r="DWU224" s="8"/>
      <c r="DWV224" s="8"/>
      <c r="DWW224" s="8"/>
      <c r="DWX224" s="8"/>
      <c r="DWY224" s="8"/>
      <c r="DWZ224" s="8"/>
      <c r="DXA224" s="8"/>
      <c r="DXB224" s="8"/>
      <c r="DXC224" s="8"/>
      <c r="DXD224" s="8"/>
      <c r="DXE224" s="8"/>
      <c r="DXF224" s="8"/>
      <c r="DXG224" s="8"/>
      <c r="DXH224" s="8"/>
      <c r="DXI224" s="8"/>
      <c r="DXJ224" s="8"/>
      <c r="DXK224" s="8"/>
      <c r="DXL224" s="8"/>
      <c r="DXM224" s="8"/>
      <c r="DXN224" s="8"/>
      <c r="DXO224" s="8"/>
      <c r="DXP224" s="8"/>
      <c r="DXQ224" s="8"/>
      <c r="DXR224" s="8"/>
      <c r="DXS224" s="8"/>
      <c r="DXT224" s="8"/>
      <c r="DXU224" s="8"/>
      <c r="DXV224" s="8"/>
      <c r="DXW224" s="8"/>
      <c r="DXX224" s="8"/>
      <c r="DXY224" s="8"/>
      <c r="DXZ224" s="8"/>
      <c r="DYA224" s="8"/>
      <c r="DYB224" s="8"/>
      <c r="DYC224" s="8"/>
      <c r="DYD224" s="8"/>
      <c r="DYE224" s="8"/>
      <c r="DYF224" s="8"/>
      <c r="DYG224" s="8"/>
      <c r="DYH224" s="8"/>
      <c r="DYI224" s="8"/>
      <c r="DYJ224" s="8"/>
      <c r="DYK224" s="8"/>
      <c r="DYL224" s="8"/>
      <c r="DYM224" s="8"/>
      <c r="DYN224" s="8"/>
      <c r="DYO224" s="8"/>
      <c r="DYP224" s="8"/>
      <c r="DYQ224" s="8"/>
      <c r="DYR224" s="8"/>
      <c r="DYS224" s="8"/>
      <c r="DYT224" s="8"/>
      <c r="DYU224" s="8"/>
      <c r="DYV224" s="8"/>
      <c r="DYW224" s="8"/>
      <c r="DYX224" s="8"/>
      <c r="DYY224" s="8"/>
      <c r="DYZ224" s="8"/>
      <c r="DZA224" s="8"/>
      <c r="DZB224" s="8"/>
      <c r="DZC224" s="8"/>
      <c r="DZD224" s="8"/>
      <c r="DZE224" s="8"/>
      <c r="DZF224" s="8"/>
      <c r="DZG224" s="8"/>
      <c r="DZH224" s="8"/>
      <c r="DZI224" s="8"/>
      <c r="DZJ224" s="8"/>
      <c r="DZK224" s="8"/>
      <c r="DZL224" s="8"/>
      <c r="DZM224" s="8"/>
      <c r="DZN224" s="8"/>
      <c r="DZO224" s="8"/>
      <c r="DZP224" s="8"/>
      <c r="DZQ224" s="8"/>
      <c r="DZR224" s="8"/>
      <c r="DZS224" s="8"/>
      <c r="DZT224" s="8"/>
      <c r="DZU224" s="8"/>
      <c r="DZV224" s="8"/>
      <c r="DZW224" s="8"/>
      <c r="DZX224" s="8"/>
      <c r="DZY224" s="8"/>
      <c r="DZZ224" s="8"/>
      <c r="EAA224" s="8"/>
      <c r="EAB224" s="8"/>
      <c r="EAC224" s="8"/>
      <c r="EAD224" s="8"/>
      <c r="EAE224" s="8"/>
      <c r="EAF224" s="8"/>
      <c r="EAG224" s="8"/>
      <c r="EAH224" s="8"/>
      <c r="EAI224" s="8"/>
      <c r="EAJ224" s="8"/>
      <c r="EAK224" s="8"/>
      <c r="EAL224" s="8"/>
      <c r="EAM224" s="8"/>
      <c r="EAN224" s="8"/>
      <c r="EAO224" s="8"/>
      <c r="EAP224" s="8"/>
      <c r="EAQ224" s="8"/>
      <c r="EAR224" s="8"/>
      <c r="EAS224" s="8"/>
      <c r="EAT224" s="8"/>
      <c r="EAU224" s="8"/>
      <c r="EAV224" s="8"/>
      <c r="EAW224" s="8"/>
      <c r="EAX224" s="8"/>
      <c r="EAY224" s="8"/>
      <c r="EAZ224" s="8"/>
      <c r="EBA224" s="8"/>
      <c r="EBB224" s="8"/>
      <c r="EBC224" s="8"/>
      <c r="EBD224" s="8"/>
      <c r="EBE224" s="8"/>
      <c r="EBF224" s="8"/>
      <c r="EBG224" s="8"/>
      <c r="EBH224" s="8"/>
      <c r="EBI224" s="8"/>
      <c r="EBJ224" s="8"/>
      <c r="EBK224" s="8"/>
      <c r="EBL224" s="8"/>
      <c r="EBM224" s="8"/>
      <c r="EBN224" s="8"/>
      <c r="EBO224" s="8"/>
      <c r="EBP224" s="8"/>
      <c r="EBQ224" s="8"/>
      <c r="EBR224" s="8"/>
      <c r="EBS224" s="8"/>
      <c r="EBT224" s="8"/>
      <c r="EBU224" s="8"/>
      <c r="EBV224" s="8"/>
      <c r="EBW224" s="8"/>
      <c r="EBX224" s="8"/>
      <c r="EBY224" s="8"/>
      <c r="EBZ224" s="8"/>
      <c r="ECA224" s="8"/>
      <c r="ECB224" s="8"/>
      <c r="ECC224" s="8"/>
      <c r="ECD224" s="8"/>
      <c r="ECE224" s="8"/>
      <c r="ECF224" s="8"/>
      <c r="ECG224" s="8"/>
      <c r="ECH224" s="8"/>
      <c r="ECI224" s="8"/>
      <c r="ECJ224" s="8"/>
      <c r="ECK224" s="8"/>
      <c r="ECL224" s="8"/>
      <c r="ECM224" s="8"/>
      <c r="ECN224" s="8"/>
      <c r="ECO224" s="8"/>
      <c r="ECP224" s="8"/>
      <c r="ECQ224" s="8"/>
      <c r="ECR224" s="8"/>
      <c r="ECS224" s="8"/>
      <c r="ECT224" s="8"/>
      <c r="ECU224" s="8"/>
      <c r="ECV224" s="8"/>
      <c r="ECW224" s="8"/>
      <c r="ECX224" s="8"/>
      <c r="ECY224" s="8"/>
      <c r="ECZ224" s="8"/>
      <c r="EDA224" s="8"/>
      <c r="EDB224" s="8"/>
      <c r="EDC224" s="8"/>
      <c r="EDD224" s="8"/>
      <c r="EDE224" s="8"/>
      <c r="EDF224" s="8"/>
      <c r="EDG224" s="8"/>
      <c r="EDH224" s="8"/>
      <c r="EDI224" s="8"/>
      <c r="EDJ224" s="8"/>
      <c r="EDK224" s="8"/>
      <c r="EDL224" s="8"/>
      <c r="EDM224" s="8"/>
      <c r="EDN224" s="8"/>
      <c r="EDO224" s="8"/>
      <c r="EDP224" s="8"/>
      <c r="EDQ224" s="8"/>
      <c r="EDR224" s="8"/>
      <c r="EDS224" s="8"/>
      <c r="EDT224" s="8"/>
      <c r="EDU224" s="8"/>
      <c r="EDV224" s="8"/>
      <c r="EDW224" s="8"/>
      <c r="EDX224" s="8"/>
      <c r="EDY224" s="8"/>
      <c r="EDZ224" s="8"/>
      <c r="EEA224" s="8"/>
      <c r="EEB224" s="8"/>
      <c r="EEC224" s="8"/>
      <c r="EED224" s="8"/>
      <c r="EEE224" s="8"/>
      <c r="EEF224" s="8"/>
      <c r="EEG224" s="8"/>
      <c r="EEH224" s="8"/>
      <c r="EEI224" s="8"/>
      <c r="EEJ224" s="8"/>
      <c r="EEK224" s="8"/>
      <c r="EEL224" s="8"/>
      <c r="EEM224" s="8"/>
      <c r="EEN224" s="8"/>
      <c r="EEO224" s="8"/>
      <c r="EEP224" s="8"/>
      <c r="EEQ224" s="8"/>
      <c r="EER224" s="8"/>
      <c r="EES224" s="8"/>
      <c r="EET224" s="8"/>
      <c r="EEU224" s="8"/>
      <c r="EEV224" s="8"/>
      <c r="EEW224" s="8"/>
      <c r="EEX224" s="8"/>
      <c r="EEY224" s="8"/>
      <c r="EEZ224" s="8"/>
      <c r="EFA224" s="8"/>
      <c r="EFB224" s="8"/>
      <c r="EFC224" s="8"/>
      <c r="EFD224" s="8"/>
      <c r="EFE224" s="8"/>
      <c r="EFF224" s="8"/>
      <c r="EFG224" s="8"/>
      <c r="EFH224" s="8"/>
      <c r="EFI224" s="8"/>
      <c r="EFJ224" s="8"/>
      <c r="EFK224" s="8"/>
      <c r="EFL224" s="8"/>
      <c r="EFM224" s="8"/>
      <c r="EFN224" s="8"/>
      <c r="EFO224" s="8"/>
      <c r="EFP224" s="8"/>
      <c r="EFQ224" s="8"/>
      <c r="EFR224" s="8"/>
      <c r="EFS224" s="8"/>
      <c r="EFT224" s="8"/>
      <c r="EFU224" s="8"/>
      <c r="EFV224" s="8"/>
      <c r="EFW224" s="8"/>
      <c r="EFX224" s="8"/>
      <c r="EFY224" s="8"/>
      <c r="EFZ224" s="8"/>
      <c r="EGA224" s="8"/>
      <c r="EGB224" s="8"/>
      <c r="EGC224" s="8"/>
      <c r="EGD224" s="8"/>
      <c r="EGE224" s="8"/>
      <c r="EGF224" s="8"/>
      <c r="EGG224" s="8"/>
      <c r="EGH224" s="8"/>
      <c r="EGI224" s="8"/>
      <c r="EGJ224" s="8"/>
      <c r="EGK224" s="8"/>
      <c r="EGL224" s="8"/>
      <c r="EGM224" s="8"/>
      <c r="EGN224" s="8"/>
      <c r="EGO224" s="8"/>
      <c r="EGP224" s="8"/>
      <c r="EGQ224" s="8"/>
      <c r="EGR224" s="8"/>
      <c r="EGS224" s="8"/>
      <c r="EGT224" s="8"/>
      <c r="EGU224" s="8"/>
      <c r="EGV224" s="8"/>
      <c r="EGW224" s="8"/>
      <c r="EGX224" s="8"/>
      <c r="EGY224" s="8"/>
      <c r="EGZ224" s="8"/>
      <c r="EHA224" s="8"/>
      <c r="EHB224" s="8"/>
      <c r="EHC224" s="8"/>
      <c r="EHD224" s="8"/>
      <c r="EHE224" s="8"/>
      <c r="EHF224" s="8"/>
      <c r="EHG224" s="8"/>
      <c r="EHH224" s="8"/>
      <c r="EHI224" s="8"/>
      <c r="EHJ224" s="8"/>
      <c r="EHK224" s="8"/>
      <c r="EHL224" s="8"/>
      <c r="EHM224" s="8"/>
      <c r="EHN224" s="8"/>
      <c r="EHO224" s="8"/>
      <c r="EHP224" s="8"/>
      <c r="EHQ224" s="8"/>
      <c r="EHR224" s="8"/>
      <c r="EHS224" s="8"/>
      <c r="EHT224" s="8"/>
      <c r="EHU224" s="8"/>
      <c r="EHV224" s="8"/>
      <c r="EHW224" s="8"/>
      <c r="EHX224" s="8"/>
      <c r="EHY224" s="8"/>
      <c r="EHZ224" s="8"/>
      <c r="EIA224" s="8"/>
      <c r="EIB224" s="8"/>
      <c r="EIC224" s="8"/>
      <c r="EID224" s="8"/>
      <c r="EIE224" s="8"/>
      <c r="EIF224" s="8"/>
      <c r="EIG224" s="8"/>
      <c r="EIH224" s="8"/>
      <c r="EII224" s="8"/>
      <c r="EIJ224" s="8"/>
      <c r="EIK224" s="8"/>
      <c r="EIL224" s="8"/>
      <c r="EIM224" s="8"/>
      <c r="EIN224" s="8"/>
      <c r="EIO224" s="8"/>
      <c r="EIP224" s="8"/>
      <c r="EIQ224" s="8"/>
      <c r="EIR224" s="8"/>
      <c r="EIS224" s="8"/>
      <c r="EIT224" s="8"/>
      <c r="EIU224" s="8"/>
      <c r="EIV224" s="8"/>
      <c r="EIW224" s="8"/>
      <c r="EIX224" s="8"/>
      <c r="EIY224" s="8"/>
      <c r="EIZ224" s="8"/>
      <c r="EJA224" s="8"/>
      <c r="EJB224" s="8"/>
      <c r="EJC224" s="8"/>
      <c r="EJD224" s="8"/>
      <c r="EJE224" s="8"/>
      <c r="EJF224" s="8"/>
      <c r="EJG224" s="8"/>
      <c r="EJH224" s="8"/>
      <c r="EJI224" s="8"/>
      <c r="EJJ224" s="8"/>
      <c r="EJK224" s="8"/>
      <c r="EJL224" s="8"/>
      <c r="EJM224" s="8"/>
      <c r="EJN224" s="8"/>
      <c r="EJO224" s="8"/>
      <c r="EJP224" s="8"/>
      <c r="EJQ224" s="8"/>
      <c r="EJR224" s="8"/>
      <c r="EJS224" s="8"/>
      <c r="EJT224" s="8"/>
      <c r="EJU224" s="8"/>
      <c r="EJV224" s="8"/>
      <c r="EJW224" s="8"/>
      <c r="EJX224" s="8"/>
      <c r="EJY224" s="8"/>
      <c r="EJZ224" s="8"/>
      <c r="EKA224" s="8"/>
      <c r="EKB224" s="8"/>
      <c r="EKC224" s="8"/>
      <c r="EKD224" s="8"/>
      <c r="EKE224" s="8"/>
      <c r="EKF224" s="8"/>
      <c r="EKG224" s="8"/>
      <c r="EKH224" s="8"/>
      <c r="EKI224" s="8"/>
      <c r="EKJ224" s="8"/>
      <c r="EKK224" s="8"/>
      <c r="EKL224" s="8"/>
      <c r="EKM224" s="8"/>
      <c r="EKN224" s="8"/>
      <c r="EKO224" s="8"/>
      <c r="EKP224" s="8"/>
      <c r="EKQ224" s="8"/>
      <c r="EKR224" s="8"/>
      <c r="EKS224" s="8"/>
      <c r="EKT224" s="8"/>
      <c r="EKU224" s="8"/>
      <c r="EKV224" s="8"/>
      <c r="EKW224" s="8"/>
      <c r="EKX224" s="8"/>
      <c r="EKY224" s="8"/>
      <c r="EKZ224" s="8"/>
      <c r="ELA224" s="8"/>
      <c r="ELB224" s="8"/>
      <c r="ELC224" s="8"/>
      <c r="ELD224" s="8"/>
      <c r="ELE224" s="8"/>
      <c r="ELF224" s="8"/>
      <c r="ELG224" s="8"/>
      <c r="ELH224" s="8"/>
      <c r="ELI224" s="8"/>
      <c r="ELJ224" s="8"/>
      <c r="ELK224" s="8"/>
      <c r="ELL224" s="8"/>
      <c r="ELM224" s="8"/>
      <c r="ELN224" s="8"/>
      <c r="ELO224" s="8"/>
      <c r="ELP224" s="8"/>
      <c r="ELQ224" s="8"/>
      <c r="ELR224" s="8"/>
      <c r="ELS224" s="8"/>
      <c r="ELT224" s="8"/>
      <c r="ELU224" s="8"/>
      <c r="ELV224" s="8"/>
      <c r="ELW224" s="8"/>
      <c r="ELX224" s="8"/>
      <c r="ELY224" s="8"/>
      <c r="ELZ224" s="8"/>
      <c r="EMA224" s="8"/>
      <c r="EMB224" s="8"/>
      <c r="EMC224" s="8"/>
      <c r="EMD224" s="8"/>
      <c r="EME224" s="8"/>
      <c r="EMF224" s="8"/>
      <c r="EMG224" s="8"/>
      <c r="EMH224" s="8"/>
      <c r="EMI224" s="8"/>
      <c r="EMJ224" s="8"/>
      <c r="EMK224" s="8"/>
      <c r="EML224" s="8"/>
      <c r="EMM224" s="8"/>
      <c r="EMN224" s="8"/>
      <c r="EMO224" s="8"/>
      <c r="EMP224" s="8"/>
      <c r="EMQ224" s="8"/>
      <c r="EMR224" s="8"/>
      <c r="EMS224" s="8"/>
      <c r="EMT224" s="8"/>
      <c r="EMU224" s="8"/>
      <c r="EMV224" s="8"/>
      <c r="EMW224" s="8"/>
      <c r="EMX224" s="8"/>
      <c r="EMY224" s="8"/>
      <c r="EMZ224" s="8"/>
      <c r="ENA224" s="8"/>
      <c r="ENB224" s="8"/>
      <c r="ENC224" s="8"/>
      <c r="END224" s="8"/>
      <c r="ENE224" s="8"/>
      <c r="ENF224" s="8"/>
      <c r="ENG224" s="8"/>
      <c r="ENH224" s="8"/>
      <c r="ENI224" s="8"/>
      <c r="ENJ224" s="8"/>
      <c r="ENK224" s="8"/>
      <c r="ENL224" s="8"/>
      <c r="ENM224" s="8"/>
      <c r="ENN224" s="8"/>
      <c r="ENO224" s="8"/>
      <c r="ENP224" s="8"/>
      <c r="ENQ224" s="8"/>
      <c r="ENR224" s="8"/>
      <c r="ENS224" s="8"/>
      <c r="ENT224" s="8"/>
      <c r="ENU224" s="8"/>
      <c r="ENV224" s="8"/>
      <c r="ENW224" s="8"/>
      <c r="ENX224" s="8"/>
      <c r="ENY224" s="8"/>
      <c r="ENZ224" s="8"/>
      <c r="EOA224" s="8"/>
      <c r="EOB224" s="8"/>
      <c r="EOC224" s="8"/>
      <c r="EOD224" s="8"/>
      <c r="EOE224" s="8"/>
      <c r="EOF224" s="8"/>
      <c r="EOG224" s="8"/>
      <c r="EOH224" s="8"/>
      <c r="EOI224" s="8"/>
      <c r="EOJ224" s="8"/>
      <c r="EOK224" s="8"/>
      <c r="EOL224" s="8"/>
      <c r="EOM224" s="8"/>
      <c r="EON224" s="8"/>
      <c r="EOO224" s="8"/>
      <c r="EOP224" s="8"/>
      <c r="EOQ224" s="8"/>
      <c r="EOR224" s="8"/>
      <c r="EOS224" s="8"/>
      <c r="EOT224" s="8"/>
      <c r="EOU224" s="8"/>
      <c r="EOV224" s="8"/>
      <c r="EOW224" s="8"/>
      <c r="EOX224" s="8"/>
      <c r="EOY224" s="8"/>
      <c r="EOZ224" s="8"/>
      <c r="EPA224" s="8"/>
      <c r="EPB224" s="8"/>
      <c r="EPC224" s="8"/>
      <c r="EPD224" s="8"/>
      <c r="EPE224" s="8"/>
      <c r="EPF224" s="8"/>
      <c r="EPG224" s="8"/>
      <c r="EPH224" s="8"/>
      <c r="EPI224" s="8"/>
      <c r="EPJ224" s="8"/>
      <c r="EPK224" s="8"/>
      <c r="EPL224" s="8"/>
      <c r="EPM224" s="8"/>
      <c r="EPN224" s="8"/>
      <c r="EPO224" s="8"/>
      <c r="EPP224" s="8"/>
      <c r="EPQ224" s="8"/>
      <c r="EPR224" s="8"/>
      <c r="EPS224" s="8"/>
      <c r="EPT224" s="8"/>
      <c r="EPU224" s="8"/>
      <c r="EPV224" s="8"/>
      <c r="EPW224" s="8"/>
      <c r="EPX224" s="8"/>
      <c r="EPY224" s="8"/>
      <c r="EPZ224" s="8"/>
      <c r="EQA224" s="8"/>
      <c r="EQB224" s="8"/>
      <c r="EQC224" s="8"/>
      <c r="EQD224" s="8"/>
      <c r="EQE224" s="8"/>
      <c r="EQF224" s="8"/>
      <c r="EQG224" s="8"/>
      <c r="EQH224" s="8"/>
      <c r="EQI224" s="8"/>
      <c r="EQJ224" s="8"/>
      <c r="EQK224" s="8"/>
      <c r="EQL224" s="8"/>
      <c r="EQM224" s="8"/>
      <c r="EQN224" s="8"/>
      <c r="EQO224" s="8"/>
      <c r="EQP224" s="8"/>
      <c r="EQQ224" s="8"/>
      <c r="EQR224" s="8"/>
      <c r="EQS224" s="8"/>
      <c r="EQT224" s="8"/>
      <c r="EQU224" s="8"/>
      <c r="EQV224" s="8"/>
      <c r="EQW224" s="8"/>
      <c r="EQX224" s="8"/>
      <c r="EQY224" s="8"/>
      <c r="EQZ224" s="8"/>
      <c r="ERA224" s="8"/>
      <c r="ERB224" s="8"/>
      <c r="ERC224" s="8"/>
      <c r="ERD224" s="8"/>
      <c r="ERE224" s="8"/>
      <c r="ERF224" s="8"/>
      <c r="ERG224" s="8"/>
      <c r="ERH224" s="8"/>
      <c r="ERI224" s="8"/>
      <c r="ERJ224" s="8"/>
      <c r="ERK224" s="8"/>
      <c r="ERL224" s="8"/>
      <c r="ERM224" s="8"/>
      <c r="ERN224" s="8"/>
      <c r="ERO224" s="8"/>
      <c r="ERP224" s="8"/>
      <c r="ERQ224" s="8"/>
      <c r="ERR224" s="8"/>
      <c r="ERS224" s="8"/>
      <c r="ERT224" s="8"/>
      <c r="ERU224" s="8"/>
      <c r="ERV224" s="8"/>
      <c r="ERW224" s="8"/>
      <c r="ERX224" s="8"/>
      <c r="ERY224" s="8"/>
      <c r="ERZ224" s="8"/>
      <c r="ESA224" s="8"/>
      <c r="ESB224" s="8"/>
      <c r="ESC224" s="8"/>
      <c r="ESD224" s="8"/>
      <c r="ESE224" s="8"/>
      <c r="ESF224" s="8"/>
      <c r="ESG224" s="8"/>
      <c r="ESH224" s="8"/>
      <c r="ESI224" s="8"/>
      <c r="ESJ224" s="8"/>
      <c r="ESK224" s="8"/>
      <c r="ESL224" s="8"/>
      <c r="ESM224" s="8"/>
      <c r="ESN224" s="8"/>
      <c r="ESO224" s="8"/>
      <c r="ESP224" s="8"/>
      <c r="ESQ224" s="8"/>
      <c r="ESR224" s="8"/>
      <c r="ESS224" s="8"/>
      <c r="EST224" s="8"/>
      <c r="ESU224" s="8"/>
      <c r="ESV224" s="8"/>
      <c r="ESW224" s="8"/>
      <c r="ESX224" s="8"/>
      <c r="ESY224" s="8"/>
      <c r="ESZ224" s="8"/>
      <c r="ETA224" s="8"/>
      <c r="ETB224" s="8"/>
      <c r="ETC224" s="8"/>
      <c r="ETD224" s="8"/>
      <c r="ETE224" s="8"/>
      <c r="ETF224" s="8"/>
      <c r="ETG224" s="8"/>
      <c r="ETH224" s="8"/>
      <c r="ETI224" s="8"/>
      <c r="ETJ224" s="8"/>
      <c r="ETK224" s="8"/>
      <c r="ETL224" s="8"/>
      <c r="ETM224" s="8"/>
      <c r="ETN224" s="8"/>
      <c r="ETO224" s="8"/>
      <c r="ETP224" s="8"/>
      <c r="ETQ224" s="8"/>
      <c r="ETR224" s="8"/>
      <c r="ETS224" s="8"/>
      <c r="ETT224" s="8"/>
      <c r="ETU224" s="8"/>
      <c r="ETV224" s="8"/>
      <c r="ETW224" s="8"/>
      <c r="ETX224" s="8"/>
      <c r="ETY224" s="8"/>
      <c r="ETZ224" s="8"/>
      <c r="EUA224" s="8"/>
      <c r="EUB224" s="8"/>
      <c r="EUC224" s="8"/>
      <c r="EUD224" s="8"/>
      <c r="EUE224" s="8"/>
      <c r="EUF224" s="8"/>
      <c r="EUG224" s="8"/>
      <c r="EUH224" s="8"/>
      <c r="EUI224" s="8"/>
      <c r="EUJ224" s="8"/>
      <c r="EUK224" s="8"/>
      <c r="EUL224" s="8"/>
      <c r="EUM224" s="8"/>
      <c r="EUN224" s="8"/>
      <c r="EUO224" s="8"/>
      <c r="EUP224" s="8"/>
      <c r="EUQ224" s="8"/>
      <c r="EUR224" s="8"/>
      <c r="EUS224" s="8"/>
      <c r="EUT224" s="8"/>
      <c r="EUU224" s="8"/>
      <c r="EUV224" s="8"/>
      <c r="EUW224" s="8"/>
      <c r="EUX224" s="8"/>
      <c r="EUY224" s="8"/>
      <c r="EUZ224" s="8"/>
      <c r="EVA224" s="8"/>
      <c r="EVB224" s="8"/>
      <c r="EVC224" s="8"/>
      <c r="EVD224" s="8"/>
      <c r="EVE224" s="8"/>
      <c r="EVF224" s="8"/>
      <c r="EVG224" s="8"/>
      <c r="EVH224" s="8"/>
      <c r="EVI224" s="8"/>
      <c r="EVJ224" s="8"/>
      <c r="EVK224" s="8"/>
      <c r="EVL224" s="8"/>
      <c r="EVM224" s="8"/>
      <c r="EVN224" s="8"/>
      <c r="EVO224" s="8"/>
      <c r="EVP224" s="8"/>
      <c r="EVQ224" s="8"/>
      <c r="EVR224" s="8"/>
      <c r="EVS224" s="8"/>
      <c r="EVT224" s="8"/>
      <c r="EVU224" s="8"/>
      <c r="EVV224" s="8"/>
      <c r="EVW224" s="8"/>
      <c r="EVX224" s="8"/>
      <c r="EVY224" s="8"/>
      <c r="EVZ224" s="8"/>
      <c r="EWA224" s="8"/>
      <c r="EWB224" s="8"/>
      <c r="EWC224" s="8"/>
      <c r="EWD224" s="8"/>
      <c r="EWE224" s="8"/>
      <c r="EWF224" s="8"/>
      <c r="EWG224" s="8"/>
      <c r="EWH224" s="8"/>
      <c r="EWI224" s="8"/>
      <c r="EWJ224" s="8"/>
      <c r="EWK224" s="8"/>
      <c r="EWL224" s="8"/>
      <c r="EWM224" s="8"/>
      <c r="EWN224" s="8"/>
      <c r="EWO224" s="8"/>
      <c r="EWP224" s="8"/>
      <c r="EWQ224" s="8"/>
      <c r="EWR224" s="8"/>
      <c r="EWS224" s="8"/>
      <c r="EWT224" s="8"/>
      <c r="EWU224" s="8"/>
      <c r="EWV224" s="8"/>
      <c r="EWW224" s="8"/>
      <c r="EWX224" s="8"/>
      <c r="EWY224" s="8"/>
      <c r="EWZ224" s="8"/>
      <c r="EXA224" s="8"/>
      <c r="EXB224" s="8"/>
      <c r="EXC224" s="8"/>
      <c r="EXD224" s="8"/>
      <c r="EXE224" s="8"/>
      <c r="EXF224" s="8"/>
      <c r="EXG224" s="8"/>
      <c r="EXH224" s="8"/>
      <c r="EXI224" s="8"/>
      <c r="EXJ224" s="8"/>
      <c r="EXK224" s="8"/>
      <c r="EXL224" s="8"/>
      <c r="EXM224" s="8"/>
      <c r="EXN224" s="8"/>
      <c r="EXO224" s="8"/>
      <c r="EXP224" s="8"/>
      <c r="EXQ224" s="8"/>
      <c r="EXR224" s="8"/>
      <c r="EXS224" s="8"/>
      <c r="EXT224" s="8"/>
      <c r="EXU224" s="8"/>
      <c r="EXV224" s="8"/>
      <c r="EXW224" s="8"/>
      <c r="EXX224" s="8"/>
      <c r="EXY224" s="8"/>
      <c r="EXZ224" s="8"/>
      <c r="EYA224" s="8"/>
      <c r="EYB224" s="8"/>
      <c r="EYC224" s="8"/>
      <c r="EYD224" s="8"/>
      <c r="EYE224" s="8"/>
      <c r="EYF224" s="8"/>
      <c r="EYG224" s="8"/>
      <c r="EYH224" s="8"/>
      <c r="EYI224" s="8"/>
      <c r="EYJ224" s="8"/>
      <c r="EYK224" s="8"/>
      <c r="EYL224" s="8"/>
      <c r="EYM224" s="8"/>
      <c r="EYN224" s="8"/>
      <c r="EYO224" s="8"/>
      <c r="EYP224" s="8"/>
      <c r="EYQ224" s="8"/>
      <c r="EYR224" s="8"/>
      <c r="EYS224" s="8"/>
      <c r="EYT224" s="8"/>
      <c r="EYU224" s="8"/>
      <c r="EYV224" s="8"/>
      <c r="EYW224" s="8"/>
      <c r="EYX224" s="8"/>
      <c r="EYY224" s="8"/>
      <c r="EYZ224" s="8"/>
      <c r="EZA224" s="8"/>
      <c r="EZB224" s="8"/>
      <c r="EZC224" s="8"/>
      <c r="EZD224" s="8"/>
      <c r="EZE224" s="8"/>
      <c r="EZF224" s="8"/>
      <c r="EZG224" s="8"/>
      <c r="EZH224" s="8"/>
      <c r="EZI224" s="8"/>
      <c r="EZJ224" s="8"/>
      <c r="EZK224" s="8"/>
      <c r="EZL224" s="8"/>
      <c r="EZM224" s="8"/>
      <c r="EZN224" s="8"/>
      <c r="EZO224" s="8"/>
      <c r="EZP224" s="8"/>
      <c r="EZQ224" s="8"/>
      <c r="EZR224" s="8"/>
      <c r="EZS224" s="8"/>
      <c r="EZT224" s="8"/>
      <c r="EZU224" s="8"/>
      <c r="EZV224" s="8"/>
      <c r="EZW224" s="8"/>
      <c r="EZX224" s="8"/>
      <c r="EZY224" s="8"/>
      <c r="EZZ224" s="8"/>
      <c r="FAA224" s="8"/>
      <c r="FAB224" s="8"/>
      <c r="FAC224" s="8"/>
      <c r="FAD224" s="8"/>
      <c r="FAE224" s="8"/>
      <c r="FAF224" s="8"/>
      <c r="FAG224" s="8"/>
      <c r="FAH224" s="8"/>
      <c r="FAI224" s="8"/>
      <c r="FAJ224" s="8"/>
      <c r="FAK224" s="8"/>
      <c r="FAL224" s="8"/>
      <c r="FAM224" s="8"/>
      <c r="FAN224" s="8"/>
      <c r="FAO224" s="8"/>
      <c r="FAP224" s="8"/>
      <c r="FAQ224" s="8"/>
      <c r="FAR224" s="8"/>
      <c r="FAS224" s="8"/>
      <c r="FAT224" s="8"/>
      <c r="FAU224" s="8"/>
      <c r="FAV224" s="8"/>
      <c r="FAW224" s="8"/>
      <c r="FAX224" s="8"/>
      <c r="FAY224" s="8"/>
      <c r="FAZ224" s="8"/>
      <c r="FBA224" s="8"/>
      <c r="FBB224" s="8"/>
      <c r="FBC224" s="8"/>
      <c r="FBD224" s="8"/>
      <c r="FBE224" s="8"/>
      <c r="FBF224" s="8"/>
      <c r="FBG224" s="8"/>
      <c r="FBH224" s="8"/>
      <c r="FBI224" s="8"/>
      <c r="FBJ224" s="8"/>
      <c r="FBK224" s="8"/>
      <c r="FBL224" s="8"/>
      <c r="FBM224" s="8"/>
      <c r="FBN224" s="8"/>
      <c r="FBO224" s="8"/>
      <c r="FBP224" s="8"/>
      <c r="FBQ224" s="8"/>
      <c r="FBR224" s="8"/>
      <c r="FBS224" s="8"/>
      <c r="FBT224" s="8"/>
      <c r="FBU224" s="8"/>
      <c r="FBV224" s="8"/>
      <c r="FBW224" s="8"/>
      <c r="FBX224" s="8"/>
      <c r="FBY224" s="8"/>
      <c r="FBZ224" s="8"/>
      <c r="FCA224" s="8"/>
      <c r="FCB224" s="8"/>
      <c r="FCC224" s="8"/>
      <c r="FCD224" s="8"/>
      <c r="FCE224" s="8"/>
      <c r="FCF224" s="8"/>
      <c r="FCG224" s="8"/>
      <c r="FCH224" s="8"/>
      <c r="FCI224" s="8"/>
      <c r="FCJ224" s="8"/>
      <c r="FCK224" s="8"/>
      <c r="FCL224" s="8"/>
      <c r="FCM224" s="8"/>
      <c r="FCN224" s="8"/>
      <c r="FCO224" s="8"/>
      <c r="FCP224" s="8"/>
      <c r="FCQ224" s="8"/>
      <c r="FCR224" s="8"/>
      <c r="FCS224" s="8"/>
      <c r="FCT224" s="8"/>
      <c r="FCU224" s="8"/>
      <c r="FCV224" s="8"/>
      <c r="FCW224" s="8"/>
      <c r="FCX224" s="8"/>
      <c r="FCY224" s="8"/>
      <c r="FCZ224" s="8"/>
      <c r="FDA224" s="8"/>
      <c r="FDB224" s="8"/>
      <c r="FDC224" s="8"/>
      <c r="FDD224" s="8"/>
      <c r="FDE224" s="8"/>
      <c r="FDF224" s="8"/>
      <c r="FDG224" s="8"/>
      <c r="FDH224" s="8"/>
      <c r="FDI224" s="8"/>
      <c r="FDJ224" s="8"/>
      <c r="FDK224" s="8"/>
      <c r="FDL224" s="8"/>
      <c r="FDM224" s="8"/>
      <c r="FDN224" s="8"/>
      <c r="FDO224" s="8"/>
      <c r="FDP224" s="8"/>
      <c r="FDQ224" s="8"/>
      <c r="FDR224" s="8"/>
      <c r="FDS224" s="8"/>
      <c r="FDT224" s="8"/>
      <c r="FDU224" s="8"/>
      <c r="FDV224" s="8"/>
      <c r="FDW224" s="8"/>
      <c r="FDX224" s="8"/>
      <c r="FDY224" s="8"/>
      <c r="FDZ224" s="8"/>
      <c r="FEA224" s="8"/>
      <c r="FEB224" s="8"/>
      <c r="FEC224" s="8"/>
      <c r="FED224" s="8"/>
      <c r="FEE224" s="8"/>
      <c r="FEF224" s="8"/>
      <c r="FEG224" s="8"/>
      <c r="FEH224" s="8"/>
      <c r="FEI224" s="8"/>
      <c r="FEJ224" s="8"/>
      <c r="FEK224" s="8"/>
      <c r="FEL224" s="8"/>
      <c r="FEM224" s="8"/>
      <c r="FEN224" s="8"/>
      <c r="FEO224" s="8"/>
      <c r="FEP224" s="8"/>
      <c r="FEQ224" s="8"/>
      <c r="FER224" s="8"/>
      <c r="FES224" s="8"/>
      <c r="FET224" s="8"/>
      <c r="FEU224" s="8"/>
      <c r="FEV224" s="8"/>
      <c r="FEW224" s="8"/>
      <c r="FEX224" s="8"/>
      <c r="FEY224" s="8"/>
      <c r="FEZ224" s="8"/>
      <c r="FFA224" s="8"/>
      <c r="FFB224" s="8"/>
      <c r="FFC224" s="8"/>
      <c r="FFD224" s="8"/>
      <c r="FFE224" s="8"/>
      <c r="FFF224" s="8"/>
      <c r="FFG224" s="8"/>
      <c r="FFH224" s="8"/>
      <c r="FFI224" s="8"/>
      <c r="FFJ224" s="8"/>
      <c r="FFK224" s="8"/>
      <c r="FFL224" s="8"/>
      <c r="FFM224" s="8"/>
      <c r="FFN224" s="8"/>
      <c r="FFO224" s="8"/>
      <c r="FFP224" s="8"/>
      <c r="FFQ224" s="8"/>
      <c r="FFR224" s="8"/>
      <c r="FFS224" s="8"/>
      <c r="FFT224" s="8"/>
      <c r="FFU224" s="8"/>
      <c r="FFV224" s="8"/>
      <c r="FFW224" s="8"/>
      <c r="FFX224" s="8"/>
      <c r="FFY224" s="8"/>
      <c r="FFZ224" s="8"/>
      <c r="FGA224" s="8"/>
      <c r="FGB224" s="8"/>
      <c r="FGC224" s="8"/>
      <c r="FGD224" s="8"/>
      <c r="FGE224" s="8"/>
      <c r="FGF224" s="8"/>
      <c r="FGG224" s="8"/>
      <c r="FGH224" s="8"/>
      <c r="FGI224" s="8"/>
      <c r="FGJ224" s="8"/>
      <c r="FGK224" s="8"/>
      <c r="FGL224" s="8"/>
      <c r="FGM224" s="8"/>
      <c r="FGN224" s="8"/>
      <c r="FGO224" s="8"/>
      <c r="FGP224" s="8"/>
      <c r="FGQ224" s="8"/>
      <c r="FGR224" s="8"/>
      <c r="FGS224" s="8"/>
      <c r="FGT224" s="8"/>
      <c r="FGU224" s="8"/>
      <c r="FGV224" s="8"/>
      <c r="FGW224" s="8"/>
      <c r="FGX224" s="8"/>
      <c r="FGY224" s="8"/>
      <c r="FGZ224" s="8"/>
      <c r="FHA224" s="8"/>
      <c r="FHB224" s="8"/>
      <c r="FHC224" s="8"/>
      <c r="FHD224" s="8"/>
      <c r="FHE224" s="8"/>
      <c r="FHF224" s="8"/>
      <c r="FHG224" s="8"/>
      <c r="FHH224" s="8"/>
      <c r="FHI224" s="8"/>
      <c r="FHJ224" s="8"/>
      <c r="FHK224" s="8"/>
      <c r="FHL224" s="8"/>
      <c r="FHM224" s="8"/>
      <c r="FHN224" s="8"/>
      <c r="FHO224" s="8"/>
      <c r="FHP224" s="8"/>
      <c r="FHQ224" s="8"/>
      <c r="FHR224" s="8"/>
      <c r="FHS224" s="8"/>
      <c r="FHT224" s="8"/>
      <c r="FHU224" s="8"/>
      <c r="FHV224" s="8"/>
      <c r="FHW224" s="8"/>
      <c r="FHX224" s="8"/>
      <c r="FHY224" s="8"/>
      <c r="FHZ224" s="8"/>
      <c r="FIA224" s="8"/>
      <c r="FIB224" s="8"/>
      <c r="FIC224" s="8"/>
      <c r="FID224" s="8"/>
      <c r="FIE224" s="8"/>
      <c r="FIF224" s="8"/>
      <c r="FIG224" s="8"/>
      <c r="FIH224" s="8"/>
      <c r="FII224" s="8"/>
      <c r="FIJ224" s="8"/>
      <c r="FIK224" s="8"/>
      <c r="FIL224" s="8"/>
      <c r="FIM224" s="8"/>
      <c r="FIN224" s="8"/>
      <c r="FIO224" s="8"/>
      <c r="FIP224" s="8"/>
      <c r="FIQ224" s="8"/>
      <c r="FIR224" s="8"/>
      <c r="FIS224" s="8"/>
      <c r="FIT224" s="8"/>
      <c r="FIU224" s="8"/>
      <c r="FIV224" s="8"/>
      <c r="FIW224" s="8"/>
      <c r="FIX224" s="8"/>
      <c r="FIY224" s="8"/>
      <c r="FIZ224" s="8"/>
      <c r="FJA224" s="8"/>
      <c r="FJB224" s="8"/>
      <c r="FJC224" s="8"/>
      <c r="FJD224" s="8"/>
      <c r="FJE224" s="8"/>
      <c r="FJF224" s="8"/>
      <c r="FJG224" s="8"/>
      <c r="FJH224" s="8"/>
      <c r="FJI224" s="8"/>
      <c r="FJJ224" s="8"/>
      <c r="FJK224" s="8"/>
      <c r="FJL224" s="8"/>
      <c r="FJM224" s="8"/>
      <c r="FJN224" s="8"/>
      <c r="FJO224" s="8"/>
      <c r="FJP224" s="8"/>
      <c r="FJQ224" s="8"/>
      <c r="FJR224" s="8"/>
      <c r="FJS224" s="8"/>
      <c r="FJT224" s="8"/>
      <c r="FJU224" s="8"/>
      <c r="FJV224" s="8"/>
      <c r="FJW224" s="8"/>
      <c r="FJX224" s="8"/>
      <c r="FJY224" s="8"/>
      <c r="FJZ224" s="8"/>
      <c r="FKA224" s="8"/>
      <c r="FKB224" s="8"/>
      <c r="FKC224" s="8"/>
      <c r="FKD224" s="8"/>
      <c r="FKE224" s="8"/>
      <c r="FKF224" s="8"/>
      <c r="FKG224" s="8"/>
      <c r="FKH224" s="8"/>
      <c r="FKI224" s="8"/>
      <c r="FKJ224" s="8"/>
      <c r="FKK224" s="8"/>
      <c r="FKL224" s="8"/>
      <c r="FKM224" s="8"/>
      <c r="FKN224" s="8"/>
      <c r="FKO224" s="8"/>
      <c r="FKP224" s="8"/>
      <c r="FKQ224" s="8"/>
      <c r="FKR224" s="8"/>
      <c r="FKS224" s="8"/>
      <c r="FKT224" s="8"/>
      <c r="FKU224" s="8"/>
      <c r="FKV224" s="8"/>
      <c r="FKW224" s="8"/>
      <c r="FKX224" s="8"/>
      <c r="FKY224" s="8"/>
      <c r="FKZ224" s="8"/>
      <c r="FLA224" s="8"/>
      <c r="FLB224" s="8"/>
      <c r="FLC224" s="8"/>
      <c r="FLD224" s="8"/>
      <c r="FLE224" s="8"/>
      <c r="FLF224" s="8"/>
      <c r="FLG224" s="8"/>
      <c r="FLH224" s="8"/>
      <c r="FLI224" s="8"/>
      <c r="FLJ224" s="8"/>
      <c r="FLK224" s="8"/>
      <c r="FLL224" s="8"/>
      <c r="FLM224" s="8"/>
      <c r="FLN224" s="8"/>
      <c r="FLO224" s="8"/>
      <c r="FLP224" s="8"/>
      <c r="FLQ224" s="8"/>
      <c r="FLR224" s="8"/>
      <c r="FLS224" s="8"/>
      <c r="FLT224" s="8"/>
      <c r="FLU224" s="8"/>
      <c r="FLV224" s="8"/>
      <c r="FLW224" s="8"/>
      <c r="FLX224" s="8"/>
      <c r="FLY224" s="8"/>
      <c r="FLZ224" s="8"/>
      <c r="FMA224" s="8"/>
      <c r="FMB224" s="8"/>
      <c r="FMC224" s="8"/>
      <c r="FMD224" s="8"/>
      <c r="FME224" s="8"/>
      <c r="FMF224" s="8"/>
      <c r="FMG224" s="8"/>
      <c r="FMH224" s="8"/>
      <c r="FMI224" s="8"/>
      <c r="FMJ224" s="8"/>
      <c r="FMK224" s="8"/>
      <c r="FML224" s="8"/>
      <c r="FMM224" s="8"/>
      <c r="FMN224" s="8"/>
      <c r="FMO224" s="8"/>
      <c r="FMP224" s="8"/>
      <c r="FMQ224" s="8"/>
      <c r="FMR224" s="8"/>
      <c r="FMS224" s="8"/>
      <c r="FMT224" s="8"/>
      <c r="FMU224" s="8"/>
      <c r="FMV224" s="8"/>
      <c r="FMW224" s="8"/>
      <c r="FMX224" s="8"/>
      <c r="FMY224" s="8"/>
      <c r="FMZ224" s="8"/>
      <c r="FNA224" s="8"/>
      <c r="FNB224" s="8"/>
      <c r="FNC224" s="8"/>
      <c r="FND224" s="8"/>
      <c r="FNE224" s="8"/>
      <c r="FNF224" s="8"/>
      <c r="FNG224" s="8"/>
      <c r="FNH224" s="8"/>
      <c r="FNI224" s="8"/>
      <c r="FNJ224" s="8"/>
      <c r="FNK224" s="8"/>
      <c r="FNL224" s="8"/>
      <c r="FNM224" s="8"/>
      <c r="FNN224" s="8"/>
      <c r="FNO224" s="8"/>
      <c r="FNP224" s="8"/>
      <c r="FNQ224" s="8"/>
      <c r="FNR224" s="8"/>
      <c r="FNS224" s="8"/>
      <c r="FNT224" s="8"/>
      <c r="FNU224" s="8"/>
      <c r="FNV224" s="8"/>
      <c r="FNW224" s="8"/>
      <c r="FNX224" s="8"/>
      <c r="FNY224" s="8"/>
      <c r="FNZ224" s="8"/>
      <c r="FOA224" s="8"/>
      <c r="FOB224" s="8"/>
      <c r="FOC224" s="8"/>
      <c r="FOD224" s="8"/>
      <c r="FOE224" s="8"/>
      <c r="FOF224" s="8"/>
      <c r="FOG224" s="8"/>
      <c r="FOH224" s="8"/>
      <c r="FOI224" s="8"/>
      <c r="FOJ224" s="8"/>
      <c r="FOK224" s="8"/>
      <c r="FOL224" s="8"/>
      <c r="FOM224" s="8"/>
      <c r="FON224" s="8"/>
      <c r="FOO224" s="8"/>
      <c r="FOP224" s="8"/>
      <c r="FOQ224" s="8"/>
      <c r="FOR224" s="8"/>
      <c r="FOS224" s="8"/>
      <c r="FOT224" s="8"/>
      <c r="FOU224" s="8"/>
      <c r="FOV224" s="8"/>
      <c r="FOW224" s="8"/>
      <c r="FOX224" s="8"/>
      <c r="FOY224" s="8"/>
      <c r="FOZ224" s="8"/>
      <c r="FPA224" s="8"/>
      <c r="FPB224" s="8"/>
      <c r="FPC224" s="8"/>
      <c r="FPD224" s="8"/>
      <c r="FPE224" s="8"/>
      <c r="FPF224" s="8"/>
      <c r="FPG224" s="8"/>
      <c r="FPH224" s="8"/>
      <c r="FPI224" s="8"/>
      <c r="FPJ224" s="8"/>
      <c r="FPK224" s="8"/>
      <c r="FPL224" s="8"/>
      <c r="FPM224" s="8"/>
      <c r="FPN224" s="8"/>
      <c r="FPO224" s="8"/>
      <c r="FPP224" s="8"/>
      <c r="FPQ224" s="8"/>
      <c r="FPR224" s="8"/>
      <c r="FPS224" s="8"/>
      <c r="FPT224" s="8"/>
      <c r="FPU224" s="8"/>
      <c r="FPV224" s="8"/>
      <c r="FPW224" s="8"/>
      <c r="FPX224" s="8"/>
      <c r="FPY224" s="8"/>
      <c r="FPZ224" s="8"/>
      <c r="FQA224" s="8"/>
      <c r="FQB224" s="8"/>
      <c r="FQC224" s="8"/>
      <c r="FQD224" s="8"/>
      <c r="FQE224" s="8"/>
      <c r="FQF224" s="8"/>
      <c r="FQG224" s="8"/>
      <c r="FQH224" s="8"/>
      <c r="FQI224" s="8"/>
      <c r="FQJ224" s="8"/>
      <c r="FQK224" s="8"/>
      <c r="FQL224" s="8"/>
      <c r="FQM224" s="8"/>
      <c r="FQN224" s="8"/>
      <c r="FQO224" s="8"/>
      <c r="FQP224" s="8"/>
      <c r="FQQ224" s="8"/>
      <c r="FQR224" s="8"/>
      <c r="FQS224" s="8"/>
      <c r="FQT224" s="8"/>
      <c r="FQU224" s="8"/>
      <c r="FQV224" s="8"/>
      <c r="FQW224" s="8"/>
      <c r="FQX224" s="8"/>
      <c r="FQY224" s="8"/>
      <c r="FQZ224" s="8"/>
      <c r="FRA224" s="8"/>
      <c r="FRB224" s="8"/>
      <c r="FRC224" s="8"/>
      <c r="FRD224" s="8"/>
      <c r="FRE224" s="8"/>
      <c r="FRF224" s="8"/>
      <c r="FRG224" s="8"/>
      <c r="FRH224" s="8"/>
      <c r="FRI224" s="8"/>
      <c r="FRJ224" s="8"/>
      <c r="FRK224" s="8"/>
      <c r="FRL224" s="8"/>
      <c r="FRM224" s="8"/>
      <c r="FRN224" s="8"/>
      <c r="FRO224" s="8"/>
      <c r="FRP224" s="8"/>
      <c r="FRQ224" s="8"/>
      <c r="FRR224" s="8"/>
      <c r="FRS224" s="8"/>
      <c r="FRT224" s="8"/>
      <c r="FRU224" s="8"/>
      <c r="FRV224" s="8"/>
      <c r="FRW224" s="8"/>
      <c r="FRX224" s="8"/>
      <c r="FRY224" s="8"/>
      <c r="FRZ224" s="8"/>
      <c r="FSA224" s="8"/>
      <c r="FSB224" s="8"/>
      <c r="FSC224" s="8"/>
      <c r="FSD224" s="8"/>
      <c r="FSE224" s="8"/>
      <c r="FSF224" s="8"/>
      <c r="FSG224" s="8"/>
      <c r="FSH224" s="8"/>
      <c r="FSI224" s="8"/>
      <c r="FSJ224" s="8"/>
      <c r="FSK224" s="8"/>
      <c r="FSL224" s="8"/>
      <c r="FSM224" s="8"/>
      <c r="FSN224" s="8"/>
      <c r="FSO224" s="8"/>
      <c r="FSP224" s="8"/>
      <c r="FSQ224" s="8"/>
      <c r="FSR224" s="8"/>
      <c r="FSS224" s="8"/>
      <c r="FST224" s="8"/>
      <c r="FSU224" s="8"/>
      <c r="FSV224" s="8"/>
      <c r="FSW224" s="8"/>
      <c r="FSX224" s="8"/>
      <c r="FSY224" s="8"/>
      <c r="FSZ224" s="8"/>
      <c r="FTA224" s="8"/>
      <c r="FTB224" s="8"/>
      <c r="FTC224" s="8"/>
      <c r="FTD224" s="8"/>
      <c r="FTE224" s="8"/>
      <c r="FTF224" s="8"/>
      <c r="FTG224" s="8"/>
      <c r="FTH224" s="8"/>
      <c r="FTI224" s="8"/>
      <c r="FTJ224" s="8"/>
      <c r="FTK224" s="8"/>
      <c r="FTL224" s="8"/>
      <c r="FTM224" s="8"/>
      <c r="FTN224" s="8"/>
      <c r="FTO224" s="8"/>
      <c r="FTP224" s="8"/>
      <c r="FTQ224" s="8"/>
      <c r="FTR224" s="8"/>
      <c r="FTS224" s="8"/>
      <c r="FTT224" s="8"/>
      <c r="FTU224" s="8"/>
      <c r="FTV224" s="8"/>
      <c r="FTW224" s="8"/>
      <c r="FTX224" s="8"/>
      <c r="FTY224" s="8"/>
      <c r="FTZ224" s="8"/>
      <c r="FUA224" s="8"/>
      <c r="FUB224" s="8"/>
      <c r="FUC224" s="8"/>
      <c r="FUD224" s="8"/>
      <c r="FUE224" s="8"/>
      <c r="FUF224" s="8"/>
      <c r="FUG224" s="8"/>
      <c r="FUH224" s="8"/>
      <c r="FUI224" s="8"/>
      <c r="FUJ224" s="8"/>
      <c r="FUK224" s="8"/>
      <c r="FUL224" s="8"/>
      <c r="FUM224" s="8"/>
      <c r="FUN224" s="8"/>
      <c r="FUO224" s="8"/>
      <c r="FUP224" s="8"/>
      <c r="FUQ224" s="8"/>
      <c r="FUR224" s="8"/>
      <c r="FUS224" s="8"/>
      <c r="FUT224" s="8"/>
      <c r="FUU224" s="8"/>
      <c r="FUV224" s="8"/>
      <c r="FUW224" s="8"/>
      <c r="FUX224" s="8"/>
      <c r="FUY224" s="8"/>
      <c r="FUZ224" s="8"/>
      <c r="FVA224" s="8"/>
      <c r="FVB224" s="8"/>
      <c r="FVC224" s="8"/>
      <c r="FVD224" s="8"/>
      <c r="FVE224" s="8"/>
      <c r="FVF224" s="8"/>
      <c r="FVG224" s="8"/>
      <c r="FVH224" s="8"/>
      <c r="FVI224" s="8"/>
      <c r="FVJ224" s="8"/>
      <c r="FVK224" s="8"/>
      <c r="FVL224" s="8"/>
      <c r="FVM224" s="8"/>
      <c r="FVN224" s="8"/>
      <c r="FVO224" s="8"/>
      <c r="FVP224" s="8"/>
      <c r="FVQ224" s="8"/>
      <c r="FVR224" s="8"/>
      <c r="FVS224" s="8"/>
      <c r="FVT224" s="8"/>
      <c r="FVU224" s="8"/>
      <c r="FVV224" s="8"/>
      <c r="FVW224" s="8"/>
      <c r="FVX224" s="8"/>
      <c r="FVY224" s="8"/>
      <c r="FVZ224" s="8"/>
      <c r="FWA224" s="8"/>
      <c r="FWB224" s="8"/>
      <c r="FWC224" s="8"/>
      <c r="FWD224" s="8"/>
      <c r="FWE224" s="8"/>
      <c r="FWF224" s="8"/>
      <c r="FWG224" s="8"/>
      <c r="FWH224" s="8"/>
      <c r="FWI224" s="8"/>
      <c r="FWJ224" s="8"/>
      <c r="FWK224" s="8"/>
      <c r="FWL224" s="8"/>
      <c r="FWM224" s="8"/>
      <c r="FWN224" s="8"/>
      <c r="FWO224" s="8"/>
      <c r="FWP224" s="8"/>
      <c r="FWQ224" s="8"/>
      <c r="FWR224" s="8"/>
      <c r="FWS224" s="8"/>
      <c r="FWT224" s="8"/>
      <c r="FWU224" s="8"/>
      <c r="FWV224" s="8"/>
      <c r="FWW224" s="8"/>
      <c r="FWX224" s="8"/>
      <c r="FWY224" s="8"/>
      <c r="FWZ224" s="8"/>
      <c r="FXA224" s="8"/>
      <c r="FXB224" s="8"/>
      <c r="FXC224" s="8"/>
      <c r="FXD224" s="8"/>
      <c r="FXE224" s="8"/>
      <c r="FXF224" s="8"/>
      <c r="FXG224" s="8"/>
      <c r="FXH224" s="8"/>
      <c r="FXI224" s="8"/>
      <c r="FXJ224" s="8"/>
      <c r="FXK224" s="8"/>
      <c r="FXL224" s="8"/>
      <c r="FXM224" s="8"/>
      <c r="FXN224" s="8"/>
      <c r="FXO224" s="8"/>
      <c r="FXP224" s="8"/>
      <c r="FXQ224" s="8"/>
      <c r="FXR224" s="8"/>
      <c r="FXS224" s="8"/>
      <c r="FXT224" s="8"/>
      <c r="FXU224" s="8"/>
      <c r="FXV224" s="8"/>
      <c r="FXW224" s="8"/>
      <c r="FXX224" s="8"/>
      <c r="FXY224" s="8"/>
      <c r="FXZ224" s="8"/>
      <c r="FYA224" s="8"/>
      <c r="FYB224" s="8"/>
      <c r="FYC224" s="8"/>
      <c r="FYD224" s="8"/>
      <c r="FYE224" s="8"/>
      <c r="FYF224" s="8"/>
      <c r="FYG224" s="8"/>
      <c r="FYH224" s="8"/>
      <c r="FYI224" s="8"/>
      <c r="FYJ224" s="8"/>
      <c r="FYK224" s="8"/>
      <c r="FYL224" s="8"/>
      <c r="FYM224" s="8"/>
      <c r="FYN224" s="8"/>
      <c r="FYO224" s="8"/>
      <c r="FYP224" s="8"/>
      <c r="FYQ224" s="8"/>
      <c r="FYR224" s="8"/>
      <c r="FYS224" s="8"/>
      <c r="FYT224" s="8"/>
      <c r="FYU224" s="8"/>
      <c r="FYV224" s="8"/>
      <c r="FYW224" s="8"/>
      <c r="FYX224" s="8"/>
      <c r="FYY224" s="8"/>
      <c r="FYZ224" s="8"/>
      <c r="FZA224" s="8"/>
      <c r="FZB224" s="8"/>
      <c r="FZC224" s="8"/>
      <c r="FZD224" s="8"/>
      <c r="FZE224" s="8"/>
      <c r="FZF224" s="8"/>
      <c r="FZG224" s="8"/>
      <c r="FZH224" s="8"/>
      <c r="FZI224" s="8"/>
      <c r="FZJ224" s="8"/>
      <c r="FZK224" s="8"/>
      <c r="FZL224" s="8"/>
      <c r="FZM224" s="8"/>
      <c r="FZN224" s="8"/>
      <c r="FZO224" s="8"/>
      <c r="FZP224" s="8"/>
      <c r="FZQ224" s="8"/>
      <c r="FZR224" s="8"/>
      <c r="FZS224" s="8"/>
      <c r="FZT224" s="8"/>
      <c r="FZU224" s="8"/>
      <c r="FZV224" s="8"/>
      <c r="FZW224" s="8"/>
      <c r="FZX224" s="8"/>
      <c r="FZY224" s="8"/>
      <c r="FZZ224" s="8"/>
      <c r="GAA224" s="8"/>
      <c r="GAB224" s="8"/>
      <c r="GAC224" s="8"/>
      <c r="GAD224" s="8"/>
      <c r="GAE224" s="8"/>
      <c r="GAF224" s="8"/>
      <c r="GAG224" s="8"/>
      <c r="GAH224" s="8"/>
      <c r="GAI224" s="8"/>
      <c r="GAJ224" s="8"/>
      <c r="GAK224" s="8"/>
      <c r="GAL224" s="8"/>
      <c r="GAM224" s="8"/>
      <c r="GAN224" s="8"/>
      <c r="GAO224" s="8"/>
      <c r="GAP224" s="8"/>
      <c r="GAQ224" s="8"/>
      <c r="GAR224" s="8"/>
      <c r="GAS224" s="8"/>
      <c r="GAT224" s="8"/>
      <c r="GAU224" s="8"/>
      <c r="GAV224" s="8"/>
      <c r="GAW224" s="8"/>
      <c r="GAX224" s="8"/>
      <c r="GAY224" s="8"/>
      <c r="GAZ224" s="8"/>
      <c r="GBA224" s="8"/>
      <c r="GBB224" s="8"/>
      <c r="GBC224" s="8"/>
      <c r="GBD224" s="8"/>
      <c r="GBE224" s="8"/>
      <c r="GBF224" s="8"/>
      <c r="GBG224" s="8"/>
      <c r="GBH224" s="8"/>
      <c r="GBI224" s="8"/>
      <c r="GBJ224" s="8"/>
      <c r="GBK224" s="8"/>
      <c r="GBL224" s="8"/>
      <c r="GBM224" s="8"/>
      <c r="GBN224" s="8"/>
      <c r="GBO224" s="8"/>
      <c r="GBP224" s="8"/>
      <c r="GBQ224" s="8"/>
      <c r="GBR224" s="8"/>
      <c r="GBS224" s="8"/>
      <c r="GBT224" s="8"/>
      <c r="GBU224" s="8"/>
      <c r="GBV224" s="8"/>
      <c r="GBW224" s="8"/>
      <c r="GBX224" s="8"/>
      <c r="GBY224" s="8"/>
      <c r="GBZ224" s="8"/>
      <c r="GCA224" s="8"/>
      <c r="GCB224" s="8"/>
      <c r="GCC224" s="8"/>
      <c r="GCD224" s="8"/>
      <c r="GCE224" s="8"/>
      <c r="GCF224" s="8"/>
      <c r="GCG224" s="8"/>
      <c r="GCH224" s="8"/>
      <c r="GCI224" s="8"/>
      <c r="GCJ224" s="8"/>
      <c r="GCK224" s="8"/>
      <c r="GCL224" s="8"/>
      <c r="GCM224" s="8"/>
      <c r="GCN224" s="8"/>
      <c r="GCO224" s="8"/>
      <c r="GCP224" s="8"/>
      <c r="GCQ224" s="8"/>
      <c r="GCR224" s="8"/>
      <c r="GCS224" s="8"/>
      <c r="GCT224" s="8"/>
      <c r="GCU224" s="8"/>
      <c r="GCV224" s="8"/>
      <c r="GCW224" s="8"/>
      <c r="GCX224" s="8"/>
      <c r="GCY224" s="8"/>
      <c r="GCZ224" s="8"/>
      <c r="GDA224" s="8"/>
      <c r="GDB224" s="8"/>
      <c r="GDC224" s="8"/>
      <c r="GDD224" s="8"/>
      <c r="GDE224" s="8"/>
      <c r="GDF224" s="8"/>
      <c r="GDG224" s="8"/>
      <c r="GDH224" s="8"/>
      <c r="GDI224" s="8"/>
      <c r="GDJ224" s="8"/>
      <c r="GDK224" s="8"/>
      <c r="GDL224" s="8"/>
      <c r="GDM224" s="8"/>
      <c r="GDN224" s="8"/>
      <c r="GDO224" s="8"/>
      <c r="GDP224" s="8"/>
      <c r="GDQ224" s="8"/>
      <c r="GDR224" s="8"/>
      <c r="GDS224" s="8"/>
      <c r="GDT224" s="8"/>
      <c r="GDU224" s="8"/>
      <c r="GDV224" s="8"/>
      <c r="GDW224" s="8"/>
      <c r="GDX224" s="8"/>
      <c r="GDY224" s="8"/>
      <c r="GDZ224" s="8"/>
      <c r="GEA224" s="8"/>
      <c r="GEB224" s="8"/>
      <c r="GEC224" s="8"/>
      <c r="GED224" s="8"/>
      <c r="GEE224" s="8"/>
      <c r="GEF224" s="8"/>
      <c r="GEG224" s="8"/>
      <c r="GEH224" s="8"/>
      <c r="GEI224" s="8"/>
      <c r="GEJ224" s="8"/>
      <c r="GEK224" s="8"/>
      <c r="GEL224" s="8"/>
      <c r="GEM224" s="8"/>
      <c r="GEN224" s="8"/>
      <c r="GEO224" s="8"/>
      <c r="GEP224" s="8"/>
      <c r="GEQ224" s="8"/>
      <c r="GER224" s="8"/>
      <c r="GES224" s="8"/>
      <c r="GET224" s="8"/>
      <c r="GEU224" s="8"/>
      <c r="GEV224" s="8"/>
      <c r="GEW224" s="8"/>
      <c r="GEX224" s="8"/>
      <c r="GEY224" s="8"/>
      <c r="GEZ224" s="8"/>
      <c r="GFA224" s="8"/>
      <c r="GFB224" s="8"/>
      <c r="GFC224" s="8"/>
      <c r="GFD224" s="8"/>
      <c r="GFE224" s="8"/>
      <c r="GFF224" s="8"/>
      <c r="GFG224" s="8"/>
      <c r="GFH224" s="8"/>
      <c r="GFI224" s="8"/>
      <c r="GFJ224" s="8"/>
      <c r="GFK224" s="8"/>
      <c r="GFL224" s="8"/>
      <c r="GFM224" s="8"/>
      <c r="GFN224" s="8"/>
      <c r="GFO224" s="8"/>
      <c r="GFP224" s="8"/>
      <c r="GFQ224" s="8"/>
      <c r="GFR224" s="8"/>
      <c r="GFS224" s="8"/>
      <c r="GFT224" s="8"/>
      <c r="GFU224" s="8"/>
      <c r="GFV224" s="8"/>
      <c r="GFW224" s="8"/>
      <c r="GFX224" s="8"/>
      <c r="GFY224" s="8"/>
      <c r="GFZ224" s="8"/>
      <c r="GGA224" s="8"/>
      <c r="GGB224" s="8"/>
      <c r="GGC224" s="8"/>
      <c r="GGD224" s="8"/>
      <c r="GGE224" s="8"/>
      <c r="GGF224" s="8"/>
      <c r="GGG224" s="8"/>
      <c r="GGH224" s="8"/>
      <c r="GGI224" s="8"/>
      <c r="GGJ224" s="8"/>
      <c r="GGK224" s="8"/>
      <c r="GGL224" s="8"/>
      <c r="GGM224" s="8"/>
      <c r="GGN224" s="8"/>
      <c r="GGO224" s="8"/>
      <c r="GGP224" s="8"/>
      <c r="GGQ224" s="8"/>
      <c r="GGR224" s="8"/>
      <c r="GGS224" s="8"/>
      <c r="GGT224" s="8"/>
      <c r="GGU224" s="8"/>
      <c r="GGV224" s="8"/>
      <c r="GGW224" s="8"/>
      <c r="GGX224" s="8"/>
      <c r="GGY224" s="8"/>
      <c r="GGZ224" s="8"/>
      <c r="GHA224" s="8"/>
      <c r="GHB224" s="8"/>
      <c r="GHC224" s="8"/>
      <c r="GHD224" s="8"/>
      <c r="GHE224" s="8"/>
      <c r="GHF224" s="8"/>
      <c r="GHG224" s="8"/>
      <c r="GHH224" s="8"/>
      <c r="GHI224" s="8"/>
      <c r="GHJ224" s="8"/>
      <c r="GHK224" s="8"/>
      <c r="GHL224" s="8"/>
      <c r="GHM224" s="8"/>
      <c r="GHN224" s="8"/>
      <c r="GHO224" s="8"/>
      <c r="GHP224" s="8"/>
      <c r="GHQ224" s="8"/>
      <c r="GHR224" s="8"/>
      <c r="GHS224" s="8"/>
      <c r="GHT224" s="8"/>
      <c r="GHU224" s="8"/>
      <c r="GHV224" s="8"/>
      <c r="GHW224" s="8"/>
      <c r="GHX224" s="8"/>
      <c r="GHY224" s="8"/>
      <c r="GHZ224" s="8"/>
      <c r="GIA224" s="8"/>
      <c r="GIB224" s="8"/>
      <c r="GIC224" s="8"/>
      <c r="GID224" s="8"/>
      <c r="GIE224" s="8"/>
      <c r="GIF224" s="8"/>
      <c r="GIG224" s="8"/>
      <c r="GIH224" s="8"/>
      <c r="GII224" s="8"/>
      <c r="GIJ224" s="8"/>
      <c r="GIK224" s="8"/>
      <c r="GIL224" s="8"/>
      <c r="GIM224" s="8"/>
      <c r="GIN224" s="8"/>
      <c r="GIO224" s="8"/>
      <c r="GIP224" s="8"/>
      <c r="GIQ224" s="8"/>
      <c r="GIR224" s="8"/>
      <c r="GIS224" s="8"/>
      <c r="GIT224" s="8"/>
      <c r="GIU224" s="8"/>
      <c r="GIV224" s="8"/>
      <c r="GIW224" s="8"/>
      <c r="GIX224" s="8"/>
      <c r="GIY224" s="8"/>
      <c r="GIZ224" s="8"/>
      <c r="GJA224" s="8"/>
      <c r="GJB224" s="8"/>
      <c r="GJC224" s="8"/>
      <c r="GJD224" s="8"/>
      <c r="GJE224" s="8"/>
      <c r="GJF224" s="8"/>
      <c r="GJG224" s="8"/>
      <c r="GJH224" s="8"/>
      <c r="GJI224" s="8"/>
      <c r="GJJ224" s="8"/>
      <c r="GJK224" s="8"/>
      <c r="GJL224" s="8"/>
      <c r="GJM224" s="8"/>
      <c r="GJN224" s="8"/>
      <c r="GJO224" s="8"/>
      <c r="GJP224" s="8"/>
      <c r="GJQ224" s="8"/>
      <c r="GJR224" s="8"/>
      <c r="GJS224" s="8"/>
      <c r="GJT224" s="8"/>
      <c r="GJU224" s="8"/>
      <c r="GJV224" s="8"/>
      <c r="GJW224" s="8"/>
      <c r="GJX224" s="8"/>
      <c r="GJY224" s="8"/>
      <c r="GJZ224" s="8"/>
      <c r="GKA224" s="8"/>
      <c r="GKB224" s="8"/>
      <c r="GKC224" s="8"/>
      <c r="GKD224" s="8"/>
      <c r="GKE224" s="8"/>
      <c r="GKF224" s="8"/>
      <c r="GKG224" s="8"/>
      <c r="GKH224" s="8"/>
      <c r="GKI224" s="8"/>
      <c r="GKJ224" s="8"/>
      <c r="GKK224" s="8"/>
      <c r="GKL224" s="8"/>
      <c r="GKM224" s="8"/>
      <c r="GKN224" s="8"/>
      <c r="GKO224" s="8"/>
      <c r="GKP224" s="8"/>
      <c r="GKQ224" s="8"/>
      <c r="GKR224" s="8"/>
      <c r="GKS224" s="8"/>
      <c r="GKT224" s="8"/>
      <c r="GKU224" s="8"/>
      <c r="GKV224" s="8"/>
      <c r="GKW224" s="8"/>
      <c r="GKX224" s="8"/>
      <c r="GKY224" s="8"/>
      <c r="GKZ224" s="8"/>
      <c r="GLA224" s="8"/>
      <c r="GLB224" s="8"/>
      <c r="GLC224" s="8"/>
      <c r="GLD224" s="8"/>
      <c r="GLE224" s="8"/>
      <c r="GLF224" s="8"/>
      <c r="GLG224" s="8"/>
      <c r="GLH224" s="8"/>
      <c r="GLI224" s="8"/>
      <c r="GLJ224" s="8"/>
      <c r="GLK224" s="8"/>
      <c r="GLL224" s="8"/>
      <c r="GLM224" s="8"/>
      <c r="GLN224" s="8"/>
      <c r="GLO224" s="8"/>
      <c r="GLP224" s="8"/>
      <c r="GLQ224" s="8"/>
      <c r="GLR224" s="8"/>
      <c r="GLS224" s="8"/>
      <c r="GLT224" s="8"/>
      <c r="GLU224" s="8"/>
      <c r="GLV224" s="8"/>
      <c r="GLW224" s="8"/>
      <c r="GLX224" s="8"/>
      <c r="GLY224" s="8"/>
      <c r="GLZ224" s="8"/>
      <c r="GMA224" s="8"/>
      <c r="GMB224" s="8"/>
      <c r="GMC224" s="8"/>
      <c r="GMD224" s="8"/>
      <c r="GME224" s="8"/>
      <c r="GMF224" s="8"/>
      <c r="GMG224" s="8"/>
      <c r="GMH224" s="8"/>
      <c r="GMI224" s="8"/>
      <c r="GMJ224" s="8"/>
      <c r="GMK224" s="8"/>
      <c r="GML224" s="8"/>
      <c r="GMM224" s="8"/>
      <c r="GMN224" s="8"/>
      <c r="GMO224" s="8"/>
      <c r="GMP224" s="8"/>
      <c r="GMQ224" s="8"/>
      <c r="GMR224" s="8"/>
      <c r="GMS224" s="8"/>
      <c r="GMT224" s="8"/>
      <c r="GMU224" s="8"/>
      <c r="GMV224" s="8"/>
      <c r="GMW224" s="8"/>
      <c r="GMX224" s="8"/>
      <c r="GMY224" s="8"/>
      <c r="GMZ224" s="8"/>
      <c r="GNA224" s="8"/>
      <c r="GNB224" s="8"/>
      <c r="GNC224" s="8"/>
      <c r="GND224" s="8"/>
      <c r="GNE224" s="8"/>
      <c r="GNF224" s="8"/>
      <c r="GNG224" s="8"/>
      <c r="GNH224" s="8"/>
      <c r="GNI224" s="8"/>
      <c r="GNJ224" s="8"/>
      <c r="GNK224" s="8"/>
      <c r="GNL224" s="8"/>
      <c r="GNM224" s="8"/>
      <c r="GNN224" s="8"/>
      <c r="GNO224" s="8"/>
      <c r="GNP224" s="8"/>
      <c r="GNQ224" s="8"/>
      <c r="GNR224" s="8"/>
      <c r="GNS224" s="8"/>
      <c r="GNT224" s="8"/>
      <c r="GNU224" s="8"/>
      <c r="GNV224" s="8"/>
      <c r="GNW224" s="8"/>
      <c r="GNX224" s="8"/>
      <c r="GNY224" s="8"/>
      <c r="GNZ224" s="8"/>
      <c r="GOA224" s="8"/>
      <c r="GOB224" s="8"/>
      <c r="GOC224" s="8"/>
      <c r="GOD224" s="8"/>
      <c r="GOE224" s="8"/>
      <c r="GOF224" s="8"/>
      <c r="GOG224" s="8"/>
      <c r="GOH224" s="8"/>
      <c r="GOI224" s="8"/>
      <c r="GOJ224" s="8"/>
      <c r="GOK224" s="8"/>
      <c r="GOL224" s="8"/>
      <c r="GOM224" s="8"/>
      <c r="GON224" s="8"/>
      <c r="GOO224" s="8"/>
      <c r="GOP224" s="8"/>
      <c r="GOQ224" s="8"/>
      <c r="GOR224" s="8"/>
      <c r="GOS224" s="8"/>
      <c r="GOT224" s="8"/>
      <c r="GOU224" s="8"/>
      <c r="GOV224" s="8"/>
      <c r="GOW224" s="8"/>
      <c r="GOX224" s="8"/>
      <c r="GOY224" s="8"/>
      <c r="GOZ224" s="8"/>
      <c r="GPA224" s="8"/>
      <c r="GPB224" s="8"/>
      <c r="GPC224" s="8"/>
      <c r="GPD224" s="8"/>
      <c r="GPE224" s="8"/>
      <c r="GPF224" s="8"/>
      <c r="GPG224" s="8"/>
      <c r="GPH224" s="8"/>
      <c r="GPI224" s="8"/>
      <c r="GPJ224" s="8"/>
      <c r="GPK224" s="8"/>
      <c r="GPL224" s="8"/>
      <c r="GPM224" s="8"/>
      <c r="GPN224" s="8"/>
      <c r="GPO224" s="8"/>
      <c r="GPP224" s="8"/>
      <c r="GPQ224" s="8"/>
      <c r="GPR224" s="8"/>
      <c r="GPS224" s="8"/>
      <c r="GPT224" s="8"/>
      <c r="GPU224" s="8"/>
      <c r="GPV224" s="8"/>
      <c r="GPW224" s="8"/>
      <c r="GPX224" s="8"/>
      <c r="GPY224" s="8"/>
      <c r="GPZ224" s="8"/>
      <c r="GQA224" s="8"/>
      <c r="GQB224" s="8"/>
      <c r="GQC224" s="8"/>
      <c r="GQD224" s="8"/>
      <c r="GQE224" s="8"/>
      <c r="GQF224" s="8"/>
      <c r="GQG224" s="8"/>
      <c r="GQH224" s="8"/>
      <c r="GQI224" s="8"/>
      <c r="GQJ224" s="8"/>
      <c r="GQK224" s="8"/>
      <c r="GQL224" s="8"/>
      <c r="GQM224" s="8"/>
      <c r="GQN224" s="8"/>
      <c r="GQO224" s="8"/>
      <c r="GQP224" s="8"/>
      <c r="GQQ224" s="8"/>
      <c r="GQR224" s="8"/>
      <c r="GQS224" s="8"/>
      <c r="GQT224" s="8"/>
      <c r="GQU224" s="8"/>
      <c r="GQV224" s="8"/>
      <c r="GQW224" s="8"/>
      <c r="GQX224" s="8"/>
      <c r="GQY224" s="8"/>
      <c r="GQZ224" s="8"/>
      <c r="GRA224" s="8"/>
      <c r="GRB224" s="8"/>
      <c r="GRC224" s="8"/>
      <c r="GRD224" s="8"/>
      <c r="GRE224" s="8"/>
      <c r="GRF224" s="8"/>
      <c r="GRG224" s="8"/>
      <c r="GRH224" s="8"/>
      <c r="GRI224" s="8"/>
      <c r="GRJ224" s="8"/>
      <c r="GRK224" s="8"/>
      <c r="GRL224" s="8"/>
      <c r="GRM224" s="8"/>
      <c r="GRN224" s="8"/>
      <c r="GRO224" s="8"/>
      <c r="GRP224" s="8"/>
      <c r="GRQ224" s="8"/>
      <c r="GRR224" s="8"/>
      <c r="GRS224" s="8"/>
      <c r="GRT224" s="8"/>
      <c r="GRU224" s="8"/>
      <c r="GRV224" s="8"/>
      <c r="GRW224" s="8"/>
      <c r="GRX224" s="8"/>
      <c r="GRY224" s="8"/>
      <c r="GRZ224" s="8"/>
      <c r="GSA224" s="8"/>
      <c r="GSB224" s="8"/>
      <c r="GSC224" s="8"/>
      <c r="GSD224" s="8"/>
      <c r="GSE224" s="8"/>
      <c r="GSF224" s="8"/>
      <c r="GSG224" s="8"/>
      <c r="GSH224" s="8"/>
      <c r="GSI224" s="8"/>
      <c r="GSJ224" s="8"/>
      <c r="GSK224" s="8"/>
      <c r="GSL224" s="8"/>
      <c r="GSM224" s="8"/>
      <c r="GSN224" s="8"/>
      <c r="GSO224" s="8"/>
      <c r="GSP224" s="8"/>
      <c r="GSQ224" s="8"/>
      <c r="GSR224" s="8"/>
      <c r="GSS224" s="8"/>
      <c r="GST224" s="8"/>
      <c r="GSU224" s="8"/>
      <c r="GSV224" s="8"/>
      <c r="GSW224" s="8"/>
      <c r="GSX224" s="8"/>
      <c r="GSY224" s="8"/>
      <c r="GSZ224" s="8"/>
      <c r="GTA224" s="8"/>
      <c r="GTB224" s="8"/>
      <c r="GTC224" s="8"/>
      <c r="GTD224" s="8"/>
      <c r="GTE224" s="8"/>
      <c r="GTF224" s="8"/>
      <c r="GTG224" s="8"/>
      <c r="GTH224" s="8"/>
      <c r="GTI224" s="8"/>
      <c r="GTJ224" s="8"/>
      <c r="GTK224" s="8"/>
      <c r="GTL224" s="8"/>
      <c r="GTM224" s="8"/>
      <c r="GTN224" s="8"/>
      <c r="GTO224" s="8"/>
      <c r="GTP224" s="8"/>
      <c r="GTQ224" s="8"/>
      <c r="GTR224" s="8"/>
      <c r="GTS224" s="8"/>
      <c r="GTT224" s="8"/>
      <c r="GTU224" s="8"/>
      <c r="GTV224" s="8"/>
      <c r="GTW224" s="8"/>
      <c r="GTX224" s="8"/>
      <c r="GTY224" s="8"/>
      <c r="GTZ224" s="8"/>
      <c r="GUA224" s="8"/>
      <c r="GUB224" s="8"/>
      <c r="GUC224" s="8"/>
      <c r="GUD224" s="8"/>
      <c r="GUE224" s="8"/>
      <c r="GUF224" s="8"/>
      <c r="GUG224" s="8"/>
      <c r="GUH224" s="8"/>
      <c r="GUI224" s="8"/>
      <c r="GUJ224" s="8"/>
      <c r="GUK224" s="8"/>
      <c r="GUL224" s="8"/>
      <c r="GUM224" s="8"/>
      <c r="GUN224" s="8"/>
      <c r="GUO224" s="8"/>
      <c r="GUP224" s="8"/>
      <c r="GUQ224" s="8"/>
      <c r="GUR224" s="8"/>
      <c r="GUS224" s="8"/>
      <c r="GUT224" s="8"/>
      <c r="GUU224" s="8"/>
      <c r="GUV224" s="8"/>
      <c r="GUW224" s="8"/>
      <c r="GUX224" s="8"/>
      <c r="GUY224" s="8"/>
      <c r="GUZ224" s="8"/>
      <c r="GVA224" s="8"/>
      <c r="GVB224" s="8"/>
      <c r="GVC224" s="8"/>
      <c r="GVD224" s="8"/>
      <c r="GVE224" s="8"/>
      <c r="GVF224" s="8"/>
      <c r="GVG224" s="8"/>
      <c r="GVH224" s="8"/>
      <c r="GVI224" s="8"/>
      <c r="GVJ224" s="8"/>
      <c r="GVK224" s="8"/>
      <c r="GVL224" s="8"/>
      <c r="GVM224" s="8"/>
      <c r="GVN224" s="8"/>
      <c r="GVO224" s="8"/>
      <c r="GVP224" s="8"/>
      <c r="GVQ224" s="8"/>
      <c r="GVR224" s="8"/>
      <c r="GVS224" s="8"/>
      <c r="GVT224" s="8"/>
      <c r="GVU224" s="8"/>
      <c r="GVV224" s="8"/>
      <c r="GVW224" s="8"/>
      <c r="GVX224" s="8"/>
      <c r="GVY224" s="8"/>
      <c r="GVZ224" s="8"/>
      <c r="GWA224" s="8"/>
      <c r="GWB224" s="8"/>
      <c r="GWC224" s="8"/>
      <c r="GWD224" s="8"/>
      <c r="GWE224" s="8"/>
      <c r="GWF224" s="8"/>
      <c r="GWG224" s="8"/>
      <c r="GWH224" s="8"/>
      <c r="GWI224" s="8"/>
      <c r="GWJ224" s="8"/>
      <c r="GWK224" s="8"/>
      <c r="GWL224" s="8"/>
      <c r="GWM224" s="8"/>
      <c r="GWN224" s="8"/>
      <c r="GWO224" s="8"/>
      <c r="GWP224" s="8"/>
      <c r="GWQ224" s="8"/>
      <c r="GWR224" s="8"/>
      <c r="GWS224" s="8"/>
      <c r="GWT224" s="8"/>
      <c r="GWU224" s="8"/>
      <c r="GWV224" s="8"/>
      <c r="GWW224" s="8"/>
      <c r="GWX224" s="8"/>
      <c r="GWY224" s="8"/>
      <c r="GWZ224" s="8"/>
      <c r="GXA224" s="8"/>
      <c r="GXB224" s="8"/>
      <c r="GXC224" s="8"/>
      <c r="GXD224" s="8"/>
      <c r="GXE224" s="8"/>
      <c r="GXF224" s="8"/>
      <c r="GXG224" s="8"/>
      <c r="GXH224" s="8"/>
      <c r="GXI224" s="8"/>
      <c r="GXJ224" s="8"/>
      <c r="GXK224" s="8"/>
      <c r="GXL224" s="8"/>
      <c r="GXM224" s="8"/>
      <c r="GXN224" s="8"/>
      <c r="GXO224" s="8"/>
      <c r="GXP224" s="8"/>
      <c r="GXQ224" s="8"/>
      <c r="GXR224" s="8"/>
      <c r="GXS224" s="8"/>
      <c r="GXT224" s="8"/>
      <c r="GXU224" s="8"/>
      <c r="GXV224" s="8"/>
      <c r="GXW224" s="8"/>
      <c r="GXX224" s="8"/>
      <c r="GXY224" s="8"/>
      <c r="GXZ224" s="8"/>
      <c r="GYA224" s="8"/>
      <c r="GYB224" s="8"/>
      <c r="GYC224" s="8"/>
      <c r="GYD224" s="8"/>
      <c r="GYE224" s="8"/>
      <c r="GYF224" s="8"/>
      <c r="GYG224" s="8"/>
      <c r="GYH224" s="8"/>
      <c r="GYI224" s="8"/>
      <c r="GYJ224" s="8"/>
      <c r="GYK224" s="8"/>
      <c r="GYL224" s="8"/>
      <c r="GYM224" s="8"/>
      <c r="GYN224" s="8"/>
      <c r="GYO224" s="8"/>
      <c r="GYP224" s="8"/>
      <c r="GYQ224" s="8"/>
      <c r="GYR224" s="8"/>
      <c r="GYS224" s="8"/>
      <c r="GYT224" s="8"/>
      <c r="GYU224" s="8"/>
      <c r="GYV224" s="8"/>
      <c r="GYW224" s="8"/>
      <c r="GYX224" s="8"/>
      <c r="GYY224" s="8"/>
      <c r="GYZ224" s="8"/>
      <c r="GZA224" s="8"/>
      <c r="GZB224" s="8"/>
      <c r="GZC224" s="8"/>
      <c r="GZD224" s="8"/>
      <c r="GZE224" s="8"/>
      <c r="GZF224" s="8"/>
      <c r="GZG224" s="8"/>
      <c r="GZH224" s="8"/>
      <c r="GZI224" s="8"/>
      <c r="GZJ224" s="8"/>
      <c r="GZK224" s="8"/>
      <c r="GZL224" s="8"/>
      <c r="GZM224" s="8"/>
      <c r="GZN224" s="8"/>
      <c r="GZO224" s="8"/>
      <c r="GZP224" s="8"/>
      <c r="GZQ224" s="8"/>
      <c r="GZR224" s="8"/>
      <c r="GZS224" s="8"/>
      <c r="GZT224" s="8"/>
      <c r="GZU224" s="8"/>
      <c r="GZV224" s="8"/>
      <c r="GZW224" s="8"/>
      <c r="GZX224" s="8"/>
      <c r="GZY224" s="8"/>
      <c r="GZZ224" s="8"/>
      <c r="HAA224" s="8"/>
      <c r="HAB224" s="8"/>
      <c r="HAC224" s="8"/>
      <c r="HAD224" s="8"/>
      <c r="HAE224" s="8"/>
      <c r="HAF224" s="8"/>
      <c r="HAG224" s="8"/>
      <c r="HAH224" s="8"/>
      <c r="HAI224" s="8"/>
      <c r="HAJ224" s="8"/>
      <c r="HAK224" s="8"/>
      <c r="HAL224" s="8"/>
      <c r="HAM224" s="8"/>
      <c r="HAN224" s="8"/>
      <c r="HAO224" s="8"/>
      <c r="HAP224" s="8"/>
      <c r="HAQ224" s="8"/>
      <c r="HAR224" s="8"/>
      <c r="HAS224" s="8"/>
      <c r="HAT224" s="8"/>
      <c r="HAU224" s="8"/>
      <c r="HAV224" s="8"/>
      <c r="HAW224" s="8"/>
      <c r="HAX224" s="8"/>
      <c r="HAY224" s="8"/>
      <c r="HAZ224" s="8"/>
      <c r="HBA224" s="8"/>
      <c r="HBB224" s="8"/>
      <c r="HBC224" s="8"/>
      <c r="HBD224" s="8"/>
      <c r="HBE224" s="8"/>
      <c r="HBF224" s="8"/>
      <c r="HBG224" s="8"/>
      <c r="HBH224" s="8"/>
      <c r="HBI224" s="8"/>
      <c r="HBJ224" s="8"/>
      <c r="HBK224" s="8"/>
      <c r="HBL224" s="8"/>
      <c r="HBM224" s="8"/>
      <c r="HBN224" s="8"/>
      <c r="HBO224" s="8"/>
      <c r="HBP224" s="8"/>
      <c r="HBQ224" s="8"/>
      <c r="HBR224" s="8"/>
      <c r="HBS224" s="8"/>
      <c r="HBT224" s="8"/>
      <c r="HBU224" s="8"/>
      <c r="HBV224" s="8"/>
      <c r="HBW224" s="8"/>
      <c r="HBX224" s="8"/>
      <c r="HBY224" s="8"/>
      <c r="HBZ224" s="8"/>
      <c r="HCA224" s="8"/>
      <c r="HCB224" s="8"/>
      <c r="HCC224" s="8"/>
      <c r="HCD224" s="8"/>
      <c r="HCE224" s="8"/>
      <c r="HCF224" s="8"/>
      <c r="HCG224" s="8"/>
      <c r="HCH224" s="8"/>
      <c r="HCI224" s="8"/>
      <c r="HCJ224" s="8"/>
      <c r="HCK224" s="8"/>
      <c r="HCL224" s="8"/>
      <c r="HCM224" s="8"/>
      <c r="HCN224" s="8"/>
      <c r="HCO224" s="8"/>
      <c r="HCP224" s="8"/>
      <c r="HCQ224" s="8"/>
      <c r="HCR224" s="8"/>
      <c r="HCS224" s="8"/>
      <c r="HCT224" s="8"/>
      <c r="HCU224" s="8"/>
      <c r="HCV224" s="8"/>
      <c r="HCW224" s="8"/>
      <c r="HCX224" s="8"/>
      <c r="HCY224" s="8"/>
      <c r="HCZ224" s="8"/>
      <c r="HDA224" s="8"/>
      <c r="HDB224" s="8"/>
      <c r="HDC224" s="8"/>
      <c r="HDD224" s="8"/>
      <c r="HDE224" s="8"/>
      <c r="HDF224" s="8"/>
      <c r="HDG224" s="8"/>
      <c r="HDH224" s="8"/>
      <c r="HDI224" s="8"/>
      <c r="HDJ224" s="8"/>
      <c r="HDK224" s="8"/>
      <c r="HDL224" s="8"/>
      <c r="HDM224" s="8"/>
      <c r="HDN224" s="8"/>
      <c r="HDO224" s="8"/>
      <c r="HDP224" s="8"/>
      <c r="HDQ224" s="8"/>
      <c r="HDR224" s="8"/>
      <c r="HDS224" s="8"/>
      <c r="HDT224" s="8"/>
      <c r="HDU224" s="8"/>
      <c r="HDV224" s="8"/>
      <c r="HDW224" s="8"/>
      <c r="HDX224" s="8"/>
      <c r="HDY224" s="8"/>
      <c r="HDZ224" s="8"/>
      <c r="HEA224" s="8"/>
      <c r="HEB224" s="8"/>
      <c r="HEC224" s="8"/>
      <c r="HED224" s="8"/>
      <c r="HEE224" s="8"/>
      <c r="HEF224" s="8"/>
      <c r="HEG224" s="8"/>
      <c r="HEH224" s="8"/>
      <c r="HEI224" s="8"/>
      <c r="HEJ224" s="8"/>
      <c r="HEK224" s="8"/>
      <c r="HEL224" s="8"/>
      <c r="HEM224" s="8"/>
      <c r="HEN224" s="8"/>
      <c r="HEO224" s="8"/>
      <c r="HEP224" s="8"/>
      <c r="HEQ224" s="8"/>
      <c r="HER224" s="8"/>
      <c r="HES224" s="8"/>
      <c r="HET224" s="8"/>
      <c r="HEU224" s="8"/>
      <c r="HEV224" s="8"/>
      <c r="HEW224" s="8"/>
      <c r="HEX224" s="8"/>
      <c r="HEY224" s="8"/>
      <c r="HEZ224" s="8"/>
      <c r="HFA224" s="8"/>
      <c r="HFB224" s="8"/>
      <c r="HFC224" s="8"/>
      <c r="HFD224" s="8"/>
      <c r="HFE224" s="8"/>
      <c r="HFF224" s="8"/>
      <c r="HFG224" s="8"/>
      <c r="HFH224" s="8"/>
      <c r="HFI224" s="8"/>
      <c r="HFJ224" s="8"/>
      <c r="HFK224" s="8"/>
      <c r="HFL224" s="8"/>
      <c r="HFM224" s="8"/>
      <c r="HFN224" s="8"/>
      <c r="HFO224" s="8"/>
      <c r="HFP224" s="8"/>
      <c r="HFQ224" s="8"/>
      <c r="HFR224" s="8"/>
      <c r="HFS224" s="8"/>
      <c r="HFT224" s="8"/>
      <c r="HFU224" s="8"/>
      <c r="HFV224" s="8"/>
      <c r="HFW224" s="8"/>
      <c r="HFX224" s="8"/>
      <c r="HFY224" s="8"/>
      <c r="HFZ224" s="8"/>
      <c r="HGA224" s="8"/>
      <c r="HGB224" s="8"/>
      <c r="HGC224" s="8"/>
      <c r="HGD224" s="8"/>
      <c r="HGE224" s="8"/>
      <c r="HGF224" s="8"/>
      <c r="HGG224" s="8"/>
      <c r="HGH224" s="8"/>
      <c r="HGI224" s="8"/>
      <c r="HGJ224" s="8"/>
      <c r="HGK224" s="8"/>
      <c r="HGL224" s="8"/>
      <c r="HGM224" s="8"/>
      <c r="HGN224" s="8"/>
      <c r="HGO224" s="8"/>
      <c r="HGP224" s="8"/>
      <c r="HGQ224" s="8"/>
      <c r="HGR224" s="8"/>
      <c r="HGS224" s="8"/>
      <c r="HGT224" s="8"/>
      <c r="HGU224" s="8"/>
      <c r="HGV224" s="8"/>
      <c r="HGW224" s="8"/>
      <c r="HGX224" s="8"/>
      <c r="HGY224" s="8"/>
      <c r="HGZ224" s="8"/>
      <c r="HHA224" s="8"/>
      <c r="HHB224" s="8"/>
      <c r="HHC224" s="8"/>
      <c r="HHD224" s="8"/>
      <c r="HHE224" s="8"/>
      <c r="HHF224" s="8"/>
      <c r="HHG224" s="8"/>
      <c r="HHH224" s="8"/>
      <c r="HHI224" s="8"/>
      <c r="HHJ224" s="8"/>
      <c r="HHK224" s="8"/>
      <c r="HHL224" s="8"/>
      <c r="HHM224" s="8"/>
      <c r="HHN224" s="8"/>
      <c r="HHO224" s="8"/>
      <c r="HHP224" s="8"/>
      <c r="HHQ224" s="8"/>
      <c r="HHR224" s="8"/>
      <c r="HHS224" s="8"/>
      <c r="HHT224" s="8"/>
      <c r="HHU224" s="8"/>
      <c r="HHV224" s="8"/>
      <c r="HHW224" s="8"/>
      <c r="HHX224" s="8"/>
      <c r="HHY224" s="8"/>
      <c r="HHZ224" s="8"/>
      <c r="HIA224" s="8"/>
      <c r="HIB224" s="8"/>
      <c r="HIC224" s="8"/>
      <c r="HID224" s="8"/>
      <c r="HIE224" s="8"/>
      <c r="HIF224" s="8"/>
      <c r="HIG224" s="8"/>
      <c r="HIH224" s="8"/>
      <c r="HII224" s="8"/>
      <c r="HIJ224" s="8"/>
      <c r="HIK224" s="8"/>
      <c r="HIL224" s="8"/>
      <c r="HIM224" s="8"/>
      <c r="HIN224" s="8"/>
      <c r="HIO224" s="8"/>
      <c r="HIP224" s="8"/>
      <c r="HIQ224" s="8"/>
      <c r="HIR224" s="8"/>
      <c r="HIS224" s="8"/>
      <c r="HIT224" s="8"/>
      <c r="HIU224" s="8"/>
      <c r="HIV224" s="8"/>
      <c r="HIW224" s="8"/>
      <c r="HIX224" s="8"/>
      <c r="HIY224" s="8"/>
      <c r="HIZ224" s="8"/>
      <c r="HJA224" s="8"/>
      <c r="HJB224" s="8"/>
      <c r="HJC224" s="8"/>
      <c r="HJD224" s="8"/>
      <c r="HJE224" s="8"/>
      <c r="HJF224" s="8"/>
      <c r="HJG224" s="8"/>
      <c r="HJH224" s="8"/>
      <c r="HJI224" s="8"/>
      <c r="HJJ224" s="8"/>
      <c r="HJK224" s="8"/>
      <c r="HJL224" s="8"/>
      <c r="HJM224" s="8"/>
      <c r="HJN224" s="8"/>
      <c r="HJO224" s="8"/>
      <c r="HJP224" s="8"/>
      <c r="HJQ224" s="8"/>
      <c r="HJR224" s="8"/>
      <c r="HJS224" s="8"/>
      <c r="HJT224" s="8"/>
      <c r="HJU224" s="8"/>
      <c r="HJV224" s="8"/>
      <c r="HJW224" s="8"/>
      <c r="HJX224" s="8"/>
      <c r="HJY224" s="8"/>
      <c r="HJZ224" s="8"/>
      <c r="HKA224" s="8"/>
      <c r="HKB224" s="8"/>
      <c r="HKC224" s="8"/>
      <c r="HKD224" s="8"/>
      <c r="HKE224" s="8"/>
      <c r="HKF224" s="8"/>
      <c r="HKG224" s="8"/>
      <c r="HKH224" s="8"/>
      <c r="HKI224" s="8"/>
      <c r="HKJ224" s="8"/>
      <c r="HKK224" s="8"/>
      <c r="HKL224" s="8"/>
      <c r="HKM224" s="8"/>
      <c r="HKN224" s="8"/>
      <c r="HKO224" s="8"/>
      <c r="HKP224" s="8"/>
      <c r="HKQ224" s="8"/>
      <c r="HKR224" s="8"/>
      <c r="HKS224" s="8"/>
      <c r="HKT224" s="8"/>
      <c r="HKU224" s="8"/>
      <c r="HKV224" s="8"/>
      <c r="HKW224" s="8"/>
      <c r="HKX224" s="8"/>
      <c r="HKY224" s="8"/>
      <c r="HKZ224" s="8"/>
      <c r="HLA224" s="8"/>
      <c r="HLB224" s="8"/>
      <c r="HLC224" s="8"/>
      <c r="HLD224" s="8"/>
      <c r="HLE224" s="8"/>
      <c r="HLF224" s="8"/>
      <c r="HLG224" s="8"/>
      <c r="HLH224" s="8"/>
      <c r="HLI224" s="8"/>
      <c r="HLJ224" s="8"/>
      <c r="HLK224" s="8"/>
      <c r="HLL224" s="8"/>
      <c r="HLM224" s="8"/>
      <c r="HLN224" s="8"/>
      <c r="HLO224" s="8"/>
      <c r="HLP224" s="8"/>
      <c r="HLQ224" s="8"/>
      <c r="HLR224" s="8"/>
      <c r="HLS224" s="8"/>
      <c r="HLT224" s="8"/>
      <c r="HLU224" s="8"/>
      <c r="HLV224" s="8"/>
      <c r="HLW224" s="8"/>
      <c r="HLX224" s="8"/>
      <c r="HLY224" s="8"/>
      <c r="HLZ224" s="8"/>
      <c r="HMA224" s="8"/>
      <c r="HMB224" s="8"/>
      <c r="HMC224" s="8"/>
      <c r="HMD224" s="8"/>
      <c r="HME224" s="8"/>
      <c r="HMF224" s="8"/>
      <c r="HMG224" s="8"/>
      <c r="HMH224" s="8"/>
      <c r="HMI224" s="8"/>
      <c r="HMJ224" s="8"/>
      <c r="HMK224" s="8"/>
      <c r="HML224" s="8"/>
      <c r="HMM224" s="8"/>
      <c r="HMN224" s="8"/>
      <c r="HMO224" s="8"/>
      <c r="HMP224" s="8"/>
      <c r="HMQ224" s="8"/>
      <c r="HMR224" s="8"/>
      <c r="HMS224" s="8"/>
      <c r="HMT224" s="8"/>
      <c r="HMU224" s="8"/>
      <c r="HMV224" s="8"/>
      <c r="HMW224" s="8"/>
      <c r="HMX224" s="8"/>
      <c r="HMY224" s="8"/>
      <c r="HMZ224" s="8"/>
      <c r="HNA224" s="8"/>
      <c r="HNB224" s="8"/>
      <c r="HNC224" s="8"/>
      <c r="HND224" s="8"/>
      <c r="HNE224" s="8"/>
      <c r="HNF224" s="8"/>
      <c r="HNG224" s="8"/>
      <c r="HNH224" s="8"/>
      <c r="HNI224" s="8"/>
      <c r="HNJ224" s="8"/>
      <c r="HNK224" s="8"/>
      <c r="HNL224" s="8"/>
      <c r="HNM224" s="8"/>
      <c r="HNN224" s="8"/>
      <c r="HNO224" s="8"/>
      <c r="HNP224" s="8"/>
      <c r="HNQ224" s="8"/>
      <c r="HNR224" s="8"/>
      <c r="HNS224" s="8"/>
      <c r="HNT224" s="8"/>
      <c r="HNU224" s="8"/>
      <c r="HNV224" s="8"/>
      <c r="HNW224" s="8"/>
      <c r="HNX224" s="8"/>
      <c r="HNY224" s="8"/>
      <c r="HNZ224" s="8"/>
      <c r="HOA224" s="8"/>
      <c r="HOB224" s="8"/>
      <c r="HOC224" s="8"/>
      <c r="HOD224" s="8"/>
      <c r="HOE224" s="8"/>
      <c r="HOF224" s="8"/>
      <c r="HOG224" s="8"/>
      <c r="HOH224" s="8"/>
      <c r="HOI224" s="8"/>
      <c r="HOJ224" s="8"/>
      <c r="HOK224" s="8"/>
      <c r="HOL224" s="8"/>
      <c r="HOM224" s="8"/>
      <c r="HON224" s="8"/>
      <c r="HOO224" s="8"/>
      <c r="HOP224" s="8"/>
      <c r="HOQ224" s="8"/>
      <c r="HOR224" s="8"/>
      <c r="HOS224" s="8"/>
      <c r="HOT224" s="8"/>
      <c r="HOU224" s="8"/>
      <c r="HOV224" s="8"/>
      <c r="HOW224" s="8"/>
      <c r="HOX224" s="8"/>
      <c r="HOY224" s="8"/>
      <c r="HOZ224" s="8"/>
      <c r="HPA224" s="8"/>
      <c r="HPB224" s="8"/>
      <c r="HPC224" s="8"/>
      <c r="HPD224" s="8"/>
      <c r="HPE224" s="8"/>
      <c r="HPF224" s="8"/>
      <c r="HPG224" s="8"/>
      <c r="HPH224" s="8"/>
      <c r="HPI224" s="8"/>
      <c r="HPJ224" s="8"/>
      <c r="HPK224" s="8"/>
      <c r="HPL224" s="8"/>
      <c r="HPM224" s="8"/>
      <c r="HPN224" s="8"/>
      <c r="HPO224" s="8"/>
      <c r="HPP224" s="8"/>
      <c r="HPQ224" s="8"/>
      <c r="HPR224" s="8"/>
      <c r="HPS224" s="8"/>
      <c r="HPT224" s="8"/>
      <c r="HPU224" s="8"/>
      <c r="HPV224" s="8"/>
      <c r="HPW224" s="8"/>
      <c r="HPX224" s="8"/>
      <c r="HPY224" s="8"/>
      <c r="HPZ224" s="8"/>
      <c r="HQA224" s="8"/>
      <c r="HQB224" s="8"/>
      <c r="HQC224" s="8"/>
      <c r="HQD224" s="8"/>
      <c r="HQE224" s="8"/>
      <c r="HQF224" s="8"/>
      <c r="HQG224" s="8"/>
      <c r="HQH224" s="8"/>
      <c r="HQI224" s="8"/>
      <c r="HQJ224" s="8"/>
      <c r="HQK224" s="8"/>
      <c r="HQL224" s="8"/>
      <c r="HQM224" s="8"/>
      <c r="HQN224" s="8"/>
      <c r="HQO224" s="8"/>
      <c r="HQP224" s="8"/>
      <c r="HQQ224" s="8"/>
      <c r="HQR224" s="8"/>
      <c r="HQS224" s="8"/>
      <c r="HQT224" s="8"/>
      <c r="HQU224" s="8"/>
      <c r="HQV224" s="8"/>
      <c r="HQW224" s="8"/>
      <c r="HQX224" s="8"/>
      <c r="HQY224" s="8"/>
      <c r="HQZ224" s="8"/>
      <c r="HRA224" s="8"/>
      <c r="HRB224" s="8"/>
      <c r="HRC224" s="8"/>
      <c r="HRD224" s="8"/>
      <c r="HRE224" s="8"/>
      <c r="HRF224" s="8"/>
      <c r="HRG224" s="8"/>
      <c r="HRH224" s="8"/>
      <c r="HRI224" s="8"/>
      <c r="HRJ224" s="8"/>
      <c r="HRK224" s="8"/>
      <c r="HRL224" s="8"/>
      <c r="HRM224" s="8"/>
      <c r="HRN224" s="8"/>
      <c r="HRO224" s="8"/>
      <c r="HRP224" s="8"/>
      <c r="HRQ224" s="8"/>
      <c r="HRR224" s="8"/>
      <c r="HRS224" s="8"/>
      <c r="HRT224" s="8"/>
      <c r="HRU224" s="8"/>
      <c r="HRV224" s="8"/>
      <c r="HRW224" s="8"/>
      <c r="HRX224" s="8"/>
      <c r="HRY224" s="8"/>
      <c r="HRZ224" s="8"/>
      <c r="HSA224" s="8"/>
      <c r="HSB224" s="8"/>
      <c r="HSC224" s="8"/>
      <c r="HSD224" s="8"/>
      <c r="HSE224" s="8"/>
      <c r="HSF224" s="8"/>
      <c r="HSG224" s="8"/>
      <c r="HSH224" s="8"/>
      <c r="HSI224" s="8"/>
      <c r="HSJ224" s="8"/>
      <c r="HSK224" s="8"/>
      <c r="HSL224" s="8"/>
      <c r="HSM224" s="8"/>
      <c r="HSN224" s="8"/>
      <c r="HSO224" s="8"/>
      <c r="HSP224" s="8"/>
      <c r="HSQ224" s="8"/>
      <c r="HSR224" s="8"/>
      <c r="HSS224" s="8"/>
      <c r="HST224" s="8"/>
      <c r="HSU224" s="8"/>
      <c r="HSV224" s="8"/>
      <c r="HSW224" s="8"/>
      <c r="HSX224" s="8"/>
      <c r="HSY224" s="8"/>
      <c r="HSZ224" s="8"/>
      <c r="HTA224" s="8"/>
      <c r="HTB224" s="8"/>
      <c r="HTC224" s="8"/>
      <c r="HTD224" s="8"/>
      <c r="HTE224" s="8"/>
      <c r="HTF224" s="8"/>
      <c r="HTG224" s="8"/>
      <c r="HTH224" s="8"/>
      <c r="HTI224" s="8"/>
      <c r="HTJ224" s="8"/>
      <c r="HTK224" s="8"/>
      <c r="HTL224" s="8"/>
      <c r="HTM224" s="8"/>
      <c r="HTN224" s="8"/>
      <c r="HTO224" s="8"/>
      <c r="HTP224" s="8"/>
      <c r="HTQ224" s="8"/>
      <c r="HTR224" s="8"/>
      <c r="HTS224" s="8"/>
      <c r="HTT224" s="8"/>
      <c r="HTU224" s="8"/>
      <c r="HTV224" s="8"/>
      <c r="HTW224" s="8"/>
      <c r="HTX224" s="8"/>
      <c r="HTY224" s="8"/>
      <c r="HTZ224" s="8"/>
      <c r="HUA224" s="8"/>
      <c r="HUB224" s="8"/>
      <c r="HUC224" s="8"/>
      <c r="HUD224" s="8"/>
      <c r="HUE224" s="8"/>
      <c r="HUF224" s="8"/>
      <c r="HUG224" s="8"/>
      <c r="HUH224" s="8"/>
      <c r="HUI224" s="8"/>
      <c r="HUJ224" s="8"/>
      <c r="HUK224" s="8"/>
      <c r="HUL224" s="8"/>
      <c r="HUM224" s="8"/>
      <c r="HUN224" s="8"/>
      <c r="HUO224" s="8"/>
      <c r="HUP224" s="8"/>
      <c r="HUQ224" s="8"/>
      <c r="HUR224" s="8"/>
      <c r="HUS224" s="8"/>
      <c r="HUT224" s="8"/>
      <c r="HUU224" s="8"/>
      <c r="HUV224" s="8"/>
      <c r="HUW224" s="8"/>
      <c r="HUX224" s="8"/>
      <c r="HUY224" s="8"/>
      <c r="HUZ224" s="8"/>
      <c r="HVA224" s="8"/>
      <c r="HVB224" s="8"/>
      <c r="HVC224" s="8"/>
      <c r="HVD224" s="8"/>
      <c r="HVE224" s="8"/>
      <c r="HVF224" s="8"/>
      <c r="HVG224" s="8"/>
      <c r="HVH224" s="8"/>
      <c r="HVI224" s="8"/>
      <c r="HVJ224" s="8"/>
      <c r="HVK224" s="8"/>
      <c r="HVL224" s="8"/>
      <c r="HVM224" s="8"/>
      <c r="HVN224" s="8"/>
      <c r="HVO224" s="8"/>
      <c r="HVP224" s="8"/>
      <c r="HVQ224" s="8"/>
      <c r="HVR224" s="8"/>
      <c r="HVS224" s="8"/>
      <c r="HVT224" s="8"/>
      <c r="HVU224" s="8"/>
      <c r="HVV224" s="8"/>
      <c r="HVW224" s="8"/>
      <c r="HVX224" s="8"/>
      <c r="HVY224" s="8"/>
      <c r="HVZ224" s="8"/>
      <c r="HWA224" s="8"/>
      <c r="HWB224" s="8"/>
      <c r="HWC224" s="8"/>
      <c r="HWD224" s="8"/>
      <c r="HWE224" s="8"/>
      <c r="HWF224" s="8"/>
      <c r="HWG224" s="8"/>
      <c r="HWH224" s="8"/>
      <c r="HWI224" s="8"/>
      <c r="HWJ224" s="8"/>
      <c r="HWK224" s="8"/>
      <c r="HWL224" s="8"/>
      <c r="HWM224" s="8"/>
      <c r="HWN224" s="8"/>
      <c r="HWO224" s="8"/>
      <c r="HWP224" s="8"/>
      <c r="HWQ224" s="8"/>
      <c r="HWR224" s="8"/>
      <c r="HWS224" s="8"/>
      <c r="HWT224" s="8"/>
      <c r="HWU224" s="8"/>
      <c r="HWV224" s="8"/>
      <c r="HWW224" s="8"/>
      <c r="HWX224" s="8"/>
      <c r="HWY224" s="8"/>
      <c r="HWZ224" s="8"/>
      <c r="HXA224" s="8"/>
      <c r="HXB224" s="8"/>
      <c r="HXC224" s="8"/>
      <c r="HXD224" s="8"/>
      <c r="HXE224" s="8"/>
      <c r="HXF224" s="8"/>
      <c r="HXG224" s="8"/>
      <c r="HXH224" s="8"/>
      <c r="HXI224" s="8"/>
      <c r="HXJ224" s="8"/>
      <c r="HXK224" s="8"/>
      <c r="HXL224" s="8"/>
      <c r="HXM224" s="8"/>
      <c r="HXN224" s="8"/>
      <c r="HXO224" s="8"/>
      <c r="HXP224" s="8"/>
      <c r="HXQ224" s="8"/>
      <c r="HXR224" s="8"/>
      <c r="HXS224" s="8"/>
      <c r="HXT224" s="8"/>
      <c r="HXU224" s="8"/>
      <c r="HXV224" s="8"/>
      <c r="HXW224" s="8"/>
      <c r="HXX224" s="8"/>
      <c r="HXY224" s="8"/>
      <c r="HXZ224" s="8"/>
      <c r="HYA224" s="8"/>
      <c r="HYB224" s="8"/>
      <c r="HYC224" s="8"/>
      <c r="HYD224" s="8"/>
      <c r="HYE224" s="8"/>
      <c r="HYF224" s="8"/>
      <c r="HYG224" s="8"/>
      <c r="HYH224" s="8"/>
      <c r="HYI224" s="8"/>
      <c r="HYJ224" s="8"/>
      <c r="HYK224" s="8"/>
      <c r="HYL224" s="8"/>
      <c r="HYM224" s="8"/>
      <c r="HYN224" s="8"/>
      <c r="HYO224" s="8"/>
      <c r="HYP224" s="8"/>
      <c r="HYQ224" s="8"/>
      <c r="HYR224" s="8"/>
      <c r="HYS224" s="8"/>
      <c r="HYT224" s="8"/>
      <c r="HYU224" s="8"/>
      <c r="HYV224" s="8"/>
      <c r="HYW224" s="8"/>
      <c r="HYX224" s="8"/>
      <c r="HYY224" s="8"/>
      <c r="HYZ224" s="8"/>
      <c r="HZA224" s="8"/>
      <c r="HZB224" s="8"/>
      <c r="HZC224" s="8"/>
      <c r="HZD224" s="8"/>
      <c r="HZE224" s="8"/>
      <c r="HZF224" s="8"/>
      <c r="HZG224" s="8"/>
      <c r="HZH224" s="8"/>
      <c r="HZI224" s="8"/>
      <c r="HZJ224" s="8"/>
      <c r="HZK224" s="8"/>
      <c r="HZL224" s="8"/>
      <c r="HZM224" s="8"/>
      <c r="HZN224" s="8"/>
      <c r="HZO224" s="8"/>
      <c r="HZP224" s="8"/>
      <c r="HZQ224" s="8"/>
      <c r="HZR224" s="8"/>
      <c r="HZS224" s="8"/>
      <c r="HZT224" s="8"/>
      <c r="HZU224" s="8"/>
      <c r="HZV224" s="8"/>
      <c r="HZW224" s="8"/>
      <c r="HZX224" s="8"/>
      <c r="HZY224" s="8"/>
      <c r="HZZ224" s="8"/>
      <c r="IAA224" s="8"/>
      <c r="IAB224" s="8"/>
      <c r="IAC224" s="8"/>
      <c r="IAD224" s="8"/>
      <c r="IAE224" s="8"/>
      <c r="IAF224" s="8"/>
      <c r="IAG224" s="8"/>
      <c r="IAH224" s="8"/>
      <c r="IAI224" s="8"/>
      <c r="IAJ224" s="8"/>
      <c r="IAK224" s="8"/>
      <c r="IAL224" s="8"/>
      <c r="IAM224" s="8"/>
      <c r="IAN224" s="8"/>
      <c r="IAO224" s="8"/>
      <c r="IAP224" s="8"/>
      <c r="IAQ224" s="8"/>
      <c r="IAR224" s="8"/>
      <c r="IAS224" s="8"/>
      <c r="IAT224" s="8"/>
      <c r="IAU224" s="8"/>
      <c r="IAV224" s="8"/>
      <c r="IAW224" s="8"/>
      <c r="IAX224" s="8"/>
      <c r="IAY224" s="8"/>
      <c r="IAZ224" s="8"/>
      <c r="IBA224" s="8"/>
      <c r="IBB224" s="8"/>
      <c r="IBC224" s="8"/>
      <c r="IBD224" s="8"/>
      <c r="IBE224" s="8"/>
      <c r="IBF224" s="8"/>
      <c r="IBG224" s="8"/>
      <c r="IBH224" s="8"/>
      <c r="IBI224" s="8"/>
      <c r="IBJ224" s="8"/>
      <c r="IBK224" s="8"/>
      <c r="IBL224" s="8"/>
      <c r="IBM224" s="8"/>
      <c r="IBN224" s="8"/>
      <c r="IBO224" s="8"/>
      <c r="IBP224" s="8"/>
      <c r="IBQ224" s="8"/>
      <c r="IBR224" s="8"/>
      <c r="IBS224" s="8"/>
      <c r="IBT224" s="8"/>
      <c r="IBU224" s="8"/>
      <c r="IBV224" s="8"/>
      <c r="IBW224" s="8"/>
      <c r="IBX224" s="8"/>
      <c r="IBY224" s="8"/>
      <c r="IBZ224" s="8"/>
      <c r="ICA224" s="8"/>
      <c r="ICB224" s="8"/>
      <c r="ICC224" s="8"/>
      <c r="ICD224" s="8"/>
      <c r="ICE224" s="8"/>
      <c r="ICF224" s="8"/>
      <c r="ICG224" s="8"/>
      <c r="ICH224" s="8"/>
      <c r="ICI224" s="8"/>
      <c r="ICJ224" s="8"/>
      <c r="ICK224" s="8"/>
      <c r="ICL224" s="8"/>
      <c r="ICM224" s="8"/>
      <c r="ICN224" s="8"/>
      <c r="ICO224" s="8"/>
      <c r="ICP224" s="8"/>
      <c r="ICQ224" s="8"/>
      <c r="ICR224" s="8"/>
      <c r="ICS224" s="8"/>
      <c r="ICT224" s="8"/>
      <c r="ICU224" s="8"/>
      <c r="ICV224" s="8"/>
      <c r="ICW224" s="8"/>
      <c r="ICX224" s="8"/>
      <c r="ICY224" s="8"/>
      <c r="ICZ224" s="8"/>
      <c r="IDA224" s="8"/>
      <c r="IDB224" s="8"/>
      <c r="IDC224" s="8"/>
      <c r="IDD224" s="8"/>
      <c r="IDE224" s="8"/>
      <c r="IDF224" s="8"/>
      <c r="IDG224" s="8"/>
      <c r="IDH224" s="8"/>
      <c r="IDI224" s="8"/>
      <c r="IDJ224" s="8"/>
      <c r="IDK224" s="8"/>
      <c r="IDL224" s="8"/>
      <c r="IDM224" s="8"/>
      <c r="IDN224" s="8"/>
      <c r="IDO224" s="8"/>
      <c r="IDP224" s="8"/>
      <c r="IDQ224" s="8"/>
      <c r="IDR224" s="8"/>
      <c r="IDS224" s="8"/>
      <c r="IDT224" s="8"/>
      <c r="IDU224" s="8"/>
      <c r="IDV224" s="8"/>
      <c r="IDW224" s="8"/>
      <c r="IDX224" s="8"/>
      <c r="IDY224" s="8"/>
      <c r="IDZ224" s="8"/>
      <c r="IEA224" s="8"/>
      <c r="IEB224" s="8"/>
      <c r="IEC224" s="8"/>
      <c r="IED224" s="8"/>
      <c r="IEE224" s="8"/>
      <c r="IEF224" s="8"/>
      <c r="IEG224" s="8"/>
      <c r="IEH224" s="8"/>
      <c r="IEI224" s="8"/>
      <c r="IEJ224" s="8"/>
      <c r="IEK224" s="8"/>
      <c r="IEL224" s="8"/>
      <c r="IEM224" s="8"/>
      <c r="IEN224" s="8"/>
      <c r="IEO224" s="8"/>
      <c r="IEP224" s="8"/>
      <c r="IEQ224" s="8"/>
      <c r="IER224" s="8"/>
      <c r="IES224" s="8"/>
      <c r="IET224" s="8"/>
      <c r="IEU224" s="8"/>
      <c r="IEV224" s="8"/>
      <c r="IEW224" s="8"/>
      <c r="IEX224" s="8"/>
      <c r="IEY224" s="8"/>
      <c r="IEZ224" s="8"/>
      <c r="IFA224" s="8"/>
      <c r="IFB224" s="8"/>
      <c r="IFC224" s="8"/>
      <c r="IFD224" s="8"/>
      <c r="IFE224" s="8"/>
      <c r="IFF224" s="8"/>
      <c r="IFG224" s="8"/>
      <c r="IFH224" s="8"/>
      <c r="IFI224" s="8"/>
      <c r="IFJ224" s="8"/>
      <c r="IFK224" s="8"/>
      <c r="IFL224" s="8"/>
      <c r="IFM224" s="8"/>
      <c r="IFN224" s="8"/>
      <c r="IFO224" s="8"/>
      <c r="IFP224" s="8"/>
      <c r="IFQ224" s="8"/>
      <c r="IFR224" s="8"/>
      <c r="IFS224" s="8"/>
      <c r="IFT224" s="8"/>
      <c r="IFU224" s="8"/>
      <c r="IFV224" s="8"/>
      <c r="IFW224" s="8"/>
      <c r="IFX224" s="8"/>
      <c r="IFY224" s="8"/>
      <c r="IFZ224" s="8"/>
      <c r="IGA224" s="8"/>
      <c r="IGB224" s="8"/>
      <c r="IGC224" s="8"/>
      <c r="IGD224" s="8"/>
      <c r="IGE224" s="8"/>
      <c r="IGF224" s="8"/>
      <c r="IGG224" s="8"/>
      <c r="IGH224" s="8"/>
      <c r="IGI224" s="8"/>
      <c r="IGJ224" s="8"/>
      <c r="IGK224" s="8"/>
      <c r="IGL224" s="8"/>
      <c r="IGM224" s="8"/>
      <c r="IGN224" s="8"/>
      <c r="IGO224" s="8"/>
      <c r="IGP224" s="8"/>
      <c r="IGQ224" s="8"/>
      <c r="IGR224" s="8"/>
      <c r="IGS224" s="8"/>
      <c r="IGT224" s="8"/>
      <c r="IGU224" s="8"/>
      <c r="IGV224" s="8"/>
      <c r="IGW224" s="8"/>
      <c r="IGX224" s="8"/>
      <c r="IGY224" s="8"/>
      <c r="IGZ224" s="8"/>
      <c r="IHA224" s="8"/>
      <c r="IHB224" s="8"/>
      <c r="IHC224" s="8"/>
      <c r="IHD224" s="8"/>
      <c r="IHE224" s="8"/>
      <c r="IHF224" s="8"/>
      <c r="IHG224" s="8"/>
      <c r="IHH224" s="8"/>
      <c r="IHI224" s="8"/>
      <c r="IHJ224" s="8"/>
      <c r="IHK224" s="8"/>
      <c r="IHL224" s="8"/>
      <c r="IHM224" s="8"/>
      <c r="IHN224" s="8"/>
      <c r="IHO224" s="8"/>
      <c r="IHP224" s="8"/>
      <c r="IHQ224" s="8"/>
      <c r="IHR224" s="8"/>
      <c r="IHS224" s="8"/>
      <c r="IHT224" s="8"/>
      <c r="IHU224" s="8"/>
      <c r="IHV224" s="8"/>
      <c r="IHW224" s="8"/>
      <c r="IHX224" s="8"/>
      <c r="IHY224" s="8"/>
      <c r="IHZ224" s="8"/>
      <c r="IIA224" s="8"/>
      <c r="IIB224" s="8"/>
      <c r="IIC224" s="8"/>
      <c r="IID224" s="8"/>
      <c r="IIE224" s="8"/>
      <c r="IIF224" s="8"/>
      <c r="IIG224" s="8"/>
      <c r="IIH224" s="8"/>
      <c r="III224" s="8"/>
      <c r="IIJ224" s="8"/>
      <c r="IIK224" s="8"/>
      <c r="IIL224" s="8"/>
      <c r="IIM224" s="8"/>
      <c r="IIN224" s="8"/>
      <c r="IIO224" s="8"/>
      <c r="IIP224" s="8"/>
      <c r="IIQ224" s="8"/>
      <c r="IIR224" s="8"/>
      <c r="IIS224" s="8"/>
      <c r="IIT224" s="8"/>
      <c r="IIU224" s="8"/>
      <c r="IIV224" s="8"/>
      <c r="IIW224" s="8"/>
      <c r="IIX224" s="8"/>
      <c r="IIY224" s="8"/>
      <c r="IIZ224" s="8"/>
      <c r="IJA224" s="8"/>
      <c r="IJB224" s="8"/>
      <c r="IJC224" s="8"/>
      <c r="IJD224" s="8"/>
      <c r="IJE224" s="8"/>
      <c r="IJF224" s="8"/>
      <c r="IJG224" s="8"/>
      <c r="IJH224" s="8"/>
      <c r="IJI224" s="8"/>
      <c r="IJJ224" s="8"/>
      <c r="IJK224" s="8"/>
      <c r="IJL224" s="8"/>
      <c r="IJM224" s="8"/>
      <c r="IJN224" s="8"/>
      <c r="IJO224" s="8"/>
      <c r="IJP224" s="8"/>
      <c r="IJQ224" s="8"/>
      <c r="IJR224" s="8"/>
      <c r="IJS224" s="8"/>
      <c r="IJT224" s="8"/>
      <c r="IJU224" s="8"/>
      <c r="IJV224" s="8"/>
      <c r="IJW224" s="8"/>
      <c r="IJX224" s="8"/>
      <c r="IJY224" s="8"/>
      <c r="IJZ224" s="8"/>
      <c r="IKA224" s="8"/>
      <c r="IKB224" s="8"/>
      <c r="IKC224" s="8"/>
      <c r="IKD224" s="8"/>
      <c r="IKE224" s="8"/>
      <c r="IKF224" s="8"/>
      <c r="IKG224" s="8"/>
      <c r="IKH224" s="8"/>
      <c r="IKI224" s="8"/>
      <c r="IKJ224" s="8"/>
      <c r="IKK224" s="8"/>
      <c r="IKL224" s="8"/>
      <c r="IKM224" s="8"/>
      <c r="IKN224" s="8"/>
      <c r="IKO224" s="8"/>
      <c r="IKP224" s="8"/>
      <c r="IKQ224" s="8"/>
      <c r="IKR224" s="8"/>
      <c r="IKS224" s="8"/>
      <c r="IKT224" s="8"/>
      <c r="IKU224" s="8"/>
      <c r="IKV224" s="8"/>
      <c r="IKW224" s="8"/>
      <c r="IKX224" s="8"/>
      <c r="IKY224" s="8"/>
      <c r="IKZ224" s="8"/>
      <c r="ILA224" s="8"/>
      <c r="ILB224" s="8"/>
      <c r="ILC224" s="8"/>
      <c r="ILD224" s="8"/>
      <c r="ILE224" s="8"/>
      <c r="ILF224" s="8"/>
      <c r="ILG224" s="8"/>
      <c r="ILH224" s="8"/>
      <c r="ILI224" s="8"/>
      <c r="ILJ224" s="8"/>
      <c r="ILK224" s="8"/>
      <c r="ILL224" s="8"/>
      <c r="ILM224" s="8"/>
      <c r="ILN224" s="8"/>
      <c r="ILO224" s="8"/>
      <c r="ILP224" s="8"/>
      <c r="ILQ224" s="8"/>
      <c r="ILR224" s="8"/>
      <c r="ILS224" s="8"/>
      <c r="ILT224" s="8"/>
      <c r="ILU224" s="8"/>
      <c r="ILV224" s="8"/>
      <c r="ILW224" s="8"/>
      <c r="ILX224" s="8"/>
      <c r="ILY224" s="8"/>
      <c r="ILZ224" s="8"/>
      <c r="IMA224" s="8"/>
      <c r="IMB224" s="8"/>
      <c r="IMC224" s="8"/>
      <c r="IMD224" s="8"/>
      <c r="IME224" s="8"/>
      <c r="IMF224" s="8"/>
      <c r="IMG224" s="8"/>
      <c r="IMH224" s="8"/>
      <c r="IMI224" s="8"/>
      <c r="IMJ224" s="8"/>
      <c r="IMK224" s="8"/>
      <c r="IML224" s="8"/>
      <c r="IMM224" s="8"/>
      <c r="IMN224" s="8"/>
      <c r="IMO224" s="8"/>
      <c r="IMP224" s="8"/>
      <c r="IMQ224" s="8"/>
      <c r="IMR224" s="8"/>
      <c r="IMS224" s="8"/>
      <c r="IMT224" s="8"/>
      <c r="IMU224" s="8"/>
      <c r="IMV224" s="8"/>
      <c r="IMW224" s="8"/>
      <c r="IMX224" s="8"/>
      <c r="IMY224" s="8"/>
      <c r="IMZ224" s="8"/>
      <c r="INA224" s="8"/>
      <c r="INB224" s="8"/>
      <c r="INC224" s="8"/>
      <c r="IND224" s="8"/>
      <c r="INE224" s="8"/>
      <c r="INF224" s="8"/>
      <c r="ING224" s="8"/>
      <c r="INH224" s="8"/>
      <c r="INI224" s="8"/>
      <c r="INJ224" s="8"/>
      <c r="INK224" s="8"/>
      <c r="INL224" s="8"/>
      <c r="INM224" s="8"/>
      <c r="INN224" s="8"/>
      <c r="INO224" s="8"/>
      <c r="INP224" s="8"/>
      <c r="INQ224" s="8"/>
      <c r="INR224" s="8"/>
      <c r="INS224" s="8"/>
      <c r="INT224" s="8"/>
      <c r="INU224" s="8"/>
      <c r="INV224" s="8"/>
      <c r="INW224" s="8"/>
      <c r="INX224" s="8"/>
      <c r="INY224" s="8"/>
      <c r="INZ224" s="8"/>
      <c r="IOA224" s="8"/>
      <c r="IOB224" s="8"/>
      <c r="IOC224" s="8"/>
      <c r="IOD224" s="8"/>
      <c r="IOE224" s="8"/>
      <c r="IOF224" s="8"/>
      <c r="IOG224" s="8"/>
      <c r="IOH224" s="8"/>
      <c r="IOI224" s="8"/>
      <c r="IOJ224" s="8"/>
      <c r="IOK224" s="8"/>
      <c r="IOL224" s="8"/>
      <c r="IOM224" s="8"/>
      <c r="ION224" s="8"/>
      <c r="IOO224" s="8"/>
      <c r="IOP224" s="8"/>
      <c r="IOQ224" s="8"/>
      <c r="IOR224" s="8"/>
      <c r="IOS224" s="8"/>
      <c r="IOT224" s="8"/>
      <c r="IOU224" s="8"/>
      <c r="IOV224" s="8"/>
      <c r="IOW224" s="8"/>
      <c r="IOX224" s="8"/>
      <c r="IOY224" s="8"/>
      <c r="IOZ224" s="8"/>
      <c r="IPA224" s="8"/>
      <c r="IPB224" s="8"/>
      <c r="IPC224" s="8"/>
      <c r="IPD224" s="8"/>
      <c r="IPE224" s="8"/>
      <c r="IPF224" s="8"/>
      <c r="IPG224" s="8"/>
      <c r="IPH224" s="8"/>
      <c r="IPI224" s="8"/>
      <c r="IPJ224" s="8"/>
      <c r="IPK224" s="8"/>
      <c r="IPL224" s="8"/>
      <c r="IPM224" s="8"/>
      <c r="IPN224" s="8"/>
      <c r="IPO224" s="8"/>
      <c r="IPP224" s="8"/>
      <c r="IPQ224" s="8"/>
      <c r="IPR224" s="8"/>
      <c r="IPS224" s="8"/>
      <c r="IPT224" s="8"/>
      <c r="IPU224" s="8"/>
      <c r="IPV224" s="8"/>
      <c r="IPW224" s="8"/>
      <c r="IPX224" s="8"/>
      <c r="IPY224" s="8"/>
      <c r="IPZ224" s="8"/>
      <c r="IQA224" s="8"/>
      <c r="IQB224" s="8"/>
      <c r="IQC224" s="8"/>
      <c r="IQD224" s="8"/>
      <c r="IQE224" s="8"/>
      <c r="IQF224" s="8"/>
      <c r="IQG224" s="8"/>
      <c r="IQH224" s="8"/>
      <c r="IQI224" s="8"/>
      <c r="IQJ224" s="8"/>
      <c r="IQK224" s="8"/>
      <c r="IQL224" s="8"/>
      <c r="IQM224" s="8"/>
      <c r="IQN224" s="8"/>
      <c r="IQO224" s="8"/>
      <c r="IQP224" s="8"/>
      <c r="IQQ224" s="8"/>
      <c r="IQR224" s="8"/>
      <c r="IQS224" s="8"/>
      <c r="IQT224" s="8"/>
      <c r="IQU224" s="8"/>
      <c r="IQV224" s="8"/>
      <c r="IQW224" s="8"/>
      <c r="IQX224" s="8"/>
      <c r="IQY224" s="8"/>
      <c r="IQZ224" s="8"/>
      <c r="IRA224" s="8"/>
      <c r="IRB224" s="8"/>
      <c r="IRC224" s="8"/>
      <c r="IRD224" s="8"/>
      <c r="IRE224" s="8"/>
      <c r="IRF224" s="8"/>
      <c r="IRG224" s="8"/>
      <c r="IRH224" s="8"/>
      <c r="IRI224" s="8"/>
      <c r="IRJ224" s="8"/>
      <c r="IRK224" s="8"/>
      <c r="IRL224" s="8"/>
      <c r="IRM224" s="8"/>
      <c r="IRN224" s="8"/>
      <c r="IRO224" s="8"/>
      <c r="IRP224" s="8"/>
      <c r="IRQ224" s="8"/>
      <c r="IRR224" s="8"/>
      <c r="IRS224" s="8"/>
      <c r="IRT224" s="8"/>
      <c r="IRU224" s="8"/>
      <c r="IRV224" s="8"/>
      <c r="IRW224" s="8"/>
      <c r="IRX224" s="8"/>
      <c r="IRY224" s="8"/>
      <c r="IRZ224" s="8"/>
      <c r="ISA224" s="8"/>
      <c r="ISB224" s="8"/>
      <c r="ISC224" s="8"/>
      <c r="ISD224" s="8"/>
      <c r="ISE224" s="8"/>
      <c r="ISF224" s="8"/>
      <c r="ISG224" s="8"/>
      <c r="ISH224" s="8"/>
      <c r="ISI224" s="8"/>
      <c r="ISJ224" s="8"/>
      <c r="ISK224" s="8"/>
      <c r="ISL224" s="8"/>
      <c r="ISM224" s="8"/>
      <c r="ISN224" s="8"/>
      <c r="ISO224" s="8"/>
      <c r="ISP224" s="8"/>
      <c r="ISQ224" s="8"/>
      <c r="ISR224" s="8"/>
      <c r="ISS224" s="8"/>
      <c r="IST224" s="8"/>
      <c r="ISU224" s="8"/>
      <c r="ISV224" s="8"/>
      <c r="ISW224" s="8"/>
      <c r="ISX224" s="8"/>
      <c r="ISY224" s="8"/>
      <c r="ISZ224" s="8"/>
      <c r="ITA224" s="8"/>
      <c r="ITB224" s="8"/>
      <c r="ITC224" s="8"/>
      <c r="ITD224" s="8"/>
      <c r="ITE224" s="8"/>
      <c r="ITF224" s="8"/>
      <c r="ITG224" s="8"/>
      <c r="ITH224" s="8"/>
      <c r="ITI224" s="8"/>
      <c r="ITJ224" s="8"/>
      <c r="ITK224" s="8"/>
      <c r="ITL224" s="8"/>
      <c r="ITM224" s="8"/>
      <c r="ITN224" s="8"/>
      <c r="ITO224" s="8"/>
      <c r="ITP224" s="8"/>
      <c r="ITQ224" s="8"/>
      <c r="ITR224" s="8"/>
      <c r="ITS224" s="8"/>
      <c r="ITT224" s="8"/>
      <c r="ITU224" s="8"/>
      <c r="ITV224" s="8"/>
      <c r="ITW224" s="8"/>
      <c r="ITX224" s="8"/>
      <c r="ITY224" s="8"/>
      <c r="ITZ224" s="8"/>
      <c r="IUA224" s="8"/>
      <c r="IUB224" s="8"/>
      <c r="IUC224" s="8"/>
      <c r="IUD224" s="8"/>
      <c r="IUE224" s="8"/>
      <c r="IUF224" s="8"/>
      <c r="IUG224" s="8"/>
      <c r="IUH224" s="8"/>
      <c r="IUI224" s="8"/>
      <c r="IUJ224" s="8"/>
      <c r="IUK224" s="8"/>
      <c r="IUL224" s="8"/>
      <c r="IUM224" s="8"/>
      <c r="IUN224" s="8"/>
      <c r="IUO224" s="8"/>
      <c r="IUP224" s="8"/>
      <c r="IUQ224" s="8"/>
      <c r="IUR224" s="8"/>
      <c r="IUS224" s="8"/>
      <c r="IUT224" s="8"/>
      <c r="IUU224" s="8"/>
      <c r="IUV224" s="8"/>
      <c r="IUW224" s="8"/>
      <c r="IUX224" s="8"/>
      <c r="IUY224" s="8"/>
      <c r="IUZ224" s="8"/>
      <c r="IVA224" s="8"/>
      <c r="IVB224" s="8"/>
      <c r="IVC224" s="8"/>
      <c r="IVD224" s="8"/>
      <c r="IVE224" s="8"/>
      <c r="IVF224" s="8"/>
      <c r="IVG224" s="8"/>
      <c r="IVH224" s="8"/>
      <c r="IVI224" s="8"/>
      <c r="IVJ224" s="8"/>
      <c r="IVK224" s="8"/>
      <c r="IVL224" s="8"/>
      <c r="IVM224" s="8"/>
      <c r="IVN224" s="8"/>
      <c r="IVO224" s="8"/>
      <c r="IVP224" s="8"/>
      <c r="IVQ224" s="8"/>
      <c r="IVR224" s="8"/>
      <c r="IVS224" s="8"/>
      <c r="IVT224" s="8"/>
      <c r="IVU224" s="8"/>
      <c r="IVV224" s="8"/>
      <c r="IVW224" s="8"/>
      <c r="IVX224" s="8"/>
      <c r="IVY224" s="8"/>
      <c r="IVZ224" s="8"/>
      <c r="IWA224" s="8"/>
      <c r="IWB224" s="8"/>
      <c r="IWC224" s="8"/>
      <c r="IWD224" s="8"/>
      <c r="IWE224" s="8"/>
      <c r="IWF224" s="8"/>
      <c r="IWG224" s="8"/>
      <c r="IWH224" s="8"/>
      <c r="IWI224" s="8"/>
      <c r="IWJ224" s="8"/>
      <c r="IWK224" s="8"/>
      <c r="IWL224" s="8"/>
      <c r="IWM224" s="8"/>
      <c r="IWN224" s="8"/>
      <c r="IWO224" s="8"/>
      <c r="IWP224" s="8"/>
      <c r="IWQ224" s="8"/>
      <c r="IWR224" s="8"/>
      <c r="IWS224" s="8"/>
      <c r="IWT224" s="8"/>
      <c r="IWU224" s="8"/>
      <c r="IWV224" s="8"/>
      <c r="IWW224" s="8"/>
      <c r="IWX224" s="8"/>
      <c r="IWY224" s="8"/>
      <c r="IWZ224" s="8"/>
      <c r="IXA224" s="8"/>
      <c r="IXB224" s="8"/>
      <c r="IXC224" s="8"/>
      <c r="IXD224" s="8"/>
      <c r="IXE224" s="8"/>
      <c r="IXF224" s="8"/>
      <c r="IXG224" s="8"/>
      <c r="IXH224" s="8"/>
      <c r="IXI224" s="8"/>
      <c r="IXJ224" s="8"/>
      <c r="IXK224" s="8"/>
      <c r="IXL224" s="8"/>
      <c r="IXM224" s="8"/>
      <c r="IXN224" s="8"/>
      <c r="IXO224" s="8"/>
      <c r="IXP224" s="8"/>
      <c r="IXQ224" s="8"/>
      <c r="IXR224" s="8"/>
      <c r="IXS224" s="8"/>
      <c r="IXT224" s="8"/>
      <c r="IXU224" s="8"/>
      <c r="IXV224" s="8"/>
      <c r="IXW224" s="8"/>
      <c r="IXX224" s="8"/>
      <c r="IXY224" s="8"/>
      <c r="IXZ224" s="8"/>
      <c r="IYA224" s="8"/>
      <c r="IYB224" s="8"/>
      <c r="IYC224" s="8"/>
      <c r="IYD224" s="8"/>
      <c r="IYE224" s="8"/>
      <c r="IYF224" s="8"/>
      <c r="IYG224" s="8"/>
      <c r="IYH224" s="8"/>
      <c r="IYI224" s="8"/>
      <c r="IYJ224" s="8"/>
      <c r="IYK224" s="8"/>
      <c r="IYL224" s="8"/>
      <c r="IYM224" s="8"/>
      <c r="IYN224" s="8"/>
      <c r="IYO224" s="8"/>
      <c r="IYP224" s="8"/>
      <c r="IYQ224" s="8"/>
      <c r="IYR224" s="8"/>
      <c r="IYS224" s="8"/>
      <c r="IYT224" s="8"/>
      <c r="IYU224" s="8"/>
      <c r="IYV224" s="8"/>
      <c r="IYW224" s="8"/>
      <c r="IYX224" s="8"/>
      <c r="IYY224" s="8"/>
      <c r="IYZ224" s="8"/>
      <c r="IZA224" s="8"/>
      <c r="IZB224" s="8"/>
      <c r="IZC224" s="8"/>
      <c r="IZD224" s="8"/>
      <c r="IZE224" s="8"/>
      <c r="IZF224" s="8"/>
      <c r="IZG224" s="8"/>
      <c r="IZH224" s="8"/>
      <c r="IZI224" s="8"/>
      <c r="IZJ224" s="8"/>
      <c r="IZK224" s="8"/>
      <c r="IZL224" s="8"/>
      <c r="IZM224" s="8"/>
      <c r="IZN224" s="8"/>
      <c r="IZO224" s="8"/>
      <c r="IZP224" s="8"/>
      <c r="IZQ224" s="8"/>
      <c r="IZR224" s="8"/>
      <c r="IZS224" s="8"/>
      <c r="IZT224" s="8"/>
      <c r="IZU224" s="8"/>
      <c r="IZV224" s="8"/>
      <c r="IZW224" s="8"/>
      <c r="IZX224" s="8"/>
      <c r="IZY224" s="8"/>
      <c r="IZZ224" s="8"/>
      <c r="JAA224" s="8"/>
      <c r="JAB224" s="8"/>
      <c r="JAC224" s="8"/>
      <c r="JAD224" s="8"/>
      <c r="JAE224" s="8"/>
      <c r="JAF224" s="8"/>
      <c r="JAG224" s="8"/>
      <c r="JAH224" s="8"/>
      <c r="JAI224" s="8"/>
      <c r="JAJ224" s="8"/>
      <c r="JAK224" s="8"/>
      <c r="JAL224" s="8"/>
      <c r="JAM224" s="8"/>
      <c r="JAN224" s="8"/>
      <c r="JAO224" s="8"/>
      <c r="JAP224" s="8"/>
      <c r="JAQ224" s="8"/>
      <c r="JAR224" s="8"/>
      <c r="JAS224" s="8"/>
      <c r="JAT224" s="8"/>
      <c r="JAU224" s="8"/>
      <c r="JAV224" s="8"/>
      <c r="JAW224" s="8"/>
      <c r="JAX224" s="8"/>
      <c r="JAY224" s="8"/>
      <c r="JAZ224" s="8"/>
      <c r="JBA224" s="8"/>
      <c r="JBB224" s="8"/>
      <c r="JBC224" s="8"/>
      <c r="JBD224" s="8"/>
      <c r="JBE224" s="8"/>
      <c r="JBF224" s="8"/>
      <c r="JBG224" s="8"/>
      <c r="JBH224" s="8"/>
      <c r="JBI224" s="8"/>
      <c r="JBJ224" s="8"/>
      <c r="JBK224" s="8"/>
      <c r="JBL224" s="8"/>
      <c r="JBM224" s="8"/>
      <c r="JBN224" s="8"/>
      <c r="JBO224" s="8"/>
      <c r="JBP224" s="8"/>
      <c r="JBQ224" s="8"/>
      <c r="JBR224" s="8"/>
      <c r="JBS224" s="8"/>
      <c r="JBT224" s="8"/>
      <c r="JBU224" s="8"/>
      <c r="JBV224" s="8"/>
      <c r="JBW224" s="8"/>
      <c r="JBX224" s="8"/>
      <c r="JBY224" s="8"/>
      <c r="JBZ224" s="8"/>
      <c r="JCA224" s="8"/>
      <c r="JCB224" s="8"/>
      <c r="JCC224" s="8"/>
      <c r="JCD224" s="8"/>
      <c r="JCE224" s="8"/>
      <c r="JCF224" s="8"/>
      <c r="JCG224" s="8"/>
      <c r="JCH224" s="8"/>
      <c r="JCI224" s="8"/>
      <c r="JCJ224" s="8"/>
      <c r="JCK224" s="8"/>
      <c r="JCL224" s="8"/>
      <c r="JCM224" s="8"/>
      <c r="JCN224" s="8"/>
      <c r="JCO224" s="8"/>
      <c r="JCP224" s="8"/>
      <c r="JCQ224" s="8"/>
      <c r="JCR224" s="8"/>
      <c r="JCS224" s="8"/>
      <c r="JCT224" s="8"/>
      <c r="JCU224" s="8"/>
      <c r="JCV224" s="8"/>
      <c r="JCW224" s="8"/>
      <c r="JCX224" s="8"/>
      <c r="JCY224" s="8"/>
      <c r="JCZ224" s="8"/>
      <c r="JDA224" s="8"/>
      <c r="JDB224" s="8"/>
      <c r="JDC224" s="8"/>
      <c r="JDD224" s="8"/>
      <c r="JDE224" s="8"/>
      <c r="JDF224" s="8"/>
      <c r="JDG224" s="8"/>
      <c r="JDH224" s="8"/>
      <c r="JDI224" s="8"/>
      <c r="JDJ224" s="8"/>
      <c r="JDK224" s="8"/>
      <c r="JDL224" s="8"/>
      <c r="JDM224" s="8"/>
      <c r="JDN224" s="8"/>
      <c r="JDO224" s="8"/>
      <c r="JDP224" s="8"/>
      <c r="JDQ224" s="8"/>
      <c r="JDR224" s="8"/>
      <c r="JDS224" s="8"/>
      <c r="JDT224" s="8"/>
      <c r="JDU224" s="8"/>
      <c r="JDV224" s="8"/>
      <c r="JDW224" s="8"/>
      <c r="JDX224" s="8"/>
      <c r="JDY224" s="8"/>
      <c r="JDZ224" s="8"/>
      <c r="JEA224" s="8"/>
      <c r="JEB224" s="8"/>
      <c r="JEC224" s="8"/>
      <c r="JED224" s="8"/>
      <c r="JEE224" s="8"/>
      <c r="JEF224" s="8"/>
      <c r="JEG224" s="8"/>
      <c r="JEH224" s="8"/>
      <c r="JEI224" s="8"/>
      <c r="JEJ224" s="8"/>
      <c r="JEK224" s="8"/>
      <c r="JEL224" s="8"/>
      <c r="JEM224" s="8"/>
      <c r="JEN224" s="8"/>
      <c r="JEO224" s="8"/>
      <c r="JEP224" s="8"/>
      <c r="JEQ224" s="8"/>
      <c r="JER224" s="8"/>
      <c r="JES224" s="8"/>
      <c r="JET224" s="8"/>
      <c r="JEU224" s="8"/>
      <c r="JEV224" s="8"/>
      <c r="JEW224" s="8"/>
      <c r="JEX224" s="8"/>
      <c r="JEY224" s="8"/>
      <c r="JEZ224" s="8"/>
      <c r="JFA224" s="8"/>
      <c r="JFB224" s="8"/>
      <c r="JFC224" s="8"/>
      <c r="JFD224" s="8"/>
      <c r="JFE224" s="8"/>
      <c r="JFF224" s="8"/>
      <c r="JFG224" s="8"/>
      <c r="JFH224" s="8"/>
      <c r="JFI224" s="8"/>
      <c r="JFJ224" s="8"/>
      <c r="JFK224" s="8"/>
      <c r="JFL224" s="8"/>
      <c r="JFM224" s="8"/>
      <c r="JFN224" s="8"/>
      <c r="JFO224" s="8"/>
      <c r="JFP224" s="8"/>
      <c r="JFQ224" s="8"/>
      <c r="JFR224" s="8"/>
      <c r="JFS224" s="8"/>
      <c r="JFT224" s="8"/>
      <c r="JFU224" s="8"/>
      <c r="JFV224" s="8"/>
      <c r="JFW224" s="8"/>
      <c r="JFX224" s="8"/>
      <c r="JFY224" s="8"/>
      <c r="JFZ224" s="8"/>
      <c r="JGA224" s="8"/>
      <c r="JGB224" s="8"/>
      <c r="JGC224" s="8"/>
      <c r="JGD224" s="8"/>
      <c r="JGE224" s="8"/>
      <c r="JGF224" s="8"/>
      <c r="JGG224" s="8"/>
      <c r="JGH224" s="8"/>
      <c r="JGI224" s="8"/>
      <c r="JGJ224" s="8"/>
      <c r="JGK224" s="8"/>
      <c r="JGL224" s="8"/>
      <c r="JGM224" s="8"/>
      <c r="JGN224" s="8"/>
      <c r="JGO224" s="8"/>
      <c r="JGP224" s="8"/>
      <c r="JGQ224" s="8"/>
      <c r="JGR224" s="8"/>
      <c r="JGS224" s="8"/>
      <c r="JGT224" s="8"/>
      <c r="JGU224" s="8"/>
      <c r="JGV224" s="8"/>
      <c r="JGW224" s="8"/>
      <c r="JGX224" s="8"/>
      <c r="JGY224" s="8"/>
      <c r="JGZ224" s="8"/>
      <c r="JHA224" s="8"/>
      <c r="JHB224" s="8"/>
      <c r="JHC224" s="8"/>
      <c r="JHD224" s="8"/>
      <c r="JHE224" s="8"/>
      <c r="JHF224" s="8"/>
      <c r="JHG224" s="8"/>
      <c r="JHH224" s="8"/>
      <c r="JHI224" s="8"/>
      <c r="JHJ224" s="8"/>
      <c r="JHK224" s="8"/>
      <c r="JHL224" s="8"/>
      <c r="JHM224" s="8"/>
      <c r="JHN224" s="8"/>
      <c r="JHO224" s="8"/>
      <c r="JHP224" s="8"/>
      <c r="JHQ224" s="8"/>
      <c r="JHR224" s="8"/>
      <c r="JHS224" s="8"/>
      <c r="JHT224" s="8"/>
      <c r="JHU224" s="8"/>
      <c r="JHV224" s="8"/>
      <c r="JHW224" s="8"/>
      <c r="JHX224" s="8"/>
      <c r="JHY224" s="8"/>
      <c r="JHZ224" s="8"/>
      <c r="JIA224" s="8"/>
      <c r="JIB224" s="8"/>
      <c r="JIC224" s="8"/>
      <c r="JID224" s="8"/>
      <c r="JIE224" s="8"/>
      <c r="JIF224" s="8"/>
      <c r="JIG224" s="8"/>
      <c r="JIH224" s="8"/>
      <c r="JII224" s="8"/>
      <c r="JIJ224" s="8"/>
      <c r="JIK224" s="8"/>
      <c r="JIL224" s="8"/>
      <c r="JIM224" s="8"/>
      <c r="JIN224" s="8"/>
      <c r="JIO224" s="8"/>
      <c r="JIP224" s="8"/>
      <c r="JIQ224" s="8"/>
      <c r="JIR224" s="8"/>
      <c r="JIS224" s="8"/>
      <c r="JIT224" s="8"/>
      <c r="JIU224" s="8"/>
      <c r="JIV224" s="8"/>
      <c r="JIW224" s="8"/>
      <c r="JIX224" s="8"/>
      <c r="JIY224" s="8"/>
      <c r="JIZ224" s="8"/>
      <c r="JJA224" s="8"/>
      <c r="JJB224" s="8"/>
      <c r="JJC224" s="8"/>
      <c r="JJD224" s="8"/>
      <c r="JJE224" s="8"/>
      <c r="JJF224" s="8"/>
      <c r="JJG224" s="8"/>
      <c r="JJH224" s="8"/>
      <c r="JJI224" s="8"/>
      <c r="JJJ224" s="8"/>
      <c r="JJK224" s="8"/>
      <c r="JJL224" s="8"/>
      <c r="JJM224" s="8"/>
      <c r="JJN224" s="8"/>
      <c r="JJO224" s="8"/>
      <c r="JJP224" s="8"/>
      <c r="JJQ224" s="8"/>
      <c r="JJR224" s="8"/>
      <c r="JJS224" s="8"/>
      <c r="JJT224" s="8"/>
      <c r="JJU224" s="8"/>
      <c r="JJV224" s="8"/>
      <c r="JJW224" s="8"/>
      <c r="JJX224" s="8"/>
      <c r="JJY224" s="8"/>
      <c r="JJZ224" s="8"/>
      <c r="JKA224" s="8"/>
      <c r="JKB224" s="8"/>
      <c r="JKC224" s="8"/>
      <c r="JKD224" s="8"/>
      <c r="JKE224" s="8"/>
      <c r="JKF224" s="8"/>
      <c r="JKG224" s="8"/>
      <c r="JKH224" s="8"/>
      <c r="JKI224" s="8"/>
      <c r="JKJ224" s="8"/>
      <c r="JKK224" s="8"/>
      <c r="JKL224" s="8"/>
      <c r="JKM224" s="8"/>
      <c r="JKN224" s="8"/>
      <c r="JKO224" s="8"/>
      <c r="JKP224" s="8"/>
      <c r="JKQ224" s="8"/>
      <c r="JKR224" s="8"/>
      <c r="JKS224" s="8"/>
      <c r="JKT224" s="8"/>
      <c r="JKU224" s="8"/>
      <c r="JKV224" s="8"/>
      <c r="JKW224" s="8"/>
      <c r="JKX224" s="8"/>
      <c r="JKY224" s="8"/>
      <c r="JKZ224" s="8"/>
      <c r="JLA224" s="8"/>
      <c r="JLB224" s="8"/>
      <c r="JLC224" s="8"/>
      <c r="JLD224" s="8"/>
      <c r="JLE224" s="8"/>
      <c r="JLF224" s="8"/>
      <c r="JLG224" s="8"/>
      <c r="JLH224" s="8"/>
      <c r="JLI224" s="8"/>
      <c r="JLJ224" s="8"/>
      <c r="JLK224" s="8"/>
      <c r="JLL224" s="8"/>
      <c r="JLM224" s="8"/>
      <c r="JLN224" s="8"/>
      <c r="JLO224" s="8"/>
      <c r="JLP224" s="8"/>
      <c r="JLQ224" s="8"/>
      <c r="JLR224" s="8"/>
      <c r="JLS224" s="8"/>
      <c r="JLT224" s="8"/>
      <c r="JLU224" s="8"/>
      <c r="JLV224" s="8"/>
      <c r="JLW224" s="8"/>
      <c r="JLX224" s="8"/>
      <c r="JLY224" s="8"/>
      <c r="JLZ224" s="8"/>
      <c r="JMA224" s="8"/>
      <c r="JMB224" s="8"/>
      <c r="JMC224" s="8"/>
      <c r="JMD224" s="8"/>
      <c r="JME224" s="8"/>
      <c r="JMF224" s="8"/>
      <c r="JMG224" s="8"/>
      <c r="JMH224" s="8"/>
      <c r="JMI224" s="8"/>
      <c r="JMJ224" s="8"/>
      <c r="JMK224" s="8"/>
      <c r="JML224" s="8"/>
      <c r="JMM224" s="8"/>
      <c r="JMN224" s="8"/>
      <c r="JMO224" s="8"/>
      <c r="JMP224" s="8"/>
      <c r="JMQ224" s="8"/>
      <c r="JMR224" s="8"/>
      <c r="JMS224" s="8"/>
      <c r="JMT224" s="8"/>
      <c r="JMU224" s="8"/>
      <c r="JMV224" s="8"/>
      <c r="JMW224" s="8"/>
      <c r="JMX224" s="8"/>
      <c r="JMY224" s="8"/>
      <c r="JMZ224" s="8"/>
      <c r="JNA224" s="8"/>
      <c r="JNB224" s="8"/>
      <c r="JNC224" s="8"/>
      <c r="JND224" s="8"/>
      <c r="JNE224" s="8"/>
      <c r="JNF224" s="8"/>
      <c r="JNG224" s="8"/>
      <c r="JNH224" s="8"/>
      <c r="JNI224" s="8"/>
      <c r="JNJ224" s="8"/>
      <c r="JNK224" s="8"/>
      <c r="JNL224" s="8"/>
      <c r="JNM224" s="8"/>
      <c r="JNN224" s="8"/>
      <c r="JNO224" s="8"/>
      <c r="JNP224" s="8"/>
      <c r="JNQ224" s="8"/>
      <c r="JNR224" s="8"/>
      <c r="JNS224" s="8"/>
      <c r="JNT224" s="8"/>
      <c r="JNU224" s="8"/>
      <c r="JNV224" s="8"/>
      <c r="JNW224" s="8"/>
      <c r="JNX224" s="8"/>
      <c r="JNY224" s="8"/>
      <c r="JNZ224" s="8"/>
      <c r="JOA224" s="8"/>
      <c r="JOB224" s="8"/>
      <c r="JOC224" s="8"/>
      <c r="JOD224" s="8"/>
      <c r="JOE224" s="8"/>
      <c r="JOF224" s="8"/>
      <c r="JOG224" s="8"/>
      <c r="JOH224" s="8"/>
      <c r="JOI224" s="8"/>
      <c r="JOJ224" s="8"/>
      <c r="JOK224" s="8"/>
      <c r="JOL224" s="8"/>
      <c r="JOM224" s="8"/>
      <c r="JON224" s="8"/>
      <c r="JOO224" s="8"/>
      <c r="JOP224" s="8"/>
      <c r="JOQ224" s="8"/>
      <c r="JOR224" s="8"/>
      <c r="JOS224" s="8"/>
      <c r="JOT224" s="8"/>
      <c r="JOU224" s="8"/>
      <c r="JOV224" s="8"/>
      <c r="JOW224" s="8"/>
      <c r="JOX224" s="8"/>
      <c r="JOY224" s="8"/>
      <c r="JOZ224" s="8"/>
      <c r="JPA224" s="8"/>
      <c r="JPB224" s="8"/>
      <c r="JPC224" s="8"/>
      <c r="JPD224" s="8"/>
      <c r="JPE224" s="8"/>
      <c r="JPF224" s="8"/>
      <c r="JPG224" s="8"/>
      <c r="JPH224" s="8"/>
      <c r="JPI224" s="8"/>
      <c r="JPJ224" s="8"/>
      <c r="JPK224" s="8"/>
      <c r="JPL224" s="8"/>
      <c r="JPM224" s="8"/>
      <c r="JPN224" s="8"/>
      <c r="JPO224" s="8"/>
      <c r="JPP224" s="8"/>
      <c r="JPQ224" s="8"/>
      <c r="JPR224" s="8"/>
      <c r="JPS224" s="8"/>
      <c r="JPT224" s="8"/>
      <c r="JPU224" s="8"/>
      <c r="JPV224" s="8"/>
      <c r="JPW224" s="8"/>
      <c r="JPX224" s="8"/>
      <c r="JPY224" s="8"/>
      <c r="JPZ224" s="8"/>
      <c r="JQA224" s="8"/>
      <c r="JQB224" s="8"/>
      <c r="JQC224" s="8"/>
      <c r="JQD224" s="8"/>
      <c r="JQE224" s="8"/>
      <c r="JQF224" s="8"/>
      <c r="JQG224" s="8"/>
      <c r="JQH224" s="8"/>
      <c r="JQI224" s="8"/>
      <c r="JQJ224" s="8"/>
      <c r="JQK224" s="8"/>
      <c r="JQL224" s="8"/>
      <c r="JQM224" s="8"/>
      <c r="JQN224" s="8"/>
      <c r="JQO224" s="8"/>
      <c r="JQP224" s="8"/>
      <c r="JQQ224" s="8"/>
      <c r="JQR224" s="8"/>
      <c r="JQS224" s="8"/>
      <c r="JQT224" s="8"/>
      <c r="JQU224" s="8"/>
      <c r="JQV224" s="8"/>
      <c r="JQW224" s="8"/>
      <c r="JQX224" s="8"/>
      <c r="JQY224" s="8"/>
      <c r="JQZ224" s="8"/>
      <c r="JRA224" s="8"/>
      <c r="JRB224" s="8"/>
      <c r="JRC224" s="8"/>
      <c r="JRD224" s="8"/>
      <c r="JRE224" s="8"/>
      <c r="JRF224" s="8"/>
      <c r="JRG224" s="8"/>
      <c r="JRH224" s="8"/>
      <c r="JRI224" s="8"/>
      <c r="JRJ224" s="8"/>
      <c r="JRK224" s="8"/>
      <c r="JRL224" s="8"/>
      <c r="JRM224" s="8"/>
      <c r="JRN224" s="8"/>
      <c r="JRO224" s="8"/>
      <c r="JRP224" s="8"/>
      <c r="JRQ224" s="8"/>
      <c r="JRR224" s="8"/>
      <c r="JRS224" s="8"/>
      <c r="JRT224" s="8"/>
      <c r="JRU224" s="8"/>
      <c r="JRV224" s="8"/>
      <c r="JRW224" s="8"/>
      <c r="JRX224" s="8"/>
      <c r="JRY224" s="8"/>
      <c r="JRZ224" s="8"/>
      <c r="JSA224" s="8"/>
      <c r="JSB224" s="8"/>
      <c r="JSC224" s="8"/>
      <c r="JSD224" s="8"/>
      <c r="JSE224" s="8"/>
      <c r="JSF224" s="8"/>
      <c r="JSG224" s="8"/>
      <c r="JSH224" s="8"/>
      <c r="JSI224" s="8"/>
      <c r="JSJ224" s="8"/>
      <c r="JSK224" s="8"/>
      <c r="JSL224" s="8"/>
      <c r="JSM224" s="8"/>
      <c r="JSN224" s="8"/>
      <c r="JSO224" s="8"/>
      <c r="JSP224" s="8"/>
      <c r="JSQ224" s="8"/>
      <c r="JSR224" s="8"/>
      <c r="JSS224" s="8"/>
      <c r="JST224" s="8"/>
      <c r="JSU224" s="8"/>
      <c r="JSV224" s="8"/>
      <c r="JSW224" s="8"/>
      <c r="JSX224" s="8"/>
      <c r="JSY224" s="8"/>
      <c r="JSZ224" s="8"/>
      <c r="JTA224" s="8"/>
      <c r="JTB224" s="8"/>
      <c r="JTC224" s="8"/>
      <c r="JTD224" s="8"/>
      <c r="JTE224" s="8"/>
      <c r="JTF224" s="8"/>
      <c r="JTG224" s="8"/>
      <c r="JTH224" s="8"/>
      <c r="JTI224" s="8"/>
      <c r="JTJ224" s="8"/>
      <c r="JTK224" s="8"/>
      <c r="JTL224" s="8"/>
      <c r="JTM224" s="8"/>
      <c r="JTN224" s="8"/>
      <c r="JTO224" s="8"/>
      <c r="JTP224" s="8"/>
      <c r="JTQ224" s="8"/>
      <c r="JTR224" s="8"/>
      <c r="JTS224" s="8"/>
      <c r="JTT224" s="8"/>
      <c r="JTU224" s="8"/>
      <c r="JTV224" s="8"/>
      <c r="JTW224" s="8"/>
      <c r="JTX224" s="8"/>
      <c r="JTY224" s="8"/>
      <c r="JTZ224" s="8"/>
      <c r="JUA224" s="8"/>
      <c r="JUB224" s="8"/>
      <c r="JUC224" s="8"/>
      <c r="JUD224" s="8"/>
      <c r="JUE224" s="8"/>
      <c r="JUF224" s="8"/>
      <c r="JUG224" s="8"/>
      <c r="JUH224" s="8"/>
      <c r="JUI224" s="8"/>
      <c r="JUJ224" s="8"/>
      <c r="JUK224" s="8"/>
      <c r="JUL224" s="8"/>
      <c r="JUM224" s="8"/>
      <c r="JUN224" s="8"/>
      <c r="JUO224" s="8"/>
      <c r="JUP224" s="8"/>
      <c r="JUQ224" s="8"/>
      <c r="JUR224" s="8"/>
      <c r="JUS224" s="8"/>
      <c r="JUT224" s="8"/>
      <c r="JUU224" s="8"/>
      <c r="JUV224" s="8"/>
      <c r="JUW224" s="8"/>
      <c r="JUX224" s="8"/>
      <c r="JUY224" s="8"/>
      <c r="JUZ224" s="8"/>
      <c r="JVA224" s="8"/>
      <c r="JVB224" s="8"/>
      <c r="JVC224" s="8"/>
      <c r="JVD224" s="8"/>
      <c r="JVE224" s="8"/>
      <c r="JVF224" s="8"/>
      <c r="JVG224" s="8"/>
      <c r="JVH224" s="8"/>
      <c r="JVI224" s="8"/>
      <c r="JVJ224" s="8"/>
      <c r="JVK224" s="8"/>
      <c r="JVL224" s="8"/>
      <c r="JVM224" s="8"/>
      <c r="JVN224" s="8"/>
      <c r="JVO224" s="8"/>
      <c r="JVP224" s="8"/>
      <c r="JVQ224" s="8"/>
      <c r="JVR224" s="8"/>
      <c r="JVS224" s="8"/>
      <c r="JVT224" s="8"/>
      <c r="JVU224" s="8"/>
      <c r="JVV224" s="8"/>
      <c r="JVW224" s="8"/>
      <c r="JVX224" s="8"/>
      <c r="JVY224" s="8"/>
      <c r="JVZ224" s="8"/>
      <c r="JWA224" s="8"/>
      <c r="JWB224" s="8"/>
      <c r="JWC224" s="8"/>
      <c r="JWD224" s="8"/>
      <c r="JWE224" s="8"/>
      <c r="JWF224" s="8"/>
      <c r="JWG224" s="8"/>
      <c r="JWH224" s="8"/>
      <c r="JWI224" s="8"/>
      <c r="JWJ224" s="8"/>
      <c r="JWK224" s="8"/>
      <c r="JWL224" s="8"/>
      <c r="JWM224" s="8"/>
      <c r="JWN224" s="8"/>
      <c r="JWO224" s="8"/>
      <c r="JWP224" s="8"/>
      <c r="JWQ224" s="8"/>
      <c r="JWR224" s="8"/>
      <c r="JWS224" s="8"/>
      <c r="JWT224" s="8"/>
      <c r="JWU224" s="8"/>
      <c r="JWV224" s="8"/>
      <c r="JWW224" s="8"/>
      <c r="JWX224" s="8"/>
      <c r="JWY224" s="8"/>
      <c r="JWZ224" s="8"/>
      <c r="JXA224" s="8"/>
      <c r="JXB224" s="8"/>
      <c r="JXC224" s="8"/>
      <c r="JXD224" s="8"/>
      <c r="JXE224" s="8"/>
      <c r="JXF224" s="8"/>
      <c r="JXG224" s="8"/>
      <c r="JXH224" s="8"/>
      <c r="JXI224" s="8"/>
      <c r="JXJ224" s="8"/>
      <c r="JXK224" s="8"/>
      <c r="JXL224" s="8"/>
      <c r="JXM224" s="8"/>
      <c r="JXN224" s="8"/>
      <c r="JXO224" s="8"/>
      <c r="JXP224" s="8"/>
      <c r="JXQ224" s="8"/>
      <c r="JXR224" s="8"/>
      <c r="JXS224" s="8"/>
      <c r="JXT224" s="8"/>
      <c r="JXU224" s="8"/>
      <c r="JXV224" s="8"/>
      <c r="JXW224" s="8"/>
      <c r="JXX224" s="8"/>
      <c r="JXY224" s="8"/>
      <c r="JXZ224" s="8"/>
      <c r="JYA224" s="8"/>
      <c r="JYB224" s="8"/>
      <c r="JYC224" s="8"/>
      <c r="JYD224" s="8"/>
      <c r="JYE224" s="8"/>
      <c r="JYF224" s="8"/>
      <c r="JYG224" s="8"/>
      <c r="JYH224" s="8"/>
      <c r="JYI224" s="8"/>
      <c r="JYJ224" s="8"/>
      <c r="JYK224" s="8"/>
      <c r="JYL224" s="8"/>
      <c r="JYM224" s="8"/>
      <c r="JYN224" s="8"/>
      <c r="JYO224" s="8"/>
      <c r="JYP224" s="8"/>
      <c r="JYQ224" s="8"/>
      <c r="JYR224" s="8"/>
      <c r="JYS224" s="8"/>
      <c r="JYT224" s="8"/>
      <c r="JYU224" s="8"/>
      <c r="JYV224" s="8"/>
      <c r="JYW224" s="8"/>
      <c r="JYX224" s="8"/>
      <c r="JYY224" s="8"/>
      <c r="JYZ224" s="8"/>
      <c r="JZA224" s="8"/>
      <c r="JZB224" s="8"/>
      <c r="JZC224" s="8"/>
      <c r="JZD224" s="8"/>
      <c r="JZE224" s="8"/>
      <c r="JZF224" s="8"/>
      <c r="JZG224" s="8"/>
      <c r="JZH224" s="8"/>
      <c r="JZI224" s="8"/>
      <c r="JZJ224" s="8"/>
      <c r="JZK224" s="8"/>
      <c r="JZL224" s="8"/>
      <c r="JZM224" s="8"/>
      <c r="JZN224" s="8"/>
      <c r="JZO224" s="8"/>
      <c r="JZP224" s="8"/>
      <c r="JZQ224" s="8"/>
      <c r="JZR224" s="8"/>
      <c r="JZS224" s="8"/>
      <c r="JZT224" s="8"/>
      <c r="JZU224" s="8"/>
      <c r="JZV224" s="8"/>
      <c r="JZW224" s="8"/>
      <c r="JZX224" s="8"/>
      <c r="JZY224" s="8"/>
      <c r="JZZ224" s="8"/>
      <c r="KAA224" s="8"/>
      <c r="KAB224" s="8"/>
      <c r="KAC224" s="8"/>
      <c r="KAD224" s="8"/>
      <c r="KAE224" s="8"/>
      <c r="KAF224" s="8"/>
      <c r="KAG224" s="8"/>
      <c r="KAH224" s="8"/>
      <c r="KAI224" s="8"/>
      <c r="KAJ224" s="8"/>
      <c r="KAK224" s="8"/>
      <c r="KAL224" s="8"/>
      <c r="KAM224" s="8"/>
      <c r="KAN224" s="8"/>
      <c r="KAO224" s="8"/>
      <c r="KAP224" s="8"/>
      <c r="KAQ224" s="8"/>
      <c r="KAR224" s="8"/>
      <c r="KAS224" s="8"/>
      <c r="KAT224" s="8"/>
      <c r="KAU224" s="8"/>
      <c r="KAV224" s="8"/>
      <c r="KAW224" s="8"/>
      <c r="KAX224" s="8"/>
      <c r="KAY224" s="8"/>
      <c r="KAZ224" s="8"/>
      <c r="KBA224" s="8"/>
      <c r="KBB224" s="8"/>
      <c r="KBC224" s="8"/>
      <c r="KBD224" s="8"/>
      <c r="KBE224" s="8"/>
      <c r="KBF224" s="8"/>
      <c r="KBG224" s="8"/>
      <c r="KBH224" s="8"/>
      <c r="KBI224" s="8"/>
      <c r="KBJ224" s="8"/>
      <c r="KBK224" s="8"/>
      <c r="KBL224" s="8"/>
      <c r="KBM224" s="8"/>
      <c r="KBN224" s="8"/>
      <c r="KBO224" s="8"/>
      <c r="KBP224" s="8"/>
      <c r="KBQ224" s="8"/>
      <c r="KBR224" s="8"/>
      <c r="KBS224" s="8"/>
      <c r="KBT224" s="8"/>
      <c r="KBU224" s="8"/>
      <c r="KBV224" s="8"/>
      <c r="KBW224" s="8"/>
      <c r="KBX224" s="8"/>
      <c r="KBY224" s="8"/>
      <c r="KBZ224" s="8"/>
      <c r="KCA224" s="8"/>
      <c r="KCB224" s="8"/>
      <c r="KCC224" s="8"/>
      <c r="KCD224" s="8"/>
      <c r="KCE224" s="8"/>
      <c r="KCF224" s="8"/>
      <c r="KCG224" s="8"/>
      <c r="KCH224" s="8"/>
      <c r="KCI224" s="8"/>
      <c r="KCJ224" s="8"/>
      <c r="KCK224" s="8"/>
      <c r="KCL224" s="8"/>
      <c r="KCM224" s="8"/>
      <c r="KCN224" s="8"/>
      <c r="KCO224" s="8"/>
      <c r="KCP224" s="8"/>
      <c r="KCQ224" s="8"/>
      <c r="KCR224" s="8"/>
      <c r="KCS224" s="8"/>
      <c r="KCT224" s="8"/>
      <c r="KCU224" s="8"/>
      <c r="KCV224" s="8"/>
      <c r="KCW224" s="8"/>
      <c r="KCX224" s="8"/>
      <c r="KCY224" s="8"/>
      <c r="KCZ224" s="8"/>
      <c r="KDA224" s="8"/>
      <c r="KDB224" s="8"/>
      <c r="KDC224" s="8"/>
      <c r="KDD224" s="8"/>
      <c r="KDE224" s="8"/>
      <c r="KDF224" s="8"/>
      <c r="KDG224" s="8"/>
      <c r="KDH224" s="8"/>
      <c r="KDI224" s="8"/>
      <c r="KDJ224" s="8"/>
      <c r="KDK224" s="8"/>
      <c r="KDL224" s="8"/>
      <c r="KDM224" s="8"/>
      <c r="KDN224" s="8"/>
      <c r="KDO224" s="8"/>
      <c r="KDP224" s="8"/>
      <c r="KDQ224" s="8"/>
      <c r="KDR224" s="8"/>
      <c r="KDS224" s="8"/>
      <c r="KDT224" s="8"/>
      <c r="KDU224" s="8"/>
      <c r="KDV224" s="8"/>
      <c r="KDW224" s="8"/>
      <c r="KDX224" s="8"/>
      <c r="KDY224" s="8"/>
      <c r="KDZ224" s="8"/>
      <c r="KEA224" s="8"/>
      <c r="KEB224" s="8"/>
      <c r="KEC224" s="8"/>
      <c r="KED224" s="8"/>
      <c r="KEE224" s="8"/>
      <c r="KEF224" s="8"/>
      <c r="KEG224" s="8"/>
      <c r="KEH224" s="8"/>
      <c r="KEI224" s="8"/>
      <c r="KEJ224" s="8"/>
      <c r="KEK224" s="8"/>
      <c r="KEL224" s="8"/>
      <c r="KEM224" s="8"/>
      <c r="KEN224" s="8"/>
      <c r="KEO224" s="8"/>
      <c r="KEP224" s="8"/>
      <c r="KEQ224" s="8"/>
      <c r="KER224" s="8"/>
      <c r="KES224" s="8"/>
      <c r="KET224" s="8"/>
      <c r="KEU224" s="8"/>
      <c r="KEV224" s="8"/>
      <c r="KEW224" s="8"/>
      <c r="KEX224" s="8"/>
      <c r="KEY224" s="8"/>
      <c r="KEZ224" s="8"/>
      <c r="KFA224" s="8"/>
      <c r="KFB224" s="8"/>
      <c r="KFC224" s="8"/>
      <c r="KFD224" s="8"/>
      <c r="KFE224" s="8"/>
      <c r="KFF224" s="8"/>
      <c r="KFG224" s="8"/>
      <c r="KFH224" s="8"/>
      <c r="KFI224" s="8"/>
      <c r="KFJ224" s="8"/>
      <c r="KFK224" s="8"/>
      <c r="KFL224" s="8"/>
      <c r="KFM224" s="8"/>
      <c r="KFN224" s="8"/>
      <c r="KFO224" s="8"/>
      <c r="KFP224" s="8"/>
      <c r="KFQ224" s="8"/>
      <c r="KFR224" s="8"/>
      <c r="KFS224" s="8"/>
      <c r="KFT224" s="8"/>
      <c r="KFU224" s="8"/>
      <c r="KFV224" s="8"/>
      <c r="KFW224" s="8"/>
      <c r="KFX224" s="8"/>
      <c r="KFY224" s="8"/>
      <c r="KFZ224" s="8"/>
      <c r="KGA224" s="8"/>
      <c r="KGB224" s="8"/>
      <c r="KGC224" s="8"/>
      <c r="KGD224" s="8"/>
      <c r="KGE224" s="8"/>
      <c r="KGF224" s="8"/>
      <c r="KGG224" s="8"/>
      <c r="KGH224" s="8"/>
      <c r="KGI224" s="8"/>
      <c r="KGJ224" s="8"/>
      <c r="KGK224" s="8"/>
      <c r="KGL224" s="8"/>
      <c r="KGM224" s="8"/>
      <c r="KGN224" s="8"/>
      <c r="KGO224" s="8"/>
      <c r="KGP224" s="8"/>
      <c r="KGQ224" s="8"/>
      <c r="KGR224" s="8"/>
      <c r="KGS224" s="8"/>
      <c r="KGT224" s="8"/>
      <c r="KGU224" s="8"/>
      <c r="KGV224" s="8"/>
      <c r="KGW224" s="8"/>
      <c r="KGX224" s="8"/>
      <c r="KGY224" s="8"/>
      <c r="KGZ224" s="8"/>
      <c r="KHA224" s="8"/>
      <c r="KHB224" s="8"/>
      <c r="KHC224" s="8"/>
      <c r="KHD224" s="8"/>
      <c r="KHE224" s="8"/>
      <c r="KHF224" s="8"/>
      <c r="KHG224" s="8"/>
      <c r="KHH224" s="8"/>
      <c r="KHI224" s="8"/>
      <c r="KHJ224" s="8"/>
      <c r="KHK224" s="8"/>
      <c r="KHL224" s="8"/>
      <c r="KHM224" s="8"/>
      <c r="KHN224" s="8"/>
      <c r="KHO224" s="8"/>
      <c r="KHP224" s="8"/>
      <c r="KHQ224" s="8"/>
      <c r="KHR224" s="8"/>
      <c r="KHS224" s="8"/>
      <c r="KHT224" s="8"/>
      <c r="KHU224" s="8"/>
      <c r="KHV224" s="8"/>
      <c r="KHW224" s="8"/>
      <c r="KHX224" s="8"/>
      <c r="KHY224" s="8"/>
      <c r="KHZ224" s="8"/>
      <c r="KIA224" s="8"/>
      <c r="KIB224" s="8"/>
      <c r="KIC224" s="8"/>
      <c r="KID224" s="8"/>
      <c r="KIE224" s="8"/>
      <c r="KIF224" s="8"/>
      <c r="KIG224" s="8"/>
      <c r="KIH224" s="8"/>
      <c r="KII224" s="8"/>
      <c r="KIJ224" s="8"/>
      <c r="KIK224" s="8"/>
      <c r="KIL224" s="8"/>
      <c r="KIM224" s="8"/>
      <c r="KIN224" s="8"/>
      <c r="KIO224" s="8"/>
      <c r="KIP224" s="8"/>
      <c r="KIQ224" s="8"/>
      <c r="KIR224" s="8"/>
      <c r="KIS224" s="8"/>
      <c r="KIT224" s="8"/>
      <c r="KIU224" s="8"/>
      <c r="KIV224" s="8"/>
      <c r="KIW224" s="8"/>
      <c r="KIX224" s="8"/>
      <c r="KIY224" s="8"/>
      <c r="KIZ224" s="8"/>
      <c r="KJA224" s="8"/>
      <c r="KJB224" s="8"/>
      <c r="KJC224" s="8"/>
      <c r="KJD224" s="8"/>
      <c r="KJE224" s="8"/>
      <c r="KJF224" s="8"/>
      <c r="KJG224" s="8"/>
      <c r="KJH224" s="8"/>
      <c r="KJI224" s="8"/>
      <c r="KJJ224" s="8"/>
      <c r="KJK224" s="8"/>
      <c r="KJL224" s="8"/>
      <c r="KJM224" s="8"/>
      <c r="KJN224" s="8"/>
      <c r="KJO224" s="8"/>
      <c r="KJP224" s="8"/>
      <c r="KJQ224" s="8"/>
      <c r="KJR224" s="8"/>
      <c r="KJS224" s="8"/>
      <c r="KJT224" s="8"/>
      <c r="KJU224" s="8"/>
      <c r="KJV224" s="8"/>
      <c r="KJW224" s="8"/>
      <c r="KJX224" s="8"/>
      <c r="KJY224" s="8"/>
      <c r="KJZ224" s="8"/>
      <c r="KKA224" s="8"/>
      <c r="KKB224" s="8"/>
      <c r="KKC224" s="8"/>
      <c r="KKD224" s="8"/>
      <c r="KKE224" s="8"/>
      <c r="KKF224" s="8"/>
      <c r="KKG224" s="8"/>
      <c r="KKH224" s="8"/>
      <c r="KKI224" s="8"/>
      <c r="KKJ224" s="8"/>
      <c r="KKK224" s="8"/>
      <c r="KKL224" s="8"/>
      <c r="KKM224" s="8"/>
      <c r="KKN224" s="8"/>
      <c r="KKO224" s="8"/>
      <c r="KKP224" s="8"/>
      <c r="KKQ224" s="8"/>
      <c r="KKR224" s="8"/>
      <c r="KKS224" s="8"/>
      <c r="KKT224" s="8"/>
      <c r="KKU224" s="8"/>
      <c r="KKV224" s="8"/>
      <c r="KKW224" s="8"/>
      <c r="KKX224" s="8"/>
      <c r="KKY224" s="8"/>
      <c r="KKZ224" s="8"/>
      <c r="KLA224" s="8"/>
      <c r="KLB224" s="8"/>
      <c r="KLC224" s="8"/>
      <c r="KLD224" s="8"/>
      <c r="KLE224" s="8"/>
      <c r="KLF224" s="8"/>
      <c r="KLG224" s="8"/>
      <c r="KLH224" s="8"/>
      <c r="KLI224" s="8"/>
      <c r="KLJ224" s="8"/>
      <c r="KLK224" s="8"/>
      <c r="KLL224" s="8"/>
      <c r="KLM224" s="8"/>
      <c r="KLN224" s="8"/>
      <c r="KLO224" s="8"/>
      <c r="KLP224" s="8"/>
      <c r="KLQ224" s="8"/>
      <c r="KLR224" s="8"/>
      <c r="KLS224" s="8"/>
      <c r="KLT224" s="8"/>
      <c r="KLU224" s="8"/>
      <c r="KLV224" s="8"/>
      <c r="KLW224" s="8"/>
      <c r="KLX224" s="8"/>
      <c r="KLY224" s="8"/>
      <c r="KLZ224" s="8"/>
      <c r="KMA224" s="8"/>
      <c r="KMB224" s="8"/>
      <c r="KMC224" s="8"/>
      <c r="KMD224" s="8"/>
      <c r="KME224" s="8"/>
      <c r="KMF224" s="8"/>
      <c r="KMG224" s="8"/>
      <c r="KMH224" s="8"/>
      <c r="KMI224" s="8"/>
      <c r="KMJ224" s="8"/>
      <c r="KMK224" s="8"/>
      <c r="KML224" s="8"/>
      <c r="KMM224" s="8"/>
      <c r="KMN224" s="8"/>
      <c r="KMO224" s="8"/>
      <c r="KMP224" s="8"/>
      <c r="KMQ224" s="8"/>
      <c r="KMR224" s="8"/>
      <c r="KMS224" s="8"/>
      <c r="KMT224" s="8"/>
      <c r="KMU224" s="8"/>
      <c r="KMV224" s="8"/>
      <c r="KMW224" s="8"/>
      <c r="KMX224" s="8"/>
      <c r="KMY224" s="8"/>
      <c r="KMZ224" s="8"/>
      <c r="KNA224" s="8"/>
      <c r="KNB224" s="8"/>
      <c r="KNC224" s="8"/>
      <c r="KND224" s="8"/>
      <c r="KNE224" s="8"/>
      <c r="KNF224" s="8"/>
      <c r="KNG224" s="8"/>
      <c r="KNH224" s="8"/>
      <c r="KNI224" s="8"/>
      <c r="KNJ224" s="8"/>
      <c r="KNK224" s="8"/>
      <c r="KNL224" s="8"/>
      <c r="KNM224" s="8"/>
      <c r="KNN224" s="8"/>
      <c r="KNO224" s="8"/>
      <c r="KNP224" s="8"/>
      <c r="KNQ224" s="8"/>
      <c r="KNR224" s="8"/>
      <c r="KNS224" s="8"/>
      <c r="KNT224" s="8"/>
      <c r="KNU224" s="8"/>
      <c r="KNV224" s="8"/>
      <c r="KNW224" s="8"/>
      <c r="KNX224" s="8"/>
      <c r="KNY224" s="8"/>
      <c r="KNZ224" s="8"/>
      <c r="KOA224" s="8"/>
      <c r="KOB224" s="8"/>
      <c r="KOC224" s="8"/>
      <c r="KOD224" s="8"/>
      <c r="KOE224" s="8"/>
      <c r="KOF224" s="8"/>
      <c r="KOG224" s="8"/>
      <c r="KOH224" s="8"/>
      <c r="KOI224" s="8"/>
      <c r="KOJ224" s="8"/>
      <c r="KOK224" s="8"/>
      <c r="KOL224" s="8"/>
      <c r="KOM224" s="8"/>
      <c r="KON224" s="8"/>
      <c r="KOO224" s="8"/>
      <c r="KOP224" s="8"/>
      <c r="KOQ224" s="8"/>
      <c r="KOR224" s="8"/>
      <c r="KOS224" s="8"/>
      <c r="KOT224" s="8"/>
      <c r="KOU224" s="8"/>
      <c r="KOV224" s="8"/>
      <c r="KOW224" s="8"/>
      <c r="KOX224" s="8"/>
      <c r="KOY224" s="8"/>
      <c r="KOZ224" s="8"/>
      <c r="KPA224" s="8"/>
      <c r="KPB224" s="8"/>
      <c r="KPC224" s="8"/>
      <c r="KPD224" s="8"/>
      <c r="KPE224" s="8"/>
      <c r="KPF224" s="8"/>
      <c r="KPG224" s="8"/>
      <c r="KPH224" s="8"/>
      <c r="KPI224" s="8"/>
      <c r="KPJ224" s="8"/>
      <c r="KPK224" s="8"/>
      <c r="KPL224" s="8"/>
      <c r="KPM224" s="8"/>
      <c r="KPN224" s="8"/>
      <c r="KPO224" s="8"/>
      <c r="KPP224" s="8"/>
      <c r="KPQ224" s="8"/>
      <c r="KPR224" s="8"/>
      <c r="KPS224" s="8"/>
      <c r="KPT224" s="8"/>
      <c r="KPU224" s="8"/>
      <c r="KPV224" s="8"/>
      <c r="KPW224" s="8"/>
      <c r="KPX224" s="8"/>
      <c r="KPY224" s="8"/>
      <c r="KPZ224" s="8"/>
      <c r="KQA224" s="8"/>
      <c r="KQB224" s="8"/>
      <c r="KQC224" s="8"/>
      <c r="KQD224" s="8"/>
      <c r="KQE224" s="8"/>
      <c r="KQF224" s="8"/>
      <c r="KQG224" s="8"/>
      <c r="KQH224" s="8"/>
      <c r="KQI224" s="8"/>
      <c r="KQJ224" s="8"/>
      <c r="KQK224" s="8"/>
      <c r="KQL224" s="8"/>
      <c r="KQM224" s="8"/>
      <c r="KQN224" s="8"/>
      <c r="KQO224" s="8"/>
      <c r="KQP224" s="8"/>
      <c r="KQQ224" s="8"/>
      <c r="KQR224" s="8"/>
      <c r="KQS224" s="8"/>
      <c r="KQT224" s="8"/>
      <c r="KQU224" s="8"/>
      <c r="KQV224" s="8"/>
      <c r="KQW224" s="8"/>
      <c r="KQX224" s="8"/>
      <c r="KQY224" s="8"/>
      <c r="KQZ224" s="8"/>
      <c r="KRA224" s="8"/>
      <c r="KRB224" s="8"/>
      <c r="KRC224" s="8"/>
      <c r="KRD224" s="8"/>
      <c r="KRE224" s="8"/>
      <c r="KRF224" s="8"/>
      <c r="KRG224" s="8"/>
      <c r="KRH224" s="8"/>
      <c r="KRI224" s="8"/>
      <c r="KRJ224" s="8"/>
      <c r="KRK224" s="8"/>
      <c r="KRL224" s="8"/>
      <c r="KRM224" s="8"/>
      <c r="KRN224" s="8"/>
      <c r="KRO224" s="8"/>
      <c r="KRP224" s="8"/>
      <c r="KRQ224" s="8"/>
      <c r="KRR224" s="8"/>
      <c r="KRS224" s="8"/>
      <c r="KRT224" s="8"/>
      <c r="KRU224" s="8"/>
      <c r="KRV224" s="8"/>
      <c r="KRW224" s="8"/>
      <c r="KRX224" s="8"/>
      <c r="KRY224" s="8"/>
      <c r="KRZ224" s="8"/>
      <c r="KSA224" s="8"/>
      <c r="KSB224" s="8"/>
      <c r="KSC224" s="8"/>
      <c r="KSD224" s="8"/>
      <c r="KSE224" s="8"/>
      <c r="KSF224" s="8"/>
      <c r="KSG224" s="8"/>
      <c r="KSH224" s="8"/>
      <c r="KSI224" s="8"/>
      <c r="KSJ224" s="8"/>
      <c r="KSK224" s="8"/>
      <c r="KSL224" s="8"/>
      <c r="KSM224" s="8"/>
      <c r="KSN224" s="8"/>
      <c r="KSO224" s="8"/>
      <c r="KSP224" s="8"/>
      <c r="KSQ224" s="8"/>
      <c r="KSR224" s="8"/>
      <c r="KSS224" s="8"/>
      <c r="KST224" s="8"/>
      <c r="KSU224" s="8"/>
      <c r="KSV224" s="8"/>
      <c r="KSW224" s="8"/>
      <c r="KSX224" s="8"/>
      <c r="KSY224" s="8"/>
      <c r="KSZ224" s="8"/>
      <c r="KTA224" s="8"/>
      <c r="KTB224" s="8"/>
      <c r="KTC224" s="8"/>
      <c r="KTD224" s="8"/>
      <c r="KTE224" s="8"/>
      <c r="KTF224" s="8"/>
      <c r="KTG224" s="8"/>
      <c r="KTH224" s="8"/>
      <c r="KTI224" s="8"/>
      <c r="KTJ224" s="8"/>
      <c r="KTK224" s="8"/>
      <c r="KTL224" s="8"/>
      <c r="KTM224" s="8"/>
      <c r="KTN224" s="8"/>
      <c r="KTO224" s="8"/>
      <c r="KTP224" s="8"/>
      <c r="KTQ224" s="8"/>
      <c r="KTR224" s="8"/>
      <c r="KTS224" s="8"/>
      <c r="KTT224" s="8"/>
      <c r="KTU224" s="8"/>
      <c r="KTV224" s="8"/>
      <c r="KTW224" s="8"/>
      <c r="KTX224" s="8"/>
      <c r="KTY224" s="8"/>
      <c r="KTZ224" s="8"/>
      <c r="KUA224" s="8"/>
      <c r="KUB224" s="8"/>
      <c r="KUC224" s="8"/>
      <c r="KUD224" s="8"/>
      <c r="KUE224" s="8"/>
      <c r="KUF224" s="8"/>
      <c r="KUG224" s="8"/>
      <c r="KUH224" s="8"/>
      <c r="KUI224" s="8"/>
      <c r="KUJ224" s="8"/>
      <c r="KUK224" s="8"/>
      <c r="KUL224" s="8"/>
      <c r="KUM224" s="8"/>
      <c r="KUN224" s="8"/>
      <c r="KUO224" s="8"/>
      <c r="KUP224" s="8"/>
      <c r="KUQ224" s="8"/>
      <c r="KUR224" s="8"/>
      <c r="KUS224" s="8"/>
      <c r="KUT224" s="8"/>
      <c r="KUU224" s="8"/>
      <c r="KUV224" s="8"/>
      <c r="KUW224" s="8"/>
      <c r="KUX224" s="8"/>
      <c r="KUY224" s="8"/>
      <c r="KUZ224" s="8"/>
      <c r="KVA224" s="8"/>
      <c r="KVB224" s="8"/>
      <c r="KVC224" s="8"/>
      <c r="KVD224" s="8"/>
      <c r="KVE224" s="8"/>
      <c r="KVF224" s="8"/>
      <c r="KVG224" s="8"/>
      <c r="KVH224" s="8"/>
      <c r="KVI224" s="8"/>
      <c r="KVJ224" s="8"/>
      <c r="KVK224" s="8"/>
      <c r="KVL224" s="8"/>
      <c r="KVM224" s="8"/>
      <c r="KVN224" s="8"/>
      <c r="KVO224" s="8"/>
      <c r="KVP224" s="8"/>
      <c r="KVQ224" s="8"/>
      <c r="KVR224" s="8"/>
      <c r="KVS224" s="8"/>
      <c r="KVT224" s="8"/>
      <c r="KVU224" s="8"/>
      <c r="KVV224" s="8"/>
      <c r="KVW224" s="8"/>
      <c r="KVX224" s="8"/>
      <c r="KVY224" s="8"/>
      <c r="KVZ224" s="8"/>
      <c r="KWA224" s="8"/>
      <c r="KWB224" s="8"/>
      <c r="KWC224" s="8"/>
      <c r="KWD224" s="8"/>
      <c r="KWE224" s="8"/>
      <c r="KWF224" s="8"/>
      <c r="KWG224" s="8"/>
      <c r="KWH224" s="8"/>
      <c r="KWI224" s="8"/>
      <c r="KWJ224" s="8"/>
      <c r="KWK224" s="8"/>
      <c r="KWL224" s="8"/>
      <c r="KWM224" s="8"/>
      <c r="KWN224" s="8"/>
      <c r="KWO224" s="8"/>
      <c r="KWP224" s="8"/>
      <c r="KWQ224" s="8"/>
      <c r="KWR224" s="8"/>
      <c r="KWS224" s="8"/>
      <c r="KWT224" s="8"/>
      <c r="KWU224" s="8"/>
      <c r="KWV224" s="8"/>
      <c r="KWW224" s="8"/>
      <c r="KWX224" s="8"/>
      <c r="KWY224" s="8"/>
      <c r="KWZ224" s="8"/>
      <c r="KXA224" s="8"/>
      <c r="KXB224" s="8"/>
      <c r="KXC224" s="8"/>
      <c r="KXD224" s="8"/>
      <c r="KXE224" s="8"/>
      <c r="KXF224" s="8"/>
      <c r="KXG224" s="8"/>
      <c r="KXH224" s="8"/>
      <c r="KXI224" s="8"/>
      <c r="KXJ224" s="8"/>
      <c r="KXK224" s="8"/>
      <c r="KXL224" s="8"/>
      <c r="KXM224" s="8"/>
      <c r="KXN224" s="8"/>
      <c r="KXO224" s="8"/>
      <c r="KXP224" s="8"/>
      <c r="KXQ224" s="8"/>
      <c r="KXR224" s="8"/>
      <c r="KXS224" s="8"/>
      <c r="KXT224" s="8"/>
      <c r="KXU224" s="8"/>
      <c r="KXV224" s="8"/>
      <c r="KXW224" s="8"/>
      <c r="KXX224" s="8"/>
      <c r="KXY224" s="8"/>
      <c r="KXZ224" s="8"/>
      <c r="KYA224" s="8"/>
      <c r="KYB224" s="8"/>
      <c r="KYC224" s="8"/>
      <c r="KYD224" s="8"/>
      <c r="KYE224" s="8"/>
      <c r="KYF224" s="8"/>
      <c r="KYG224" s="8"/>
      <c r="KYH224" s="8"/>
      <c r="KYI224" s="8"/>
      <c r="KYJ224" s="8"/>
      <c r="KYK224" s="8"/>
      <c r="KYL224" s="8"/>
      <c r="KYM224" s="8"/>
      <c r="KYN224" s="8"/>
      <c r="KYO224" s="8"/>
      <c r="KYP224" s="8"/>
      <c r="KYQ224" s="8"/>
      <c r="KYR224" s="8"/>
      <c r="KYS224" s="8"/>
      <c r="KYT224" s="8"/>
      <c r="KYU224" s="8"/>
      <c r="KYV224" s="8"/>
      <c r="KYW224" s="8"/>
      <c r="KYX224" s="8"/>
      <c r="KYY224" s="8"/>
      <c r="KYZ224" s="8"/>
      <c r="KZA224" s="8"/>
      <c r="KZB224" s="8"/>
      <c r="KZC224" s="8"/>
      <c r="KZD224" s="8"/>
      <c r="KZE224" s="8"/>
      <c r="KZF224" s="8"/>
      <c r="KZG224" s="8"/>
      <c r="KZH224" s="8"/>
      <c r="KZI224" s="8"/>
      <c r="KZJ224" s="8"/>
      <c r="KZK224" s="8"/>
      <c r="KZL224" s="8"/>
      <c r="KZM224" s="8"/>
      <c r="KZN224" s="8"/>
      <c r="KZO224" s="8"/>
      <c r="KZP224" s="8"/>
      <c r="KZQ224" s="8"/>
      <c r="KZR224" s="8"/>
      <c r="KZS224" s="8"/>
      <c r="KZT224" s="8"/>
      <c r="KZU224" s="8"/>
      <c r="KZV224" s="8"/>
      <c r="KZW224" s="8"/>
      <c r="KZX224" s="8"/>
      <c r="KZY224" s="8"/>
      <c r="KZZ224" s="8"/>
      <c r="LAA224" s="8"/>
      <c r="LAB224" s="8"/>
      <c r="LAC224" s="8"/>
      <c r="LAD224" s="8"/>
      <c r="LAE224" s="8"/>
      <c r="LAF224" s="8"/>
      <c r="LAG224" s="8"/>
      <c r="LAH224" s="8"/>
      <c r="LAI224" s="8"/>
      <c r="LAJ224" s="8"/>
      <c r="LAK224" s="8"/>
      <c r="LAL224" s="8"/>
      <c r="LAM224" s="8"/>
      <c r="LAN224" s="8"/>
      <c r="LAO224" s="8"/>
      <c r="LAP224" s="8"/>
      <c r="LAQ224" s="8"/>
      <c r="LAR224" s="8"/>
      <c r="LAS224" s="8"/>
      <c r="LAT224" s="8"/>
      <c r="LAU224" s="8"/>
      <c r="LAV224" s="8"/>
      <c r="LAW224" s="8"/>
      <c r="LAX224" s="8"/>
      <c r="LAY224" s="8"/>
      <c r="LAZ224" s="8"/>
      <c r="LBA224" s="8"/>
      <c r="LBB224" s="8"/>
      <c r="LBC224" s="8"/>
      <c r="LBD224" s="8"/>
      <c r="LBE224" s="8"/>
      <c r="LBF224" s="8"/>
      <c r="LBG224" s="8"/>
      <c r="LBH224" s="8"/>
      <c r="LBI224" s="8"/>
      <c r="LBJ224" s="8"/>
      <c r="LBK224" s="8"/>
      <c r="LBL224" s="8"/>
      <c r="LBM224" s="8"/>
      <c r="LBN224" s="8"/>
      <c r="LBO224" s="8"/>
      <c r="LBP224" s="8"/>
      <c r="LBQ224" s="8"/>
      <c r="LBR224" s="8"/>
      <c r="LBS224" s="8"/>
      <c r="LBT224" s="8"/>
      <c r="LBU224" s="8"/>
      <c r="LBV224" s="8"/>
      <c r="LBW224" s="8"/>
      <c r="LBX224" s="8"/>
      <c r="LBY224" s="8"/>
      <c r="LBZ224" s="8"/>
      <c r="LCA224" s="8"/>
      <c r="LCB224" s="8"/>
      <c r="LCC224" s="8"/>
      <c r="LCD224" s="8"/>
      <c r="LCE224" s="8"/>
      <c r="LCF224" s="8"/>
      <c r="LCG224" s="8"/>
      <c r="LCH224" s="8"/>
      <c r="LCI224" s="8"/>
      <c r="LCJ224" s="8"/>
      <c r="LCK224" s="8"/>
      <c r="LCL224" s="8"/>
      <c r="LCM224" s="8"/>
      <c r="LCN224" s="8"/>
      <c r="LCO224" s="8"/>
      <c r="LCP224" s="8"/>
      <c r="LCQ224" s="8"/>
      <c r="LCR224" s="8"/>
      <c r="LCS224" s="8"/>
      <c r="LCT224" s="8"/>
      <c r="LCU224" s="8"/>
      <c r="LCV224" s="8"/>
      <c r="LCW224" s="8"/>
      <c r="LCX224" s="8"/>
      <c r="LCY224" s="8"/>
      <c r="LCZ224" s="8"/>
      <c r="LDA224" s="8"/>
      <c r="LDB224" s="8"/>
      <c r="LDC224" s="8"/>
      <c r="LDD224" s="8"/>
      <c r="LDE224" s="8"/>
      <c r="LDF224" s="8"/>
      <c r="LDG224" s="8"/>
      <c r="LDH224" s="8"/>
      <c r="LDI224" s="8"/>
      <c r="LDJ224" s="8"/>
      <c r="LDK224" s="8"/>
      <c r="LDL224" s="8"/>
      <c r="LDM224" s="8"/>
      <c r="LDN224" s="8"/>
      <c r="LDO224" s="8"/>
      <c r="LDP224" s="8"/>
      <c r="LDQ224" s="8"/>
      <c r="LDR224" s="8"/>
      <c r="LDS224" s="8"/>
      <c r="LDT224" s="8"/>
      <c r="LDU224" s="8"/>
      <c r="LDV224" s="8"/>
      <c r="LDW224" s="8"/>
      <c r="LDX224" s="8"/>
      <c r="LDY224" s="8"/>
      <c r="LDZ224" s="8"/>
      <c r="LEA224" s="8"/>
      <c r="LEB224" s="8"/>
      <c r="LEC224" s="8"/>
      <c r="LED224" s="8"/>
      <c r="LEE224" s="8"/>
      <c r="LEF224" s="8"/>
      <c r="LEG224" s="8"/>
      <c r="LEH224" s="8"/>
      <c r="LEI224" s="8"/>
      <c r="LEJ224" s="8"/>
      <c r="LEK224" s="8"/>
      <c r="LEL224" s="8"/>
      <c r="LEM224" s="8"/>
      <c r="LEN224" s="8"/>
      <c r="LEO224" s="8"/>
      <c r="LEP224" s="8"/>
      <c r="LEQ224" s="8"/>
      <c r="LER224" s="8"/>
      <c r="LES224" s="8"/>
      <c r="LET224" s="8"/>
      <c r="LEU224" s="8"/>
      <c r="LEV224" s="8"/>
      <c r="LEW224" s="8"/>
      <c r="LEX224" s="8"/>
      <c r="LEY224" s="8"/>
      <c r="LEZ224" s="8"/>
      <c r="LFA224" s="8"/>
      <c r="LFB224" s="8"/>
      <c r="LFC224" s="8"/>
      <c r="LFD224" s="8"/>
      <c r="LFE224" s="8"/>
      <c r="LFF224" s="8"/>
      <c r="LFG224" s="8"/>
      <c r="LFH224" s="8"/>
      <c r="LFI224" s="8"/>
      <c r="LFJ224" s="8"/>
      <c r="LFK224" s="8"/>
      <c r="LFL224" s="8"/>
      <c r="LFM224" s="8"/>
      <c r="LFN224" s="8"/>
      <c r="LFO224" s="8"/>
      <c r="LFP224" s="8"/>
      <c r="LFQ224" s="8"/>
      <c r="LFR224" s="8"/>
      <c r="LFS224" s="8"/>
      <c r="LFT224" s="8"/>
      <c r="LFU224" s="8"/>
      <c r="LFV224" s="8"/>
      <c r="LFW224" s="8"/>
      <c r="LFX224" s="8"/>
      <c r="LFY224" s="8"/>
      <c r="LFZ224" s="8"/>
      <c r="LGA224" s="8"/>
      <c r="LGB224" s="8"/>
      <c r="LGC224" s="8"/>
      <c r="LGD224" s="8"/>
      <c r="LGE224" s="8"/>
      <c r="LGF224" s="8"/>
      <c r="LGG224" s="8"/>
      <c r="LGH224" s="8"/>
      <c r="LGI224" s="8"/>
      <c r="LGJ224" s="8"/>
      <c r="LGK224" s="8"/>
      <c r="LGL224" s="8"/>
      <c r="LGM224" s="8"/>
      <c r="LGN224" s="8"/>
      <c r="LGO224" s="8"/>
      <c r="LGP224" s="8"/>
      <c r="LGQ224" s="8"/>
      <c r="LGR224" s="8"/>
      <c r="LGS224" s="8"/>
      <c r="LGT224" s="8"/>
      <c r="LGU224" s="8"/>
      <c r="LGV224" s="8"/>
      <c r="LGW224" s="8"/>
      <c r="LGX224" s="8"/>
      <c r="LGY224" s="8"/>
      <c r="LGZ224" s="8"/>
      <c r="LHA224" s="8"/>
      <c r="LHB224" s="8"/>
      <c r="LHC224" s="8"/>
      <c r="LHD224" s="8"/>
      <c r="LHE224" s="8"/>
      <c r="LHF224" s="8"/>
      <c r="LHG224" s="8"/>
      <c r="LHH224" s="8"/>
      <c r="LHI224" s="8"/>
      <c r="LHJ224" s="8"/>
      <c r="LHK224" s="8"/>
      <c r="LHL224" s="8"/>
      <c r="LHM224" s="8"/>
      <c r="LHN224" s="8"/>
      <c r="LHO224" s="8"/>
      <c r="LHP224" s="8"/>
      <c r="LHQ224" s="8"/>
      <c r="LHR224" s="8"/>
      <c r="LHS224" s="8"/>
      <c r="LHT224" s="8"/>
      <c r="LHU224" s="8"/>
      <c r="LHV224" s="8"/>
      <c r="LHW224" s="8"/>
      <c r="LHX224" s="8"/>
      <c r="LHY224" s="8"/>
      <c r="LHZ224" s="8"/>
      <c r="LIA224" s="8"/>
      <c r="LIB224" s="8"/>
      <c r="LIC224" s="8"/>
      <c r="LID224" s="8"/>
      <c r="LIE224" s="8"/>
      <c r="LIF224" s="8"/>
      <c r="LIG224" s="8"/>
      <c r="LIH224" s="8"/>
      <c r="LII224" s="8"/>
      <c r="LIJ224" s="8"/>
      <c r="LIK224" s="8"/>
      <c r="LIL224" s="8"/>
      <c r="LIM224" s="8"/>
      <c r="LIN224" s="8"/>
      <c r="LIO224" s="8"/>
      <c r="LIP224" s="8"/>
      <c r="LIQ224" s="8"/>
      <c r="LIR224" s="8"/>
      <c r="LIS224" s="8"/>
      <c r="LIT224" s="8"/>
      <c r="LIU224" s="8"/>
      <c r="LIV224" s="8"/>
      <c r="LIW224" s="8"/>
      <c r="LIX224" s="8"/>
      <c r="LIY224" s="8"/>
      <c r="LIZ224" s="8"/>
      <c r="LJA224" s="8"/>
      <c r="LJB224" s="8"/>
      <c r="LJC224" s="8"/>
      <c r="LJD224" s="8"/>
      <c r="LJE224" s="8"/>
      <c r="LJF224" s="8"/>
      <c r="LJG224" s="8"/>
      <c r="LJH224" s="8"/>
      <c r="LJI224" s="8"/>
      <c r="LJJ224" s="8"/>
      <c r="LJK224" s="8"/>
      <c r="LJL224" s="8"/>
      <c r="LJM224" s="8"/>
      <c r="LJN224" s="8"/>
      <c r="LJO224" s="8"/>
      <c r="LJP224" s="8"/>
      <c r="LJQ224" s="8"/>
      <c r="LJR224" s="8"/>
      <c r="LJS224" s="8"/>
      <c r="LJT224" s="8"/>
      <c r="LJU224" s="8"/>
      <c r="LJV224" s="8"/>
      <c r="LJW224" s="8"/>
      <c r="LJX224" s="8"/>
      <c r="LJY224" s="8"/>
      <c r="LJZ224" s="8"/>
      <c r="LKA224" s="8"/>
      <c r="LKB224" s="8"/>
      <c r="LKC224" s="8"/>
      <c r="LKD224" s="8"/>
      <c r="LKE224" s="8"/>
      <c r="LKF224" s="8"/>
      <c r="LKG224" s="8"/>
      <c r="LKH224" s="8"/>
      <c r="LKI224" s="8"/>
      <c r="LKJ224" s="8"/>
      <c r="LKK224" s="8"/>
      <c r="LKL224" s="8"/>
      <c r="LKM224" s="8"/>
      <c r="LKN224" s="8"/>
      <c r="LKO224" s="8"/>
      <c r="LKP224" s="8"/>
      <c r="LKQ224" s="8"/>
      <c r="LKR224" s="8"/>
      <c r="LKS224" s="8"/>
      <c r="LKT224" s="8"/>
      <c r="LKU224" s="8"/>
      <c r="LKV224" s="8"/>
      <c r="LKW224" s="8"/>
      <c r="LKX224" s="8"/>
      <c r="LKY224" s="8"/>
      <c r="LKZ224" s="8"/>
      <c r="LLA224" s="8"/>
      <c r="LLB224" s="8"/>
      <c r="LLC224" s="8"/>
      <c r="LLD224" s="8"/>
      <c r="LLE224" s="8"/>
      <c r="LLF224" s="8"/>
      <c r="LLG224" s="8"/>
      <c r="LLH224" s="8"/>
      <c r="LLI224" s="8"/>
      <c r="LLJ224" s="8"/>
      <c r="LLK224" s="8"/>
      <c r="LLL224" s="8"/>
      <c r="LLM224" s="8"/>
      <c r="LLN224" s="8"/>
      <c r="LLO224" s="8"/>
      <c r="LLP224" s="8"/>
      <c r="LLQ224" s="8"/>
      <c r="LLR224" s="8"/>
      <c r="LLS224" s="8"/>
      <c r="LLT224" s="8"/>
      <c r="LLU224" s="8"/>
      <c r="LLV224" s="8"/>
      <c r="LLW224" s="8"/>
      <c r="LLX224" s="8"/>
      <c r="LLY224" s="8"/>
      <c r="LLZ224" s="8"/>
      <c r="LMA224" s="8"/>
      <c r="LMB224" s="8"/>
      <c r="LMC224" s="8"/>
      <c r="LMD224" s="8"/>
      <c r="LME224" s="8"/>
      <c r="LMF224" s="8"/>
      <c r="LMG224" s="8"/>
      <c r="LMH224" s="8"/>
      <c r="LMI224" s="8"/>
      <c r="LMJ224" s="8"/>
      <c r="LMK224" s="8"/>
      <c r="LML224" s="8"/>
      <c r="LMM224" s="8"/>
      <c r="LMN224" s="8"/>
      <c r="LMO224" s="8"/>
      <c r="LMP224" s="8"/>
      <c r="LMQ224" s="8"/>
      <c r="LMR224" s="8"/>
      <c r="LMS224" s="8"/>
      <c r="LMT224" s="8"/>
      <c r="LMU224" s="8"/>
      <c r="LMV224" s="8"/>
      <c r="LMW224" s="8"/>
      <c r="LMX224" s="8"/>
      <c r="LMY224" s="8"/>
      <c r="LMZ224" s="8"/>
      <c r="LNA224" s="8"/>
      <c r="LNB224" s="8"/>
      <c r="LNC224" s="8"/>
      <c r="LND224" s="8"/>
      <c r="LNE224" s="8"/>
      <c r="LNF224" s="8"/>
      <c r="LNG224" s="8"/>
      <c r="LNH224" s="8"/>
      <c r="LNI224" s="8"/>
      <c r="LNJ224" s="8"/>
      <c r="LNK224" s="8"/>
      <c r="LNL224" s="8"/>
      <c r="LNM224" s="8"/>
      <c r="LNN224" s="8"/>
      <c r="LNO224" s="8"/>
      <c r="LNP224" s="8"/>
      <c r="LNQ224" s="8"/>
      <c r="LNR224" s="8"/>
      <c r="LNS224" s="8"/>
      <c r="LNT224" s="8"/>
      <c r="LNU224" s="8"/>
      <c r="LNV224" s="8"/>
      <c r="LNW224" s="8"/>
      <c r="LNX224" s="8"/>
      <c r="LNY224" s="8"/>
      <c r="LNZ224" s="8"/>
      <c r="LOA224" s="8"/>
      <c r="LOB224" s="8"/>
      <c r="LOC224" s="8"/>
      <c r="LOD224" s="8"/>
      <c r="LOE224" s="8"/>
      <c r="LOF224" s="8"/>
      <c r="LOG224" s="8"/>
      <c r="LOH224" s="8"/>
      <c r="LOI224" s="8"/>
      <c r="LOJ224" s="8"/>
      <c r="LOK224" s="8"/>
      <c r="LOL224" s="8"/>
      <c r="LOM224" s="8"/>
      <c r="LON224" s="8"/>
      <c r="LOO224" s="8"/>
      <c r="LOP224" s="8"/>
      <c r="LOQ224" s="8"/>
      <c r="LOR224" s="8"/>
      <c r="LOS224" s="8"/>
      <c r="LOT224" s="8"/>
      <c r="LOU224" s="8"/>
      <c r="LOV224" s="8"/>
      <c r="LOW224" s="8"/>
      <c r="LOX224" s="8"/>
      <c r="LOY224" s="8"/>
      <c r="LOZ224" s="8"/>
      <c r="LPA224" s="8"/>
      <c r="LPB224" s="8"/>
      <c r="LPC224" s="8"/>
      <c r="LPD224" s="8"/>
      <c r="LPE224" s="8"/>
      <c r="LPF224" s="8"/>
      <c r="LPG224" s="8"/>
      <c r="LPH224" s="8"/>
      <c r="LPI224" s="8"/>
      <c r="LPJ224" s="8"/>
      <c r="LPK224" s="8"/>
      <c r="LPL224" s="8"/>
      <c r="LPM224" s="8"/>
      <c r="LPN224" s="8"/>
      <c r="LPO224" s="8"/>
      <c r="LPP224" s="8"/>
      <c r="LPQ224" s="8"/>
      <c r="LPR224" s="8"/>
      <c r="LPS224" s="8"/>
      <c r="LPT224" s="8"/>
      <c r="LPU224" s="8"/>
      <c r="LPV224" s="8"/>
      <c r="LPW224" s="8"/>
      <c r="LPX224" s="8"/>
      <c r="LPY224" s="8"/>
      <c r="LPZ224" s="8"/>
      <c r="LQA224" s="8"/>
      <c r="LQB224" s="8"/>
      <c r="LQC224" s="8"/>
      <c r="LQD224" s="8"/>
      <c r="LQE224" s="8"/>
      <c r="LQF224" s="8"/>
      <c r="LQG224" s="8"/>
      <c r="LQH224" s="8"/>
      <c r="LQI224" s="8"/>
      <c r="LQJ224" s="8"/>
      <c r="LQK224" s="8"/>
      <c r="LQL224" s="8"/>
      <c r="LQM224" s="8"/>
      <c r="LQN224" s="8"/>
      <c r="LQO224" s="8"/>
      <c r="LQP224" s="8"/>
      <c r="LQQ224" s="8"/>
      <c r="LQR224" s="8"/>
      <c r="LQS224" s="8"/>
      <c r="LQT224" s="8"/>
      <c r="LQU224" s="8"/>
      <c r="LQV224" s="8"/>
      <c r="LQW224" s="8"/>
      <c r="LQX224" s="8"/>
      <c r="LQY224" s="8"/>
      <c r="LQZ224" s="8"/>
      <c r="LRA224" s="8"/>
      <c r="LRB224" s="8"/>
      <c r="LRC224" s="8"/>
      <c r="LRD224" s="8"/>
      <c r="LRE224" s="8"/>
      <c r="LRF224" s="8"/>
      <c r="LRG224" s="8"/>
      <c r="LRH224" s="8"/>
      <c r="LRI224" s="8"/>
      <c r="LRJ224" s="8"/>
      <c r="LRK224" s="8"/>
      <c r="LRL224" s="8"/>
      <c r="LRM224" s="8"/>
      <c r="LRN224" s="8"/>
      <c r="LRO224" s="8"/>
      <c r="LRP224" s="8"/>
      <c r="LRQ224" s="8"/>
      <c r="LRR224" s="8"/>
      <c r="LRS224" s="8"/>
      <c r="LRT224" s="8"/>
      <c r="LRU224" s="8"/>
      <c r="LRV224" s="8"/>
      <c r="LRW224" s="8"/>
      <c r="LRX224" s="8"/>
      <c r="LRY224" s="8"/>
      <c r="LRZ224" s="8"/>
      <c r="LSA224" s="8"/>
      <c r="LSB224" s="8"/>
      <c r="LSC224" s="8"/>
      <c r="LSD224" s="8"/>
      <c r="LSE224" s="8"/>
      <c r="LSF224" s="8"/>
      <c r="LSG224" s="8"/>
      <c r="LSH224" s="8"/>
      <c r="LSI224" s="8"/>
      <c r="LSJ224" s="8"/>
      <c r="LSK224" s="8"/>
      <c r="LSL224" s="8"/>
      <c r="LSM224" s="8"/>
      <c r="LSN224" s="8"/>
      <c r="LSO224" s="8"/>
      <c r="LSP224" s="8"/>
      <c r="LSQ224" s="8"/>
      <c r="LSR224" s="8"/>
      <c r="LSS224" s="8"/>
      <c r="LST224" s="8"/>
      <c r="LSU224" s="8"/>
      <c r="LSV224" s="8"/>
      <c r="LSW224" s="8"/>
      <c r="LSX224" s="8"/>
      <c r="LSY224" s="8"/>
      <c r="LSZ224" s="8"/>
      <c r="LTA224" s="8"/>
      <c r="LTB224" s="8"/>
      <c r="LTC224" s="8"/>
      <c r="LTD224" s="8"/>
      <c r="LTE224" s="8"/>
      <c r="LTF224" s="8"/>
      <c r="LTG224" s="8"/>
      <c r="LTH224" s="8"/>
      <c r="LTI224" s="8"/>
      <c r="LTJ224" s="8"/>
      <c r="LTK224" s="8"/>
      <c r="LTL224" s="8"/>
      <c r="LTM224" s="8"/>
      <c r="LTN224" s="8"/>
      <c r="LTO224" s="8"/>
      <c r="LTP224" s="8"/>
      <c r="LTQ224" s="8"/>
      <c r="LTR224" s="8"/>
      <c r="LTS224" s="8"/>
      <c r="LTT224" s="8"/>
      <c r="LTU224" s="8"/>
      <c r="LTV224" s="8"/>
      <c r="LTW224" s="8"/>
      <c r="LTX224" s="8"/>
      <c r="LTY224" s="8"/>
      <c r="LTZ224" s="8"/>
      <c r="LUA224" s="8"/>
      <c r="LUB224" s="8"/>
      <c r="LUC224" s="8"/>
      <c r="LUD224" s="8"/>
      <c r="LUE224" s="8"/>
      <c r="LUF224" s="8"/>
      <c r="LUG224" s="8"/>
      <c r="LUH224" s="8"/>
      <c r="LUI224" s="8"/>
      <c r="LUJ224" s="8"/>
      <c r="LUK224" s="8"/>
      <c r="LUL224" s="8"/>
      <c r="LUM224" s="8"/>
      <c r="LUN224" s="8"/>
      <c r="LUO224" s="8"/>
      <c r="LUP224" s="8"/>
      <c r="LUQ224" s="8"/>
      <c r="LUR224" s="8"/>
      <c r="LUS224" s="8"/>
      <c r="LUT224" s="8"/>
      <c r="LUU224" s="8"/>
      <c r="LUV224" s="8"/>
      <c r="LUW224" s="8"/>
      <c r="LUX224" s="8"/>
      <c r="LUY224" s="8"/>
      <c r="LUZ224" s="8"/>
      <c r="LVA224" s="8"/>
      <c r="LVB224" s="8"/>
      <c r="LVC224" s="8"/>
      <c r="LVD224" s="8"/>
      <c r="LVE224" s="8"/>
      <c r="LVF224" s="8"/>
      <c r="LVG224" s="8"/>
      <c r="LVH224" s="8"/>
      <c r="LVI224" s="8"/>
      <c r="LVJ224" s="8"/>
      <c r="LVK224" s="8"/>
      <c r="LVL224" s="8"/>
      <c r="LVM224" s="8"/>
      <c r="LVN224" s="8"/>
      <c r="LVO224" s="8"/>
      <c r="LVP224" s="8"/>
      <c r="LVQ224" s="8"/>
      <c r="LVR224" s="8"/>
      <c r="LVS224" s="8"/>
      <c r="LVT224" s="8"/>
      <c r="LVU224" s="8"/>
      <c r="LVV224" s="8"/>
      <c r="LVW224" s="8"/>
      <c r="LVX224" s="8"/>
      <c r="LVY224" s="8"/>
      <c r="LVZ224" s="8"/>
      <c r="LWA224" s="8"/>
      <c r="LWB224" s="8"/>
      <c r="LWC224" s="8"/>
      <c r="LWD224" s="8"/>
      <c r="LWE224" s="8"/>
      <c r="LWF224" s="8"/>
      <c r="LWG224" s="8"/>
      <c r="LWH224" s="8"/>
      <c r="LWI224" s="8"/>
      <c r="LWJ224" s="8"/>
      <c r="LWK224" s="8"/>
      <c r="LWL224" s="8"/>
      <c r="LWM224" s="8"/>
      <c r="LWN224" s="8"/>
      <c r="LWO224" s="8"/>
      <c r="LWP224" s="8"/>
      <c r="LWQ224" s="8"/>
      <c r="LWR224" s="8"/>
      <c r="LWS224" s="8"/>
      <c r="LWT224" s="8"/>
      <c r="LWU224" s="8"/>
      <c r="LWV224" s="8"/>
      <c r="LWW224" s="8"/>
      <c r="LWX224" s="8"/>
      <c r="LWY224" s="8"/>
      <c r="LWZ224" s="8"/>
      <c r="LXA224" s="8"/>
      <c r="LXB224" s="8"/>
      <c r="LXC224" s="8"/>
      <c r="LXD224" s="8"/>
      <c r="LXE224" s="8"/>
      <c r="LXF224" s="8"/>
      <c r="LXG224" s="8"/>
      <c r="LXH224" s="8"/>
      <c r="LXI224" s="8"/>
      <c r="LXJ224" s="8"/>
      <c r="LXK224" s="8"/>
      <c r="LXL224" s="8"/>
      <c r="LXM224" s="8"/>
      <c r="LXN224" s="8"/>
      <c r="LXO224" s="8"/>
      <c r="LXP224" s="8"/>
      <c r="LXQ224" s="8"/>
      <c r="LXR224" s="8"/>
      <c r="LXS224" s="8"/>
      <c r="LXT224" s="8"/>
      <c r="LXU224" s="8"/>
      <c r="LXV224" s="8"/>
      <c r="LXW224" s="8"/>
      <c r="LXX224" s="8"/>
      <c r="LXY224" s="8"/>
      <c r="LXZ224" s="8"/>
      <c r="LYA224" s="8"/>
      <c r="LYB224" s="8"/>
      <c r="LYC224" s="8"/>
      <c r="LYD224" s="8"/>
      <c r="LYE224" s="8"/>
      <c r="LYF224" s="8"/>
      <c r="LYG224" s="8"/>
      <c r="LYH224" s="8"/>
      <c r="LYI224" s="8"/>
      <c r="LYJ224" s="8"/>
      <c r="LYK224" s="8"/>
      <c r="LYL224" s="8"/>
      <c r="LYM224" s="8"/>
      <c r="LYN224" s="8"/>
      <c r="LYO224" s="8"/>
      <c r="LYP224" s="8"/>
      <c r="LYQ224" s="8"/>
      <c r="LYR224" s="8"/>
      <c r="LYS224" s="8"/>
      <c r="LYT224" s="8"/>
      <c r="LYU224" s="8"/>
      <c r="LYV224" s="8"/>
      <c r="LYW224" s="8"/>
      <c r="LYX224" s="8"/>
      <c r="LYY224" s="8"/>
      <c r="LYZ224" s="8"/>
      <c r="LZA224" s="8"/>
      <c r="LZB224" s="8"/>
      <c r="LZC224" s="8"/>
      <c r="LZD224" s="8"/>
      <c r="LZE224" s="8"/>
      <c r="LZF224" s="8"/>
      <c r="LZG224" s="8"/>
      <c r="LZH224" s="8"/>
      <c r="LZI224" s="8"/>
      <c r="LZJ224" s="8"/>
      <c r="LZK224" s="8"/>
      <c r="LZL224" s="8"/>
      <c r="LZM224" s="8"/>
      <c r="LZN224" s="8"/>
      <c r="LZO224" s="8"/>
      <c r="LZP224" s="8"/>
      <c r="LZQ224" s="8"/>
      <c r="LZR224" s="8"/>
      <c r="LZS224" s="8"/>
      <c r="LZT224" s="8"/>
      <c r="LZU224" s="8"/>
      <c r="LZV224" s="8"/>
      <c r="LZW224" s="8"/>
      <c r="LZX224" s="8"/>
      <c r="LZY224" s="8"/>
      <c r="LZZ224" s="8"/>
      <c r="MAA224" s="8"/>
      <c r="MAB224" s="8"/>
      <c r="MAC224" s="8"/>
      <c r="MAD224" s="8"/>
      <c r="MAE224" s="8"/>
      <c r="MAF224" s="8"/>
      <c r="MAG224" s="8"/>
      <c r="MAH224" s="8"/>
      <c r="MAI224" s="8"/>
      <c r="MAJ224" s="8"/>
      <c r="MAK224" s="8"/>
      <c r="MAL224" s="8"/>
      <c r="MAM224" s="8"/>
      <c r="MAN224" s="8"/>
      <c r="MAO224" s="8"/>
      <c r="MAP224" s="8"/>
      <c r="MAQ224" s="8"/>
      <c r="MAR224" s="8"/>
      <c r="MAS224" s="8"/>
      <c r="MAT224" s="8"/>
      <c r="MAU224" s="8"/>
      <c r="MAV224" s="8"/>
      <c r="MAW224" s="8"/>
      <c r="MAX224" s="8"/>
      <c r="MAY224" s="8"/>
      <c r="MAZ224" s="8"/>
      <c r="MBA224" s="8"/>
      <c r="MBB224" s="8"/>
      <c r="MBC224" s="8"/>
      <c r="MBD224" s="8"/>
      <c r="MBE224" s="8"/>
      <c r="MBF224" s="8"/>
      <c r="MBG224" s="8"/>
      <c r="MBH224" s="8"/>
      <c r="MBI224" s="8"/>
      <c r="MBJ224" s="8"/>
      <c r="MBK224" s="8"/>
      <c r="MBL224" s="8"/>
      <c r="MBM224" s="8"/>
      <c r="MBN224" s="8"/>
      <c r="MBO224" s="8"/>
      <c r="MBP224" s="8"/>
      <c r="MBQ224" s="8"/>
      <c r="MBR224" s="8"/>
      <c r="MBS224" s="8"/>
      <c r="MBT224" s="8"/>
      <c r="MBU224" s="8"/>
      <c r="MBV224" s="8"/>
      <c r="MBW224" s="8"/>
      <c r="MBX224" s="8"/>
      <c r="MBY224" s="8"/>
      <c r="MBZ224" s="8"/>
      <c r="MCA224" s="8"/>
      <c r="MCB224" s="8"/>
      <c r="MCC224" s="8"/>
      <c r="MCD224" s="8"/>
      <c r="MCE224" s="8"/>
      <c r="MCF224" s="8"/>
      <c r="MCG224" s="8"/>
      <c r="MCH224" s="8"/>
      <c r="MCI224" s="8"/>
      <c r="MCJ224" s="8"/>
      <c r="MCK224" s="8"/>
      <c r="MCL224" s="8"/>
      <c r="MCM224" s="8"/>
      <c r="MCN224" s="8"/>
      <c r="MCO224" s="8"/>
      <c r="MCP224" s="8"/>
      <c r="MCQ224" s="8"/>
      <c r="MCR224" s="8"/>
      <c r="MCS224" s="8"/>
      <c r="MCT224" s="8"/>
      <c r="MCU224" s="8"/>
      <c r="MCV224" s="8"/>
      <c r="MCW224" s="8"/>
      <c r="MCX224" s="8"/>
      <c r="MCY224" s="8"/>
      <c r="MCZ224" s="8"/>
      <c r="MDA224" s="8"/>
      <c r="MDB224" s="8"/>
      <c r="MDC224" s="8"/>
      <c r="MDD224" s="8"/>
      <c r="MDE224" s="8"/>
      <c r="MDF224" s="8"/>
      <c r="MDG224" s="8"/>
      <c r="MDH224" s="8"/>
      <c r="MDI224" s="8"/>
      <c r="MDJ224" s="8"/>
      <c r="MDK224" s="8"/>
      <c r="MDL224" s="8"/>
      <c r="MDM224" s="8"/>
      <c r="MDN224" s="8"/>
      <c r="MDO224" s="8"/>
      <c r="MDP224" s="8"/>
      <c r="MDQ224" s="8"/>
      <c r="MDR224" s="8"/>
      <c r="MDS224" s="8"/>
      <c r="MDT224" s="8"/>
      <c r="MDU224" s="8"/>
      <c r="MDV224" s="8"/>
      <c r="MDW224" s="8"/>
      <c r="MDX224" s="8"/>
      <c r="MDY224" s="8"/>
      <c r="MDZ224" s="8"/>
      <c r="MEA224" s="8"/>
      <c r="MEB224" s="8"/>
      <c r="MEC224" s="8"/>
      <c r="MED224" s="8"/>
      <c r="MEE224" s="8"/>
      <c r="MEF224" s="8"/>
      <c r="MEG224" s="8"/>
      <c r="MEH224" s="8"/>
      <c r="MEI224" s="8"/>
      <c r="MEJ224" s="8"/>
      <c r="MEK224" s="8"/>
      <c r="MEL224" s="8"/>
      <c r="MEM224" s="8"/>
      <c r="MEN224" s="8"/>
      <c r="MEO224" s="8"/>
      <c r="MEP224" s="8"/>
      <c r="MEQ224" s="8"/>
      <c r="MER224" s="8"/>
      <c r="MES224" s="8"/>
      <c r="MET224" s="8"/>
      <c r="MEU224" s="8"/>
      <c r="MEV224" s="8"/>
      <c r="MEW224" s="8"/>
      <c r="MEX224" s="8"/>
      <c r="MEY224" s="8"/>
      <c r="MEZ224" s="8"/>
      <c r="MFA224" s="8"/>
      <c r="MFB224" s="8"/>
      <c r="MFC224" s="8"/>
      <c r="MFD224" s="8"/>
      <c r="MFE224" s="8"/>
      <c r="MFF224" s="8"/>
      <c r="MFG224" s="8"/>
      <c r="MFH224" s="8"/>
      <c r="MFI224" s="8"/>
      <c r="MFJ224" s="8"/>
      <c r="MFK224" s="8"/>
      <c r="MFL224" s="8"/>
      <c r="MFM224" s="8"/>
      <c r="MFN224" s="8"/>
      <c r="MFO224" s="8"/>
      <c r="MFP224" s="8"/>
      <c r="MFQ224" s="8"/>
      <c r="MFR224" s="8"/>
      <c r="MFS224" s="8"/>
      <c r="MFT224" s="8"/>
      <c r="MFU224" s="8"/>
      <c r="MFV224" s="8"/>
      <c r="MFW224" s="8"/>
      <c r="MFX224" s="8"/>
      <c r="MFY224" s="8"/>
      <c r="MFZ224" s="8"/>
      <c r="MGA224" s="8"/>
      <c r="MGB224" s="8"/>
      <c r="MGC224" s="8"/>
      <c r="MGD224" s="8"/>
      <c r="MGE224" s="8"/>
      <c r="MGF224" s="8"/>
      <c r="MGG224" s="8"/>
      <c r="MGH224" s="8"/>
      <c r="MGI224" s="8"/>
      <c r="MGJ224" s="8"/>
      <c r="MGK224" s="8"/>
      <c r="MGL224" s="8"/>
      <c r="MGM224" s="8"/>
      <c r="MGN224" s="8"/>
      <c r="MGO224" s="8"/>
      <c r="MGP224" s="8"/>
      <c r="MGQ224" s="8"/>
      <c r="MGR224" s="8"/>
      <c r="MGS224" s="8"/>
      <c r="MGT224" s="8"/>
      <c r="MGU224" s="8"/>
      <c r="MGV224" s="8"/>
      <c r="MGW224" s="8"/>
      <c r="MGX224" s="8"/>
      <c r="MGY224" s="8"/>
      <c r="MGZ224" s="8"/>
      <c r="MHA224" s="8"/>
      <c r="MHB224" s="8"/>
      <c r="MHC224" s="8"/>
      <c r="MHD224" s="8"/>
      <c r="MHE224" s="8"/>
      <c r="MHF224" s="8"/>
      <c r="MHG224" s="8"/>
      <c r="MHH224" s="8"/>
      <c r="MHI224" s="8"/>
      <c r="MHJ224" s="8"/>
      <c r="MHK224" s="8"/>
      <c r="MHL224" s="8"/>
      <c r="MHM224" s="8"/>
      <c r="MHN224" s="8"/>
      <c r="MHO224" s="8"/>
      <c r="MHP224" s="8"/>
      <c r="MHQ224" s="8"/>
      <c r="MHR224" s="8"/>
      <c r="MHS224" s="8"/>
      <c r="MHT224" s="8"/>
      <c r="MHU224" s="8"/>
      <c r="MHV224" s="8"/>
      <c r="MHW224" s="8"/>
      <c r="MHX224" s="8"/>
      <c r="MHY224" s="8"/>
      <c r="MHZ224" s="8"/>
      <c r="MIA224" s="8"/>
      <c r="MIB224" s="8"/>
      <c r="MIC224" s="8"/>
      <c r="MID224" s="8"/>
      <c r="MIE224" s="8"/>
      <c r="MIF224" s="8"/>
      <c r="MIG224" s="8"/>
      <c r="MIH224" s="8"/>
      <c r="MII224" s="8"/>
      <c r="MIJ224" s="8"/>
      <c r="MIK224" s="8"/>
      <c r="MIL224" s="8"/>
      <c r="MIM224" s="8"/>
      <c r="MIN224" s="8"/>
      <c r="MIO224" s="8"/>
      <c r="MIP224" s="8"/>
      <c r="MIQ224" s="8"/>
      <c r="MIR224" s="8"/>
      <c r="MIS224" s="8"/>
      <c r="MIT224" s="8"/>
      <c r="MIU224" s="8"/>
      <c r="MIV224" s="8"/>
      <c r="MIW224" s="8"/>
      <c r="MIX224" s="8"/>
      <c r="MIY224" s="8"/>
      <c r="MIZ224" s="8"/>
      <c r="MJA224" s="8"/>
      <c r="MJB224" s="8"/>
      <c r="MJC224" s="8"/>
      <c r="MJD224" s="8"/>
      <c r="MJE224" s="8"/>
      <c r="MJF224" s="8"/>
      <c r="MJG224" s="8"/>
      <c r="MJH224" s="8"/>
      <c r="MJI224" s="8"/>
      <c r="MJJ224" s="8"/>
      <c r="MJK224" s="8"/>
      <c r="MJL224" s="8"/>
      <c r="MJM224" s="8"/>
      <c r="MJN224" s="8"/>
      <c r="MJO224" s="8"/>
      <c r="MJP224" s="8"/>
      <c r="MJQ224" s="8"/>
      <c r="MJR224" s="8"/>
      <c r="MJS224" s="8"/>
      <c r="MJT224" s="8"/>
      <c r="MJU224" s="8"/>
      <c r="MJV224" s="8"/>
      <c r="MJW224" s="8"/>
      <c r="MJX224" s="8"/>
      <c r="MJY224" s="8"/>
      <c r="MJZ224" s="8"/>
      <c r="MKA224" s="8"/>
      <c r="MKB224" s="8"/>
      <c r="MKC224" s="8"/>
      <c r="MKD224" s="8"/>
      <c r="MKE224" s="8"/>
      <c r="MKF224" s="8"/>
      <c r="MKG224" s="8"/>
      <c r="MKH224" s="8"/>
      <c r="MKI224" s="8"/>
      <c r="MKJ224" s="8"/>
      <c r="MKK224" s="8"/>
      <c r="MKL224" s="8"/>
      <c r="MKM224" s="8"/>
      <c r="MKN224" s="8"/>
      <c r="MKO224" s="8"/>
      <c r="MKP224" s="8"/>
      <c r="MKQ224" s="8"/>
      <c r="MKR224" s="8"/>
      <c r="MKS224" s="8"/>
      <c r="MKT224" s="8"/>
      <c r="MKU224" s="8"/>
      <c r="MKV224" s="8"/>
      <c r="MKW224" s="8"/>
      <c r="MKX224" s="8"/>
      <c r="MKY224" s="8"/>
      <c r="MKZ224" s="8"/>
      <c r="MLA224" s="8"/>
      <c r="MLB224" s="8"/>
      <c r="MLC224" s="8"/>
      <c r="MLD224" s="8"/>
      <c r="MLE224" s="8"/>
      <c r="MLF224" s="8"/>
      <c r="MLG224" s="8"/>
      <c r="MLH224" s="8"/>
      <c r="MLI224" s="8"/>
      <c r="MLJ224" s="8"/>
      <c r="MLK224" s="8"/>
      <c r="MLL224" s="8"/>
      <c r="MLM224" s="8"/>
      <c r="MLN224" s="8"/>
      <c r="MLO224" s="8"/>
      <c r="MLP224" s="8"/>
      <c r="MLQ224" s="8"/>
      <c r="MLR224" s="8"/>
      <c r="MLS224" s="8"/>
      <c r="MLT224" s="8"/>
      <c r="MLU224" s="8"/>
      <c r="MLV224" s="8"/>
      <c r="MLW224" s="8"/>
      <c r="MLX224" s="8"/>
      <c r="MLY224" s="8"/>
      <c r="MLZ224" s="8"/>
      <c r="MMA224" s="8"/>
      <c r="MMB224" s="8"/>
      <c r="MMC224" s="8"/>
      <c r="MMD224" s="8"/>
      <c r="MME224" s="8"/>
      <c r="MMF224" s="8"/>
      <c r="MMG224" s="8"/>
      <c r="MMH224" s="8"/>
      <c r="MMI224" s="8"/>
      <c r="MMJ224" s="8"/>
      <c r="MMK224" s="8"/>
      <c r="MML224" s="8"/>
      <c r="MMM224" s="8"/>
      <c r="MMN224" s="8"/>
      <c r="MMO224" s="8"/>
      <c r="MMP224" s="8"/>
      <c r="MMQ224" s="8"/>
      <c r="MMR224" s="8"/>
      <c r="MMS224" s="8"/>
      <c r="MMT224" s="8"/>
      <c r="MMU224" s="8"/>
      <c r="MMV224" s="8"/>
      <c r="MMW224" s="8"/>
      <c r="MMX224" s="8"/>
      <c r="MMY224" s="8"/>
      <c r="MMZ224" s="8"/>
      <c r="MNA224" s="8"/>
      <c r="MNB224" s="8"/>
      <c r="MNC224" s="8"/>
      <c r="MND224" s="8"/>
      <c r="MNE224" s="8"/>
      <c r="MNF224" s="8"/>
      <c r="MNG224" s="8"/>
      <c r="MNH224" s="8"/>
      <c r="MNI224" s="8"/>
      <c r="MNJ224" s="8"/>
      <c r="MNK224" s="8"/>
      <c r="MNL224" s="8"/>
      <c r="MNM224" s="8"/>
      <c r="MNN224" s="8"/>
      <c r="MNO224" s="8"/>
      <c r="MNP224" s="8"/>
      <c r="MNQ224" s="8"/>
      <c r="MNR224" s="8"/>
      <c r="MNS224" s="8"/>
      <c r="MNT224" s="8"/>
      <c r="MNU224" s="8"/>
      <c r="MNV224" s="8"/>
      <c r="MNW224" s="8"/>
      <c r="MNX224" s="8"/>
      <c r="MNY224" s="8"/>
      <c r="MNZ224" s="8"/>
      <c r="MOA224" s="8"/>
      <c r="MOB224" s="8"/>
      <c r="MOC224" s="8"/>
      <c r="MOD224" s="8"/>
      <c r="MOE224" s="8"/>
      <c r="MOF224" s="8"/>
      <c r="MOG224" s="8"/>
      <c r="MOH224" s="8"/>
      <c r="MOI224" s="8"/>
      <c r="MOJ224" s="8"/>
      <c r="MOK224" s="8"/>
      <c r="MOL224" s="8"/>
      <c r="MOM224" s="8"/>
      <c r="MON224" s="8"/>
      <c r="MOO224" s="8"/>
      <c r="MOP224" s="8"/>
      <c r="MOQ224" s="8"/>
      <c r="MOR224" s="8"/>
      <c r="MOS224" s="8"/>
      <c r="MOT224" s="8"/>
      <c r="MOU224" s="8"/>
      <c r="MOV224" s="8"/>
      <c r="MOW224" s="8"/>
      <c r="MOX224" s="8"/>
      <c r="MOY224" s="8"/>
      <c r="MOZ224" s="8"/>
      <c r="MPA224" s="8"/>
      <c r="MPB224" s="8"/>
      <c r="MPC224" s="8"/>
      <c r="MPD224" s="8"/>
      <c r="MPE224" s="8"/>
      <c r="MPF224" s="8"/>
      <c r="MPG224" s="8"/>
      <c r="MPH224" s="8"/>
      <c r="MPI224" s="8"/>
      <c r="MPJ224" s="8"/>
      <c r="MPK224" s="8"/>
      <c r="MPL224" s="8"/>
      <c r="MPM224" s="8"/>
      <c r="MPN224" s="8"/>
      <c r="MPO224" s="8"/>
      <c r="MPP224" s="8"/>
      <c r="MPQ224" s="8"/>
      <c r="MPR224" s="8"/>
      <c r="MPS224" s="8"/>
      <c r="MPT224" s="8"/>
      <c r="MPU224" s="8"/>
      <c r="MPV224" s="8"/>
      <c r="MPW224" s="8"/>
      <c r="MPX224" s="8"/>
      <c r="MPY224" s="8"/>
      <c r="MPZ224" s="8"/>
      <c r="MQA224" s="8"/>
      <c r="MQB224" s="8"/>
      <c r="MQC224" s="8"/>
      <c r="MQD224" s="8"/>
      <c r="MQE224" s="8"/>
      <c r="MQF224" s="8"/>
      <c r="MQG224" s="8"/>
      <c r="MQH224" s="8"/>
      <c r="MQI224" s="8"/>
      <c r="MQJ224" s="8"/>
      <c r="MQK224" s="8"/>
      <c r="MQL224" s="8"/>
      <c r="MQM224" s="8"/>
      <c r="MQN224" s="8"/>
      <c r="MQO224" s="8"/>
      <c r="MQP224" s="8"/>
      <c r="MQQ224" s="8"/>
      <c r="MQR224" s="8"/>
      <c r="MQS224" s="8"/>
      <c r="MQT224" s="8"/>
      <c r="MQU224" s="8"/>
      <c r="MQV224" s="8"/>
      <c r="MQW224" s="8"/>
      <c r="MQX224" s="8"/>
      <c r="MQY224" s="8"/>
      <c r="MQZ224" s="8"/>
      <c r="MRA224" s="8"/>
      <c r="MRB224" s="8"/>
      <c r="MRC224" s="8"/>
      <c r="MRD224" s="8"/>
      <c r="MRE224" s="8"/>
      <c r="MRF224" s="8"/>
      <c r="MRG224" s="8"/>
      <c r="MRH224" s="8"/>
      <c r="MRI224" s="8"/>
      <c r="MRJ224" s="8"/>
      <c r="MRK224" s="8"/>
      <c r="MRL224" s="8"/>
      <c r="MRM224" s="8"/>
      <c r="MRN224" s="8"/>
      <c r="MRO224" s="8"/>
      <c r="MRP224" s="8"/>
      <c r="MRQ224" s="8"/>
      <c r="MRR224" s="8"/>
      <c r="MRS224" s="8"/>
      <c r="MRT224" s="8"/>
      <c r="MRU224" s="8"/>
      <c r="MRV224" s="8"/>
      <c r="MRW224" s="8"/>
      <c r="MRX224" s="8"/>
      <c r="MRY224" s="8"/>
      <c r="MRZ224" s="8"/>
      <c r="MSA224" s="8"/>
      <c r="MSB224" s="8"/>
      <c r="MSC224" s="8"/>
      <c r="MSD224" s="8"/>
      <c r="MSE224" s="8"/>
      <c r="MSF224" s="8"/>
      <c r="MSG224" s="8"/>
      <c r="MSH224" s="8"/>
      <c r="MSI224" s="8"/>
      <c r="MSJ224" s="8"/>
      <c r="MSK224" s="8"/>
      <c r="MSL224" s="8"/>
      <c r="MSM224" s="8"/>
      <c r="MSN224" s="8"/>
      <c r="MSO224" s="8"/>
      <c r="MSP224" s="8"/>
      <c r="MSQ224" s="8"/>
      <c r="MSR224" s="8"/>
      <c r="MSS224" s="8"/>
      <c r="MST224" s="8"/>
      <c r="MSU224" s="8"/>
      <c r="MSV224" s="8"/>
      <c r="MSW224" s="8"/>
      <c r="MSX224" s="8"/>
      <c r="MSY224" s="8"/>
      <c r="MSZ224" s="8"/>
      <c r="MTA224" s="8"/>
      <c r="MTB224" s="8"/>
      <c r="MTC224" s="8"/>
      <c r="MTD224" s="8"/>
      <c r="MTE224" s="8"/>
      <c r="MTF224" s="8"/>
      <c r="MTG224" s="8"/>
      <c r="MTH224" s="8"/>
      <c r="MTI224" s="8"/>
      <c r="MTJ224" s="8"/>
      <c r="MTK224" s="8"/>
      <c r="MTL224" s="8"/>
      <c r="MTM224" s="8"/>
      <c r="MTN224" s="8"/>
      <c r="MTO224" s="8"/>
      <c r="MTP224" s="8"/>
      <c r="MTQ224" s="8"/>
      <c r="MTR224" s="8"/>
      <c r="MTS224" s="8"/>
      <c r="MTT224" s="8"/>
      <c r="MTU224" s="8"/>
      <c r="MTV224" s="8"/>
      <c r="MTW224" s="8"/>
      <c r="MTX224" s="8"/>
      <c r="MTY224" s="8"/>
      <c r="MTZ224" s="8"/>
      <c r="MUA224" s="8"/>
      <c r="MUB224" s="8"/>
      <c r="MUC224" s="8"/>
      <c r="MUD224" s="8"/>
      <c r="MUE224" s="8"/>
      <c r="MUF224" s="8"/>
      <c r="MUG224" s="8"/>
      <c r="MUH224" s="8"/>
      <c r="MUI224" s="8"/>
      <c r="MUJ224" s="8"/>
      <c r="MUK224" s="8"/>
      <c r="MUL224" s="8"/>
      <c r="MUM224" s="8"/>
      <c r="MUN224" s="8"/>
      <c r="MUO224" s="8"/>
      <c r="MUP224" s="8"/>
      <c r="MUQ224" s="8"/>
      <c r="MUR224" s="8"/>
      <c r="MUS224" s="8"/>
      <c r="MUT224" s="8"/>
      <c r="MUU224" s="8"/>
      <c r="MUV224" s="8"/>
      <c r="MUW224" s="8"/>
      <c r="MUX224" s="8"/>
      <c r="MUY224" s="8"/>
      <c r="MUZ224" s="8"/>
      <c r="MVA224" s="8"/>
      <c r="MVB224" s="8"/>
      <c r="MVC224" s="8"/>
      <c r="MVD224" s="8"/>
      <c r="MVE224" s="8"/>
      <c r="MVF224" s="8"/>
      <c r="MVG224" s="8"/>
      <c r="MVH224" s="8"/>
      <c r="MVI224" s="8"/>
      <c r="MVJ224" s="8"/>
      <c r="MVK224" s="8"/>
      <c r="MVL224" s="8"/>
      <c r="MVM224" s="8"/>
      <c r="MVN224" s="8"/>
      <c r="MVO224" s="8"/>
      <c r="MVP224" s="8"/>
      <c r="MVQ224" s="8"/>
      <c r="MVR224" s="8"/>
      <c r="MVS224" s="8"/>
      <c r="MVT224" s="8"/>
      <c r="MVU224" s="8"/>
      <c r="MVV224" s="8"/>
      <c r="MVW224" s="8"/>
      <c r="MVX224" s="8"/>
      <c r="MVY224" s="8"/>
      <c r="MVZ224" s="8"/>
      <c r="MWA224" s="8"/>
      <c r="MWB224" s="8"/>
      <c r="MWC224" s="8"/>
      <c r="MWD224" s="8"/>
      <c r="MWE224" s="8"/>
      <c r="MWF224" s="8"/>
      <c r="MWG224" s="8"/>
      <c r="MWH224" s="8"/>
      <c r="MWI224" s="8"/>
      <c r="MWJ224" s="8"/>
      <c r="MWK224" s="8"/>
      <c r="MWL224" s="8"/>
      <c r="MWM224" s="8"/>
      <c r="MWN224" s="8"/>
      <c r="MWO224" s="8"/>
      <c r="MWP224" s="8"/>
      <c r="MWQ224" s="8"/>
      <c r="MWR224" s="8"/>
      <c r="MWS224" s="8"/>
      <c r="MWT224" s="8"/>
      <c r="MWU224" s="8"/>
      <c r="MWV224" s="8"/>
      <c r="MWW224" s="8"/>
      <c r="MWX224" s="8"/>
      <c r="MWY224" s="8"/>
      <c r="MWZ224" s="8"/>
      <c r="MXA224" s="8"/>
      <c r="MXB224" s="8"/>
      <c r="MXC224" s="8"/>
      <c r="MXD224" s="8"/>
      <c r="MXE224" s="8"/>
      <c r="MXF224" s="8"/>
      <c r="MXG224" s="8"/>
      <c r="MXH224" s="8"/>
      <c r="MXI224" s="8"/>
      <c r="MXJ224" s="8"/>
      <c r="MXK224" s="8"/>
      <c r="MXL224" s="8"/>
      <c r="MXM224" s="8"/>
      <c r="MXN224" s="8"/>
      <c r="MXO224" s="8"/>
      <c r="MXP224" s="8"/>
      <c r="MXQ224" s="8"/>
      <c r="MXR224" s="8"/>
      <c r="MXS224" s="8"/>
      <c r="MXT224" s="8"/>
      <c r="MXU224" s="8"/>
      <c r="MXV224" s="8"/>
      <c r="MXW224" s="8"/>
      <c r="MXX224" s="8"/>
      <c r="MXY224" s="8"/>
      <c r="MXZ224" s="8"/>
      <c r="MYA224" s="8"/>
      <c r="MYB224" s="8"/>
      <c r="MYC224" s="8"/>
      <c r="MYD224" s="8"/>
      <c r="MYE224" s="8"/>
      <c r="MYF224" s="8"/>
      <c r="MYG224" s="8"/>
      <c r="MYH224" s="8"/>
      <c r="MYI224" s="8"/>
      <c r="MYJ224" s="8"/>
      <c r="MYK224" s="8"/>
      <c r="MYL224" s="8"/>
      <c r="MYM224" s="8"/>
      <c r="MYN224" s="8"/>
      <c r="MYO224" s="8"/>
      <c r="MYP224" s="8"/>
      <c r="MYQ224" s="8"/>
      <c r="MYR224" s="8"/>
      <c r="MYS224" s="8"/>
      <c r="MYT224" s="8"/>
      <c r="MYU224" s="8"/>
      <c r="MYV224" s="8"/>
      <c r="MYW224" s="8"/>
      <c r="MYX224" s="8"/>
      <c r="MYY224" s="8"/>
      <c r="MYZ224" s="8"/>
      <c r="MZA224" s="8"/>
      <c r="MZB224" s="8"/>
      <c r="MZC224" s="8"/>
      <c r="MZD224" s="8"/>
      <c r="MZE224" s="8"/>
      <c r="MZF224" s="8"/>
      <c r="MZG224" s="8"/>
      <c r="MZH224" s="8"/>
      <c r="MZI224" s="8"/>
      <c r="MZJ224" s="8"/>
      <c r="MZK224" s="8"/>
      <c r="MZL224" s="8"/>
      <c r="MZM224" s="8"/>
      <c r="MZN224" s="8"/>
      <c r="MZO224" s="8"/>
      <c r="MZP224" s="8"/>
      <c r="MZQ224" s="8"/>
      <c r="MZR224" s="8"/>
      <c r="MZS224" s="8"/>
      <c r="MZT224" s="8"/>
      <c r="MZU224" s="8"/>
      <c r="MZV224" s="8"/>
      <c r="MZW224" s="8"/>
      <c r="MZX224" s="8"/>
      <c r="MZY224" s="8"/>
      <c r="MZZ224" s="8"/>
      <c r="NAA224" s="8"/>
      <c r="NAB224" s="8"/>
      <c r="NAC224" s="8"/>
      <c r="NAD224" s="8"/>
      <c r="NAE224" s="8"/>
      <c r="NAF224" s="8"/>
      <c r="NAG224" s="8"/>
      <c r="NAH224" s="8"/>
      <c r="NAI224" s="8"/>
      <c r="NAJ224" s="8"/>
      <c r="NAK224" s="8"/>
      <c r="NAL224" s="8"/>
      <c r="NAM224" s="8"/>
      <c r="NAN224" s="8"/>
      <c r="NAO224" s="8"/>
      <c r="NAP224" s="8"/>
      <c r="NAQ224" s="8"/>
      <c r="NAR224" s="8"/>
      <c r="NAS224" s="8"/>
      <c r="NAT224" s="8"/>
      <c r="NAU224" s="8"/>
      <c r="NAV224" s="8"/>
      <c r="NAW224" s="8"/>
      <c r="NAX224" s="8"/>
      <c r="NAY224" s="8"/>
      <c r="NAZ224" s="8"/>
      <c r="NBA224" s="8"/>
      <c r="NBB224" s="8"/>
      <c r="NBC224" s="8"/>
      <c r="NBD224" s="8"/>
      <c r="NBE224" s="8"/>
      <c r="NBF224" s="8"/>
      <c r="NBG224" s="8"/>
      <c r="NBH224" s="8"/>
      <c r="NBI224" s="8"/>
      <c r="NBJ224" s="8"/>
      <c r="NBK224" s="8"/>
      <c r="NBL224" s="8"/>
      <c r="NBM224" s="8"/>
      <c r="NBN224" s="8"/>
      <c r="NBO224" s="8"/>
      <c r="NBP224" s="8"/>
      <c r="NBQ224" s="8"/>
      <c r="NBR224" s="8"/>
      <c r="NBS224" s="8"/>
      <c r="NBT224" s="8"/>
      <c r="NBU224" s="8"/>
      <c r="NBV224" s="8"/>
      <c r="NBW224" s="8"/>
      <c r="NBX224" s="8"/>
      <c r="NBY224" s="8"/>
      <c r="NBZ224" s="8"/>
      <c r="NCA224" s="8"/>
      <c r="NCB224" s="8"/>
      <c r="NCC224" s="8"/>
      <c r="NCD224" s="8"/>
      <c r="NCE224" s="8"/>
      <c r="NCF224" s="8"/>
      <c r="NCG224" s="8"/>
      <c r="NCH224" s="8"/>
      <c r="NCI224" s="8"/>
      <c r="NCJ224" s="8"/>
      <c r="NCK224" s="8"/>
      <c r="NCL224" s="8"/>
      <c r="NCM224" s="8"/>
      <c r="NCN224" s="8"/>
      <c r="NCO224" s="8"/>
      <c r="NCP224" s="8"/>
      <c r="NCQ224" s="8"/>
      <c r="NCR224" s="8"/>
      <c r="NCS224" s="8"/>
      <c r="NCT224" s="8"/>
      <c r="NCU224" s="8"/>
      <c r="NCV224" s="8"/>
      <c r="NCW224" s="8"/>
      <c r="NCX224" s="8"/>
      <c r="NCY224" s="8"/>
      <c r="NCZ224" s="8"/>
      <c r="NDA224" s="8"/>
      <c r="NDB224" s="8"/>
      <c r="NDC224" s="8"/>
      <c r="NDD224" s="8"/>
      <c r="NDE224" s="8"/>
      <c r="NDF224" s="8"/>
      <c r="NDG224" s="8"/>
      <c r="NDH224" s="8"/>
      <c r="NDI224" s="8"/>
      <c r="NDJ224" s="8"/>
      <c r="NDK224" s="8"/>
      <c r="NDL224" s="8"/>
      <c r="NDM224" s="8"/>
      <c r="NDN224" s="8"/>
      <c r="NDO224" s="8"/>
      <c r="NDP224" s="8"/>
      <c r="NDQ224" s="8"/>
      <c r="NDR224" s="8"/>
      <c r="NDS224" s="8"/>
      <c r="NDT224" s="8"/>
      <c r="NDU224" s="8"/>
      <c r="NDV224" s="8"/>
      <c r="NDW224" s="8"/>
      <c r="NDX224" s="8"/>
      <c r="NDY224" s="8"/>
      <c r="NDZ224" s="8"/>
      <c r="NEA224" s="8"/>
      <c r="NEB224" s="8"/>
      <c r="NEC224" s="8"/>
      <c r="NED224" s="8"/>
      <c r="NEE224" s="8"/>
      <c r="NEF224" s="8"/>
      <c r="NEG224" s="8"/>
      <c r="NEH224" s="8"/>
      <c r="NEI224" s="8"/>
      <c r="NEJ224" s="8"/>
      <c r="NEK224" s="8"/>
      <c r="NEL224" s="8"/>
      <c r="NEM224" s="8"/>
      <c r="NEN224" s="8"/>
      <c r="NEO224" s="8"/>
      <c r="NEP224" s="8"/>
      <c r="NEQ224" s="8"/>
      <c r="NER224" s="8"/>
      <c r="NES224" s="8"/>
      <c r="NET224" s="8"/>
      <c r="NEU224" s="8"/>
      <c r="NEV224" s="8"/>
      <c r="NEW224" s="8"/>
      <c r="NEX224" s="8"/>
      <c r="NEY224" s="8"/>
      <c r="NEZ224" s="8"/>
      <c r="NFA224" s="8"/>
      <c r="NFB224" s="8"/>
      <c r="NFC224" s="8"/>
      <c r="NFD224" s="8"/>
      <c r="NFE224" s="8"/>
      <c r="NFF224" s="8"/>
      <c r="NFG224" s="8"/>
      <c r="NFH224" s="8"/>
      <c r="NFI224" s="8"/>
      <c r="NFJ224" s="8"/>
      <c r="NFK224" s="8"/>
      <c r="NFL224" s="8"/>
      <c r="NFM224" s="8"/>
      <c r="NFN224" s="8"/>
      <c r="NFO224" s="8"/>
      <c r="NFP224" s="8"/>
      <c r="NFQ224" s="8"/>
      <c r="NFR224" s="8"/>
      <c r="NFS224" s="8"/>
      <c r="NFT224" s="8"/>
      <c r="NFU224" s="8"/>
      <c r="NFV224" s="8"/>
      <c r="NFW224" s="8"/>
      <c r="NFX224" s="8"/>
      <c r="NFY224" s="8"/>
      <c r="NFZ224" s="8"/>
      <c r="NGA224" s="8"/>
      <c r="NGB224" s="8"/>
      <c r="NGC224" s="8"/>
      <c r="NGD224" s="8"/>
      <c r="NGE224" s="8"/>
      <c r="NGF224" s="8"/>
      <c r="NGG224" s="8"/>
      <c r="NGH224" s="8"/>
      <c r="NGI224" s="8"/>
      <c r="NGJ224" s="8"/>
      <c r="NGK224" s="8"/>
      <c r="NGL224" s="8"/>
      <c r="NGM224" s="8"/>
      <c r="NGN224" s="8"/>
      <c r="NGO224" s="8"/>
      <c r="NGP224" s="8"/>
      <c r="NGQ224" s="8"/>
      <c r="NGR224" s="8"/>
      <c r="NGS224" s="8"/>
      <c r="NGT224" s="8"/>
      <c r="NGU224" s="8"/>
      <c r="NGV224" s="8"/>
      <c r="NGW224" s="8"/>
      <c r="NGX224" s="8"/>
      <c r="NGY224" s="8"/>
      <c r="NGZ224" s="8"/>
      <c r="NHA224" s="8"/>
      <c r="NHB224" s="8"/>
      <c r="NHC224" s="8"/>
      <c r="NHD224" s="8"/>
      <c r="NHE224" s="8"/>
      <c r="NHF224" s="8"/>
      <c r="NHG224" s="8"/>
      <c r="NHH224" s="8"/>
      <c r="NHI224" s="8"/>
      <c r="NHJ224" s="8"/>
      <c r="NHK224" s="8"/>
      <c r="NHL224" s="8"/>
      <c r="NHM224" s="8"/>
      <c r="NHN224" s="8"/>
      <c r="NHO224" s="8"/>
      <c r="NHP224" s="8"/>
      <c r="NHQ224" s="8"/>
      <c r="NHR224" s="8"/>
      <c r="NHS224" s="8"/>
      <c r="NHT224" s="8"/>
      <c r="NHU224" s="8"/>
      <c r="NHV224" s="8"/>
      <c r="NHW224" s="8"/>
      <c r="NHX224" s="8"/>
      <c r="NHY224" s="8"/>
      <c r="NHZ224" s="8"/>
      <c r="NIA224" s="8"/>
      <c r="NIB224" s="8"/>
      <c r="NIC224" s="8"/>
      <c r="NID224" s="8"/>
      <c r="NIE224" s="8"/>
      <c r="NIF224" s="8"/>
      <c r="NIG224" s="8"/>
      <c r="NIH224" s="8"/>
      <c r="NII224" s="8"/>
      <c r="NIJ224" s="8"/>
      <c r="NIK224" s="8"/>
      <c r="NIL224" s="8"/>
      <c r="NIM224" s="8"/>
      <c r="NIN224" s="8"/>
      <c r="NIO224" s="8"/>
      <c r="NIP224" s="8"/>
      <c r="NIQ224" s="8"/>
      <c r="NIR224" s="8"/>
      <c r="NIS224" s="8"/>
      <c r="NIT224" s="8"/>
      <c r="NIU224" s="8"/>
      <c r="NIV224" s="8"/>
      <c r="NIW224" s="8"/>
      <c r="NIX224" s="8"/>
      <c r="NIY224" s="8"/>
      <c r="NIZ224" s="8"/>
      <c r="NJA224" s="8"/>
      <c r="NJB224" s="8"/>
      <c r="NJC224" s="8"/>
      <c r="NJD224" s="8"/>
      <c r="NJE224" s="8"/>
      <c r="NJF224" s="8"/>
      <c r="NJG224" s="8"/>
      <c r="NJH224" s="8"/>
      <c r="NJI224" s="8"/>
      <c r="NJJ224" s="8"/>
      <c r="NJK224" s="8"/>
      <c r="NJL224" s="8"/>
      <c r="NJM224" s="8"/>
      <c r="NJN224" s="8"/>
      <c r="NJO224" s="8"/>
      <c r="NJP224" s="8"/>
      <c r="NJQ224" s="8"/>
      <c r="NJR224" s="8"/>
      <c r="NJS224" s="8"/>
      <c r="NJT224" s="8"/>
      <c r="NJU224" s="8"/>
      <c r="NJV224" s="8"/>
      <c r="NJW224" s="8"/>
      <c r="NJX224" s="8"/>
      <c r="NJY224" s="8"/>
      <c r="NJZ224" s="8"/>
      <c r="NKA224" s="8"/>
      <c r="NKB224" s="8"/>
      <c r="NKC224" s="8"/>
      <c r="NKD224" s="8"/>
      <c r="NKE224" s="8"/>
      <c r="NKF224" s="8"/>
      <c r="NKG224" s="8"/>
      <c r="NKH224" s="8"/>
      <c r="NKI224" s="8"/>
      <c r="NKJ224" s="8"/>
      <c r="NKK224" s="8"/>
      <c r="NKL224" s="8"/>
      <c r="NKM224" s="8"/>
      <c r="NKN224" s="8"/>
      <c r="NKO224" s="8"/>
      <c r="NKP224" s="8"/>
      <c r="NKQ224" s="8"/>
      <c r="NKR224" s="8"/>
      <c r="NKS224" s="8"/>
      <c r="NKT224" s="8"/>
      <c r="NKU224" s="8"/>
      <c r="NKV224" s="8"/>
      <c r="NKW224" s="8"/>
      <c r="NKX224" s="8"/>
      <c r="NKY224" s="8"/>
      <c r="NKZ224" s="8"/>
      <c r="NLA224" s="8"/>
      <c r="NLB224" s="8"/>
      <c r="NLC224" s="8"/>
      <c r="NLD224" s="8"/>
      <c r="NLE224" s="8"/>
      <c r="NLF224" s="8"/>
      <c r="NLG224" s="8"/>
      <c r="NLH224" s="8"/>
      <c r="NLI224" s="8"/>
      <c r="NLJ224" s="8"/>
      <c r="NLK224" s="8"/>
      <c r="NLL224" s="8"/>
      <c r="NLM224" s="8"/>
      <c r="NLN224" s="8"/>
      <c r="NLO224" s="8"/>
      <c r="NLP224" s="8"/>
      <c r="NLQ224" s="8"/>
      <c r="NLR224" s="8"/>
      <c r="NLS224" s="8"/>
      <c r="NLT224" s="8"/>
      <c r="NLU224" s="8"/>
      <c r="NLV224" s="8"/>
      <c r="NLW224" s="8"/>
      <c r="NLX224" s="8"/>
      <c r="NLY224" s="8"/>
      <c r="NLZ224" s="8"/>
      <c r="NMA224" s="8"/>
      <c r="NMB224" s="8"/>
      <c r="NMC224" s="8"/>
      <c r="NMD224" s="8"/>
      <c r="NME224" s="8"/>
      <c r="NMF224" s="8"/>
      <c r="NMG224" s="8"/>
      <c r="NMH224" s="8"/>
      <c r="NMI224" s="8"/>
      <c r="NMJ224" s="8"/>
      <c r="NMK224" s="8"/>
      <c r="NML224" s="8"/>
      <c r="NMM224" s="8"/>
      <c r="NMN224" s="8"/>
      <c r="NMO224" s="8"/>
      <c r="NMP224" s="8"/>
      <c r="NMQ224" s="8"/>
      <c r="NMR224" s="8"/>
      <c r="NMS224" s="8"/>
      <c r="NMT224" s="8"/>
      <c r="NMU224" s="8"/>
      <c r="NMV224" s="8"/>
      <c r="NMW224" s="8"/>
      <c r="NMX224" s="8"/>
      <c r="NMY224" s="8"/>
      <c r="NMZ224" s="8"/>
      <c r="NNA224" s="8"/>
      <c r="NNB224" s="8"/>
      <c r="NNC224" s="8"/>
      <c r="NND224" s="8"/>
      <c r="NNE224" s="8"/>
      <c r="NNF224" s="8"/>
      <c r="NNG224" s="8"/>
      <c r="NNH224" s="8"/>
      <c r="NNI224" s="8"/>
      <c r="NNJ224" s="8"/>
      <c r="NNK224" s="8"/>
      <c r="NNL224" s="8"/>
      <c r="NNM224" s="8"/>
      <c r="NNN224" s="8"/>
      <c r="NNO224" s="8"/>
      <c r="NNP224" s="8"/>
      <c r="NNQ224" s="8"/>
      <c r="NNR224" s="8"/>
      <c r="NNS224" s="8"/>
      <c r="NNT224" s="8"/>
      <c r="NNU224" s="8"/>
      <c r="NNV224" s="8"/>
      <c r="NNW224" s="8"/>
      <c r="NNX224" s="8"/>
      <c r="NNY224" s="8"/>
      <c r="NNZ224" s="8"/>
      <c r="NOA224" s="8"/>
      <c r="NOB224" s="8"/>
      <c r="NOC224" s="8"/>
      <c r="NOD224" s="8"/>
      <c r="NOE224" s="8"/>
      <c r="NOF224" s="8"/>
      <c r="NOG224" s="8"/>
      <c r="NOH224" s="8"/>
      <c r="NOI224" s="8"/>
      <c r="NOJ224" s="8"/>
      <c r="NOK224" s="8"/>
      <c r="NOL224" s="8"/>
      <c r="NOM224" s="8"/>
      <c r="NON224" s="8"/>
      <c r="NOO224" s="8"/>
      <c r="NOP224" s="8"/>
      <c r="NOQ224" s="8"/>
      <c r="NOR224" s="8"/>
      <c r="NOS224" s="8"/>
      <c r="NOT224" s="8"/>
      <c r="NOU224" s="8"/>
      <c r="NOV224" s="8"/>
      <c r="NOW224" s="8"/>
      <c r="NOX224" s="8"/>
      <c r="NOY224" s="8"/>
      <c r="NOZ224" s="8"/>
      <c r="NPA224" s="8"/>
      <c r="NPB224" s="8"/>
      <c r="NPC224" s="8"/>
      <c r="NPD224" s="8"/>
      <c r="NPE224" s="8"/>
      <c r="NPF224" s="8"/>
      <c r="NPG224" s="8"/>
      <c r="NPH224" s="8"/>
      <c r="NPI224" s="8"/>
      <c r="NPJ224" s="8"/>
      <c r="NPK224" s="8"/>
      <c r="NPL224" s="8"/>
      <c r="NPM224" s="8"/>
      <c r="NPN224" s="8"/>
      <c r="NPO224" s="8"/>
      <c r="NPP224" s="8"/>
      <c r="NPQ224" s="8"/>
      <c r="NPR224" s="8"/>
      <c r="NPS224" s="8"/>
      <c r="NPT224" s="8"/>
      <c r="NPU224" s="8"/>
      <c r="NPV224" s="8"/>
      <c r="NPW224" s="8"/>
      <c r="NPX224" s="8"/>
      <c r="NPY224" s="8"/>
      <c r="NPZ224" s="8"/>
      <c r="NQA224" s="8"/>
      <c r="NQB224" s="8"/>
      <c r="NQC224" s="8"/>
      <c r="NQD224" s="8"/>
      <c r="NQE224" s="8"/>
      <c r="NQF224" s="8"/>
      <c r="NQG224" s="8"/>
      <c r="NQH224" s="8"/>
      <c r="NQI224" s="8"/>
      <c r="NQJ224" s="8"/>
      <c r="NQK224" s="8"/>
      <c r="NQL224" s="8"/>
      <c r="NQM224" s="8"/>
      <c r="NQN224" s="8"/>
      <c r="NQO224" s="8"/>
      <c r="NQP224" s="8"/>
      <c r="NQQ224" s="8"/>
      <c r="NQR224" s="8"/>
      <c r="NQS224" s="8"/>
      <c r="NQT224" s="8"/>
      <c r="NQU224" s="8"/>
      <c r="NQV224" s="8"/>
      <c r="NQW224" s="8"/>
      <c r="NQX224" s="8"/>
      <c r="NQY224" s="8"/>
      <c r="NQZ224" s="8"/>
      <c r="NRA224" s="8"/>
      <c r="NRB224" s="8"/>
      <c r="NRC224" s="8"/>
      <c r="NRD224" s="8"/>
      <c r="NRE224" s="8"/>
      <c r="NRF224" s="8"/>
      <c r="NRG224" s="8"/>
      <c r="NRH224" s="8"/>
      <c r="NRI224" s="8"/>
      <c r="NRJ224" s="8"/>
      <c r="NRK224" s="8"/>
      <c r="NRL224" s="8"/>
      <c r="NRM224" s="8"/>
      <c r="NRN224" s="8"/>
      <c r="NRO224" s="8"/>
      <c r="NRP224" s="8"/>
      <c r="NRQ224" s="8"/>
      <c r="NRR224" s="8"/>
      <c r="NRS224" s="8"/>
      <c r="NRT224" s="8"/>
      <c r="NRU224" s="8"/>
      <c r="NRV224" s="8"/>
      <c r="NRW224" s="8"/>
      <c r="NRX224" s="8"/>
      <c r="NRY224" s="8"/>
      <c r="NRZ224" s="8"/>
      <c r="NSA224" s="8"/>
      <c r="NSB224" s="8"/>
      <c r="NSC224" s="8"/>
      <c r="NSD224" s="8"/>
      <c r="NSE224" s="8"/>
      <c r="NSF224" s="8"/>
      <c r="NSG224" s="8"/>
      <c r="NSH224" s="8"/>
      <c r="NSI224" s="8"/>
      <c r="NSJ224" s="8"/>
      <c r="NSK224" s="8"/>
      <c r="NSL224" s="8"/>
      <c r="NSM224" s="8"/>
      <c r="NSN224" s="8"/>
      <c r="NSO224" s="8"/>
      <c r="NSP224" s="8"/>
      <c r="NSQ224" s="8"/>
      <c r="NSR224" s="8"/>
      <c r="NSS224" s="8"/>
      <c r="NST224" s="8"/>
      <c r="NSU224" s="8"/>
      <c r="NSV224" s="8"/>
      <c r="NSW224" s="8"/>
      <c r="NSX224" s="8"/>
      <c r="NSY224" s="8"/>
      <c r="NSZ224" s="8"/>
      <c r="NTA224" s="8"/>
      <c r="NTB224" s="8"/>
      <c r="NTC224" s="8"/>
      <c r="NTD224" s="8"/>
      <c r="NTE224" s="8"/>
      <c r="NTF224" s="8"/>
      <c r="NTG224" s="8"/>
      <c r="NTH224" s="8"/>
      <c r="NTI224" s="8"/>
      <c r="NTJ224" s="8"/>
      <c r="NTK224" s="8"/>
      <c r="NTL224" s="8"/>
      <c r="NTM224" s="8"/>
      <c r="NTN224" s="8"/>
      <c r="NTO224" s="8"/>
      <c r="NTP224" s="8"/>
      <c r="NTQ224" s="8"/>
      <c r="NTR224" s="8"/>
      <c r="NTS224" s="8"/>
      <c r="NTT224" s="8"/>
      <c r="NTU224" s="8"/>
      <c r="NTV224" s="8"/>
      <c r="NTW224" s="8"/>
      <c r="NTX224" s="8"/>
      <c r="NTY224" s="8"/>
      <c r="NTZ224" s="8"/>
      <c r="NUA224" s="8"/>
      <c r="NUB224" s="8"/>
      <c r="NUC224" s="8"/>
      <c r="NUD224" s="8"/>
      <c r="NUE224" s="8"/>
      <c r="NUF224" s="8"/>
      <c r="NUG224" s="8"/>
      <c r="NUH224" s="8"/>
      <c r="NUI224" s="8"/>
      <c r="NUJ224" s="8"/>
      <c r="NUK224" s="8"/>
      <c r="NUL224" s="8"/>
      <c r="NUM224" s="8"/>
      <c r="NUN224" s="8"/>
      <c r="NUO224" s="8"/>
      <c r="NUP224" s="8"/>
      <c r="NUQ224" s="8"/>
      <c r="NUR224" s="8"/>
      <c r="NUS224" s="8"/>
      <c r="NUT224" s="8"/>
      <c r="NUU224" s="8"/>
      <c r="NUV224" s="8"/>
      <c r="NUW224" s="8"/>
      <c r="NUX224" s="8"/>
      <c r="NUY224" s="8"/>
      <c r="NUZ224" s="8"/>
      <c r="NVA224" s="8"/>
      <c r="NVB224" s="8"/>
      <c r="NVC224" s="8"/>
      <c r="NVD224" s="8"/>
      <c r="NVE224" s="8"/>
      <c r="NVF224" s="8"/>
      <c r="NVG224" s="8"/>
      <c r="NVH224" s="8"/>
      <c r="NVI224" s="8"/>
      <c r="NVJ224" s="8"/>
      <c r="NVK224" s="8"/>
      <c r="NVL224" s="8"/>
      <c r="NVM224" s="8"/>
      <c r="NVN224" s="8"/>
      <c r="NVO224" s="8"/>
      <c r="NVP224" s="8"/>
      <c r="NVQ224" s="8"/>
      <c r="NVR224" s="8"/>
      <c r="NVS224" s="8"/>
      <c r="NVT224" s="8"/>
      <c r="NVU224" s="8"/>
      <c r="NVV224" s="8"/>
      <c r="NVW224" s="8"/>
      <c r="NVX224" s="8"/>
      <c r="NVY224" s="8"/>
      <c r="NVZ224" s="8"/>
      <c r="NWA224" s="8"/>
      <c r="NWB224" s="8"/>
      <c r="NWC224" s="8"/>
      <c r="NWD224" s="8"/>
      <c r="NWE224" s="8"/>
      <c r="NWF224" s="8"/>
      <c r="NWG224" s="8"/>
      <c r="NWH224" s="8"/>
      <c r="NWI224" s="8"/>
      <c r="NWJ224" s="8"/>
      <c r="NWK224" s="8"/>
      <c r="NWL224" s="8"/>
      <c r="NWM224" s="8"/>
      <c r="NWN224" s="8"/>
      <c r="NWO224" s="8"/>
      <c r="NWP224" s="8"/>
      <c r="NWQ224" s="8"/>
      <c r="NWR224" s="8"/>
      <c r="NWS224" s="8"/>
      <c r="NWT224" s="8"/>
      <c r="NWU224" s="8"/>
      <c r="NWV224" s="8"/>
      <c r="NWW224" s="8"/>
      <c r="NWX224" s="8"/>
      <c r="NWY224" s="8"/>
      <c r="NWZ224" s="8"/>
      <c r="NXA224" s="8"/>
      <c r="NXB224" s="8"/>
      <c r="NXC224" s="8"/>
      <c r="NXD224" s="8"/>
      <c r="NXE224" s="8"/>
      <c r="NXF224" s="8"/>
      <c r="NXG224" s="8"/>
      <c r="NXH224" s="8"/>
      <c r="NXI224" s="8"/>
      <c r="NXJ224" s="8"/>
      <c r="NXK224" s="8"/>
      <c r="NXL224" s="8"/>
      <c r="NXM224" s="8"/>
      <c r="NXN224" s="8"/>
      <c r="NXO224" s="8"/>
      <c r="NXP224" s="8"/>
      <c r="NXQ224" s="8"/>
      <c r="NXR224" s="8"/>
      <c r="NXS224" s="8"/>
      <c r="NXT224" s="8"/>
      <c r="NXU224" s="8"/>
      <c r="NXV224" s="8"/>
      <c r="NXW224" s="8"/>
      <c r="NXX224" s="8"/>
      <c r="NXY224" s="8"/>
      <c r="NXZ224" s="8"/>
      <c r="NYA224" s="8"/>
      <c r="NYB224" s="8"/>
      <c r="NYC224" s="8"/>
      <c r="NYD224" s="8"/>
      <c r="NYE224" s="8"/>
      <c r="NYF224" s="8"/>
      <c r="NYG224" s="8"/>
      <c r="NYH224" s="8"/>
      <c r="NYI224" s="8"/>
      <c r="NYJ224" s="8"/>
      <c r="NYK224" s="8"/>
      <c r="NYL224" s="8"/>
      <c r="NYM224" s="8"/>
      <c r="NYN224" s="8"/>
      <c r="NYO224" s="8"/>
      <c r="NYP224" s="8"/>
      <c r="NYQ224" s="8"/>
      <c r="NYR224" s="8"/>
      <c r="NYS224" s="8"/>
      <c r="NYT224" s="8"/>
      <c r="NYU224" s="8"/>
      <c r="NYV224" s="8"/>
      <c r="NYW224" s="8"/>
      <c r="NYX224" s="8"/>
      <c r="NYY224" s="8"/>
      <c r="NYZ224" s="8"/>
      <c r="NZA224" s="8"/>
      <c r="NZB224" s="8"/>
      <c r="NZC224" s="8"/>
      <c r="NZD224" s="8"/>
      <c r="NZE224" s="8"/>
      <c r="NZF224" s="8"/>
      <c r="NZG224" s="8"/>
      <c r="NZH224" s="8"/>
      <c r="NZI224" s="8"/>
      <c r="NZJ224" s="8"/>
      <c r="NZK224" s="8"/>
      <c r="NZL224" s="8"/>
      <c r="NZM224" s="8"/>
      <c r="NZN224" s="8"/>
      <c r="NZO224" s="8"/>
      <c r="NZP224" s="8"/>
      <c r="NZQ224" s="8"/>
      <c r="NZR224" s="8"/>
      <c r="NZS224" s="8"/>
      <c r="NZT224" s="8"/>
      <c r="NZU224" s="8"/>
      <c r="NZV224" s="8"/>
      <c r="NZW224" s="8"/>
      <c r="NZX224" s="8"/>
      <c r="NZY224" s="8"/>
      <c r="NZZ224" s="8"/>
      <c r="OAA224" s="8"/>
      <c r="OAB224" s="8"/>
      <c r="OAC224" s="8"/>
      <c r="OAD224" s="8"/>
      <c r="OAE224" s="8"/>
      <c r="OAF224" s="8"/>
      <c r="OAG224" s="8"/>
      <c r="OAH224" s="8"/>
      <c r="OAI224" s="8"/>
      <c r="OAJ224" s="8"/>
      <c r="OAK224" s="8"/>
      <c r="OAL224" s="8"/>
      <c r="OAM224" s="8"/>
      <c r="OAN224" s="8"/>
      <c r="OAO224" s="8"/>
      <c r="OAP224" s="8"/>
      <c r="OAQ224" s="8"/>
      <c r="OAR224" s="8"/>
      <c r="OAS224" s="8"/>
      <c r="OAT224" s="8"/>
      <c r="OAU224" s="8"/>
      <c r="OAV224" s="8"/>
      <c r="OAW224" s="8"/>
      <c r="OAX224" s="8"/>
      <c r="OAY224" s="8"/>
      <c r="OAZ224" s="8"/>
      <c r="OBA224" s="8"/>
      <c r="OBB224" s="8"/>
      <c r="OBC224" s="8"/>
      <c r="OBD224" s="8"/>
      <c r="OBE224" s="8"/>
      <c r="OBF224" s="8"/>
      <c r="OBG224" s="8"/>
      <c r="OBH224" s="8"/>
      <c r="OBI224" s="8"/>
      <c r="OBJ224" s="8"/>
      <c r="OBK224" s="8"/>
      <c r="OBL224" s="8"/>
      <c r="OBM224" s="8"/>
      <c r="OBN224" s="8"/>
      <c r="OBO224" s="8"/>
      <c r="OBP224" s="8"/>
      <c r="OBQ224" s="8"/>
      <c r="OBR224" s="8"/>
      <c r="OBS224" s="8"/>
      <c r="OBT224" s="8"/>
      <c r="OBU224" s="8"/>
      <c r="OBV224" s="8"/>
      <c r="OBW224" s="8"/>
      <c r="OBX224" s="8"/>
      <c r="OBY224" s="8"/>
      <c r="OBZ224" s="8"/>
      <c r="OCA224" s="8"/>
      <c r="OCB224" s="8"/>
      <c r="OCC224" s="8"/>
      <c r="OCD224" s="8"/>
      <c r="OCE224" s="8"/>
      <c r="OCF224" s="8"/>
      <c r="OCG224" s="8"/>
      <c r="OCH224" s="8"/>
      <c r="OCI224" s="8"/>
      <c r="OCJ224" s="8"/>
      <c r="OCK224" s="8"/>
      <c r="OCL224" s="8"/>
      <c r="OCM224" s="8"/>
      <c r="OCN224" s="8"/>
      <c r="OCO224" s="8"/>
      <c r="OCP224" s="8"/>
      <c r="OCQ224" s="8"/>
      <c r="OCR224" s="8"/>
      <c r="OCS224" s="8"/>
      <c r="OCT224" s="8"/>
      <c r="OCU224" s="8"/>
      <c r="OCV224" s="8"/>
      <c r="OCW224" s="8"/>
      <c r="OCX224" s="8"/>
      <c r="OCY224" s="8"/>
      <c r="OCZ224" s="8"/>
      <c r="ODA224" s="8"/>
      <c r="ODB224" s="8"/>
      <c r="ODC224" s="8"/>
      <c r="ODD224" s="8"/>
      <c r="ODE224" s="8"/>
      <c r="ODF224" s="8"/>
      <c r="ODG224" s="8"/>
      <c r="ODH224" s="8"/>
      <c r="ODI224" s="8"/>
      <c r="ODJ224" s="8"/>
      <c r="ODK224" s="8"/>
      <c r="ODL224" s="8"/>
      <c r="ODM224" s="8"/>
      <c r="ODN224" s="8"/>
      <c r="ODO224" s="8"/>
      <c r="ODP224" s="8"/>
      <c r="ODQ224" s="8"/>
      <c r="ODR224" s="8"/>
      <c r="ODS224" s="8"/>
      <c r="ODT224" s="8"/>
      <c r="ODU224" s="8"/>
      <c r="ODV224" s="8"/>
      <c r="ODW224" s="8"/>
      <c r="ODX224" s="8"/>
      <c r="ODY224" s="8"/>
      <c r="ODZ224" s="8"/>
      <c r="OEA224" s="8"/>
      <c r="OEB224" s="8"/>
      <c r="OEC224" s="8"/>
      <c r="OED224" s="8"/>
      <c r="OEE224" s="8"/>
      <c r="OEF224" s="8"/>
      <c r="OEG224" s="8"/>
      <c r="OEH224" s="8"/>
      <c r="OEI224" s="8"/>
      <c r="OEJ224" s="8"/>
      <c r="OEK224" s="8"/>
      <c r="OEL224" s="8"/>
      <c r="OEM224" s="8"/>
      <c r="OEN224" s="8"/>
      <c r="OEO224" s="8"/>
      <c r="OEP224" s="8"/>
      <c r="OEQ224" s="8"/>
      <c r="OER224" s="8"/>
      <c r="OES224" s="8"/>
      <c r="OET224" s="8"/>
      <c r="OEU224" s="8"/>
      <c r="OEV224" s="8"/>
      <c r="OEW224" s="8"/>
      <c r="OEX224" s="8"/>
      <c r="OEY224" s="8"/>
      <c r="OEZ224" s="8"/>
      <c r="OFA224" s="8"/>
      <c r="OFB224" s="8"/>
      <c r="OFC224" s="8"/>
      <c r="OFD224" s="8"/>
      <c r="OFE224" s="8"/>
      <c r="OFF224" s="8"/>
      <c r="OFG224" s="8"/>
      <c r="OFH224" s="8"/>
      <c r="OFI224" s="8"/>
      <c r="OFJ224" s="8"/>
      <c r="OFK224" s="8"/>
      <c r="OFL224" s="8"/>
      <c r="OFM224" s="8"/>
      <c r="OFN224" s="8"/>
      <c r="OFO224" s="8"/>
      <c r="OFP224" s="8"/>
      <c r="OFQ224" s="8"/>
      <c r="OFR224" s="8"/>
      <c r="OFS224" s="8"/>
      <c r="OFT224" s="8"/>
      <c r="OFU224" s="8"/>
      <c r="OFV224" s="8"/>
      <c r="OFW224" s="8"/>
      <c r="OFX224" s="8"/>
      <c r="OFY224" s="8"/>
      <c r="OFZ224" s="8"/>
      <c r="OGA224" s="8"/>
      <c r="OGB224" s="8"/>
      <c r="OGC224" s="8"/>
      <c r="OGD224" s="8"/>
      <c r="OGE224" s="8"/>
      <c r="OGF224" s="8"/>
      <c r="OGG224" s="8"/>
      <c r="OGH224" s="8"/>
      <c r="OGI224" s="8"/>
      <c r="OGJ224" s="8"/>
      <c r="OGK224" s="8"/>
      <c r="OGL224" s="8"/>
      <c r="OGM224" s="8"/>
      <c r="OGN224" s="8"/>
      <c r="OGO224" s="8"/>
      <c r="OGP224" s="8"/>
      <c r="OGQ224" s="8"/>
      <c r="OGR224" s="8"/>
      <c r="OGS224" s="8"/>
      <c r="OGT224" s="8"/>
      <c r="OGU224" s="8"/>
      <c r="OGV224" s="8"/>
      <c r="OGW224" s="8"/>
      <c r="OGX224" s="8"/>
      <c r="OGY224" s="8"/>
      <c r="OGZ224" s="8"/>
      <c r="OHA224" s="8"/>
      <c r="OHB224" s="8"/>
      <c r="OHC224" s="8"/>
      <c r="OHD224" s="8"/>
      <c r="OHE224" s="8"/>
      <c r="OHF224" s="8"/>
      <c r="OHG224" s="8"/>
      <c r="OHH224" s="8"/>
      <c r="OHI224" s="8"/>
      <c r="OHJ224" s="8"/>
      <c r="OHK224" s="8"/>
      <c r="OHL224" s="8"/>
      <c r="OHM224" s="8"/>
      <c r="OHN224" s="8"/>
      <c r="OHO224" s="8"/>
      <c r="OHP224" s="8"/>
      <c r="OHQ224" s="8"/>
      <c r="OHR224" s="8"/>
      <c r="OHS224" s="8"/>
      <c r="OHT224" s="8"/>
      <c r="OHU224" s="8"/>
      <c r="OHV224" s="8"/>
      <c r="OHW224" s="8"/>
      <c r="OHX224" s="8"/>
      <c r="OHY224" s="8"/>
      <c r="OHZ224" s="8"/>
      <c r="OIA224" s="8"/>
      <c r="OIB224" s="8"/>
      <c r="OIC224" s="8"/>
      <c r="OID224" s="8"/>
      <c r="OIE224" s="8"/>
      <c r="OIF224" s="8"/>
      <c r="OIG224" s="8"/>
      <c r="OIH224" s="8"/>
      <c r="OII224" s="8"/>
      <c r="OIJ224" s="8"/>
      <c r="OIK224" s="8"/>
      <c r="OIL224" s="8"/>
      <c r="OIM224" s="8"/>
      <c r="OIN224" s="8"/>
      <c r="OIO224" s="8"/>
      <c r="OIP224" s="8"/>
      <c r="OIQ224" s="8"/>
      <c r="OIR224" s="8"/>
      <c r="OIS224" s="8"/>
      <c r="OIT224" s="8"/>
      <c r="OIU224" s="8"/>
      <c r="OIV224" s="8"/>
      <c r="OIW224" s="8"/>
      <c r="OIX224" s="8"/>
      <c r="OIY224" s="8"/>
      <c r="OIZ224" s="8"/>
      <c r="OJA224" s="8"/>
      <c r="OJB224" s="8"/>
      <c r="OJC224" s="8"/>
      <c r="OJD224" s="8"/>
      <c r="OJE224" s="8"/>
      <c r="OJF224" s="8"/>
      <c r="OJG224" s="8"/>
      <c r="OJH224" s="8"/>
      <c r="OJI224" s="8"/>
      <c r="OJJ224" s="8"/>
      <c r="OJK224" s="8"/>
      <c r="OJL224" s="8"/>
      <c r="OJM224" s="8"/>
      <c r="OJN224" s="8"/>
      <c r="OJO224" s="8"/>
      <c r="OJP224" s="8"/>
      <c r="OJQ224" s="8"/>
      <c r="OJR224" s="8"/>
      <c r="OJS224" s="8"/>
      <c r="OJT224" s="8"/>
      <c r="OJU224" s="8"/>
      <c r="OJV224" s="8"/>
      <c r="OJW224" s="8"/>
      <c r="OJX224" s="8"/>
      <c r="OJY224" s="8"/>
      <c r="OJZ224" s="8"/>
      <c r="OKA224" s="8"/>
      <c r="OKB224" s="8"/>
      <c r="OKC224" s="8"/>
      <c r="OKD224" s="8"/>
      <c r="OKE224" s="8"/>
      <c r="OKF224" s="8"/>
      <c r="OKG224" s="8"/>
      <c r="OKH224" s="8"/>
      <c r="OKI224" s="8"/>
      <c r="OKJ224" s="8"/>
      <c r="OKK224" s="8"/>
      <c r="OKL224" s="8"/>
      <c r="OKM224" s="8"/>
      <c r="OKN224" s="8"/>
      <c r="OKO224" s="8"/>
      <c r="OKP224" s="8"/>
      <c r="OKQ224" s="8"/>
      <c r="OKR224" s="8"/>
      <c r="OKS224" s="8"/>
      <c r="OKT224" s="8"/>
      <c r="OKU224" s="8"/>
      <c r="OKV224" s="8"/>
      <c r="OKW224" s="8"/>
      <c r="OKX224" s="8"/>
      <c r="OKY224" s="8"/>
      <c r="OKZ224" s="8"/>
      <c r="OLA224" s="8"/>
      <c r="OLB224" s="8"/>
      <c r="OLC224" s="8"/>
      <c r="OLD224" s="8"/>
      <c r="OLE224" s="8"/>
      <c r="OLF224" s="8"/>
      <c r="OLG224" s="8"/>
      <c r="OLH224" s="8"/>
      <c r="OLI224" s="8"/>
      <c r="OLJ224" s="8"/>
      <c r="OLK224" s="8"/>
      <c r="OLL224" s="8"/>
      <c r="OLM224" s="8"/>
      <c r="OLN224" s="8"/>
      <c r="OLO224" s="8"/>
      <c r="OLP224" s="8"/>
      <c r="OLQ224" s="8"/>
      <c r="OLR224" s="8"/>
      <c r="OLS224" s="8"/>
      <c r="OLT224" s="8"/>
      <c r="OLU224" s="8"/>
      <c r="OLV224" s="8"/>
      <c r="OLW224" s="8"/>
      <c r="OLX224" s="8"/>
      <c r="OLY224" s="8"/>
      <c r="OLZ224" s="8"/>
      <c r="OMA224" s="8"/>
      <c r="OMB224" s="8"/>
      <c r="OMC224" s="8"/>
      <c r="OMD224" s="8"/>
      <c r="OME224" s="8"/>
      <c r="OMF224" s="8"/>
      <c r="OMG224" s="8"/>
      <c r="OMH224" s="8"/>
      <c r="OMI224" s="8"/>
      <c r="OMJ224" s="8"/>
      <c r="OMK224" s="8"/>
      <c r="OML224" s="8"/>
      <c r="OMM224" s="8"/>
      <c r="OMN224" s="8"/>
      <c r="OMO224" s="8"/>
      <c r="OMP224" s="8"/>
      <c r="OMQ224" s="8"/>
      <c r="OMR224" s="8"/>
      <c r="OMS224" s="8"/>
      <c r="OMT224" s="8"/>
      <c r="OMU224" s="8"/>
      <c r="OMV224" s="8"/>
      <c r="OMW224" s="8"/>
      <c r="OMX224" s="8"/>
      <c r="OMY224" s="8"/>
      <c r="OMZ224" s="8"/>
      <c r="ONA224" s="8"/>
      <c r="ONB224" s="8"/>
      <c r="ONC224" s="8"/>
      <c r="OND224" s="8"/>
      <c r="ONE224" s="8"/>
      <c r="ONF224" s="8"/>
      <c r="ONG224" s="8"/>
      <c r="ONH224" s="8"/>
      <c r="ONI224" s="8"/>
      <c r="ONJ224" s="8"/>
      <c r="ONK224" s="8"/>
      <c r="ONL224" s="8"/>
      <c r="ONM224" s="8"/>
      <c r="ONN224" s="8"/>
      <c r="ONO224" s="8"/>
      <c r="ONP224" s="8"/>
      <c r="ONQ224" s="8"/>
      <c r="ONR224" s="8"/>
      <c r="ONS224" s="8"/>
      <c r="ONT224" s="8"/>
      <c r="ONU224" s="8"/>
      <c r="ONV224" s="8"/>
      <c r="ONW224" s="8"/>
      <c r="ONX224" s="8"/>
      <c r="ONY224" s="8"/>
      <c r="ONZ224" s="8"/>
      <c r="OOA224" s="8"/>
      <c r="OOB224" s="8"/>
      <c r="OOC224" s="8"/>
      <c r="OOD224" s="8"/>
      <c r="OOE224" s="8"/>
      <c r="OOF224" s="8"/>
      <c r="OOG224" s="8"/>
      <c r="OOH224" s="8"/>
      <c r="OOI224" s="8"/>
      <c r="OOJ224" s="8"/>
      <c r="OOK224" s="8"/>
      <c r="OOL224" s="8"/>
      <c r="OOM224" s="8"/>
      <c r="OON224" s="8"/>
      <c r="OOO224" s="8"/>
      <c r="OOP224" s="8"/>
      <c r="OOQ224" s="8"/>
      <c r="OOR224" s="8"/>
      <c r="OOS224" s="8"/>
      <c r="OOT224" s="8"/>
      <c r="OOU224" s="8"/>
      <c r="OOV224" s="8"/>
      <c r="OOW224" s="8"/>
      <c r="OOX224" s="8"/>
      <c r="OOY224" s="8"/>
      <c r="OOZ224" s="8"/>
      <c r="OPA224" s="8"/>
      <c r="OPB224" s="8"/>
      <c r="OPC224" s="8"/>
      <c r="OPD224" s="8"/>
      <c r="OPE224" s="8"/>
      <c r="OPF224" s="8"/>
      <c r="OPG224" s="8"/>
      <c r="OPH224" s="8"/>
      <c r="OPI224" s="8"/>
      <c r="OPJ224" s="8"/>
      <c r="OPK224" s="8"/>
      <c r="OPL224" s="8"/>
      <c r="OPM224" s="8"/>
      <c r="OPN224" s="8"/>
      <c r="OPO224" s="8"/>
      <c r="OPP224" s="8"/>
      <c r="OPQ224" s="8"/>
      <c r="OPR224" s="8"/>
      <c r="OPS224" s="8"/>
      <c r="OPT224" s="8"/>
      <c r="OPU224" s="8"/>
      <c r="OPV224" s="8"/>
      <c r="OPW224" s="8"/>
      <c r="OPX224" s="8"/>
      <c r="OPY224" s="8"/>
      <c r="OPZ224" s="8"/>
      <c r="OQA224" s="8"/>
      <c r="OQB224" s="8"/>
      <c r="OQC224" s="8"/>
      <c r="OQD224" s="8"/>
      <c r="OQE224" s="8"/>
      <c r="OQF224" s="8"/>
      <c r="OQG224" s="8"/>
      <c r="OQH224" s="8"/>
      <c r="OQI224" s="8"/>
      <c r="OQJ224" s="8"/>
      <c r="OQK224" s="8"/>
      <c r="OQL224" s="8"/>
      <c r="OQM224" s="8"/>
      <c r="OQN224" s="8"/>
      <c r="OQO224" s="8"/>
      <c r="OQP224" s="8"/>
      <c r="OQQ224" s="8"/>
      <c r="OQR224" s="8"/>
      <c r="OQS224" s="8"/>
      <c r="OQT224" s="8"/>
      <c r="OQU224" s="8"/>
      <c r="OQV224" s="8"/>
      <c r="OQW224" s="8"/>
      <c r="OQX224" s="8"/>
      <c r="OQY224" s="8"/>
      <c r="OQZ224" s="8"/>
      <c r="ORA224" s="8"/>
      <c r="ORB224" s="8"/>
      <c r="ORC224" s="8"/>
      <c r="ORD224" s="8"/>
      <c r="ORE224" s="8"/>
      <c r="ORF224" s="8"/>
      <c r="ORG224" s="8"/>
      <c r="ORH224" s="8"/>
      <c r="ORI224" s="8"/>
      <c r="ORJ224" s="8"/>
      <c r="ORK224" s="8"/>
      <c r="ORL224" s="8"/>
      <c r="ORM224" s="8"/>
      <c r="ORN224" s="8"/>
      <c r="ORO224" s="8"/>
      <c r="ORP224" s="8"/>
      <c r="ORQ224" s="8"/>
      <c r="ORR224" s="8"/>
      <c r="ORS224" s="8"/>
      <c r="ORT224" s="8"/>
      <c r="ORU224" s="8"/>
      <c r="ORV224" s="8"/>
      <c r="ORW224" s="8"/>
      <c r="ORX224" s="8"/>
      <c r="ORY224" s="8"/>
      <c r="ORZ224" s="8"/>
      <c r="OSA224" s="8"/>
      <c r="OSB224" s="8"/>
      <c r="OSC224" s="8"/>
      <c r="OSD224" s="8"/>
      <c r="OSE224" s="8"/>
      <c r="OSF224" s="8"/>
      <c r="OSG224" s="8"/>
      <c r="OSH224" s="8"/>
      <c r="OSI224" s="8"/>
      <c r="OSJ224" s="8"/>
      <c r="OSK224" s="8"/>
      <c r="OSL224" s="8"/>
      <c r="OSM224" s="8"/>
      <c r="OSN224" s="8"/>
      <c r="OSO224" s="8"/>
      <c r="OSP224" s="8"/>
      <c r="OSQ224" s="8"/>
      <c r="OSR224" s="8"/>
      <c r="OSS224" s="8"/>
      <c r="OST224" s="8"/>
      <c r="OSU224" s="8"/>
      <c r="OSV224" s="8"/>
      <c r="OSW224" s="8"/>
      <c r="OSX224" s="8"/>
      <c r="OSY224" s="8"/>
      <c r="OSZ224" s="8"/>
      <c r="OTA224" s="8"/>
      <c r="OTB224" s="8"/>
      <c r="OTC224" s="8"/>
      <c r="OTD224" s="8"/>
      <c r="OTE224" s="8"/>
      <c r="OTF224" s="8"/>
      <c r="OTG224" s="8"/>
      <c r="OTH224" s="8"/>
      <c r="OTI224" s="8"/>
      <c r="OTJ224" s="8"/>
      <c r="OTK224" s="8"/>
      <c r="OTL224" s="8"/>
      <c r="OTM224" s="8"/>
      <c r="OTN224" s="8"/>
      <c r="OTO224" s="8"/>
      <c r="OTP224" s="8"/>
      <c r="OTQ224" s="8"/>
      <c r="OTR224" s="8"/>
      <c r="OTS224" s="8"/>
      <c r="OTT224" s="8"/>
      <c r="OTU224" s="8"/>
      <c r="OTV224" s="8"/>
      <c r="OTW224" s="8"/>
      <c r="OTX224" s="8"/>
      <c r="OTY224" s="8"/>
      <c r="OTZ224" s="8"/>
      <c r="OUA224" s="8"/>
      <c r="OUB224" s="8"/>
      <c r="OUC224" s="8"/>
      <c r="OUD224" s="8"/>
      <c r="OUE224" s="8"/>
      <c r="OUF224" s="8"/>
      <c r="OUG224" s="8"/>
      <c r="OUH224" s="8"/>
      <c r="OUI224" s="8"/>
      <c r="OUJ224" s="8"/>
      <c r="OUK224" s="8"/>
      <c r="OUL224" s="8"/>
      <c r="OUM224" s="8"/>
      <c r="OUN224" s="8"/>
      <c r="OUO224" s="8"/>
      <c r="OUP224" s="8"/>
      <c r="OUQ224" s="8"/>
      <c r="OUR224" s="8"/>
      <c r="OUS224" s="8"/>
      <c r="OUT224" s="8"/>
      <c r="OUU224" s="8"/>
      <c r="OUV224" s="8"/>
      <c r="OUW224" s="8"/>
      <c r="OUX224" s="8"/>
      <c r="OUY224" s="8"/>
      <c r="OUZ224" s="8"/>
      <c r="OVA224" s="8"/>
      <c r="OVB224" s="8"/>
      <c r="OVC224" s="8"/>
      <c r="OVD224" s="8"/>
      <c r="OVE224" s="8"/>
      <c r="OVF224" s="8"/>
      <c r="OVG224" s="8"/>
      <c r="OVH224" s="8"/>
      <c r="OVI224" s="8"/>
      <c r="OVJ224" s="8"/>
      <c r="OVK224" s="8"/>
      <c r="OVL224" s="8"/>
      <c r="OVM224" s="8"/>
      <c r="OVN224" s="8"/>
      <c r="OVO224" s="8"/>
      <c r="OVP224" s="8"/>
      <c r="OVQ224" s="8"/>
      <c r="OVR224" s="8"/>
      <c r="OVS224" s="8"/>
      <c r="OVT224" s="8"/>
      <c r="OVU224" s="8"/>
      <c r="OVV224" s="8"/>
      <c r="OVW224" s="8"/>
      <c r="OVX224" s="8"/>
      <c r="OVY224" s="8"/>
      <c r="OVZ224" s="8"/>
      <c r="OWA224" s="8"/>
      <c r="OWB224" s="8"/>
      <c r="OWC224" s="8"/>
      <c r="OWD224" s="8"/>
      <c r="OWE224" s="8"/>
      <c r="OWF224" s="8"/>
      <c r="OWG224" s="8"/>
      <c r="OWH224" s="8"/>
      <c r="OWI224" s="8"/>
      <c r="OWJ224" s="8"/>
      <c r="OWK224" s="8"/>
      <c r="OWL224" s="8"/>
      <c r="OWM224" s="8"/>
      <c r="OWN224" s="8"/>
      <c r="OWO224" s="8"/>
      <c r="OWP224" s="8"/>
      <c r="OWQ224" s="8"/>
      <c r="OWR224" s="8"/>
      <c r="OWS224" s="8"/>
      <c r="OWT224" s="8"/>
      <c r="OWU224" s="8"/>
      <c r="OWV224" s="8"/>
      <c r="OWW224" s="8"/>
      <c r="OWX224" s="8"/>
      <c r="OWY224" s="8"/>
      <c r="OWZ224" s="8"/>
      <c r="OXA224" s="8"/>
      <c r="OXB224" s="8"/>
      <c r="OXC224" s="8"/>
      <c r="OXD224" s="8"/>
      <c r="OXE224" s="8"/>
      <c r="OXF224" s="8"/>
      <c r="OXG224" s="8"/>
      <c r="OXH224" s="8"/>
      <c r="OXI224" s="8"/>
      <c r="OXJ224" s="8"/>
      <c r="OXK224" s="8"/>
      <c r="OXL224" s="8"/>
      <c r="OXM224" s="8"/>
      <c r="OXN224" s="8"/>
      <c r="OXO224" s="8"/>
      <c r="OXP224" s="8"/>
      <c r="OXQ224" s="8"/>
      <c r="OXR224" s="8"/>
      <c r="OXS224" s="8"/>
      <c r="OXT224" s="8"/>
      <c r="OXU224" s="8"/>
      <c r="OXV224" s="8"/>
      <c r="OXW224" s="8"/>
      <c r="OXX224" s="8"/>
      <c r="OXY224" s="8"/>
      <c r="OXZ224" s="8"/>
      <c r="OYA224" s="8"/>
      <c r="OYB224" s="8"/>
      <c r="OYC224" s="8"/>
      <c r="OYD224" s="8"/>
      <c r="OYE224" s="8"/>
      <c r="OYF224" s="8"/>
      <c r="OYG224" s="8"/>
      <c r="OYH224" s="8"/>
      <c r="OYI224" s="8"/>
      <c r="OYJ224" s="8"/>
      <c r="OYK224" s="8"/>
      <c r="OYL224" s="8"/>
      <c r="OYM224" s="8"/>
      <c r="OYN224" s="8"/>
      <c r="OYO224" s="8"/>
      <c r="OYP224" s="8"/>
      <c r="OYQ224" s="8"/>
      <c r="OYR224" s="8"/>
      <c r="OYS224" s="8"/>
      <c r="OYT224" s="8"/>
      <c r="OYU224" s="8"/>
      <c r="OYV224" s="8"/>
      <c r="OYW224" s="8"/>
      <c r="OYX224" s="8"/>
      <c r="OYY224" s="8"/>
      <c r="OYZ224" s="8"/>
      <c r="OZA224" s="8"/>
      <c r="OZB224" s="8"/>
      <c r="OZC224" s="8"/>
      <c r="OZD224" s="8"/>
      <c r="OZE224" s="8"/>
      <c r="OZF224" s="8"/>
      <c r="OZG224" s="8"/>
      <c r="OZH224" s="8"/>
      <c r="OZI224" s="8"/>
      <c r="OZJ224" s="8"/>
      <c r="OZK224" s="8"/>
      <c r="OZL224" s="8"/>
      <c r="OZM224" s="8"/>
      <c r="OZN224" s="8"/>
      <c r="OZO224" s="8"/>
      <c r="OZP224" s="8"/>
      <c r="OZQ224" s="8"/>
      <c r="OZR224" s="8"/>
      <c r="OZS224" s="8"/>
      <c r="OZT224" s="8"/>
      <c r="OZU224" s="8"/>
      <c r="OZV224" s="8"/>
      <c r="OZW224" s="8"/>
      <c r="OZX224" s="8"/>
      <c r="OZY224" s="8"/>
      <c r="OZZ224" s="8"/>
      <c r="PAA224" s="8"/>
      <c r="PAB224" s="8"/>
      <c r="PAC224" s="8"/>
      <c r="PAD224" s="8"/>
      <c r="PAE224" s="8"/>
      <c r="PAF224" s="8"/>
      <c r="PAG224" s="8"/>
      <c r="PAH224" s="8"/>
      <c r="PAI224" s="8"/>
      <c r="PAJ224" s="8"/>
      <c r="PAK224" s="8"/>
      <c r="PAL224" s="8"/>
      <c r="PAM224" s="8"/>
      <c r="PAN224" s="8"/>
      <c r="PAO224" s="8"/>
      <c r="PAP224" s="8"/>
      <c r="PAQ224" s="8"/>
      <c r="PAR224" s="8"/>
      <c r="PAS224" s="8"/>
      <c r="PAT224" s="8"/>
      <c r="PAU224" s="8"/>
      <c r="PAV224" s="8"/>
      <c r="PAW224" s="8"/>
      <c r="PAX224" s="8"/>
      <c r="PAY224" s="8"/>
      <c r="PAZ224" s="8"/>
      <c r="PBA224" s="8"/>
      <c r="PBB224" s="8"/>
      <c r="PBC224" s="8"/>
      <c r="PBD224" s="8"/>
      <c r="PBE224" s="8"/>
      <c r="PBF224" s="8"/>
      <c r="PBG224" s="8"/>
      <c r="PBH224" s="8"/>
      <c r="PBI224" s="8"/>
      <c r="PBJ224" s="8"/>
      <c r="PBK224" s="8"/>
      <c r="PBL224" s="8"/>
      <c r="PBM224" s="8"/>
      <c r="PBN224" s="8"/>
      <c r="PBO224" s="8"/>
      <c r="PBP224" s="8"/>
      <c r="PBQ224" s="8"/>
      <c r="PBR224" s="8"/>
      <c r="PBS224" s="8"/>
      <c r="PBT224" s="8"/>
      <c r="PBU224" s="8"/>
      <c r="PBV224" s="8"/>
      <c r="PBW224" s="8"/>
      <c r="PBX224" s="8"/>
      <c r="PBY224" s="8"/>
      <c r="PBZ224" s="8"/>
      <c r="PCA224" s="8"/>
      <c r="PCB224" s="8"/>
      <c r="PCC224" s="8"/>
      <c r="PCD224" s="8"/>
      <c r="PCE224" s="8"/>
      <c r="PCF224" s="8"/>
      <c r="PCG224" s="8"/>
      <c r="PCH224" s="8"/>
      <c r="PCI224" s="8"/>
      <c r="PCJ224" s="8"/>
      <c r="PCK224" s="8"/>
      <c r="PCL224" s="8"/>
      <c r="PCM224" s="8"/>
      <c r="PCN224" s="8"/>
      <c r="PCO224" s="8"/>
      <c r="PCP224" s="8"/>
      <c r="PCQ224" s="8"/>
      <c r="PCR224" s="8"/>
      <c r="PCS224" s="8"/>
      <c r="PCT224" s="8"/>
      <c r="PCU224" s="8"/>
      <c r="PCV224" s="8"/>
      <c r="PCW224" s="8"/>
      <c r="PCX224" s="8"/>
      <c r="PCY224" s="8"/>
      <c r="PCZ224" s="8"/>
      <c r="PDA224" s="8"/>
      <c r="PDB224" s="8"/>
      <c r="PDC224" s="8"/>
      <c r="PDD224" s="8"/>
      <c r="PDE224" s="8"/>
      <c r="PDF224" s="8"/>
      <c r="PDG224" s="8"/>
      <c r="PDH224" s="8"/>
      <c r="PDI224" s="8"/>
      <c r="PDJ224" s="8"/>
      <c r="PDK224" s="8"/>
      <c r="PDL224" s="8"/>
      <c r="PDM224" s="8"/>
      <c r="PDN224" s="8"/>
      <c r="PDO224" s="8"/>
      <c r="PDP224" s="8"/>
      <c r="PDQ224" s="8"/>
      <c r="PDR224" s="8"/>
      <c r="PDS224" s="8"/>
      <c r="PDT224" s="8"/>
      <c r="PDU224" s="8"/>
      <c r="PDV224" s="8"/>
      <c r="PDW224" s="8"/>
      <c r="PDX224" s="8"/>
      <c r="PDY224" s="8"/>
      <c r="PDZ224" s="8"/>
      <c r="PEA224" s="8"/>
      <c r="PEB224" s="8"/>
      <c r="PEC224" s="8"/>
      <c r="PED224" s="8"/>
      <c r="PEE224" s="8"/>
      <c r="PEF224" s="8"/>
      <c r="PEG224" s="8"/>
      <c r="PEH224" s="8"/>
      <c r="PEI224" s="8"/>
      <c r="PEJ224" s="8"/>
      <c r="PEK224" s="8"/>
      <c r="PEL224" s="8"/>
      <c r="PEM224" s="8"/>
      <c r="PEN224" s="8"/>
      <c r="PEO224" s="8"/>
      <c r="PEP224" s="8"/>
      <c r="PEQ224" s="8"/>
      <c r="PER224" s="8"/>
      <c r="PES224" s="8"/>
      <c r="PET224" s="8"/>
      <c r="PEU224" s="8"/>
      <c r="PEV224" s="8"/>
      <c r="PEW224" s="8"/>
      <c r="PEX224" s="8"/>
      <c r="PEY224" s="8"/>
      <c r="PEZ224" s="8"/>
      <c r="PFA224" s="8"/>
      <c r="PFB224" s="8"/>
      <c r="PFC224" s="8"/>
      <c r="PFD224" s="8"/>
      <c r="PFE224" s="8"/>
      <c r="PFF224" s="8"/>
      <c r="PFG224" s="8"/>
      <c r="PFH224" s="8"/>
      <c r="PFI224" s="8"/>
      <c r="PFJ224" s="8"/>
      <c r="PFK224" s="8"/>
      <c r="PFL224" s="8"/>
      <c r="PFM224" s="8"/>
      <c r="PFN224" s="8"/>
      <c r="PFO224" s="8"/>
      <c r="PFP224" s="8"/>
      <c r="PFQ224" s="8"/>
      <c r="PFR224" s="8"/>
      <c r="PFS224" s="8"/>
      <c r="PFT224" s="8"/>
      <c r="PFU224" s="8"/>
      <c r="PFV224" s="8"/>
      <c r="PFW224" s="8"/>
      <c r="PFX224" s="8"/>
      <c r="PFY224" s="8"/>
      <c r="PFZ224" s="8"/>
      <c r="PGA224" s="8"/>
      <c r="PGB224" s="8"/>
      <c r="PGC224" s="8"/>
      <c r="PGD224" s="8"/>
      <c r="PGE224" s="8"/>
      <c r="PGF224" s="8"/>
      <c r="PGG224" s="8"/>
      <c r="PGH224" s="8"/>
      <c r="PGI224" s="8"/>
      <c r="PGJ224" s="8"/>
      <c r="PGK224" s="8"/>
      <c r="PGL224" s="8"/>
      <c r="PGM224" s="8"/>
      <c r="PGN224" s="8"/>
      <c r="PGO224" s="8"/>
      <c r="PGP224" s="8"/>
      <c r="PGQ224" s="8"/>
      <c r="PGR224" s="8"/>
      <c r="PGS224" s="8"/>
      <c r="PGT224" s="8"/>
      <c r="PGU224" s="8"/>
      <c r="PGV224" s="8"/>
      <c r="PGW224" s="8"/>
      <c r="PGX224" s="8"/>
      <c r="PGY224" s="8"/>
      <c r="PGZ224" s="8"/>
      <c r="PHA224" s="8"/>
      <c r="PHB224" s="8"/>
      <c r="PHC224" s="8"/>
      <c r="PHD224" s="8"/>
      <c r="PHE224" s="8"/>
      <c r="PHF224" s="8"/>
      <c r="PHG224" s="8"/>
      <c r="PHH224" s="8"/>
      <c r="PHI224" s="8"/>
      <c r="PHJ224" s="8"/>
      <c r="PHK224" s="8"/>
      <c r="PHL224" s="8"/>
      <c r="PHM224" s="8"/>
      <c r="PHN224" s="8"/>
      <c r="PHO224" s="8"/>
      <c r="PHP224" s="8"/>
      <c r="PHQ224" s="8"/>
      <c r="PHR224" s="8"/>
      <c r="PHS224" s="8"/>
      <c r="PHT224" s="8"/>
      <c r="PHU224" s="8"/>
      <c r="PHV224" s="8"/>
      <c r="PHW224" s="8"/>
      <c r="PHX224" s="8"/>
      <c r="PHY224" s="8"/>
      <c r="PHZ224" s="8"/>
      <c r="PIA224" s="8"/>
      <c r="PIB224" s="8"/>
      <c r="PIC224" s="8"/>
      <c r="PID224" s="8"/>
      <c r="PIE224" s="8"/>
      <c r="PIF224" s="8"/>
      <c r="PIG224" s="8"/>
      <c r="PIH224" s="8"/>
      <c r="PII224" s="8"/>
      <c r="PIJ224" s="8"/>
      <c r="PIK224" s="8"/>
      <c r="PIL224" s="8"/>
      <c r="PIM224" s="8"/>
      <c r="PIN224" s="8"/>
      <c r="PIO224" s="8"/>
      <c r="PIP224" s="8"/>
      <c r="PIQ224" s="8"/>
      <c r="PIR224" s="8"/>
      <c r="PIS224" s="8"/>
      <c r="PIT224" s="8"/>
      <c r="PIU224" s="8"/>
      <c r="PIV224" s="8"/>
      <c r="PIW224" s="8"/>
      <c r="PIX224" s="8"/>
      <c r="PIY224" s="8"/>
      <c r="PIZ224" s="8"/>
      <c r="PJA224" s="8"/>
      <c r="PJB224" s="8"/>
      <c r="PJC224" s="8"/>
      <c r="PJD224" s="8"/>
      <c r="PJE224" s="8"/>
      <c r="PJF224" s="8"/>
      <c r="PJG224" s="8"/>
      <c r="PJH224" s="8"/>
      <c r="PJI224" s="8"/>
      <c r="PJJ224" s="8"/>
      <c r="PJK224" s="8"/>
      <c r="PJL224" s="8"/>
      <c r="PJM224" s="8"/>
      <c r="PJN224" s="8"/>
      <c r="PJO224" s="8"/>
      <c r="PJP224" s="8"/>
      <c r="PJQ224" s="8"/>
      <c r="PJR224" s="8"/>
      <c r="PJS224" s="8"/>
      <c r="PJT224" s="8"/>
      <c r="PJU224" s="8"/>
      <c r="PJV224" s="8"/>
      <c r="PJW224" s="8"/>
      <c r="PJX224" s="8"/>
      <c r="PJY224" s="8"/>
      <c r="PJZ224" s="8"/>
      <c r="PKA224" s="8"/>
      <c r="PKB224" s="8"/>
      <c r="PKC224" s="8"/>
      <c r="PKD224" s="8"/>
      <c r="PKE224" s="8"/>
      <c r="PKF224" s="8"/>
      <c r="PKG224" s="8"/>
      <c r="PKH224" s="8"/>
      <c r="PKI224" s="8"/>
      <c r="PKJ224" s="8"/>
      <c r="PKK224" s="8"/>
      <c r="PKL224" s="8"/>
      <c r="PKM224" s="8"/>
      <c r="PKN224" s="8"/>
      <c r="PKO224" s="8"/>
      <c r="PKP224" s="8"/>
      <c r="PKQ224" s="8"/>
      <c r="PKR224" s="8"/>
      <c r="PKS224" s="8"/>
      <c r="PKT224" s="8"/>
      <c r="PKU224" s="8"/>
      <c r="PKV224" s="8"/>
      <c r="PKW224" s="8"/>
      <c r="PKX224" s="8"/>
      <c r="PKY224" s="8"/>
      <c r="PKZ224" s="8"/>
      <c r="PLA224" s="8"/>
      <c r="PLB224" s="8"/>
      <c r="PLC224" s="8"/>
      <c r="PLD224" s="8"/>
      <c r="PLE224" s="8"/>
      <c r="PLF224" s="8"/>
      <c r="PLG224" s="8"/>
      <c r="PLH224" s="8"/>
      <c r="PLI224" s="8"/>
      <c r="PLJ224" s="8"/>
      <c r="PLK224" s="8"/>
      <c r="PLL224" s="8"/>
      <c r="PLM224" s="8"/>
      <c r="PLN224" s="8"/>
      <c r="PLO224" s="8"/>
      <c r="PLP224" s="8"/>
      <c r="PLQ224" s="8"/>
      <c r="PLR224" s="8"/>
      <c r="PLS224" s="8"/>
      <c r="PLT224" s="8"/>
      <c r="PLU224" s="8"/>
      <c r="PLV224" s="8"/>
      <c r="PLW224" s="8"/>
      <c r="PLX224" s="8"/>
      <c r="PLY224" s="8"/>
      <c r="PLZ224" s="8"/>
      <c r="PMA224" s="8"/>
      <c r="PMB224" s="8"/>
      <c r="PMC224" s="8"/>
      <c r="PMD224" s="8"/>
      <c r="PME224" s="8"/>
      <c r="PMF224" s="8"/>
      <c r="PMG224" s="8"/>
      <c r="PMH224" s="8"/>
      <c r="PMI224" s="8"/>
      <c r="PMJ224" s="8"/>
      <c r="PMK224" s="8"/>
      <c r="PML224" s="8"/>
      <c r="PMM224" s="8"/>
      <c r="PMN224" s="8"/>
      <c r="PMO224" s="8"/>
      <c r="PMP224" s="8"/>
      <c r="PMQ224" s="8"/>
      <c r="PMR224" s="8"/>
      <c r="PMS224" s="8"/>
      <c r="PMT224" s="8"/>
      <c r="PMU224" s="8"/>
      <c r="PMV224" s="8"/>
      <c r="PMW224" s="8"/>
      <c r="PMX224" s="8"/>
      <c r="PMY224" s="8"/>
      <c r="PMZ224" s="8"/>
      <c r="PNA224" s="8"/>
      <c r="PNB224" s="8"/>
      <c r="PNC224" s="8"/>
      <c r="PND224" s="8"/>
      <c r="PNE224" s="8"/>
      <c r="PNF224" s="8"/>
      <c r="PNG224" s="8"/>
      <c r="PNH224" s="8"/>
      <c r="PNI224" s="8"/>
      <c r="PNJ224" s="8"/>
      <c r="PNK224" s="8"/>
      <c r="PNL224" s="8"/>
      <c r="PNM224" s="8"/>
      <c r="PNN224" s="8"/>
      <c r="PNO224" s="8"/>
      <c r="PNP224" s="8"/>
      <c r="PNQ224" s="8"/>
      <c r="PNR224" s="8"/>
      <c r="PNS224" s="8"/>
      <c r="PNT224" s="8"/>
      <c r="PNU224" s="8"/>
      <c r="PNV224" s="8"/>
      <c r="PNW224" s="8"/>
      <c r="PNX224" s="8"/>
      <c r="PNY224" s="8"/>
      <c r="PNZ224" s="8"/>
      <c r="POA224" s="8"/>
      <c r="POB224" s="8"/>
      <c r="POC224" s="8"/>
      <c r="POD224" s="8"/>
      <c r="POE224" s="8"/>
      <c r="POF224" s="8"/>
      <c r="POG224" s="8"/>
      <c r="POH224" s="8"/>
      <c r="POI224" s="8"/>
      <c r="POJ224" s="8"/>
      <c r="POK224" s="8"/>
      <c r="POL224" s="8"/>
      <c r="POM224" s="8"/>
      <c r="PON224" s="8"/>
      <c r="POO224" s="8"/>
      <c r="POP224" s="8"/>
      <c r="POQ224" s="8"/>
      <c r="POR224" s="8"/>
      <c r="POS224" s="8"/>
      <c r="POT224" s="8"/>
      <c r="POU224" s="8"/>
      <c r="POV224" s="8"/>
      <c r="POW224" s="8"/>
      <c r="POX224" s="8"/>
      <c r="POY224" s="8"/>
      <c r="POZ224" s="8"/>
      <c r="PPA224" s="8"/>
      <c r="PPB224" s="8"/>
      <c r="PPC224" s="8"/>
      <c r="PPD224" s="8"/>
      <c r="PPE224" s="8"/>
      <c r="PPF224" s="8"/>
      <c r="PPG224" s="8"/>
      <c r="PPH224" s="8"/>
      <c r="PPI224" s="8"/>
      <c r="PPJ224" s="8"/>
      <c r="PPK224" s="8"/>
      <c r="PPL224" s="8"/>
      <c r="PPM224" s="8"/>
      <c r="PPN224" s="8"/>
      <c r="PPO224" s="8"/>
      <c r="PPP224" s="8"/>
      <c r="PPQ224" s="8"/>
      <c r="PPR224" s="8"/>
      <c r="PPS224" s="8"/>
      <c r="PPT224" s="8"/>
      <c r="PPU224" s="8"/>
      <c r="PPV224" s="8"/>
      <c r="PPW224" s="8"/>
      <c r="PPX224" s="8"/>
      <c r="PPY224" s="8"/>
      <c r="PPZ224" s="8"/>
      <c r="PQA224" s="8"/>
      <c r="PQB224" s="8"/>
      <c r="PQC224" s="8"/>
      <c r="PQD224" s="8"/>
      <c r="PQE224" s="8"/>
      <c r="PQF224" s="8"/>
      <c r="PQG224" s="8"/>
      <c r="PQH224" s="8"/>
      <c r="PQI224" s="8"/>
      <c r="PQJ224" s="8"/>
      <c r="PQK224" s="8"/>
      <c r="PQL224" s="8"/>
      <c r="PQM224" s="8"/>
      <c r="PQN224" s="8"/>
      <c r="PQO224" s="8"/>
      <c r="PQP224" s="8"/>
      <c r="PQQ224" s="8"/>
      <c r="PQR224" s="8"/>
      <c r="PQS224" s="8"/>
      <c r="PQT224" s="8"/>
      <c r="PQU224" s="8"/>
      <c r="PQV224" s="8"/>
      <c r="PQW224" s="8"/>
      <c r="PQX224" s="8"/>
      <c r="PQY224" s="8"/>
      <c r="PQZ224" s="8"/>
      <c r="PRA224" s="8"/>
      <c r="PRB224" s="8"/>
      <c r="PRC224" s="8"/>
      <c r="PRD224" s="8"/>
      <c r="PRE224" s="8"/>
      <c r="PRF224" s="8"/>
      <c r="PRG224" s="8"/>
      <c r="PRH224" s="8"/>
      <c r="PRI224" s="8"/>
      <c r="PRJ224" s="8"/>
      <c r="PRK224" s="8"/>
      <c r="PRL224" s="8"/>
      <c r="PRM224" s="8"/>
      <c r="PRN224" s="8"/>
      <c r="PRO224" s="8"/>
      <c r="PRP224" s="8"/>
      <c r="PRQ224" s="8"/>
      <c r="PRR224" s="8"/>
      <c r="PRS224" s="8"/>
      <c r="PRT224" s="8"/>
      <c r="PRU224" s="8"/>
      <c r="PRV224" s="8"/>
      <c r="PRW224" s="8"/>
      <c r="PRX224" s="8"/>
      <c r="PRY224" s="8"/>
      <c r="PRZ224" s="8"/>
      <c r="PSA224" s="8"/>
      <c r="PSB224" s="8"/>
      <c r="PSC224" s="8"/>
      <c r="PSD224" s="8"/>
      <c r="PSE224" s="8"/>
      <c r="PSF224" s="8"/>
      <c r="PSG224" s="8"/>
      <c r="PSH224" s="8"/>
      <c r="PSI224" s="8"/>
      <c r="PSJ224" s="8"/>
      <c r="PSK224" s="8"/>
      <c r="PSL224" s="8"/>
      <c r="PSM224" s="8"/>
      <c r="PSN224" s="8"/>
      <c r="PSO224" s="8"/>
      <c r="PSP224" s="8"/>
      <c r="PSQ224" s="8"/>
      <c r="PSR224" s="8"/>
      <c r="PSS224" s="8"/>
      <c r="PST224" s="8"/>
      <c r="PSU224" s="8"/>
      <c r="PSV224" s="8"/>
      <c r="PSW224" s="8"/>
      <c r="PSX224" s="8"/>
      <c r="PSY224" s="8"/>
      <c r="PSZ224" s="8"/>
      <c r="PTA224" s="8"/>
      <c r="PTB224" s="8"/>
      <c r="PTC224" s="8"/>
      <c r="PTD224" s="8"/>
      <c r="PTE224" s="8"/>
      <c r="PTF224" s="8"/>
      <c r="PTG224" s="8"/>
      <c r="PTH224" s="8"/>
      <c r="PTI224" s="8"/>
      <c r="PTJ224" s="8"/>
      <c r="PTK224" s="8"/>
      <c r="PTL224" s="8"/>
      <c r="PTM224" s="8"/>
      <c r="PTN224" s="8"/>
      <c r="PTO224" s="8"/>
      <c r="PTP224" s="8"/>
      <c r="PTQ224" s="8"/>
      <c r="PTR224" s="8"/>
      <c r="PTS224" s="8"/>
      <c r="PTT224" s="8"/>
      <c r="PTU224" s="8"/>
      <c r="PTV224" s="8"/>
      <c r="PTW224" s="8"/>
      <c r="PTX224" s="8"/>
      <c r="PTY224" s="8"/>
      <c r="PTZ224" s="8"/>
      <c r="PUA224" s="8"/>
      <c r="PUB224" s="8"/>
      <c r="PUC224" s="8"/>
      <c r="PUD224" s="8"/>
      <c r="PUE224" s="8"/>
      <c r="PUF224" s="8"/>
      <c r="PUG224" s="8"/>
      <c r="PUH224" s="8"/>
      <c r="PUI224" s="8"/>
      <c r="PUJ224" s="8"/>
      <c r="PUK224" s="8"/>
      <c r="PUL224" s="8"/>
      <c r="PUM224" s="8"/>
      <c r="PUN224" s="8"/>
      <c r="PUO224" s="8"/>
      <c r="PUP224" s="8"/>
      <c r="PUQ224" s="8"/>
      <c r="PUR224" s="8"/>
      <c r="PUS224" s="8"/>
      <c r="PUT224" s="8"/>
      <c r="PUU224" s="8"/>
      <c r="PUV224" s="8"/>
      <c r="PUW224" s="8"/>
      <c r="PUX224" s="8"/>
      <c r="PUY224" s="8"/>
      <c r="PUZ224" s="8"/>
      <c r="PVA224" s="8"/>
      <c r="PVB224" s="8"/>
      <c r="PVC224" s="8"/>
      <c r="PVD224" s="8"/>
      <c r="PVE224" s="8"/>
      <c r="PVF224" s="8"/>
      <c r="PVG224" s="8"/>
      <c r="PVH224" s="8"/>
      <c r="PVI224" s="8"/>
      <c r="PVJ224" s="8"/>
      <c r="PVK224" s="8"/>
      <c r="PVL224" s="8"/>
      <c r="PVM224" s="8"/>
      <c r="PVN224" s="8"/>
      <c r="PVO224" s="8"/>
      <c r="PVP224" s="8"/>
      <c r="PVQ224" s="8"/>
      <c r="PVR224" s="8"/>
      <c r="PVS224" s="8"/>
      <c r="PVT224" s="8"/>
      <c r="PVU224" s="8"/>
      <c r="PVV224" s="8"/>
      <c r="PVW224" s="8"/>
      <c r="PVX224" s="8"/>
      <c r="PVY224" s="8"/>
      <c r="PVZ224" s="8"/>
      <c r="PWA224" s="8"/>
      <c r="PWB224" s="8"/>
      <c r="PWC224" s="8"/>
      <c r="PWD224" s="8"/>
      <c r="PWE224" s="8"/>
      <c r="PWF224" s="8"/>
      <c r="PWG224" s="8"/>
      <c r="PWH224" s="8"/>
      <c r="PWI224" s="8"/>
      <c r="PWJ224" s="8"/>
      <c r="PWK224" s="8"/>
      <c r="PWL224" s="8"/>
      <c r="PWM224" s="8"/>
      <c r="PWN224" s="8"/>
      <c r="PWO224" s="8"/>
      <c r="PWP224" s="8"/>
      <c r="PWQ224" s="8"/>
      <c r="PWR224" s="8"/>
      <c r="PWS224" s="8"/>
      <c r="PWT224" s="8"/>
      <c r="PWU224" s="8"/>
      <c r="PWV224" s="8"/>
      <c r="PWW224" s="8"/>
      <c r="PWX224" s="8"/>
      <c r="PWY224" s="8"/>
      <c r="PWZ224" s="8"/>
      <c r="PXA224" s="8"/>
      <c r="PXB224" s="8"/>
      <c r="PXC224" s="8"/>
      <c r="PXD224" s="8"/>
      <c r="PXE224" s="8"/>
      <c r="PXF224" s="8"/>
      <c r="PXG224" s="8"/>
      <c r="PXH224" s="8"/>
      <c r="PXI224" s="8"/>
      <c r="PXJ224" s="8"/>
      <c r="PXK224" s="8"/>
      <c r="PXL224" s="8"/>
      <c r="PXM224" s="8"/>
      <c r="PXN224" s="8"/>
      <c r="PXO224" s="8"/>
      <c r="PXP224" s="8"/>
      <c r="PXQ224" s="8"/>
      <c r="PXR224" s="8"/>
      <c r="PXS224" s="8"/>
      <c r="PXT224" s="8"/>
      <c r="PXU224" s="8"/>
      <c r="PXV224" s="8"/>
      <c r="PXW224" s="8"/>
      <c r="PXX224" s="8"/>
      <c r="PXY224" s="8"/>
      <c r="PXZ224" s="8"/>
      <c r="PYA224" s="8"/>
      <c r="PYB224" s="8"/>
      <c r="PYC224" s="8"/>
      <c r="PYD224" s="8"/>
      <c r="PYE224" s="8"/>
      <c r="PYF224" s="8"/>
      <c r="PYG224" s="8"/>
      <c r="PYH224" s="8"/>
      <c r="PYI224" s="8"/>
      <c r="PYJ224" s="8"/>
      <c r="PYK224" s="8"/>
      <c r="PYL224" s="8"/>
      <c r="PYM224" s="8"/>
      <c r="PYN224" s="8"/>
      <c r="PYO224" s="8"/>
      <c r="PYP224" s="8"/>
      <c r="PYQ224" s="8"/>
      <c r="PYR224" s="8"/>
      <c r="PYS224" s="8"/>
      <c r="PYT224" s="8"/>
      <c r="PYU224" s="8"/>
      <c r="PYV224" s="8"/>
      <c r="PYW224" s="8"/>
      <c r="PYX224" s="8"/>
      <c r="PYY224" s="8"/>
      <c r="PYZ224" s="8"/>
      <c r="PZA224" s="8"/>
      <c r="PZB224" s="8"/>
      <c r="PZC224" s="8"/>
      <c r="PZD224" s="8"/>
      <c r="PZE224" s="8"/>
      <c r="PZF224" s="8"/>
      <c r="PZG224" s="8"/>
      <c r="PZH224" s="8"/>
      <c r="PZI224" s="8"/>
      <c r="PZJ224" s="8"/>
      <c r="PZK224" s="8"/>
      <c r="PZL224" s="8"/>
      <c r="PZM224" s="8"/>
      <c r="PZN224" s="8"/>
      <c r="PZO224" s="8"/>
      <c r="PZP224" s="8"/>
      <c r="PZQ224" s="8"/>
      <c r="PZR224" s="8"/>
      <c r="PZS224" s="8"/>
      <c r="PZT224" s="8"/>
      <c r="PZU224" s="8"/>
      <c r="PZV224" s="8"/>
      <c r="PZW224" s="8"/>
      <c r="PZX224" s="8"/>
      <c r="PZY224" s="8"/>
      <c r="PZZ224" s="8"/>
      <c r="QAA224" s="8"/>
      <c r="QAB224" s="8"/>
      <c r="QAC224" s="8"/>
      <c r="QAD224" s="8"/>
      <c r="QAE224" s="8"/>
      <c r="QAF224" s="8"/>
      <c r="QAG224" s="8"/>
      <c r="QAH224" s="8"/>
      <c r="QAI224" s="8"/>
      <c r="QAJ224" s="8"/>
      <c r="QAK224" s="8"/>
      <c r="QAL224" s="8"/>
      <c r="QAM224" s="8"/>
      <c r="QAN224" s="8"/>
      <c r="QAO224" s="8"/>
      <c r="QAP224" s="8"/>
      <c r="QAQ224" s="8"/>
      <c r="QAR224" s="8"/>
      <c r="QAS224" s="8"/>
      <c r="QAT224" s="8"/>
      <c r="QAU224" s="8"/>
      <c r="QAV224" s="8"/>
      <c r="QAW224" s="8"/>
      <c r="QAX224" s="8"/>
      <c r="QAY224" s="8"/>
      <c r="QAZ224" s="8"/>
      <c r="QBA224" s="8"/>
      <c r="QBB224" s="8"/>
      <c r="QBC224" s="8"/>
      <c r="QBD224" s="8"/>
      <c r="QBE224" s="8"/>
      <c r="QBF224" s="8"/>
      <c r="QBG224" s="8"/>
      <c r="QBH224" s="8"/>
      <c r="QBI224" s="8"/>
      <c r="QBJ224" s="8"/>
      <c r="QBK224" s="8"/>
      <c r="QBL224" s="8"/>
      <c r="QBM224" s="8"/>
      <c r="QBN224" s="8"/>
      <c r="QBO224" s="8"/>
      <c r="QBP224" s="8"/>
      <c r="QBQ224" s="8"/>
      <c r="QBR224" s="8"/>
      <c r="QBS224" s="8"/>
      <c r="QBT224" s="8"/>
      <c r="QBU224" s="8"/>
      <c r="QBV224" s="8"/>
      <c r="QBW224" s="8"/>
      <c r="QBX224" s="8"/>
      <c r="QBY224" s="8"/>
      <c r="QBZ224" s="8"/>
      <c r="QCA224" s="8"/>
      <c r="QCB224" s="8"/>
      <c r="QCC224" s="8"/>
      <c r="QCD224" s="8"/>
      <c r="QCE224" s="8"/>
      <c r="QCF224" s="8"/>
      <c r="QCG224" s="8"/>
      <c r="QCH224" s="8"/>
      <c r="QCI224" s="8"/>
      <c r="QCJ224" s="8"/>
      <c r="QCK224" s="8"/>
      <c r="QCL224" s="8"/>
      <c r="QCM224" s="8"/>
      <c r="QCN224" s="8"/>
      <c r="QCO224" s="8"/>
      <c r="QCP224" s="8"/>
      <c r="QCQ224" s="8"/>
      <c r="QCR224" s="8"/>
      <c r="QCS224" s="8"/>
      <c r="QCT224" s="8"/>
      <c r="QCU224" s="8"/>
      <c r="QCV224" s="8"/>
      <c r="QCW224" s="8"/>
      <c r="QCX224" s="8"/>
      <c r="QCY224" s="8"/>
      <c r="QCZ224" s="8"/>
      <c r="QDA224" s="8"/>
      <c r="QDB224" s="8"/>
      <c r="QDC224" s="8"/>
      <c r="QDD224" s="8"/>
      <c r="QDE224" s="8"/>
      <c r="QDF224" s="8"/>
      <c r="QDG224" s="8"/>
      <c r="QDH224" s="8"/>
      <c r="QDI224" s="8"/>
      <c r="QDJ224" s="8"/>
      <c r="QDK224" s="8"/>
      <c r="QDL224" s="8"/>
      <c r="QDM224" s="8"/>
      <c r="QDN224" s="8"/>
      <c r="QDO224" s="8"/>
      <c r="QDP224" s="8"/>
      <c r="QDQ224" s="8"/>
      <c r="QDR224" s="8"/>
      <c r="QDS224" s="8"/>
      <c r="QDT224" s="8"/>
      <c r="QDU224" s="8"/>
      <c r="QDV224" s="8"/>
      <c r="QDW224" s="8"/>
      <c r="QDX224" s="8"/>
      <c r="QDY224" s="8"/>
      <c r="QDZ224" s="8"/>
      <c r="QEA224" s="8"/>
      <c r="QEB224" s="8"/>
      <c r="QEC224" s="8"/>
      <c r="QED224" s="8"/>
      <c r="QEE224" s="8"/>
      <c r="QEF224" s="8"/>
      <c r="QEG224" s="8"/>
      <c r="QEH224" s="8"/>
      <c r="QEI224" s="8"/>
      <c r="QEJ224" s="8"/>
      <c r="QEK224" s="8"/>
      <c r="QEL224" s="8"/>
      <c r="QEM224" s="8"/>
      <c r="QEN224" s="8"/>
      <c r="QEO224" s="8"/>
      <c r="QEP224" s="8"/>
      <c r="QEQ224" s="8"/>
      <c r="QER224" s="8"/>
      <c r="QES224" s="8"/>
      <c r="QET224" s="8"/>
      <c r="QEU224" s="8"/>
      <c r="QEV224" s="8"/>
      <c r="QEW224" s="8"/>
      <c r="QEX224" s="8"/>
      <c r="QEY224" s="8"/>
      <c r="QEZ224" s="8"/>
      <c r="QFA224" s="8"/>
      <c r="QFB224" s="8"/>
      <c r="QFC224" s="8"/>
      <c r="QFD224" s="8"/>
      <c r="QFE224" s="8"/>
      <c r="QFF224" s="8"/>
      <c r="QFG224" s="8"/>
      <c r="QFH224" s="8"/>
      <c r="QFI224" s="8"/>
      <c r="QFJ224" s="8"/>
      <c r="QFK224" s="8"/>
      <c r="QFL224" s="8"/>
      <c r="QFM224" s="8"/>
      <c r="QFN224" s="8"/>
      <c r="QFO224" s="8"/>
      <c r="QFP224" s="8"/>
      <c r="QFQ224" s="8"/>
      <c r="QFR224" s="8"/>
      <c r="QFS224" s="8"/>
      <c r="QFT224" s="8"/>
      <c r="QFU224" s="8"/>
      <c r="QFV224" s="8"/>
      <c r="QFW224" s="8"/>
      <c r="QFX224" s="8"/>
      <c r="QFY224" s="8"/>
      <c r="QFZ224" s="8"/>
      <c r="QGA224" s="8"/>
      <c r="QGB224" s="8"/>
      <c r="QGC224" s="8"/>
      <c r="QGD224" s="8"/>
      <c r="QGE224" s="8"/>
      <c r="QGF224" s="8"/>
      <c r="QGG224" s="8"/>
      <c r="QGH224" s="8"/>
      <c r="QGI224" s="8"/>
      <c r="QGJ224" s="8"/>
      <c r="QGK224" s="8"/>
      <c r="QGL224" s="8"/>
      <c r="QGM224" s="8"/>
      <c r="QGN224" s="8"/>
      <c r="QGO224" s="8"/>
      <c r="QGP224" s="8"/>
      <c r="QGQ224" s="8"/>
      <c r="QGR224" s="8"/>
      <c r="QGS224" s="8"/>
      <c r="QGT224" s="8"/>
      <c r="QGU224" s="8"/>
      <c r="QGV224" s="8"/>
      <c r="QGW224" s="8"/>
      <c r="QGX224" s="8"/>
      <c r="QGY224" s="8"/>
      <c r="QGZ224" s="8"/>
      <c r="QHA224" s="8"/>
      <c r="QHB224" s="8"/>
      <c r="QHC224" s="8"/>
      <c r="QHD224" s="8"/>
      <c r="QHE224" s="8"/>
      <c r="QHF224" s="8"/>
      <c r="QHG224" s="8"/>
      <c r="QHH224" s="8"/>
      <c r="QHI224" s="8"/>
      <c r="QHJ224" s="8"/>
      <c r="QHK224" s="8"/>
      <c r="QHL224" s="8"/>
      <c r="QHM224" s="8"/>
      <c r="QHN224" s="8"/>
      <c r="QHO224" s="8"/>
      <c r="QHP224" s="8"/>
      <c r="QHQ224" s="8"/>
      <c r="QHR224" s="8"/>
      <c r="QHS224" s="8"/>
      <c r="QHT224" s="8"/>
      <c r="QHU224" s="8"/>
      <c r="QHV224" s="8"/>
      <c r="QHW224" s="8"/>
      <c r="QHX224" s="8"/>
      <c r="QHY224" s="8"/>
      <c r="QHZ224" s="8"/>
      <c r="QIA224" s="8"/>
      <c r="QIB224" s="8"/>
      <c r="QIC224" s="8"/>
      <c r="QID224" s="8"/>
      <c r="QIE224" s="8"/>
      <c r="QIF224" s="8"/>
      <c r="QIG224" s="8"/>
      <c r="QIH224" s="8"/>
      <c r="QII224" s="8"/>
      <c r="QIJ224" s="8"/>
      <c r="QIK224" s="8"/>
      <c r="QIL224" s="8"/>
      <c r="QIM224" s="8"/>
      <c r="QIN224" s="8"/>
      <c r="QIO224" s="8"/>
      <c r="QIP224" s="8"/>
      <c r="QIQ224" s="8"/>
      <c r="QIR224" s="8"/>
      <c r="QIS224" s="8"/>
      <c r="QIT224" s="8"/>
      <c r="QIU224" s="8"/>
      <c r="QIV224" s="8"/>
      <c r="QIW224" s="8"/>
      <c r="QIX224" s="8"/>
      <c r="QIY224" s="8"/>
      <c r="QIZ224" s="8"/>
      <c r="QJA224" s="8"/>
      <c r="QJB224" s="8"/>
      <c r="QJC224" s="8"/>
      <c r="QJD224" s="8"/>
      <c r="QJE224" s="8"/>
      <c r="QJF224" s="8"/>
      <c r="QJG224" s="8"/>
      <c r="QJH224" s="8"/>
      <c r="QJI224" s="8"/>
      <c r="QJJ224" s="8"/>
      <c r="QJK224" s="8"/>
      <c r="QJL224" s="8"/>
      <c r="QJM224" s="8"/>
      <c r="QJN224" s="8"/>
      <c r="QJO224" s="8"/>
      <c r="QJP224" s="8"/>
      <c r="QJQ224" s="8"/>
      <c r="QJR224" s="8"/>
      <c r="QJS224" s="8"/>
      <c r="QJT224" s="8"/>
      <c r="QJU224" s="8"/>
      <c r="QJV224" s="8"/>
      <c r="QJW224" s="8"/>
      <c r="QJX224" s="8"/>
      <c r="QJY224" s="8"/>
      <c r="QJZ224" s="8"/>
      <c r="QKA224" s="8"/>
      <c r="QKB224" s="8"/>
      <c r="QKC224" s="8"/>
      <c r="QKD224" s="8"/>
      <c r="QKE224" s="8"/>
      <c r="QKF224" s="8"/>
      <c r="QKG224" s="8"/>
      <c r="QKH224" s="8"/>
      <c r="QKI224" s="8"/>
      <c r="QKJ224" s="8"/>
      <c r="QKK224" s="8"/>
      <c r="QKL224" s="8"/>
      <c r="QKM224" s="8"/>
      <c r="QKN224" s="8"/>
      <c r="QKO224" s="8"/>
      <c r="QKP224" s="8"/>
      <c r="QKQ224" s="8"/>
      <c r="QKR224" s="8"/>
      <c r="QKS224" s="8"/>
      <c r="QKT224" s="8"/>
      <c r="QKU224" s="8"/>
      <c r="QKV224" s="8"/>
      <c r="QKW224" s="8"/>
      <c r="QKX224" s="8"/>
      <c r="QKY224" s="8"/>
      <c r="QKZ224" s="8"/>
      <c r="QLA224" s="8"/>
      <c r="QLB224" s="8"/>
      <c r="QLC224" s="8"/>
      <c r="QLD224" s="8"/>
      <c r="QLE224" s="8"/>
      <c r="QLF224" s="8"/>
      <c r="QLG224" s="8"/>
      <c r="QLH224" s="8"/>
      <c r="QLI224" s="8"/>
      <c r="QLJ224" s="8"/>
      <c r="QLK224" s="8"/>
      <c r="QLL224" s="8"/>
      <c r="QLM224" s="8"/>
      <c r="QLN224" s="8"/>
      <c r="QLO224" s="8"/>
      <c r="QLP224" s="8"/>
      <c r="QLQ224" s="8"/>
      <c r="QLR224" s="8"/>
      <c r="QLS224" s="8"/>
      <c r="QLT224" s="8"/>
      <c r="QLU224" s="8"/>
      <c r="QLV224" s="8"/>
      <c r="QLW224" s="8"/>
      <c r="QLX224" s="8"/>
      <c r="QLY224" s="8"/>
      <c r="QLZ224" s="8"/>
      <c r="QMA224" s="8"/>
      <c r="QMB224" s="8"/>
      <c r="QMC224" s="8"/>
      <c r="QMD224" s="8"/>
      <c r="QME224" s="8"/>
      <c r="QMF224" s="8"/>
      <c r="QMG224" s="8"/>
      <c r="QMH224" s="8"/>
      <c r="QMI224" s="8"/>
      <c r="QMJ224" s="8"/>
      <c r="QMK224" s="8"/>
      <c r="QML224" s="8"/>
      <c r="QMM224" s="8"/>
      <c r="QMN224" s="8"/>
      <c r="QMO224" s="8"/>
      <c r="QMP224" s="8"/>
      <c r="QMQ224" s="8"/>
      <c r="QMR224" s="8"/>
      <c r="QMS224" s="8"/>
      <c r="QMT224" s="8"/>
      <c r="QMU224" s="8"/>
      <c r="QMV224" s="8"/>
      <c r="QMW224" s="8"/>
      <c r="QMX224" s="8"/>
      <c r="QMY224" s="8"/>
      <c r="QMZ224" s="8"/>
      <c r="QNA224" s="8"/>
      <c r="QNB224" s="8"/>
      <c r="QNC224" s="8"/>
      <c r="QND224" s="8"/>
      <c r="QNE224" s="8"/>
      <c r="QNF224" s="8"/>
      <c r="QNG224" s="8"/>
      <c r="QNH224" s="8"/>
      <c r="QNI224" s="8"/>
      <c r="QNJ224" s="8"/>
      <c r="QNK224" s="8"/>
      <c r="QNL224" s="8"/>
      <c r="QNM224" s="8"/>
      <c r="QNN224" s="8"/>
      <c r="QNO224" s="8"/>
      <c r="QNP224" s="8"/>
      <c r="QNQ224" s="8"/>
      <c r="QNR224" s="8"/>
      <c r="QNS224" s="8"/>
      <c r="QNT224" s="8"/>
      <c r="QNU224" s="8"/>
      <c r="QNV224" s="8"/>
      <c r="QNW224" s="8"/>
      <c r="QNX224" s="8"/>
      <c r="QNY224" s="8"/>
      <c r="QNZ224" s="8"/>
      <c r="QOA224" s="8"/>
      <c r="QOB224" s="8"/>
      <c r="QOC224" s="8"/>
      <c r="QOD224" s="8"/>
      <c r="QOE224" s="8"/>
      <c r="QOF224" s="8"/>
      <c r="QOG224" s="8"/>
      <c r="QOH224" s="8"/>
      <c r="QOI224" s="8"/>
      <c r="QOJ224" s="8"/>
      <c r="QOK224" s="8"/>
      <c r="QOL224" s="8"/>
      <c r="QOM224" s="8"/>
      <c r="QON224" s="8"/>
      <c r="QOO224" s="8"/>
      <c r="QOP224" s="8"/>
      <c r="QOQ224" s="8"/>
      <c r="QOR224" s="8"/>
      <c r="QOS224" s="8"/>
      <c r="QOT224" s="8"/>
      <c r="QOU224" s="8"/>
      <c r="QOV224" s="8"/>
      <c r="QOW224" s="8"/>
      <c r="QOX224" s="8"/>
      <c r="QOY224" s="8"/>
      <c r="QOZ224" s="8"/>
      <c r="QPA224" s="8"/>
      <c r="QPB224" s="8"/>
      <c r="QPC224" s="8"/>
      <c r="QPD224" s="8"/>
      <c r="QPE224" s="8"/>
      <c r="QPF224" s="8"/>
      <c r="QPG224" s="8"/>
      <c r="QPH224" s="8"/>
      <c r="QPI224" s="8"/>
      <c r="QPJ224" s="8"/>
      <c r="QPK224" s="8"/>
      <c r="QPL224" s="8"/>
      <c r="QPM224" s="8"/>
      <c r="QPN224" s="8"/>
      <c r="QPO224" s="8"/>
      <c r="QPP224" s="8"/>
      <c r="QPQ224" s="8"/>
      <c r="QPR224" s="8"/>
      <c r="QPS224" s="8"/>
      <c r="QPT224" s="8"/>
      <c r="QPU224" s="8"/>
      <c r="QPV224" s="8"/>
      <c r="QPW224" s="8"/>
      <c r="QPX224" s="8"/>
      <c r="QPY224" s="8"/>
      <c r="QPZ224" s="8"/>
      <c r="QQA224" s="8"/>
      <c r="QQB224" s="8"/>
      <c r="QQC224" s="8"/>
      <c r="QQD224" s="8"/>
      <c r="QQE224" s="8"/>
      <c r="QQF224" s="8"/>
      <c r="QQG224" s="8"/>
      <c r="QQH224" s="8"/>
      <c r="QQI224" s="8"/>
      <c r="QQJ224" s="8"/>
      <c r="QQK224" s="8"/>
      <c r="QQL224" s="8"/>
      <c r="QQM224" s="8"/>
      <c r="QQN224" s="8"/>
      <c r="QQO224" s="8"/>
      <c r="QQP224" s="8"/>
      <c r="QQQ224" s="8"/>
      <c r="QQR224" s="8"/>
      <c r="QQS224" s="8"/>
      <c r="QQT224" s="8"/>
      <c r="QQU224" s="8"/>
      <c r="QQV224" s="8"/>
      <c r="QQW224" s="8"/>
      <c r="QQX224" s="8"/>
      <c r="QQY224" s="8"/>
      <c r="QQZ224" s="8"/>
      <c r="QRA224" s="8"/>
      <c r="QRB224" s="8"/>
      <c r="QRC224" s="8"/>
      <c r="QRD224" s="8"/>
      <c r="QRE224" s="8"/>
      <c r="QRF224" s="8"/>
      <c r="QRG224" s="8"/>
      <c r="QRH224" s="8"/>
      <c r="QRI224" s="8"/>
      <c r="QRJ224" s="8"/>
      <c r="QRK224" s="8"/>
      <c r="QRL224" s="8"/>
      <c r="QRM224" s="8"/>
      <c r="QRN224" s="8"/>
      <c r="QRO224" s="8"/>
      <c r="QRP224" s="8"/>
      <c r="QRQ224" s="8"/>
      <c r="QRR224" s="8"/>
      <c r="QRS224" s="8"/>
      <c r="QRT224" s="8"/>
      <c r="QRU224" s="8"/>
      <c r="QRV224" s="8"/>
      <c r="QRW224" s="8"/>
      <c r="QRX224" s="8"/>
      <c r="QRY224" s="8"/>
      <c r="QRZ224" s="8"/>
      <c r="QSA224" s="8"/>
      <c r="QSB224" s="8"/>
      <c r="QSC224" s="8"/>
      <c r="QSD224" s="8"/>
      <c r="QSE224" s="8"/>
      <c r="QSF224" s="8"/>
      <c r="QSG224" s="8"/>
      <c r="QSH224" s="8"/>
      <c r="QSI224" s="8"/>
      <c r="QSJ224" s="8"/>
      <c r="QSK224" s="8"/>
      <c r="QSL224" s="8"/>
      <c r="QSM224" s="8"/>
      <c r="QSN224" s="8"/>
      <c r="QSO224" s="8"/>
      <c r="QSP224" s="8"/>
      <c r="QSQ224" s="8"/>
      <c r="QSR224" s="8"/>
      <c r="QSS224" s="8"/>
      <c r="QST224" s="8"/>
      <c r="QSU224" s="8"/>
      <c r="QSV224" s="8"/>
      <c r="QSW224" s="8"/>
      <c r="QSX224" s="8"/>
      <c r="QSY224" s="8"/>
      <c r="QSZ224" s="8"/>
      <c r="QTA224" s="8"/>
      <c r="QTB224" s="8"/>
      <c r="QTC224" s="8"/>
      <c r="QTD224" s="8"/>
      <c r="QTE224" s="8"/>
      <c r="QTF224" s="8"/>
      <c r="QTG224" s="8"/>
      <c r="QTH224" s="8"/>
      <c r="QTI224" s="8"/>
      <c r="QTJ224" s="8"/>
      <c r="QTK224" s="8"/>
      <c r="QTL224" s="8"/>
      <c r="QTM224" s="8"/>
      <c r="QTN224" s="8"/>
      <c r="QTO224" s="8"/>
      <c r="QTP224" s="8"/>
      <c r="QTQ224" s="8"/>
      <c r="QTR224" s="8"/>
      <c r="QTS224" s="8"/>
      <c r="QTT224" s="8"/>
      <c r="QTU224" s="8"/>
      <c r="QTV224" s="8"/>
      <c r="QTW224" s="8"/>
      <c r="QTX224" s="8"/>
      <c r="QTY224" s="8"/>
      <c r="QTZ224" s="8"/>
      <c r="QUA224" s="8"/>
      <c r="QUB224" s="8"/>
      <c r="QUC224" s="8"/>
      <c r="QUD224" s="8"/>
      <c r="QUE224" s="8"/>
      <c r="QUF224" s="8"/>
      <c r="QUG224" s="8"/>
      <c r="QUH224" s="8"/>
      <c r="QUI224" s="8"/>
      <c r="QUJ224" s="8"/>
      <c r="QUK224" s="8"/>
      <c r="QUL224" s="8"/>
      <c r="QUM224" s="8"/>
      <c r="QUN224" s="8"/>
      <c r="QUO224" s="8"/>
      <c r="QUP224" s="8"/>
      <c r="QUQ224" s="8"/>
      <c r="QUR224" s="8"/>
      <c r="QUS224" s="8"/>
      <c r="QUT224" s="8"/>
      <c r="QUU224" s="8"/>
      <c r="QUV224" s="8"/>
      <c r="QUW224" s="8"/>
      <c r="QUX224" s="8"/>
      <c r="QUY224" s="8"/>
      <c r="QUZ224" s="8"/>
      <c r="QVA224" s="8"/>
      <c r="QVB224" s="8"/>
      <c r="QVC224" s="8"/>
      <c r="QVD224" s="8"/>
      <c r="QVE224" s="8"/>
      <c r="QVF224" s="8"/>
      <c r="QVG224" s="8"/>
      <c r="QVH224" s="8"/>
      <c r="QVI224" s="8"/>
      <c r="QVJ224" s="8"/>
      <c r="QVK224" s="8"/>
      <c r="QVL224" s="8"/>
      <c r="QVM224" s="8"/>
      <c r="QVN224" s="8"/>
      <c r="QVO224" s="8"/>
      <c r="QVP224" s="8"/>
      <c r="QVQ224" s="8"/>
      <c r="QVR224" s="8"/>
      <c r="QVS224" s="8"/>
      <c r="QVT224" s="8"/>
      <c r="QVU224" s="8"/>
      <c r="QVV224" s="8"/>
      <c r="QVW224" s="8"/>
      <c r="QVX224" s="8"/>
      <c r="QVY224" s="8"/>
      <c r="QVZ224" s="8"/>
      <c r="QWA224" s="8"/>
      <c r="QWB224" s="8"/>
      <c r="QWC224" s="8"/>
      <c r="QWD224" s="8"/>
      <c r="QWE224" s="8"/>
      <c r="QWF224" s="8"/>
      <c r="QWG224" s="8"/>
      <c r="QWH224" s="8"/>
      <c r="QWI224" s="8"/>
      <c r="QWJ224" s="8"/>
      <c r="QWK224" s="8"/>
      <c r="QWL224" s="8"/>
      <c r="QWM224" s="8"/>
      <c r="QWN224" s="8"/>
      <c r="QWO224" s="8"/>
      <c r="QWP224" s="8"/>
      <c r="QWQ224" s="8"/>
      <c r="QWR224" s="8"/>
      <c r="QWS224" s="8"/>
      <c r="QWT224" s="8"/>
      <c r="QWU224" s="8"/>
      <c r="QWV224" s="8"/>
      <c r="QWW224" s="8"/>
      <c r="QWX224" s="8"/>
      <c r="QWY224" s="8"/>
      <c r="QWZ224" s="8"/>
      <c r="QXA224" s="8"/>
      <c r="QXB224" s="8"/>
      <c r="QXC224" s="8"/>
      <c r="QXD224" s="8"/>
      <c r="QXE224" s="8"/>
      <c r="QXF224" s="8"/>
      <c r="QXG224" s="8"/>
      <c r="QXH224" s="8"/>
      <c r="QXI224" s="8"/>
      <c r="QXJ224" s="8"/>
      <c r="QXK224" s="8"/>
      <c r="QXL224" s="8"/>
      <c r="QXM224" s="8"/>
      <c r="QXN224" s="8"/>
      <c r="QXO224" s="8"/>
      <c r="QXP224" s="8"/>
      <c r="QXQ224" s="8"/>
      <c r="QXR224" s="8"/>
      <c r="QXS224" s="8"/>
      <c r="QXT224" s="8"/>
      <c r="QXU224" s="8"/>
      <c r="QXV224" s="8"/>
      <c r="QXW224" s="8"/>
      <c r="QXX224" s="8"/>
      <c r="QXY224" s="8"/>
      <c r="QXZ224" s="8"/>
      <c r="QYA224" s="8"/>
      <c r="QYB224" s="8"/>
      <c r="QYC224" s="8"/>
      <c r="QYD224" s="8"/>
      <c r="QYE224" s="8"/>
      <c r="QYF224" s="8"/>
      <c r="QYG224" s="8"/>
      <c r="QYH224" s="8"/>
      <c r="QYI224" s="8"/>
      <c r="QYJ224" s="8"/>
      <c r="QYK224" s="8"/>
      <c r="QYL224" s="8"/>
      <c r="QYM224" s="8"/>
      <c r="QYN224" s="8"/>
      <c r="QYO224" s="8"/>
      <c r="QYP224" s="8"/>
      <c r="QYQ224" s="8"/>
      <c r="QYR224" s="8"/>
      <c r="QYS224" s="8"/>
      <c r="QYT224" s="8"/>
      <c r="QYU224" s="8"/>
      <c r="QYV224" s="8"/>
      <c r="QYW224" s="8"/>
      <c r="QYX224" s="8"/>
      <c r="QYY224" s="8"/>
      <c r="QYZ224" s="8"/>
      <c r="QZA224" s="8"/>
      <c r="QZB224" s="8"/>
      <c r="QZC224" s="8"/>
      <c r="QZD224" s="8"/>
      <c r="QZE224" s="8"/>
      <c r="QZF224" s="8"/>
      <c r="QZG224" s="8"/>
      <c r="QZH224" s="8"/>
      <c r="QZI224" s="8"/>
      <c r="QZJ224" s="8"/>
      <c r="QZK224" s="8"/>
      <c r="QZL224" s="8"/>
      <c r="QZM224" s="8"/>
      <c r="QZN224" s="8"/>
      <c r="QZO224" s="8"/>
      <c r="QZP224" s="8"/>
      <c r="QZQ224" s="8"/>
      <c r="QZR224" s="8"/>
      <c r="QZS224" s="8"/>
      <c r="QZT224" s="8"/>
      <c r="QZU224" s="8"/>
      <c r="QZV224" s="8"/>
      <c r="QZW224" s="8"/>
      <c r="QZX224" s="8"/>
      <c r="QZY224" s="8"/>
      <c r="QZZ224" s="8"/>
      <c r="RAA224" s="8"/>
      <c r="RAB224" s="8"/>
      <c r="RAC224" s="8"/>
      <c r="RAD224" s="8"/>
      <c r="RAE224" s="8"/>
      <c r="RAF224" s="8"/>
      <c r="RAG224" s="8"/>
      <c r="RAH224" s="8"/>
      <c r="RAI224" s="8"/>
      <c r="RAJ224" s="8"/>
      <c r="RAK224" s="8"/>
      <c r="RAL224" s="8"/>
      <c r="RAM224" s="8"/>
      <c r="RAN224" s="8"/>
      <c r="RAO224" s="8"/>
      <c r="RAP224" s="8"/>
      <c r="RAQ224" s="8"/>
      <c r="RAR224" s="8"/>
      <c r="RAS224" s="8"/>
      <c r="RAT224" s="8"/>
      <c r="RAU224" s="8"/>
      <c r="RAV224" s="8"/>
      <c r="RAW224" s="8"/>
      <c r="RAX224" s="8"/>
      <c r="RAY224" s="8"/>
      <c r="RAZ224" s="8"/>
      <c r="RBA224" s="8"/>
      <c r="RBB224" s="8"/>
      <c r="RBC224" s="8"/>
      <c r="RBD224" s="8"/>
      <c r="RBE224" s="8"/>
      <c r="RBF224" s="8"/>
      <c r="RBG224" s="8"/>
      <c r="RBH224" s="8"/>
      <c r="RBI224" s="8"/>
      <c r="RBJ224" s="8"/>
      <c r="RBK224" s="8"/>
      <c r="RBL224" s="8"/>
      <c r="RBM224" s="8"/>
      <c r="RBN224" s="8"/>
      <c r="RBO224" s="8"/>
      <c r="RBP224" s="8"/>
      <c r="RBQ224" s="8"/>
      <c r="RBR224" s="8"/>
      <c r="RBS224" s="8"/>
      <c r="RBT224" s="8"/>
      <c r="RBU224" s="8"/>
      <c r="RBV224" s="8"/>
      <c r="RBW224" s="8"/>
      <c r="RBX224" s="8"/>
      <c r="RBY224" s="8"/>
      <c r="RBZ224" s="8"/>
      <c r="RCA224" s="8"/>
      <c r="RCB224" s="8"/>
      <c r="RCC224" s="8"/>
      <c r="RCD224" s="8"/>
      <c r="RCE224" s="8"/>
      <c r="RCF224" s="8"/>
      <c r="RCG224" s="8"/>
      <c r="RCH224" s="8"/>
      <c r="RCI224" s="8"/>
      <c r="RCJ224" s="8"/>
      <c r="RCK224" s="8"/>
      <c r="RCL224" s="8"/>
      <c r="RCM224" s="8"/>
      <c r="RCN224" s="8"/>
      <c r="RCO224" s="8"/>
      <c r="RCP224" s="8"/>
      <c r="RCQ224" s="8"/>
      <c r="RCR224" s="8"/>
      <c r="RCS224" s="8"/>
      <c r="RCT224" s="8"/>
      <c r="RCU224" s="8"/>
      <c r="RCV224" s="8"/>
      <c r="RCW224" s="8"/>
      <c r="RCX224" s="8"/>
      <c r="RCY224" s="8"/>
      <c r="RCZ224" s="8"/>
      <c r="RDA224" s="8"/>
      <c r="RDB224" s="8"/>
      <c r="RDC224" s="8"/>
      <c r="RDD224" s="8"/>
      <c r="RDE224" s="8"/>
      <c r="RDF224" s="8"/>
      <c r="RDG224" s="8"/>
      <c r="RDH224" s="8"/>
      <c r="RDI224" s="8"/>
      <c r="RDJ224" s="8"/>
      <c r="RDK224" s="8"/>
      <c r="RDL224" s="8"/>
      <c r="RDM224" s="8"/>
      <c r="RDN224" s="8"/>
      <c r="RDO224" s="8"/>
      <c r="RDP224" s="8"/>
      <c r="RDQ224" s="8"/>
      <c r="RDR224" s="8"/>
      <c r="RDS224" s="8"/>
      <c r="RDT224" s="8"/>
      <c r="RDU224" s="8"/>
      <c r="RDV224" s="8"/>
      <c r="RDW224" s="8"/>
      <c r="RDX224" s="8"/>
      <c r="RDY224" s="8"/>
      <c r="RDZ224" s="8"/>
      <c r="REA224" s="8"/>
      <c r="REB224" s="8"/>
      <c r="REC224" s="8"/>
      <c r="RED224" s="8"/>
      <c r="REE224" s="8"/>
      <c r="REF224" s="8"/>
      <c r="REG224" s="8"/>
      <c r="REH224" s="8"/>
      <c r="REI224" s="8"/>
      <c r="REJ224" s="8"/>
      <c r="REK224" s="8"/>
      <c r="REL224" s="8"/>
      <c r="REM224" s="8"/>
      <c r="REN224" s="8"/>
      <c r="REO224" s="8"/>
      <c r="REP224" s="8"/>
      <c r="REQ224" s="8"/>
      <c r="RER224" s="8"/>
      <c r="RES224" s="8"/>
      <c r="RET224" s="8"/>
      <c r="REU224" s="8"/>
      <c r="REV224" s="8"/>
      <c r="REW224" s="8"/>
      <c r="REX224" s="8"/>
      <c r="REY224" s="8"/>
      <c r="REZ224" s="8"/>
      <c r="RFA224" s="8"/>
      <c r="RFB224" s="8"/>
      <c r="RFC224" s="8"/>
      <c r="RFD224" s="8"/>
      <c r="RFE224" s="8"/>
      <c r="RFF224" s="8"/>
      <c r="RFG224" s="8"/>
      <c r="RFH224" s="8"/>
      <c r="RFI224" s="8"/>
      <c r="RFJ224" s="8"/>
      <c r="RFK224" s="8"/>
      <c r="RFL224" s="8"/>
      <c r="RFM224" s="8"/>
      <c r="RFN224" s="8"/>
      <c r="RFO224" s="8"/>
      <c r="RFP224" s="8"/>
      <c r="RFQ224" s="8"/>
      <c r="RFR224" s="8"/>
      <c r="RFS224" s="8"/>
      <c r="RFT224" s="8"/>
      <c r="RFU224" s="8"/>
      <c r="RFV224" s="8"/>
      <c r="RFW224" s="8"/>
      <c r="RFX224" s="8"/>
      <c r="RFY224" s="8"/>
      <c r="RFZ224" s="8"/>
      <c r="RGA224" s="8"/>
      <c r="RGB224" s="8"/>
      <c r="RGC224" s="8"/>
      <c r="RGD224" s="8"/>
      <c r="RGE224" s="8"/>
      <c r="RGF224" s="8"/>
      <c r="RGG224" s="8"/>
      <c r="RGH224" s="8"/>
      <c r="RGI224" s="8"/>
      <c r="RGJ224" s="8"/>
      <c r="RGK224" s="8"/>
      <c r="RGL224" s="8"/>
      <c r="RGM224" s="8"/>
      <c r="RGN224" s="8"/>
      <c r="RGO224" s="8"/>
      <c r="RGP224" s="8"/>
      <c r="RGQ224" s="8"/>
      <c r="RGR224" s="8"/>
      <c r="RGS224" s="8"/>
      <c r="RGT224" s="8"/>
      <c r="RGU224" s="8"/>
      <c r="RGV224" s="8"/>
      <c r="RGW224" s="8"/>
      <c r="RGX224" s="8"/>
      <c r="RGY224" s="8"/>
      <c r="RGZ224" s="8"/>
      <c r="RHA224" s="8"/>
      <c r="RHB224" s="8"/>
      <c r="RHC224" s="8"/>
      <c r="RHD224" s="8"/>
      <c r="RHE224" s="8"/>
      <c r="RHF224" s="8"/>
      <c r="RHG224" s="8"/>
      <c r="RHH224" s="8"/>
      <c r="RHI224" s="8"/>
      <c r="RHJ224" s="8"/>
      <c r="RHK224" s="8"/>
      <c r="RHL224" s="8"/>
      <c r="RHM224" s="8"/>
      <c r="RHN224" s="8"/>
      <c r="RHO224" s="8"/>
      <c r="RHP224" s="8"/>
      <c r="RHQ224" s="8"/>
      <c r="RHR224" s="8"/>
      <c r="RHS224" s="8"/>
      <c r="RHT224" s="8"/>
      <c r="RHU224" s="8"/>
      <c r="RHV224" s="8"/>
      <c r="RHW224" s="8"/>
      <c r="RHX224" s="8"/>
      <c r="RHY224" s="8"/>
      <c r="RHZ224" s="8"/>
      <c r="RIA224" s="8"/>
      <c r="RIB224" s="8"/>
      <c r="RIC224" s="8"/>
      <c r="RID224" s="8"/>
      <c r="RIE224" s="8"/>
      <c r="RIF224" s="8"/>
      <c r="RIG224" s="8"/>
      <c r="RIH224" s="8"/>
      <c r="RII224" s="8"/>
      <c r="RIJ224" s="8"/>
      <c r="RIK224" s="8"/>
      <c r="RIL224" s="8"/>
      <c r="RIM224" s="8"/>
      <c r="RIN224" s="8"/>
      <c r="RIO224" s="8"/>
      <c r="RIP224" s="8"/>
      <c r="RIQ224" s="8"/>
      <c r="RIR224" s="8"/>
      <c r="RIS224" s="8"/>
      <c r="RIT224" s="8"/>
      <c r="RIU224" s="8"/>
      <c r="RIV224" s="8"/>
      <c r="RIW224" s="8"/>
      <c r="RIX224" s="8"/>
      <c r="RIY224" s="8"/>
      <c r="RIZ224" s="8"/>
      <c r="RJA224" s="8"/>
      <c r="RJB224" s="8"/>
      <c r="RJC224" s="8"/>
      <c r="RJD224" s="8"/>
      <c r="RJE224" s="8"/>
      <c r="RJF224" s="8"/>
      <c r="RJG224" s="8"/>
      <c r="RJH224" s="8"/>
      <c r="RJI224" s="8"/>
      <c r="RJJ224" s="8"/>
      <c r="RJK224" s="8"/>
      <c r="RJL224" s="8"/>
      <c r="RJM224" s="8"/>
      <c r="RJN224" s="8"/>
      <c r="RJO224" s="8"/>
      <c r="RJP224" s="8"/>
      <c r="RJQ224" s="8"/>
      <c r="RJR224" s="8"/>
      <c r="RJS224" s="8"/>
      <c r="RJT224" s="8"/>
      <c r="RJU224" s="8"/>
      <c r="RJV224" s="8"/>
      <c r="RJW224" s="8"/>
      <c r="RJX224" s="8"/>
      <c r="RJY224" s="8"/>
      <c r="RJZ224" s="8"/>
      <c r="RKA224" s="8"/>
      <c r="RKB224" s="8"/>
      <c r="RKC224" s="8"/>
      <c r="RKD224" s="8"/>
      <c r="RKE224" s="8"/>
      <c r="RKF224" s="8"/>
      <c r="RKG224" s="8"/>
      <c r="RKH224" s="8"/>
      <c r="RKI224" s="8"/>
      <c r="RKJ224" s="8"/>
      <c r="RKK224" s="8"/>
      <c r="RKL224" s="8"/>
      <c r="RKM224" s="8"/>
      <c r="RKN224" s="8"/>
      <c r="RKO224" s="8"/>
      <c r="RKP224" s="8"/>
      <c r="RKQ224" s="8"/>
      <c r="RKR224" s="8"/>
      <c r="RKS224" s="8"/>
      <c r="RKT224" s="8"/>
      <c r="RKU224" s="8"/>
      <c r="RKV224" s="8"/>
      <c r="RKW224" s="8"/>
      <c r="RKX224" s="8"/>
      <c r="RKY224" s="8"/>
      <c r="RKZ224" s="8"/>
      <c r="RLA224" s="8"/>
      <c r="RLB224" s="8"/>
      <c r="RLC224" s="8"/>
      <c r="RLD224" s="8"/>
      <c r="RLE224" s="8"/>
      <c r="RLF224" s="8"/>
      <c r="RLG224" s="8"/>
      <c r="RLH224" s="8"/>
      <c r="RLI224" s="8"/>
      <c r="RLJ224" s="8"/>
      <c r="RLK224" s="8"/>
      <c r="RLL224" s="8"/>
      <c r="RLM224" s="8"/>
      <c r="RLN224" s="8"/>
      <c r="RLO224" s="8"/>
      <c r="RLP224" s="8"/>
      <c r="RLQ224" s="8"/>
      <c r="RLR224" s="8"/>
      <c r="RLS224" s="8"/>
      <c r="RLT224" s="8"/>
      <c r="RLU224" s="8"/>
      <c r="RLV224" s="8"/>
      <c r="RLW224" s="8"/>
      <c r="RLX224" s="8"/>
      <c r="RLY224" s="8"/>
      <c r="RLZ224" s="8"/>
      <c r="RMA224" s="8"/>
      <c r="RMB224" s="8"/>
      <c r="RMC224" s="8"/>
      <c r="RMD224" s="8"/>
      <c r="RME224" s="8"/>
      <c r="RMF224" s="8"/>
      <c r="RMG224" s="8"/>
      <c r="RMH224" s="8"/>
      <c r="RMI224" s="8"/>
      <c r="RMJ224" s="8"/>
      <c r="RMK224" s="8"/>
      <c r="RML224" s="8"/>
      <c r="RMM224" s="8"/>
      <c r="RMN224" s="8"/>
      <c r="RMO224" s="8"/>
      <c r="RMP224" s="8"/>
      <c r="RMQ224" s="8"/>
      <c r="RMR224" s="8"/>
      <c r="RMS224" s="8"/>
      <c r="RMT224" s="8"/>
      <c r="RMU224" s="8"/>
      <c r="RMV224" s="8"/>
      <c r="RMW224" s="8"/>
      <c r="RMX224" s="8"/>
      <c r="RMY224" s="8"/>
      <c r="RMZ224" s="8"/>
      <c r="RNA224" s="8"/>
      <c r="RNB224" s="8"/>
      <c r="RNC224" s="8"/>
      <c r="RND224" s="8"/>
      <c r="RNE224" s="8"/>
      <c r="RNF224" s="8"/>
      <c r="RNG224" s="8"/>
      <c r="RNH224" s="8"/>
      <c r="RNI224" s="8"/>
      <c r="RNJ224" s="8"/>
      <c r="RNK224" s="8"/>
      <c r="RNL224" s="8"/>
      <c r="RNM224" s="8"/>
      <c r="RNN224" s="8"/>
      <c r="RNO224" s="8"/>
      <c r="RNP224" s="8"/>
      <c r="RNQ224" s="8"/>
      <c r="RNR224" s="8"/>
      <c r="RNS224" s="8"/>
      <c r="RNT224" s="8"/>
      <c r="RNU224" s="8"/>
      <c r="RNV224" s="8"/>
      <c r="RNW224" s="8"/>
      <c r="RNX224" s="8"/>
      <c r="RNY224" s="8"/>
      <c r="RNZ224" s="8"/>
      <c r="ROA224" s="8"/>
      <c r="ROB224" s="8"/>
      <c r="ROC224" s="8"/>
      <c r="ROD224" s="8"/>
      <c r="ROE224" s="8"/>
      <c r="ROF224" s="8"/>
      <c r="ROG224" s="8"/>
      <c r="ROH224" s="8"/>
      <c r="ROI224" s="8"/>
      <c r="ROJ224" s="8"/>
      <c r="ROK224" s="8"/>
      <c r="ROL224" s="8"/>
      <c r="ROM224" s="8"/>
      <c r="RON224" s="8"/>
      <c r="ROO224" s="8"/>
      <c r="ROP224" s="8"/>
      <c r="ROQ224" s="8"/>
      <c r="ROR224" s="8"/>
      <c r="ROS224" s="8"/>
      <c r="ROT224" s="8"/>
      <c r="ROU224" s="8"/>
      <c r="ROV224" s="8"/>
      <c r="ROW224" s="8"/>
      <c r="ROX224" s="8"/>
      <c r="ROY224" s="8"/>
      <c r="ROZ224" s="8"/>
      <c r="RPA224" s="8"/>
      <c r="RPB224" s="8"/>
      <c r="RPC224" s="8"/>
      <c r="RPD224" s="8"/>
      <c r="RPE224" s="8"/>
      <c r="RPF224" s="8"/>
      <c r="RPG224" s="8"/>
      <c r="RPH224" s="8"/>
      <c r="RPI224" s="8"/>
      <c r="RPJ224" s="8"/>
      <c r="RPK224" s="8"/>
      <c r="RPL224" s="8"/>
      <c r="RPM224" s="8"/>
      <c r="RPN224" s="8"/>
      <c r="RPO224" s="8"/>
      <c r="RPP224" s="8"/>
      <c r="RPQ224" s="8"/>
      <c r="RPR224" s="8"/>
      <c r="RPS224" s="8"/>
      <c r="RPT224" s="8"/>
      <c r="RPU224" s="8"/>
      <c r="RPV224" s="8"/>
      <c r="RPW224" s="8"/>
      <c r="RPX224" s="8"/>
      <c r="RPY224" s="8"/>
      <c r="RPZ224" s="8"/>
      <c r="RQA224" s="8"/>
      <c r="RQB224" s="8"/>
      <c r="RQC224" s="8"/>
      <c r="RQD224" s="8"/>
      <c r="RQE224" s="8"/>
      <c r="RQF224" s="8"/>
      <c r="RQG224" s="8"/>
      <c r="RQH224" s="8"/>
      <c r="RQI224" s="8"/>
      <c r="RQJ224" s="8"/>
      <c r="RQK224" s="8"/>
      <c r="RQL224" s="8"/>
      <c r="RQM224" s="8"/>
      <c r="RQN224" s="8"/>
      <c r="RQO224" s="8"/>
      <c r="RQP224" s="8"/>
      <c r="RQQ224" s="8"/>
      <c r="RQR224" s="8"/>
      <c r="RQS224" s="8"/>
      <c r="RQT224" s="8"/>
      <c r="RQU224" s="8"/>
      <c r="RQV224" s="8"/>
      <c r="RQW224" s="8"/>
      <c r="RQX224" s="8"/>
      <c r="RQY224" s="8"/>
      <c r="RQZ224" s="8"/>
      <c r="RRA224" s="8"/>
      <c r="RRB224" s="8"/>
      <c r="RRC224" s="8"/>
      <c r="RRD224" s="8"/>
      <c r="RRE224" s="8"/>
      <c r="RRF224" s="8"/>
      <c r="RRG224" s="8"/>
      <c r="RRH224" s="8"/>
      <c r="RRI224" s="8"/>
      <c r="RRJ224" s="8"/>
      <c r="RRK224" s="8"/>
      <c r="RRL224" s="8"/>
      <c r="RRM224" s="8"/>
      <c r="RRN224" s="8"/>
      <c r="RRO224" s="8"/>
      <c r="RRP224" s="8"/>
      <c r="RRQ224" s="8"/>
      <c r="RRR224" s="8"/>
      <c r="RRS224" s="8"/>
      <c r="RRT224" s="8"/>
      <c r="RRU224" s="8"/>
      <c r="RRV224" s="8"/>
      <c r="RRW224" s="8"/>
      <c r="RRX224" s="8"/>
      <c r="RRY224" s="8"/>
      <c r="RRZ224" s="8"/>
      <c r="RSA224" s="8"/>
      <c r="RSB224" s="8"/>
      <c r="RSC224" s="8"/>
      <c r="RSD224" s="8"/>
      <c r="RSE224" s="8"/>
      <c r="RSF224" s="8"/>
      <c r="RSG224" s="8"/>
      <c r="RSH224" s="8"/>
      <c r="RSI224" s="8"/>
      <c r="RSJ224" s="8"/>
      <c r="RSK224" s="8"/>
      <c r="RSL224" s="8"/>
      <c r="RSM224" s="8"/>
      <c r="RSN224" s="8"/>
      <c r="RSO224" s="8"/>
      <c r="RSP224" s="8"/>
      <c r="RSQ224" s="8"/>
      <c r="RSR224" s="8"/>
      <c r="RSS224" s="8"/>
      <c r="RST224" s="8"/>
      <c r="RSU224" s="8"/>
      <c r="RSV224" s="8"/>
      <c r="RSW224" s="8"/>
      <c r="RSX224" s="8"/>
      <c r="RSY224" s="8"/>
      <c r="RSZ224" s="8"/>
      <c r="RTA224" s="8"/>
      <c r="RTB224" s="8"/>
      <c r="RTC224" s="8"/>
      <c r="RTD224" s="8"/>
      <c r="RTE224" s="8"/>
      <c r="RTF224" s="8"/>
      <c r="RTG224" s="8"/>
      <c r="RTH224" s="8"/>
      <c r="RTI224" s="8"/>
      <c r="RTJ224" s="8"/>
      <c r="RTK224" s="8"/>
      <c r="RTL224" s="8"/>
      <c r="RTM224" s="8"/>
      <c r="RTN224" s="8"/>
      <c r="RTO224" s="8"/>
      <c r="RTP224" s="8"/>
      <c r="RTQ224" s="8"/>
      <c r="RTR224" s="8"/>
      <c r="RTS224" s="8"/>
      <c r="RTT224" s="8"/>
      <c r="RTU224" s="8"/>
      <c r="RTV224" s="8"/>
      <c r="RTW224" s="8"/>
      <c r="RTX224" s="8"/>
      <c r="RTY224" s="8"/>
      <c r="RTZ224" s="8"/>
      <c r="RUA224" s="8"/>
      <c r="RUB224" s="8"/>
      <c r="RUC224" s="8"/>
      <c r="RUD224" s="8"/>
      <c r="RUE224" s="8"/>
      <c r="RUF224" s="8"/>
      <c r="RUG224" s="8"/>
      <c r="RUH224" s="8"/>
      <c r="RUI224" s="8"/>
      <c r="RUJ224" s="8"/>
      <c r="RUK224" s="8"/>
      <c r="RUL224" s="8"/>
      <c r="RUM224" s="8"/>
      <c r="RUN224" s="8"/>
      <c r="RUO224" s="8"/>
      <c r="RUP224" s="8"/>
      <c r="RUQ224" s="8"/>
      <c r="RUR224" s="8"/>
      <c r="RUS224" s="8"/>
      <c r="RUT224" s="8"/>
      <c r="RUU224" s="8"/>
      <c r="RUV224" s="8"/>
      <c r="RUW224" s="8"/>
      <c r="RUX224" s="8"/>
      <c r="RUY224" s="8"/>
      <c r="RUZ224" s="8"/>
      <c r="RVA224" s="8"/>
      <c r="RVB224" s="8"/>
      <c r="RVC224" s="8"/>
      <c r="RVD224" s="8"/>
      <c r="RVE224" s="8"/>
      <c r="RVF224" s="8"/>
      <c r="RVG224" s="8"/>
      <c r="RVH224" s="8"/>
      <c r="RVI224" s="8"/>
      <c r="RVJ224" s="8"/>
      <c r="RVK224" s="8"/>
      <c r="RVL224" s="8"/>
      <c r="RVM224" s="8"/>
      <c r="RVN224" s="8"/>
      <c r="RVO224" s="8"/>
      <c r="RVP224" s="8"/>
      <c r="RVQ224" s="8"/>
      <c r="RVR224" s="8"/>
      <c r="RVS224" s="8"/>
      <c r="RVT224" s="8"/>
      <c r="RVU224" s="8"/>
      <c r="RVV224" s="8"/>
      <c r="RVW224" s="8"/>
      <c r="RVX224" s="8"/>
      <c r="RVY224" s="8"/>
      <c r="RVZ224" s="8"/>
      <c r="RWA224" s="8"/>
      <c r="RWB224" s="8"/>
      <c r="RWC224" s="8"/>
      <c r="RWD224" s="8"/>
      <c r="RWE224" s="8"/>
      <c r="RWF224" s="8"/>
      <c r="RWG224" s="8"/>
      <c r="RWH224" s="8"/>
      <c r="RWI224" s="8"/>
      <c r="RWJ224" s="8"/>
      <c r="RWK224" s="8"/>
      <c r="RWL224" s="8"/>
      <c r="RWM224" s="8"/>
      <c r="RWN224" s="8"/>
      <c r="RWO224" s="8"/>
      <c r="RWP224" s="8"/>
      <c r="RWQ224" s="8"/>
      <c r="RWR224" s="8"/>
      <c r="RWS224" s="8"/>
      <c r="RWT224" s="8"/>
      <c r="RWU224" s="8"/>
      <c r="RWV224" s="8"/>
      <c r="RWW224" s="8"/>
      <c r="RWX224" s="8"/>
      <c r="RWY224" s="8"/>
      <c r="RWZ224" s="8"/>
      <c r="RXA224" s="8"/>
      <c r="RXB224" s="8"/>
      <c r="RXC224" s="8"/>
      <c r="RXD224" s="8"/>
      <c r="RXE224" s="8"/>
      <c r="RXF224" s="8"/>
      <c r="RXG224" s="8"/>
      <c r="RXH224" s="8"/>
      <c r="RXI224" s="8"/>
      <c r="RXJ224" s="8"/>
      <c r="RXK224" s="8"/>
      <c r="RXL224" s="8"/>
      <c r="RXM224" s="8"/>
      <c r="RXN224" s="8"/>
      <c r="RXO224" s="8"/>
      <c r="RXP224" s="8"/>
      <c r="RXQ224" s="8"/>
      <c r="RXR224" s="8"/>
      <c r="RXS224" s="8"/>
      <c r="RXT224" s="8"/>
      <c r="RXU224" s="8"/>
      <c r="RXV224" s="8"/>
      <c r="RXW224" s="8"/>
      <c r="RXX224" s="8"/>
      <c r="RXY224" s="8"/>
      <c r="RXZ224" s="8"/>
      <c r="RYA224" s="8"/>
      <c r="RYB224" s="8"/>
      <c r="RYC224" s="8"/>
      <c r="RYD224" s="8"/>
      <c r="RYE224" s="8"/>
      <c r="RYF224" s="8"/>
      <c r="RYG224" s="8"/>
      <c r="RYH224" s="8"/>
      <c r="RYI224" s="8"/>
      <c r="RYJ224" s="8"/>
      <c r="RYK224" s="8"/>
      <c r="RYL224" s="8"/>
      <c r="RYM224" s="8"/>
      <c r="RYN224" s="8"/>
      <c r="RYO224" s="8"/>
      <c r="RYP224" s="8"/>
      <c r="RYQ224" s="8"/>
      <c r="RYR224" s="8"/>
      <c r="RYS224" s="8"/>
      <c r="RYT224" s="8"/>
      <c r="RYU224" s="8"/>
      <c r="RYV224" s="8"/>
      <c r="RYW224" s="8"/>
      <c r="RYX224" s="8"/>
      <c r="RYY224" s="8"/>
      <c r="RYZ224" s="8"/>
      <c r="RZA224" s="8"/>
      <c r="RZB224" s="8"/>
      <c r="RZC224" s="8"/>
      <c r="RZD224" s="8"/>
      <c r="RZE224" s="8"/>
      <c r="RZF224" s="8"/>
      <c r="RZG224" s="8"/>
      <c r="RZH224" s="8"/>
      <c r="RZI224" s="8"/>
      <c r="RZJ224" s="8"/>
      <c r="RZK224" s="8"/>
      <c r="RZL224" s="8"/>
      <c r="RZM224" s="8"/>
      <c r="RZN224" s="8"/>
      <c r="RZO224" s="8"/>
      <c r="RZP224" s="8"/>
      <c r="RZQ224" s="8"/>
      <c r="RZR224" s="8"/>
      <c r="RZS224" s="8"/>
      <c r="RZT224" s="8"/>
      <c r="RZU224" s="8"/>
      <c r="RZV224" s="8"/>
      <c r="RZW224" s="8"/>
      <c r="RZX224" s="8"/>
      <c r="RZY224" s="8"/>
      <c r="RZZ224" s="8"/>
      <c r="SAA224" s="8"/>
      <c r="SAB224" s="8"/>
      <c r="SAC224" s="8"/>
      <c r="SAD224" s="8"/>
      <c r="SAE224" s="8"/>
      <c r="SAF224" s="8"/>
      <c r="SAG224" s="8"/>
      <c r="SAH224" s="8"/>
      <c r="SAI224" s="8"/>
      <c r="SAJ224" s="8"/>
      <c r="SAK224" s="8"/>
      <c r="SAL224" s="8"/>
      <c r="SAM224" s="8"/>
      <c r="SAN224" s="8"/>
      <c r="SAO224" s="8"/>
      <c r="SAP224" s="8"/>
      <c r="SAQ224" s="8"/>
      <c r="SAR224" s="8"/>
      <c r="SAS224" s="8"/>
      <c r="SAT224" s="8"/>
      <c r="SAU224" s="8"/>
      <c r="SAV224" s="8"/>
      <c r="SAW224" s="8"/>
      <c r="SAX224" s="8"/>
      <c r="SAY224" s="8"/>
      <c r="SAZ224" s="8"/>
      <c r="SBA224" s="8"/>
      <c r="SBB224" s="8"/>
      <c r="SBC224" s="8"/>
      <c r="SBD224" s="8"/>
      <c r="SBE224" s="8"/>
      <c r="SBF224" s="8"/>
      <c r="SBG224" s="8"/>
      <c r="SBH224" s="8"/>
      <c r="SBI224" s="8"/>
      <c r="SBJ224" s="8"/>
      <c r="SBK224" s="8"/>
      <c r="SBL224" s="8"/>
      <c r="SBM224" s="8"/>
      <c r="SBN224" s="8"/>
      <c r="SBO224" s="8"/>
      <c r="SBP224" s="8"/>
      <c r="SBQ224" s="8"/>
      <c r="SBR224" s="8"/>
      <c r="SBS224" s="8"/>
      <c r="SBT224" s="8"/>
      <c r="SBU224" s="8"/>
      <c r="SBV224" s="8"/>
      <c r="SBW224" s="8"/>
      <c r="SBX224" s="8"/>
      <c r="SBY224" s="8"/>
      <c r="SBZ224" s="8"/>
      <c r="SCA224" s="8"/>
      <c r="SCB224" s="8"/>
      <c r="SCC224" s="8"/>
      <c r="SCD224" s="8"/>
      <c r="SCE224" s="8"/>
      <c r="SCF224" s="8"/>
      <c r="SCG224" s="8"/>
      <c r="SCH224" s="8"/>
      <c r="SCI224" s="8"/>
      <c r="SCJ224" s="8"/>
      <c r="SCK224" s="8"/>
      <c r="SCL224" s="8"/>
      <c r="SCM224" s="8"/>
      <c r="SCN224" s="8"/>
      <c r="SCO224" s="8"/>
      <c r="SCP224" s="8"/>
      <c r="SCQ224" s="8"/>
      <c r="SCR224" s="8"/>
      <c r="SCS224" s="8"/>
      <c r="SCT224" s="8"/>
      <c r="SCU224" s="8"/>
      <c r="SCV224" s="8"/>
      <c r="SCW224" s="8"/>
      <c r="SCX224" s="8"/>
      <c r="SCY224" s="8"/>
      <c r="SCZ224" s="8"/>
      <c r="SDA224" s="8"/>
      <c r="SDB224" s="8"/>
      <c r="SDC224" s="8"/>
      <c r="SDD224" s="8"/>
      <c r="SDE224" s="8"/>
      <c r="SDF224" s="8"/>
      <c r="SDG224" s="8"/>
      <c r="SDH224" s="8"/>
      <c r="SDI224" s="8"/>
      <c r="SDJ224" s="8"/>
      <c r="SDK224" s="8"/>
      <c r="SDL224" s="8"/>
      <c r="SDM224" s="8"/>
      <c r="SDN224" s="8"/>
      <c r="SDO224" s="8"/>
      <c r="SDP224" s="8"/>
      <c r="SDQ224" s="8"/>
      <c r="SDR224" s="8"/>
      <c r="SDS224" s="8"/>
      <c r="SDT224" s="8"/>
      <c r="SDU224" s="8"/>
      <c r="SDV224" s="8"/>
      <c r="SDW224" s="8"/>
      <c r="SDX224" s="8"/>
      <c r="SDY224" s="8"/>
      <c r="SDZ224" s="8"/>
      <c r="SEA224" s="8"/>
      <c r="SEB224" s="8"/>
      <c r="SEC224" s="8"/>
      <c r="SED224" s="8"/>
      <c r="SEE224" s="8"/>
      <c r="SEF224" s="8"/>
      <c r="SEG224" s="8"/>
      <c r="SEH224" s="8"/>
      <c r="SEI224" s="8"/>
      <c r="SEJ224" s="8"/>
      <c r="SEK224" s="8"/>
      <c r="SEL224" s="8"/>
      <c r="SEM224" s="8"/>
      <c r="SEN224" s="8"/>
      <c r="SEO224" s="8"/>
      <c r="SEP224" s="8"/>
      <c r="SEQ224" s="8"/>
      <c r="SER224" s="8"/>
      <c r="SES224" s="8"/>
      <c r="SET224" s="8"/>
      <c r="SEU224" s="8"/>
      <c r="SEV224" s="8"/>
      <c r="SEW224" s="8"/>
      <c r="SEX224" s="8"/>
      <c r="SEY224" s="8"/>
      <c r="SEZ224" s="8"/>
      <c r="SFA224" s="8"/>
      <c r="SFB224" s="8"/>
      <c r="SFC224" s="8"/>
      <c r="SFD224" s="8"/>
      <c r="SFE224" s="8"/>
      <c r="SFF224" s="8"/>
      <c r="SFG224" s="8"/>
      <c r="SFH224" s="8"/>
      <c r="SFI224" s="8"/>
      <c r="SFJ224" s="8"/>
      <c r="SFK224" s="8"/>
      <c r="SFL224" s="8"/>
      <c r="SFM224" s="8"/>
      <c r="SFN224" s="8"/>
      <c r="SFO224" s="8"/>
      <c r="SFP224" s="8"/>
      <c r="SFQ224" s="8"/>
      <c r="SFR224" s="8"/>
      <c r="SFS224" s="8"/>
      <c r="SFT224" s="8"/>
      <c r="SFU224" s="8"/>
      <c r="SFV224" s="8"/>
      <c r="SFW224" s="8"/>
      <c r="SFX224" s="8"/>
      <c r="SFY224" s="8"/>
      <c r="SFZ224" s="8"/>
      <c r="SGA224" s="8"/>
      <c r="SGB224" s="8"/>
      <c r="SGC224" s="8"/>
      <c r="SGD224" s="8"/>
      <c r="SGE224" s="8"/>
      <c r="SGF224" s="8"/>
      <c r="SGG224" s="8"/>
      <c r="SGH224" s="8"/>
      <c r="SGI224" s="8"/>
      <c r="SGJ224" s="8"/>
      <c r="SGK224" s="8"/>
      <c r="SGL224" s="8"/>
      <c r="SGM224" s="8"/>
      <c r="SGN224" s="8"/>
      <c r="SGO224" s="8"/>
      <c r="SGP224" s="8"/>
      <c r="SGQ224" s="8"/>
      <c r="SGR224" s="8"/>
      <c r="SGS224" s="8"/>
      <c r="SGT224" s="8"/>
      <c r="SGU224" s="8"/>
      <c r="SGV224" s="8"/>
      <c r="SGW224" s="8"/>
      <c r="SGX224" s="8"/>
      <c r="SGY224" s="8"/>
      <c r="SGZ224" s="8"/>
      <c r="SHA224" s="8"/>
      <c r="SHB224" s="8"/>
      <c r="SHC224" s="8"/>
      <c r="SHD224" s="8"/>
      <c r="SHE224" s="8"/>
      <c r="SHF224" s="8"/>
      <c r="SHG224" s="8"/>
      <c r="SHH224" s="8"/>
      <c r="SHI224" s="8"/>
      <c r="SHJ224" s="8"/>
      <c r="SHK224" s="8"/>
      <c r="SHL224" s="8"/>
      <c r="SHM224" s="8"/>
      <c r="SHN224" s="8"/>
      <c r="SHO224" s="8"/>
      <c r="SHP224" s="8"/>
      <c r="SHQ224" s="8"/>
      <c r="SHR224" s="8"/>
      <c r="SHS224" s="8"/>
      <c r="SHT224" s="8"/>
      <c r="SHU224" s="8"/>
      <c r="SHV224" s="8"/>
      <c r="SHW224" s="8"/>
      <c r="SHX224" s="8"/>
      <c r="SHY224" s="8"/>
      <c r="SHZ224" s="8"/>
      <c r="SIA224" s="8"/>
      <c r="SIB224" s="8"/>
      <c r="SIC224" s="8"/>
      <c r="SID224" s="8"/>
      <c r="SIE224" s="8"/>
      <c r="SIF224" s="8"/>
      <c r="SIG224" s="8"/>
      <c r="SIH224" s="8"/>
      <c r="SII224" s="8"/>
      <c r="SIJ224" s="8"/>
      <c r="SIK224" s="8"/>
      <c r="SIL224" s="8"/>
      <c r="SIM224" s="8"/>
      <c r="SIN224" s="8"/>
      <c r="SIO224" s="8"/>
      <c r="SIP224" s="8"/>
      <c r="SIQ224" s="8"/>
      <c r="SIR224" s="8"/>
      <c r="SIS224" s="8"/>
      <c r="SIT224" s="8"/>
      <c r="SIU224" s="8"/>
      <c r="SIV224" s="8"/>
      <c r="SIW224" s="8"/>
      <c r="SIX224" s="8"/>
      <c r="SIY224" s="8"/>
      <c r="SIZ224" s="8"/>
      <c r="SJA224" s="8"/>
      <c r="SJB224" s="8"/>
      <c r="SJC224" s="8"/>
      <c r="SJD224" s="8"/>
      <c r="SJE224" s="8"/>
      <c r="SJF224" s="8"/>
      <c r="SJG224" s="8"/>
      <c r="SJH224" s="8"/>
      <c r="SJI224" s="8"/>
      <c r="SJJ224" s="8"/>
      <c r="SJK224" s="8"/>
      <c r="SJL224" s="8"/>
      <c r="SJM224" s="8"/>
      <c r="SJN224" s="8"/>
      <c r="SJO224" s="8"/>
      <c r="SJP224" s="8"/>
      <c r="SJQ224" s="8"/>
      <c r="SJR224" s="8"/>
      <c r="SJS224" s="8"/>
      <c r="SJT224" s="8"/>
      <c r="SJU224" s="8"/>
      <c r="SJV224" s="8"/>
      <c r="SJW224" s="8"/>
      <c r="SJX224" s="8"/>
      <c r="SJY224" s="8"/>
      <c r="SJZ224" s="8"/>
      <c r="SKA224" s="8"/>
      <c r="SKB224" s="8"/>
      <c r="SKC224" s="8"/>
      <c r="SKD224" s="8"/>
      <c r="SKE224" s="8"/>
      <c r="SKF224" s="8"/>
      <c r="SKG224" s="8"/>
      <c r="SKH224" s="8"/>
      <c r="SKI224" s="8"/>
      <c r="SKJ224" s="8"/>
      <c r="SKK224" s="8"/>
      <c r="SKL224" s="8"/>
      <c r="SKM224" s="8"/>
      <c r="SKN224" s="8"/>
      <c r="SKO224" s="8"/>
      <c r="SKP224" s="8"/>
      <c r="SKQ224" s="8"/>
      <c r="SKR224" s="8"/>
      <c r="SKS224" s="8"/>
      <c r="SKT224" s="8"/>
      <c r="SKU224" s="8"/>
      <c r="SKV224" s="8"/>
      <c r="SKW224" s="8"/>
      <c r="SKX224" s="8"/>
      <c r="SKY224" s="8"/>
      <c r="SKZ224" s="8"/>
      <c r="SLA224" s="8"/>
      <c r="SLB224" s="8"/>
      <c r="SLC224" s="8"/>
      <c r="SLD224" s="8"/>
      <c r="SLE224" s="8"/>
      <c r="SLF224" s="8"/>
      <c r="SLG224" s="8"/>
      <c r="SLH224" s="8"/>
      <c r="SLI224" s="8"/>
      <c r="SLJ224" s="8"/>
      <c r="SLK224" s="8"/>
      <c r="SLL224" s="8"/>
      <c r="SLM224" s="8"/>
      <c r="SLN224" s="8"/>
      <c r="SLO224" s="8"/>
      <c r="SLP224" s="8"/>
      <c r="SLQ224" s="8"/>
      <c r="SLR224" s="8"/>
      <c r="SLS224" s="8"/>
      <c r="SLT224" s="8"/>
      <c r="SLU224" s="8"/>
      <c r="SLV224" s="8"/>
      <c r="SLW224" s="8"/>
      <c r="SLX224" s="8"/>
      <c r="SLY224" s="8"/>
      <c r="SLZ224" s="8"/>
      <c r="SMA224" s="8"/>
      <c r="SMB224" s="8"/>
      <c r="SMC224" s="8"/>
      <c r="SMD224" s="8"/>
      <c r="SME224" s="8"/>
      <c r="SMF224" s="8"/>
      <c r="SMG224" s="8"/>
      <c r="SMH224" s="8"/>
      <c r="SMI224" s="8"/>
      <c r="SMJ224" s="8"/>
      <c r="SMK224" s="8"/>
      <c r="SML224" s="8"/>
      <c r="SMM224" s="8"/>
      <c r="SMN224" s="8"/>
      <c r="SMO224" s="8"/>
      <c r="SMP224" s="8"/>
      <c r="SMQ224" s="8"/>
      <c r="SMR224" s="8"/>
      <c r="SMS224" s="8"/>
      <c r="SMT224" s="8"/>
      <c r="SMU224" s="8"/>
      <c r="SMV224" s="8"/>
      <c r="SMW224" s="8"/>
      <c r="SMX224" s="8"/>
      <c r="SMY224" s="8"/>
      <c r="SMZ224" s="8"/>
      <c r="SNA224" s="8"/>
      <c r="SNB224" s="8"/>
      <c r="SNC224" s="8"/>
      <c r="SND224" s="8"/>
      <c r="SNE224" s="8"/>
      <c r="SNF224" s="8"/>
      <c r="SNG224" s="8"/>
      <c r="SNH224" s="8"/>
      <c r="SNI224" s="8"/>
      <c r="SNJ224" s="8"/>
      <c r="SNK224" s="8"/>
      <c r="SNL224" s="8"/>
      <c r="SNM224" s="8"/>
      <c r="SNN224" s="8"/>
      <c r="SNO224" s="8"/>
      <c r="SNP224" s="8"/>
      <c r="SNQ224" s="8"/>
      <c r="SNR224" s="8"/>
      <c r="SNS224" s="8"/>
      <c r="SNT224" s="8"/>
      <c r="SNU224" s="8"/>
      <c r="SNV224" s="8"/>
      <c r="SNW224" s="8"/>
      <c r="SNX224" s="8"/>
      <c r="SNY224" s="8"/>
      <c r="SNZ224" s="8"/>
      <c r="SOA224" s="8"/>
      <c r="SOB224" s="8"/>
      <c r="SOC224" s="8"/>
      <c r="SOD224" s="8"/>
      <c r="SOE224" s="8"/>
      <c r="SOF224" s="8"/>
      <c r="SOG224" s="8"/>
      <c r="SOH224" s="8"/>
      <c r="SOI224" s="8"/>
      <c r="SOJ224" s="8"/>
      <c r="SOK224" s="8"/>
      <c r="SOL224" s="8"/>
      <c r="SOM224" s="8"/>
      <c r="SON224" s="8"/>
      <c r="SOO224" s="8"/>
      <c r="SOP224" s="8"/>
      <c r="SOQ224" s="8"/>
      <c r="SOR224" s="8"/>
      <c r="SOS224" s="8"/>
      <c r="SOT224" s="8"/>
      <c r="SOU224" s="8"/>
      <c r="SOV224" s="8"/>
      <c r="SOW224" s="8"/>
      <c r="SOX224" s="8"/>
      <c r="SOY224" s="8"/>
      <c r="SOZ224" s="8"/>
      <c r="SPA224" s="8"/>
      <c r="SPB224" s="8"/>
      <c r="SPC224" s="8"/>
      <c r="SPD224" s="8"/>
      <c r="SPE224" s="8"/>
      <c r="SPF224" s="8"/>
      <c r="SPG224" s="8"/>
      <c r="SPH224" s="8"/>
      <c r="SPI224" s="8"/>
      <c r="SPJ224" s="8"/>
      <c r="SPK224" s="8"/>
      <c r="SPL224" s="8"/>
      <c r="SPM224" s="8"/>
      <c r="SPN224" s="8"/>
      <c r="SPO224" s="8"/>
      <c r="SPP224" s="8"/>
      <c r="SPQ224" s="8"/>
      <c r="SPR224" s="8"/>
      <c r="SPS224" s="8"/>
      <c r="SPT224" s="8"/>
      <c r="SPU224" s="8"/>
      <c r="SPV224" s="8"/>
      <c r="SPW224" s="8"/>
      <c r="SPX224" s="8"/>
      <c r="SPY224" s="8"/>
      <c r="SPZ224" s="8"/>
      <c r="SQA224" s="8"/>
      <c r="SQB224" s="8"/>
      <c r="SQC224" s="8"/>
      <c r="SQD224" s="8"/>
      <c r="SQE224" s="8"/>
      <c r="SQF224" s="8"/>
      <c r="SQG224" s="8"/>
      <c r="SQH224" s="8"/>
      <c r="SQI224" s="8"/>
      <c r="SQJ224" s="8"/>
      <c r="SQK224" s="8"/>
      <c r="SQL224" s="8"/>
      <c r="SQM224" s="8"/>
      <c r="SQN224" s="8"/>
      <c r="SQO224" s="8"/>
      <c r="SQP224" s="8"/>
      <c r="SQQ224" s="8"/>
      <c r="SQR224" s="8"/>
      <c r="SQS224" s="8"/>
      <c r="SQT224" s="8"/>
      <c r="SQU224" s="8"/>
      <c r="SQV224" s="8"/>
      <c r="SQW224" s="8"/>
      <c r="SQX224" s="8"/>
      <c r="SQY224" s="8"/>
      <c r="SQZ224" s="8"/>
      <c r="SRA224" s="8"/>
      <c r="SRB224" s="8"/>
      <c r="SRC224" s="8"/>
      <c r="SRD224" s="8"/>
      <c r="SRE224" s="8"/>
      <c r="SRF224" s="8"/>
      <c r="SRG224" s="8"/>
      <c r="SRH224" s="8"/>
      <c r="SRI224" s="8"/>
      <c r="SRJ224" s="8"/>
      <c r="SRK224" s="8"/>
      <c r="SRL224" s="8"/>
      <c r="SRM224" s="8"/>
      <c r="SRN224" s="8"/>
      <c r="SRO224" s="8"/>
      <c r="SRP224" s="8"/>
      <c r="SRQ224" s="8"/>
      <c r="SRR224" s="8"/>
      <c r="SRS224" s="8"/>
      <c r="SRT224" s="8"/>
      <c r="SRU224" s="8"/>
      <c r="SRV224" s="8"/>
      <c r="SRW224" s="8"/>
      <c r="SRX224" s="8"/>
      <c r="SRY224" s="8"/>
      <c r="SRZ224" s="8"/>
      <c r="SSA224" s="8"/>
      <c r="SSB224" s="8"/>
      <c r="SSC224" s="8"/>
      <c r="SSD224" s="8"/>
      <c r="SSE224" s="8"/>
      <c r="SSF224" s="8"/>
      <c r="SSG224" s="8"/>
      <c r="SSH224" s="8"/>
      <c r="SSI224" s="8"/>
      <c r="SSJ224" s="8"/>
      <c r="SSK224" s="8"/>
      <c r="SSL224" s="8"/>
      <c r="SSM224" s="8"/>
      <c r="SSN224" s="8"/>
      <c r="SSO224" s="8"/>
      <c r="SSP224" s="8"/>
      <c r="SSQ224" s="8"/>
      <c r="SSR224" s="8"/>
      <c r="SSS224" s="8"/>
      <c r="SST224" s="8"/>
      <c r="SSU224" s="8"/>
      <c r="SSV224" s="8"/>
      <c r="SSW224" s="8"/>
      <c r="SSX224" s="8"/>
      <c r="SSY224" s="8"/>
      <c r="SSZ224" s="8"/>
      <c r="STA224" s="8"/>
      <c r="STB224" s="8"/>
      <c r="STC224" s="8"/>
      <c r="STD224" s="8"/>
      <c r="STE224" s="8"/>
      <c r="STF224" s="8"/>
      <c r="STG224" s="8"/>
      <c r="STH224" s="8"/>
      <c r="STI224" s="8"/>
      <c r="STJ224" s="8"/>
      <c r="STK224" s="8"/>
      <c r="STL224" s="8"/>
      <c r="STM224" s="8"/>
      <c r="STN224" s="8"/>
      <c r="STO224" s="8"/>
      <c r="STP224" s="8"/>
      <c r="STQ224" s="8"/>
      <c r="STR224" s="8"/>
      <c r="STS224" s="8"/>
      <c r="STT224" s="8"/>
      <c r="STU224" s="8"/>
      <c r="STV224" s="8"/>
      <c r="STW224" s="8"/>
      <c r="STX224" s="8"/>
      <c r="STY224" s="8"/>
      <c r="STZ224" s="8"/>
      <c r="SUA224" s="8"/>
      <c r="SUB224" s="8"/>
      <c r="SUC224" s="8"/>
      <c r="SUD224" s="8"/>
      <c r="SUE224" s="8"/>
      <c r="SUF224" s="8"/>
      <c r="SUG224" s="8"/>
      <c r="SUH224" s="8"/>
      <c r="SUI224" s="8"/>
      <c r="SUJ224" s="8"/>
      <c r="SUK224" s="8"/>
      <c r="SUL224" s="8"/>
      <c r="SUM224" s="8"/>
      <c r="SUN224" s="8"/>
      <c r="SUO224" s="8"/>
      <c r="SUP224" s="8"/>
      <c r="SUQ224" s="8"/>
      <c r="SUR224" s="8"/>
      <c r="SUS224" s="8"/>
      <c r="SUT224" s="8"/>
      <c r="SUU224" s="8"/>
      <c r="SUV224" s="8"/>
      <c r="SUW224" s="8"/>
      <c r="SUX224" s="8"/>
      <c r="SUY224" s="8"/>
      <c r="SUZ224" s="8"/>
      <c r="SVA224" s="8"/>
      <c r="SVB224" s="8"/>
      <c r="SVC224" s="8"/>
      <c r="SVD224" s="8"/>
      <c r="SVE224" s="8"/>
      <c r="SVF224" s="8"/>
      <c r="SVG224" s="8"/>
      <c r="SVH224" s="8"/>
      <c r="SVI224" s="8"/>
      <c r="SVJ224" s="8"/>
      <c r="SVK224" s="8"/>
      <c r="SVL224" s="8"/>
      <c r="SVM224" s="8"/>
      <c r="SVN224" s="8"/>
      <c r="SVO224" s="8"/>
      <c r="SVP224" s="8"/>
      <c r="SVQ224" s="8"/>
      <c r="SVR224" s="8"/>
      <c r="SVS224" s="8"/>
      <c r="SVT224" s="8"/>
      <c r="SVU224" s="8"/>
      <c r="SVV224" s="8"/>
      <c r="SVW224" s="8"/>
      <c r="SVX224" s="8"/>
      <c r="SVY224" s="8"/>
      <c r="SVZ224" s="8"/>
      <c r="SWA224" s="8"/>
      <c r="SWB224" s="8"/>
      <c r="SWC224" s="8"/>
      <c r="SWD224" s="8"/>
      <c r="SWE224" s="8"/>
      <c r="SWF224" s="8"/>
      <c r="SWG224" s="8"/>
      <c r="SWH224" s="8"/>
      <c r="SWI224" s="8"/>
      <c r="SWJ224" s="8"/>
      <c r="SWK224" s="8"/>
      <c r="SWL224" s="8"/>
      <c r="SWM224" s="8"/>
      <c r="SWN224" s="8"/>
      <c r="SWO224" s="8"/>
      <c r="SWP224" s="8"/>
      <c r="SWQ224" s="8"/>
      <c r="SWR224" s="8"/>
      <c r="SWS224" s="8"/>
      <c r="SWT224" s="8"/>
      <c r="SWU224" s="8"/>
      <c r="SWV224" s="8"/>
      <c r="SWW224" s="8"/>
      <c r="SWX224" s="8"/>
      <c r="SWY224" s="8"/>
      <c r="SWZ224" s="8"/>
      <c r="SXA224" s="8"/>
      <c r="SXB224" s="8"/>
      <c r="SXC224" s="8"/>
      <c r="SXD224" s="8"/>
      <c r="SXE224" s="8"/>
      <c r="SXF224" s="8"/>
      <c r="SXG224" s="8"/>
      <c r="SXH224" s="8"/>
      <c r="SXI224" s="8"/>
      <c r="SXJ224" s="8"/>
      <c r="SXK224" s="8"/>
      <c r="SXL224" s="8"/>
      <c r="SXM224" s="8"/>
      <c r="SXN224" s="8"/>
      <c r="SXO224" s="8"/>
      <c r="SXP224" s="8"/>
      <c r="SXQ224" s="8"/>
      <c r="SXR224" s="8"/>
      <c r="SXS224" s="8"/>
      <c r="SXT224" s="8"/>
      <c r="SXU224" s="8"/>
      <c r="SXV224" s="8"/>
      <c r="SXW224" s="8"/>
      <c r="SXX224" s="8"/>
      <c r="SXY224" s="8"/>
      <c r="SXZ224" s="8"/>
      <c r="SYA224" s="8"/>
      <c r="SYB224" s="8"/>
      <c r="SYC224" s="8"/>
      <c r="SYD224" s="8"/>
      <c r="SYE224" s="8"/>
      <c r="SYF224" s="8"/>
      <c r="SYG224" s="8"/>
      <c r="SYH224" s="8"/>
      <c r="SYI224" s="8"/>
      <c r="SYJ224" s="8"/>
      <c r="SYK224" s="8"/>
      <c r="SYL224" s="8"/>
      <c r="SYM224" s="8"/>
      <c r="SYN224" s="8"/>
      <c r="SYO224" s="8"/>
      <c r="SYP224" s="8"/>
      <c r="SYQ224" s="8"/>
      <c r="SYR224" s="8"/>
      <c r="SYS224" s="8"/>
      <c r="SYT224" s="8"/>
      <c r="SYU224" s="8"/>
      <c r="SYV224" s="8"/>
      <c r="SYW224" s="8"/>
      <c r="SYX224" s="8"/>
      <c r="SYY224" s="8"/>
      <c r="SYZ224" s="8"/>
      <c r="SZA224" s="8"/>
      <c r="SZB224" s="8"/>
      <c r="SZC224" s="8"/>
      <c r="SZD224" s="8"/>
      <c r="SZE224" s="8"/>
      <c r="SZF224" s="8"/>
      <c r="SZG224" s="8"/>
      <c r="SZH224" s="8"/>
      <c r="SZI224" s="8"/>
      <c r="SZJ224" s="8"/>
      <c r="SZK224" s="8"/>
      <c r="SZL224" s="8"/>
      <c r="SZM224" s="8"/>
      <c r="SZN224" s="8"/>
      <c r="SZO224" s="8"/>
      <c r="SZP224" s="8"/>
      <c r="SZQ224" s="8"/>
      <c r="SZR224" s="8"/>
      <c r="SZS224" s="8"/>
      <c r="SZT224" s="8"/>
      <c r="SZU224" s="8"/>
      <c r="SZV224" s="8"/>
      <c r="SZW224" s="8"/>
      <c r="SZX224" s="8"/>
      <c r="SZY224" s="8"/>
      <c r="SZZ224" s="8"/>
      <c r="TAA224" s="8"/>
      <c r="TAB224" s="8"/>
      <c r="TAC224" s="8"/>
      <c r="TAD224" s="8"/>
      <c r="TAE224" s="8"/>
      <c r="TAF224" s="8"/>
      <c r="TAG224" s="8"/>
      <c r="TAH224" s="8"/>
      <c r="TAI224" s="8"/>
      <c r="TAJ224" s="8"/>
      <c r="TAK224" s="8"/>
      <c r="TAL224" s="8"/>
      <c r="TAM224" s="8"/>
      <c r="TAN224" s="8"/>
      <c r="TAO224" s="8"/>
      <c r="TAP224" s="8"/>
      <c r="TAQ224" s="8"/>
      <c r="TAR224" s="8"/>
      <c r="TAS224" s="8"/>
      <c r="TAT224" s="8"/>
      <c r="TAU224" s="8"/>
      <c r="TAV224" s="8"/>
      <c r="TAW224" s="8"/>
      <c r="TAX224" s="8"/>
      <c r="TAY224" s="8"/>
      <c r="TAZ224" s="8"/>
      <c r="TBA224" s="8"/>
      <c r="TBB224" s="8"/>
      <c r="TBC224" s="8"/>
      <c r="TBD224" s="8"/>
      <c r="TBE224" s="8"/>
      <c r="TBF224" s="8"/>
      <c r="TBG224" s="8"/>
      <c r="TBH224" s="8"/>
      <c r="TBI224" s="8"/>
      <c r="TBJ224" s="8"/>
      <c r="TBK224" s="8"/>
      <c r="TBL224" s="8"/>
      <c r="TBM224" s="8"/>
      <c r="TBN224" s="8"/>
      <c r="TBO224" s="8"/>
      <c r="TBP224" s="8"/>
      <c r="TBQ224" s="8"/>
      <c r="TBR224" s="8"/>
      <c r="TBS224" s="8"/>
      <c r="TBT224" s="8"/>
      <c r="TBU224" s="8"/>
      <c r="TBV224" s="8"/>
      <c r="TBW224" s="8"/>
      <c r="TBX224" s="8"/>
      <c r="TBY224" s="8"/>
      <c r="TBZ224" s="8"/>
      <c r="TCA224" s="8"/>
      <c r="TCB224" s="8"/>
      <c r="TCC224" s="8"/>
      <c r="TCD224" s="8"/>
      <c r="TCE224" s="8"/>
      <c r="TCF224" s="8"/>
      <c r="TCG224" s="8"/>
      <c r="TCH224" s="8"/>
      <c r="TCI224" s="8"/>
      <c r="TCJ224" s="8"/>
      <c r="TCK224" s="8"/>
      <c r="TCL224" s="8"/>
      <c r="TCM224" s="8"/>
      <c r="TCN224" s="8"/>
      <c r="TCO224" s="8"/>
      <c r="TCP224" s="8"/>
      <c r="TCQ224" s="8"/>
      <c r="TCR224" s="8"/>
      <c r="TCS224" s="8"/>
      <c r="TCT224" s="8"/>
      <c r="TCU224" s="8"/>
      <c r="TCV224" s="8"/>
      <c r="TCW224" s="8"/>
      <c r="TCX224" s="8"/>
      <c r="TCY224" s="8"/>
      <c r="TCZ224" s="8"/>
      <c r="TDA224" s="8"/>
      <c r="TDB224" s="8"/>
      <c r="TDC224" s="8"/>
      <c r="TDD224" s="8"/>
      <c r="TDE224" s="8"/>
      <c r="TDF224" s="8"/>
      <c r="TDG224" s="8"/>
      <c r="TDH224" s="8"/>
      <c r="TDI224" s="8"/>
      <c r="TDJ224" s="8"/>
      <c r="TDK224" s="8"/>
      <c r="TDL224" s="8"/>
      <c r="TDM224" s="8"/>
      <c r="TDN224" s="8"/>
      <c r="TDO224" s="8"/>
      <c r="TDP224" s="8"/>
      <c r="TDQ224" s="8"/>
      <c r="TDR224" s="8"/>
      <c r="TDS224" s="8"/>
      <c r="TDT224" s="8"/>
      <c r="TDU224" s="8"/>
      <c r="TDV224" s="8"/>
      <c r="TDW224" s="8"/>
      <c r="TDX224" s="8"/>
      <c r="TDY224" s="8"/>
      <c r="TDZ224" s="8"/>
      <c r="TEA224" s="8"/>
      <c r="TEB224" s="8"/>
      <c r="TEC224" s="8"/>
      <c r="TED224" s="8"/>
      <c r="TEE224" s="8"/>
      <c r="TEF224" s="8"/>
      <c r="TEG224" s="8"/>
      <c r="TEH224" s="8"/>
      <c r="TEI224" s="8"/>
      <c r="TEJ224" s="8"/>
      <c r="TEK224" s="8"/>
      <c r="TEL224" s="8"/>
      <c r="TEM224" s="8"/>
      <c r="TEN224" s="8"/>
      <c r="TEO224" s="8"/>
      <c r="TEP224" s="8"/>
      <c r="TEQ224" s="8"/>
      <c r="TER224" s="8"/>
      <c r="TES224" s="8"/>
      <c r="TET224" s="8"/>
      <c r="TEU224" s="8"/>
      <c r="TEV224" s="8"/>
      <c r="TEW224" s="8"/>
      <c r="TEX224" s="8"/>
      <c r="TEY224" s="8"/>
      <c r="TEZ224" s="8"/>
      <c r="TFA224" s="8"/>
      <c r="TFB224" s="8"/>
      <c r="TFC224" s="8"/>
      <c r="TFD224" s="8"/>
      <c r="TFE224" s="8"/>
      <c r="TFF224" s="8"/>
      <c r="TFG224" s="8"/>
      <c r="TFH224" s="8"/>
      <c r="TFI224" s="8"/>
      <c r="TFJ224" s="8"/>
      <c r="TFK224" s="8"/>
      <c r="TFL224" s="8"/>
      <c r="TFM224" s="8"/>
      <c r="TFN224" s="8"/>
      <c r="TFO224" s="8"/>
      <c r="TFP224" s="8"/>
      <c r="TFQ224" s="8"/>
      <c r="TFR224" s="8"/>
      <c r="TFS224" s="8"/>
      <c r="TFT224" s="8"/>
      <c r="TFU224" s="8"/>
      <c r="TFV224" s="8"/>
      <c r="TFW224" s="8"/>
      <c r="TFX224" s="8"/>
      <c r="TFY224" s="8"/>
      <c r="TFZ224" s="8"/>
      <c r="TGA224" s="8"/>
      <c r="TGB224" s="8"/>
      <c r="TGC224" s="8"/>
      <c r="TGD224" s="8"/>
      <c r="TGE224" s="8"/>
      <c r="TGF224" s="8"/>
      <c r="TGG224" s="8"/>
      <c r="TGH224" s="8"/>
      <c r="TGI224" s="8"/>
      <c r="TGJ224" s="8"/>
      <c r="TGK224" s="8"/>
      <c r="TGL224" s="8"/>
      <c r="TGM224" s="8"/>
      <c r="TGN224" s="8"/>
      <c r="TGO224" s="8"/>
      <c r="TGP224" s="8"/>
      <c r="TGQ224" s="8"/>
      <c r="TGR224" s="8"/>
      <c r="TGS224" s="8"/>
      <c r="TGT224" s="8"/>
      <c r="TGU224" s="8"/>
      <c r="TGV224" s="8"/>
      <c r="TGW224" s="8"/>
      <c r="TGX224" s="8"/>
      <c r="TGY224" s="8"/>
      <c r="TGZ224" s="8"/>
      <c r="THA224" s="8"/>
      <c r="THB224" s="8"/>
      <c r="THC224" s="8"/>
      <c r="THD224" s="8"/>
      <c r="THE224" s="8"/>
      <c r="THF224" s="8"/>
      <c r="THG224" s="8"/>
      <c r="THH224" s="8"/>
      <c r="THI224" s="8"/>
      <c r="THJ224" s="8"/>
      <c r="THK224" s="8"/>
      <c r="THL224" s="8"/>
      <c r="THM224" s="8"/>
      <c r="THN224" s="8"/>
      <c r="THO224" s="8"/>
      <c r="THP224" s="8"/>
      <c r="THQ224" s="8"/>
      <c r="THR224" s="8"/>
      <c r="THS224" s="8"/>
      <c r="THT224" s="8"/>
      <c r="THU224" s="8"/>
      <c r="THV224" s="8"/>
      <c r="THW224" s="8"/>
      <c r="THX224" s="8"/>
      <c r="THY224" s="8"/>
      <c r="THZ224" s="8"/>
      <c r="TIA224" s="8"/>
      <c r="TIB224" s="8"/>
      <c r="TIC224" s="8"/>
      <c r="TID224" s="8"/>
      <c r="TIE224" s="8"/>
      <c r="TIF224" s="8"/>
      <c r="TIG224" s="8"/>
      <c r="TIH224" s="8"/>
      <c r="TII224" s="8"/>
      <c r="TIJ224" s="8"/>
      <c r="TIK224" s="8"/>
      <c r="TIL224" s="8"/>
      <c r="TIM224" s="8"/>
      <c r="TIN224" s="8"/>
      <c r="TIO224" s="8"/>
      <c r="TIP224" s="8"/>
      <c r="TIQ224" s="8"/>
      <c r="TIR224" s="8"/>
      <c r="TIS224" s="8"/>
      <c r="TIT224" s="8"/>
      <c r="TIU224" s="8"/>
      <c r="TIV224" s="8"/>
      <c r="TIW224" s="8"/>
      <c r="TIX224" s="8"/>
      <c r="TIY224" s="8"/>
      <c r="TIZ224" s="8"/>
      <c r="TJA224" s="8"/>
      <c r="TJB224" s="8"/>
      <c r="TJC224" s="8"/>
      <c r="TJD224" s="8"/>
      <c r="TJE224" s="8"/>
      <c r="TJF224" s="8"/>
      <c r="TJG224" s="8"/>
      <c r="TJH224" s="8"/>
      <c r="TJI224" s="8"/>
      <c r="TJJ224" s="8"/>
      <c r="TJK224" s="8"/>
      <c r="TJL224" s="8"/>
      <c r="TJM224" s="8"/>
      <c r="TJN224" s="8"/>
      <c r="TJO224" s="8"/>
      <c r="TJP224" s="8"/>
      <c r="TJQ224" s="8"/>
      <c r="TJR224" s="8"/>
      <c r="TJS224" s="8"/>
      <c r="TJT224" s="8"/>
      <c r="TJU224" s="8"/>
      <c r="TJV224" s="8"/>
      <c r="TJW224" s="8"/>
      <c r="TJX224" s="8"/>
      <c r="TJY224" s="8"/>
      <c r="TJZ224" s="8"/>
      <c r="TKA224" s="8"/>
      <c r="TKB224" s="8"/>
      <c r="TKC224" s="8"/>
      <c r="TKD224" s="8"/>
      <c r="TKE224" s="8"/>
      <c r="TKF224" s="8"/>
      <c r="TKG224" s="8"/>
      <c r="TKH224" s="8"/>
      <c r="TKI224" s="8"/>
      <c r="TKJ224" s="8"/>
      <c r="TKK224" s="8"/>
      <c r="TKL224" s="8"/>
      <c r="TKM224" s="8"/>
      <c r="TKN224" s="8"/>
      <c r="TKO224" s="8"/>
      <c r="TKP224" s="8"/>
      <c r="TKQ224" s="8"/>
      <c r="TKR224" s="8"/>
      <c r="TKS224" s="8"/>
      <c r="TKT224" s="8"/>
      <c r="TKU224" s="8"/>
      <c r="TKV224" s="8"/>
      <c r="TKW224" s="8"/>
      <c r="TKX224" s="8"/>
      <c r="TKY224" s="8"/>
      <c r="TKZ224" s="8"/>
      <c r="TLA224" s="8"/>
      <c r="TLB224" s="8"/>
      <c r="TLC224" s="8"/>
      <c r="TLD224" s="8"/>
      <c r="TLE224" s="8"/>
      <c r="TLF224" s="8"/>
      <c r="TLG224" s="8"/>
      <c r="TLH224" s="8"/>
      <c r="TLI224" s="8"/>
      <c r="TLJ224" s="8"/>
      <c r="TLK224" s="8"/>
      <c r="TLL224" s="8"/>
      <c r="TLM224" s="8"/>
      <c r="TLN224" s="8"/>
      <c r="TLO224" s="8"/>
      <c r="TLP224" s="8"/>
      <c r="TLQ224" s="8"/>
      <c r="TLR224" s="8"/>
      <c r="TLS224" s="8"/>
      <c r="TLT224" s="8"/>
      <c r="TLU224" s="8"/>
      <c r="TLV224" s="8"/>
      <c r="TLW224" s="8"/>
      <c r="TLX224" s="8"/>
      <c r="TLY224" s="8"/>
      <c r="TLZ224" s="8"/>
      <c r="TMA224" s="8"/>
      <c r="TMB224" s="8"/>
      <c r="TMC224" s="8"/>
      <c r="TMD224" s="8"/>
      <c r="TME224" s="8"/>
      <c r="TMF224" s="8"/>
      <c r="TMG224" s="8"/>
      <c r="TMH224" s="8"/>
      <c r="TMI224" s="8"/>
      <c r="TMJ224" s="8"/>
      <c r="TMK224" s="8"/>
      <c r="TML224" s="8"/>
      <c r="TMM224" s="8"/>
      <c r="TMN224" s="8"/>
      <c r="TMO224" s="8"/>
      <c r="TMP224" s="8"/>
      <c r="TMQ224" s="8"/>
      <c r="TMR224" s="8"/>
      <c r="TMS224" s="8"/>
      <c r="TMT224" s="8"/>
      <c r="TMU224" s="8"/>
      <c r="TMV224" s="8"/>
      <c r="TMW224" s="8"/>
      <c r="TMX224" s="8"/>
      <c r="TMY224" s="8"/>
      <c r="TMZ224" s="8"/>
      <c r="TNA224" s="8"/>
      <c r="TNB224" s="8"/>
      <c r="TNC224" s="8"/>
      <c r="TND224" s="8"/>
      <c r="TNE224" s="8"/>
      <c r="TNF224" s="8"/>
      <c r="TNG224" s="8"/>
      <c r="TNH224" s="8"/>
      <c r="TNI224" s="8"/>
      <c r="TNJ224" s="8"/>
      <c r="TNK224" s="8"/>
      <c r="TNL224" s="8"/>
      <c r="TNM224" s="8"/>
      <c r="TNN224" s="8"/>
      <c r="TNO224" s="8"/>
      <c r="TNP224" s="8"/>
      <c r="TNQ224" s="8"/>
      <c r="TNR224" s="8"/>
      <c r="TNS224" s="8"/>
      <c r="TNT224" s="8"/>
      <c r="TNU224" s="8"/>
      <c r="TNV224" s="8"/>
      <c r="TNW224" s="8"/>
      <c r="TNX224" s="8"/>
      <c r="TNY224" s="8"/>
      <c r="TNZ224" s="8"/>
      <c r="TOA224" s="8"/>
      <c r="TOB224" s="8"/>
      <c r="TOC224" s="8"/>
      <c r="TOD224" s="8"/>
      <c r="TOE224" s="8"/>
      <c r="TOF224" s="8"/>
      <c r="TOG224" s="8"/>
      <c r="TOH224" s="8"/>
      <c r="TOI224" s="8"/>
      <c r="TOJ224" s="8"/>
      <c r="TOK224" s="8"/>
      <c r="TOL224" s="8"/>
      <c r="TOM224" s="8"/>
      <c r="TON224" s="8"/>
      <c r="TOO224" s="8"/>
      <c r="TOP224" s="8"/>
      <c r="TOQ224" s="8"/>
      <c r="TOR224" s="8"/>
      <c r="TOS224" s="8"/>
      <c r="TOT224" s="8"/>
      <c r="TOU224" s="8"/>
      <c r="TOV224" s="8"/>
      <c r="TOW224" s="8"/>
      <c r="TOX224" s="8"/>
      <c r="TOY224" s="8"/>
      <c r="TOZ224" s="8"/>
      <c r="TPA224" s="8"/>
      <c r="TPB224" s="8"/>
      <c r="TPC224" s="8"/>
      <c r="TPD224" s="8"/>
      <c r="TPE224" s="8"/>
      <c r="TPF224" s="8"/>
      <c r="TPG224" s="8"/>
      <c r="TPH224" s="8"/>
      <c r="TPI224" s="8"/>
      <c r="TPJ224" s="8"/>
      <c r="TPK224" s="8"/>
      <c r="TPL224" s="8"/>
      <c r="TPM224" s="8"/>
      <c r="TPN224" s="8"/>
      <c r="TPO224" s="8"/>
      <c r="TPP224" s="8"/>
      <c r="TPQ224" s="8"/>
      <c r="TPR224" s="8"/>
      <c r="TPS224" s="8"/>
      <c r="TPT224" s="8"/>
      <c r="TPU224" s="8"/>
      <c r="TPV224" s="8"/>
      <c r="TPW224" s="8"/>
      <c r="TPX224" s="8"/>
      <c r="TPY224" s="8"/>
      <c r="TPZ224" s="8"/>
      <c r="TQA224" s="8"/>
      <c r="TQB224" s="8"/>
      <c r="TQC224" s="8"/>
      <c r="TQD224" s="8"/>
      <c r="TQE224" s="8"/>
      <c r="TQF224" s="8"/>
      <c r="TQG224" s="8"/>
      <c r="TQH224" s="8"/>
      <c r="TQI224" s="8"/>
      <c r="TQJ224" s="8"/>
      <c r="TQK224" s="8"/>
      <c r="TQL224" s="8"/>
      <c r="TQM224" s="8"/>
      <c r="TQN224" s="8"/>
      <c r="TQO224" s="8"/>
      <c r="TQP224" s="8"/>
      <c r="TQQ224" s="8"/>
      <c r="TQR224" s="8"/>
      <c r="TQS224" s="8"/>
      <c r="TQT224" s="8"/>
      <c r="TQU224" s="8"/>
      <c r="TQV224" s="8"/>
      <c r="TQW224" s="8"/>
      <c r="TQX224" s="8"/>
      <c r="TQY224" s="8"/>
      <c r="TQZ224" s="8"/>
      <c r="TRA224" s="8"/>
      <c r="TRB224" s="8"/>
      <c r="TRC224" s="8"/>
      <c r="TRD224" s="8"/>
      <c r="TRE224" s="8"/>
      <c r="TRF224" s="8"/>
      <c r="TRG224" s="8"/>
      <c r="TRH224" s="8"/>
      <c r="TRI224" s="8"/>
      <c r="TRJ224" s="8"/>
      <c r="TRK224" s="8"/>
      <c r="TRL224" s="8"/>
      <c r="TRM224" s="8"/>
      <c r="TRN224" s="8"/>
      <c r="TRO224" s="8"/>
      <c r="TRP224" s="8"/>
      <c r="TRQ224" s="8"/>
      <c r="TRR224" s="8"/>
      <c r="TRS224" s="8"/>
      <c r="TRT224" s="8"/>
      <c r="TRU224" s="8"/>
      <c r="TRV224" s="8"/>
      <c r="TRW224" s="8"/>
      <c r="TRX224" s="8"/>
      <c r="TRY224" s="8"/>
      <c r="TRZ224" s="8"/>
      <c r="TSA224" s="8"/>
      <c r="TSB224" s="8"/>
      <c r="TSC224" s="8"/>
      <c r="TSD224" s="8"/>
      <c r="TSE224" s="8"/>
      <c r="TSF224" s="8"/>
      <c r="TSG224" s="8"/>
      <c r="TSH224" s="8"/>
      <c r="TSI224" s="8"/>
      <c r="TSJ224" s="8"/>
      <c r="TSK224" s="8"/>
      <c r="TSL224" s="8"/>
      <c r="TSM224" s="8"/>
      <c r="TSN224" s="8"/>
      <c r="TSO224" s="8"/>
      <c r="TSP224" s="8"/>
      <c r="TSQ224" s="8"/>
      <c r="TSR224" s="8"/>
      <c r="TSS224" s="8"/>
      <c r="TST224" s="8"/>
      <c r="TSU224" s="8"/>
      <c r="TSV224" s="8"/>
      <c r="TSW224" s="8"/>
      <c r="TSX224" s="8"/>
      <c r="TSY224" s="8"/>
      <c r="TSZ224" s="8"/>
      <c r="TTA224" s="8"/>
      <c r="TTB224" s="8"/>
      <c r="TTC224" s="8"/>
      <c r="TTD224" s="8"/>
      <c r="TTE224" s="8"/>
      <c r="TTF224" s="8"/>
      <c r="TTG224" s="8"/>
      <c r="TTH224" s="8"/>
      <c r="TTI224" s="8"/>
      <c r="TTJ224" s="8"/>
      <c r="TTK224" s="8"/>
      <c r="TTL224" s="8"/>
      <c r="TTM224" s="8"/>
      <c r="TTN224" s="8"/>
      <c r="TTO224" s="8"/>
      <c r="TTP224" s="8"/>
      <c r="TTQ224" s="8"/>
      <c r="TTR224" s="8"/>
      <c r="TTS224" s="8"/>
      <c r="TTT224" s="8"/>
      <c r="TTU224" s="8"/>
      <c r="TTV224" s="8"/>
      <c r="TTW224" s="8"/>
      <c r="TTX224" s="8"/>
      <c r="TTY224" s="8"/>
      <c r="TTZ224" s="8"/>
      <c r="TUA224" s="8"/>
      <c r="TUB224" s="8"/>
      <c r="TUC224" s="8"/>
      <c r="TUD224" s="8"/>
      <c r="TUE224" s="8"/>
      <c r="TUF224" s="8"/>
      <c r="TUG224" s="8"/>
      <c r="TUH224" s="8"/>
      <c r="TUI224" s="8"/>
      <c r="TUJ224" s="8"/>
      <c r="TUK224" s="8"/>
      <c r="TUL224" s="8"/>
      <c r="TUM224" s="8"/>
      <c r="TUN224" s="8"/>
      <c r="TUO224" s="8"/>
      <c r="TUP224" s="8"/>
      <c r="TUQ224" s="8"/>
      <c r="TUR224" s="8"/>
      <c r="TUS224" s="8"/>
      <c r="TUT224" s="8"/>
      <c r="TUU224" s="8"/>
      <c r="TUV224" s="8"/>
      <c r="TUW224" s="8"/>
      <c r="TUX224" s="8"/>
      <c r="TUY224" s="8"/>
      <c r="TUZ224" s="8"/>
      <c r="TVA224" s="8"/>
      <c r="TVB224" s="8"/>
      <c r="TVC224" s="8"/>
      <c r="TVD224" s="8"/>
      <c r="TVE224" s="8"/>
      <c r="TVF224" s="8"/>
      <c r="TVG224" s="8"/>
      <c r="TVH224" s="8"/>
      <c r="TVI224" s="8"/>
      <c r="TVJ224" s="8"/>
      <c r="TVK224" s="8"/>
      <c r="TVL224" s="8"/>
      <c r="TVM224" s="8"/>
      <c r="TVN224" s="8"/>
      <c r="TVO224" s="8"/>
      <c r="TVP224" s="8"/>
      <c r="TVQ224" s="8"/>
      <c r="TVR224" s="8"/>
      <c r="TVS224" s="8"/>
      <c r="TVT224" s="8"/>
      <c r="TVU224" s="8"/>
      <c r="TVV224" s="8"/>
      <c r="TVW224" s="8"/>
      <c r="TVX224" s="8"/>
      <c r="TVY224" s="8"/>
      <c r="TVZ224" s="8"/>
      <c r="TWA224" s="8"/>
      <c r="TWB224" s="8"/>
      <c r="TWC224" s="8"/>
      <c r="TWD224" s="8"/>
      <c r="TWE224" s="8"/>
      <c r="TWF224" s="8"/>
      <c r="TWG224" s="8"/>
      <c r="TWH224" s="8"/>
      <c r="TWI224" s="8"/>
      <c r="TWJ224" s="8"/>
      <c r="TWK224" s="8"/>
      <c r="TWL224" s="8"/>
      <c r="TWM224" s="8"/>
      <c r="TWN224" s="8"/>
      <c r="TWO224" s="8"/>
      <c r="TWP224" s="8"/>
      <c r="TWQ224" s="8"/>
      <c r="TWR224" s="8"/>
      <c r="TWS224" s="8"/>
      <c r="TWT224" s="8"/>
      <c r="TWU224" s="8"/>
      <c r="TWV224" s="8"/>
      <c r="TWW224" s="8"/>
      <c r="TWX224" s="8"/>
      <c r="TWY224" s="8"/>
      <c r="TWZ224" s="8"/>
      <c r="TXA224" s="8"/>
      <c r="TXB224" s="8"/>
      <c r="TXC224" s="8"/>
      <c r="TXD224" s="8"/>
      <c r="TXE224" s="8"/>
      <c r="TXF224" s="8"/>
      <c r="TXG224" s="8"/>
      <c r="TXH224" s="8"/>
      <c r="TXI224" s="8"/>
      <c r="TXJ224" s="8"/>
      <c r="TXK224" s="8"/>
      <c r="TXL224" s="8"/>
      <c r="TXM224" s="8"/>
      <c r="TXN224" s="8"/>
      <c r="TXO224" s="8"/>
      <c r="TXP224" s="8"/>
      <c r="TXQ224" s="8"/>
      <c r="TXR224" s="8"/>
      <c r="TXS224" s="8"/>
      <c r="TXT224" s="8"/>
      <c r="TXU224" s="8"/>
      <c r="TXV224" s="8"/>
      <c r="TXW224" s="8"/>
      <c r="TXX224" s="8"/>
      <c r="TXY224" s="8"/>
      <c r="TXZ224" s="8"/>
      <c r="TYA224" s="8"/>
      <c r="TYB224" s="8"/>
      <c r="TYC224" s="8"/>
      <c r="TYD224" s="8"/>
      <c r="TYE224" s="8"/>
      <c r="TYF224" s="8"/>
      <c r="TYG224" s="8"/>
      <c r="TYH224" s="8"/>
      <c r="TYI224" s="8"/>
      <c r="TYJ224" s="8"/>
      <c r="TYK224" s="8"/>
      <c r="TYL224" s="8"/>
      <c r="TYM224" s="8"/>
      <c r="TYN224" s="8"/>
      <c r="TYO224" s="8"/>
      <c r="TYP224" s="8"/>
      <c r="TYQ224" s="8"/>
      <c r="TYR224" s="8"/>
      <c r="TYS224" s="8"/>
      <c r="TYT224" s="8"/>
      <c r="TYU224" s="8"/>
      <c r="TYV224" s="8"/>
      <c r="TYW224" s="8"/>
      <c r="TYX224" s="8"/>
      <c r="TYY224" s="8"/>
      <c r="TYZ224" s="8"/>
      <c r="TZA224" s="8"/>
      <c r="TZB224" s="8"/>
      <c r="TZC224" s="8"/>
      <c r="TZD224" s="8"/>
      <c r="TZE224" s="8"/>
      <c r="TZF224" s="8"/>
      <c r="TZG224" s="8"/>
      <c r="TZH224" s="8"/>
      <c r="TZI224" s="8"/>
      <c r="TZJ224" s="8"/>
      <c r="TZK224" s="8"/>
      <c r="TZL224" s="8"/>
      <c r="TZM224" s="8"/>
      <c r="TZN224" s="8"/>
      <c r="TZO224" s="8"/>
      <c r="TZP224" s="8"/>
      <c r="TZQ224" s="8"/>
      <c r="TZR224" s="8"/>
      <c r="TZS224" s="8"/>
      <c r="TZT224" s="8"/>
      <c r="TZU224" s="8"/>
      <c r="TZV224" s="8"/>
      <c r="TZW224" s="8"/>
      <c r="TZX224" s="8"/>
      <c r="TZY224" s="8"/>
      <c r="TZZ224" s="8"/>
      <c r="UAA224" s="8"/>
      <c r="UAB224" s="8"/>
      <c r="UAC224" s="8"/>
      <c r="UAD224" s="8"/>
      <c r="UAE224" s="8"/>
      <c r="UAF224" s="8"/>
      <c r="UAG224" s="8"/>
      <c r="UAH224" s="8"/>
      <c r="UAI224" s="8"/>
      <c r="UAJ224" s="8"/>
      <c r="UAK224" s="8"/>
      <c r="UAL224" s="8"/>
      <c r="UAM224" s="8"/>
      <c r="UAN224" s="8"/>
      <c r="UAO224" s="8"/>
      <c r="UAP224" s="8"/>
      <c r="UAQ224" s="8"/>
      <c r="UAR224" s="8"/>
      <c r="UAS224" s="8"/>
      <c r="UAT224" s="8"/>
      <c r="UAU224" s="8"/>
      <c r="UAV224" s="8"/>
      <c r="UAW224" s="8"/>
      <c r="UAX224" s="8"/>
      <c r="UAY224" s="8"/>
      <c r="UAZ224" s="8"/>
      <c r="UBA224" s="8"/>
      <c r="UBB224" s="8"/>
      <c r="UBC224" s="8"/>
      <c r="UBD224" s="8"/>
      <c r="UBE224" s="8"/>
      <c r="UBF224" s="8"/>
      <c r="UBG224" s="8"/>
      <c r="UBH224" s="8"/>
      <c r="UBI224" s="8"/>
      <c r="UBJ224" s="8"/>
      <c r="UBK224" s="8"/>
      <c r="UBL224" s="8"/>
      <c r="UBM224" s="8"/>
      <c r="UBN224" s="8"/>
      <c r="UBO224" s="8"/>
      <c r="UBP224" s="8"/>
      <c r="UBQ224" s="8"/>
      <c r="UBR224" s="8"/>
      <c r="UBS224" s="8"/>
      <c r="UBT224" s="8"/>
      <c r="UBU224" s="8"/>
      <c r="UBV224" s="8"/>
      <c r="UBW224" s="8"/>
      <c r="UBX224" s="8"/>
      <c r="UBY224" s="8"/>
      <c r="UBZ224" s="8"/>
      <c r="UCA224" s="8"/>
      <c r="UCB224" s="8"/>
      <c r="UCC224" s="8"/>
      <c r="UCD224" s="8"/>
      <c r="UCE224" s="8"/>
      <c r="UCF224" s="8"/>
      <c r="UCG224" s="8"/>
      <c r="UCH224" s="8"/>
      <c r="UCI224" s="8"/>
      <c r="UCJ224" s="8"/>
      <c r="UCK224" s="8"/>
      <c r="UCL224" s="8"/>
      <c r="UCM224" s="8"/>
      <c r="UCN224" s="8"/>
      <c r="UCO224" s="8"/>
      <c r="UCP224" s="8"/>
      <c r="UCQ224" s="8"/>
      <c r="UCR224" s="8"/>
      <c r="UCS224" s="8"/>
      <c r="UCT224" s="8"/>
      <c r="UCU224" s="8"/>
      <c r="UCV224" s="8"/>
      <c r="UCW224" s="8"/>
      <c r="UCX224" s="8"/>
      <c r="UCY224" s="8"/>
      <c r="UCZ224" s="8"/>
      <c r="UDA224" s="8"/>
      <c r="UDB224" s="8"/>
      <c r="UDC224" s="8"/>
      <c r="UDD224" s="8"/>
      <c r="UDE224" s="8"/>
      <c r="UDF224" s="8"/>
      <c r="UDG224" s="8"/>
      <c r="UDH224" s="8"/>
      <c r="UDI224" s="8"/>
      <c r="UDJ224" s="8"/>
      <c r="UDK224" s="8"/>
      <c r="UDL224" s="8"/>
      <c r="UDM224" s="8"/>
      <c r="UDN224" s="8"/>
      <c r="UDO224" s="8"/>
      <c r="UDP224" s="8"/>
      <c r="UDQ224" s="8"/>
      <c r="UDR224" s="8"/>
      <c r="UDS224" s="8"/>
      <c r="UDT224" s="8"/>
      <c r="UDU224" s="8"/>
      <c r="UDV224" s="8"/>
      <c r="UDW224" s="8"/>
      <c r="UDX224" s="8"/>
      <c r="UDY224" s="8"/>
      <c r="UDZ224" s="8"/>
      <c r="UEA224" s="8"/>
      <c r="UEB224" s="8"/>
      <c r="UEC224" s="8"/>
      <c r="UED224" s="8"/>
      <c r="UEE224" s="8"/>
      <c r="UEF224" s="8"/>
      <c r="UEG224" s="8"/>
      <c r="UEH224" s="8"/>
      <c r="UEI224" s="8"/>
      <c r="UEJ224" s="8"/>
      <c r="UEK224" s="8"/>
      <c r="UEL224" s="8"/>
      <c r="UEM224" s="8"/>
      <c r="UEN224" s="8"/>
      <c r="UEO224" s="8"/>
      <c r="UEP224" s="8"/>
      <c r="UEQ224" s="8"/>
      <c r="UER224" s="8"/>
      <c r="UES224" s="8"/>
      <c r="UET224" s="8"/>
      <c r="UEU224" s="8"/>
      <c r="UEV224" s="8"/>
      <c r="UEW224" s="8"/>
      <c r="UEX224" s="8"/>
      <c r="UEY224" s="8"/>
      <c r="UEZ224" s="8"/>
      <c r="UFA224" s="8"/>
      <c r="UFB224" s="8"/>
      <c r="UFC224" s="8"/>
      <c r="UFD224" s="8"/>
      <c r="UFE224" s="8"/>
      <c r="UFF224" s="8"/>
      <c r="UFG224" s="8"/>
      <c r="UFH224" s="8"/>
      <c r="UFI224" s="8"/>
      <c r="UFJ224" s="8"/>
      <c r="UFK224" s="8"/>
      <c r="UFL224" s="8"/>
      <c r="UFM224" s="8"/>
      <c r="UFN224" s="8"/>
      <c r="UFO224" s="8"/>
      <c r="UFP224" s="8"/>
      <c r="UFQ224" s="8"/>
      <c r="UFR224" s="8"/>
      <c r="UFS224" s="8"/>
      <c r="UFT224" s="8"/>
      <c r="UFU224" s="8"/>
      <c r="UFV224" s="8"/>
      <c r="UFW224" s="8"/>
      <c r="UFX224" s="8"/>
      <c r="UFY224" s="8"/>
      <c r="UFZ224" s="8"/>
      <c r="UGA224" s="8"/>
      <c r="UGB224" s="8"/>
      <c r="UGC224" s="8"/>
      <c r="UGD224" s="8"/>
      <c r="UGE224" s="8"/>
      <c r="UGF224" s="8"/>
      <c r="UGG224" s="8"/>
      <c r="UGH224" s="8"/>
      <c r="UGI224" s="8"/>
      <c r="UGJ224" s="8"/>
      <c r="UGK224" s="8"/>
      <c r="UGL224" s="8"/>
      <c r="UGM224" s="8"/>
      <c r="UGN224" s="8"/>
      <c r="UGO224" s="8"/>
      <c r="UGP224" s="8"/>
      <c r="UGQ224" s="8"/>
      <c r="UGR224" s="8"/>
      <c r="UGS224" s="8"/>
      <c r="UGT224" s="8"/>
      <c r="UGU224" s="8"/>
      <c r="UGV224" s="8"/>
      <c r="UGW224" s="8"/>
      <c r="UGX224" s="8"/>
      <c r="UGY224" s="8"/>
      <c r="UGZ224" s="8"/>
      <c r="UHA224" s="8"/>
      <c r="UHB224" s="8"/>
      <c r="UHC224" s="8"/>
      <c r="UHD224" s="8"/>
      <c r="UHE224" s="8"/>
      <c r="UHF224" s="8"/>
      <c r="UHG224" s="8"/>
      <c r="UHH224" s="8"/>
      <c r="UHI224" s="8"/>
      <c r="UHJ224" s="8"/>
      <c r="UHK224" s="8"/>
      <c r="UHL224" s="8"/>
      <c r="UHM224" s="8"/>
      <c r="UHN224" s="8"/>
      <c r="UHO224" s="8"/>
      <c r="UHP224" s="8"/>
      <c r="UHQ224" s="8"/>
      <c r="UHR224" s="8"/>
      <c r="UHS224" s="8"/>
      <c r="UHT224" s="8"/>
      <c r="UHU224" s="8"/>
      <c r="UHV224" s="8"/>
      <c r="UHW224" s="8"/>
      <c r="UHX224" s="8"/>
      <c r="UHY224" s="8"/>
      <c r="UHZ224" s="8"/>
      <c r="UIA224" s="8"/>
      <c r="UIB224" s="8"/>
      <c r="UIC224" s="8"/>
      <c r="UID224" s="8"/>
      <c r="UIE224" s="8"/>
      <c r="UIF224" s="8"/>
      <c r="UIG224" s="8"/>
      <c r="UIH224" s="8"/>
      <c r="UII224" s="8"/>
      <c r="UIJ224" s="8"/>
      <c r="UIK224" s="8"/>
      <c r="UIL224" s="8"/>
      <c r="UIM224" s="8"/>
      <c r="UIN224" s="8"/>
      <c r="UIO224" s="8"/>
      <c r="UIP224" s="8"/>
      <c r="UIQ224" s="8"/>
      <c r="UIR224" s="8"/>
      <c r="UIS224" s="8"/>
      <c r="UIT224" s="8"/>
      <c r="UIU224" s="8"/>
      <c r="UIV224" s="8"/>
      <c r="UIW224" s="8"/>
      <c r="UIX224" s="8"/>
      <c r="UIY224" s="8"/>
      <c r="UIZ224" s="8"/>
      <c r="UJA224" s="8"/>
      <c r="UJB224" s="8"/>
      <c r="UJC224" s="8"/>
      <c r="UJD224" s="8"/>
      <c r="UJE224" s="8"/>
      <c r="UJF224" s="8"/>
      <c r="UJG224" s="8"/>
      <c r="UJH224" s="8"/>
      <c r="UJI224" s="8"/>
      <c r="UJJ224" s="8"/>
      <c r="UJK224" s="8"/>
      <c r="UJL224" s="8"/>
      <c r="UJM224" s="8"/>
      <c r="UJN224" s="8"/>
      <c r="UJO224" s="8"/>
      <c r="UJP224" s="8"/>
      <c r="UJQ224" s="8"/>
      <c r="UJR224" s="8"/>
      <c r="UJS224" s="8"/>
      <c r="UJT224" s="8"/>
      <c r="UJU224" s="8"/>
      <c r="UJV224" s="8"/>
      <c r="UJW224" s="8"/>
      <c r="UJX224" s="8"/>
      <c r="UJY224" s="8"/>
      <c r="UJZ224" s="8"/>
      <c r="UKA224" s="8"/>
      <c r="UKB224" s="8"/>
      <c r="UKC224" s="8"/>
      <c r="UKD224" s="8"/>
      <c r="UKE224" s="8"/>
      <c r="UKF224" s="8"/>
      <c r="UKG224" s="8"/>
      <c r="UKH224" s="8"/>
      <c r="UKI224" s="8"/>
      <c r="UKJ224" s="8"/>
      <c r="UKK224" s="8"/>
      <c r="UKL224" s="8"/>
      <c r="UKM224" s="8"/>
      <c r="UKN224" s="8"/>
      <c r="UKO224" s="8"/>
      <c r="UKP224" s="8"/>
      <c r="UKQ224" s="8"/>
      <c r="UKR224" s="8"/>
      <c r="UKS224" s="8"/>
      <c r="UKT224" s="8"/>
      <c r="UKU224" s="8"/>
      <c r="UKV224" s="8"/>
      <c r="UKW224" s="8"/>
      <c r="UKX224" s="8"/>
      <c r="UKY224" s="8"/>
      <c r="UKZ224" s="8"/>
      <c r="ULA224" s="8"/>
      <c r="ULB224" s="8"/>
      <c r="ULC224" s="8"/>
      <c r="ULD224" s="8"/>
      <c r="ULE224" s="8"/>
      <c r="ULF224" s="8"/>
      <c r="ULG224" s="8"/>
      <c r="ULH224" s="8"/>
      <c r="ULI224" s="8"/>
      <c r="ULJ224" s="8"/>
      <c r="ULK224" s="8"/>
      <c r="ULL224" s="8"/>
      <c r="ULM224" s="8"/>
      <c r="ULN224" s="8"/>
      <c r="ULO224" s="8"/>
      <c r="ULP224" s="8"/>
      <c r="ULQ224" s="8"/>
      <c r="ULR224" s="8"/>
      <c r="ULS224" s="8"/>
      <c r="ULT224" s="8"/>
      <c r="ULU224" s="8"/>
      <c r="ULV224" s="8"/>
      <c r="ULW224" s="8"/>
      <c r="ULX224" s="8"/>
      <c r="ULY224" s="8"/>
      <c r="ULZ224" s="8"/>
      <c r="UMA224" s="8"/>
      <c r="UMB224" s="8"/>
      <c r="UMC224" s="8"/>
      <c r="UMD224" s="8"/>
      <c r="UME224" s="8"/>
      <c r="UMF224" s="8"/>
      <c r="UMG224" s="8"/>
      <c r="UMH224" s="8"/>
      <c r="UMI224" s="8"/>
      <c r="UMJ224" s="8"/>
      <c r="UMK224" s="8"/>
      <c r="UML224" s="8"/>
      <c r="UMM224" s="8"/>
      <c r="UMN224" s="8"/>
      <c r="UMO224" s="8"/>
      <c r="UMP224" s="8"/>
      <c r="UMQ224" s="8"/>
      <c r="UMR224" s="8"/>
      <c r="UMS224" s="8"/>
      <c r="UMT224" s="8"/>
      <c r="UMU224" s="8"/>
      <c r="UMV224" s="8"/>
      <c r="UMW224" s="8"/>
      <c r="UMX224" s="8"/>
      <c r="UMY224" s="8"/>
      <c r="UMZ224" s="8"/>
      <c r="UNA224" s="8"/>
      <c r="UNB224" s="8"/>
      <c r="UNC224" s="8"/>
      <c r="UND224" s="8"/>
      <c r="UNE224" s="8"/>
      <c r="UNF224" s="8"/>
      <c r="UNG224" s="8"/>
      <c r="UNH224" s="8"/>
      <c r="UNI224" s="8"/>
      <c r="UNJ224" s="8"/>
      <c r="UNK224" s="8"/>
      <c r="UNL224" s="8"/>
      <c r="UNM224" s="8"/>
      <c r="UNN224" s="8"/>
      <c r="UNO224" s="8"/>
      <c r="UNP224" s="8"/>
      <c r="UNQ224" s="8"/>
      <c r="UNR224" s="8"/>
      <c r="UNS224" s="8"/>
      <c r="UNT224" s="8"/>
      <c r="UNU224" s="8"/>
      <c r="UNV224" s="8"/>
      <c r="UNW224" s="8"/>
      <c r="UNX224" s="8"/>
      <c r="UNY224" s="8"/>
      <c r="UNZ224" s="8"/>
      <c r="UOA224" s="8"/>
      <c r="UOB224" s="8"/>
      <c r="UOC224" s="8"/>
      <c r="UOD224" s="8"/>
      <c r="UOE224" s="8"/>
      <c r="UOF224" s="8"/>
      <c r="UOG224" s="8"/>
      <c r="UOH224" s="8"/>
      <c r="UOI224" s="8"/>
      <c r="UOJ224" s="8"/>
      <c r="UOK224" s="8"/>
      <c r="UOL224" s="8"/>
      <c r="UOM224" s="8"/>
      <c r="UON224" s="8"/>
      <c r="UOO224" s="8"/>
      <c r="UOP224" s="8"/>
      <c r="UOQ224" s="8"/>
      <c r="UOR224" s="8"/>
      <c r="UOS224" s="8"/>
      <c r="UOT224" s="8"/>
      <c r="UOU224" s="8"/>
      <c r="UOV224" s="8"/>
      <c r="UOW224" s="8"/>
      <c r="UOX224" s="8"/>
      <c r="UOY224" s="8"/>
      <c r="UOZ224" s="8"/>
      <c r="UPA224" s="8"/>
      <c r="UPB224" s="8"/>
      <c r="UPC224" s="8"/>
      <c r="UPD224" s="8"/>
      <c r="UPE224" s="8"/>
      <c r="UPF224" s="8"/>
      <c r="UPG224" s="8"/>
      <c r="UPH224" s="8"/>
      <c r="UPI224" s="8"/>
      <c r="UPJ224" s="8"/>
      <c r="UPK224" s="8"/>
      <c r="UPL224" s="8"/>
      <c r="UPM224" s="8"/>
      <c r="UPN224" s="8"/>
      <c r="UPO224" s="8"/>
      <c r="UPP224" s="8"/>
      <c r="UPQ224" s="8"/>
      <c r="UPR224" s="8"/>
      <c r="UPS224" s="8"/>
      <c r="UPT224" s="8"/>
      <c r="UPU224" s="8"/>
      <c r="UPV224" s="8"/>
      <c r="UPW224" s="8"/>
      <c r="UPX224" s="8"/>
      <c r="UPY224" s="8"/>
      <c r="UPZ224" s="8"/>
      <c r="UQA224" s="8"/>
      <c r="UQB224" s="8"/>
      <c r="UQC224" s="8"/>
      <c r="UQD224" s="8"/>
      <c r="UQE224" s="8"/>
      <c r="UQF224" s="8"/>
      <c r="UQG224" s="8"/>
      <c r="UQH224" s="8"/>
      <c r="UQI224" s="8"/>
      <c r="UQJ224" s="8"/>
      <c r="UQK224" s="8"/>
      <c r="UQL224" s="8"/>
      <c r="UQM224" s="8"/>
      <c r="UQN224" s="8"/>
      <c r="UQO224" s="8"/>
      <c r="UQP224" s="8"/>
      <c r="UQQ224" s="8"/>
      <c r="UQR224" s="8"/>
      <c r="UQS224" s="8"/>
      <c r="UQT224" s="8"/>
      <c r="UQU224" s="8"/>
      <c r="UQV224" s="8"/>
      <c r="UQW224" s="8"/>
      <c r="UQX224" s="8"/>
      <c r="UQY224" s="8"/>
      <c r="UQZ224" s="8"/>
      <c r="URA224" s="8"/>
      <c r="URB224" s="8"/>
      <c r="URC224" s="8"/>
      <c r="URD224" s="8"/>
      <c r="URE224" s="8"/>
      <c r="URF224" s="8"/>
      <c r="URG224" s="8"/>
      <c r="URH224" s="8"/>
      <c r="URI224" s="8"/>
      <c r="URJ224" s="8"/>
      <c r="URK224" s="8"/>
      <c r="URL224" s="8"/>
      <c r="URM224" s="8"/>
      <c r="URN224" s="8"/>
      <c r="URO224" s="8"/>
      <c r="URP224" s="8"/>
      <c r="URQ224" s="8"/>
      <c r="URR224" s="8"/>
      <c r="URS224" s="8"/>
      <c r="URT224" s="8"/>
      <c r="URU224" s="8"/>
      <c r="URV224" s="8"/>
      <c r="URW224" s="8"/>
      <c r="URX224" s="8"/>
      <c r="URY224" s="8"/>
      <c r="URZ224" s="8"/>
      <c r="USA224" s="8"/>
      <c r="USB224" s="8"/>
      <c r="USC224" s="8"/>
      <c r="USD224" s="8"/>
      <c r="USE224" s="8"/>
      <c r="USF224" s="8"/>
      <c r="USG224" s="8"/>
      <c r="USH224" s="8"/>
      <c r="USI224" s="8"/>
      <c r="USJ224" s="8"/>
      <c r="USK224" s="8"/>
      <c r="USL224" s="8"/>
      <c r="USM224" s="8"/>
      <c r="USN224" s="8"/>
      <c r="USO224" s="8"/>
      <c r="USP224" s="8"/>
      <c r="USQ224" s="8"/>
      <c r="USR224" s="8"/>
      <c r="USS224" s="8"/>
      <c r="UST224" s="8"/>
      <c r="USU224" s="8"/>
      <c r="USV224" s="8"/>
      <c r="USW224" s="8"/>
      <c r="USX224" s="8"/>
      <c r="USY224" s="8"/>
      <c r="USZ224" s="8"/>
      <c r="UTA224" s="8"/>
      <c r="UTB224" s="8"/>
      <c r="UTC224" s="8"/>
      <c r="UTD224" s="8"/>
      <c r="UTE224" s="8"/>
      <c r="UTF224" s="8"/>
      <c r="UTG224" s="8"/>
      <c r="UTH224" s="8"/>
      <c r="UTI224" s="8"/>
      <c r="UTJ224" s="8"/>
      <c r="UTK224" s="8"/>
      <c r="UTL224" s="8"/>
      <c r="UTM224" s="8"/>
      <c r="UTN224" s="8"/>
      <c r="UTO224" s="8"/>
      <c r="UTP224" s="8"/>
      <c r="UTQ224" s="8"/>
      <c r="UTR224" s="8"/>
      <c r="UTS224" s="8"/>
      <c r="UTT224" s="8"/>
      <c r="UTU224" s="8"/>
      <c r="UTV224" s="8"/>
      <c r="UTW224" s="8"/>
      <c r="UTX224" s="8"/>
      <c r="UTY224" s="8"/>
      <c r="UTZ224" s="8"/>
      <c r="UUA224" s="8"/>
      <c r="UUB224" s="8"/>
      <c r="UUC224" s="8"/>
      <c r="UUD224" s="8"/>
      <c r="UUE224" s="8"/>
      <c r="UUF224" s="8"/>
      <c r="UUG224" s="8"/>
      <c r="UUH224" s="8"/>
      <c r="UUI224" s="8"/>
      <c r="UUJ224" s="8"/>
      <c r="UUK224" s="8"/>
      <c r="UUL224" s="8"/>
      <c r="UUM224" s="8"/>
      <c r="UUN224" s="8"/>
      <c r="UUO224" s="8"/>
      <c r="UUP224" s="8"/>
      <c r="UUQ224" s="8"/>
      <c r="UUR224" s="8"/>
      <c r="UUS224" s="8"/>
      <c r="UUT224" s="8"/>
      <c r="UUU224" s="8"/>
      <c r="UUV224" s="8"/>
      <c r="UUW224" s="8"/>
      <c r="UUX224" s="8"/>
      <c r="UUY224" s="8"/>
      <c r="UUZ224" s="8"/>
      <c r="UVA224" s="8"/>
      <c r="UVB224" s="8"/>
      <c r="UVC224" s="8"/>
      <c r="UVD224" s="8"/>
      <c r="UVE224" s="8"/>
      <c r="UVF224" s="8"/>
      <c r="UVG224" s="8"/>
      <c r="UVH224" s="8"/>
      <c r="UVI224" s="8"/>
      <c r="UVJ224" s="8"/>
      <c r="UVK224" s="8"/>
      <c r="UVL224" s="8"/>
      <c r="UVM224" s="8"/>
      <c r="UVN224" s="8"/>
      <c r="UVO224" s="8"/>
      <c r="UVP224" s="8"/>
      <c r="UVQ224" s="8"/>
      <c r="UVR224" s="8"/>
      <c r="UVS224" s="8"/>
      <c r="UVT224" s="8"/>
      <c r="UVU224" s="8"/>
      <c r="UVV224" s="8"/>
      <c r="UVW224" s="8"/>
      <c r="UVX224" s="8"/>
      <c r="UVY224" s="8"/>
      <c r="UVZ224" s="8"/>
      <c r="UWA224" s="8"/>
      <c r="UWB224" s="8"/>
      <c r="UWC224" s="8"/>
      <c r="UWD224" s="8"/>
      <c r="UWE224" s="8"/>
      <c r="UWF224" s="8"/>
      <c r="UWG224" s="8"/>
      <c r="UWH224" s="8"/>
      <c r="UWI224" s="8"/>
      <c r="UWJ224" s="8"/>
      <c r="UWK224" s="8"/>
      <c r="UWL224" s="8"/>
      <c r="UWM224" s="8"/>
      <c r="UWN224" s="8"/>
      <c r="UWO224" s="8"/>
      <c r="UWP224" s="8"/>
      <c r="UWQ224" s="8"/>
      <c r="UWR224" s="8"/>
      <c r="UWS224" s="8"/>
      <c r="UWT224" s="8"/>
      <c r="UWU224" s="8"/>
      <c r="UWV224" s="8"/>
      <c r="UWW224" s="8"/>
      <c r="UWX224" s="8"/>
      <c r="UWY224" s="8"/>
      <c r="UWZ224" s="8"/>
      <c r="UXA224" s="8"/>
      <c r="UXB224" s="8"/>
      <c r="UXC224" s="8"/>
      <c r="UXD224" s="8"/>
      <c r="UXE224" s="8"/>
      <c r="UXF224" s="8"/>
      <c r="UXG224" s="8"/>
      <c r="UXH224" s="8"/>
      <c r="UXI224" s="8"/>
      <c r="UXJ224" s="8"/>
      <c r="UXK224" s="8"/>
      <c r="UXL224" s="8"/>
      <c r="UXM224" s="8"/>
      <c r="UXN224" s="8"/>
      <c r="UXO224" s="8"/>
      <c r="UXP224" s="8"/>
      <c r="UXQ224" s="8"/>
      <c r="UXR224" s="8"/>
      <c r="UXS224" s="8"/>
      <c r="UXT224" s="8"/>
      <c r="UXU224" s="8"/>
      <c r="UXV224" s="8"/>
      <c r="UXW224" s="8"/>
      <c r="UXX224" s="8"/>
      <c r="UXY224" s="8"/>
      <c r="UXZ224" s="8"/>
      <c r="UYA224" s="8"/>
      <c r="UYB224" s="8"/>
      <c r="UYC224" s="8"/>
      <c r="UYD224" s="8"/>
      <c r="UYE224" s="8"/>
      <c r="UYF224" s="8"/>
      <c r="UYG224" s="8"/>
      <c r="UYH224" s="8"/>
      <c r="UYI224" s="8"/>
      <c r="UYJ224" s="8"/>
      <c r="UYK224" s="8"/>
      <c r="UYL224" s="8"/>
      <c r="UYM224" s="8"/>
      <c r="UYN224" s="8"/>
      <c r="UYO224" s="8"/>
      <c r="UYP224" s="8"/>
      <c r="UYQ224" s="8"/>
      <c r="UYR224" s="8"/>
      <c r="UYS224" s="8"/>
      <c r="UYT224" s="8"/>
      <c r="UYU224" s="8"/>
      <c r="UYV224" s="8"/>
      <c r="UYW224" s="8"/>
      <c r="UYX224" s="8"/>
      <c r="UYY224" s="8"/>
      <c r="UYZ224" s="8"/>
      <c r="UZA224" s="8"/>
      <c r="UZB224" s="8"/>
      <c r="UZC224" s="8"/>
      <c r="UZD224" s="8"/>
      <c r="UZE224" s="8"/>
      <c r="UZF224" s="8"/>
      <c r="UZG224" s="8"/>
      <c r="UZH224" s="8"/>
      <c r="UZI224" s="8"/>
      <c r="UZJ224" s="8"/>
      <c r="UZK224" s="8"/>
      <c r="UZL224" s="8"/>
      <c r="UZM224" s="8"/>
      <c r="UZN224" s="8"/>
      <c r="UZO224" s="8"/>
      <c r="UZP224" s="8"/>
      <c r="UZQ224" s="8"/>
      <c r="UZR224" s="8"/>
      <c r="UZS224" s="8"/>
      <c r="UZT224" s="8"/>
      <c r="UZU224" s="8"/>
      <c r="UZV224" s="8"/>
      <c r="UZW224" s="8"/>
      <c r="UZX224" s="8"/>
      <c r="UZY224" s="8"/>
      <c r="UZZ224" s="8"/>
      <c r="VAA224" s="8"/>
      <c r="VAB224" s="8"/>
      <c r="VAC224" s="8"/>
      <c r="VAD224" s="8"/>
      <c r="VAE224" s="8"/>
      <c r="VAF224" s="8"/>
      <c r="VAG224" s="8"/>
      <c r="VAH224" s="8"/>
      <c r="VAI224" s="8"/>
      <c r="VAJ224" s="8"/>
      <c r="VAK224" s="8"/>
      <c r="VAL224" s="8"/>
      <c r="VAM224" s="8"/>
      <c r="VAN224" s="8"/>
      <c r="VAO224" s="8"/>
      <c r="VAP224" s="8"/>
      <c r="VAQ224" s="8"/>
      <c r="VAR224" s="8"/>
      <c r="VAS224" s="8"/>
      <c r="VAT224" s="8"/>
      <c r="VAU224" s="8"/>
      <c r="VAV224" s="8"/>
      <c r="VAW224" s="8"/>
      <c r="VAX224" s="8"/>
      <c r="VAY224" s="8"/>
      <c r="VAZ224" s="8"/>
      <c r="VBA224" s="8"/>
      <c r="VBB224" s="8"/>
      <c r="VBC224" s="8"/>
      <c r="VBD224" s="8"/>
      <c r="VBE224" s="8"/>
      <c r="VBF224" s="8"/>
      <c r="VBG224" s="8"/>
      <c r="VBH224" s="8"/>
      <c r="VBI224" s="8"/>
      <c r="VBJ224" s="8"/>
      <c r="VBK224" s="8"/>
      <c r="VBL224" s="8"/>
      <c r="VBM224" s="8"/>
      <c r="VBN224" s="8"/>
      <c r="VBO224" s="8"/>
      <c r="VBP224" s="8"/>
      <c r="VBQ224" s="8"/>
      <c r="VBR224" s="8"/>
      <c r="VBS224" s="8"/>
      <c r="VBT224" s="8"/>
      <c r="VBU224" s="8"/>
      <c r="VBV224" s="8"/>
      <c r="VBW224" s="8"/>
      <c r="VBX224" s="8"/>
      <c r="VBY224" s="8"/>
      <c r="VBZ224" s="8"/>
      <c r="VCA224" s="8"/>
      <c r="VCB224" s="8"/>
      <c r="VCC224" s="8"/>
      <c r="VCD224" s="8"/>
      <c r="VCE224" s="8"/>
      <c r="VCF224" s="8"/>
      <c r="VCG224" s="8"/>
      <c r="VCH224" s="8"/>
      <c r="VCI224" s="8"/>
      <c r="VCJ224" s="8"/>
      <c r="VCK224" s="8"/>
      <c r="VCL224" s="8"/>
      <c r="VCM224" s="8"/>
      <c r="VCN224" s="8"/>
      <c r="VCO224" s="8"/>
      <c r="VCP224" s="8"/>
      <c r="VCQ224" s="8"/>
      <c r="VCR224" s="8"/>
      <c r="VCS224" s="8"/>
      <c r="VCT224" s="8"/>
      <c r="VCU224" s="8"/>
      <c r="VCV224" s="8"/>
      <c r="VCW224" s="8"/>
      <c r="VCX224" s="8"/>
      <c r="VCY224" s="8"/>
      <c r="VCZ224" s="8"/>
      <c r="VDA224" s="8"/>
      <c r="VDB224" s="8"/>
      <c r="VDC224" s="8"/>
      <c r="VDD224" s="8"/>
      <c r="VDE224" s="8"/>
      <c r="VDF224" s="8"/>
      <c r="VDG224" s="8"/>
      <c r="VDH224" s="8"/>
      <c r="VDI224" s="8"/>
      <c r="VDJ224" s="8"/>
      <c r="VDK224" s="8"/>
      <c r="VDL224" s="8"/>
      <c r="VDM224" s="8"/>
      <c r="VDN224" s="8"/>
      <c r="VDO224" s="8"/>
      <c r="VDP224" s="8"/>
      <c r="VDQ224" s="8"/>
      <c r="VDR224" s="8"/>
      <c r="VDS224" s="8"/>
      <c r="VDT224" s="8"/>
      <c r="VDU224" s="8"/>
      <c r="VDV224" s="8"/>
      <c r="VDW224" s="8"/>
      <c r="VDX224" s="8"/>
      <c r="VDY224" s="8"/>
      <c r="VDZ224" s="8"/>
      <c r="VEA224" s="8"/>
      <c r="VEB224" s="8"/>
      <c r="VEC224" s="8"/>
      <c r="VED224" s="8"/>
      <c r="VEE224" s="8"/>
      <c r="VEF224" s="8"/>
      <c r="VEG224" s="8"/>
      <c r="VEH224" s="8"/>
      <c r="VEI224" s="8"/>
      <c r="VEJ224" s="8"/>
      <c r="VEK224" s="8"/>
      <c r="VEL224" s="8"/>
      <c r="VEM224" s="8"/>
      <c r="VEN224" s="8"/>
      <c r="VEO224" s="8"/>
      <c r="VEP224" s="8"/>
      <c r="VEQ224" s="8"/>
      <c r="VER224" s="8"/>
      <c r="VES224" s="8"/>
      <c r="VET224" s="8"/>
      <c r="VEU224" s="8"/>
      <c r="VEV224" s="8"/>
      <c r="VEW224" s="8"/>
      <c r="VEX224" s="8"/>
      <c r="VEY224" s="8"/>
      <c r="VEZ224" s="8"/>
      <c r="VFA224" s="8"/>
      <c r="VFB224" s="8"/>
      <c r="VFC224" s="8"/>
      <c r="VFD224" s="8"/>
      <c r="VFE224" s="8"/>
      <c r="VFF224" s="8"/>
      <c r="VFG224" s="8"/>
      <c r="VFH224" s="8"/>
      <c r="VFI224" s="8"/>
      <c r="VFJ224" s="8"/>
      <c r="VFK224" s="8"/>
      <c r="VFL224" s="8"/>
      <c r="VFM224" s="8"/>
      <c r="VFN224" s="8"/>
      <c r="VFO224" s="8"/>
      <c r="VFP224" s="8"/>
      <c r="VFQ224" s="8"/>
      <c r="VFR224" s="8"/>
      <c r="VFS224" s="8"/>
      <c r="VFT224" s="8"/>
      <c r="VFU224" s="8"/>
      <c r="VFV224" s="8"/>
      <c r="VFW224" s="8"/>
      <c r="VFX224" s="8"/>
      <c r="VFY224" s="8"/>
      <c r="VFZ224" s="8"/>
      <c r="VGA224" s="8"/>
      <c r="VGB224" s="8"/>
      <c r="VGC224" s="8"/>
      <c r="VGD224" s="8"/>
      <c r="VGE224" s="8"/>
      <c r="VGF224" s="8"/>
      <c r="VGG224" s="8"/>
      <c r="VGH224" s="8"/>
      <c r="VGI224" s="8"/>
      <c r="VGJ224" s="8"/>
      <c r="VGK224" s="8"/>
      <c r="VGL224" s="8"/>
      <c r="VGM224" s="8"/>
      <c r="VGN224" s="8"/>
      <c r="VGO224" s="8"/>
      <c r="VGP224" s="8"/>
      <c r="VGQ224" s="8"/>
      <c r="VGR224" s="8"/>
      <c r="VGS224" s="8"/>
      <c r="VGT224" s="8"/>
      <c r="VGU224" s="8"/>
      <c r="VGV224" s="8"/>
      <c r="VGW224" s="8"/>
      <c r="VGX224" s="8"/>
      <c r="VGY224" s="8"/>
      <c r="VGZ224" s="8"/>
      <c r="VHA224" s="8"/>
      <c r="VHB224" s="8"/>
      <c r="VHC224" s="8"/>
      <c r="VHD224" s="8"/>
      <c r="VHE224" s="8"/>
      <c r="VHF224" s="8"/>
      <c r="VHG224" s="8"/>
      <c r="VHH224" s="8"/>
      <c r="VHI224" s="8"/>
      <c r="VHJ224" s="8"/>
      <c r="VHK224" s="8"/>
      <c r="VHL224" s="8"/>
      <c r="VHM224" s="8"/>
      <c r="VHN224" s="8"/>
      <c r="VHO224" s="8"/>
      <c r="VHP224" s="8"/>
      <c r="VHQ224" s="8"/>
      <c r="VHR224" s="8"/>
      <c r="VHS224" s="8"/>
      <c r="VHT224" s="8"/>
      <c r="VHU224" s="8"/>
      <c r="VHV224" s="8"/>
      <c r="VHW224" s="8"/>
      <c r="VHX224" s="8"/>
      <c r="VHY224" s="8"/>
      <c r="VHZ224" s="8"/>
      <c r="VIA224" s="8"/>
      <c r="VIB224" s="8"/>
      <c r="VIC224" s="8"/>
      <c r="VID224" s="8"/>
      <c r="VIE224" s="8"/>
      <c r="VIF224" s="8"/>
      <c r="VIG224" s="8"/>
      <c r="VIH224" s="8"/>
      <c r="VII224" s="8"/>
      <c r="VIJ224" s="8"/>
      <c r="VIK224" s="8"/>
      <c r="VIL224" s="8"/>
      <c r="VIM224" s="8"/>
      <c r="VIN224" s="8"/>
      <c r="VIO224" s="8"/>
      <c r="VIP224" s="8"/>
      <c r="VIQ224" s="8"/>
      <c r="VIR224" s="8"/>
      <c r="VIS224" s="8"/>
      <c r="VIT224" s="8"/>
      <c r="VIU224" s="8"/>
      <c r="VIV224" s="8"/>
      <c r="VIW224" s="8"/>
      <c r="VIX224" s="8"/>
      <c r="VIY224" s="8"/>
      <c r="VIZ224" s="8"/>
      <c r="VJA224" s="8"/>
      <c r="VJB224" s="8"/>
      <c r="VJC224" s="8"/>
      <c r="VJD224" s="8"/>
      <c r="VJE224" s="8"/>
      <c r="VJF224" s="8"/>
      <c r="VJG224" s="8"/>
      <c r="VJH224" s="8"/>
      <c r="VJI224" s="8"/>
      <c r="VJJ224" s="8"/>
      <c r="VJK224" s="8"/>
      <c r="VJL224" s="8"/>
      <c r="VJM224" s="8"/>
      <c r="VJN224" s="8"/>
      <c r="VJO224" s="8"/>
      <c r="VJP224" s="8"/>
      <c r="VJQ224" s="8"/>
      <c r="VJR224" s="8"/>
      <c r="VJS224" s="8"/>
      <c r="VJT224" s="8"/>
      <c r="VJU224" s="8"/>
      <c r="VJV224" s="8"/>
      <c r="VJW224" s="8"/>
      <c r="VJX224" s="8"/>
      <c r="VJY224" s="8"/>
      <c r="VJZ224" s="8"/>
      <c r="VKA224" s="8"/>
      <c r="VKB224" s="8"/>
      <c r="VKC224" s="8"/>
      <c r="VKD224" s="8"/>
      <c r="VKE224" s="8"/>
      <c r="VKF224" s="8"/>
      <c r="VKG224" s="8"/>
      <c r="VKH224" s="8"/>
      <c r="VKI224" s="8"/>
      <c r="VKJ224" s="8"/>
      <c r="VKK224" s="8"/>
      <c r="VKL224" s="8"/>
      <c r="VKM224" s="8"/>
      <c r="VKN224" s="8"/>
      <c r="VKO224" s="8"/>
      <c r="VKP224" s="8"/>
      <c r="VKQ224" s="8"/>
      <c r="VKR224" s="8"/>
      <c r="VKS224" s="8"/>
      <c r="VKT224" s="8"/>
      <c r="VKU224" s="8"/>
      <c r="VKV224" s="8"/>
      <c r="VKW224" s="8"/>
      <c r="VKX224" s="8"/>
      <c r="VKY224" s="8"/>
      <c r="VKZ224" s="8"/>
      <c r="VLA224" s="8"/>
      <c r="VLB224" s="8"/>
      <c r="VLC224" s="8"/>
      <c r="VLD224" s="8"/>
      <c r="VLE224" s="8"/>
      <c r="VLF224" s="8"/>
      <c r="VLG224" s="8"/>
      <c r="VLH224" s="8"/>
      <c r="VLI224" s="8"/>
      <c r="VLJ224" s="8"/>
      <c r="VLK224" s="8"/>
      <c r="VLL224" s="8"/>
      <c r="VLM224" s="8"/>
      <c r="VLN224" s="8"/>
      <c r="VLO224" s="8"/>
      <c r="VLP224" s="8"/>
      <c r="VLQ224" s="8"/>
      <c r="VLR224" s="8"/>
      <c r="VLS224" s="8"/>
      <c r="VLT224" s="8"/>
      <c r="VLU224" s="8"/>
      <c r="VLV224" s="8"/>
      <c r="VLW224" s="8"/>
      <c r="VLX224" s="8"/>
      <c r="VLY224" s="8"/>
      <c r="VLZ224" s="8"/>
      <c r="VMA224" s="8"/>
      <c r="VMB224" s="8"/>
      <c r="VMC224" s="8"/>
      <c r="VMD224" s="8"/>
      <c r="VME224" s="8"/>
      <c r="VMF224" s="8"/>
      <c r="VMG224" s="8"/>
      <c r="VMH224" s="8"/>
      <c r="VMI224" s="8"/>
      <c r="VMJ224" s="8"/>
      <c r="VMK224" s="8"/>
      <c r="VML224" s="8"/>
      <c r="VMM224" s="8"/>
      <c r="VMN224" s="8"/>
      <c r="VMO224" s="8"/>
      <c r="VMP224" s="8"/>
      <c r="VMQ224" s="8"/>
      <c r="VMR224" s="8"/>
      <c r="VMS224" s="8"/>
      <c r="VMT224" s="8"/>
      <c r="VMU224" s="8"/>
      <c r="VMV224" s="8"/>
      <c r="VMW224" s="8"/>
      <c r="VMX224" s="8"/>
      <c r="VMY224" s="8"/>
      <c r="VMZ224" s="8"/>
      <c r="VNA224" s="8"/>
      <c r="VNB224" s="8"/>
      <c r="VNC224" s="8"/>
      <c r="VND224" s="8"/>
      <c r="VNE224" s="8"/>
      <c r="VNF224" s="8"/>
      <c r="VNG224" s="8"/>
      <c r="VNH224" s="8"/>
      <c r="VNI224" s="8"/>
      <c r="VNJ224" s="8"/>
      <c r="VNK224" s="8"/>
      <c r="VNL224" s="8"/>
      <c r="VNM224" s="8"/>
      <c r="VNN224" s="8"/>
      <c r="VNO224" s="8"/>
      <c r="VNP224" s="8"/>
      <c r="VNQ224" s="8"/>
      <c r="VNR224" s="8"/>
      <c r="VNS224" s="8"/>
      <c r="VNT224" s="8"/>
      <c r="VNU224" s="8"/>
      <c r="VNV224" s="8"/>
      <c r="VNW224" s="8"/>
      <c r="VNX224" s="8"/>
      <c r="VNY224" s="8"/>
      <c r="VNZ224" s="8"/>
      <c r="VOA224" s="8"/>
      <c r="VOB224" s="8"/>
      <c r="VOC224" s="8"/>
      <c r="VOD224" s="8"/>
      <c r="VOE224" s="8"/>
      <c r="VOF224" s="8"/>
      <c r="VOG224" s="8"/>
      <c r="VOH224" s="8"/>
      <c r="VOI224" s="8"/>
      <c r="VOJ224" s="8"/>
      <c r="VOK224" s="8"/>
      <c r="VOL224" s="8"/>
      <c r="VOM224" s="8"/>
      <c r="VON224" s="8"/>
      <c r="VOO224" s="8"/>
      <c r="VOP224" s="8"/>
      <c r="VOQ224" s="8"/>
      <c r="VOR224" s="8"/>
      <c r="VOS224" s="8"/>
      <c r="VOT224" s="8"/>
      <c r="VOU224" s="8"/>
      <c r="VOV224" s="8"/>
      <c r="VOW224" s="8"/>
      <c r="VOX224" s="8"/>
      <c r="VOY224" s="8"/>
      <c r="VOZ224" s="8"/>
      <c r="VPA224" s="8"/>
      <c r="VPB224" s="8"/>
      <c r="VPC224" s="8"/>
      <c r="VPD224" s="8"/>
      <c r="VPE224" s="8"/>
      <c r="VPF224" s="8"/>
      <c r="VPG224" s="8"/>
      <c r="VPH224" s="8"/>
      <c r="VPI224" s="8"/>
      <c r="VPJ224" s="8"/>
      <c r="VPK224" s="8"/>
      <c r="VPL224" s="8"/>
      <c r="VPM224" s="8"/>
      <c r="VPN224" s="8"/>
      <c r="VPO224" s="8"/>
      <c r="VPP224" s="8"/>
      <c r="VPQ224" s="8"/>
      <c r="VPR224" s="8"/>
      <c r="VPS224" s="8"/>
      <c r="VPT224" s="8"/>
      <c r="VPU224" s="8"/>
      <c r="VPV224" s="8"/>
      <c r="VPW224" s="8"/>
      <c r="VPX224" s="8"/>
      <c r="VPY224" s="8"/>
      <c r="VPZ224" s="8"/>
      <c r="VQA224" s="8"/>
      <c r="VQB224" s="8"/>
      <c r="VQC224" s="8"/>
      <c r="VQD224" s="8"/>
      <c r="VQE224" s="8"/>
      <c r="VQF224" s="8"/>
      <c r="VQG224" s="8"/>
      <c r="VQH224" s="8"/>
      <c r="VQI224" s="8"/>
      <c r="VQJ224" s="8"/>
      <c r="VQK224" s="8"/>
      <c r="VQL224" s="8"/>
      <c r="VQM224" s="8"/>
      <c r="VQN224" s="8"/>
      <c r="VQO224" s="8"/>
      <c r="VQP224" s="8"/>
      <c r="VQQ224" s="8"/>
      <c r="VQR224" s="8"/>
      <c r="VQS224" s="8"/>
      <c r="VQT224" s="8"/>
      <c r="VQU224" s="8"/>
      <c r="VQV224" s="8"/>
      <c r="VQW224" s="8"/>
      <c r="VQX224" s="8"/>
      <c r="VQY224" s="8"/>
      <c r="VQZ224" s="8"/>
      <c r="VRA224" s="8"/>
      <c r="VRB224" s="8"/>
      <c r="VRC224" s="8"/>
      <c r="VRD224" s="8"/>
      <c r="VRE224" s="8"/>
      <c r="VRF224" s="8"/>
      <c r="VRG224" s="8"/>
      <c r="VRH224" s="8"/>
      <c r="VRI224" s="8"/>
      <c r="VRJ224" s="8"/>
      <c r="VRK224" s="8"/>
      <c r="VRL224" s="8"/>
      <c r="VRM224" s="8"/>
      <c r="VRN224" s="8"/>
      <c r="VRO224" s="8"/>
      <c r="VRP224" s="8"/>
      <c r="VRQ224" s="8"/>
      <c r="VRR224" s="8"/>
      <c r="VRS224" s="8"/>
      <c r="VRT224" s="8"/>
      <c r="VRU224" s="8"/>
      <c r="VRV224" s="8"/>
      <c r="VRW224" s="8"/>
      <c r="VRX224" s="8"/>
      <c r="VRY224" s="8"/>
      <c r="VRZ224" s="8"/>
      <c r="VSA224" s="8"/>
      <c r="VSB224" s="8"/>
      <c r="VSC224" s="8"/>
      <c r="VSD224" s="8"/>
      <c r="VSE224" s="8"/>
      <c r="VSF224" s="8"/>
      <c r="VSG224" s="8"/>
      <c r="VSH224" s="8"/>
      <c r="VSI224" s="8"/>
      <c r="VSJ224" s="8"/>
      <c r="VSK224" s="8"/>
      <c r="VSL224" s="8"/>
      <c r="VSM224" s="8"/>
      <c r="VSN224" s="8"/>
      <c r="VSO224" s="8"/>
      <c r="VSP224" s="8"/>
      <c r="VSQ224" s="8"/>
      <c r="VSR224" s="8"/>
      <c r="VSS224" s="8"/>
      <c r="VST224" s="8"/>
      <c r="VSU224" s="8"/>
      <c r="VSV224" s="8"/>
      <c r="VSW224" s="8"/>
      <c r="VSX224" s="8"/>
      <c r="VSY224" s="8"/>
      <c r="VSZ224" s="8"/>
      <c r="VTA224" s="8"/>
      <c r="VTB224" s="8"/>
      <c r="VTC224" s="8"/>
      <c r="VTD224" s="8"/>
      <c r="VTE224" s="8"/>
      <c r="VTF224" s="8"/>
      <c r="VTG224" s="8"/>
      <c r="VTH224" s="8"/>
      <c r="VTI224" s="8"/>
      <c r="VTJ224" s="8"/>
      <c r="VTK224" s="8"/>
      <c r="VTL224" s="8"/>
      <c r="VTM224" s="8"/>
      <c r="VTN224" s="8"/>
      <c r="VTO224" s="8"/>
      <c r="VTP224" s="8"/>
      <c r="VTQ224" s="8"/>
      <c r="VTR224" s="8"/>
      <c r="VTS224" s="8"/>
      <c r="VTT224" s="8"/>
      <c r="VTU224" s="8"/>
      <c r="VTV224" s="8"/>
      <c r="VTW224" s="8"/>
      <c r="VTX224" s="8"/>
      <c r="VTY224" s="8"/>
      <c r="VTZ224" s="8"/>
      <c r="VUA224" s="8"/>
      <c r="VUB224" s="8"/>
      <c r="VUC224" s="8"/>
      <c r="VUD224" s="8"/>
      <c r="VUE224" s="8"/>
      <c r="VUF224" s="8"/>
      <c r="VUG224" s="8"/>
      <c r="VUH224" s="8"/>
      <c r="VUI224" s="8"/>
      <c r="VUJ224" s="8"/>
      <c r="VUK224" s="8"/>
      <c r="VUL224" s="8"/>
      <c r="VUM224" s="8"/>
      <c r="VUN224" s="8"/>
      <c r="VUO224" s="8"/>
      <c r="VUP224" s="8"/>
      <c r="VUQ224" s="8"/>
      <c r="VUR224" s="8"/>
      <c r="VUS224" s="8"/>
      <c r="VUT224" s="8"/>
      <c r="VUU224" s="8"/>
      <c r="VUV224" s="8"/>
      <c r="VUW224" s="8"/>
      <c r="VUX224" s="8"/>
      <c r="VUY224" s="8"/>
      <c r="VUZ224" s="8"/>
      <c r="VVA224" s="8"/>
      <c r="VVB224" s="8"/>
      <c r="VVC224" s="8"/>
      <c r="VVD224" s="8"/>
      <c r="VVE224" s="8"/>
      <c r="VVF224" s="8"/>
      <c r="VVG224" s="8"/>
      <c r="VVH224" s="8"/>
      <c r="VVI224" s="8"/>
      <c r="VVJ224" s="8"/>
      <c r="VVK224" s="8"/>
      <c r="VVL224" s="8"/>
      <c r="VVM224" s="8"/>
      <c r="VVN224" s="8"/>
      <c r="VVO224" s="8"/>
      <c r="VVP224" s="8"/>
      <c r="VVQ224" s="8"/>
      <c r="VVR224" s="8"/>
      <c r="VVS224" s="8"/>
      <c r="VVT224" s="8"/>
      <c r="VVU224" s="8"/>
      <c r="VVV224" s="8"/>
      <c r="VVW224" s="8"/>
      <c r="VVX224" s="8"/>
      <c r="VVY224" s="8"/>
      <c r="VVZ224" s="8"/>
      <c r="VWA224" s="8"/>
      <c r="VWB224" s="8"/>
      <c r="VWC224" s="8"/>
      <c r="VWD224" s="8"/>
      <c r="VWE224" s="8"/>
      <c r="VWF224" s="8"/>
      <c r="VWG224" s="8"/>
      <c r="VWH224" s="8"/>
      <c r="VWI224" s="8"/>
      <c r="VWJ224" s="8"/>
      <c r="VWK224" s="8"/>
      <c r="VWL224" s="8"/>
      <c r="VWM224" s="8"/>
      <c r="VWN224" s="8"/>
      <c r="VWO224" s="8"/>
      <c r="VWP224" s="8"/>
      <c r="VWQ224" s="8"/>
      <c r="VWR224" s="8"/>
      <c r="VWS224" s="8"/>
      <c r="VWT224" s="8"/>
      <c r="VWU224" s="8"/>
      <c r="VWV224" s="8"/>
      <c r="VWW224" s="8"/>
      <c r="VWX224" s="8"/>
      <c r="VWY224" s="8"/>
      <c r="VWZ224" s="8"/>
      <c r="VXA224" s="8"/>
      <c r="VXB224" s="8"/>
      <c r="VXC224" s="8"/>
      <c r="VXD224" s="8"/>
      <c r="VXE224" s="8"/>
      <c r="VXF224" s="8"/>
      <c r="VXG224" s="8"/>
      <c r="VXH224" s="8"/>
      <c r="VXI224" s="8"/>
      <c r="VXJ224" s="8"/>
      <c r="VXK224" s="8"/>
      <c r="VXL224" s="8"/>
      <c r="VXM224" s="8"/>
      <c r="VXN224" s="8"/>
      <c r="VXO224" s="8"/>
      <c r="VXP224" s="8"/>
      <c r="VXQ224" s="8"/>
      <c r="VXR224" s="8"/>
      <c r="VXS224" s="8"/>
      <c r="VXT224" s="8"/>
      <c r="VXU224" s="8"/>
      <c r="VXV224" s="8"/>
      <c r="VXW224" s="8"/>
      <c r="VXX224" s="8"/>
      <c r="VXY224" s="8"/>
      <c r="VXZ224" s="8"/>
      <c r="VYA224" s="8"/>
      <c r="VYB224" s="8"/>
      <c r="VYC224" s="8"/>
      <c r="VYD224" s="8"/>
      <c r="VYE224" s="8"/>
      <c r="VYF224" s="8"/>
      <c r="VYG224" s="8"/>
      <c r="VYH224" s="8"/>
      <c r="VYI224" s="8"/>
      <c r="VYJ224" s="8"/>
      <c r="VYK224" s="8"/>
      <c r="VYL224" s="8"/>
      <c r="VYM224" s="8"/>
      <c r="VYN224" s="8"/>
      <c r="VYO224" s="8"/>
      <c r="VYP224" s="8"/>
      <c r="VYQ224" s="8"/>
      <c r="VYR224" s="8"/>
      <c r="VYS224" s="8"/>
      <c r="VYT224" s="8"/>
      <c r="VYU224" s="8"/>
      <c r="VYV224" s="8"/>
      <c r="VYW224" s="8"/>
      <c r="VYX224" s="8"/>
      <c r="VYY224" s="8"/>
      <c r="VYZ224" s="8"/>
      <c r="VZA224" s="8"/>
      <c r="VZB224" s="8"/>
      <c r="VZC224" s="8"/>
      <c r="VZD224" s="8"/>
      <c r="VZE224" s="8"/>
      <c r="VZF224" s="8"/>
      <c r="VZG224" s="8"/>
      <c r="VZH224" s="8"/>
      <c r="VZI224" s="8"/>
      <c r="VZJ224" s="8"/>
      <c r="VZK224" s="8"/>
      <c r="VZL224" s="8"/>
      <c r="VZM224" s="8"/>
      <c r="VZN224" s="8"/>
      <c r="VZO224" s="8"/>
      <c r="VZP224" s="8"/>
      <c r="VZQ224" s="8"/>
      <c r="VZR224" s="8"/>
      <c r="VZS224" s="8"/>
      <c r="VZT224" s="8"/>
      <c r="VZU224" s="8"/>
      <c r="VZV224" s="8"/>
      <c r="VZW224" s="8"/>
      <c r="VZX224" s="8"/>
      <c r="VZY224" s="8"/>
      <c r="VZZ224" s="8"/>
      <c r="WAA224" s="8"/>
      <c r="WAB224" s="8"/>
      <c r="WAC224" s="8"/>
      <c r="WAD224" s="8"/>
      <c r="WAE224" s="8"/>
      <c r="WAF224" s="8"/>
      <c r="WAG224" s="8"/>
      <c r="WAH224" s="8"/>
      <c r="WAI224" s="8"/>
      <c r="WAJ224" s="8"/>
      <c r="WAK224" s="8"/>
      <c r="WAL224" s="8"/>
      <c r="WAM224" s="8"/>
      <c r="WAN224" s="8"/>
      <c r="WAO224" s="8"/>
      <c r="WAP224" s="8"/>
      <c r="WAQ224" s="8"/>
      <c r="WAR224" s="8"/>
      <c r="WAS224" s="8"/>
      <c r="WAT224" s="8"/>
      <c r="WAU224" s="8"/>
      <c r="WAV224" s="8"/>
      <c r="WAW224" s="8"/>
      <c r="WAX224" s="8"/>
      <c r="WAY224" s="8"/>
      <c r="WAZ224" s="8"/>
      <c r="WBA224" s="8"/>
      <c r="WBB224" s="8"/>
      <c r="WBC224" s="8"/>
      <c r="WBD224" s="8"/>
      <c r="WBE224" s="8"/>
      <c r="WBF224" s="8"/>
      <c r="WBG224" s="8"/>
      <c r="WBH224" s="8"/>
      <c r="WBI224" s="8"/>
      <c r="WBJ224" s="8"/>
      <c r="WBK224" s="8"/>
      <c r="WBL224" s="8"/>
      <c r="WBM224" s="8"/>
      <c r="WBN224" s="8"/>
      <c r="WBO224" s="8"/>
      <c r="WBP224" s="8"/>
      <c r="WBQ224" s="8"/>
      <c r="WBR224" s="8"/>
      <c r="WBS224" s="8"/>
      <c r="WBT224" s="8"/>
      <c r="WBU224" s="8"/>
      <c r="WBV224" s="8"/>
      <c r="WBW224" s="8"/>
      <c r="WBX224" s="8"/>
      <c r="WBY224" s="8"/>
      <c r="WBZ224" s="8"/>
      <c r="WCA224" s="8"/>
      <c r="WCB224" s="8"/>
      <c r="WCC224" s="8"/>
      <c r="WCD224" s="8"/>
      <c r="WCE224" s="8"/>
      <c r="WCF224" s="8"/>
      <c r="WCG224" s="8"/>
      <c r="WCH224" s="8"/>
      <c r="WCI224" s="8"/>
      <c r="WCJ224" s="8"/>
      <c r="WCK224" s="8"/>
      <c r="WCL224" s="8"/>
      <c r="WCM224" s="8"/>
      <c r="WCN224" s="8"/>
      <c r="WCO224" s="8"/>
      <c r="WCP224" s="8"/>
      <c r="WCQ224" s="8"/>
      <c r="WCR224" s="8"/>
      <c r="WCS224" s="8"/>
      <c r="WCT224" s="8"/>
      <c r="WCU224" s="8"/>
      <c r="WCV224" s="8"/>
      <c r="WCW224" s="8"/>
      <c r="WCX224" s="8"/>
      <c r="WCY224" s="8"/>
      <c r="WCZ224" s="8"/>
      <c r="WDA224" s="8"/>
      <c r="WDB224" s="8"/>
      <c r="WDC224" s="8"/>
      <c r="WDD224" s="8"/>
      <c r="WDE224" s="8"/>
      <c r="WDF224" s="8"/>
      <c r="WDG224" s="8"/>
      <c r="WDH224" s="8"/>
      <c r="WDI224" s="8"/>
      <c r="WDJ224" s="8"/>
      <c r="WDK224" s="8"/>
      <c r="WDL224" s="8"/>
      <c r="WDM224" s="8"/>
      <c r="WDN224" s="8"/>
      <c r="WDO224" s="8"/>
      <c r="WDP224" s="8"/>
      <c r="WDQ224" s="8"/>
      <c r="WDR224" s="8"/>
      <c r="WDS224" s="8"/>
      <c r="WDT224" s="8"/>
      <c r="WDU224" s="8"/>
      <c r="WDV224" s="8"/>
      <c r="WDW224" s="8"/>
      <c r="WDX224" s="8"/>
      <c r="WDY224" s="8"/>
      <c r="WDZ224" s="8"/>
      <c r="WEA224" s="8"/>
      <c r="WEB224" s="8"/>
      <c r="WEC224" s="8"/>
      <c r="WED224" s="8"/>
      <c r="WEE224" s="8"/>
      <c r="WEF224" s="8"/>
      <c r="WEG224" s="8"/>
      <c r="WEH224" s="8"/>
      <c r="WEI224" s="8"/>
      <c r="WEJ224" s="8"/>
      <c r="WEK224" s="8"/>
      <c r="WEL224" s="8"/>
      <c r="WEM224" s="8"/>
      <c r="WEN224" s="8"/>
      <c r="WEO224" s="8"/>
      <c r="WEP224" s="8"/>
      <c r="WEQ224" s="8"/>
      <c r="WER224" s="8"/>
      <c r="WES224" s="8"/>
      <c r="WET224" s="8"/>
      <c r="WEU224" s="8"/>
      <c r="WEV224" s="8"/>
      <c r="WEW224" s="8"/>
      <c r="WEX224" s="8"/>
      <c r="WEY224" s="8"/>
      <c r="WEZ224" s="8"/>
      <c r="WFA224" s="8"/>
      <c r="WFB224" s="8"/>
      <c r="WFC224" s="8"/>
      <c r="WFD224" s="8"/>
      <c r="WFE224" s="8"/>
      <c r="WFF224" s="8"/>
      <c r="WFG224" s="8"/>
      <c r="WFH224" s="8"/>
      <c r="WFI224" s="8"/>
      <c r="WFJ224" s="8"/>
      <c r="WFK224" s="8"/>
      <c r="WFL224" s="8"/>
      <c r="WFM224" s="8"/>
      <c r="WFN224" s="8"/>
      <c r="WFO224" s="8"/>
      <c r="WFP224" s="8"/>
      <c r="WFQ224" s="8"/>
      <c r="WFR224" s="8"/>
      <c r="WFS224" s="8"/>
      <c r="WFT224" s="8"/>
      <c r="WFU224" s="8"/>
      <c r="WFV224" s="8"/>
      <c r="WFW224" s="8"/>
      <c r="WFX224" s="8"/>
      <c r="WFY224" s="8"/>
      <c r="WFZ224" s="8"/>
      <c r="WGA224" s="8"/>
      <c r="WGB224" s="8"/>
      <c r="WGC224" s="8"/>
      <c r="WGD224" s="8"/>
      <c r="WGE224" s="8"/>
      <c r="WGF224" s="8"/>
      <c r="WGG224" s="8"/>
      <c r="WGH224" s="8"/>
      <c r="WGI224" s="8"/>
      <c r="WGJ224" s="8"/>
      <c r="WGK224" s="8"/>
      <c r="WGL224" s="8"/>
      <c r="WGM224" s="8"/>
      <c r="WGN224" s="8"/>
      <c r="WGO224" s="8"/>
      <c r="WGP224" s="8"/>
      <c r="WGQ224" s="8"/>
      <c r="WGR224" s="8"/>
      <c r="WGS224" s="8"/>
      <c r="WGT224" s="8"/>
      <c r="WGU224" s="8"/>
      <c r="WGV224" s="8"/>
      <c r="WGW224" s="8"/>
      <c r="WGX224" s="8"/>
      <c r="WGY224" s="8"/>
      <c r="WGZ224" s="8"/>
      <c r="WHA224" s="8"/>
      <c r="WHB224" s="8"/>
      <c r="WHC224" s="8"/>
      <c r="WHD224" s="8"/>
      <c r="WHE224" s="8"/>
      <c r="WHF224" s="8"/>
      <c r="WHG224" s="8"/>
      <c r="WHH224" s="8"/>
      <c r="WHI224" s="8"/>
      <c r="WHJ224" s="8"/>
      <c r="WHK224" s="8"/>
      <c r="WHL224" s="8"/>
      <c r="WHM224" s="8"/>
      <c r="WHN224" s="8"/>
      <c r="WHO224" s="8"/>
      <c r="WHP224" s="8"/>
      <c r="WHQ224" s="8"/>
      <c r="WHR224" s="8"/>
      <c r="WHS224" s="8"/>
      <c r="WHT224" s="8"/>
      <c r="WHU224" s="8"/>
      <c r="WHV224" s="8"/>
      <c r="WHW224" s="8"/>
      <c r="WHX224" s="8"/>
      <c r="WHY224" s="8"/>
      <c r="WHZ224" s="8"/>
      <c r="WIA224" s="8"/>
      <c r="WIB224" s="8"/>
      <c r="WIC224" s="8"/>
      <c r="WID224" s="8"/>
      <c r="WIE224" s="8"/>
      <c r="WIF224" s="8"/>
      <c r="WIG224" s="8"/>
      <c r="WIH224" s="8"/>
      <c r="WII224" s="8"/>
      <c r="WIJ224" s="8"/>
      <c r="WIK224" s="8"/>
      <c r="WIL224" s="8"/>
      <c r="WIM224" s="8"/>
      <c r="WIN224" s="8"/>
      <c r="WIO224" s="8"/>
      <c r="WIP224" s="8"/>
      <c r="WIQ224" s="8"/>
      <c r="WIR224" s="8"/>
      <c r="WIS224" s="8"/>
      <c r="WIT224" s="8"/>
      <c r="WIU224" s="8"/>
      <c r="WIV224" s="8"/>
      <c r="WIW224" s="8"/>
      <c r="WIX224" s="8"/>
      <c r="WIY224" s="8"/>
      <c r="WIZ224" s="8"/>
      <c r="WJA224" s="8"/>
      <c r="WJB224" s="8"/>
      <c r="WJC224" s="8"/>
      <c r="WJD224" s="8"/>
      <c r="WJE224" s="8"/>
      <c r="WJF224" s="8"/>
      <c r="WJG224" s="8"/>
      <c r="WJH224" s="8"/>
      <c r="WJI224" s="8"/>
      <c r="WJJ224" s="8"/>
      <c r="WJK224" s="8"/>
      <c r="WJL224" s="8"/>
      <c r="WJM224" s="8"/>
      <c r="WJN224" s="8"/>
      <c r="WJO224" s="8"/>
      <c r="WJP224" s="8"/>
      <c r="WJQ224" s="8"/>
      <c r="WJR224" s="8"/>
      <c r="WJS224" s="8"/>
      <c r="WJT224" s="8"/>
      <c r="WJU224" s="8"/>
      <c r="WJV224" s="8"/>
      <c r="WJW224" s="8"/>
      <c r="WJX224" s="8"/>
      <c r="WJY224" s="8"/>
      <c r="WJZ224" s="8"/>
      <c r="WKA224" s="8"/>
      <c r="WKB224" s="8"/>
      <c r="WKC224" s="8"/>
      <c r="WKD224" s="8"/>
      <c r="WKE224" s="8"/>
      <c r="WKF224" s="8"/>
      <c r="WKG224" s="8"/>
      <c r="WKH224" s="8"/>
      <c r="WKI224" s="8"/>
      <c r="WKJ224" s="8"/>
      <c r="WKK224" s="8"/>
      <c r="WKL224" s="8"/>
      <c r="WKM224" s="8"/>
      <c r="WKN224" s="8"/>
      <c r="WKO224" s="8"/>
      <c r="WKP224" s="8"/>
      <c r="WKQ224" s="8"/>
      <c r="WKR224" s="8"/>
      <c r="WKS224" s="8"/>
      <c r="WKT224" s="8"/>
      <c r="WKU224" s="8"/>
      <c r="WKV224" s="8"/>
      <c r="WKW224" s="8"/>
      <c r="WKX224" s="8"/>
      <c r="WKY224" s="8"/>
      <c r="WKZ224" s="8"/>
      <c r="WLA224" s="8"/>
      <c r="WLB224" s="8"/>
      <c r="WLC224" s="8"/>
      <c r="WLD224" s="8"/>
      <c r="WLE224" s="8"/>
      <c r="WLF224" s="8"/>
      <c r="WLG224" s="8"/>
      <c r="WLH224" s="8"/>
      <c r="WLI224" s="8"/>
      <c r="WLJ224" s="8"/>
      <c r="WLK224" s="8"/>
      <c r="WLL224" s="8"/>
      <c r="WLM224" s="8"/>
      <c r="WLN224" s="8"/>
      <c r="WLO224" s="8"/>
      <c r="WLP224" s="8"/>
      <c r="WLQ224" s="8"/>
      <c r="WLR224" s="8"/>
      <c r="WLS224" s="8"/>
      <c r="WLT224" s="8"/>
      <c r="WLU224" s="8"/>
      <c r="WLV224" s="8"/>
      <c r="WLW224" s="8"/>
      <c r="WLX224" s="8"/>
      <c r="WLY224" s="8"/>
      <c r="WLZ224" s="8"/>
      <c r="WMA224" s="8"/>
      <c r="WMB224" s="8"/>
      <c r="WMC224" s="8"/>
      <c r="WMD224" s="8"/>
      <c r="WME224" s="8"/>
      <c r="WMF224" s="8"/>
      <c r="WMG224" s="8"/>
      <c r="WMH224" s="8"/>
      <c r="WMI224" s="8"/>
      <c r="WMJ224" s="8"/>
      <c r="WMK224" s="8"/>
      <c r="WML224" s="8"/>
      <c r="WMM224" s="8"/>
      <c r="WMN224" s="8"/>
      <c r="WMO224" s="8"/>
      <c r="WMP224" s="8"/>
      <c r="WMQ224" s="8"/>
      <c r="WMR224" s="8"/>
      <c r="WMS224" s="8"/>
      <c r="WMT224" s="8"/>
      <c r="WMU224" s="8"/>
      <c r="WMV224" s="8"/>
      <c r="WMW224" s="8"/>
      <c r="WMX224" s="8"/>
      <c r="WMY224" s="8"/>
      <c r="WMZ224" s="8"/>
      <c r="WNA224" s="8"/>
      <c r="WNB224" s="8"/>
      <c r="WNC224" s="8"/>
      <c r="WND224" s="8"/>
      <c r="WNE224" s="8"/>
      <c r="WNF224" s="8"/>
      <c r="WNG224" s="8"/>
      <c r="WNH224" s="8"/>
      <c r="WNI224" s="8"/>
      <c r="WNJ224" s="8"/>
      <c r="WNK224" s="8"/>
      <c r="WNL224" s="8"/>
      <c r="WNM224" s="8"/>
      <c r="WNN224" s="8"/>
      <c r="WNO224" s="8"/>
      <c r="WNP224" s="8"/>
      <c r="WNQ224" s="8"/>
      <c r="WNR224" s="8"/>
      <c r="WNS224" s="8"/>
      <c r="WNT224" s="8"/>
      <c r="WNU224" s="8"/>
      <c r="WNV224" s="8"/>
      <c r="WNW224" s="8"/>
      <c r="WNX224" s="8"/>
      <c r="WNY224" s="8"/>
      <c r="WNZ224" s="8"/>
      <c r="WOA224" s="8"/>
      <c r="WOB224" s="8"/>
      <c r="WOC224" s="8"/>
      <c r="WOD224" s="8"/>
      <c r="WOE224" s="8"/>
      <c r="WOF224" s="8"/>
      <c r="WOG224" s="8"/>
      <c r="WOH224" s="8"/>
      <c r="WOI224" s="8"/>
      <c r="WOJ224" s="8"/>
      <c r="WOK224" s="8"/>
      <c r="WOL224" s="8"/>
      <c r="WOM224" s="8"/>
      <c r="WON224" s="8"/>
      <c r="WOO224" s="8"/>
      <c r="WOP224" s="8"/>
      <c r="WOQ224" s="8"/>
      <c r="WOR224" s="8"/>
      <c r="WOS224" s="8"/>
      <c r="WOT224" s="8"/>
      <c r="WOU224" s="8"/>
      <c r="WOV224" s="8"/>
      <c r="WOW224" s="8"/>
      <c r="WOX224" s="8"/>
      <c r="WOY224" s="8"/>
      <c r="WOZ224" s="8"/>
      <c r="WPA224" s="8"/>
      <c r="WPB224" s="8"/>
      <c r="WPC224" s="8"/>
      <c r="WPD224" s="8"/>
      <c r="WPE224" s="8"/>
      <c r="WPF224" s="8"/>
      <c r="WPG224" s="8"/>
      <c r="WPH224" s="8"/>
      <c r="WPI224" s="8"/>
      <c r="WPJ224" s="8"/>
      <c r="WPK224" s="8"/>
      <c r="WPL224" s="8"/>
      <c r="WPM224" s="8"/>
      <c r="WPN224" s="8"/>
      <c r="WPO224" s="8"/>
      <c r="WPP224" s="8"/>
      <c r="WPQ224" s="8"/>
      <c r="WPR224" s="8"/>
      <c r="WPS224" s="8"/>
      <c r="WPT224" s="8"/>
      <c r="WPU224" s="8"/>
      <c r="WPV224" s="8"/>
      <c r="WPW224" s="8"/>
      <c r="WPX224" s="8"/>
      <c r="WPY224" s="8"/>
      <c r="WPZ224" s="8"/>
      <c r="WQA224" s="8"/>
      <c r="WQB224" s="8"/>
      <c r="WQC224" s="8"/>
      <c r="WQD224" s="8"/>
      <c r="WQE224" s="8"/>
      <c r="WQF224" s="8"/>
      <c r="WQG224" s="8"/>
      <c r="WQH224" s="8"/>
      <c r="WQI224" s="8"/>
      <c r="WQJ224" s="8"/>
      <c r="WQK224" s="8"/>
      <c r="WQL224" s="8"/>
      <c r="WQM224" s="8"/>
      <c r="WQN224" s="8"/>
      <c r="WQO224" s="8"/>
      <c r="WQP224" s="8"/>
      <c r="WQQ224" s="8"/>
      <c r="WQR224" s="8"/>
      <c r="WQS224" s="8"/>
      <c r="WQT224" s="8"/>
      <c r="WQU224" s="8"/>
      <c r="WQV224" s="8"/>
      <c r="WQW224" s="8"/>
      <c r="WQX224" s="8"/>
      <c r="WQY224" s="8"/>
      <c r="WQZ224" s="8"/>
      <c r="WRA224" s="8"/>
      <c r="WRB224" s="8"/>
      <c r="WRC224" s="8"/>
      <c r="WRD224" s="8"/>
      <c r="WRE224" s="8"/>
      <c r="WRF224" s="8"/>
      <c r="WRG224" s="8"/>
      <c r="WRH224" s="8"/>
      <c r="WRI224" s="8"/>
      <c r="WRJ224" s="8"/>
      <c r="WRK224" s="8"/>
      <c r="WRL224" s="8"/>
      <c r="WRM224" s="8"/>
      <c r="WRN224" s="8"/>
      <c r="WRO224" s="8"/>
      <c r="WRP224" s="8"/>
      <c r="WRQ224" s="8"/>
      <c r="WRR224" s="8"/>
      <c r="WRS224" s="8"/>
      <c r="WRT224" s="8"/>
      <c r="WRU224" s="8"/>
      <c r="WRV224" s="8"/>
      <c r="WRW224" s="8"/>
      <c r="WRX224" s="8"/>
      <c r="WRY224" s="8"/>
      <c r="WRZ224" s="8"/>
      <c r="WSA224" s="8"/>
      <c r="WSB224" s="8"/>
      <c r="WSC224" s="8"/>
      <c r="WSD224" s="8"/>
      <c r="WSE224" s="8"/>
      <c r="WSF224" s="8"/>
      <c r="WSG224" s="8"/>
      <c r="WSH224" s="8"/>
      <c r="WSI224" s="8"/>
      <c r="WSJ224" s="8"/>
      <c r="WSK224" s="8"/>
      <c r="WSL224" s="8"/>
      <c r="WSM224" s="8"/>
      <c r="WSN224" s="8"/>
      <c r="WSO224" s="8"/>
      <c r="WSP224" s="8"/>
      <c r="WSQ224" s="8"/>
      <c r="WSR224" s="8"/>
      <c r="WSS224" s="8"/>
      <c r="WST224" s="8"/>
      <c r="WSU224" s="8"/>
      <c r="WSV224" s="8"/>
      <c r="WSW224" s="8"/>
      <c r="WSX224" s="8"/>
      <c r="WSY224" s="8"/>
      <c r="WSZ224" s="8"/>
      <c r="WTA224" s="8"/>
      <c r="WTB224" s="8"/>
      <c r="WTC224" s="8"/>
      <c r="WTD224" s="8"/>
      <c r="WTE224" s="8"/>
      <c r="WTF224" s="8"/>
      <c r="WTG224" s="8"/>
      <c r="WTH224" s="8"/>
      <c r="WTI224" s="8"/>
      <c r="WTJ224" s="8"/>
      <c r="WTK224" s="8"/>
      <c r="WTL224" s="8"/>
      <c r="WTM224" s="8"/>
      <c r="WTN224" s="8"/>
      <c r="WTO224" s="8"/>
      <c r="WTP224" s="8"/>
      <c r="WTQ224" s="8"/>
      <c r="WTR224" s="8"/>
      <c r="WTS224" s="8"/>
      <c r="WTT224" s="8"/>
      <c r="WTU224" s="8"/>
      <c r="WTV224" s="8"/>
      <c r="WTW224" s="8"/>
      <c r="WTX224" s="8"/>
      <c r="WTY224" s="8"/>
      <c r="WTZ224" s="8"/>
      <c r="WUA224" s="8"/>
      <c r="WUB224" s="8"/>
      <c r="WUC224" s="8"/>
      <c r="WUD224" s="8"/>
      <c r="WUE224" s="8"/>
      <c r="WUF224" s="8"/>
      <c r="WUG224" s="8"/>
      <c r="WUH224" s="8"/>
      <c r="WUI224" s="8"/>
      <c r="WUJ224" s="8"/>
      <c r="WUK224" s="8"/>
      <c r="WUL224" s="8"/>
      <c r="WUM224" s="8"/>
      <c r="WUN224" s="8"/>
      <c r="WUO224" s="8"/>
      <c r="WUP224" s="8"/>
      <c r="WUQ224" s="8"/>
      <c r="WUR224" s="8"/>
      <c r="WUS224" s="8"/>
      <c r="WUT224" s="8"/>
      <c r="WUU224" s="8"/>
      <c r="WUV224" s="8"/>
      <c r="WUW224" s="8"/>
      <c r="WUX224" s="8"/>
      <c r="WUY224" s="8"/>
      <c r="WUZ224" s="8"/>
      <c r="WVA224" s="8"/>
      <c r="WVB224" s="8"/>
      <c r="WVC224" s="8"/>
      <c r="WVD224" s="8"/>
      <c r="WVE224" s="8"/>
      <c r="WVF224" s="8"/>
      <c r="WVG224" s="8"/>
      <c r="WVH224" s="8"/>
      <c r="WVI224" s="8"/>
      <c r="WVJ224" s="8"/>
      <c r="WVK224" s="8"/>
      <c r="WVL224" s="8"/>
      <c r="WVM224" s="8"/>
      <c r="WVN224" s="8"/>
      <c r="WVO224" s="8"/>
      <c r="WVP224" s="8"/>
      <c r="WVQ224" s="8"/>
      <c r="WVR224" s="8"/>
      <c r="WVS224" s="8"/>
      <c r="WVT224" s="8"/>
      <c r="WVU224" s="8"/>
      <c r="WVV224" s="8"/>
      <c r="WVW224" s="8"/>
      <c r="WVX224" s="8"/>
      <c r="WVY224" s="8"/>
      <c r="WVZ224" s="8"/>
      <c r="WWA224" s="8"/>
      <c r="WWB224" s="8"/>
      <c r="WWC224" s="8"/>
      <c r="WWD224" s="8"/>
      <c r="WWE224" s="8"/>
      <c r="WWF224" s="8"/>
      <c r="WWG224" s="8"/>
      <c r="WWH224" s="8"/>
      <c r="WWI224" s="8"/>
      <c r="WWJ224" s="8"/>
      <c r="WWK224" s="8"/>
      <c r="WWL224" s="8"/>
      <c r="WWM224" s="8"/>
      <c r="WWN224" s="8"/>
      <c r="WWO224" s="8"/>
      <c r="WWP224" s="8"/>
      <c r="WWQ224" s="8"/>
      <c r="WWR224" s="8"/>
      <c r="WWS224" s="8"/>
      <c r="WWT224" s="8"/>
      <c r="WWU224" s="8"/>
      <c r="WWV224" s="8"/>
      <c r="WWW224" s="8"/>
      <c r="WWX224" s="8"/>
      <c r="WWY224" s="8"/>
      <c r="WWZ224" s="8"/>
      <c r="WXA224" s="8"/>
      <c r="WXB224" s="8"/>
      <c r="WXC224" s="8"/>
      <c r="WXD224" s="8"/>
      <c r="WXE224" s="8"/>
      <c r="WXF224" s="8"/>
      <c r="WXG224" s="8"/>
      <c r="WXH224" s="8"/>
      <c r="WXI224" s="8"/>
      <c r="WXJ224" s="8"/>
      <c r="WXK224" s="8"/>
      <c r="WXL224" s="8"/>
      <c r="WXM224" s="8"/>
      <c r="WXN224" s="8"/>
      <c r="WXO224" s="8"/>
      <c r="WXP224" s="8"/>
      <c r="WXQ224" s="8"/>
      <c r="WXR224" s="8"/>
      <c r="WXS224" s="8"/>
      <c r="WXT224" s="8"/>
      <c r="WXU224" s="8"/>
      <c r="WXV224" s="8"/>
      <c r="WXW224" s="8"/>
      <c r="WXX224" s="8"/>
      <c r="WXY224" s="8"/>
      <c r="WXZ224" s="8"/>
      <c r="WYA224" s="8"/>
      <c r="WYB224" s="8"/>
      <c r="WYC224" s="8"/>
      <c r="WYD224" s="8"/>
      <c r="WYE224" s="8"/>
      <c r="WYF224" s="8"/>
      <c r="WYG224" s="8"/>
      <c r="WYH224" s="8"/>
      <c r="WYI224" s="8"/>
      <c r="WYJ224" s="8"/>
      <c r="WYK224" s="8"/>
      <c r="WYL224" s="8"/>
      <c r="WYM224" s="8"/>
      <c r="WYN224" s="8"/>
      <c r="WYO224" s="8"/>
      <c r="WYP224" s="8"/>
      <c r="WYQ224" s="8"/>
      <c r="WYR224" s="8"/>
      <c r="WYS224" s="8"/>
      <c r="WYT224" s="8"/>
      <c r="WYU224" s="8"/>
      <c r="WYV224" s="8"/>
      <c r="WYW224" s="8"/>
      <c r="WYX224" s="8"/>
      <c r="WYY224" s="8"/>
      <c r="WYZ224" s="8"/>
      <c r="WZA224" s="8"/>
      <c r="WZB224" s="8"/>
      <c r="WZC224" s="8"/>
      <c r="WZD224" s="8"/>
      <c r="WZE224" s="8"/>
      <c r="WZF224" s="8"/>
      <c r="WZG224" s="8"/>
      <c r="WZH224" s="8"/>
      <c r="WZI224" s="8"/>
      <c r="WZJ224" s="8"/>
      <c r="WZK224" s="8"/>
      <c r="WZL224" s="8"/>
      <c r="WZM224" s="8"/>
      <c r="WZN224" s="8"/>
      <c r="WZO224" s="8"/>
      <c r="WZP224" s="8"/>
      <c r="WZQ224" s="8"/>
      <c r="WZR224" s="8"/>
      <c r="WZS224" s="8"/>
      <c r="WZT224" s="8"/>
      <c r="WZU224" s="8"/>
      <c r="WZV224" s="8"/>
      <c r="WZW224" s="8"/>
      <c r="WZX224" s="8"/>
      <c r="WZY224" s="8"/>
      <c r="WZZ224" s="8"/>
      <c r="XAA224" s="8"/>
      <c r="XAB224" s="8"/>
      <c r="XAC224" s="8"/>
      <c r="XAD224" s="8"/>
      <c r="XAE224" s="8"/>
      <c r="XAF224" s="8"/>
      <c r="XAG224" s="8"/>
      <c r="XAH224" s="8"/>
      <c r="XAI224" s="8"/>
      <c r="XAJ224" s="8"/>
      <c r="XAK224" s="8"/>
      <c r="XAL224" s="8"/>
      <c r="XAM224" s="8"/>
      <c r="XAN224" s="8"/>
      <c r="XAO224" s="8"/>
      <c r="XAP224" s="8"/>
      <c r="XAQ224" s="8"/>
      <c r="XAR224" s="8"/>
      <c r="XAS224" s="8"/>
      <c r="XAT224" s="8"/>
      <c r="XAU224" s="8"/>
      <c r="XAV224" s="8"/>
      <c r="XAW224" s="8"/>
      <c r="XAX224" s="8"/>
      <c r="XAY224" s="8"/>
      <c r="XAZ224" s="8"/>
      <c r="XBA224" s="8"/>
      <c r="XBB224" s="8"/>
      <c r="XBC224" s="8"/>
      <c r="XBD224" s="8"/>
      <c r="XBE224" s="8"/>
      <c r="XBF224" s="8"/>
      <c r="XBG224" s="8"/>
      <c r="XBH224" s="8"/>
      <c r="XBI224" s="8"/>
      <c r="XBJ224" s="8"/>
      <c r="XBK224" s="8"/>
      <c r="XBL224" s="8"/>
      <c r="XBM224" s="8"/>
      <c r="XBN224" s="8"/>
      <c r="XBO224" s="8"/>
      <c r="XBP224" s="8"/>
      <c r="XBQ224" s="8"/>
      <c r="XBR224" s="8"/>
      <c r="XBS224" s="8"/>
      <c r="XBT224" s="8"/>
      <c r="XBU224" s="8"/>
      <c r="XBV224" s="8"/>
      <c r="XBW224" s="8"/>
      <c r="XBX224" s="8"/>
      <c r="XBY224" s="8"/>
      <c r="XBZ224" s="8"/>
      <c r="XCA224" s="8"/>
      <c r="XCB224" s="8"/>
      <c r="XCC224" s="8"/>
      <c r="XCD224" s="8"/>
      <c r="XCE224" s="8"/>
      <c r="XCF224" s="8"/>
      <c r="XCG224" s="8"/>
      <c r="XCH224" s="8"/>
      <c r="XCI224" s="8"/>
      <c r="XCJ224" s="8"/>
      <c r="XCK224" s="8"/>
      <c r="XCL224" s="8"/>
      <c r="XCM224" s="8"/>
      <c r="XCN224" s="8"/>
      <c r="XCO224" s="8"/>
      <c r="XCP224" s="8"/>
      <c r="XCQ224" s="8"/>
      <c r="XCR224" s="8"/>
      <c r="XCS224" s="8"/>
      <c r="XCT224" s="8"/>
      <c r="XCU224" s="8"/>
      <c r="XCV224" s="8"/>
      <c r="XCW224" s="8"/>
      <c r="XCX224" s="8"/>
      <c r="XCY224" s="8"/>
      <c r="XCZ224" s="8"/>
      <c r="XDA224" s="8"/>
      <c r="XDB224" s="8"/>
      <c r="XDC224" s="8"/>
      <c r="XDD224" s="8"/>
      <c r="XDE224" s="8"/>
      <c r="XDF224" s="8"/>
      <c r="XDG224" s="8"/>
      <c r="XDH224" s="8"/>
      <c r="XDI224" s="8"/>
      <c r="XDJ224" s="8"/>
      <c r="XDK224" s="8"/>
      <c r="XDL224" s="8"/>
      <c r="XDM224" s="8"/>
      <c r="XDN224" s="8"/>
      <c r="XDO224" s="8"/>
      <c r="XDP224" s="8"/>
      <c r="XDQ224" s="8"/>
      <c r="XDR224" s="8"/>
      <c r="XDS224" s="8"/>
      <c r="XDT224" s="8"/>
      <c r="XDU224" s="8"/>
      <c r="XDV224" s="8"/>
      <c r="XDW224" s="8"/>
      <c r="XDX224" s="8"/>
      <c r="XDY224" s="8"/>
      <c r="XDZ224" s="8"/>
      <c r="XEA224" s="8"/>
      <c r="XEB224" s="8"/>
      <c r="XEC224" s="8"/>
      <c r="XED224" s="8"/>
      <c r="XEE224" s="8"/>
      <c r="XEF224" s="8"/>
      <c r="XEG224" s="8"/>
      <c r="XEH224" s="8"/>
      <c r="XEI224" s="8"/>
      <c r="XEJ224" s="8"/>
      <c r="XEK224" s="8"/>
      <c r="XEL224" s="8"/>
      <c r="XEM224" s="8"/>
      <c r="XEN224" s="8"/>
      <c r="XEO224" s="8"/>
      <c r="XEP224" s="8"/>
      <c r="XEQ224" s="8"/>
      <c r="XER224" s="8"/>
      <c r="XES224" s="8"/>
      <c r="XET224" s="8"/>
      <c r="XEU224" s="8"/>
      <c r="XEV224" s="8"/>
      <c r="XEW224" s="8"/>
      <c r="XEX224" s="8"/>
      <c r="XEY224" s="8"/>
      <c r="XEZ224" s="8"/>
      <c r="XFA224" s="8"/>
      <c r="XFB224" s="8"/>
      <c r="XFC224" s="8"/>
    </row>
    <row r="225" spans="1:14" s="83" customFormat="1" ht="30" x14ac:dyDescent="0.25">
      <c r="A225" s="15">
        <v>218</v>
      </c>
      <c r="B225" s="99">
        <v>7</v>
      </c>
      <c r="C225" s="136">
        <v>45166</v>
      </c>
      <c r="D225" s="135" t="s">
        <v>3113</v>
      </c>
      <c r="E225" s="135" t="s">
        <v>14</v>
      </c>
      <c r="F225" s="137" t="s">
        <v>3114</v>
      </c>
      <c r="G225" s="136" t="s">
        <v>3073</v>
      </c>
      <c r="H225" s="137" t="s">
        <v>32</v>
      </c>
      <c r="I225" s="135">
        <v>16866729</v>
      </c>
      <c r="J225" s="135" t="s">
        <v>13</v>
      </c>
      <c r="K225" s="99">
        <v>45166</v>
      </c>
      <c r="L225" s="99" t="s">
        <v>3234</v>
      </c>
    </row>
    <row r="226" spans="1:14" s="83" customFormat="1" x14ac:dyDescent="0.25">
      <c r="A226" s="19">
        <v>219</v>
      </c>
      <c r="B226" s="15">
        <v>8</v>
      </c>
      <c r="C226" s="64">
        <v>45166</v>
      </c>
      <c r="D226" s="15" t="s">
        <v>3118</v>
      </c>
      <c r="E226" s="15" t="s">
        <v>14</v>
      </c>
      <c r="F226" s="17" t="s">
        <v>3119</v>
      </c>
      <c r="G226" s="64" t="s">
        <v>16</v>
      </c>
      <c r="H226" s="17" t="s">
        <v>21</v>
      </c>
      <c r="I226" s="15">
        <v>24738000</v>
      </c>
      <c r="J226" s="15" t="str">
        <f>IF(I226&gt;30000000,"DR","Sr. DR1")</f>
        <v>Sr. DR1</v>
      </c>
      <c r="K226" s="15">
        <v>45166</v>
      </c>
      <c r="L226" s="81">
        <v>45194</v>
      </c>
      <c r="M226" s="83" t="s">
        <v>3644</v>
      </c>
    </row>
    <row r="227" spans="1:14" s="83" customFormat="1" ht="30" x14ac:dyDescent="0.25">
      <c r="A227" s="15">
        <v>220</v>
      </c>
      <c r="B227" s="99">
        <v>9</v>
      </c>
      <c r="C227" s="136">
        <v>45166</v>
      </c>
      <c r="D227" s="135" t="s">
        <v>3139</v>
      </c>
      <c r="E227" s="135" t="s">
        <v>10</v>
      </c>
      <c r="F227" s="137" t="s">
        <v>3140</v>
      </c>
      <c r="G227" s="136" t="s">
        <v>3162</v>
      </c>
      <c r="H227" s="137" t="s">
        <v>3142</v>
      </c>
      <c r="I227" s="135">
        <v>3125000</v>
      </c>
      <c r="J227" s="135" t="s">
        <v>13</v>
      </c>
      <c r="K227" s="99">
        <v>45166</v>
      </c>
      <c r="L227" s="99" t="s">
        <v>3234</v>
      </c>
      <c r="M227" s="83" t="s">
        <v>3642</v>
      </c>
    </row>
    <row r="228" spans="1:14" s="83" customFormat="1" ht="30" x14ac:dyDescent="0.25">
      <c r="A228" s="19">
        <v>221</v>
      </c>
      <c r="B228" s="99">
        <v>10</v>
      </c>
      <c r="C228" s="136">
        <v>45166</v>
      </c>
      <c r="D228" s="135" t="s">
        <v>3143</v>
      </c>
      <c r="E228" s="135" t="s">
        <v>10</v>
      </c>
      <c r="F228" s="137" t="s">
        <v>3140</v>
      </c>
      <c r="G228" s="136" t="s">
        <v>3073</v>
      </c>
      <c r="H228" s="137" t="s">
        <v>3142</v>
      </c>
      <c r="I228" s="135">
        <v>1256841</v>
      </c>
      <c r="J228" s="135" t="s">
        <v>13</v>
      </c>
      <c r="K228" s="99">
        <v>45166</v>
      </c>
      <c r="L228" s="99" t="s">
        <v>3234</v>
      </c>
      <c r="M228" s="83" t="s">
        <v>3642</v>
      </c>
    </row>
    <row r="229" spans="1:14" s="83" customFormat="1" ht="30" x14ac:dyDescent="0.25">
      <c r="A229" s="15">
        <v>222</v>
      </c>
      <c r="B229" s="99">
        <v>11</v>
      </c>
      <c r="C229" s="136">
        <v>45166</v>
      </c>
      <c r="D229" s="135" t="s">
        <v>3144</v>
      </c>
      <c r="E229" s="135" t="s">
        <v>10</v>
      </c>
      <c r="F229" s="137" t="s">
        <v>3140</v>
      </c>
      <c r="G229" s="136" t="s">
        <v>3071</v>
      </c>
      <c r="H229" s="137" t="s">
        <v>3142</v>
      </c>
      <c r="I229" s="135">
        <v>1304856</v>
      </c>
      <c r="J229" s="135" t="s">
        <v>13</v>
      </c>
      <c r="K229" s="99">
        <v>45166</v>
      </c>
      <c r="L229" s="99" t="s">
        <v>3234</v>
      </c>
      <c r="M229" s="83" t="s">
        <v>3642</v>
      </c>
    </row>
    <row r="230" spans="1:14" s="83" customFormat="1" ht="30" x14ac:dyDescent="0.25">
      <c r="A230" s="19">
        <v>223</v>
      </c>
      <c r="B230" s="99">
        <v>12</v>
      </c>
      <c r="C230" s="136">
        <v>45166</v>
      </c>
      <c r="D230" s="135" t="s">
        <v>3145</v>
      </c>
      <c r="E230" s="135" t="s">
        <v>10</v>
      </c>
      <c r="F230" s="137" t="s">
        <v>3140</v>
      </c>
      <c r="G230" s="136" t="s">
        <v>2850</v>
      </c>
      <c r="H230" s="137" t="s">
        <v>3142</v>
      </c>
      <c r="I230" s="135">
        <v>7769471</v>
      </c>
      <c r="J230" s="135" t="s">
        <v>13</v>
      </c>
      <c r="K230" s="99">
        <v>45166</v>
      </c>
      <c r="L230" s="99" t="s">
        <v>3234</v>
      </c>
      <c r="M230" s="83" t="s">
        <v>3642</v>
      </c>
    </row>
    <row r="231" spans="1:14" s="83" customFormat="1" ht="30" x14ac:dyDescent="0.25">
      <c r="A231" s="15">
        <v>224</v>
      </c>
      <c r="B231" s="99">
        <v>13</v>
      </c>
      <c r="C231" s="136">
        <v>45166</v>
      </c>
      <c r="D231" s="135" t="s">
        <v>3146</v>
      </c>
      <c r="E231" s="135" t="s">
        <v>10</v>
      </c>
      <c r="F231" s="137" t="s">
        <v>3140</v>
      </c>
      <c r="G231" s="136" t="s">
        <v>3072</v>
      </c>
      <c r="H231" s="137" t="s">
        <v>3142</v>
      </c>
      <c r="I231" s="135">
        <v>1051286</v>
      </c>
      <c r="J231" s="135" t="s">
        <v>13</v>
      </c>
      <c r="K231" s="99">
        <v>45166</v>
      </c>
      <c r="L231" s="99" t="s">
        <v>3234</v>
      </c>
      <c r="M231" s="83" t="s">
        <v>3642</v>
      </c>
    </row>
    <row r="232" spans="1:14" s="83" customFormat="1" ht="30" x14ac:dyDescent="0.25">
      <c r="A232" s="19">
        <v>225</v>
      </c>
      <c r="B232" s="99">
        <v>14</v>
      </c>
      <c r="C232" s="136">
        <v>45166</v>
      </c>
      <c r="D232" s="135" t="s">
        <v>3147</v>
      </c>
      <c r="E232" s="135" t="s">
        <v>10</v>
      </c>
      <c r="F232" s="137" t="s">
        <v>3140</v>
      </c>
      <c r="G232" s="136" t="s">
        <v>3070</v>
      </c>
      <c r="H232" s="137" t="s">
        <v>3142</v>
      </c>
      <c r="I232" s="135">
        <v>11975000</v>
      </c>
      <c r="J232" s="135" t="s">
        <v>13</v>
      </c>
      <c r="K232" s="99">
        <v>45166</v>
      </c>
      <c r="L232" s="99" t="s">
        <v>3234</v>
      </c>
      <c r="M232" s="83" t="s">
        <v>3642</v>
      </c>
    </row>
    <row r="233" spans="1:14" s="83" customFormat="1" ht="30" x14ac:dyDescent="0.25">
      <c r="A233" s="15">
        <v>226</v>
      </c>
      <c r="B233" s="99">
        <v>15</v>
      </c>
      <c r="C233" s="136">
        <v>45166</v>
      </c>
      <c r="D233" s="135" t="s">
        <v>3148</v>
      </c>
      <c r="E233" s="135" t="s">
        <v>10</v>
      </c>
      <c r="F233" s="137" t="s">
        <v>3140</v>
      </c>
      <c r="G233" s="136" t="s">
        <v>16</v>
      </c>
      <c r="H233" s="137" t="s">
        <v>3142</v>
      </c>
      <c r="I233" s="135">
        <v>7106850</v>
      </c>
      <c r="J233" s="135" t="s">
        <v>13</v>
      </c>
      <c r="K233" s="99">
        <v>45166</v>
      </c>
      <c r="L233" s="99" t="s">
        <v>3234</v>
      </c>
      <c r="M233" s="83" t="s">
        <v>3642</v>
      </c>
    </row>
    <row r="234" spans="1:14" s="83" customFormat="1" ht="30" x14ac:dyDescent="0.25">
      <c r="A234" s="19">
        <v>227</v>
      </c>
      <c r="B234" s="99">
        <v>16</v>
      </c>
      <c r="C234" s="136">
        <v>45166</v>
      </c>
      <c r="D234" s="135" t="s">
        <v>3137</v>
      </c>
      <c r="E234" s="135" t="s">
        <v>14</v>
      </c>
      <c r="F234" s="137" t="s">
        <v>3138</v>
      </c>
      <c r="G234" s="136" t="s">
        <v>25</v>
      </c>
      <c r="H234" s="137" t="s">
        <v>32</v>
      </c>
      <c r="I234" s="135">
        <v>36741579</v>
      </c>
      <c r="J234" s="135" t="s">
        <v>13</v>
      </c>
      <c r="K234" s="99">
        <v>45166</v>
      </c>
      <c r="L234" s="99" t="s">
        <v>3234</v>
      </c>
    </row>
    <row r="235" spans="1:14" s="83" customFormat="1" ht="30" x14ac:dyDescent="0.25">
      <c r="A235" s="15">
        <v>228</v>
      </c>
      <c r="B235" s="15">
        <v>17</v>
      </c>
      <c r="C235" s="88">
        <v>45166</v>
      </c>
      <c r="D235" s="87" t="s">
        <v>3131</v>
      </c>
      <c r="E235" s="87" t="s">
        <v>14</v>
      </c>
      <c r="F235" s="89" t="s">
        <v>3132</v>
      </c>
      <c r="G235" s="88" t="s">
        <v>25</v>
      </c>
      <c r="H235" s="89" t="s">
        <v>32</v>
      </c>
      <c r="I235" s="87">
        <v>30285440</v>
      </c>
      <c r="J235" s="87" t="s">
        <v>13</v>
      </c>
      <c r="K235" s="15">
        <v>45166</v>
      </c>
      <c r="L235" s="81">
        <v>45195</v>
      </c>
    </row>
    <row r="236" spans="1:14" s="83" customFormat="1" ht="30" x14ac:dyDescent="0.25">
      <c r="A236" s="19">
        <v>229</v>
      </c>
      <c r="B236" s="15">
        <v>18</v>
      </c>
      <c r="C236" s="64">
        <v>45166</v>
      </c>
      <c r="D236" s="15" t="s">
        <v>3133</v>
      </c>
      <c r="E236" s="15" t="s">
        <v>14</v>
      </c>
      <c r="F236" s="17" t="s">
        <v>3134</v>
      </c>
      <c r="G236" s="64" t="s">
        <v>37</v>
      </c>
      <c r="H236" s="17" t="s">
        <v>21</v>
      </c>
      <c r="I236" s="15">
        <v>8911252</v>
      </c>
      <c r="J236" s="15" t="str">
        <f>IF(I236&gt;30000000,"DR","Sr. DR2")</f>
        <v>Sr. DR2</v>
      </c>
      <c r="K236" s="15">
        <v>45166</v>
      </c>
      <c r="L236" s="81">
        <v>45195</v>
      </c>
    </row>
    <row r="237" spans="1:14" s="83" customFormat="1" ht="30" x14ac:dyDescent="0.25">
      <c r="A237" s="15">
        <v>230</v>
      </c>
      <c r="B237" s="15">
        <v>19</v>
      </c>
      <c r="C237" s="88">
        <v>45166</v>
      </c>
      <c r="D237" s="87" t="s">
        <v>3135</v>
      </c>
      <c r="E237" s="87" t="s">
        <v>14</v>
      </c>
      <c r="F237" s="89" t="s">
        <v>3136</v>
      </c>
      <c r="G237" s="88" t="s">
        <v>37</v>
      </c>
      <c r="H237" s="89" t="s">
        <v>39</v>
      </c>
      <c r="I237" s="87">
        <v>53355000</v>
      </c>
      <c r="J237" s="87" t="s">
        <v>13</v>
      </c>
      <c r="K237" s="15">
        <v>45166</v>
      </c>
      <c r="L237" s="81">
        <v>45195</v>
      </c>
    </row>
    <row r="238" spans="1:14" s="62" customFormat="1" ht="45" x14ac:dyDescent="0.25">
      <c r="A238" s="19">
        <v>231</v>
      </c>
      <c r="B238" s="99">
        <v>20</v>
      </c>
      <c r="C238" s="136">
        <v>45166</v>
      </c>
      <c r="D238" s="103" t="s">
        <v>2889</v>
      </c>
      <c r="E238" s="103" t="s">
        <v>10</v>
      </c>
      <c r="F238" s="113" t="s">
        <v>839</v>
      </c>
      <c r="G238" s="111" t="s">
        <v>2710</v>
      </c>
      <c r="H238" s="113" t="s">
        <v>841</v>
      </c>
      <c r="I238" s="103" t="s">
        <v>823</v>
      </c>
      <c r="J238" s="103" t="s">
        <v>13</v>
      </c>
      <c r="K238" s="99"/>
      <c r="L238" s="99" t="s">
        <v>3234</v>
      </c>
      <c r="M238" s="8" t="s">
        <v>3646</v>
      </c>
      <c r="N238" s="85" t="s">
        <v>2838</v>
      </c>
    </row>
    <row r="239" spans="1:14" s="62" customFormat="1" ht="30" x14ac:dyDescent="0.25">
      <c r="A239" s="15">
        <v>232</v>
      </c>
      <c r="B239" s="15">
        <v>21</v>
      </c>
      <c r="C239" s="88">
        <v>45166</v>
      </c>
      <c r="D239" s="19" t="s">
        <v>2890</v>
      </c>
      <c r="E239" s="19" t="s">
        <v>10</v>
      </c>
      <c r="F239" s="86" t="s">
        <v>844</v>
      </c>
      <c r="G239" s="79" t="s">
        <v>2710</v>
      </c>
      <c r="H239" s="86" t="s">
        <v>471</v>
      </c>
      <c r="I239" s="19" t="s">
        <v>823</v>
      </c>
      <c r="J239" s="19" t="s">
        <v>13</v>
      </c>
      <c r="K239" s="15"/>
      <c r="L239" s="81">
        <v>45168</v>
      </c>
      <c r="M239" s="85" t="s">
        <v>2838</v>
      </c>
    </row>
    <row r="240" spans="1:14" s="83" customFormat="1" x14ac:dyDescent="0.25">
      <c r="A240" s="75"/>
      <c r="B240" s="75"/>
      <c r="C240" s="76"/>
      <c r="D240" s="75"/>
      <c r="E240" s="75"/>
      <c r="F240" s="77"/>
      <c r="G240" s="76"/>
      <c r="H240" s="77"/>
      <c r="I240" s="75"/>
      <c r="J240" s="75"/>
      <c r="K240" s="15"/>
      <c r="L240" s="75"/>
    </row>
    <row r="241" spans="1:16383" s="83" customFormat="1" ht="30" x14ac:dyDescent="0.25">
      <c r="A241" s="15">
        <v>233</v>
      </c>
      <c r="B241" s="15">
        <v>1</v>
      </c>
      <c r="C241" s="64">
        <v>45167</v>
      </c>
      <c r="D241" s="15" t="s">
        <v>2994</v>
      </c>
      <c r="E241" s="15" t="s">
        <v>14</v>
      </c>
      <c r="F241" s="17" t="s">
        <v>3645</v>
      </c>
      <c r="G241" s="64" t="s">
        <v>40</v>
      </c>
      <c r="H241" s="17" t="s">
        <v>21</v>
      </c>
      <c r="I241" s="15">
        <v>20851814</v>
      </c>
      <c r="J241" s="15" t="str">
        <f>IF(I241&gt;30000000,"DR","Sr. DR1")</f>
        <v>Sr. DR1</v>
      </c>
      <c r="K241" s="15"/>
      <c r="L241" s="81">
        <v>45196</v>
      </c>
    </row>
    <row r="242" spans="1:16383" s="83" customFormat="1" ht="45" x14ac:dyDescent="0.25">
      <c r="A242" s="15">
        <v>234</v>
      </c>
      <c r="B242" s="99">
        <v>2</v>
      </c>
      <c r="C242" s="100">
        <v>45167</v>
      </c>
      <c r="D242" s="99" t="s">
        <v>2995</v>
      </c>
      <c r="E242" s="99" t="s">
        <v>10</v>
      </c>
      <c r="F242" s="102" t="s">
        <v>1150</v>
      </c>
      <c r="G242" s="100" t="s">
        <v>3073</v>
      </c>
      <c r="H242" s="102">
        <v>271</v>
      </c>
      <c r="I242" s="99">
        <v>500000</v>
      </c>
      <c r="J242" s="99" t="str">
        <f>IF(I242&gt;30000000,"DR","Sr. DR1")</f>
        <v>Sr. DR1</v>
      </c>
      <c r="K242" s="99"/>
      <c r="L242" s="99" t="s">
        <v>3234</v>
      </c>
    </row>
    <row r="243" spans="1:16383" s="83" customFormat="1" ht="30" x14ac:dyDescent="0.25">
      <c r="A243" s="15">
        <v>235</v>
      </c>
      <c r="B243" s="103">
        <v>3</v>
      </c>
      <c r="C243" s="111">
        <v>45167</v>
      </c>
      <c r="D243" s="103" t="s">
        <v>2996</v>
      </c>
      <c r="E243" s="103" t="s">
        <v>10</v>
      </c>
      <c r="F243" s="113" t="s">
        <v>1156</v>
      </c>
      <c r="G243" s="111" t="s">
        <v>2710</v>
      </c>
      <c r="H243" s="113" t="s">
        <v>471</v>
      </c>
      <c r="I243" s="103" t="s">
        <v>823</v>
      </c>
      <c r="J243" s="103" t="s">
        <v>13</v>
      </c>
      <c r="K243" s="99"/>
      <c r="L243" s="99" t="s">
        <v>3234</v>
      </c>
      <c r="M243" s="83" t="s">
        <v>3650</v>
      </c>
    </row>
    <row r="244" spans="1:16383" ht="30" x14ac:dyDescent="0.25">
      <c r="A244" s="15">
        <v>236</v>
      </c>
      <c r="B244" s="15">
        <v>4</v>
      </c>
      <c r="C244" s="64">
        <v>45167</v>
      </c>
      <c r="D244" s="15" t="s">
        <v>2997</v>
      </c>
      <c r="E244" s="15" t="s">
        <v>14</v>
      </c>
      <c r="F244" s="17" t="s">
        <v>1161</v>
      </c>
      <c r="G244" s="64" t="s">
        <v>2850</v>
      </c>
      <c r="H244" s="17" t="s">
        <v>21</v>
      </c>
      <c r="I244" s="15">
        <v>29022977</v>
      </c>
      <c r="J244" s="15" t="str">
        <f>IF(I244&gt;30000000,"DR","Sr. DR1")</f>
        <v>Sr. DR1</v>
      </c>
      <c r="K244" s="15"/>
      <c r="L244" s="81">
        <v>45198</v>
      </c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  <c r="BF244" s="62"/>
      <c r="BG244" s="62"/>
      <c r="BH244" s="62"/>
      <c r="BI244" s="62"/>
      <c r="BJ244" s="62"/>
      <c r="BK244" s="62"/>
      <c r="BL244" s="62"/>
      <c r="BM244" s="62"/>
      <c r="BN244" s="62"/>
      <c r="BO244" s="62"/>
      <c r="BP244" s="62"/>
      <c r="BQ244" s="62"/>
      <c r="BR244" s="62"/>
      <c r="BS244" s="62"/>
      <c r="BT244" s="62"/>
      <c r="BU244" s="62"/>
      <c r="BV244" s="62"/>
      <c r="BW244" s="62"/>
      <c r="BX244" s="62"/>
      <c r="BY244" s="62"/>
      <c r="BZ244" s="62"/>
      <c r="CA244" s="62"/>
      <c r="CB244" s="62"/>
      <c r="CC244" s="62"/>
      <c r="CD244" s="62"/>
      <c r="CE244" s="62"/>
      <c r="CF244" s="62"/>
      <c r="CG244" s="62"/>
      <c r="CH244" s="62"/>
      <c r="CI244" s="62"/>
      <c r="CJ244" s="62"/>
      <c r="CK244" s="62"/>
      <c r="CL244" s="62"/>
      <c r="CM244" s="62"/>
      <c r="CN244" s="62"/>
      <c r="CO244" s="62"/>
      <c r="CP244" s="62"/>
      <c r="CQ244" s="62"/>
      <c r="CR244" s="62"/>
      <c r="CS244" s="62"/>
      <c r="CT244" s="62"/>
      <c r="CU244" s="62"/>
      <c r="CV244" s="62"/>
      <c r="CW244" s="62"/>
      <c r="CX244" s="62"/>
      <c r="CY244" s="62"/>
      <c r="CZ244" s="62"/>
      <c r="DA244" s="62"/>
      <c r="DB244" s="62"/>
      <c r="DC244" s="62"/>
      <c r="DD244" s="62"/>
      <c r="DE244" s="62"/>
      <c r="DF244" s="62"/>
      <c r="DG244" s="62"/>
      <c r="DH244" s="62"/>
      <c r="DI244" s="62"/>
      <c r="DJ244" s="62"/>
      <c r="DK244" s="62"/>
      <c r="DL244" s="62"/>
      <c r="DM244" s="62"/>
      <c r="DN244" s="62"/>
      <c r="DO244" s="62"/>
      <c r="DP244" s="62"/>
      <c r="DQ244" s="62"/>
      <c r="DR244" s="62"/>
      <c r="DS244" s="62"/>
      <c r="DT244" s="62"/>
      <c r="DU244" s="62"/>
      <c r="DV244" s="62"/>
      <c r="DW244" s="62"/>
      <c r="DX244" s="62"/>
      <c r="DY244" s="62"/>
      <c r="DZ244" s="62"/>
      <c r="EA244" s="62"/>
      <c r="EB244" s="62"/>
      <c r="EC244" s="62"/>
      <c r="ED244" s="62"/>
      <c r="EE244" s="62"/>
      <c r="EF244" s="62"/>
      <c r="EG244" s="62"/>
      <c r="EH244" s="62"/>
      <c r="EI244" s="62"/>
      <c r="EJ244" s="62"/>
      <c r="EK244" s="62"/>
      <c r="EL244" s="62"/>
      <c r="EM244" s="62"/>
      <c r="EN244" s="62"/>
      <c r="EO244" s="62"/>
      <c r="EP244" s="62"/>
      <c r="EQ244" s="62"/>
      <c r="ER244" s="62"/>
      <c r="ES244" s="62"/>
      <c r="ET244" s="62"/>
      <c r="EU244" s="62"/>
      <c r="EV244" s="62"/>
      <c r="EW244" s="62"/>
      <c r="EX244" s="62"/>
      <c r="EY244" s="62"/>
      <c r="EZ244" s="62"/>
      <c r="FA244" s="62"/>
      <c r="FB244" s="62"/>
      <c r="FC244" s="62"/>
      <c r="FD244" s="62"/>
      <c r="FE244" s="62"/>
      <c r="FF244" s="62"/>
      <c r="FG244" s="62"/>
      <c r="FH244" s="62"/>
      <c r="FI244" s="62"/>
      <c r="FJ244" s="62"/>
      <c r="FK244" s="62"/>
      <c r="FL244" s="62"/>
      <c r="FM244" s="62"/>
      <c r="FN244" s="62"/>
      <c r="FO244" s="62"/>
      <c r="FP244" s="62"/>
      <c r="FQ244" s="62"/>
      <c r="FR244" s="62"/>
      <c r="FS244" s="62"/>
      <c r="FT244" s="62"/>
      <c r="FU244" s="62"/>
      <c r="FV244" s="62"/>
      <c r="FW244" s="62"/>
      <c r="FX244" s="62"/>
      <c r="FY244" s="62"/>
      <c r="FZ244" s="62"/>
      <c r="GA244" s="62"/>
      <c r="GB244" s="62"/>
      <c r="GC244" s="62"/>
      <c r="GD244" s="62"/>
      <c r="GE244" s="62"/>
      <c r="GF244" s="62"/>
      <c r="GG244" s="62"/>
      <c r="GH244" s="62"/>
      <c r="GI244" s="62"/>
      <c r="GJ244" s="62"/>
      <c r="GK244" s="62"/>
      <c r="GL244" s="62"/>
      <c r="GM244" s="62"/>
      <c r="GN244" s="62"/>
      <c r="GO244" s="62"/>
      <c r="GP244" s="62"/>
      <c r="GQ244" s="62"/>
      <c r="GR244" s="62"/>
      <c r="GS244" s="62"/>
      <c r="GT244" s="62"/>
      <c r="GU244" s="62"/>
      <c r="GV244" s="62"/>
      <c r="GW244" s="62"/>
      <c r="GX244" s="62"/>
      <c r="GY244" s="62"/>
      <c r="GZ244" s="62"/>
      <c r="HA244" s="62"/>
      <c r="HB244" s="62"/>
      <c r="HC244" s="62"/>
      <c r="HD244" s="62"/>
      <c r="HE244" s="62"/>
      <c r="HF244" s="62"/>
      <c r="HG244" s="62"/>
      <c r="HH244" s="62"/>
      <c r="HI244" s="62"/>
      <c r="HJ244" s="62"/>
      <c r="HK244" s="62"/>
      <c r="HL244" s="62"/>
      <c r="HM244" s="62"/>
      <c r="HN244" s="62"/>
      <c r="HO244" s="62"/>
      <c r="HP244" s="62"/>
      <c r="HQ244" s="62"/>
      <c r="HR244" s="62"/>
      <c r="HS244" s="62"/>
      <c r="HT244" s="62"/>
      <c r="HU244" s="62"/>
      <c r="HV244" s="62"/>
      <c r="HW244" s="62"/>
      <c r="HX244" s="62"/>
      <c r="HY244" s="62"/>
      <c r="HZ244" s="62"/>
      <c r="IA244" s="62"/>
      <c r="IB244" s="62"/>
      <c r="IC244" s="62"/>
      <c r="ID244" s="62"/>
      <c r="IE244" s="62"/>
      <c r="IF244" s="62"/>
      <c r="IG244" s="62"/>
      <c r="IH244" s="62"/>
      <c r="II244" s="62"/>
      <c r="IJ244" s="62"/>
      <c r="IK244" s="62"/>
      <c r="IL244" s="62"/>
      <c r="IM244" s="62"/>
      <c r="IN244" s="62"/>
      <c r="IO244" s="62"/>
      <c r="IP244" s="62"/>
      <c r="IQ244" s="62"/>
      <c r="IR244" s="62"/>
      <c r="IS244" s="62"/>
      <c r="IT244" s="62"/>
      <c r="IU244" s="62"/>
      <c r="IV244" s="62"/>
      <c r="IW244" s="62"/>
      <c r="IX244" s="62"/>
      <c r="IY244" s="62"/>
      <c r="IZ244" s="62"/>
      <c r="JA244" s="62"/>
      <c r="JB244" s="62"/>
      <c r="JC244" s="62"/>
      <c r="JD244" s="62"/>
      <c r="JE244" s="62"/>
      <c r="JF244" s="62"/>
      <c r="JG244" s="62"/>
      <c r="JH244" s="62"/>
      <c r="JI244" s="62"/>
      <c r="JJ244" s="62"/>
      <c r="JK244" s="62"/>
      <c r="JL244" s="62"/>
      <c r="JM244" s="62"/>
      <c r="JN244" s="62"/>
      <c r="JO244" s="62"/>
      <c r="JP244" s="62"/>
      <c r="JQ244" s="62"/>
      <c r="JR244" s="62"/>
      <c r="JS244" s="62"/>
      <c r="JT244" s="62"/>
      <c r="JU244" s="62"/>
      <c r="JV244" s="62"/>
      <c r="JW244" s="62"/>
      <c r="JX244" s="62"/>
      <c r="JY244" s="62"/>
      <c r="JZ244" s="62"/>
      <c r="KA244" s="62"/>
      <c r="KB244" s="62"/>
      <c r="KC244" s="62"/>
      <c r="KD244" s="62"/>
      <c r="KE244" s="62"/>
      <c r="KF244" s="62"/>
      <c r="KG244" s="62"/>
      <c r="KH244" s="62"/>
      <c r="KI244" s="62"/>
      <c r="KJ244" s="62"/>
      <c r="KK244" s="62"/>
      <c r="KL244" s="62"/>
      <c r="KM244" s="62"/>
      <c r="KN244" s="62"/>
      <c r="KO244" s="62"/>
      <c r="KP244" s="62"/>
      <c r="KQ244" s="62"/>
      <c r="KR244" s="62"/>
      <c r="KS244" s="62"/>
      <c r="KT244" s="62"/>
      <c r="KU244" s="62"/>
      <c r="KV244" s="62"/>
      <c r="KW244" s="62"/>
      <c r="KX244" s="62"/>
      <c r="KY244" s="62"/>
      <c r="KZ244" s="62"/>
      <c r="LA244" s="62"/>
      <c r="LB244" s="62"/>
      <c r="LC244" s="62"/>
      <c r="LD244" s="62"/>
      <c r="LE244" s="62"/>
      <c r="LF244" s="62"/>
      <c r="LG244" s="62"/>
      <c r="LH244" s="62"/>
      <c r="LI244" s="62"/>
      <c r="LJ244" s="62"/>
      <c r="LK244" s="62"/>
      <c r="LL244" s="62"/>
      <c r="LM244" s="62"/>
      <c r="LN244" s="62"/>
      <c r="LO244" s="62"/>
      <c r="LP244" s="62"/>
      <c r="LQ244" s="62"/>
      <c r="LR244" s="62"/>
      <c r="LS244" s="62"/>
      <c r="LT244" s="62"/>
      <c r="LU244" s="62"/>
      <c r="LV244" s="62"/>
      <c r="LW244" s="62"/>
      <c r="LX244" s="62"/>
      <c r="LY244" s="62"/>
      <c r="LZ244" s="62"/>
      <c r="MA244" s="62"/>
      <c r="MB244" s="62"/>
      <c r="MC244" s="62"/>
      <c r="MD244" s="62"/>
      <c r="ME244" s="62"/>
      <c r="MF244" s="62"/>
      <c r="MG244" s="62"/>
      <c r="MH244" s="62"/>
      <c r="MI244" s="62"/>
      <c r="MJ244" s="62"/>
      <c r="MK244" s="62"/>
      <c r="ML244" s="62"/>
      <c r="MM244" s="62"/>
      <c r="MN244" s="62"/>
      <c r="MO244" s="62"/>
      <c r="MP244" s="62"/>
      <c r="MQ244" s="62"/>
      <c r="MR244" s="62"/>
      <c r="MS244" s="62"/>
      <c r="MT244" s="62"/>
      <c r="MU244" s="62"/>
      <c r="MV244" s="62"/>
      <c r="MW244" s="62"/>
      <c r="MX244" s="62"/>
      <c r="MY244" s="62"/>
      <c r="MZ244" s="62"/>
      <c r="NA244" s="62"/>
      <c r="NB244" s="62"/>
      <c r="NC244" s="62"/>
      <c r="ND244" s="62"/>
      <c r="NE244" s="62"/>
      <c r="NF244" s="62"/>
      <c r="NG244" s="62"/>
      <c r="NH244" s="62"/>
      <c r="NI244" s="62"/>
      <c r="NJ244" s="62"/>
      <c r="NK244" s="62"/>
      <c r="NL244" s="62"/>
      <c r="NM244" s="62"/>
      <c r="NN244" s="62"/>
      <c r="NO244" s="62"/>
      <c r="NP244" s="62"/>
      <c r="NQ244" s="62"/>
      <c r="NR244" s="62"/>
      <c r="NS244" s="62"/>
      <c r="NT244" s="62"/>
      <c r="NU244" s="62"/>
      <c r="NV244" s="62"/>
      <c r="NW244" s="62"/>
      <c r="NX244" s="62"/>
      <c r="NY244" s="62"/>
      <c r="NZ244" s="62"/>
      <c r="OA244" s="62"/>
      <c r="OB244" s="62"/>
      <c r="OC244" s="62"/>
      <c r="OD244" s="62"/>
      <c r="OE244" s="62"/>
      <c r="OF244" s="62"/>
      <c r="OG244" s="62"/>
      <c r="OH244" s="62"/>
      <c r="OI244" s="62"/>
      <c r="OJ244" s="62"/>
      <c r="OK244" s="62"/>
      <c r="OL244" s="62"/>
      <c r="OM244" s="62"/>
      <c r="ON244" s="62"/>
      <c r="OO244" s="62"/>
      <c r="OP244" s="62"/>
      <c r="OQ244" s="62"/>
      <c r="OR244" s="62"/>
      <c r="OS244" s="62"/>
      <c r="OT244" s="62"/>
      <c r="OU244" s="62"/>
      <c r="OV244" s="62"/>
      <c r="OW244" s="62"/>
      <c r="OX244" s="62"/>
      <c r="OY244" s="62"/>
      <c r="OZ244" s="62"/>
      <c r="PA244" s="62"/>
      <c r="PB244" s="62"/>
      <c r="PC244" s="62"/>
      <c r="PD244" s="62"/>
      <c r="PE244" s="62"/>
      <c r="PF244" s="62"/>
      <c r="PG244" s="62"/>
      <c r="PH244" s="62"/>
      <c r="PI244" s="62"/>
      <c r="PJ244" s="62"/>
      <c r="PK244" s="62"/>
      <c r="PL244" s="62"/>
      <c r="PM244" s="62"/>
      <c r="PN244" s="62"/>
      <c r="PO244" s="62"/>
      <c r="PP244" s="62"/>
      <c r="PQ244" s="62"/>
      <c r="PR244" s="62"/>
      <c r="PS244" s="62"/>
      <c r="PT244" s="62"/>
      <c r="PU244" s="62"/>
      <c r="PV244" s="62"/>
      <c r="PW244" s="62"/>
      <c r="PX244" s="62"/>
      <c r="PY244" s="62"/>
      <c r="PZ244" s="62"/>
      <c r="QA244" s="62"/>
      <c r="QB244" s="62"/>
      <c r="QC244" s="62"/>
      <c r="QD244" s="62"/>
      <c r="QE244" s="62"/>
      <c r="QF244" s="62"/>
      <c r="QG244" s="62"/>
      <c r="QH244" s="62"/>
      <c r="QI244" s="62"/>
      <c r="QJ244" s="62"/>
      <c r="QK244" s="62"/>
      <c r="QL244" s="62"/>
      <c r="QM244" s="62"/>
      <c r="QN244" s="62"/>
      <c r="QO244" s="62"/>
      <c r="QP244" s="62"/>
      <c r="QQ244" s="62"/>
      <c r="QR244" s="62"/>
      <c r="QS244" s="62"/>
      <c r="QT244" s="62"/>
      <c r="QU244" s="62"/>
      <c r="QV244" s="62"/>
      <c r="QW244" s="62"/>
      <c r="QX244" s="62"/>
      <c r="QY244" s="62"/>
      <c r="QZ244" s="62"/>
      <c r="RA244" s="62"/>
      <c r="RB244" s="62"/>
      <c r="RC244" s="62"/>
      <c r="RD244" s="62"/>
      <c r="RE244" s="62"/>
      <c r="RF244" s="62"/>
      <c r="RG244" s="62"/>
      <c r="RH244" s="62"/>
      <c r="RI244" s="62"/>
      <c r="RJ244" s="62"/>
      <c r="RK244" s="62"/>
      <c r="RL244" s="62"/>
      <c r="RM244" s="62"/>
      <c r="RN244" s="62"/>
      <c r="RO244" s="62"/>
      <c r="RP244" s="62"/>
      <c r="RQ244" s="62"/>
      <c r="RR244" s="62"/>
      <c r="RS244" s="62"/>
      <c r="RT244" s="62"/>
      <c r="RU244" s="62"/>
      <c r="RV244" s="62"/>
      <c r="RW244" s="62"/>
      <c r="RX244" s="62"/>
      <c r="RY244" s="62"/>
      <c r="RZ244" s="62"/>
      <c r="SA244" s="62"/>
      <c r="SB244" s="62"/>
      <c r="SC244" s="62"/>
      <c r="SD244" s="62"/>
      <c r="SE244" s="62"/>
      <c r="SF244" s="62"/>
      <c r="SG244" s="62"/>
      <c r="SH244" s="62"/>
      <c r="SI244" s="62"/>
      <c r="SJ244" s="62"/>
      <c r="SK244" s="62"/>
      <c r="SL244" s="62"/>
      <c r="SM244" s="62"/>
      <c r="SN244" s="62"/>
      <c r="SO244" s="62"/>
      <c r="SP244" s="62"/>
      <c r="SQ244" s="62"/>
      <c r="SR244" s="62"/>
      <c r="SS244" s="62"/>
      <c r="ST244" s="62"/>
      <c r="SU244" s="62"/>
      <c r="SV244" s="62"/>
      <c r="SW244" s="62"/>
      <c r="SX244" s="62"/>
      <c r="SY244" s="62"/>
      <c r="SZ244" s="62"/>
      <c r="TA244" s="62"/>
      <c r="TB244" s="62"/>
      <c r="TC244" s="62"/>
      <c r="TD244" s="62"/>
      <c r="TE244" s="62"/>
      <c r="TF244" s="62"/>
      <c r="TG244" s="62"/>
      <c r="TH244" s="62"/>
      <c r="TI244" s="62"/>
      <c r="TJ244" s="62"/>
      <c r="TK244" s="62"/>
      <c r="TL244" s="62"/>
      <c r="TM244" s="62"/>
      <c r="TN244" s="62"/>
      <c r="TO244" s="62"/>
      <c r="TP244" s="62"/>
      <c r="TQ244" s="62"/>
      <c r="TR244" s="62"/>
      <c r="TS244" s="62"/>
      <c r="TT244" s="62"/>
      <c r="TU244" s="62"/>
      <c r="TV244" s="62"/>
      <c r="TW244" s="62"/>
      <c r="TX244" s="62"/>
      <c r="TY244" s="62"/>
      <c r="TZ244" s="62"/>
      <c r="UA244" s="62"/>
      <c r="UB244" s="62"/>
      <c r="UC244" s="62"/>
      <c r="UD244" s="62"/>
      <c r="UE244" s="62"/>
      <c r="UF244" s="62"/>
      <c r="UG244" s="62"/>
      <c r="UH244" s="62"/>
      <c r="UI244" s="62"/>
      <c r="UJ244" s="62"/>
      <c r="UK244" s="62"/>
      <c r="UL244" s="62"/>
      <c r="UM244" s="62"/>
      <c r="UN244" s="62"/>
      <c r="UO244" s="62"/>
      <c r="UP244" s="62"/>
      <c r="UQ244" s="62"/>
      <c r="UR244" s="62"/>
      <c r="US244" s="62"/>
      <c r="UT244" s="62"/>
      <c r="UU244" s="62"/>
      <c r="UV244" s="62"/>
      <c r="UW244" s="62"/>
      <c r="UX244" s="62"/>
      <c r="UY244" s="62"/>
      <c r="UZ244" s="62"/>
      <c r="VA244" s="62"/>
      <c r="VB244" s="62"/>
      <c r="VC244" s="62"/>
      <c r="VD244" s="62"/>
      <c r="VE244" s="62"/>
      <c r="VF244" s="62"/>
      <c r="VG244" s="62"/>
      <c r="VH244" s="62"/>
      <c r="VI244" s="62"/>
      <c r="VJ244" s="62"/>
      <c r="VK244" s="62"/>
      <c r="VL244" s="62"/>
      <c r="VM244" s="62"/>
      <c r="VN244" s="62"/>
      <c r="VO244" s="62"/>
      <c r="VP244" s="62"/>
      <c r="VQ244" s="62"/>
      <c r="VR244" s="62"/>
      <c r="VS244" s="62"/>
      <c r="VT244" s="62"/>
      <c r="VU244" s="62"/>
      <c r="VV244" s="62"/>
      <c r="VW244" s="62"/>
      <c r="VX244" s="62"/>
      <c r="VY244" s="62"/>
      <c r="VZ244" s="62"/>
      <c r="WA244" s="62"/>
      <c r="WB244" s="62"/>
      <c r="WC244" s="62"/>
      <c r="WD244" s="62"/>
      <c r="WE244" s="62"/>
      <c r="WF244" s="62"/>
      <c r="WG244" s="62"/>
      <c r="WH244" s="62"/>
      <c r="WI244" s="62"/>
      <c r="WJ244" s="62"/>
      <c r="WK244" s="62"/>
      <c r="WL244" s="62"/>
      <c r="WM244" s="62"/>
      <c r="WN244" s="62"/>
      <c r="WO244" s="62"/>
      <c r="WP244" s="62"/>
      <c r="WQ244" s="62"/>
      <c r="WR244" s="62"/>
      <c r="WS244" s="62"/>
      <c r="WT244" s="62"/>
      <c r="WU244" s="62"/>
      <c r="WV244" s="62"/>
      <c r="WW244" s="62"/>
      <c r="WX244" s="62"/>
      <c r="WY244" s="62"/>
      <c r="WZ244" s="62"/>
      <c r="XA244" s="62"/>
      <c r="XB244" s="62"/>
      <c r="XC244" s="62"/>
      <c r="XD244" s="62"/>
      <c r="XE244" s="62"/>
      <c r="XF244" s="62"/>
      <c r="XG244" s="62"/>
      <c r="XH244" s="62"/>
      <c r="XI244" s="62"/>
      <c r="XJ244" s="62"/>
      <c r="XK244" s="62"/>
      <c r="XL244" s="62"/>
      <c r="XM244" s="62"/>
      <c r="XN244" s="62"/>
      <c r="XO244" s="62"/>
      <c r="XP244" s="62"/>
      <c r="XQ244" s="62"/>
      <c r="XR244" s="62"/>
      <c r="XS244" s="62"/>
      <c r="XT244" s="62"/>
      <c r="XU244" s="62"/>
      <c r="XV244" s="62"/>
      <c r="XW244" s="62"/>
      <c r="XX244" s="62"/>
      <c r="XY244" s="62"/>
      <c r="XZ244" s="62"/>
      <c r="YA244" s="62"/>
      <c r="YB244" s="62"/>
      <c r="YC244" s="62"/>
      <c r="YD244" s="62"/>
      <c r="YE244" s="62"/>
      <c r="YF244" s="62"/>
      <c r="YG244" s="62"/>
      <c r="YH244" s="62"/>
      <c r="YI244" s="62"/>
      <c r="YJ244" s="62"/>
      <c r="YK244" s="62"/>
      <c r="YL244" s="62"/>
      <c r="YM244" s="62"/>
      <c r="YN244" s="62"/>
      <c r="YO244" s="62"/>
      <c r="YP244" s="62"/>
      <c r="YQ244" s="62"/>
      <c r="YR244" s="62"/>
      <c r="YS244" s="62"/>
      <c r="YT244" s="62"/>
      <c r="YU244" s="62"/>
      <c r="YV244" s="62"/>
      <c r="YW244" s="62"/>
      <c r="YX244" s="62"/>
      <c r="YY244" s="62"/>
      <c r="YZ244" s="62"/>
      <c r="ZA244" s="62"/>
      <c r="ZB244" s="62"/>
      <c r="ZC244" s="62"/>
      <c r="ZD244" s="62"/>
      <c r="ZE244" s="62"/>
      <c r="ZF244" s="62"/>
      <c r="ZG244" s="62"/>
      <c r="ZH244" s="62"/>
      <c r="ZI244" s="62"/>
      <c r="ZJ244" s="62"/>
      <c r="ZK244" s="62"/>
      <c r="ZL244" s="62"/>
      <c r="ZM244" s="62"/>
      <c r="ZN244" s="62"/>
      <c r="ZO244" s="62"/>
      <c r="ZP244" s="62"/>
      <c r="ZQ244" s="62"/>
      <c r="ZR244" s="62"/>
      <c r="ZS244" s="62"/>
      <c r="ZT244" s="62"/>
      <c r="ZU244" s="62"/>
      <c r="ZV244" s="62"/>
      <c r="ZW244" s="62"/>
      <c r="ZX244" s="62"/>
      <c r="ZY244" s="62"/>
      <c r="ZZ244" s="62"/>
      <c r="AAA244" s="62"/>
      <c r="AAB244" s="62"/>
      <c r="AAC244" s="62"/>
      <c r="AAD244" s="62"/>
      <c r="AAE244" s="62"/>
      <c r="AAF244" s="62"/>
      <c r="AAG244" s="62"/>
      <c r="AAH244" s="62"/>
      <c r="AAI244" s="62"/>
      <c r="AAJ244" s="62"/>
      <c r="AAK244" s="62"/>
      <c r="AAL244" s="62"/>
      <c r="AAM244" s="62"/>
      <c r="AAN244" s="62"/>
      <c r="AAO244" s="62"/>
      <c r="AAP244" s="62"/>
      <c r="AAQ244" s="62"/>
      <c r="AAR244" s="62"/>
      <c r="AAS244" s="62"/>
      <c r="AAT244" s="62"/>
      <c r="AAU244" s="62"/>
      <c r="AAV244" s="62"/>
      <c r="AAW244" s="62"/>
      <c r="AAX244" s="62"/>
      <c r="AAY244" s="62"/>
      <c r="AAZ244" s="62"/>
      <c r="ABA244" s="62"/>
      <c r="ABB244" s="62"/>
      <c r="ABC244" s="62"/>
      <c r="ABD244" s="62"/>
      <c r="ABE244" s="62"/>
      <c r="ABF244" s="62"/>
      <c r="ABG244" s="62"/>
      <c r="ABH244" s="62"/>
      <c r="ABI244" s="62"/>
      <c r="ABJ244" s="62"/>
      <c r="ABK244" s="62"/>
      <c r="ABL244" s="62"/>
      <c r="ABM244" s="62"/>
      <c r="ABN244" s="62"/>
      <c r="ABO244" s="62"/>
      <c r="ABP244" s="62"/>
      <c r="ABQ244" s="62"/>
      <c r="ABR244" s="62"/>
      <c r="ABS244" s="62"/>
      <c r="ABT244" s="62"/>
      <c r="ABU244" s="62"/>
      <c r="ABV244" s="62"/>
      <c r="ABW244" s="62"/>
      <c r="ABX244" s="62"/>
      <c r="ABY244" s="62"/>
      <c r="ABZ244" s="62"/>
      <c r="ACA244" s="62"/>
      <c r="ACB244" s="62"/>
      <c r="ACC244" s="62"/>
      <c r="ACD244" s="62"/>
      <c r="ACE244" s="62"/>
      <c r="ACF244" s="62"/>
      <c r="ACG244" s="62"/>
      <c r="ACH244" s="62"/>
      <c r="ACI244" s="62"/>
      <c r="ACJ244" s="62"/>
      <c r="ACK244" s="62"/>
      <c r="ACL244" s="62"/>
      <c r="ACM244" s="62"/>
      <c r="ACN244" s="62"/>
      <c r="ACO244" s="62"/>
      <c r="ACP244" s="62"/>
      <c r="ACQ244" s="62"/>
      <c r="ACR244" s="62"/>
      <c r="ACS244" s="62"/>
      <c r="ACT244" s="62"/>
      <c r="ACU244" s="62"/>
      <c r="ACV244" s="62"/>
      <c r="ACW244" s="62"/>
      <c r="ACX244" s="62"/>
      <c r="ACY244" s="62"/>
      <c r="ACZ244" s="62"/>
      <c r="ADA244" s="62"/>
      <c r="ADB244" s="62"/>
      <c r="ADC244" s="62"/>
      <c r="ADD244" s="62"/>
      <c r="ADE244" s="62"/>
      <c r="ADF244" s="62"/>
      <c r="ADG244" s="62"/>
      <c r="ADH244" s="62"/>
      <c r="ADI244" s="62"/>
      <c r="ADJ244" s="62"/>
      <c r="ADK244" s="62"/>
      <c r="ADL244" s="62"/>
      <c r="ADM244" s="62"/>
      <c r="ADN244" s="62"/>
      <c r="ADO244" s="62"/>
      <c r="ADP244" s="62"/>
      <c r="ADQ244" s="62"/>
      <c r="ADR244" s="62"/>
      <c r="ADS244" s="62"/>
      <c r="ADT244" s="62"/>
      <c r="ADU244" s="62"/>
      <c r="ADV244" s="62"/>
      <c r="ADW244" s="62"/>
      <c r="ADX244" s="62"/>
      <c r="ADY244" s="62"/>
      <c r="ADZ244" s="62"/>
      <c r="AEA244" s="62"/>
      <c r="AEB244" s="62"/>
      <c r="AEC244" s="62"/>
      <c r="AED244" s="62"/>
      <c r="AEE244" s="62"/>
      <c r="AEF244" s="62"/>
      <c r="AEG244" s="62"/>
      <c r="AEH244" s="62"/>
      <c r="AEI244" s="62"/>
      <c r="AEJ244" s="62"/>
      <c r="AEK244" s="62"/>
      <c r="AEL244" s="62"/>
      <c r="AEM244" s="62"/>
      <c r="AEN244" s="62"/>
      <c r="AEO244" s="62"/>
      <c r="AEP244" s="62"/>
      <c r="AEQ244" s="62"/>
      <c r="AER244" s="62"/>
      <c r="AES244" s="62"/>
      <c r="AET244" s="62"/>
      <c r="AEU244" s="62"/>
      <c r="AEV244" s="62"/>
      <c r="AEW244" s="62"/>
      <c r="AEX244" s="62"/>
      <c r="AEY244" s="62"/>
      <c r="AEZ244" s="62"/>
      <c r="AFA244" s="62"/>
      <c r="AFB244" s="62"/>
      <c r="AFC244" s="62"/>
      <c r="AFD244" s="62"/>
      <c r="AFE244" s="62"/>
      <c r="AFF244" s="62"/>
      <c r="AFG244" s="62"/>
      <c r="AFH244" s="62"/>
      <c r="AFI244" s="62"/>
      <c r="AFJ244" s="62"/>
      <c r="AFK244" s="62"/>
      <c r="AFL244" s="62"/>
      <c r="AFM244" s="62"/>
      <c r="AFN244" s="62"/>
      <c r="AFO244" s="62"/>
      <c r="AFP244" s="62"/>
      <c r="AFQ244" s="62"/>
      <c r="AFR244" s="62"/>
      <c r="AFS244" s="62"/>
      <c r="AFT244" s="62"/>
      <c r="AFU244" s="62"/>
      <c r="AFV244" s="62"/>
      <c r="AFW244" s="62"/>
      <c r="AFX244" s="62"/>
      <c r="AFY244" s="62"/>
      <c r="AFZ244" s="62"/>
      <c r="AGA244" s="62"/>
      <c r="AGB244" s="62"/>
      <c r="AGC244" s="62"/>
      <c r="AGD244" s="62"/>
      <c r="AGE244" s="62"/>
      <c r="AGF244" s="62"/>
      <c r="AGG244" s="62"/>
      <c r="AGH244" s="62"/>
      <c r="AGI244" s="62"/>
      <c r="AGJ244" s="62"/>
      <c r="AGK244" s="62"/>
      <c r="AGL244" s="62"/>
      <c r="AGM244" s="62"/>
      <c r="AGN244" s="62"/>
      <c r="AGO244" s="62"/>
      <c r="AGP244" s="62"/>
      <c r="AGQ244" s="62"/>
      <c r="AGR244" s="62"/>
      <c r="AGS244" s="62"/>
      <c r="AGT244" s="62"/>
      <c r="AGU244" s="62"/>
      <c r="AGV244" s="62"/>
      <c r="AGW244" s="62"/>
      <c r="AGX244" s="62"/>
      <c r="AGY244" s="62"/>
      <c r="AGZ244" s="62"/>
      <c r="AHA244" s="62"/>
      <c r="AHB244" s="62"/>
      <c r="AHC244" s="62"/>
      <c r="AHD244" s="62"/>
      <c r="AHE244" s="62"/>
      <c r="AHF244" s="62"/>
      <c r="AHG244" s="62"/>
      <c r="AHH244" s="62"/>
      <c r="AHI244" s="62"/>
      <c r="AHJ244" s="62"/>
      <c r="AHK244" s="62"/>
      <c r="AHL244" s="62"/>
      <c r="AHM244" s="62"/>
      <c r="AHN244" s="62"/>
      <c r="AHO244" s="62"/>
      <c r="AHP244" s="62"/>
      <c r="AHQ244" s="62"/>
      <c r="AHR244" s="62"/>
      <c r="AHS244" s="62"/>
      <c r="AHT244" s="62"/>
      <c r="AHU244" s="62"/>
      <c r="AHV244" s="62"/>
      <c r="AHW244" s="62"/>
      <c r="AHX244" s="62"/>
      <c r="AHY244" s="62"/>
      <c r="AHZ244" s="62"/>
      <c r="AIA244" s="62"/>
      <c r="AIB244" s="62"/>
      <c r="AIC244" s="62"/>
      <c r="AID244" s="62"/>
      <c r="AIE244" s="62"/>
      <c r="AIF244" s="62"/>
      <c r="AIG244" s="62"/>
      <c r="AIH244" s="62"/>
      <c r="AII244" s="62"/>
      <c r="AIJ244" s="62"/>
      <c r="AIK244" s="62"/>
      <c r="AIL244" s="62"/>
      <c r="AIM244" s="62"/>
      <c r="AIN244" s="62"/>
      <c r="AIO244" s="62"/>
      <c r="AIP244" s="62"/>
      <c r="AIQ244" s="62"/>
      <c r="AIR244" s="62"/>
      <c r="AIS244" s="62"/>
      <c r="AIT244" s="62"/>
      <c r="AIU244" s="62"/>
      <c r="AIV244" s="62"/>
      <c r="AIW244" s="62"/>
      <c r="AIX244" s="62"/>
      <c r="AIY244" s="62"/>
      <c r="AIZ244" s="62"/>
      <c r="AJA244" s="62"/>
      <c r="AJB244" s="62"/>
      <c r="AJC244" s="62"/>
      <c r="AJD244" s="62"/>
      <c r="AJE244" s="62"/>
      <c r="AJF244" s="62"/>
      <c r="AJG244" s="62"/>
      <c r="AJH244" s="62"/>
      <c r="AJI244" s="62"/>
      <c r="AJJ244" s="62"/>
      <c r="AJK244" s="62"/>
      <c r="AJL244" s="62"/>
      <c r="AJM244" s="62"/>
      <c r="AJN244" s="62"/>
      <c r="AJO244" s="62"/>
      <c r="AJP244" s="62"/>
      <c r="AJQ244" s="62"/>
      <c r="AJR244" s="62"/>
      <c r="AJS244" s="62"/>
      <c r="AJT244" s="62"/>
      <c r="AJU244" s="62"/>
      <c r="AJV244" s="62"/>
      <c r="AJW244" s="62"/>
      <c r="AJX244" s="62"/>
      <c r="AJY244" s="62"/>
      <c r="AJZ244" s="62"/>
      <c r="AKA244" s="62"/>
      <c r="AKB244" s="62"/>
      <c r="AKC244" s="62"/>
      <c r="AKD244" s="62"/>
      <c r="AKE244" s="62"/>
      <c r="AKF244" s="62"/>
      <c r="AKG244" s="62"/>
      <c r="AKH244" s="62"/>
      <c r="AKI244" s="62"/>
      <c r="AKJ244" s="62"/>
      <c r="AKK244" s="62"/>
      <c r="AKL244" s="62"/>
      <c r="AKM244" s="62"/>
      <c r="AKN244" s="62"/>
      <c r="AKO244" s="62"/>
      <c r="AKP244" s="62"/>
      <c r="AKQ244" s="62"/>
      <c r="AKR244" s="62"/>
      <c r="AKS244" s="62"/>
      <c r="AKT244" s="62"/>
      <c r="AKU244" s="62"/>
      <c r="AKV244" s="62"/>
      <c r="AKW244" s="62"/>
      <c r="AKX244" s="62"/>
      <c r="AKY244" s="62"/>
      <c r="AKZ244" s="62"/>
      <c r="ALA244" s="62"/>
      <c r="ALB244" s="62"/>
      <c r="ALC244" s="62"/>
      <c r="ALD244" s="62"/>
      <c r="ALE244" s="62"/>
      <c r="ALF244" s="62"/>
      <c r="ALG244" s="62"/>
      <c r="ALH244" s="62"/>
      <c r="ALI244" s="62"/>
      <c r="ALJ244" s="62"/>
      <c r="ALK244" s="62"/>
      <c r="ALL244" s="62"/>
      <c r="ALM244" s="62"/>
      <c r="ALN244" s="62"/>
      <c r="ALO244" s="62"/>
      <c r="ALP244" s="62"/>
      <c r="ALQ244" s="62"/>
      <c r="ALR244" s="62"/>
      <c r="ALS244" s="62"/>
      <c r="ALT244" s="62"/>
      <c r="ALU244" s="62"/>
      <c r="ALV244" s="62"/>
      <c r="ALW244" s="62"/>
      <c r="ALX244" s="62"/>
      <c r="ALY244" s="62"/>
      <c r="ALZ244" s="62"/>
      <c r="AMA244" s="62"/>
      <c r="AMB244" s="62"/>
      <c r="AMC244" s="62"/>
      <c r="AMD244" s="62"/>
      <c r="AME244" s="62"/>
      <c r="AMF244" s="62"/>
      <c r="AMG244" s="62"/>
      <c r="AMH244" s="62"/>
      <c r="AMI244" s="62"/>
      <c r="AMJ244" s="62"/>
      <c r="AMK244" s="62"/>
      <c r="AML244" s="62"/>
      <c r="AMM244" s="62"/>
      <c r="AMN244" s="62"/>
      <c r="AMO244" s="62"/>
      <c r="AMP244" s="62"/>
      <c r="AMQ244" s="62"/>
      <c r="AMR244" s="62"/>
      <c r="AMS244" s="62"/>
      <c r="AMT244" s="62"/>
      <c r="AMU244" s="62"/>
      <c r="AMV244" s="62"/>
      <c r="AMW244" s="62"/>
      <c r="AMX244" s="62"/>
      <c r="AMY244" s="62"/>
      <c r="AMZ244" s="62"/>
      <c r="ANA244" s="62"/>
      <c r="ANB244" s="62"/>
      <c r="ANC244" s="62"/>
      <c r="AND244" s="62"/>
      <c r="ANE244" s="62"/>
      <c r="ANF244" s="62"/>
      <c r="ANG244" s="62"/>
      <c r="ANH244" s="62"/>
      <c r="ANI244" s="62"/>
      <c r="ANJ244" s="62"/>
      <c r="ANK244" s="62"/>
      <c r="ANL244" s="62"/>
      <c r="ANM244" s="62"/>
      <c r="ANN244" s="62"/>
      <c r="ANO244" s="62"/>
      <c r="ANP244" s="62"/>
      <c r="ANQ244" s="62"/>
      <c r="ANR244" s="62"/>
      <c r="ANS244" s="62"/>
      <c r="ANT244" s="62"/>
      <c r="ANU244" s="62"/>
      <c r="ANV244" s="62"/>
      <c r="ANW244" s="62"/>
      <c r="ANX244" s="62"/>
      <c r="ANY244" s="62"/>
      <c r="ANZ244" s="62"/>
      <c r="AOA244" s="62"/>
      <c r="AOB244" s="62"/>
      <c r="AOC244" s="62"/>
      <c r="AOD244" s="62"/>
      <c r="AOE244" s="62"/>
      <c r="AOF244" s="62"/>
      <c r="AOG244" s="62"/>
      <c r="AOH244" s="62"/>
      <c r="AOI244" s="62"/>
      <c r="AOJ244" s="62"/>
      <c r="AOK244" s="62"/>
      <c r="AOL244" s="62"/>
      <c r="AOM244" s="62"/>
      <c r="AON244" s="62"/>
      <c r="AOO244" s="62"/>
      <c r="AOP244" s="62"/>
      <c r="AOQ244" s="62"/>
      <c r="AOR244" s="62"/>
      <c r="AOS244" s="62"/>
      <c r="AOT244" s="62"/>
      <c r="AOU244" s="62"/>
      <c r="AOV244" s="62"/>
      <c r="AOW244" s="62"/>
      <c r="AOX244" s="62"/>
      <c r="AOY244" s="62"/>
      <c r="AOZ244" s="62"/>
      <c r="APA244" s="62"/>
      <c r="APB244" s="62"/>
      <c r="APC244" s="62"/>
      <c r="APD244" s="62"/>
      <c r="APE244" s="62"/>
      <c r="APF244" s="62"/>
      <c r="APG244" s="62"/>
      <c r="APH244" s="62"/>
      <c r="API244" s="62"/>
      <c r="APJ244" s="62"/>
      <c r="APK244" s="62"/>
      <c r="APL244" s="62"/>
      <c r="APM244" s="62"/>
      <c r="APN244" s="62"/>
      <c r="APO244" s="62"/>
      <c r="APP244" s="62"/>
      <c r="APQ244" s="62"/>
      <c r="APR244" s="62"/>
      <c r="APS244" s="62"/>
      <c r="APT244" s="62"/>
      <c r="APU244" s="62"/>
      <c r="APV244" s="62"/>
      <c r="APW244" s="62"/>
      <c r="APX244" s="62"/>
      <c r="APY244" s="62"/>
      <c r="APZ244" s="62"/>
      <c r="AQA244" s="62"/>
      <c r="AQB244" s="62"/>
      <c r="AQC244" s="62"/>
      <c r="AQD244" s="62"/>
      <c r="AQE244" s="62"/>
      <c r="AQF244" s="62"/>
      <c r="AQG244" s="62"/>
      <c r="AQH244" s="62"/>
      <c r="AQI244" s="62"/>
      <c r="AQJ244" s="62"/>
      <c r="AQK244" s="62"/>
      <c r="AQL244" s="62"/>
      <c r="AQM244" s="62"/>
      <c r="AQN244" s="62"/>
      <c r="AQO244" s="62"/>
      <c r="AQP244" s="62"/>
      <c r="AQQ244" s="62"/>
      <c r="AQR244" s="62"/>
      <c r="AQS244" s="62"/>
      <c r="AQT244" s="62"/>
      <c r="AQU244" s="62"/>
      <c r="AQV244" s="62"/>
      <c r="AQW244" s="62"/>
      <c r="AQX244" s="62"/>
      <c r="AQY244" s="62"/>
      <c r="AQZ244" s="62"/>
      <c r="ARA244" s="62"/>
      <c r="ARB244" s="62"/>
      <c r="ARC244" s="62"/>
      <c r="ARD244" s="62"/>
      <c r="ARE244" s="62"/>
      <c r="ARF244" s="62"/>
      <c r="ARG244" s="62"/>
      <c r="ARH244" s="62"/>
      <c r="ARI244" s="62"/>
      <c r="ARJ244" s="62"/>
      <c r="ARK244" s="62"/>
      <c r="ARL244" s="62"/>
      <c r="ARM244" s="62"/>
      <c r="ARN244" s="62"/>
      <c r="ARO244" s="62"/>
      <c r="ARP244" s="62"/>
      <c r="ARQ244" s="62"/>
      <c r="ARR244" s="62"/>
      <c r="ARS244" s="62"/>
      <c r="ART244" s="62"/>
      <c r="ARU244" s="62"/>
      <c r="ARV244" s="62"/>
      <c r="ARW244" s="62"/>
      <c r="ARX244" s="62"/>
      <c r="ARY244" s="62"/>
      <c r="ARZ244" s="62"/>
      <c r="ASA244" s="62"/>
      <c r="ASB244" s="62"/>
      <c r="ASC244" s="62"/>
      <c r="ASD244" s="62"/>
      <c r="ASE244" s="62"/>
      <c r="ASF244" s="62"/>
      <c r="ASG244" s="62"/>
      <c r="ASH244" s="62"/>
      <c r="ASI244" s="62"/>
      <c r="ASJ244" s="62"/>
      <c r="ASK244" s="62"/>
      <c r="ASL244" s="62"/>
      <c r="ASM244" s="62"/>
      <c r="ASN244" s="62"/>
      <c r="ASO244" s="62"/>
      <c r="ASP244" s="62"/>
      <c r="ASQ244" s="62"/>
      <c r="ASR244" s="62"/>
      <c r="ASS244" s="62"/>
      <c r="AST244" s="62"/>
      <c r="ASU244" s="62"/>
      <c r="ASV244" s="62"/>
      <c r="ASW244" s="62"/>
      <c r="ASX244" s="62"/>
      <c r="ASY244" s="62"/>
      <c r="ASZ244" s="62"/>
      <c r="ATA244" s="62"/>
      <c r="ATB244" s="62"/>
      <c r="ATC244" s="62"/>
      <c r="ATD244" s="62"/>
      <c r="ATE244" s="62"/>
      <c r="ATF244" s="62"/>
      <c r="ATG244" s="62"/>
      <c r="ATH244" s="62"/>
      <c r="ATI244" s="62"/>
      <c r="ATJ244" s="62"/>
      <c r="ATK244" s="62"/>
      <c r="ATL244" s="62"/>
      <c r="ATM244" s="62"/>
      <c r="ATN244" s="62"/>
      <c r="ATO244" s="62"/>
      <c r="ATP244" s="62"/>
      <c r="ATQ244" s="62"/>
      <c r="ATR244" s="62"/>
      <c r="ATS244" s="62"/>
      <c r="ATT244" s="62"/>
      <c r="ATU244" s="62"/>
      <c r="ATV244" s="62"/>
      <c r="ATW244" s="62"/>
      <c r="ATX244" s="62"/>
      <c r="ATY244" s="62"/>
      <c r="ATZ244" s="62"/>
      <c r="AUA244" s="62"/>
      <c r="AUB244" s="62"/>
      <c r="AUC244" s="62"/>
      <c r="AUD244" s="62"/>
      <c r="AUE244" s="62"/>
      <c r="AUF244" s="62"/>
      <c r="AUG244" s="62"/>
      <c r="AUH244" s="62"/>
      <c r="AUI244" s="62"/>
      <c r="AUJ244" s="62"/>
      <c r="AUK244" s="62"/>
      <c r="AUL244" s="62"/>
      <c r="AUM244" s="62"/>
      <c r="AUN244" s="62"/>
      <c r="AUO244" s="62"/>
      <c r="AUP244" s="62"/>
      <c r="AUQ244" s="62"/>
      <c r="AUR244" s="62"/>
      <c r="AUS244" s="62"/>
      <c r="AUT244" s="62"/>
      <c r="AUU244" s="62"/>
      <c r="AUV244" s="62"/>
      <c r="AUW244" s="62"/>
      <c r="AUX244" s="62"/>
      <c r="AUY244" s="62"/>
      <c r="AUZ244" s="62"/>
      <c r="AVA244" s="62"/>
      <c r="AVB244" s="62"/>
      <c r="AVC244" s="62"/>
      <c r="AVD244" s="62"/>
      <c r="AVE244" s="62"/>
      <c r="AVF244" s="62"/>
      <c r="AVG244" s="62"/>
      <c r="AVH244" s="62"/>
      <c r="AVI244" s="62"/>
      <c r="AVJ244" s="62"/>
      <c r="AVK244" s="62"/>
      <c r="AVL244" s="62"/>
      <c r="AVM244" s="62"/>
      <c r="AVN244" s="62"/>
      <c r="AVO244" s="62"/>
      <c r="AVP244" s="62"/>
      <c r="AVQ244" s="62"/>
      <c r="AVR244" s="62"/>
      <c r="AVS244" s="62"/>
      <c r="AVT244" s="62"/>
      <c r="AVU244" s="62"/>
      <c r="AVV244" s="62"/>
      <c r="AVW244" s="62"/>
      <c r="AVX244" s="62"/>
      <c r="AVY244" s="62"/>
      <c r="AVZ244" s="62"/>
      <c r="AWA244" s="62"/>
      <c r="AWB244" s="62"/>
      <c r="AWC244" s="62"/>
      <c r="AWD244" s="62"/>
      <c r="AWE244" s="62"/>
      <c r="AWF244" s="62"/>
      <c r="AWG244" s="62"/>
      <c r="AWH244" s="62"/>
      <c r="AWI244" s="62"/>
      <c r="AWJ244" s="62"/>
      <c r="AWK244" s="62"/>
      <c r="AWL244" s="62"/>
      <c r="AWM244" s="62"/>
      <c r="AWN244" s="62"/>
      <c r="AWO244" s="62"/>
      <c r="AWP244" s="62"/>
      <c r="AWQ244" s="62"/>
      <c r="AWR244" s="62"/>
      <c r="AWS244" s="62"/>
      <c r="AWT244" s="62"/>
      <c r="AWU244" s="62"/>
      <c r="AWV244" s="62"/>
      <c r="AWW244" s="62"/>
      <c r="AWX244" s="62"/>
      <c r="AWY244" s="62"/>
      <c r="AWZ244" s="62"/>
      <c r="AXA244" s="62"/>
      <c r="AXB244" s="62"/>
      <c r="AXC244" s="62"/>
      <c r="AXD244" s="62"/>
      <c r="AXE244" s="62"/>
      <c r="AXF244" s="62"/>
      <c r="AXG244" s="62"/>
      <c r="AXH244" s="62"/>
      <c r="AXI244" s="62"/>
      <c r="AXJ244" s="62"/>
      <c r="AXK244" s="62"/>
      <c r="AXL244" s="62"/>
      <c r="AXM244" s="62"/>
      <c r="AXN244" s="62"/>
      <c r="AXO244" s="62"/>
      <c r="AXP244" s="62"/>
      <c r="AXQ244" s="62"/>
      <c r="AXR244" s="62"/>
      <c r="AXS244" s="62"/>
      <c r="AXT244" s="62"/>
      <c r="AXU244" s="62"/>
      <c r="AXV244" s="62"/>
      <c r="AXW244" s="62"/>
      <c r="AXX244" s="62"/>
      <c r="AXY244" s="62"/>
      <c r="AXZ244" s="62"/>
      <c r="AYA244" s="62"/>
      <c r="AYB244" s="62"/>
      <c r="AYC244" s="62"/>
      <c r="AYD244" s="62"/>
      <c r="AYE244" s="62"/>
      <c r="AYF244" s="62"/>
      <c r="AYG244" s="62"/>
      <c r="AYH244" s="62"/>
      <c r="AYI244" s="62"/>
      <c r="AYJ244" s="62"/>
      <c r="AYK244" s="62"/>
      <c r="AYL244" s="62"/>
      <c r="AYM244" s="62"/>
      <c r="AYN244" s="62"/>
      <c r="AYO244" s="62"/>
      <c r="AYP244" s="62"/>
      <c r="AYQ244" s="62"/>
      <c r="AYR244" s="62"/>
      <c r="AYS244" s="62"/>
      <c r="AYT244" s="62"/>
      <c r="AYU244" s="62"/>
      <c r="AYV244" s="62"/>
      <c r="AYW244" s="62"/>
      <c r="AYX244" s="62"/>
      <c r="AYY244" s="62"/>
      <c r="AYZ244" s="62"/>
      <c r="AZA244" s="62"/>
      <c r="AZB244" s="62"/>
      <c r="AZC244" s="62"/>
      <c r="AZD244" s="62"/>
      <c r="AZE244" s="62"/>
      <c r="AZF244" s="62"/>
      <c r="AZG244" s="62"/>
      <c r="AZH244" s="62"/>
      <c r="AZI244" s="62"/>
      <c r="AZJ244" s="62"/>
      <c r="AZK244" s="62"/>
      <c r="AZL244" s="62"/>
      <c r="AZM244" s="62"/>
      <c r="AZN244" s="62"/>
      <c r="AZO244" s="62"/>
      <c r="AZP244" s="62"/>
      <c r="AZQ244" s="62"/>
      <c r="AZR244" s="62"/>
      <c r="AZS244" s="62"/>
      <c r="AZT244" s="62"/>
      <c r="AZU244" s="62"/>
      <c r="AZV244" s="62"/>
      <c r="AZW244" s="62"/>
      <c r="AZX244" s="62"/>
      <c r="AZY244" s="62"/>
      <c r="AZZ244" s="62"/>
      <c r="BAA244" s="62"/>
      <c r="BAB244" s="62"/>
      <c r="BAC244" s="62"/>
      <c r="BAD244" s="62"/>
      <c r="BAE244" s="62"/>
      <c r="BAF244" s="62"/>
      <c r="BAG244" s="62"/>
      <c r="BAH244" s="62"/>
      <c r="BAI244" s="62"/>
      <c r="BAJ244" s="62"/>
      <c r="BAK244" s="62"/>
      <c r="BAL244" s="62"/>
      <c r="BAM244" s="62"/>
      <c r="BAN244" s="62"/>
      <c r="BAO244" s="62"/>
      <c r="BAP244" s="62"/>
      <c r="BAQ244" s="62"/>
      <c r="BAR244" s="62"/>
      <c r="BAS244" s="62"/>
      <c r="BAT244" s="62"/>
      <c r="BAU244" s="62"/>
      <c r="BAV244" s="62"/>
      <c r="BAW244" s="62"/>
      <c r="BAX244" s="62"/>
      <c r="BAY244" s="62"/>
      <c r="BAZ244" s="62"/>
      <c r="BBA244" s="62"/>
      <c r="BBB244" s="62"/>
      <c r="BBC244" s="62"/>
      <c r="BBD244" s="62"/>
      <c r="BBE244" s="62"/>
      <c r="BBF244" s="62"/>
      <c r="BBG244" s="62"/>
      <c r="BBH244" s="62"/>
      <c r="BBI244" s="62"/>
      <c r="BBJ244" s="62"/>
      <c r="BBK244" s="62"/>
      <c r="BBL244" s="62"/>
      <c r="BBM244" s="62"/>
      <c r="BBN244" s="62"/>
      <c r="BBO244" s="62"/>
      <c r="BBP244" s="62"/>
      <c r="BBQ244" s="62"/>
      <c r="BBR244" s="62"/>
      <c r="BBS244" s="62"/>
      <c r="BBT244" s="62"/>
      <c r="BBU244" s="62"/>
      <c r="BBV244" s="62"/>
      <c r="BBW244" s="62"/>
      <c r="BBX244" s="62"/>
      <c r="BBY244" s="62"/>
      <c r="BBZ244" s="62"/>
      <c r="BCA244" s="62"/>
      <c r="BCB244" s="62"/>
      <c r="BCC244" s="62"/>
      <c r="BCD244" s="62"/>
      <c r="BCE244" s="62"/>
      <c r="BCF244" s="62"/>
      <c r="BCG244" s="62"/>
      <c r="BCH244" s="62"/>
      <c r="BCI244" s="62"/>
      <c r="BCJ244" s="62"/>
      <c r="BCK244" s="62"/>
      <c r="BCL244" s="62"/>
      <c r="BCM244" s="62"/>
      <c r="BCN244" s="62"/>
      <c r="BCO244" s="62"/>
      <c r="BCP244" s="62"/>
      <c r="BCQ244" s="62"/>
      <c r="BCR244" s="62"/>
      <c r="BCS244" s="62"/>
      <c r="BCT244" s="62"/>
      <c r="BCU244" s="62"/>
      <c r="BCV244" s="62"/>
      <c r="BCW244" s="62"/>
      <c r="BCX244" s="62"/>
      <c r="BCY244" s="62"/>
      <c r="BCZ244" s="62"/>
      <c r="BDA244" s="62"/>
      <c r="BDB244" s="62"/>
      <c r="BDC244" s="62"/>
      <c r="BDD244" s="62"/>
      <c r="BDE244" s="62"/>
      <c r="BDF244" s="62"/>
      <c r="BDG244" s="62"/>
      <c r="BDH244" s="62"/>
      <c r="BDI244" s="62"/>
      <c r="BDJ244" s="62"/>
      <c r="BDK244" s="62"/>
      <c r="BDL244" s="62"/>
      <c r="BDM244" s="62"/>
      <c r="BDN244" s="62"/>
      <c r="BDO244" s="62"/>
      <c r="BDP244" s="62"/>
      <c r="BDQ244" s="62"/>
      <c r="BDR244" s="62"/>
      <c r="BDS244" s="62"/>
      <c r="BDT244" s="62"/>
      <c r="BDU244" s="62"/>
      <c r="BDV244" s="62"/>
      <c r="BDW244" s="62"/>
      <c r="BDX244" s="62"/>
      <c r="BDY244" s="62"/>
      <c r="BDZ244" s="62"/>
      <c r="BEA244" s="62"/>
      <c r="BEB244" s="62"/>
      <c r="BEC244" s="62"/>
      <c r="BED244" s="62"/>
      <c r="BEE244" s="62"/>
      <c r="BEF244" s="62"/>
      <c r="BEG244" s="62"/>
      <c r="BEH244" s="62"/>
      <c r="BEI244" s="62"/>
      <c r="BEJ244" s="62"/>
      <c r="BEK244" s="62"/>
      <c r="BEL244" s="62"/>
      <c r="BEM244" s="62"/>
      <c r="BEN244" s="62"/>
      <c r="BEO244" s="62"/>
      <c r="BEP244" s="62"/>
      <c r="BEQ244" s="62"/>
      <c r="BER244" s="62"/>
      <c r="BES244" s="62"/>
      <c r="BET244" s="62"/>
      <c r="BEU244" s="62"/>
      <c r="BEV244" s="62"/>
      <c r="BEW244" s="62"/>
      <c r="BEX244" s="62"/>
      <c r="BEY244" s="62"/>
      <c r="BEZ244" s="62"/>
      <c r="BFA244" s="62"/>
      <c r="BFB244" s="62"/>
      <c r="BFC244" s="62"/>
      <c r="BFD244" s="62"/>
      <c r="BFE244" s="62"/>
      <c r="BFF244" s="62"/>
      <c r="BFG244" s="62"/>
      <c r="BFH244" s="62"/>
      <c r="BFI244" s="62"/>
      <c r="BFJ244" s="62"/>
      <c r="BFK244" s="62"/>
      <c r="BFL244" s="62"/>
      <c r="BFM244" s="62"/>
      <c r="BFN244" s="62"/>
      <c r="BFO244" s="62"/>
      <c r="BFP244" s="62"/>
      <c r="BFQ244" s="62"/>
      <c r="BFR244" s="62"/>
      <c r="BFS244" s="62"/>
      <c r="BFT244" s="62"/>
      <c r="BFU244" s="62"/>
      <c r="BFV244" s="62"/>
      <c r="BFW244" s="62"/>
      <c r="BFX244" s="62"/>
      <c r="BFY244" s="62"/>
      <c r="BFZ244" s="62"/>
      <c r="BGA244" s="62"/>
      <c r="BGB244" s="62"/>
      <c r="BGC244" s="62"/>
      <c r="BGD244" s="62"/>
      <c r="BGE244" s="62"/>
      <c r="BGF244" s="62"/>
      <c r="BGG244" s="62"/>
      <c r="BGH244" s="62"/>
      <c r="BGI244" s="62"/>
      <c r="BGJ244" s="62"/>
      <c r="BGK244" s="62"/>
      <c r="BGL244" s="62"/>
      <c r="BGM244" s="62"/>
      <c r="BGN244" s="62"/>
      <c r="BGO244" s="62"/>
      <c r="BGP244" s="62"/>
      <c r="BGQ244" s="62"/>
      <c r="BGR244" s="62"/>
      <c r="BGS244" s="62"/>
      <c r="BGT244" s="62"/>
      <c r="BGU244" s="62"/>
      <c r="BGV244" s="62"/>
      <c r="BGW244" s="62"/>
      <c r="BGX244" s="62"/>
      <c r="BGY244" s="62"/>
      <c r="BGZ244" s="62"/>
      <c r="BHA244" s="62"/>
      <c r="BHB244" s="62"/>
      <c r="BHC244" s="62"/>
      <c r="BHD244" s="62"/>
      <c r="BHE244" s="62"/>
      <c r="BHF244" s="62"/>
      <c r="BHG244" s="62"/>
      <c r="BHH244" s="62"/>
      <c r="BHI244" s="62"/>
      <c r="BHJ244" s="62"/>
      <c r="BHK244" s="62"/>
      <c r="BHL244" s="62"/>
      <c r="BHM244" s="62"/>
      <c r="BHN244" s="62"/>
      <c r="BHO244" s="62"/>
      <c r="BHP244" s="62"/>
      <c r="BHQ244" s="62"/>
      <c r="BHR244" s="62"/>
      <c r="BHS244" s="62"/>
      <c r="BHT244" s="62"/>
      <c r="BHU244" s="62"/>
      <c r="BHV244" s="62"/>
      <c r="BHW244" s="62"/>
      <c r="BHX244" s="62"/>
      <c r="BHY244" s="62"/>
      <c r="BHZ244" s="62"/>
      <c r="BIA244" s="62"/>
      <c r="BIB244" s="62"/>
      <c r="BIC244" s="62"/>
      <c r="BID244" s="62"/>
      <c r="BIE244" s="62"/>
      <c r="BIF244" s="62"/>
      <c r="BIG244" s="62"/>
      <c r="BIH244" s="62"/>
      <c r="BII244" s="62"/>
      <c r="BIJ244" s="62"/>
      <c r="BIK244" s="62"/>
      <c r="BIL244" s="62"/>
      <c r="BIM244" s="62"/>
      <c r="BIN244" s="62"/>
      <c r="BIO244" s="62"/>
      <c r="BIP244" s="62"/>
      <c r="BIQ244" s="62"/>
      <c r="BIR244" s="62"/>
      <c r="BIS244" s="62"/>
      <c r="BIT244" s="62"/>
      <c r="BIU244" s="62"/>
      <c r="BIV244" s="62"/>
      <c r="BIW244" s="62"/>
      <c r="BIX244" s="62"/>
      <c r="BIY244" s="62"/>
      <c r="BIZ244" s="62"/>
      <c r="BJA244" s="62"/>
      <c r="BJB244" s="62"/>
      <c r="BJC244" s="62"/>
      <c r="BJD244" s="62"/>
      <c r="BJE244" s="62"/>
      <c r="BJF244" s="62"/>
      <c r="BJG244" s="62"/>
      <c r="BJH244" s="62"/>
      <c r="BJI244" s="62"/>
      <c r="BJJ244" s="62"/>
      <c r="BJK244" s="62"/>
      <c r="BJL244" s="62"/>
      <c r="BJM244" s="62"/>
      <c r="BJN244" s="62"/>
      <c r="BJO244" s="62"/>
      <c r="BJP244" s="62"/>
      <c r="BJQ244" s="62"/>
      <c r="BJR244" s="62"/>
      <c r="BJS244" s="62"/>
      <c r="BJT244" s="62"/>
      <c r="BJU244" s="62"/>
      <c r="BJV244" s="62"/>
      <c r="BJW244" s="62"/>
      <c r="BJX244" s="62"/>
      <c r="BJY244" s="62"/>
      <c r="BJZ244" s="62"/>
      <c r="BKA244" s="62"/>
      <c r="BKB244" s="62"/>
      <c r="BKC244" s="62"/>
      <c r="BKD244" s="62"/>
      <c r="BKE244" s="62"/>
      <c r="BKF244" s="62"/>
      <c r="BKG244" s="62"/>
      <c r="BKH244" s="62"/>
      <c r="BKI244" s="62"/>
      <c r="BKJ244" s="62"/>
      <c r="BKK244" s="62"/>
      <c r="BKL244" s="62"/>
      <c r="BKM244" s="62"/>
      <c r="BKN244" s="62"/>
      <c r="BKO244" s="62"/>
      <c r="BKP244" s="62"/>
      <c r="BKQ244" s="62"/>
      <c r="BKR244" s="62"/>
      <c r="BKS244" s="62"/>
      <c r="BKT244" s="62"/>
      <c r="BKU244" s="62"/>
      <c r="BKV244" s="62"/>
      <c r="BKW244" s="62"/>
      <c r="BKX244" s="62"/>
      <c r="BKY244" s="62"/>
      <c r="BKZ244" s="62"/>
      <c r="BLA244" s="62"/>
      <c r="BLB244" s="62"/>
      <c r="BLC244" s="62"/>
      <c r="BLD244" s="62"/>
      <c r="BLE244" s="62"/>
      <c r="BLF244" s="62"/>
      <c r="BLG244" s="62"/>
      <c r="BLH244" s="62"/>
      <c r="BLI244" s="62"/>
      <c r="BLJ244" s="62"/>
      <c r="BLK244" s="62"/>
      <c r="BLL244" s="62"/>
      <c r="BLM244" s="62"/>
      <c r="BLN244" s="62"/>
      <c r="BLO244" s="62"/>
      <c r="BLP244" s="62"/>
      <c r="BLQ244" s="62"/>
      <c r="BLR244" s="62"/>
      <c r="BLS244" s="62"/>
      <c r="BLT244" s="62"/>
      <c r="BLU244" s="62"/>
      <c r="BLV244" s="62"/>
      <c r="BLW244" s="62"/>
      <c r="BLX244" s="62"/>
      <c r="BLY244" s="62"/>
      <c r="BLZ244" s="62"/>
      <c r="BMA244" s="62"/>
      <c r="BMB244" s="62"/>
      <c r="BMC244" s="62"/>
      <c r="BMD244" s="62"/>
      <c r="BME244" s="62"/>
      <c r="BMF244" s="62"/>
      <c r="BMG244" s="62"/>
      <c r="BMH244" s="62"/>
      <c r="BMI244" s="62"/>
      <c r="BMJ244" s="62"/>
      <c r="BMK244" s="62"/>
      <c r="BML244" s="62"/>
      <c r="BMM244" s="62"/>
      <c r="BMN244" s="62"/>
      <c r="BMO244" s="62"/>
      <c r="BMP244" s="62"/>
      <c r="BMQ244" s="62"/>
      <c r="BMR244" s="62"/>
      <c r="BMS244" s="62"/>
      <c r="BMT244" s="62"/>
      <c r="BMU244" s="62"/>
      <c r="BMV244" s="62"/>
      <c r="BMW244" s="62"/>
      <c r="BMX244" s="62"/>
      <c r="BMY244" s="62"/>
      <c r="BMZ244" s="62"/>
      <c r="BNA244" s="62"/>
      <c r="BNB244" s="62"/>
      <c r="BNC244" s="62"/>
      <c r="BND244" s="62"/>
      <c r="BNE244" s="62"/>
      <c r="BNF244" s="62"/>
      <c r="BNG244" s="62"/>
      <c r="BNH244" s="62"/>
      <c r="BNI244" s="62"/>
      <c r="BNJ244" s="62"/>
      <c r="BNK244" s="62"/>
      <c r="BNL244" s="62"/>
      <c r="BNM244" s="62"/>
      <c r="BNN244" s="62"/>
      <c r="BNO244" s="62"/>
      <c r="BNP244" s="62"/>
      <c r="BNQ244" s="62"/>
      <c r="BNR244" s="62"/>
      <c r="BNS244" s="62"/>
      <c r="BNT244" s="62"/>
      <c r="BNU244" s="62"/>
      <c r="BNV244" s="62"/>
      <c r="BNW244" s="62"/>
      <c r="BNX244" s="62"/>
      <c r="BNY244" s="62"/>
      <c r="BNZ244" s="62"/>
      <c r="BOA244" s="62"/>
      <c r="BOB244" s="62"/>
      <c r="BOC244" s="62"/>
      <c r="BOD244" s="62"/>
      <c r="BOE244" s="62"/>
      <c r="BOF244" s="62"/>
      <c r="BOG244" s="62"/>
      <c r="BOH244" s="62"/>
      <c r="BOI244" s="62"/>
      <c r="BOJ244" s="62"/>
      <c r="BOK244" s="62"/>
      <c r="BOL244" s="62"/>
      <c r="BOM244" s="62"/>
      <c r="BON244" s="62"/>
      <c r="BOO244" s="62"/>
      <c r="BOP244" s="62"/>
      <c r="BOQ244" s="62"/>
      <c r="BOR244" s="62"/>
      <c r="BOS244" s="62"/>
      <c r="BOT244" s="62"/>
      <c r="BOU244" s="62"/>
      <c r="BOV244" s="62"/>
      <c r="BOW244" s="62"/>
      <c r="BOX244" s="62"/>
      <c r="BOY244" s="62"/>
      <c r="BOZ244" s="62"/>
      <c r="BPA244" s="62"/>
      <c r="BPB244" s="62"/>
      <c r="BPC244" s="62"/>
      <c r="BPD244" s="62"/>
      <c r="BPE244" s="62"/>
      <c r="BPF244" s="62"/>
      <c r="BPG244" s="62"/>
      <c r="BPH244" s="62"/>
      <c r="BPI244" s="62"/>
      <c r="BPJ244" s="62"/>
      <c r="BPK244" s="62"/>
      <c r="BPL244" s="62"/>
      <c r="BPM244" s="62"/>
      <c r="BPN244" s="62"/>
      <c r="BPO244" s="62"/>
      <c r="BPP244" s="62"/>
      <c r="BPQ244" s="62"/>
      <c r="BPR244" s="62"/>
      <c r="BPS244" s="62"/>
      <c r="BPT244" s="62"/>
      <c r="BPU244" s="62"/>
      <c r="BPV244" s="62"/>
      <c r="BPW244" s="62"/>
      <c r="BPX244" s="62"/>
      <c r="BPY244" s="62"/>
      <c r="BPZ244" s="62"/>
      <c r="BQA244" s="62"/>
      <c r="BQB244" s="62"/>
      <c r="BQC244" s="62"/>
      <c r="BQD244" s="62"/>
      <c r="BQE244" s="62"/>
      <c r="BQF244" s="62"/>
      <c r="BQG244" s="62"/>
      <c r="BQH244" s="62"/>
      <c r="BQI244" s="62"/>
      <c r="BQJ244" s="62"/>
      <c r="BQK244" s="62"/>
      <c r="BQL244" s="62"/>
      <c r="BQM244" s="62"/>
      <c r="BQN244" s="62"/>
      <c r="BQO244" s="62"/>
      <c r="BQP244" s="62"/>
      <c r="BQQ244" s="62"/>
      <c r="BQR244" s="62"/>
      <c r="BQS244" s="62"/>
      <c r="BQT244" s="62"/>
      <c r="BQU244" s="62"/>
      <c r="BQV244" s="62"/>
      <c r="BQW244" s="62"/>
      <c r="BQX244" s="62"/>
      <c r="BQY244" s="62"/>
      <c r="BQZ244" s="62"/>
      <c r="BRA244" s="62"/>
      <c r="BRB244" s="62"/>
      <c r="BRC244" s="62"/>
      <c r="BRD244" s="62"/>
      <c r="BRE244" s="62"/>
      <c r="BRF244" s="62"/>
      <c r="BRG244" s="62"/>
      <c r="BRH244" s="62"/>
      <c r="BRI244" s="62"/>
      <c r="BRJ244" s="62"/>
      <c r="BRK244" s="62"/>
      <c r="BRL244" s="62"/>
      <c r="BRM244" s="62"/>
      <c r="BRN244" s="62"/>
      <c r="BRO244" s="62"/>
      <c r="BRP244" s="62"/>
      <c r="BRQ244" s="62"/>
      <c r="BRR244" s="62"/>
      <c r="BRS244" s="62"/>
      <c r="BRT244" s="62"/>
      <c r="BRU244" s="62"/>
      <c r="BRV244" s="62"/>
      <c r="BRW244" s="62"/>
      <c r="BRX244" s="62"/>
      <c r="BRY244" s="62"/>
      <c r="BRZ244" s="62"/>
      <c r="BSA244" s="62"/>
      <c r="BSB244" s="62"/>
      <c r="BSC244" s="62"/>
      <c r="BSD244" s="62"/>
      <c r="BSE244" s="62"/>
      <c r="BSF244" s="62"/>
      <c r="BSG244" s="62"/>
      <c r="BSH244" s="62"/>
      <c r="BSI244" s="62"/>
      <c r="BSJ244" s="62"/>
      <c r="BSK244" s="62"/>
      <c r="BSL244" s="62"/>
      <c r="BSM244" s="62"/>
      <c r="BSN244" s="62"/>
      <c r="BSO244" s="62"/>
      <c r="BSP244" s="62"/>
      <c r="BSQ244" s="62"/>
      <c r="BSR244" s="62"/>
      <c r="BSS244" s="62"/>
      <c r="BST244" s="62"/>
      <c r="BSU244" s="62"/>
      <c r="BSV244" s="62"/>
      <c r="BSW244" s="62"/>
      <c r="BSX244" s="62"/>
      <c r="BSY244" s="62"/>
      <c r="BSZ244" s="62"/>
      <c r="BTA244" s="62"/>
      <c r="BTB244" s="62"/>
      <c r="BTC244" s="62"/>
      <c r="BTD244" s="62"/>
      <c r="BTE244" s="62"/>
      <c r="BTF244" s="62"/>
      <c r="BTG244" s="62"/>
      <c r="BTH244" s="62"/>
      <c r="BTI244" s="62"/>
      <c r="BTJ244" s="62"/>
      <c r="BTK244" s="62"/>
      <c r="BTL244" s="62"/>
      <c r="BTM244" s="62"/>
      <c r="BTN244" s="62"/>
      <c r="BTO244" s="62"/>
      <c r="BTP244" s="62"/>
      <c r="BTQ244" s="62"/>
      <c r="BTR244" s="62"/>
      <c r="BTS244" s="62"/>
      <c r="BTT244" s="62"/>
      <c r="BTU244" s="62"/>
      <c r="BTV244" s="62"/>
      <c r="BTW244" s="62"/>
      <c r="BTX244" s="62"/>
      <c r="BTY244" s="62"/>
      <c r="BTZ244" s="62"/>
      <c r="BUA244" s="62"/>
      <c r="BUB244" s="62"/>
      <c r="BUC244" s="62"/>
      <c r="BUD244" s="62"/>
      <c r="BUE244" s="62"/>
      <c r="BUF244" s="62"/>
      <c r="BUG244" s="62"/>
      <c r="BUH244" s="62"/>
      <c r="BUI244" s="62"/>
      <c r="BUJ244" s="62"/>
      <c r="BUK244" s="62"/>
      <c r="BUL244" s="62"/>
      <c r="BUM244" s="62"/>
      <c r="BUN244" s="62"/>
      <c r="BUO244" s="62"/>
      <c r="BUP244" s="62"/>
      <c r="BUQ244" s="62"/>
      <c r="BUR244" s="62"/>
      <c r="BUS244" s="62"/>
      <c r="BUT244" s="62"/>
      <c r="BUU244" s="62"/>
      <c r="BUV244" s="62"/>
      <c r="BUW244" s="62"/>
      <c r="BUX244" s="62"/>
      <c r="BUY244" s="62"/>
      <c r="BUZ244" s="62"/>
      <c r="BVA244" s="62"/>
      <c r="BVB244" s="62"/>
      <c r="BVC244" s="62"/>
      <c r="BVD244" s="62"/>
      <c r="BVE244" s="62"/>
      <c r="BVF244" s="62"/>
      <c r="BVG244" s="62"/>
      <c r="BVH244" s="62"/>
      <c r="BVI244" s="62"/>
      <c r="BVJ244" s="62"/>
      <c r="BVK244" s="62"/>
      <c r="BVL244" s="62"/>
      <c r="BVM244" s="62"/>
      <c r="BVN244" s="62"/>
      <c r="BVO244" s="62"/>
      <c r="BVP244" s="62"/>
      <c r="BVQ244" s="62"/>
      <c r="BVR244" s="62"/>
      <c r="BVS244" s="62"/>
      <c r="BVT244" s="62"/>
      <c r="BVU244" s="62"/>
      <c r="BVV244" s="62"/>
      <c r="BVW244" s="62"/>
      <c r="BVX244" s="62"/>
      <c r="BVY244" s="62"/>
      <c r="BVZ244" s="62"/>
      <c r="BWA244" s="62"/>
      <c r="BWB244" s="62"/>
      <c r="BWC244" s="62"/>
      <c r="BWD244" s="62"/>
      <c r="BWE244" s="62"/>
      <c r="BWF244" s="62"/>
      <c r="BWG244" s="62"/>
      <c r="BWH244" s="62"/>
      <c r="BWI244" s="62"/>
      <c r="BWJ244" s="62"/>
      <c r="BWK244" s="62"/>
      <c r="BWL244" s="62"/>
      <c r="BWM244" s="62"/>
      <c r="BWN244" s="62"/>
      <c r="BWO244" s="62"/>
      <c r="BWP244" s="62"/>
      <c r="BWQ244" s="62"/>
      <c r="BWR244" s="62"/>
      <c r="BWS244" s="62"/>
      <c r="BWT244" s="62"/>
      <c r="BWU244" s="62"/>
      <c r="BWV244" s="62"/>
      <c r="BWW244" s="62"/>
      <c r="BWX244" s="62"/>
      <c r="BWY244" s="62"/>
      <c r="BWZ244" s="62"/>
      <c r="BXA244" s="62"/>
      <c r="BXB244" s="62"/>
      <c r="BXC244" s="62"/>
      <c r="BXD244" s="62"/>
      <c r="BXE244" s="62"/>
      <c r="BXF244" s="62"/>
      <c r="BXG244" s="62"/>
      <c r="BXH244" s="62"/>
      <c r="BXI244" s="62"/>
      <c r="BXJ244" s="62"/>
      <c r="BXK244" s="62"/>
      <c r="BXL244" s="62"/>
      <c r="BXM244" s="62"/>
      <c r="BXN244" s="62"/>
      <c r="BXO244" s="62"/>
      <c r="BXP244" s="62"/>
      <c r="BXQ244" s="62"/>
      <c r="BXR244" s="62"/>
      <c r="BXS244" s="62"/>
      <c r="BXT244" s="62"/>
      <c r="BXU244" s="62"/>
      <c r="BXV244" s="62"/>
      <c r="BXW244" s="62"/>
      <c r="BXX244" s="62"/>
      <c r="BXY244" s="62"/>
      <c r="BXZ244" s="62"/>
      <c r="BYA244" s="62"/>
      <c r="BYB244" s="62"/>
      <c r="BYC244" s="62"/>
      <c r="BYD244" s="62"/>
      <c r="BYE244" s="62"/>
      <c r="BYF244" s="62"/>
      <c r="BYG244" s="62"/>
      <c r="BYH244" s="62"/>
      <c r="BYI244" s="62"/>
      <c r="BYJ244" s="62"/>
      <c r="BYK244" s="62"/>
      <c r="BYL244" s="62"/>
      <c r="BYM244" s="62"/>
      <c r="BYN244" s="62"/>
      <c r="BYO244" s="62"/>
      <c r="BYP244" s="62"/>
      <c r="BYQ244" s="62"/>
      <c r="BYR244" s="62"/>
      <c r="BYS244" s="62"/>
      <c r="BYT244" s="62"/>
      <c r="BYU244" s="62"/>
      <c r="BYV244" s="62"/>
      <c r="BYW244" s="62"/>
      <c r="BYX244" s="62"/>
      <c r="BYY244" s="62"/>
      <c r="BYZ244" s="62"/>
      <c r="BZA244" s="62"/>
      <c r="BZB244" s="62"/>
      <c r="BZC244" s="62"/>
      <c r="BZD244" s="62"/>
      <c r="BZE244" s="62"/>
      <c r="BZF244" s="62"/>
      <c r="BZG244" s="62"/>
      <c r="BZH244" s="62"/>
      <c r="BZI244" s="62"/>
      <c r="BZJ244" s="62"/>
      <c r="BZK244" s="62"/>
      <c r="BZL244" s="62"/>
      <c r="BZM244" s="62"/>
      <c r="BZN244" s="62"/>
      <c r="BZO244" s="62"/>
      <c r="BZP244" s="62"/>
      <c r="BZQ244" s="62"/>
      <c r="BZR244" s="62"/>
      <c r="BZS244" s="62"/>
      <c r="BZT244" s="62"/>
      <c r="BZU244" s="62"/>
      <c r="BZV244" s="62"/>
      <c r="BZW244" s="62"/>
      <c r="BZX244" s="62"/>
      <c r="BZY244" s="62"/>
      <c r="BZZ244" s="62"/>
      <c r="CAA244" s="62"/>
      <c r="CAB244" s="62"/>
      <c r="CAC244" s="62"/>
      <c r="CAD244" s="62"/>
      <c r="CAE244" s="62"/>
      <c r="CAF244" s="62"/>
      <c r="CAG244" s="62"/>
      <c r="CAH244" s="62"/>
      <c r="CAI244" s="62"/>
      <c r="CAJ244" s="62"/>
      <c r="CAK244" s="62"/>
      <c r="CAL244" s="62"/>
      <c r="CAM244" s="62"/>
      <c r="CAN244" s="62"/>
      <c r="CAO244" s="62"/>
      <c r="CAP244" s="62"/>
      <c r="CAQ244" s="62"/>
      <c r="CAR244" s="62"/>
      <c r="CAS244" s="62"/>
      <c r="CAT244" s="62"/>
      <c r="CAU244" s="62"/>
      <c r="CAV244" s="62"/>
      <c r="CAW244" s="62"/>
      <c r="CAX244" s="62"/>
      <c r="CAY244" s="62"/>
      <c r="CAZ244" s="62"/>
      <c r="CBA244" s="62"/>
      <c r="CBB244" s="62"/>
      <c r="CBC244" s="62"/>
      <c r="CBD244" s="62"/>
      <c r="CBE244" s="62"/>
      <c r="CBF244" s="62"/>
      <c r="CBG244" s="62"/>
      <c r="CBH244" s="62"/>
      <c r="CBI244" s="62"/>
      <c r="CBJ244" s="62"/>
      <c r="CBK244" s="62"/>
      <c r="CBL244" s="62"/>
      <c r="CBM244" s="62"/>
      <c r="CBN244" s="62"/>
      <c r="CBO244" s="62"/>
      <c r="CBP244" s="62"/>
      <c r="CBQ244" s="62"/>
      <c r="CBR244" s="62"/>
      <c r="CBS244" s="62"/>
      <c r="CBT244" s="62"/>
      <c r="CBU244" s="62"/>
      <c r="CBV244" s="62"/>
      <c r="CBW244" s="62"/>
      <c r="CBX244" s="62"/>
      <c r="CBY244" s="62"/>
      <c r="CBZ244" s="62"/>
      <c r="CCA244" s="62"/>
      <c r="CCB244" s="62"/>
      <c r="CCC244" s="62"/>
      <c r="CCD244" s="62"/>
      <c r="CCE244" s="62"/>
      <c r="CCF244" s="62"/>
      <c r="CCG244" s="62"/>
      <c r="CCH244" s="62"/>
      <c r="CCI244" s="62"/>
      <c r="CCJ244" s="62"/>
      <c r="CCK244" s="62"/>
      <c r="CCL244" s="62"/>
      <c r="CCM244" s="62"/>
      <c r="CCN244" s="62"/>
      <c r="CCO244" s="62"/>
      <c r="CCP244" s="62"/>
      <c r="CCQ244" s="62"/>
      <c r="CCR244" s="62"/>
      <c r="CCS244" s="62"/>
      <c r="CCT244" s="62"/>
      <c r="CCU244" s="62"/>
      <c r="CCV244" s="62"/>
      <c r="CCW244" s="62"/>
      <c r="CCX244" s="62"/>
      <c r="CCY244" s="62"/>
      <c r="CCZ244" s="62"/>
      <c r="CDA244" s="62"/>
      <c r="CDB244" s="62"/>
      <c r="CDC244" s="62"/>
      <c r="CDD244" s="62"/>
      <c r="CDE244" s="62"/>
      <c r="CDF244" s="62"/>
      <c r="CDG244" s="62"/>
      <c r="CDH244" s="62"/>
      <c r="CDI244" s="62"/>
      <c r="CDJ244" s="62"/>
      <c r="CDK244" s="62"/>
      <c r="CDL244" s="62"/>
      <c r="CDM244" s="62"/>
      <c r="CDN244" s="62"/>
      <c r="CDO244" s="62"/>
      <c r="CDP244" s="62"/>
      <c r="CDQ244" s="62"/>
      <c r="CDR244" s="62"/>
      <c r="CDS244" s="62"/>
      <c r="CDT244" s="62"/>
      <c r="CDU244" s="62"/>
      <c r="CDV244" s="62"/>
      <c r="CDW244" s="62"/>
      <c r="CDX244" s="62"/>
      <c r="CDY244" s="62"/>
      <c r="CDZ244" s="62"/>
      <c r="CEA244" s="62"/>
      <c r="CEB244" s="62"/>
      <c r="CEC244" s="62"/>
      <c r="CED244" s="62"/>
      <c r="CEE244" s="62"/>
      <c r="CEF244" s="62"/>
      <c r="CEG244" s="62"/>
      <c r="CEH244" s="62"/>
      <c r="CEI244" s="62"/>
      <c r="CEJ244" s="62"/>
      <c r="CEK244" s="62"/>
      <c r="CEL244" s="62"/>
      <c r="CEM244" s="62"/>
      <c r="CEN244" s="62"/>
      <c r="CEO244" s="62"/>
      <c r="CEP244" s="62"/>
      <c r="CEQ244" s="62"/>
      <c r="CER244" s="62"/>
      <c r="CES244" s="62"/>
      <c r="CET244" s="62"/>
      <c r="CEU244" s="62"/>
      <c r="CEV244" s="62"/>
      <c r="CEW244" s="62"/>
      <c r="CEX244" s="62"/>
      <c r="CEY244" s="62"/>
      <c r="CEZ244" s="62"/>
      <c r="CFA244" s="62"/>
      <c r="CFB244" s="62"/>
      <c r="CFC244" s="62"/>
      <c r="CFD244" s="62"/>
      <c r="CFE244" s="62"/>
      <c r="CFF244" s="62"/>
      <c r="CFG244" s="62"/>
      <c r="CFH244" s="62"/>
      <c r="CFI244" s="62"/>
      <c r="CFJ244" s="62"/>
      <c r="CFK244" s="62"/>
      <c r="CFL244" s="62"/>
      <c r="CFM244" s="62"/>
      <c r="CFN244" s="62"/>
      <c r="CFO244" s="62"/>
      <c r="CFP244" s="62"/>
      <c r="CFQ244" s="62"/>
      <c r="CFR244" s="62"/>
      <c r="CFS244" s="62"/>
      <c r="CFT244" s="62"/>
      <c r="CFU244" s="62"/>
      <c r="CFV244" s="62"/>
      <c r="CFW244" s="62"/>
      <c r="CFX244" s="62"/>
      <c r="CFY244" s="62"/>
      <c r="CFZ244" s="62"/>
      <c r="CGA244" s="62"/>
      <c r="CGB244" s="62"/>
      <c r="CGC244" s="62"/>
      <c r="CGD244" s="62"/>
      <c r="CGE244" s="62"/>
      <c r="CGF244" s="62"/>
      <c r="CGG244" s="62"/>
      <c r="CGH244" s="62"/>
      <c r="CGI244" s="62"/>
      <c r="CGJ244" s="62"/>
      <c r="CGK244" s="62"/>
      <c r="CGL244" s="62"/>
      <c r="CGM244" s="62"/>
      <c r="CGN244" s="62"/>
      <c r="CGO244" s="62"/>
      <c r="CGP244" s="62"/>
      <c r="CGQ244" s="62"/>
      <c r="CGR244" s="62"/>
      <c r="CGS244" s="62"/>
      <c r="CGT244" s="62"/>
      <c r="CGU244" s="62"/>
      <c r="CGV244" s="62"/>
      <c r="CGW244" s="62"/>
      <c r="CGX244" s="62"/>
      <c r="CGY244" s="62"/>
      <c r="CGZ244" s="62"/>
      <c r="CHA244" s="62"/>
      <c r="CHB244" s="62"/>
      <c r="CHC244" s="62"/>
      <c r="CHD244" s="62"/>
      <c r="CHE244" s="62"/>
      <c r="CHF244" s="62"/>
      <c r="CHG244" s="62"/>
      <c r="CHH244" s="62"/>
      <c r="CHI244" s="62"/>
      <c r="CHJ244" s="62"/>
      <c r="CHK244" s="62"/>
      <c r="CHL244" s="62"/>
      <c r="CHM244" s="62"/>
      <c r="CHN244" s="62"/>
      <c r="CHO244" s="62"/>
      <c r="CHP244" s="62"/>
      <c r="CHQ244" s="62"/>
      <c r="CHR244" s="62"/>
      <c r="CHS244" s="62"/>
      <c r="CHT244" s="62"/>
      <c r="CHU244" s="62"/>
      <c r="CHV244" s="62"/>
      <c r="CHW244" s="62"/>
      <c r="CHX244" s="62"/>
      <c r="CHY244" s="62"/>
      <c r="CHZ244" s="62"/>
      <c r="CIA244" s="62"/>
      <c r="CIB244" s="62"/>
      <c r="CIC244" s="62"/>
      <c r="CID244" s="62"/>
      <c r="CIE244" s="62"/>
      <c r="CIF244" s="62"/>
      <c r="CIG244" s="62"/>
      <c r="CIH244" s="62"/>
      <c r="CII244" s="62"/>
      <c r="CIJ244" s="62"/>
      <c r="CIK244" s="62"/>
      <c r="CIL244" s="62"/>
      <c r="CIM244" s="62"/>
      <c r="CIN244" s="62"/>
      <c r="CIO244" s="62"/>
      <c r="CIP244" s="62"/>
      <c r="CIQ244" s="62"/>
      <c r="CIR244" s="62"/>
      <c r="CIS244" s="62"/>
      <c r="CIT244" s="62"/>
      <c r="CIU244" s="62"/>
      <c r="CIV244" s="62"/>
      <c r="CIW244" s="62"/>
      <c r="CIX244" s="62"/>
      <c r="CIY244" s="62"/>
      <c r="CIZ244" s="62"/>
      <c r="CJA244" s="62"/>
      <c r="CJB244" s="62"/>
      <c r="CJC244" s="62"/>
      <c r="CJD244" s="62"/>
      <c r="CJE244" s="62"/>
      <c r="CJF244" s="62"/>
      <c r="CJG244" s="62"/>
      <c r="CJH244" s="62"/>
      <c r="CJI244" s="62"/>
      <c r="CJJ244" s="62"/>
      <c r="CJK244" s="62"/>
      <c r="CJL244" s="62"/>
      <c r="CJM244" s="62"/>
      <c r="CJN244" s="62"/>
      <c r="CJO244" s="62"/>
      <c r="CJP244" s="62"/>
      <c r="CJQ244" s="62"/>
      <c r="CJR244" s="62"/>
      <c r="CJS244" s="62"/>
      <c r="CJT244" s="62"/>
      <c r="CJU244" s="62"/>
      <c r="CJV244" s="62"/>
      <c r="CJW244" s="62"/>
      <c r="CJX244" s="62"/>
      <c r="CJY244" s="62"/>
      <c r="CJZ244" s="62"/>
      <c r="CKA244" s="62"/>
      <c r="CKB244" s="62"/>
      <c r="CKC244" s="62"/>
      <c r="CKD244" s="62"/>
      <c r="CKE244" s="62"/>
      <c r="CKF244" s="62"/>
      <c r="CKG244" s="62"/>
      <c r="CKH244" s="62"/>
      <c r="CKI244" s="62"/>
      <c r="CKJ244" s="62"/>
      <c r="CKK244" s="62"/>
      <c r="CKL244" s="62"/>
      <c r="CKM244" s="62"/>
      <c r="CKN244" s="62"/>
      <c r="CKO244" s="62"/>
      <c r="CKP244" s="62"/>
      <c r="CKQ244" s="62"/>
      <c r="CKR244" s="62"/>
      <c r="CKS244" s="62"/>
      <c r="CKT244" s="62"/>
      <c r="CKU244" s="62"/>
      <c r="CKV244" s="62"/>
      <c r="CKW244" s="62"/>
      <c r="CKX244" s="62"/>
      <c r="CKY244" s="62"/>
      <c r="CKZ244" s="62"/>
      <c r="CLA244" s="62"/>
      <c r="CLB244" s="62"/>
      <c r="CLC244" s="62"/>
      <c r="CLD244" s="62"/>
      <c r="CLE244" s="62"/>
      <c r="CLF244" s="62"/>
      <c r="CLG244" s="62"/>
      <c r="CLH244" s="62"/>
      <c r="CLI244" s="62"/>
      <c r="CLJ244" s="62"/>
      <c r="CLK244" s="62"/>
      <c r="CLL244" s="62"/>
      <c r="CLM244" s="62"/>
      <c r="CLN244" s="62"/>
      <c r="CLO244" s="62"/>
      <c r="CLP244" s="62"/>
      <c r="CLQ244" s="62"/>
      <c r="CLR244" s="62"/>
      <c r="CLS244" s="62"/>
      <c r="CLT244" s="62"/>
      <c r="CLU244" s="62"/>
      <c r="CLV244" s="62"/>
      <c r="CLW244" s="62"/>
      <c r="CLX244" s="62"/>
      <c r="CLY244" s="62"/>
      <c r="CLZ244" s="62"/>
      <c r="CMA244" s="62"/>
      <c r="CMB244" s="62"/>
      <c r="CMC244" s="62"/>
      <c r="CMD244" s="62"/>
      <c r="CME244" s="62"/>
      <c r="CMF244" s="62"/>
      <c r="CMG244" s="62"/>
      <c r="CMH244" s="62"/>
      <c r="CMI244" s="62"/>
      <c r="CMJ244" s="62"/>
      <c r="CMK244" s="62"/>
      <c r="CML244" s="62"/>
      <c r="CMM244" s="62"/>
      <c r="CMN244" s="62"/>
      <c r="CMO244" s="62"/>
      <c r="CMP244" s="62"/>
      <c r="CMQ244" s="62"/>
      <c r="CMR244" s="62"/>
      <c r="CMS244" s="62"/>
      <c r="CMT244" s="62"/>
      <c r="CMU244" s="62"/>
      <c r="CMV244" s="62"/>
      <c r="CMW244" s="62"/>
      <c r="CMX244" s="62"/>
      <c r="CMY244" s="62"/>
      <c r="CMZ244" s="62"/>
      <c r="CNA244" s="62"/>
      <c r="CNB244" s="62"/>
      <c r="CNC244" s="62"/>
      <c r="CND244" s="62"/>
      <c r="CNE244" s="62"/>
      <c r="CNF244" s="62"/>
      <c r="CNG244" s="62"/>
      <c r="CNH244" s="62"/>
      <c r="CNI244" s="62"/>
      <c r="CNJ244" s="62"/>
      <c r="CNK244" s="62"/>
      <c r="CNL244" s="62"/>
      <c r="CNM244" s="62"/>
      <c r="CNN244" s="62"/>
      <c r="CNO244" s="62"/>
      <c r="CNP244" s="62"/>
      <c r="CNQ244" s="62"/>
      <c r="CNR244" s="62"/>
      <c r="CNS244" s="62"/>
      <c r="CNT244" s="62"/>
      <c r="CNU244" s="62"/>
      <c r="CNV244" s="62"/>
      <c r="CNW244" s="62"/>
      <c r="CNX244" s="62"/>
      <c r="CNY244" s="62"/>
      <c r="CNZ244" s="62"/>
      <c r="COA244" s="62"/>
      <c r="COB244" s="62"/>
      <c r="COC244" s="62"/>
      <c r="COD244" s="62"/>
      <c r="COE244" s="62"/>
      <c r="COF244" s="62"/>
      <c r="COG244" s="62"/>
      <c r="COH244" s="62"/>
      <c r="COI244" s="62"/>
      <c r="COJ244" s="62"/>
      <c r="COK244" s="62"/>
      <c r="COL244" s="62"/>
      <c r="COM244" s="62"/>
      <c r="CON244" s="62"/>
      <c r="COO244" s="62"/>
      <c r="COP244" s="62"/>
      <c r="COQ244" s="62"/>
      <c r="COR244" s="62"/>
      <c r="COS244" s="62"/>
      <c r="COT244" s="62"/>
      <c r="COU244" s="62"/>
      <c r="COV244" s="62"/>
      <c r="COW244" s="62"/>
      <c r="COX244" s="62"/>
      <c r="COY244" s="62"/>
      <c r="COZ244" s="62"/>
      <c r="CPA244" s="62"/>
      <c r="CPB244" s="62"/>
      <c r="CPC244" s="62"/>
      <c r="CPD244" s="62"/>
      <c r="CPE244" s="62"/>
      <c r="CPF244" s="62"/>
      <c r="CPG244" s="62"/>
      <c r="CPH244" s="62"/>
      <c r="CPI244" s="62"/>
      <c r="CPJ244" s="62"/>
      <c r="CPK244" s="62"/>
      <c r="CPL244" s="62"/>
      <c r="CPM244" s="62"/>
      <c r="CPN244" s="62"/>
      <c r="CPO244" s="62"/>
      <c r="CPP244" s="62"/>
      <c r="CPQ244" s="62"/>
      <c r="CPR244" s="62"/>
      <c r="CPS244" s="62"/>
      <c r="CPT244" s="62"/>
      <c r="CPU244" s="62"/>
      <c r="CPV244" s="62"/>
      <c r="CPW244" s="62"/>
      <c r="CPX244" s="62"/>
      <c r="CPY244" s="62"/>
      <c r="CPZ244" s="62"/>
      <c r="CQA244" s="62"/>
      <c r="CQB244" s="62"/>
      <c r="CQC244" s="62"/>
      <c r="CQD244" s="62"/>
      <c r="CQE244" s="62"/>
      <c r="CQF244" s="62"/>
      <c r="CQG244" s="62"/>
      <c r="CQH244" s="62"/>
      <c r="CQI244" s="62"/>
      <c r="CQJ244" s="62"/>
      <c r="CQK244" s="62"/>
      <c r="CQL244" s="62"/>
      <c r="CQM244" s="62"/>
      <c r="CQN244" s="62"/>
      <c r="CQO244" s="62"/>
      <c r="CQP244" s="62"/>
      <c r="CQQ244" s="62"/>
      <c r="CQR244" s="62"/>
      <c r="CQS244" s="62"/>
      <c r="CQT244" s="62"/>
      <c r="CQU244" s="62"/>
      <c r="CQV244" s="62"/>
      <c r="CQW244" s="62"/>
      <c r="CQX244" s="62"/>
      <c r="CQY244" s="62"/>
      <c r="CQZ244" s="62"/>
      <c r="CRA244" s="62"/>
      <c r="CRB244" s="62"/>
      <c r="CRC244" s="62"/>
      <c r="CRD244" s="62"/>
      <c r="CRE244" s="62"/>
      <c r="CRF244" s="62"/>
      <c r="CRG244" s="62"/>
      <c r="CRH244" s="62"/>
      <c r="CRI244" s="62"/>
      <c r="CRJ244" s="62"/>
      <c r="CRK244" s="62"/>
      <c r="CRL244" s="62"/>
      <c r="CRM244" s="62"/>
      <c r="CRN244" s="62"/>
      <c r="CRO244" s="62"/>
      <c r="CRP244" s="62"/>
      <c r="CRQ244" s="62"/>
      <c r="CRR244" s="62"/>
      <c r="CRS244" s="62"/>
      <c r="CRT244" s="62"/>
      <c r="CRU244" s="62"/>
      <c r="CRV244" s="62"/>
      <c r="CRW244" s="62"/>
      <c r="CRX244" s="62"/>
      <c r="CRY244" s="62"/>
      <c r="CRZ244" s="62"/>
      <c r="CSA244" s="62"/>
      <c r="CSB244" s="62"/>
      <c r="CSC244" s="62"/>
      <c r="CSD244" s="62"/>
      <c r="CSE244" s="62"/>
      <c r="CSF244" s="62"/>
      <c r="CSG244" s="62"/>
      <c r="CSH244" s="62"/>
      <c r="CSI244" s="62"/>
      <c r="CSJ244" s="62"/>
      <c r="CSK244" s="62"/>
      <c r="CSL244" s="62"/>
      <c r="CSM244" s="62"/>
      <c r="CSN244" s="62"/>
      <c r="CSO244" s="62"/>
      <c r="CSP244" s="62"/>
      <c r="CSQ244" s="62"/>
      <c r="CSR244" s="62"/>
      <c r="CSS244" s="62"/>
      <c r="CST244" s="62"/>
      <c r="CSU244" s="62"/>
      <c r="CSV244" s="62"/>
      <c r="CSW244" s="62"/>
      <c r="CSX244" s="62"/>
      <c r="CSY244" s="62"/>
      <c r="CSZ244" s="62"/>
      <c r="CTA244" s="62"/>
      <c r="CTB244" s="62"/>
      <c r="CTC244" s="62"/>
      <c r="CTD244" s="62"/>
      <c r="CTE244" s="62"/>
      <c r="CTF244" s="62"/>
      <c r="CTG244" s="62"/>
      <c r="CTH244" s="62"/>
      <c r="CTI244" s="62"/>
      <c r="CTJ244" s="62"/>
      <c r="CTK244" s="62"/>
      <c r="CTL244" s="62"/>
      <c r="CTM244" s="62"/>
      <c r="CTN244" s="62"/>
      <c r="CTO244" s="62"/>
      <c r="CTP244" s="62"/>
      <c r="CTQ244" s="62"/>
      <c r="CTR244" s="62"/>
      <c r="CTS244" s="62"/>
      <c r="CTT244" s="62"/>
      <c r="CTU244" s="62"/>
      <c r="CTV244" s="62"/>
      <c r="CTW244" s="62"/>
      <c r="CTX244" s="62"/>
      <c r="CTY244" s="62"/>
      <c r="CTZ244" s="62"/>
      <c r="CUA244" s="62"/>
      <c r="CUB244" s="62"/>
      <c r="CUC244" s="62"/>
      <c r="CUD244" s="62"/>
      <c r="CUE244" s="62"/>
      <c r="CUF244" s="62"/>
      <c r="CUG244" s="62"/>
      <c r="CUH244" s="62"/>
      <c r="CUI244" s="62"/>
      <c r="CUJ244" s="62"/>
      <c r="CUK244" s="62"/>
      <c r="CUL244" s="62"/>
      <c r="CUM244" s="62"/>
      <c r="CUN244" s="62"/>
      <c r="CUO244" s="62"/>
      <c r="CUP244" s="62"/>
      <c r="CUQ244" s="62"/>
      <c r="CUR244" s="62"/>
      <c r="CUS244" s="62"/>
      <c r="CUT244" s="62"/>
      <c r="CUU244" s="62"/>
      <c r="CUV244" s="62"/>
      <c r="CUW244" s="62"/>
      <c r="CUX244" s="62"/>
      <c r="CUY244" s="62"/>
      <c r="CUZ244" s="62"/>
      <c r="CVA244" s="62"/>
      <c r="CVB244" s="62"/>
      <c r="CVC244" s="62"/>
      <c r="CVD244" s="62"/>
      <c r="CVE244" s="62"/>
      <c r="CVF244" s="62"/>
      <c r="CVG244" s="62"/>
      <c r="CVH244" s="62"/>
      <c r="CVI244" s="62"/>
      <c r="CVJ244" s="62"/>
      <c r="CVK244" s="62"/>
      <c r="CVL244" s="62"/>
      <c r="CVM244" s="62"/>
      <c r="CVN244" s="62"/>
      <c r="CVO244" s="62"/>
      <c r="CVP244" s="62"/>
      <c r="CVQ244" s="62"/>
      <c r="CVR244" s="62"/>
      <c r="CVS244" s="62"/>
      <c r="CVT244" s="62"/>
      <c r="CVU244" s="62"/>
      <c r="CVV244" s="62"/>
      <c r="CVW244" s="62"/>
      <c r="CVX244" s="62"/>
      <c r="CVY244" s="62"/>
      <c r="CVZ244" s="62"/>
      <c r="CWA244" s="62"/>
      <c r="CWB244" s="62"/>
      <c r="CWC244" s="62"/>
      <c r="CWD244" s="62"/>
      <c r="CWE244" s="62"/>
      <c r="CWF244" s="62"/>
      <c r="CWG244" s="62"/>
      <c r="CWH244" s="62"/>
      <c r="CWI244" s="62"/>
      <c r="CWJ244" s="62"/>
      <c r="CWK244" s="62"/>
      <c r="CWL244" s="62"/>
      <c r="CWM244" s="62"/>
      <c r="CWN244" s="62"/>
      <c r="CWO244" s="62"/>
      <c r="CWP244" s="62"/>
      <c r="CWQ244" s="62"/>
      <c r="CWR244" s="62"/>
      <c r="CWS244" s="62"/>
      <c r="CWT244" s="62"/>
      <c r="CWU244" s="62"/>
      <c r="CWV244" s="62"/>
      <c r="CWW244" s="62"/>
      <c r="CWX244" s="62"/>
      <c r="CWY244" s="62"/>
      <c r="CWZ244" s="62"/>
      <c r="CXA244" s="62"/>
      <c r="CXB244" s="62"/>
      <c r="CXC244" s="62"/>
      <c r="CXD244" s="62"/>
      <c r="CXE244" s="62"/>
      <c r="CXF244" s="62"/>
      <c r="CXG244" s="62"/>
      <c r="CXH244" s="62"/>
      <c r="CXI244" s="62"/>
      <c r="CXJ244" s="62"/>
      <c r="CXK244" s="62"/>
      <c r="CXL244" s="62"/>
      <c r="CXM244" s="62"/>
      <c r="CXN244" s="62"/>
      <c r="CXO244" s="62"/>
      <c r="CXP244" s="62"/>
      <c r="CXQ244" s="62"/>
      <c r="CXR244" s="62"/>
      <c r="CXS244" s="62"/>
      <c r="CXT244" s="62"/>
      <c r="CXU244" s="62"/>
      <c r="CXV244" s="62"/>
      <c r="CXW244" s="62"/>
      <c r="CXX244" s="62"/>
      <c r="CXY244" s="62"/>
      <c r="CXZ244" s="62"/>
      <c r="CYA244" s="62"/>
      <c r="CYB244" s="62"/>
      <c r="CYC244" s="62"/>
      <c r="CYD244" s="62"/>
      <c r="CYE244" s="62"/>
      <c r="CYF244" s="62"/>
      <c r="CYG244" s="62"/>
      <c r="CYH244" s="62"/>
      <c r="CYI244" s="62"/>
      <c r="CYJ244" s="62"/>
      <c r="CYK244" s="62"/>
      <c r="CYL244" s="62"/>
      <c r="CYM244" s="62"/>
      <c r="CYN244" s="62"/>
      <c r="CYO244" s="62"/>
      <c r="CYP244" s="62"/>
      <c r="CYQ244" s="62"/>
      <c r="CYR244" s="62"/>
      <c r="CYS244" s="62"/>
      <c r="CYT244" s="62"/>
      <c r="CYU244" s="62"/>
      <c r="CYV244" s="62"/>
      <c r="CYW244" s="62"/>
      <c r="CYX244" s="62"/>
      <c r="CYY244" s="62"/>
      <c r="CYZ244" s="62"/>
      <c r="CZA244" s="62"/>
      <c r="CZB244" s="62"/>
      <c r="CZC244" s="62"/>
      <c r="CZD244" s="62"/>
      <c r="CZE244" s="62"/>
      <c r="CZF244" s="62"/>
      <c r="CZG244" s="62"/>
      <c r="CZH244" s="62"/>
      <c r="CZI244" s="62"/>
      <c r="CZJ244" s="62"/>
      <c r="CZK244" s="62"/>
      <c r="CZL244" s="62"/>
      <c r="CZM244" s="62"/>
      <c r="CZN244" s="62"/>
      <c r="CZO244" s="62"/>
      <c r="CZP244" s="62"/>
      <c r="CZQ244" s="62"/>
      <c r="CZR244" s="62"/>
      <c r="CZS244" s="62"/>
      <c r="CZT244" s="62"/>
      <c r="CZU244" s="62"/>
      <c r="CZV244" s="62"/>
      <c r="CZW244" s="62"/>
      <c r="CZX244" s="62"/>
      <c r="CZY244" s="62"/>
      <c r="CZZ244" s="62"/>
      <c r="DAA244" s="62"/>
      <c r="DAB244" s="62"/>
      <c r="DAC244" s="62"/>
      <c r="DAD244" s="62"/>
      <c r="DAE244" s="62"/>
      <c r="DAF244" s="62"/>
      <c r="DAG244" s="62"/>
      <c r="DAH244" s="62"/>
      <c r="DAI244" s="62"/>
      <c r="DAJ244" s="62"/>
      <c r="DAK244" s="62"/>
      <c r="DAL244" s="62"/>
      <c r="DAM244" s="62"/>
      <c r="DAN244" s="62"/>
      <c r="DAO244" s="62"/>
      <c r="DAP244" s="62"/>
      <c r="DAQ244" s="62"/>
      <c r="DAR244" s="62"/>
      <c r="DAS244" s="62"/>
      <c r="DAT244" s="62"/>
      <c r="DAU244" s="62"/>
      <c r="DAV244" s="62"/>
      <c r="DAW244" s="62"/>
      <c r="DAX244" s="62"/>
      <c r="DAY244" s="62"/>
      <c r="DAZ244" s="62"/>
      <c r="DBA244" s="62"/>
      <c r="DBB244" s="62"/>
      <c r="DBC244" s="62"/>
      <c r="DBD244" s="62"/>
      <c r="DBE244" s="62"/>
      <c r="DBF244" s="62"/>
      <c r="DBG244" s="62"/>
      <c r="DBH244" s="62"/>
      <c r="DBI244" s="62"/>
      <c r="DBJ244" s="62"/>
      <c r="DBK244" s="62"/>
      <c r="DBL244" s="62"/>
      <c r="DBM244" s="62"/>
      <c r="DBN244" s="62"/>
      <c r="DBO244" s="62"/>
      <c r="DBP244" s="62"/>
      <c r="DBQ244" s="62"/>
      <c r="DBR244" s="62"/>
      <c r="DBS244" s="62"/>
      <c r="DBT244" s="62"/>
      <c r="DBU244" s="62"/>
      <c r="DBV244" s="62"/>
      <c r="DBW244" s="62"/>
      <c r="DBX244" s="62"/>
      <c r="DBY244" s="62"/>
      <c r="DBZ244" s="62"/>
      <c r="DCA244" s="62"/>
      <c r="DCB244" s="62"/>
      <c r="DCC244" s="62"/>
      <c r="DCD244" s="62"/>
      <c r="DCE244" s="62"/>
      <c r="DCF244" s="62"/>
      <c r="DCG244" s="62"/>
      <c r="DCH244" s="62"/>
      <c r="DCI244" s="62"/>
      <c r="DCJ244" s="62"/>
      <c r="DCK244" s="62"/>
      <c r="DCL244" s="62"/>
      <c r="DCM244" s="62"/>
      <c r="DCN244" s="62"/>
      <c r="DCO244" s="62"/>
      <c r="DCP244" s="62"/>
      <c r="DCQ244" s="62"/>
      <c r="DCR244" s="62"/>
      <c r="DCS244" s="62"/>
      <c r="DCT244" s="62"/>
      <c r="DCU244" s="62"/>
      <c r="DCV244" s="62"/>
      <c r="DCW244" s="62"/>
      <c r="DCX244" s="62"/>
      <c r="DCY244" s="62"/>
      <c r="DCZ244" s="62"/>
      <c r="DDA244" s="62"/>
      <c r="DDB244" s="62"/>
      <c r="DDC244" s="62"/>
      <c r="DDD244" s="62"/>
      <c r="DDE244" s="62"/>
      <c r="DDF244" s="62"/>
      <c r="DDG244" s="62"/>
      <c r="DDH244" s="62"/>
      <c r="DDI244" s="62"/>
      <c r="DDJ244" s="62"/>
      <c r="DDK244" s="62"/>
      <c r="DDL244" s="62"/>
      <c r="DDM244" s="62"/>
      <c r="DDN244" s="62"/>
      <c r="DDO244" s="62"/>
      <c r="DDP244" s="62"/>
      <c r="DDQ244" s="62"/>
      <c r="DDR244" s="62"/>
      <c r="DDS244" s="62"/>
      <c r="DDT244" s="62"/>
      <c r="DDU244" s="62"/>
      <c r="DDV244" s="62"/>
      <c r="DDW244" s="62"/>
      <c r="DDX244" s="62"/>
      <c r="DDY244" s="62"/>
      <c r="DDZ244" s="62"/>
      <c r="DEA244" s="62"/>
      <c r="DEB244" s="62"/>
      <c r="DEC244" s="62"/>
      <c r="DED244" s="62"/>
      <c r="DEE244" s="62"/>
      <c r="DEF244" s="62"/>
      <c r="DEG244" s="62"/>
      <c r="DEH244" s="62"/>
      <c r="DEI244" s="62"/>
      <c r="DEJ244" s="62"/>
      <c r="DEK244" s="62"/>
      <c r="DEL244" s="62"/>
      <c r="DEM244" s="62"/>
      <c r="DEN244" s="62"/>
      <c r="DEO244" s="62"/>
      <c r="DEP244" s="62"/>
      <c r="DEQ244" s="62"/>
      <c r="DER244" s="62"/>
      <c r="DES244" s="62"/>
      <c r="DET244" s="62"/>
      <c r="DEU244" s="62"/>
      <c r="DEV244" s="62"/>
      <c r="DEW244" s="62"/>
      <c r="DEX244" s="62"/>
      <c r="DEY244" s="62"/>
      <c r="DEZ244" s="62"/>
      <c r="DFA244" s="62"/>
      <c r="DFB244" s="62"/>
      <c r="DFC244" s="62"/>
      <c r="DFD244" s="62"/>
      <c r="DFE244" s="62"/>
      <c r="DFF244" s="62"/>
      <c r="DFG244" s="62"/>
      <c r="DFH244" s="62"/>
      <c r="DFI244" s="62"/>
      <c r="DFJ244" s="62"/>
      <c r="DFK244" s="62"/>
      <c r="DFL244" s="62"/>
      <c r="DFM244" s="62"/>
      <c r="DFN244" s="62"/>
      <c r="DFO244" s="62"/>
      <c r="DFP244" s="62"/>
      <c r="DFQ244" s="62"/>
      <c r="DFR244" s="62"/>
      <c r="DFS244" s="62"/>
      <c r="DFT244" s="62"/>
      <c r="DFU244" s="62"/>
      <c r="DFV244" s="62"/>
      <c r="DFW244" s="62"/>
      <c r="DFX244" s="62"/>
      <c r="DFY244" s="62"/>
      <c r="DFZ244" s="62"/>
      <c r="DGA244" s="62"/>
      <c r="DGB244" s="62"/>
      <c r="DGC244" s="62"/>
      <c r="DGD244" s="62"/>
      <c r="DGE244" s="62"/>
      <c r="DGF244" s="62"/>
      <c r="DGG244" s="62"/>
      <c r="DGH244" s="62"/>
      <c r="DGI244" s="62"/>
      <c r="DGJ244" s="62"/>
      <c r="DGK244" s="62"/>
      <c r="DGL244" s="62"/>
      <c r="DGM244" s="62"/>
      <c r="DGN244" s="62"/>
      <c r="DGO244" s="62"/>
      <c r="DGP244" s="62"/>
      <c r="DGQ244" s="62"/>
      <c r="DGR244" s="62"/>
      <c r="DGS244" s="62"/>
      <c r="DGT244" s="62"/>
      <c r="DGU244" s="62"/>
      <c r="DGV244" s="62"/>
      <c r="DGW244" s="62"/>
      <c r="DGX244" s="62"/>
      <c r="DGY244" s="62"/>
      <c r="DGZ244" s="62"/>
      <c r="DHA244" s="62"/>
      <c r="DHB244" s="62"/>
      <c r="DHC244" s="62"/>
      <c r="DHD244" s="62"/>
      <c r="DHE244" s="62"/>
      <c r="DHF244" s="62"/>
      <c r="DHG244" s="62"/>
      <c r="DHH244" s="62"/>
      <c r="DHI244" s="62"/>
      <c r="DHJ244" s="62"/>
      <c r="DHK244" s="62"/>
      <c r="DHL244" s="62"/>
      <c r="DHM244" s="62"/>
      <c r="DHN244" s="62"/>
      <c r="DHO244" s="62"/>
      <c r="DHP244" s="62"/>
      <c r="DHQ244" s="62"/>
      <c r="DHR244" s="62"/>
      <c r="DHS244" s="62"/>
      <c r="DHT244" s="62"/>
      <c r="DHU244" s="62"/>
      <c r="DHV244" s="62"/>
      <c r="DHW244" s="62"/>
      <c r="DHX244" s="62"/>
      <c r="DHY244" s="62"/>
      <c r="DHZ244" s="62"/>
      <c r="DIA244" s="62"/>
      <c r="DIB244" s="62"/>
      <c r="DIC244" s="62"/>
      <c r="DID244" s="62"/>
      <c r="DIE244" s="62"/>
      <c r="DIF244" s="62"/>
      <c r="DIG244" s="62"/>
      <c r="DIH244" s="62"/>
      <c r="DII244" s="62"/>
      <c r="DIJ244" s="62"/>
      <c r="DIK244" s="62"/>
      <c r="DIL244" s="62"/>
      <c r="DIM244" s="62"/>
      <c r="DIN244" s="62"/>
      <c r="DIO244" s="62"/>
      <c r="DIP244" s="62"/>
      <c r="DIQ244" s="62"/>
      <c r="DIR244" s="62"/>
      <c r="DIS244" s="62"/>
      <c r="DIT244" s="62"/>
      <c r="DIU244" s="62"/>
      <c r="DIV244" s="62"/>
      <c r="DIW244" s="62"/>
      <c r="DIX244" s="62"/>
      <c r="DIY244" s="62"/>
      <c r="DIZ244" s="62"/>
      <c r="DJA244" s="62"/>
      <c r="DJB244" s="62"/>
      <c r="DJC244" s="62"/>
      <c r="DJD244" s="62"/>
      <c r="DJE244" s="62"/>
      <c r="DJF244" s="62"/>
      <c r="DJG244" s="62"/>
      <c r="DJH244" s="62"/>
      <c r="DJI244" s="62"/>
      <c r="DJJ244" s="62"/>
      <c r="DJK244" s="62"/>
      <c r="DJL244" s="62"/>
      <c r="DJM244" s="62"/>
      <c r="DJN244" s="62"/>
      <c r="DJO244" s="62"/>
      <c r="DJP244" s="62"/>
      <c r="DJQ244" s="62"/>
      <c r="DJR244" s="62"/>
      <c r="DJS244" s="62"/>
      <c r="DJT244" s="62"/>
      <c r="DJU244" s="62"/>
      <c r="DJV244" s="62"/>
      <c r="DJW244" s="62"/>
      <c r="DJX244" s="62"/>
      <c r="DJY244" s="62"/>
      <c r="DJZ244" s="62"/>
      <c r="DKA244" s="62"/>
      <c r="DKB244" s="62"/>
      <c r="DKC244" s="62"/>
      <c r="DKD244" s="62"/>
      <c r="DKE244" s="62"/>
      <c r="DKF244" s="62"/>
      <c r="DKG244" s="62"/>
      <c r="DKH244" s="62"/>
      <c r="DKI244" s="62"/>
      <c r="DKJ244" s="62"/>
      <c r="DKK244" s="62"/>
      <c r="DKL244" s="62"/>
      <c r="DKM244" s="62"/>
      <c r="DKN244" s="62"/>
      <c r="DKO244" s="62"/>
      <c r="DKP244" s="62"/>
      <c r="DKQ244" s="62"/>
      <c r="DKR244" s="62"/>
      <c r="DKS244" s="62"/>
      <c r="DKT244" s="62"/>
      <c r="DKU244" s="62"/>
      <c r="DKV244" s="62"/>
      <c r="DKW244" s="62"/>
      <c r="DKX244" s="62"/>
      <c r="DKY244" s="62"/>
      <c r="DKZ244" s="62"/>
      <c r="DLA244" s="62"/>
      <c r="DLB244" s="62"/>
      <c r="DLC244" s="62"/>
      <c r="DLD244" s="62"/>
      <c r="DLE244" s="62"/>
      <c r="DLF244" s="62"/>
      <c r="DLG244" s="62"/>
      <c r="DLH244" s="62"/>
      <c r="DLI244" s="62"/>
      <c r="DLJ244" s="62"/>
      <c r="DLK244" s="62"/>
      <c r="DLL244" s="62"/>
      <c r="DLM244" s="62"/>
      <c r="DLN244" s="62"/>
      <c r="DLO244" s="62"/>
      <c r="DLP244" s="62"/>
      <c r="DLQ244" s="62"/>
      <c r="DLR244" s="62"/>
      <c r="DLS244" s="62"/>
      <c r="DLT244" s="62"/>
      <c r="DLU244" s="62"/>
      <c r="DLV244" s="62"/>
      <c r="DLW244" s="62"/>
      <c r="DLX244" s="62"/>
      <c r="DLY244" s="62"/>
      <c r="DLZ244" s="62"/>
      <c r="DMA244" s="62"/>
      <c r="DMB244" s="62"/>
      <c r="DMC244" s="62"/>
      <c r="DMD244" s="62"/>
      <c r="DME244" s="62"/>
      <c r="DMF244" s="62"/>
      <c r="DMG244" s="62"/>
      <c r="DMH244" s="62"/>
      <c r="DMI244" s="62"/>
      <c r="DMJ244" s="62"/>
      <c r="DMK244" s="62"/>
      <c r="DML244" s="62"/>
      <c r="DMM244" s="62"/>
      <c r="DMN244" s="62"/>
      <c r="DMO244" s="62"/>
      <c r="DMP244" s="62"/>
      <c r="DMQ244" s="62"/>
      <c r="DMR244" s="62"/>
      <c r="DMS244" s="62"/>
      <c r="DMT244" s="62"/>
      <c r="DMU244" s="62"/>
      <c r="DMV244" s="62"/>
      <c r="DMW244" s="62"/>
      <c r="DMX244" s="62"/>
      <c r="DMY244" s="62"/>
      <c r="DMZ244" s="62"/>
      <c r="DNA244" s="62"/>
      <c r="DNB244" s="62"/>
      <c r="DNC244" s="62"/>
      <c r="DND244" s="62"/>
      <c r="DNE244" s="62"/>
      <c r="DNF244" s="62"/>
      <c r="DNG244" s="62"/>
      <c r="DNH244" s="62"/>
      <c r="DNI244" s="62"/>
      <c r="DNJ244" s="62"/>
      <c r="DNK244" s="62"/>
      <c r="DNL244" s="62"/>
      <c r="DNM244" s="62"/>
      <c r="DNN244" s="62"/>
      <c r="DNO244" s="62"/>
      <c r="DNP244" s="62"/>
      <c r="DNQ244" s="62"/>
      <c r="DNR244" s="62"/>
      <c r="DNS244" s="62"/>
      <c r="DNT244" s="62"/>
      <c r="DNU244" s="62"/>
      <c r="DNV244" s="62"/>
      <c r="DNW244" s="62"/>
      <c r="DNX244" s="62"/>
      <c r="DNY244" s="62"/>
      <c r="DNZ244" s="62"/>
      <c r="DOA244" s="62"/>
      <c r="DOB244" s="62"/>
      <c r="DOC244" s="62"/>
      <c r="DOD244" s="62"/>
      <c r="DOE244" s="62"/>
      <c r="DOF244" s="62"/>
      <c r="DOG244" s="62"/>
      <c r="DOH244" s="62"/>
      <c r="DOI244" s="62"/>
      <c r="DOJ244" s="62"/>
      <c r="DOK244" s="62"/>
      <c r="DOL244" s="62"/>
      <c r="DOM244" s="62"/>
      <c r="DON244" s="62"/>
      <c r="DOO244" s="62"/>
      <c r="DOP244" s="62"/>
      <c r="DOQ244" s="62"/>
      <c r="DOR244" s="62"/>
      <c r="DOS244" s="62"/>
      <c r="DOT244" s="62"/>
      <c r="DOU244" s="62"/>
      <c r="DOV244" s="62"/>
      <c r="DOW244" s="62"/>
      <c r="DOX244" s="62"/>
      <c r="DOY244" s="62"/>
      <c r="DOZ244" s="62"/>
      <c r="DPA244" s="62"/>
      <c r="DPB244" s="62"/>
      <c r="DPC244" s="62"/>
      <c r="DPD244" s="62"/>
      <c r="DPE244" s="62"/>
      <c r="DPF244" s="62"/>
      <c r="DPG244" s="62"/>
      <c r="DPH244" s="62"/>
      <c r="DPI244" s="62"/>
      <c r="DPJ244" s="62"/>
      <c r="DPK244" s="62"/>
      <c r="DPL244" s="62"/>
      <c r="DPM244" s="62"/>
      <c r="DPN244" s="62"/>
      <c r="DPO244" s="62"/>
      <c r="DPP244" s="62"/>
      <c r="DPQ244" s="62"/>
      <c r="DPR244" s="62"/>
      <c r="DPS244" s="62"/>
      <c r="DPT244" s="62"/>
      <c r="DPU244" s="62"/>
      <c r="DPV244" s="62"/>
      <c r="DPW244" s="62"/>
      <c r="DPX244" s="62"/>
      <c r="DPY244" s="62"/>
      <c r="DPZ244" s="62"/>
      <c r="DQA244" s="62"/>
      <c r="DQB244" s="62"/>
      <c r="DQC244" s="62"/>
      <c r="DQD244" s="62"/>
      <c r="DQE244" s="62"/>
      <c r="DQF244" s="62"/>
      <c r="DQG244" s="62"/>
      <c r="DQH244" s="62"/>
      <c r="DQI244" s="62"/>
      <c r="DQJ244" s="62"/>
      <c r="DQK244" s="62"/>
      <c r="DQL244" s="62"/>
      <c r="DQM244" s="62"/>
      <c r="DQN244" s="62"/>
      <c r="DQO244" s="62"/>
      <c r="DQP244" s="62"/>
      <c r="DQQ244" s="62"/>
      <c r="DQR244" s="62"/>
      <c r="DQS244" s="62"/>
      <c r="DQT244" s="62"/>
      <c r="DQU244" s="62"/>
      <c r="DQV244" s="62"/>
      <c r="DQW244" s="62"/>
      <c r="DQX244" s="62"/>
      <c r="DQY244" s="62"/>
      <c r="DQZ244" s="62"/>
      <c r="DRA244" s="62"/>
      <c r="DRB244" s="62"/>
      <c r="DRC244" s="62"/>
      <c r="DRD244" s="62"/>
      <c r="DRE244" s="62"/>
      <c r="DRF244" s="62"/>
      <c r="DRG244" s="62"/>
      <c r="DRH244" s="62"/>
      <c r="DRI244" s="62"/>
      <c r="DRJ244" s="62"/>
      <c r="DRK244" s="62"/>
      <c r="DRL244" s="62"/>
      <c r="DRM244" s="62"/>
      <c r="DRN244" s="62"/>
      <c r="DRO244" s="62"/>
      <c r="DRP244" s="62"/>
      <c r="DRQ244" s="62"/>
      <c r="DRR244" s="62"/>
      <c r="DRS244" s="62"/>
      <c r="DRT244" s="62"/>
      <c r="DRU244" s="62"/>
      <c r="DRV244" s="62"/>
      <c r="DRW244" s="62"/>
      <c r="DRX244" s="62"/>
      <c r="DRY244" s="62"/>
      <c r="DRZ244" s="62"/>
      <c r="DSA244" s="62"/>
      <c r="DSB244" s="62"/>
      <c r="DSC244" s="62"/>
      <c r="DSD244" s="62"/>
      <c r="DSE244" s="62"/>
      <c r="DSF244" s="62"/>
      <c r="DSG244" s="62"/>
      <c r="DSH244" s="62"/>
      <c r="DSI244" s="62"/>
      <c r="DSJ244" s="62"/>
      <c r="DSK244" s="62"/>
      <c r="DSL244" s="62"/>
      <c r="DSM244" s="62"/>
      <c r="DSN244" s="62"/>
      <c r="DSO244" s="62"/>
      <c r="DSP244" s="62"/>
      <c r="DSQ244" s="62"/>
      <c r="DSR244" s="62"/>
      <c r="DSS244" s="62"/>
      <c r="DST244" s="62"/>
      <c r="DSU244" s="62"/>
      <c r="DSV244" s="62"/>
      <c r="DSW244" s="62"/>
      <c r="DSX244" s="62"/>
      <c r="DSY244" s="62"/>
      <c r="DSZ244" s="62"/>
      <c r="DTA244" s="62"/>
      <c r="DTB244" s="62"/>
      <c r="DTC244" s="62"/>
      <c r="DTD244" s="62"/>
      <c r="DTE244" s="62"/>
      <c r="DTF244" s="62"/>
      <c r="DTG244" s="62"/>
      <c r="DTH244" s="62"/>
      <c r="DTI244" s="62"/>
      <c r="DTJ244" s="62"/>
      <c r="DTK244" s="62"/>
      <c r="DTL244" s="62"/>
      <c r="DTM244" s="62"/>
      <c r="DTN244" s="62"/>
      <c r="DTO244" s="62"/>
      <c r="DTP244" s="62"/>
      <c r="DTQ244" s="62"/>
      <c r="DTR244" s="62"/>
      <c r="DTS244" s="62"/>
      <c r="DTT244" s="62"/>
      <c r="DTU244" s="62"/>
      <c r="DTV244" s="62"/>
      <c r="DTW244" s="62"/>
      <c r="DTX244" s="62"/>
      <c r="DTY244" s="62"/>
      <c r="DTZ244" s="62"/>
      <c r="DUA244" s="62"/>
      <c r="DUB244" s="62"/>
      <c r="DUC244" s="62"/>
      <c r="DUD244" s="62"/>
      <c r="DUE244" s="62"/>
      <c r="DUF244" s="62"/>
      <c r="DUG244" s="62"/>
      <c r="DUH244" s="62"/>
      <c r="DUI244" s="62"/>
      <c r="DUJ244" s="62"/>
      <c r="DUK244" s="62"/>
      <c r="DUL244" s="62"/>
      <c r="DUM244" s="62"/>
      <c r="DUN244" s="62"/>
      <c r="DUO244" s="62"/>
      <c r="DUP244" s="62"/>
      <c r="DUQ244" s="62"/>
      <c r="DUR244" s="62"/>
      <c r="DUS244" s="62"/>
      <c r="DUT244" s="62"/>
      <c r="DUU244" s="62"/>
      <c r="DUV244" s="62"/>
      <c r="DUW244" s="62"/>
      <c r="DUX244" s="62"/>
      <c r="DUY244" s="62"/>
      <c r="DUZ244" s="62"/>
      <c r="DVA244" s="62"/>
      <c r="DVB244" s="62"/>
      <c r="DVC244" s="62"/>
      <c r="DVD244" s="62"/>
      <c r="DVE244" s="62"/>
      <c r="DVF244" s="62"/>
      <c r="DVG244" s="62"/>
      <c r="DVH244" s="62"/>
      <c r="DVI244" s="62"/>
      <c r="DVJ244" s="62"/>
      <c r="DVK244" s="62"/>
      <c r="DVL244" s="62"/>
      <c r="DVM244" s="62"/>
      <c r="DVN244" s="62"/>
      <c r="DVO244" s="62"/>
      <c r="DVP244" s="62"/>
      <c r="DVQ244" s="62"/>
      <c r="DVR244" s="62"/>
      <c r="DVS244" s="62"/>
      <c r="DVT244" s="62"/>
      <c r="DVU244" s="62"/>
      <c r="DVV244" s="62"/>
      <c r="DVW244" s="62"/>
      <c r="DVX244" s="62"/>
      <c r="DVY244" s="62"/>
      <c r="DVZ244" s="62"/>
      <c r="DWA244" s="62"/>
      <c r="DWB244" s="62"/>
      <c r="DWC244" s="62"/>
      <c r="DWD244" s="62"/>
      <c r="DWE244" s="62"/>
      <c r="DWF244" s="62"/>
      <c r="DWG244" s="62"/>
      <c r="DWH244" s="62"/>
      <c r="DWI244" s="62"/>
      <c r="DWJ244" s="62"/>
      <c r="DWK244" s="62"/>
      <c r="DWL244" s="62"/>
      <c r="DWM244" s="62"/>
      <c r="DWN244" s="62"/>
      <c r="DWO244" s="62"/>
      <c r="DWP244" s="62"/>
      <c r="DWQ244" s="62"/>
      <c r="DWR244" s="62"/>
      <c r="DWS244" s="62"/>
      <c r="DWT244" s="62"/>
      <c r="DWU244" s="62"/>
      <c r="DWV244" s="62"/>
      <c r="DWW244" s="62"/>
      <c r="DWX244" s="62"/>
      <c r="DWY244" s="62"/>
      <c r="DWZ244" s="62"/>
      <c r="DXA244" s="62"/>
      <c r="DXB244" s="62"/>
      <c r="DXC244" s="62"/>
      <c r="DXD244" s="62"/>
      <c r="DXE244" s="62"/>
      <c r="DXF244" s="62"/>
      <c r="DXG244" s="62"/>
      <c r="DXH244" s="62"/>
      <c r="DXI244" s="62"/>
      <c r="DXJ244" s="62"/>
      <c r="DXK244" s="62"/>
      <c r="DXL244" s="62"/>
      <c r="DXM244" s="62"/>
      <c r="DXN244" s="62"/>
      <c r="DXO244" s="62"/>
      <c r="DXP244" s="62"/>
      <c r="DXQ244" s="62"/>
      <c r="DXR244" s="62"/>
      <c r="DXS244" s="62"/>
      <c r="DXT244" s="62"/>
      <c r="DXU244" s="62"/>
      <c r="DXV244" s="62"/>
      <c r="DXW244" s="62"/>
      <c r="DXX244" s="62"/>
      <c r="DXY244" s="62"/>
      <c r="DXZ244" s="62"/>
      <c r="DYA244" s="62"/>
      <c r="DYB244" s="62"/>
      <c r="DYC244" s="62"/>
      <c r="DYD244" s="62"/>
      <c r="DYE244" s="62"/>
      <c r="DYF244" s="62"/>
      <c r="DYG244" s="62"/>
      <c r="DYH244" s="62"/>
      <c r="DYI244" s="62"/>
      <c r="DYJ244" s="62"/>
      <c r="DYK244" s="62"/>
      <c r="DYL244" s="62"/>
      <c r="DYM244" s="62"/>
      <c r="DYN244" s="62"/>
      <c r="DYO244" s="62"/>
      <c r="DYP244" s="62"/>
      <c r="DYQ244" s="62"/>
      <c r="DYR244" s="62"/>
      <c r="DYS244" s="62"/>
      <c r="DYT244" s="62"/>
      <c r="DYU244" s="62"/>
      <c r="DYV244" s="62"/>
      <c r="DYW244" s="62"/>
      <c r="DYX244" s="62"/>
      <c r="DYY244" s="62"/>
      <c r="DYZ244" s="62"/>
      <c r="DZA244" s="62"/>
      <c r="DZB244" s="62"/>
      <c r="DZC244" s="62"/>
      <c r="DZD244" s="62"/>
      <c r="DZE244" s="62"/>
      <c r="DZF244" s="62"/>
      <c r="DZG244" s="62"/>
      <c r="DZH244" s="62"/>
      <c r="DZI244" s="62"/>
      <c r="DZJ244" s="62"/>
      <c r="DZK244" s="62"/>
      <c r="DZL244" s="62"/>
      <c r="DZM244" s="62"/>
      <c r="DZN244" s="62"/>
      <c r="DZO244" s="62"/>
      <c r="DZP244" s="62"/>
      <c r="DZQ244" s="62"/>
      <c r="DZR244" s="62"/>
      <c r="DZS244" s="62"/>
      <c r="DZT244" s="62"/>
      <c r="DZU244" s="62"/>
      <c r="DZV244" s="62"/>
      <c r="DZW244" s="62"/>
      <c r="DZX244" s="62"/>
      <c r="DZY244" s="62"/>
      <c r="DZZ244" s="62"/>
      <c r="EAA244" s="62"/>
      <c r="EAB244" s="62"/>
      <c r="EAC244" s="62"/>
      <c r="EAD244" s="62"/>
      <c r="EAE244" s="62"/>
      <c r="EAF244" s="62"/>
      <c r="EAG244" s="62"/>
      <c r="EAH244" s="62"/>
      <c r="EAI244" s="62"/>
      <c r="EAJ244" s="62"/>
      <c r="EAK244" s="62"/>
      <c r="EAL244" s="62"/>
      <c r="EAM244" s="62"/>
      <c r="EAN244" s="62"/>
      <c r="EAO244" s="62"/>
      <c r="EAP244" s="62"/>
      <c r="EAQ244" s="62"/>
      <c r="EAR244" s="62"/>
      <c r="EAS244" s="62"/>
      <c r="EAT244" s="62"/>
      <c r="EAU244" s="62"/>
      <c r="EAV244" s="62"/>
      <c r="EAW244" s="62"/>
      <c r="EAX244" s="62"/>
      <c r="EAY244" s="62"/>
      <c r="EAZ244" s="62"/>
      <c r="EBA244" s="62"/>
      <c r="EBB244" s="62"/>
      <c r="EBC244" s="62"/>
      <c r="EBD244" s="62"/>
      <c r="EBE244" s="62"/>
      <c r="EBF244" s="62"/>
      <c r="EBG244" s="62"/>
      <c r="EBH244" s="62"/>
      <c r="EBI244" s="62"/>
      <c r="EBJ244" s="62"/>
      <c r="EBK244" s="62"/>
      <c r="EBL244" s="62"/>
      <c r="EBM244" s="62"/>
      <c r="EBN244" s="62"/>
      <c r="EBO244" s="62"/>
      <c r="EBP244" s="62"/>
      <c r="EBQ244" s="62"/>
      <c r="EBR244" s="62"/>
      <c r="EBS244" s="62"/>
      <c r="EBT244" s="62"/>
      <c r="EBU244" s="62"/>
      <c r="EBV244" s="62"/>
      <c r="EBW244" s="62"/>
      <c r="EBX244" s="62"/>
      <c r="EBY244" s="62"/>
      <c r="EBZ244" s="62"/>
      <c r="ECA244" s="62"/>
      <c r="ECB244" s="62"/>
      <c r="ECC244" s="62"/>
      <c r="ECD244" s="62"/>
      <c r="ECE244" s="62"/>
      <c r="ECF244" s="62"/>
      <c r="ECG244" s="62"/>
      <c r="ECH244" s="62"/>
      <c r="ECI244" s="62"/>
      <c r="ECJ244" s="62"/>
      <c r="ECK244" s="62"/>
      <c r="ECL244" s="62"/>
      <c r="ECM244" s="62"/>
      <c r="ECN244" s="62"/>
      <c r="ECO244" s="62"/>
      <c r="ECP244" s="62"/>
      <c r="ECQ244" s="62"/>
      <c r="ECR244" s="62"/>
      <c r="ECS244" s="62"/>
      <c r="ECT244" s="62"/>
      <c r="ECU244" s="62"/>
      <c r="ECV244" s="62"/>
      <c r="ECW244" s="62"/>
      <c r="ECX244" s="62"/>
      <c r="ECY244" s="62"/>
      <c r="ECZ244" s="62"/>
      <c r="EDA244" s="62"/>
      <c r="EDB244" s="62"/>
      <c r="EDC244" s="62"/>
      <c r="EDD244" s="62"/>
      <c r="EDE244" s="62"/>
      <c r="EDF244" s="62"/>
      <c r="EDG244" s="62"/>
      <c r="EDH244" s="62"/>
      <c r="EDI244" s="62"/>
      <c r="EDJ244" s="62"/>
      <c r="EDK244" s="62"/>
      <c r="EDL244" s="62"/>
      <c r="EDM244" s="62"/>
      <c r="EDN244" s="62"/>
      <c r="EDO244" s="62"/>
      <c r="EDP244" s="62"/>
      <c r="EDQ244" s="62"/>
      <c r="EDR244" s="62"/>
      <c r="EDS244" s="62"/>
      <c r="EDT244" s="62"/>
      <c r="EDU244" s="62"/>
      <c r="EDV244" s="62"/>
      <c r="EDW244" s="62"/>
      <c r="EDX244" s="62"/>
      <c r="EDY244" s="62"/>
      <c r="EDZ244" s="62"/>
      <c r="EEA244" s="62"/>
      <c r="EEB244" s="62"/>
      <c r="EEC244" s="62"/>
      <c r="EED244" s="62"/>
      <c r="EEE244" s="62"/>
      <c r="EEF244" s="62"/>
      <c r="EEG244" s="62"/>
      <c r="EEH244" s="62"/>
      <c r="EEI244" s="62"/>
      <c r="EEJ244" s="62"/>
      <c r="EEK244" s="62"/>
      <c r="EEL244" s="62"/>
      <c r="EEM244" s="62"/>
      <c r="EEN244" s="62"/>
      <c r="EEO244" s="62"/>
      <c r="EEP244" s="62"/>
      <c r="EEQ244" s="62"/>
      <c r="EER244" s="62"/>
      <c r="EES244" s="62"/>
      <c r="EET244" s="62"/>
      <c r="EEU244" s="62"/>
      <c r="EEV244" s="62"/>
      <c r="EEW244" s="62"/>
      <c r="EEX244" s="62"/>
      <c r="EEY244" s="62"/>
      <c r="EEZ244" s="62"/>
      <c r="EFA244" s="62"/>
      <c r="EFB244" s="62"/>
      <c r="EFC244" s="62"/>
      <c r="EFD244" s="62"/>
      <c r="EFE244" s="62"/>
      <c r="EFF244" s="62"/>
      <c r="EFG244" s="62"/>
      <c r="EFH244" s="62"/>
      <c r="EFI244" s="62"/>
      <c r="EFJ244" s="62"/>
      <c r="EFK244" s="62"/>
      <c r="EFL244" s="62"/>
      <c r="EFM244" s="62"/>
      <c r="EFN244" s="62"/>
      <c r="EFO244" s="62"/>
      <c r="EFP244" s="62"/>
      <c r="EFQ244" s="62"/>
      <c r="EFR244" s="62"/>
      <c r="EFS244" s="62"/>
      <c r="EFT244" s="62"/>
      <c r="EFU244" s="62"/>
      <c r="EFV244" s="62"/>
      <c r="EFW244" s="62"/>
      <c r="EFX244" s="62"/>
      <c r="EFY244" s="62"/>
      <c r="EFZ244" s="62"/>
      <c r="EGA244" s="62"/>
      <c r="EGB244" s="62"/>
      <c r="EGC244" s="62"/>
      <c r="EGD244" s="62"/>
      <c r="EGE244" s="62"/>
      <c r="EGF244" s="62"/>
      <c r="EGG244" s="62"/>
      <c r="EGH244" s="62"/>
      <c r="EGI244" s="62"/>
      <c r="EGJ244" s="62"/>
      <c r="EGK244" s="62"/>
      <c r="EGL244" s="62"/>
      <c r="EGM244" s="62"/>
      <c r="EGN244" s="62"/>
      <c r="EGO244" s="62"/>
      <c r="EGP244" s="62"/>
      <c r="EGQ244" s="62"/>
      <c r="EGR244" s="62"/>
      <c r="EGS244" s="62"/>
      <c r="EGT244" s="62"/>
      <c r="EGU244" s="62"/>
      <c r="EGV244" s="62"/>
      <c r="EGW244" s="62"/>
      <c r="EGX244" s="62"/>
      <c r="EGY244" s="62"/>
      <c r="EGZ244" s="62"/>
      <c r="EHA244" s="62"/>
      <c r="EHB244" s="62"/>
      <c r="EHC244" s="62"/>
      <c r="EHD244" s="62"/>
      <c r="EHE244" s="62"/>
      <c r="EHF244" s="62"/>
      <c r="EHG244" s="62"/>
      <c r="EHH244" s="62"/>
      <c r="EHI244" s="62"/>
      <c r="EHJ244" s="62"/>
      <c r="EHK244" s="62"/>
      <c r="EHL244" s="62"/>
      <c r="EHM244" s="62"/>
      <c r="EHN244" s="62"/>
      <c r="EHO244" s="62"/>
      <c r="EHP244" s="62"/>
      <c r="EHQ244" s="62"/>
      <c r="EHR244" s="62"/>
      <c r="EHS244" s="62"/>
      <c r="EHT244" s="62"/>
      <c r="EHU244" s="62"/>
      <c r="EHV244" s="62"/>
      <c r="EHW244" s="62"/>
      <c r="EHX244" s="62"/>
      <c r="EHY244" s="62"/>
      <c r="EHZ244" s="62"/>
      <c r="EIA244" s="62"/>
      <c r="EIB244" s="62"/>
      <c r="EIC244" s="62"/>
      <c r="EID244" s="62"/>
      <c r="EIE244" s="62"/>
      <c r="EIF244" s="62"/>
      <c r="EIG244" s="62"/>
      <c r="EIH244" s="62"/>
      <c r="EII244" s="62"/>
      <c r="EIJ244" s="62"/>
      <c r="EIK244" s="62"/>
      <c r="EIL244" s="62"/>
      <c r="EIM244" s="62"/>
      <c r="EIN244" s="62"/>
      <c r="EIO244" s="62"/>
      <c r="EIP244" s="62"/>
      <c r="EIQ244" s="62"/>
      <c r="EIR244" s="62"/>
      <c r="EIS244" s="62"/>
      <c r="EIT244" s="62"/>
      <c r="EIU244" s="62"/>
      <c r="EIV244" s="62"/>
      <c r="EIW244" s="62"/>
      <c r="EIX244" s="62"/>
      <c r="EIY244" s="62"/>
      <c r="EIZ244" s="62"/>
      <c r="EJA244" s="62"/>
      <c r="EJB244" s="62"/>
      <c r="EJC244" s="62"/>
      <c r="EJD244" s="62"/>
      <c r="EJE244" s="62"/>
      <c r="EJF244" s="62"/>
      <c r="EJG244" s="62"/>
      <c r="EJH244" s="62"/>
      <c r="EJI244" s="62"/>
      <c r="EJJ244" s="62"/>
      <c r="EJK244" s="62"/>
      <c r="EJL244" s="62"/>
      <c r="EJM244" s="62"/>
      <c r="EJN244" s="62"/>
      <c r="EJO244" s="62"/>
      <c r="EJP244" s="62"/>
      <c r="EJQ244" s="62"/>
      <c r="EJR244" s="62"/>
      <c r="EJS244" s="62"/>
      <c r="EJT244" s="62"/>
      <c r="EJU244" s="62"/>
      <c r="EJV244" s="62"/>
      <c r="EJW244" s="62"/>
      <c r="EJX244" s="62"/>
      <c r="EJY244" s="62"/>
      <c r="EJZ244" s="62"/>
      <c r="EKA244" s="62"/>
      <c r="EKB244" s="62"/>
      <c r="EKC244" s="62"/>
      <c r="EKD244" s="62"/>
      <c r="EKE244" s="62"/>
      <c r="EKF244" s="62"/>
      <c r="EKG244" s="62"/>
      <c r="EKH244" s="62"/>
      <c r="EKI244" s="62"/>
      <c r="EKJ244" s="62"/>
      <c r="EKK244" s="62"/>
      <c r="EKL244" s="62"/>
      <c r="EKM244" s="62"/>
      <c r="EKN244" s="62"/>
      <c r="EKO244" s="62"/>
      <c r="EKP244" s="62"/>
      <c r="EKQ244" s="62"/>
      <c r="EKR244" s="62"/>
      <c r="EKS244" s="62"/>
      <c r="EKT244" s="62"/>
      <c r="EKU244" s="62"/>
      <c r="EKV244" s="62"/>
      <c r="EKW244" s="62"/>
      <c r="EKX244" s="62"/>
      <c r="EKY244" s="62"/>
      <c r="EKZ244" s="62"/>
      <c r="ELA244" s="62"/>
      <c r="ELB244" s="62"/>
      <c r="ELC244" s="62"/>
      <c r="ELD244" s="62"/>
      <c r="ELE244" s="62"/>
      <c r="ELF244" s="62"/>
      <c r="ELG244" s="62"/>
      <c r="ELH244" s="62"/>
      <c r="ELI244" s="62"/>
      <c r="ELJ244" s="62"/>
      <c r="ELK244" s="62"/>
      <c r="ELL244" s="62"/>
      <c r="ELM244" s="62"/>
      <c r="ELN244" s="62"/>
      <c r="ELO244" s="62"/>
      <c r="ELP244" s="62"/>
      <c r="ELQ244" s="62"/>
      <c r="ELR244" s="62"/>
      <c r="ELS244" s="62"/>
      <c r="ELT244" s="62"/>
      <c r="ELU244" s="62"/>
      <c r="ELV244" s="62"/>
      <c r="ELW244" s="62"/>
      <c r="ELX244" s="62"/>
      <c r="ELY244" s="62"/>
      <c r="ELZ244" s="62"/>
      <c r="EMA244" s="62"/>
      <c r="EMB244" s="62"/>
      <c r="EMC244" s="62"/>
      <c r="EMD244" s="62"/>
      <c r="EME244" s="62"/>
      <c r="EMF244" s="62"/>
      <c r="EMG244" s="62"/>
      <c r="EMH244" s="62"/>
      <c r="EMI244" s="62"/>
      <c r="EMJ244" s="62"/>
      <c r="EMK244" s="62"/>
      <c r="EML244" s="62"/>
      <c r="EMM244" s="62"/>
      <c r="EMN244" s="62"/>
      <c r="EMO244" s="62"/>
      <c r="EMP244" s="62"/>
      <c r="EMQ244" s="62"/>
      <c r="EMR244" s="62"/>
      <c r="EMS244" s="62"/>
      <c r="EMT244" s="62"/>
      <c r="EMU244" s="62"/>
      <c r="EMV244" s="62"/>
      <c r="EMW244" s="62"/>
      <c r="EMX244" s="62"/>
      <c r="EMY244" s="62"/>
      <c r="EMZ244" s="62"/>
      <c r="ENA244" s="62"/>
      <c r="ENB244" s="62"/>
      <c r="ENC244" s="62"/>
      <c r="END244" s="62"/>
      <c r="ENE244" s="62"/>
      <c r="ENF244" s="62"/>
      <c r="ENG244" s="62"/>
      <c r="ENH244" s="62"/>
      <c r="ENI244" s="62"/>
      <c r="ENJ244" s="62"/>
      <c r="ENK244" s="62"/>
      <c r="ENL244" s="62"/>
      <c r="ENM244" s="62"/>
      <c r="ENN244" s="62"/>
      <c r="ENO244" s="62"/>
      <c r="ENP244" s="62"/>
      <c r="ENQ244" s="62"/>
      <c r="ENR244" s="62"/>
      <c r="ENS244" s="62"/>
      <c r="ENT244" s="62"/>
      <c r="ENU244" s="62"/>
      <c r="ENV244" s="62"/>
      <c r="ENW244" s="62"/>
      <c r="ENX244" s="62"/>
      <c r="ENY244" s="62"/>
      <c r="ENZ244" s="62"/>
      <c r="EOA244" s="62"/>
      <c r="EOB244" s="62"/>
      <c r="EOC244" s="62"/>
      <c r="EOD244" s="62"/>
      <c r="EOE244" s="62"/>
      <c r="EOF244" s="62"/>
      <c r="EOG244" s="62"/>
      <c r="EOH244" s="62"/>
      <c r="EOI244" s="62"/>
      <c r="EOJ244" s="62"/>
      <c r="EOK244" s="62"/>
      <c r="EOL244" s="62"/>
      <c r="EOM244" s="62"/>
      <c r="EON244" s="62"/>
      <c r="EOO244" s="62"/>
      <c r="EOP244" s="62"/>
      <c r="EOQ244" s="62"/>
      <c r="EOR244" s="62"/>
      <c r="EOS244" s="62"/>
      <c r="EOT244" s="62"/>
      <c r="EOU244" s="62"/>
      <c r="EOV244" s="62"/>
      <c r="EOW244" s="62"/>
      <c r="EOX244" s="62"/>
      <c r="EOY244" s="62"/>
      <c r="EOZ244" s="62"/>
      <c r="EPA244" s="62"/>
      <c r="EPB244" s="62"/>
      <c r="EPC244" s="62"/>
      <c r="EPD244" s="62"/>
      <c r="EPE244" s="62"/>
      <c r="EPF244" s="62"/>
      <c r="EPG244" s="62"/>
      <c r="EPH244" s="62"/>
      <c r="EPI244" s="62"/>
      <c r="EPJ244" s="62"/>
      <c r="EPK244" s="62"/>
      <c r="EPL244" s="62"/>
      <c r="EPM244" s="62"/>
      <c r="EPN244" s="62"/>
      <c r="EPO244" s="62"/>
      <c r="EPP244" s="62"/>
      <c r="EPQ244" s="62"/>
      <c r="EPR244" s="62"/>
      <c r="EPS244" s="62"/>
      <c r="EPT244" s="62"/>
      <c r="EPU244" s="62"/>
      <c r="EPV244" s="62"/>
      <c r="EPW244" s="62"/>
      <c r="EPX244" s="62"/>
      <c r="EPY244" s="62"/>
      <c r="EPZ244" s="62"/>
      <c r="EQA244" s="62"/>
      <c r="EQB244" s="62"/>
      <c r="EQC244" s="62"/>
      <c r="EQD244" s="62"/>
      <c r="EQE244" s="62"/>
      <c r="EQF244" s="62"/>
      <c r="EQG244" s="62"/>
      <c r="EQH244" s="62"/>
      <c r="EQI244" s="62"/>
      <c r="EQJ244" s="62"/>
      <c r="EQK244" s="62"/>
      <c r="EQL244" s="62"/>
      <c r="EQM244" s="62"/>
      <c r="EQN244" s="62"/>
      <c r="EQO244" s="62"/>
      <c r="EQP244" s="62"/>
      <c r="EQQ244" s="62"/>
      <c r="EQR244" s="62"/>
      <c r="EQS244" s="62"/>
      <c r="EQT244" s="62"/>
      <c r="EQU244" s="62"/>
      <c r="EQV244" s="62"/>
      <c r="EQW244" s="62"/>
      <c r="EQX244" s="62"/>
      <c r="EQY244" s="62"/>
      <c r="EQZ244" s="62"/>
      <c r="ERA244" s="62"/>
      <c r="ERB244" s="62"/>
      <c r="ERC244" s="62"/>
      <c r="ERD244" s="62"/>
      <c r="ERE244" s="62"/>
      <c r="ERF244" s="62"/>
      <c r="ERG244" s="62"/>
      <c r="ERH244" s="62"/>
      <c r="ERI244" s="62"/>
      <c r="ERJ244" s="62"/>
      <c r="ERK244" s="62"/>
      <c r="ERL244" s="62"/>
      <c r="ERM244" s="62"/>
      <c r="ERN244" s="62"/>
      <c r="ERO244" s="62"/>
      <c r="ERP244" s="62"/>
      <c r="ERQ244" s="62"/>
      <c r="ERR244" s="62"/>
      <c r="ERS244" s="62"/>
      <c r="ERT244" s="62"/>
      <c r="ERU244" s="62"/>
      <c r="ERV244" s="62"/>
      <c r="ERW244" s="62"/>
      <c r="ERX244" s="62"/>
      <c r="ERY244" s="62"/>
      <c r="ERZ244" s="62"/>
      <c r="ESA244" s="62"/>
      <c r="ESB244" s="62"/>
      <c r="ESC244" s="62"/>
      <c r="ESD244" s="62"/>
      <c r="ESE244" s="62"/>
      <c r="ESF244" s="62"/>
      <c r="ESG244" s="62"/>
      <c r="ESH244" s="62"/>
      <c r="ESI244" s="62"/>
      <c r="ESJ244" s="62"/>
      <c r="ESK244" s="62"/>
      <c r="ESL244" s="62"/>
      <c r="ESM244" s="62"/>
      <c r="ESN244" s="62"/>
      <c r="ESO244" s="62"/>
      <c r="ESP244" s="62"/>
      <c r="ESQ244" s="62"/>
      <c r="ESR244" s="62"/>
      <c r="ESS244" s="62"/>
      <c r="EST244" s="62"/>
      <c r="ESU244" s="62"/>
      <c r="ESV244" s="62"/>
      <c r="ESW244" s="62"/>
      <c r="ESX244" s="62"/>
      <c r="ESY244" s="62"/>
      <c r="ESZ244" s="62"/>
      <c r="ETA244" s="62"/>
      <c r="ETB244" s="62"/>
      <c r="ETC244" s="62"/>
      <c r="ETD244" s="62"/>
      <c r="ETE244" s="62"/>
      <c r="ETF244" s="62"/>
      <c r="ETG244" s="62"/>
      <c r="ETH244" s="62"/>
      <c r="ETI244" s="62"/>
      <c r="ETJ244" s="62"/>
      <c r="ETK244" s="62"/>
      <c r="ETL244" s="62"/>
      <c r="ETM244" s="62"/>
      <c r="ETN244" s="62"/>
      <c r="ETO244" s="62"/>
      <c r="ETP244" s="62"/>
      <c r="ETQ244" s="62"/>
      <c r="ETR244" s="62"/>
      <c r="ETS244" s="62"/>
      <c r="ETT244" s="62"/>
      <c r="ETU244" s="62"/>
      <c r="ETV244" s="62"/>
      <c r="ETW244" s="62"/>
      <c r="ETX244" s="62"/>
      <c r="ETY244" s="62"/>
      <c r="ETZ244" s="62"/>
      <c r="EUA244" s="62"/>
      <c r="EUB244" s="62"/>
      <c r="EUC244" s="62"/>
      <c r="EUD244" s="62"/>
      <c r="EUE244" s="62"/>
      <c r="EUF244" s="62"/>
      <c r="EUG244" s="62"/>
      <c r="EUH244" s="62"/>
      <c r="EUI244" s="62"/>
      <c r="EUJ244" s="62"/>
      <c r="EUK244" s="62"/>
      <c r="EUL244" s="62"/>
      <c r="EUM244" s="62"/>
      <c r="EUN244" s="62"/>
      <c r="EUO244" s="62"/>
      <c r="EUP244" s="62"/>
      <c r="EUQ244" s="62"/>
      <c r="EUR244" s="62"/>
      <c r="EUS244" s="62"/>
      <c r="EUT244" s="62"/>
      <c r="EUU244" s="62"/>
      <c r="EUV244" s="62"/>
      <c r="EUW244" s="62"/>
      <c r="EUX244" s="62"/>
      <c r="EUY244" s="62"/>
      <c r="EUZ244" s="62"/>
      <c r="EVA244" s="62"/>
      <c r="EVB244" s="62"/>
      <c r="EVC244" s="62"/>
      <c r="EVD244" s="62"/>
      <c r="EVE244" s="62"/>
      <c r="EVF244" s="62"/>
      <c r="EVG244" s="62"/>
      <c r="EVH244" s="62"/>
      <c r="EVI244" s="62"/>
      <c r="EVJ244" s="62"/>
      <c r="EVK244" s="62"/>
      <c r="EVL244" s="62"/>
      <c r="EVM244" s="62"/>
      <c r="EVN244" s="62"/>
      <c r="EVO244" s="62"/>
      <c r="EVP244" s="62"/>
      <c r="EVQ244" s="62"/>
      <c r="EVR244" s="62"/>
      <c r="EVS244" s="62"/>
      <c r="EVT244" s="62"/>
      <c r="EVU244" s="62"/>
      <c r="EVV244" s="62"/>
      <c r="EVW244" s="62"/>
      <c r="EVX244" s="62"/>
      <c r="EVY244" s="62"/>
      <c r="EVZ244" s="62"/>
      <c r="EWA244" s="62"/>
      <c r="EWB244" s="62"/>
      <c r="EWC244" s="62"/>
      <c r="EWD244" s="62"/>
      <c r="EWE244" s="62"/>
      <c r="EWF244" s="62"/>
      <c r="EWG244" s="62"/>
      <c r="EWH244" s="62"/>
      <c r="EWI244" s="62"/>
      <c r="EWJ244" s="62"/>
      <c r="EWK244" s="62"/>
      <c r="EWL244" s="62"/>
      <c r="EWM244" s="62"/>
      <c r="EWN244" s="62"/>
      <c r="EWO244" s="62"/>
      <c r="EWP244" s="62"/>
      <c r="EWQ244" s="62"/>
      <c r="EWR244" s="62"/>
      <c r="EWS244" s="62"/>
      <c r="EWT244" s="62"/>
      <c r="EWU244" s="62"/>
      <c r="EWV244" s="62"/>
      <c r="EWW244" s="62"/>
      <c r="EWX244" s="62"/>
      <c r="EWY244" s="62"/>
      <c r="EWZ244" s="62"/>
      <c r="EXA244" s="62"/>
      <c r="EXB244" s="62"/>
      <c r="EXC244" s="62"/>
      <c r="EXD244" s="62"/>
      <c r="EXE244" s="62"/>
      <c r="EXF244" s="62"/>
      <c r="EXG244" s="62"/>
      <c r="EXH244" s="62"/>
      <c r="EXI244" s="62"/>
      <c r="EXJ244" s="62"/>
      <c r="EXK244" s="62"/>
      <c r="EXL244" s="62"/>
      <c r="EXM244" s="62"/>
      <c r="EXN244" s="62"/>
      <c r="EXO244" s="62"/>
      <c r="EXP244" s="62"/>
      <c r="EXQ244" s="62"/>
      <c r="EXR244" s="62"/>
      <c r="EXS244" s="62"/>
      <c r="EXT244" s="62"/>
      <c r="EXU244" s="62"/>
      <c r="EXV244" s="62"/>
      <c r="EXW244" s="62"/>
      <c r="EXX244" s="62"/>
      <c r="EXY244" s="62"/>
      <c r="EXZ244" s="62"/>
      <c r="EYA244" s="62"/>
      <c r="EYB244" s="62"/>
      <c r="EYC244" s="62"/>
      <c r="EYD244" s="62"/>
      <c r="EYE244" s="62"/>
      <c r="EYF244" s="62"/>
      <c r="EYG244" s="62"/>
      <c r="EYH244" s="62"/>
      <c r="EYI244" s="62"/>
      <c r="EYJ244" s="62"/>
      <c r="EYK244" s="62"/>
      <c r="EYL244" s="62"/>
      <c r="EYM244" s="62"/>
      <c r="EYN244" s="62"/>
      <c r="EYO244" s="62"/>
      <c r="EYP244" s="62"/>
      <c r="EYQ244" s="62"/>
      <c r="EYR244" s="62"/>
      <c r="EYS244" s="62"/>
      <c r="EYT244" s="62"/>
      <c r="EYU244" s="62"/>
      <c r="EYV244" s="62"/>
      <c r="EYW244" s="62"/>
      <c r="EYX244" s="62"/>
      <c r="EYY244" s="62"/>
      <c r="EYZ244" s="62"/>
      <c r="EZA244" s="62"/>
      <c r="EZB244" s="62"/>
      <c r="EZC244" s="62"/>
      <c r="EZD244" s="62"/>
      <c r="EZE244" s="62"/>
      <c r="EZF244" s="62"/>
      <c r="EZG244" s="62"/>
      <c r="EZH244" s="62"/>
      <c r="EZI244" s="62"/>
      <c r="EZJ244" s="62"/>
      <c r="EZK244" s="62"/>
      <c r="EZL244" s="62"/>
      <c r="EZM244" s="62"/>
      <c r="EZN244" s="62"/>
      <c r="EZO244" s="62"/>
      <c r="EZP244" s="62"/>
      <c r="EZQ244" s="62"/>
      <c r="EZR244" s="62"/>
      <c r="EZS244" s="62"/>
      <c r="EZT244" s="62"/>
      <c r="EZU244" s="62"/>
      <c r="EZV244" s="62"/>
      <c r="EZW244" s="62"/>
      <c r="EZX244" s="62"/>
      <c r="EZY244" s="62"/>
      <c r="EZZ244" s="62"/>
      <c r="FAA244" s="62"/>
      <c r="FAB244" s="62"/>
      <c r="FAC244" s="62"/>
      <c r="FAD244" s="62"/>
      <c r="FAE244" s="62"/>
      <c r="FAF244" s="62"/>
      <c r="FAG244" s="62"/>
      <c r="FAH244" s="62"/>
      <c r="FAI244" s="62"/>
      <c r="FAJ244" s="62"/>
      <c r="FAK244" s="62"/>
      <c r="FAL244" s="62"/>
      <c r="FAM244" s="62"/>
      <c r="FAN244" s="62"/>
      <c r="FAO244" s="62"/>
      <c r="FAP244" s="62"/>
      <c r="FAQ244" s="62"/>
      <c r="FAR244" s="62"/>
      <c r="FAS244" s="62"/>
      <c r="FAT244" s="62"/>
      <c r="FAU244" s="62"/>
      <c r="FAV244" s="62"/>
      <c r="FAW244" s="62"/>
      <c r="FAX244" s="62"/>
      <c r="FAY244" s="62"/>
      <c r="FAZ244" s="62"/>
      <c r="FBA244" s="62"/>
      <c r="FBB244" s="62"/>
      <c r="FBC244" s="62"/>
      <c r="FBD244" s="62"/>
      <c r="FBE244" s="62"/>
      <c r="FBF244" s="62"/>
      <c r="FBG244" s="62"/>
      <c r="FBH244" s="62"/>
      <c r="FBI244" s="62"/>
      <c r="FBJ244" s="62"/>
      <c r="FBK244" s="62"/>
      <c r="FBL244" s="62"/>
      <c r="FBM244" s="62"/>
      <c r="FBN244" s="62"/>
      <c r="FBO244" s="62"/>
      <c r="FBP244" s="62"/>
      <c r="FBQ244" s="62"/>
      <c r="FBR244" s="62"/>
      <c r="FBS244" s="62"/>
      <c r="FBT244" s="62"/>
      <c r="FBU244" s="62"/>
      <c r="FBV244" s="62"/>
      <c r="FBW244" s="62"/>
      <c r="FBX244" s="62"/>
      <c r="FBY244" s="62"/>
      <c r="FBZ244" s="62"/>
      <c r="FCA244" s="62"/>
      <c r="FCB244" s="62"/>
      <c r="FCC244" s="62"/>
      <c r="FCD244" s="62"/>
      <c r="FCE244" s="62"/>
      <c r="FCF244" s="62"/>
      <c r="FCG244" s="62"/>
      <c r="FCH244" s="62"/>
      <c r="FCI244" s="62"/>
      <c r="FCJ244" s="62"/>
      <c r="FCK244" s="62"/>
      <c r="FCL244" s="62"/>
      <c r="FCM244" s="62"/>
      <c r="FCN244" s="62"/>
      <c r="FCO244" s="62"/>
      <c r="FCP244" s="62"/>
      <c r="FCQ244" s="62"/>
      <c r="FCR244" s="62"/>
      <c r="FCS244" s="62"/>
      <c r="FCT244" s="62"/>
      <c r="FCU244" s="62"/>
      <c r="FCV244" s="62"/>
      <c r="FCW244" s="62"/>
      <c r="FCX244" s="62"/>
      <c r="FCY244" s="62"/>
      <c r="FCZ244" s="62"/>
      <c r="FDA244" s="62"/>
      <c r="FDB244" s="62"/>
      <c r="FDC244" s="62"/>
      <c r="FDD244" s="62"/>
      <c r="FDE244" s="62"/>
      <c r="FDF244" s="62"/>
      <c r="FDG244" s="62"/>
      <c r="FDH244" s="62"/>
      <c r="FDI244" s="62"/>
      <c r="FDJ244" s="62"/>
      <c r="FDK244" s="62"/>
      <c r="FDL244" s="62"/>
      <c r="FDM244" s="62"/>
      <c r="FDN244" s="62"/>
      <c r="FDO244" s="62"/>
      <c r="FDP244" s="62"/>
      <c r="FDQ244" s="62"/>
      <c r="FDR244" s="62"/>
      <c r="FDS244" s="62"/>
      <c r="FDT244" s="62"/>
      <c r="FDU244" s="62"/>
      <c r="FDV244" s="62"/>
      <c r="FDW244" s="62"/>
      <c r="FDX244" s="62"/>
      <c r="FDY244" s="62"/>
      <c r="FDZ244" s="62"/>
      <c r="FEA244" s="62"/>
      <c r="FEB244" s="62"/>
      <c r="FEC244" s="62"/>
      <c r="FED244" s="62"/>
      <c r="FEE244" s="62"/>
      <c r="FEF244" s="62"/>
      <c r="FEG244" s="62"/>
      <c r="FEH244" s="62"/>
      <c r="FEI244" s="62"/>
      <c r="FEJ244" s="62"/>
      <c r="FEK244" s="62"/>
      <c r="FEL244" s="62"/>
      <c r="FEM244" s="62"/>
      <c r="FEN244" s="62"/>
      <c r="FEO244" s="62"/>
      <c r="FEP244" s="62"/>
      <c r="FEQ244" s="62"/>
      <c r="FER244" s="62"/>
      <c r="FES244" s="62"/>
      <c r="FET244" s="62"/>
      <c r="FEU244" s="62"/>
      <c r="FEV244" s="62"/>
      <c r="FEW244" s="62"/>
      <c r="FEX244" s="62"/>
      <c r="FEY244" s="62"/>
      <c r="FEZ244" s="62"/>
      <c r="FFA244" s="62"/>
      <c r="FFB244" s="62"/>
      <c r="FFC244" s="62"/>
      <c r="FFD244" s="62"/>
      <c r="FFE244" s="62"/>
      <c r="FFF244" s="62"/>
      <c r="FFG244" s="62"/>
      <c r="FFH244" s="62"/>
      <c r="FFI244" s="62"/>
      <c r="FFJ244" s="62"/>
      <c r="FFK244" s="62"/>
      <c r="FFL244" s="62"/>
      <c r="FFM244" s="62"/>
      <c r="FFN244" s="62"/>
      <c r="FFO244" s="62"/>
      <c r="FFP244" s="62"/>
      <c r="FFQ244" s="62"/>
      <c r="FFR244" s="62"/>
      <c r="FFS244" s="62"/>
      <c r="FFT244" s="62"/>
      <c r="FFU244" s="62"/>
      <c r="FFV244" s="62"/>
      <c r="FFW244" s="62"/>
      <c r="FFX244" s="62"/>
      <c r="FFY244" s="62"/>
      <c r="FFZ244" s="62"/>
      <c r="FGA244" s="62"/>
      <c r="FGB244" s="62"/>
      <c r="FGC244" s="62"/>
      <c r="FGD244" s="62"/>
      <c r="FGE244" s="62"/>
      <c r="FGF244" s="62"/>
      <c r="FGG244" s="62"/>
      <c r="FGH244" s="62"/>
      <c r="FGI244" s="62"/>
      <c r="FGJ244" s="62"/>
      <c r="FGK244" s="62"/>
      <c r="FGL244" s="62"/>
      <c r="FGM244" s="62"/>
      <c r="FGN244" s="62"/>
      <c r="FGO244" s="62"/>
      <c r="FGP244" s="62"/>
      <c r="FGQ244" s="62"/>
      <c r="FGR244" s="62"/>
      <c r="FGS244" s="62"/>
      <c r="FGT244" s="62"/>
      <c r="FGU244" s="62"/>
      <c r="FGV244" s="62"/>
      <c r="FGW244" s="62"/>
      <c r="FGX244" s="62"/>
      <c r="FGY244" s="62"/>
      <c r="FGZ244" s="62"/>
      <c r="FHA244" s="62"/>
      <c r="FHB244" s="62"/>
      <c r="FHC244" s="62"/>
      <c r="FHD244" s="62"/>
      <c r="FHE244" s="62"/>
      <c r="FHF244" s="62"/>
      <c r="FHG244" s="62"/>
      <c r="FHH244" s="62"/>
      <c r="FHI244" s="62"/>
      <c r="FHJ244" s="62"/>
      <c r="FHK244" s="62"/>
      <c r="FHL244" s="62"/>
      <c r="FHM244" s="62"/>
      <c r="FHN244" s="62"/>
      <c r="FHO244" s="62"/>
      <c r="FHP244" s="62"/>
      <c r="FHQ244" s="62"/>
      <c r="FHR244" s="62"/>
      <c r="FHS244" s="62"/>
      <c r="FHT244" s="62"/>
      <c r="FHU244" s="62"/>
      <c r="FHV244" s="62"/>
      <c r="FHW244" s="62"/>
      <c r="FHX244" s="62"/>
      <c r="FHY244" s="62"/>
      <c r="FHZ244" s="62"/>
      <c r="FIA244" s="62"/>
      <c r="FIB244" s="62"/>
      <c r="FIC244" s="62"/>
      <c r="FID244" s="62"/>
      <c r="FIE244" s="62"/>
      <c r="FIF244" s="62"/>
      <c r="FIG244" s="62"/>
      <c r="FIH244" s="62"/>
      <c r="FII244" s="62"/>
      <c r="FIJ244" s="62"/>
      <c r="FIK244" s="62"/>
      <c r="FIL244" s="62"/>
      <c r="FIM244" s="62"/>
      <c r="FIN244" s="62"/>
      <c r="FIO244" s="62"/>
      <c r="FIP244" s="62"/>
      <c r="FIQ244" s="62"/>
      <c r="FIR244" s="62"/>
      <c r="FIS244" s="62"/>
      <c r="FIT244" s="62"/>
      <c r="FIU244" s="62"/>
      <c r="FIV244" s="62"/>
      <c r="FIW244" s="62"/>
      <c r="FIX244" s="62"/>
      <c r="FIY244" s="62"/>
      <c r="FIZ244" s="62"/>
      <c r="FJA244" s="62"/>
      <c r="FJB244" s="62"/>
      <c r="FJC244" s="62"/>
      <c r="FJD244" s="62"/>
      <c r="FJE244" s="62"/>
      <c r="FJF244" s="62"/>
      <c r="FJG244" s="62"/>
      <c r="FJH244" s="62"/>
      <c r="FJI244" s="62"/>
      <c r="FJJ244" s="62"/>
      <c r="FJK244" s="62"/>
      <c r="FJL244" s="62"/>
      <c r="FJM244" s="62"/>
      <c r="FJN244" s="62"/>
      <c r="FJO244" s="62"/>
      <c r="FJP244" s="62"/>
      <c r="FJQ244" s="62"/>
      <c r="FJR244" s="62"/>
      <c r="FJS244" s="62"/>
      <c r="FJT244" s="62"/>
      <c r="FJU244" s="62"/>
      <c r="FJV244" s="62"/>
      <c r="FJW244" s="62"/>
      <c r="FJX244" s="62"/>
      <c r="FJY244" s="62"/>
      <c r="FJZ244" s="62"/>
      <c r="FKA244" s="62"/>
      <c r="FKB244" s="62"/>
      <c r="FKC244" s="62"/>
      <c r="FKD244" s="62"/>
      <c r="FKE244" s="62"/>
      <c r="FKF244" s="62"/>
      <c r="FKG244" s="62"/>
      <c r="FKH244" s="62"/>
      <c r="FKI244" s="62"/>
      <c r="FKJ244" s="62"/>
      <c r="FKK244" s="62"/>
      <c r="FKL244" s="62"/>
      <c r="FKM244" s="62"/>
      <c r="FKN244" s="62"/>
      <c r="FKO244" s="62"/>
      <c r="FKP244" s="62"/>
      <c r="FKQ244" s="62"/>
      <c r="FKR244" s="62"/>
      <c r="FKS244" s="62"/>
      <c r="FKT244" s="62"/>
      <c r="FKU244" s="62"/>
      <c r="FKV244" s="62"/>
      <c r="FKW244" s="62"/>
      <c r="FKX244" s="62"/>
      <c r="FKY244" s="62"/>
      <c r="FKZ244" s="62"/>
      <c r="FLA244" s="62"/>
      <c r="FLB244" s="62"/>
      <c r="FLC244" s="62"/>
      <c r="FLD244" s="62"/>
      <c r="FLE244" s="62"/>
      <c r="FLF244" s="62"/>
      <c r="FLG244" s="62"/>
      <c r="FLH244" s="62"/>
      <c r="FLI244" s="62"/>
      <c r="FLJ244" s="62"/>
      <c r="FLK244" s="62"/>
      <c r="FLL244" s="62"/>
      <c r="FLM244" s="62"/>
      <c r="FLN244" s="62"/>
      <c r="FLO244" s="62"/>
      <c r="FLP244" s="62"/>
      <c r="FLQ244" s="62"/>
      <c r="FLR244" s="62"/>
      <c r="FLS244" s="62"/>
      <c r="FLT244" s="62"/>
      <c r="FLU244" s="62"/>
      <c r="FLV244" s="62"/>
      <c r="FLW244" s="62"/>
      <c r="FLX244" s="62"/>
      <c r="FLY244" s="62"/>
      <c r="FLZ244" s="62"/>
      <c r="FMA244" s="62"/>
      <c r="FMB244" s="62"/>
      <c r="FMC244" s="62"/>
      <c r="FMD244" s="62"/>
      <c r="FME244" s="62"/>
      <c r="FMF244" s="62"/>
      <c r="FMG244" s="62"/>
      <c r="FMH244" s="62"/>
      <c r="FMI244" s="62"/>
      <c r="FMJ244" s="62"/>
      <c r="FMK244" s="62"/>
      <c r="FML244" s="62"/>
      <c r="FMM244" s="62"/>
      <c r="FMN244" s="62"/>
      <c r="FMO244" s="62"/>
      <c r="FMP244" s="62"/>
      <c r="FMQ244" s="62"/>
      <c r="FMR244" s="62"/>
      <c r="FMS244" s="62"/>
      <c r="FMT244" s="62"/>
      <c r="FMU244" s="62"/>
      <c r="FMV244" s="62"/>
      <c r="FMW244" s="62"/>
      <c r="FMX244" s="62"/>
      <c r="FMY244" s="62"/>
      <c r="FMZ244" s="62"/>
      <c r="FNA244" s="62"/>
      <c r="FNB244" s="62"/>
      <c r="FNC244" s="62"/>
      <c r="FND244" s="62"/>
      <c r="FNE244" s="62"/>
      <c r="FNF244" s="62"/>
      <c r="FNG244" s="62"/>
      <c r="FNH244" s="62"/>
      <c r="FNI244" s="62"/>
      <c r="FNJ244" s="62"/>
      <c r="FNK244" s="62"/>
      <c r="FNL244" s="62"/>
      <c r="FNM244" s="62"/>
      <c r="FNN244" s="62"/>
      <c r="FNO244" s="62"/>
      <c r="FNP244" s="62"/>
      <c r="FNQ244" s="62"/>
      <c r="FNR244" s="62"/>
      <c r="FNS244" s="62"/>
      <c r="FNT244" s="62"/>
      <c r="FNU244" s="62"/>
      <c r="FNV244" s="62"/>
      <c r="FNW244" s="62"/>
      <c r="FNX244" s="62"/>
      <c r="FNY244" s="62"/>
      <c r="FNZ244" s="62"/>
      <c r="FOA244" s="62"/>
      <c r="FOB244" s="62"/>
      <c r="FOC244" s="62"/>
      <c r="FOD244" s="62"/>
      <c r="FOE244" s="62"/>
      <c r="FOF244" s="62"/>
      <c r="FOG244" s="62"/>
      <c r="FOH244" s="62"/>
      <c r="FOI244" s="62"/>
      <c r="FOJ244" s="62"/>
      <c r="FOK244" s="62"/>
      <c r="FOL244" s="62"/>
      <c r="FOM244" s="62"/>
      <c r="FON244" s="62"/>
      <c r="FOO244" s="62"/>
      <c r="FOP244" s="62"/>
      <c r="FOQ244" s="62"/>
      <c r="FOR244" s="62"/>
      <c r="FOS244" s="62"/>
      <c r="FOT244" s="62"/>
      <c r="FOU244" s="62"/>
      <c r="FOV244" s="62"/>
      <c r="FOW244" s="62"/>
      <c r="FOX244" s="62"/>
      <c r="FOY244" s="62"/>
      <c r="FOZ244" s="62"/>
      <c r="FPA244" s="62"/>
      <c r="FPB244" s="62"/>
      <c r="FPC244" s="62"/>
      <c r="FPD244" s="62"/>
      <c r="FPE244" s="62"/>
      <c r="FPF244" s="62"/>
      <c r="FPG244" s="62"/>
      <c r="FPH244" s="62"/>
      <c r="FPI244" s="62"/>
      <c r="FPJ244" s="62"/>
      <c r="FPK244" s="62"/>
      <c r="FPL244" s="62"/>
      <c r="FPM244" s="62"/>
      <c r="FPN244" s="62"/>
      <c r="FPO244" s="62"/>
      <c r="FPP244" s="62"/>
      <c r="FPQ244" s="62"/>
      <c r="FPR244" s="62"/>
      <c r="FPS244" s="62"/>
      <c r="FPT244" s="62"/>
      <c r="FPU244" s="62"/>
      <c r="FPV244" s="62"/>
      <c r="FPW244" s="62"/>
      <c r="FPX244" s="62"/>
      <c r="FPY244" s="62"/>
      <c r="FPZ244" s="62"/>
      <c r="FQA244" s="62"/>
      <c r="FQB244" s="62"/>
      <c r="FQC244" s="62"/>
      <c r="FQD244" s="62"/>
      <c r="FQE244" s="62"/>
      <c r="FQF244" s="62"/>
      <c r="FQG244" s="62"/>
      <c r="FQH244" s="62"/>
      <c r="FQI244" s="62"/>
      <c r="FQJ244" s="62"/>
      <c r="FQK244" s="62"/>
      <c r="FQL244" s="62"/>
      <c r="FQM244" s="62"/>
      <c r="FQN244" s="62"/>
      <c r="FQO244" s="62"/>
      <c r="FQP244" s="62"/>
      <c r="FQQ244" s="62"/>
      <c r="FQR244" s="62"/>
      <c r="FQS244" s="62"/>
      <c r="FQT244" s="62"/>
      <c r="FQU244" s="62"/>
      <c r="FQV244" s="62"/>
      <c r="FQW244" s="62"/>
      <c r="FQX244" s="62"/>
      <c r="FQY244" s="62"/>
      <c r="FQZ244" s="62"/>
      <c r="FRA244" s="62"/>
      <c r="FRB244" s="62"/>
      <c r="FRC244" s="62"/>
      <c r="FRD244" s="62"/>
      <c r="FRE244" s="62"/>
      <c r="FRF244" s="62"/>
      <c r="FRG244" s="62"/>
      <c r="FRH244" s="62"/>
      <c r="FRI244" s="62"/>
      <c r="FRJ244" s="62"/>
      <c r="FRK244" s="62"/>
      <c r="FRL244" s="62"/>
      <c r="FRM244" s="62"/>
      <c r="FRN244" s="62"/>
      <c r="FRO244" s="62"/>
      <c r="FRP244" s="62"/>
      <c r="FRQ244" s="62"/>
      <c r="FRR244" s="62"/>
      <c r="FRS244" s="62"/>
      <c r="FRT244" s="62"/>
      <c r="FRU244" s="62"/>
      <c r="FRV244" s="62"/>
      <c r="FRW244" s="62"/>
      <c r="FRX244" s="62"/>
      <c r="FRY244" s="62"/>
      <c r="FRZ244" s="62"/>
      <c r="FSA244" s="62"/>
      <c r="FSB244" s="62"/>
      <c r="FSC244" s="62"/>
      <c r="FSD244" s="62"/>
      <c r="FSE244" s="62"/>
      <c r="FSF244" s="62"/>
      <c r="FSG244" s="62"/>
      <c r="FSH244" s="62"/>
      <c r="FSI244" s="62"/>
      <c r="FSJ244" s="62"/>
      <c r="FSK244" s="62"/>
      <c r="FSL244" s="62"/>
      <c r="FSM244" s="62"/>
      <c r="FSN244" s="62"/>
      <c r="FSO244" s="62"/>
      <c r="FSP244" s="62"/>
      <c r="FSQ244" s="62"/>
      <c r="FSR244" s="62"/>
      <c r="FSS244" s="62"/>
      <c r="FST244" s="62"/>
      <c r="FSU244" s="62"/>
      <c r="FSV244" s="62"/>
      <c r="FSW244" s="62"/>
      <c r="FSX244" s="62"/>
      <c r="FSY244" s="62"/>
      <c r="FSZ244" s="62"/>
      <c r="FTA244" s="62"/>
      <c r="FTB244" s="62"/>
      <c r="FTC244" s="62"/>
      <c r="FTD244" s="62"/>
      <c r="FTE244" s="62"/>
      <c r="FTF244" s="62"/>
      <c r="FTG244" s="62"/>
      <c r="FTH244" s="62"/>
      <c r="FTI244" s="62"/>
      <c r="FTJ244" s="62"/>
      <c r="FTK244" s="62"/>
      <c r="FTL244" s="62"/>
      <c r="FTM244" s="62"/>
      <c r="FTN244" s="62"/>
      <c r="FTO244" s="62"/>
      <c r="FTP244" s="62"/>
      <c r="FTQ244" s="62"/>
      <c r="FTR244" s="62"/>
      <c r="FTS244" s="62"/>
      <c r="FTT244" s="62"/>
      <c r="FTU244" s="62"/>
      <c r="FTV244" s="62"/>
      <c r="FTW244" s="62"/>
      <c r="FTX244" s="62"/>
      <c r="FTY244" s="62"/>
      <c r="FTZ244" s="62"/>
      <c r="FUA244" s="62"/>
      <c r="FUB244" s="62"/>
      <c r="FUC244" s="62"/>
      <c r="FUD244" s="62"/>
      <c r="FUE244" s="62"/>
      <c r="FUF244" s="62"/>
      <c r="FUG244" s="62"/>
      <c r="FUH244" s="62"/>
      <c r="FUI244" s="62"/>
      <c r="FUJ244" s="62"/>
      <c r="FUK244" s="62"/>
      <c r="FUL244" s="62"/>
      <c r="FUM244" s="62"/>
      <c r="FUN244" s="62"/>
      <c r="FUO244" s="62"/>
      <c r="FUP244" s="62"/>
      <c r="FUQ244" s="62"/>
      <c r="FUR244" s="62"/>
      <c r="FUS244" s="62"/>
      <c r="FUT244" s="62"/>
      <c r="FUU244" s="62"/>
      <c r="FUV244" s="62"/>
      <c r="FUW244" s="62"/>
      <c r="FUX244" s="62"/>
      <c r="FUY244" s="62"/>
      <c r="FUZ244" s="62"/>
      <c r="FVA244" s="62"/>
      <c r="FVB244" s="62"/>
      <c r="FVC244" s="62"/>
      <c r="FVD244" s="62"/>
      <c r="FVE244" s="62"/>
      <c r="FVF244" s="62"/>
      <c r="FVG244" s="62"/>
      <c r="FVH244" s="62"/>
      <c r="FVI244" s="62"/>
      <c r="FVJ244" s="62"/>
      <c r="FVK244" s="62"/>
      <c r="FVL244" s="62"/>
      <c r="FVM244" s="62"/>
      <c r="FVN244" s="62"/>
      <c r="FVO244" s="62"/>
      <c r="FVP244" s="62"/>
      <c r="FVQ244" s="62"/>
      <c r="FVR244" s="62"/>
      <c r="FVS244" s="62"/>
      <c r="FVT244" s="62"/>
      <c r="FVU244" s="62"/>
      <c r="FVV244" s="62"/>
      <c r="FVW244" s="62"/>
      <c r="FVX244" s="62"/>
      <c r="FVY244" s="62"/>
      <c r="FVZ244" s="62"/>
      <c r="FWA244" s="62"/>
      <c r="FWB244" s="62"/>
      <c r="FWC244" s="62"/>
      <c r="FWD244" s="62"/>
      <c r="FWE244" s="62"/>
      <c r="FWF244" s="62"/>
      <c r="FWG244" s="62"/>
      <c r="FWH244" s="62"/>
      <c r="FWI244" s="62"/>
      <c r="FWJ244" s="62"/>
      <c r="FWK244" s="62"/>
      <c r="FWL244" s="62"/>
      <c r="FWM244" s="62"/>
      <c r="FWN244" s="62"/>
      <c r="FWO244" s="62"/>
      <c r="FWP244" s="62"/>
      <c r="FWQ244" s="62"/>
      <c r="FWR244" s="62"/>
      <c r="FWS244" s="62"/>
      <c r="FWT244" s="62"/>
      <c r="FWU244" s="62"/>
      <c r="FWV244" s="62"/>
      <c r="FWW244" s="62"/>
      <c r="FWX244" s="62"/>
      <c r="FWY244" s="62"/>
      <c r="FWZ244" s="62"/>
      <c r="FXA244" s="62"/>
      <c r="FXB244" s="62"/>
      <c r="FXC244" s="62"/>
      <c r="FXD244" s="62"/>
      <c r="FXE244" s="62"/>
      <c r="FXF244" s="62"/>
      <c r="FXG244" s="62"/>
      <c r="FXH244" s="62"/>
      <c r="FXI244" s="62"/>
      <c r="FXJ244" s="62"/>
      <c r="FXK244" s="62"/>
      <c r="FXL244" s="62"/>
      <c r="FXM244" s="62"/>
      <c r="FXN244" s="62"/>
      <c r="FXO244" s="62"/>
      <c r="FXP244" s="62"/>
      <c r="FXQ244" s="62"/>
      <c r="FXR244" s="62"/>
      <c r="FXS244" s="62"/>
      <c r="FXT244" s="62"/>
      <c r="FXU244" s="62"/>
      <c r="FXV244" s="62"/>
      <c r="FXW244" s="62"/>
      <c r="FXX244" s="62"/>
      <c r="FXY244" s="62"/>
      <c r="FXZ244" s="62"/>
      <c r="FYA244" s="62"/>
      <c r="FYB244" s="62"/>
      <c r="FYC244" s="62"/>
      <c r="FYD244" s="62"/>
      <c r="FYE244" s="62"/>
      <c r="FYF244" s="62"/>
      <c r="FYG244" s="62"/>
      <c r="FYH244" s="62"/>
      <c r="FYI244" s="62"/>
      <c r="FYJ244" s="62"/>
      <c r="FYK244" s="62"/>
      <c r="FYL244" s="62"/>
      <c r="FYM244" s="62"/>
      <c r="FYN244" s="62"/>
      <c r="FYO244" s="62"/>
      <c r="FYP244" s="62"/>
      <c r="FYQ244" s="62"/>
      <c r="FYR244" s="62"/>
      <c r="FYS244" s="62"/>
      <c r="FYT244" s="62"/>
      <c r="FYU244" s="62"/>
      <c r="FYV244" s="62"/>
      <c r="FYW244" s="62"/>
      <c r="FYX244" s="62"/>
      <c r="FYY244" s="62"/>
      <c r="FYZ244" s="62"/>
      <c r="FZA244" s="62"/>
      <c r="FZB244" s="62"/>
      <c r="FZC244" s="62"/>
      <c r="FZD244" s="62"/>
      <c r="FZE244" s="62"/>
      <c r="FZF244" s="62"/>
      <c r="FZG244" s="62"/>
      <c r="FZH244" s="62"/>
      <c r="FZI244" s="62"/>
      <c r="FZJ244" s="62"/>
      <c r="FZK244" s="62"/>
      <c r="FZL244" s="62"/>
      <c r="FZM244" s="62"/>
      <c r="FZN244" s="62"/>
      <c r="FZO244" s="62"/>
      <c r="FZP244" s="62"/>
      <c r="FZQ244" s="62"/>
      <c r="FZR244" s="62"/>
      <c r="FZS244" s="62"/>
      <c r="FZT244" s="62"/>
      <c r="FZU244" s="62"/>
      <c r="FZV244" s="62"/>
      <c r="FZW244" s="62"/>
      <c r="FZX244" s="62"/>
      <c r="FZY244" s="62"/>
      <c r="FZZ244" s="62"/>
      <c r="GAA244" s="62"/>
      <c r="GAB244" s="62"/>
      <c r="GAC244" s="62"/>
      <c r="GAD244" s="62"/>
      <c r="GAE244" s="62"/>
      <c r="GAF244" s="62"/>
      <c r="GAG244" s="62"/>
      <c r="GAH244" s="62"/>
      <c r="GAI244" s="62"/>
      <c r="GAJ244" s="62"/>
      <c r="GAK244" s="62"/>
      <c r="GAL244" s="62"/>
      <c r="GAM244" s="62"/>
      <c r="GAN244" s="62"/>
      <c r="GAO244" s="62"/>
      <c r="GAP244" s="62"/>
      <c r="GAQ244" s="62"/>
      <c r="GAR244" s="62"/>
      <c r="GAS244" s="62"/>
      <c r="GAT244" s="62"/>
      <c r="GAU244" s="62"/>
      <c r="GAV244" s="62"/>
      <c r="GAW244" s="62"/>
      <c r="GAX244" s="62"/>
      <c r="GAY244" s="62"/>
      <c r="GAZ244" s="62"/>
      <c r="GBA244" s="62"/>
      <c r="GBB244" s="62"/>
      <c r="GBC244" s="62"/>
      <c r="GBD244" s="62"/>
      <c r="GBE244" s="62"/>
      <c r="GBF244" s="62"/>
      <c r="GBG244" s="62"/>
      <c r="GBH244" s="62"/>
      <c r="GBI244" s="62"/>
      <c r="GBJ244" s="62"/>
      <c r="GBK244" s="62"/>
      <c r="GBL244" s="62"/>
      <c r="GBM244" s="62"/>
      <c r="GBN244" s="62"/>
      <c r="GBO244" s="62"/>
      <c r="GBP244" s="62"/>
      <c r="GBQ244" s="62"/>
      <c r="GBR244" s="62"/>
      <c r="GBS244" s="62"/>
      <c r="GBT244" s="62"/>
      <c r="GBU244" s="62"/>
      <c r="GBV244" s="62"/>
      <c r="GBW244" s="62"/>
      <c r="GBX244" s="62"/>
      <c r="GBY244" s="62"/>
      <c r="GBZ244" s="62"/>
      <c r="GCA244" s="62"/>
      <c r="GCB244" s="62"/>
      <c r="GCC244" s="62"/>
      <c r="GCD244" s="62"/>
      <c r="GCE244" s="62"/>
      <c r="GCF244" s="62"/>
      <c r="GCG244" s="62"/>
      <c r="GCH244" s="62"/>
      <c r="GCI244" s="62"/>
      <c r="GCJ244" s="62"/>
      <c r="GCK244" s="62"/>
      <c r="GCL244" s="62"/>
      <c r="GCM244" s="62"/>
      <c r="GCN244" s="62"/>
      <c r="GCO244" s="62"/>
      <c r="GCP244" s="62"/>
      <c r="GCQ244" s="62"/>
      <c r="GCR244" s="62"/>
      <c r="GCS244" s="62"/>
      <c r="GCT244" s="62"/>
      <c r="GCU244" s="62"/>
      <c r="GCV244" s="62"/>
      <c r="GCW244" s="62"/>
      <c r="GCX244" s="62"/>
      <c r="GCY244" s="62"/>
      <c r="GCZ244" s="62"/>
      <c r="GDA244" s="62"/>
      <c r="GDB244" s="62"/>
      <c r="GDC244" s="62"/>
      <c r="GDD244" s="62"/>
      <c r="GDE244" s="62"/>
      <c r="GDF244" s="62"/>
      <c r="GDG244" s="62"/>
      <c r="GDH244" s="62"/>
      <c r="GDI244" s="62"/>
      <c r="GDJ244" s="62"/>
      <c r="GDK244" s="62"/>
      <c r="GDL244" s="62"/>
      <c r="GDM244" s="62"/>
      <c r="GDN244" s="62"/>
      <c r="GDO244" s="62"/>
      <c r="GDP244" s="62"/>
      <c r="GDQ244" s="62"/>
      <c r="GDR244" s="62"/>
      <c r="GDS244" s="62"/>
      <c r="GDT244" s="62"/>
      <c r="GDU244" s="62"/>
      <c r="GDV244" s="62"/>
      <c r="GDW244" s="62"/>
      <c r="GDX244" s="62"/>
      <c r="GDY244" s="62"/>
      <c r="GDZ244" s="62"/>
      <c r="GEA244" s="62"/>
      <c r="GEB244" s="62"/>
      <c r="GEC244" s="62"/>
      <c r="GED244" s="62"/>
      <c r="GEE244" s="62"/>
      <c r="GEF244" s="62"/>
      <c r="GEG244" s="62"/>
      <c r="GEH244" s="62"/>
      <c r="GEI244" s="62"/>
      <c r="GEJ244" s="62"/>
      <c r="GEK244" s="62"/>
      <c r="GEL244" s="62"/>
      <c r="GEM244" s="62"/>
      <c r="GEN244" s="62"/>
      <c r="GEO244" s="62"/>
      <c r="GEP244" s="62"/>
      <c r="GEQ244" s="62"/>
      <c r="GER244" s="62"/>
      <c r="GES244" s="62"/>
      <c r="GET244" s="62"/>
      <c r="GEU244" s="62"/>
      <c r="GEV244" s="62"/>
      <c r="GEW244" s="62"/>
      <c r="GEX244" s="62"/>
      <c r="GEY244" s="62"/>
      <c r="GEZ244" s="62"/>
      <c r="GFA244" s="62"/>
      <c r="GFB244" s="62"/>
      <c r="GFC244" s="62"/>
      <c r="GFD244" s="62"/>
      <c r="GFE244" s="62"/>
      <c r="GFF244" s="62"/>
      <c r="GFG244" s="62"/>
      <c r="GFH244" s="62"/>
      <c r="GFI244" s="62"/>
      <c r="GFJ244" s="62"/>
      <c r="GFK244" s="62"/>
      <c r="GFL244" s="62"/>
      <c r="GFM244" s="62"/>
      <c r="GFN244" s="62"/>
      <c r="GFO244" s="62"/>
      <c r="GFP244" s="62"/>
      <c r="GFQ244" s="62"/>
      <c r="GFR244" s="62"/>
      <c r="GFS244" s="62"/>
      <c r="GFT244" s="62"/>
      <c r="GFU244" s="62"/>
      <c r="GFV244" s="62"/>
      <c r="GFW244" s="62"/>
      <c r="GFX244" s="62"/>
      <c r="GFY244" s="62"/>
      <c r="GFZ244" s="62"/>
      <c r="GGA244" s="62"/>
      <c r="GGB244" s="62"/>
      <c r="GGC244" s="62"/>
      <c r="GGD244" s="62"/>
      <c r="GGE244" s="62"/>
      <c r="GGF244" s="62"/>
      <c r="GGG244" s="62"/>
      <c r="GGH244" s="62"/>
      <c r="GGI244" s="62"/>
      <c r="GGJ244" s="62"/>
      <c r="GGK244" s="62"/>
      <c r="GGL244" s="62"/>
      <c r="GGM244" s="62"/>
      <c r="GGN244" s="62"/>
      <c r="GGO244" s="62"/>
      <c r="GGP244" s="62"/>
      <c r="GGQ244" s="62"/>
      <c r="GGR244" s="62"/>
      <c r="GGS244" s="62"/>
      <c r="GGT244" s="62"/>
      <c r="GGU244" s="62"/>
      <c r="GGV244" s="62"/>
      <c r="GGW244" s="62"/>
      <c r="GGX244" s="62"/>
      <c r="GGY244" s="62"/>
      <c r="GGZ244" s="62"/>
      <c r="GHA244" s="62"/>
      <c r="GHB244" s="62"/>
      <c r="GHC244" s="62"/>
      <c r="GHD244" s="62"/>
      <c r="GHE244" s="62"/>
      <c r="GHF244" s="62"/>
      <c r="GHG244" s="62"/>
      <c r="GHH244" s="62"/>
      <c r="GHI244" s="62"/>
      <c r="GHJ244" s="62"/>
      <c r="GHK244" s="62"/>
      <c r="GHL244" s="62"/>
      <c r="GHM244" s="62"/>
      <c r="GHN244" s="62"/>
      <c r="GHO244" s="62"/>
      <c r="GHP244" s="62"/>
      <c r="GHQ244" s="62"/>
      <c r="GHR244" s="62"/>
      <c r="GHS244" s="62"/>
      <c r="GHT244" s="62"/>
      <c r="GHU244" s="62"/>
      <c r="GHV244" s="62"/>
      <c r="GHW244" s="62"/>
      <c r="GHX244" s="62"/>
      <c r="GHY244" s="62"/>
      <c r="GHZ244" s="62"/>
      <c r="GIA244" s="62"/>
      <c r="GIB244" s="62"/>
      <c r="GIC244" s="62"/>
      <c r="GID244" s="62"/>
      <c r="GIE244" s="62"/>
      <c r="GIF244" s="62"/>
      <c r="GIG244" s="62"/>
      <c r="GIH244" s="62"/>
      <c r="GII244" s="62"/>
      <c r="GIJ244" s="62"/>
      <c r="GIK244" s="62"/>
      <c r="GIL244" s="62"/>
      <c r="GIM244" s="62"/>
      <c r="GIN244" s="62"/>
      <c r="GIO244" s="62"/>
      <c r="GIP244" s="62"/>
      <c r="GIQ244" s="62"/>
      <c r="GIR244" s="62"/>
      <c r="GIS244" s="62"/>
      <c r="GIT244" s="62"/>
      <c r="GIU244" s="62"/>
      <c r="GIV244" s="62"/>
      <c r="GIW244" s="62"/>
      <c r="GIX244" s="62"/>
      <c r="GIY244" s="62"/>
      <c r="GIZ244" s="62"/>
      <c r="GJA244" s="62"/>
      <c r="GJB244" s="62"/>
      <c r="GJC244" s="62"/>
      <c r="GJD244" s="62"/>
      <c r="GJE244" s="62"/>
      <c r="GJF244" s="62"/>
      <c r="GJG244" s="62"/>
      <c r="GJH244" s="62"/>
      <c r="GJI244" s="62"/>
      <c r="GJJ244" s="62"/>
      <c r="GJK244" s="62"/>
      <c r="GJL244" s="62"/>
      <c r="GJM244" s="62"/>
      <c r="GJN244" s="62"/>
      <c r="GJO244" s="62"/>
      <c r="GJP244" s="62"/>
      <c r="GJQ244" s="62"/>
      <c r="GJR244" s="62"/>
      <c r="GJS244" s="62"/>
      <c r="GJT244" s="62"/>
      <c r="GJU244" s="62"/>
      <c r="GJV244" s="62"/>
      <c r="GJW244" s="62"/>
      <c r="GJX244" s="62"/>
      <c r="GJY244" s="62"/>
      <c r="GJZ244" s="62"/>
      <c r="GKA244" s="62"/>
      <c r="GKB244" s="62"/>
      <c r="GKC244" s="62"/>
      <c r="GKD244" s="62"/>
      <c r="GKE244" s="62"/>
      <c r="GKF244" s="62"/>
      <c r="GKG244" s="62"/>
      <c r="GKH244" s="62"/>
      <c r="GKI244" s="62"/>
      <c r="GKJ244" s="62"/>
      <c r="GKK244" s="62"/>
      <c r="GKL244" s="62"/>
      <c r="GKM244" s="62"/>
      <c r="GKN244" s="62"/>
      <c r="GKO244" s="62"/>
      <c r="GKP244" s="62"/>
      <c r="GKQ244" s="62"/>
      <c r="GKR244" s="62"/>
      <c r="GKS244" s="62"/>
      <c r="GKT244" s="62"/>
      <c r="GKU244" s="62"/>
      <c r="GKV244" s="62"/>
      <c r="GKW244" s="62"/>
      <c r="GKX244" s="62"/>
      <c r="GKY244" s="62"/>
      <c r="GKZ244" s="62"/>
      <c r="GLA244" s="62"/>
      <c r="GLB244" s="62"/>
      <c r="GLC244" s="62"/>
      <c r="GLD244" s="62"/>
      <c r="GLE244" s="62"/>
      <c r="GLF244" s="62"/>
      <c r="GLG244" s="62"/>
      <c r="GLH244" s="62"/>
      <c r="GLI244" s="62"/>
      <c r="GLJ244" s="62"/>
      <c r="GLK244" s="62"/>
      <c r="GLL244" s="62"/>
      <c r="GLM244" s="62"/>
      <c r="GLN244" s="62"/>
      <c r="GLO244" s="62"/>
      <c r="GLP244" s="62"/>
      <c r="GLQ244" s="62"/>
      <c r="GLR244" s="62"/>
      <c r="GLS244" s="62"/>
      <c r="GLT244" s="62"/>
      <c r="GLU244" s="62"/>
      <c r="GLV244" s="62"/>
      <c r="GLW244" s="62"/>
      <c r="GLX244" s="62"/>
      <c r="GLY244" s="62"/>
      <c r="GLZ244" s="62"/>
      <c r="GMA244" s="62"/>
      <c r="GMB244" s="62"/>
      <c r="GMC244" s="62"/>
      <c r="GMD244" s="62"/>
      <c r="GME244" s="62"/>
      <c r="GMF244" s="62"/>
      <c r="GMG244" s="62"/>
      <c r="GMH244" s="62"/>
      <c r="GMI244" s="62"/>
      <c r="GMJ244" s="62"/>
      <c r="GMK244" s="62"/>
      <c r="GML244" s="62"/>
      <c r="GMM244" s="62"/>
      <c r="GMN244" s="62"/>
      <c r="GMO244" s="62"/>
      <c r="GMP244" s="62"/>
      <c r="GMQ244" s="62"/>
      <c r="GMR244" s="62"/>
      <c r="GMS244" s="62"/>
      <c r="GMT244" s="62"/>
      <c r="GMU244" s="62"/>
      <c r="GMV244" s="62"/>
      <c r="GMW244" s="62"/>
      <c r="GMX244" s="62"/>
      <c r="GMY244" s="62"/>
      <c r="GMZ244" s="62"/>
      <c r="GNA244" s="62"/>
      <c r="GNB244" s="62"/>
      <c r="GNC244" s="62"/>
      <c r="GND244" s="62"/>
      <c r="GNE244" s="62"/>
      <c r="GNF244" s="62"/>
      <c r="GNG244" s="62"/>
      <c r="GNH244" s="62"/>
      <c r="GNI244" s="62"/>
      <c r="GNJ244" s="62"/>
      <c r="GNK244" s="62"/>
      <c r="GNL244" s="62"/>
      <c r="GNM244" s="62"/>
      <c r="GNN244" s="62"/>
      <c r="GNO244" s="62"/>
      <c r="GNP244" s="62"/>
      <c r="GNQ244" s="62"/>
      <c r="GNR244" s="62"/>
      <c r="GNS244" s="62"/>
      <c r="GNT244" s="62"/>
      <c r="GNU244" s="62"/>
      <c r="GNV244" s="62"/>
      <c r="GNW244" s="62"/>
      <c r="GNX244" s="62"/>
      <c r="GNY244" s="62"/>
      <c r="GNZ244" s="62"/>
      <c r="GOA244" s="62"/>
      <c r="GOB244" s="62"/>
      <c r="GOC244" s="62"/>
      <c r="GOD244" s="62"/>
      <c r="GOE244" s="62"/>
      <c r="GOF244" s="62"/>
      <c r="GOG244" s="62"/>
      <c r="GOH244" s="62"/>
      <c r="GOI244" s="62"/>
      <c r="GOJ244" s="62"/>
      <c r="GOK244" s="62"/>
      <c r="GOL244" s="62"/>
      <c r="GOM244" s="62"/>
      <c r="GON244" s="62"/>
      <c r="GOO244" s="62"/>
      <c r="GOP244" s="62"/>
      <c r="GOQ244" s="62"/>
      <c r="GOR244" s="62"/>
      <c r="GOS244" s="62"/>
      <c r="GOT244" s="62"/>
      <c r="GOU244" s="62"/>
      <c r="GOV244" s="62"/>
      <c r="GOW244" s="62"/>
      <c r="GOX244" s="62"/>
      <c r="GOY244" s="62"/>
      <c r="GOZ244" s="62"/>
      <c r="GPA244" s="62"/>
      <c r="GPB244" s="62"/>
      <c r="GPC244" s="62"/>
      <c r="GPD244" s="62"/>
      <c r="GPE244" s="62"/>
      <c r="GPF244" s="62"/>
      <c r="GPG244" s="62"/>
      <c r="GPH244" s="62"/>
      <c r="GPI244" s="62"/>
      <c r="GPJ244" s="62"/>
      <c r="GPK244" s="62"/>
      <c r="GPL244" s="62"/>
      <c r="GPM244" s="62"/>
      <c r="GPN244" s="62"/>
      <c r="GPO244" s="62"/>
      <c r="GPP244" s="62"/>
      <c r="GPQ244" s="62"/>
      <c r="GPR244" s="62"/>
      <c r="GPS244" s="62"/>
      <c r="GPT244" s="62"/>
      <c r="GPU244" s="62"/>
      <c r="GPV244" s="62"/>
      <c r="GPW244" s="62"/>
      <c r="GPX244" s="62"/>
      <c r="GPY244" s="62"/>
      <c r="GPZ244" s="62"/>
      <c r="GQA244" s="62"/>
      <c r="GQB244" s="62"/>
      <c r="GQC244" s="62"/>
      <c r="GQD244" s="62"/>
      <c r="GQE244" s="62"/>
      <c r="GQF244" s="62"/>
      <c r="GQG244" s="62"/>
      <c r="GQH244" s="62"/>
      <c r="GQI244" s="62"/>
      <c r="GQJ244" s="62"/>
      <c r="GQK244" s="62"/>
      <c r="GQL244" s="62"/>
      <c r="GQM244" s="62"/>
      <c r="GQN244" s="62"/>
      <c r="GQO244" s="62"/>
      <c r="GQP244" s="62"/>
      <c r="GQQ244" s="62"/>
      <c r="GQR244" s="62"/>
      <c r="GQS244" s="62"/>
      <c r="GQT244" s="62"/>
      <c r="GQU244" s="62"/>
      <c r="GQV244" s="62"/>
      <c r="GQW244" s="62"/>
      <c r="GQX244" s="62"/>
      <c r="GQY244" s="62"/>
      <c r="GQZ244" s="62"/>
      <c r="GRA244" s="62"/>
      <c r="GRB244" s="62"/>
      <c r="GRC244" s="62"/>
      <c r="GRD244" s="62"/>
      <c r="GRE244" s="62"/>
      <c r="GRF244" s="62"/>
      <c r="GRG244" s="62"/>
      <c r="GRH244" s="62"/>
      <c r="GRI244" s="62"/>
      <c r="GRJ244" s="62"/>
      <c r="GRK244" s="62"/>
      <c r="GRL244" s="62"/>
      <c r="GRM244" s="62"/>
      <c r="GRN244" s="62"/>
      <c r="GRO244" s="62"/>
      <c r="GRP244" s="62"/>
      <c r="GRQ244" s="62"/>
      <c r="GRR244" s="62"/>
      <c r="GRS244" s="62"/>
      <c r="GRT244" s="62"/>
      <c r="GRU244" s="62"/>
      <c r="GRV244" s="62"/>
      <c r="GRW244" s="62"/>
      <c r="GRX244" s="62"/>
      <c r="GRY244" s="62"/>
      <c r="GRZ244" s="62"/>
      <c r="GSA244" s="62"/>
      <c r="GSB244" s="62"/>
      <c r="GSC244" s="62"/>
      <c r="GSD244" s="62"/>
      <c r="GSE244" s="62"/>
      <c r="GSF244" s="62"/>
      <c r="GSG244" s="62"/>
      <c r="GSH244" s="62"/>
      <c r="GSI244" s="62"/>
      <c r="GSJ244" s="62"/>
      <c r="GSK244" s="62"/>
      <c r="GSL244" s="62"/>
      <c r="GSM244" s="62"/>
      <c r="GSN244" s="62"/>
      <c r="GSO244" s="62"/>
      <c r="GSP244" s="62"/>
      <c r="GSQ244" s="62"/>
      <c r="GSR244" s="62"/>
      <c r="GSS244" s="62"/>
      <c r="GST244" s="62"/>
      <c r="GSU244" s="62"/>
      <c r="GSV244" s="62"/>
      <c r="GSW244" s="62"/>
      <c r="GSX244" s="62"/>
      <c r="GSY244" s="62"/>
      <c r="GSZ244" s="62"/>
      <c r="GTA244" s="62"/>
      <c r="GTB244" s="62"/>
      <c r="GTC244" s="62"/>
      <c r="GTD244" s="62"/>
      <c r="GTE244" s="62"/>
      <c r="GTF244" s="62"/>
      <c r="GTG244" s="62"/>
      <c r="GTH244" s="62"/>
      <c r="GTI244" s="62"/>
      <c r="GTJ244" s="62"/>
      <c r="GTK244" s="62"/>
      <c r="GTL244" s="62"/>
      <c r="GTM244" s="62"/>
      <c r="GTN244" s="62"/>
      <c r="GTO244" s="62"/>
      <c r="GTP244" s="62"/>
      <c r="GTQ244" s="62"/>
      <c r="GTR244" s="62"/>
      <c r="GTS244" s="62"/>
      <c r="GTT244" s="62"/>
      <c r="GTU244" s="62"/>
      <c r="GTV244" s="62"/>
      <c r="GTW244" s="62"/>
      <c r="GTX244" s="62"/>
      <c r="GTY244" s="62"/>
      <c r="GTZ244" s="62"/>
      <c r="GUA244" s="62"/>
      <c r="GUB244" s="62"/>
      <c r="GUC244" s="62"/>
      <c r="GUD244" s="62"/>
      <c r="GUE244" s="62"/>
      <c r="GUF244" s="62"/>
      <c r="GUG244" s="62"/>
      <c r="GUH244" s="62"/>
      <c r="GUI244" s="62"/>
      <c r="GUJ244" s="62"/>
      <c r="GUK244" s="62"/>
      <c r="GUL244" s="62"/>
      <c r="GUM244" s="62"/>
      <c r="GUN244" s="62"/>
      <c r="GUO244" s="62"/>
      <c r="GUP244" s="62"/>
      <c r="GUQ244" s="62"/>
      <c r="GUR244" s="62"/>
      <c r="GUS244" s="62"/>
      <c r="GUT244" s="62"/>
      <c r="GUU244" s="62"/>
      <c r="GUV244" s="62"/>
      <c r="GUW244" s="62"/>
      <c r="GUX244" s="62"/>
      <c r="GUY244" s="62"/>
      <c r="GUZ244" s="62"/>
      <c r="GVA244" s="62"/>
      <c r="GVB244" s="62"/>
      <c r="GVC244" s="62"/>
      <c r="GVD244" s="62"/>
      <c r="GVE244" s="62"/>
      <c r="GVF244" s="62"/>
      <c r="GVG244" s="62"/>
      <c r="GVH244" s="62"/>
      <c r="GVI244" s="62"/>
      <c r="GVJ244" s="62"/>
      <c r="GVK244" s="62"/>
      <c r="GVL244" s="62"/>
      <c r="GVM244" s="62"/>
      <c r="GVN244" s="62"/>
      <c r="GVO244" s="62"/>
      <c r="GVP244" s="62"/>
      <c r="GVQ244" s="62"/>
      <c r="GVR244" s="62"/>
      <c r="GVS244" s="62"/>
      <c r="GVT244" s="62"/>
      <c r="GVU244" s="62"/>
      <c r="GVV244" s="62"/>
      <c r="GVW244" s="62"/>
      <c r="GVX244" s="62"/>
      <c r="GVY244" s="62"/>
      <c r="GVZ244" s="62"/>
      <c r="GWA244" s="62"/>
      <c r="GWB244" s="62"/>
      <c r="GWC244" s="62"/>
      <c r="GWD244" s="62"/>
      <c r="GWE244" s="62"/>
      <c r="GWF244" s="62"/>
      <c r="GWG244" s="62"/>
      <c r="GWH244" s="62"/>
      <c r="GWI244" s="62"/>
      <c r="GWJ244" s="62"/>
      <c r="GWK244" s="62"/>
      <c r="GWL244" s="62"/>
      <c r="GWM244" s="62"/>
      <c r="GWN244" s="62"/>
      <c r="GWO244" s="62"/>
      <c r="GWP244" s="62"/>
      <c r="GWQ244" s="62"/>
      <c r="GWR244" s="62"/>
      <c r="GWS244" s="62"/>
      <c r="GWT244" s="62"/>
      <c r="GWU244" s="62"/>
      <c r="GWV244" s="62"/>
      <c r="GWW244" s="62"/>
      <c r="GWX244" s="62"/>
      <c r="GWY244" s="62"/>
      <c r="GWZ244" s="62"/>
      <c r="GXA244" s="62"/>
      <c r="GXB244" s="62"/>
      <c r="GXC244" s="62"/>
      <c r="GXD244" s="62"/>
      <c r="GXE244" s="62"/>
      <c r="GXF244" s="62"/>
      <c r="GXG244" s="62"/>
      <c r="GXH244" s="62"/>
      <c r="GXI244" s="62"/>
      <c r="GXJ244" s="62"/>
      <c r="GXK244" s="62"/>
      <c r="GXL244" s="62"/>
      <c r="GXM244" s="62"/>
      <c r="GXN244" s="62"/>
      <c r="GXO244" s="62"/>
      <c r="GXP244" s="62"/>
      <c r="GXQ244" s="62"/>
      <c r="GXR244" s="62"/>
      <c r="GXS244" s="62"/>
      <c r="GXT244" s="62"/>
      <c r="GXU244" s="62"/>
      <c r="GXV244" s="62"/>
      <c r="GXW244" s="62"/>
      <c r="GXX244" s="62"/>
      <c r="GXY244" s="62"/>
      <c r="GXZ244" s="62"/>
      <c r="GYA244" s="62"/>
      <c r="GYB244" s="62"/>
      <c r="GYC244" s="62"/>
      <c r="GYD244" s="62"/>
      <c r="GYE244" s="62"/>
      <c r="GYF244" s="62"/>
      <c r="GYG244" s="62"/>
      <c r="GYH244" s="62"/>
      <c r="GYI244" s="62"/>
      <c r="GYJ244" s="62"/>
      <c r="GYK244" s="62"/>
      <c r="GYL244" s="62"/>
      <c r="GYM244" s="62"/>
      <c r="GYN244" s="62"/>
      <c r="GYO244" s="62"/>
      <c r="GYP244" s="62"/>
      <c r="GYQ244" s="62"/>
      <c r="GYR244" s="62"/>
      <c r="GYS244" s="62"/>
      <c r="GYT244" s="62"/>
      <c r="GYU244" s="62"/>
      <c r="GYV244" s="62"/>
      <c r="GYW244" s="62"/>
      <c r="GYX244" s="62"/>
      <c r="GYY244" s="62"/>
      <c r="GYZ244" s="62"/>
      <c r="GZA244" s="62"/>
      <c r="GZB244" s="62"/>
      <c r="GZC244" s="62"/>
      <c r="GZD244" s="62"/>
      <c r="GZE244" s="62"/>
      <c r="GZF244" s="62"/>
      <c r="GZG244" s="62"/>
      <c r="GZH244" s="62"/>
      <c r="GZI244" s="62"/>
      <c r="GZJ244" s="62"/>
      <c r="GZK244" s="62"/>
      <c r="GZL244" s="62"/>
      <c r="GZM244" s="62"/>
      <c r="GZN244" s="62"/>
      <c r="GZO244" s="62"/>
      <c r="GZP244" s="62"/>
      <c r="GZQ244" s="62"/>
      <c r="GZR244" s="62"/>
      <c r="GZS244" s="62"/>
      <c r="GZT244" s="62"/>
      <c r="GZU244" s="62"/>
      <c r="GZV244" s="62"/>
      <c r="GZW244" s="62"/>
      <c r="GZX244" s="62"/>
      <c r="GZY244" s="62"/>
      <c r="GZZ244" s="62"/>
      <c r="HAA244" s="62"/>
      <c r="HAB244" s="62"/>
      <c r="HAC244" s="62"/>
      <c r="HAD244" s="62"/>
      <c r="HAE244" s="62"/>
      <c r="HAF244" s="62"/>
      <c r="HAG244" s="62"/>
      <c r="HAH244" s="62"/>
      <c r="HAI244" s="62"/>
      <c r="HAJ244" s="62"/>
      <c r="HAK244" s="62"/>
      <c r="HAL244" s="62"/>
      <c r="HAM244" s="62"/>
      <c r="HAN244" s="62"/>
      <c r="HAO244" s="62"/>
      <c r="HAP244" s="62"/>
      <c r="HAQ244" s="62"/>
      <c r="HAR244" s="62"/>
      <c r="HAS244" s="62"/>
      <c r="HAT244" s="62"/>
      <c r="HAU244" s="62"/>
      <c r="HAV244" s="62"/>
      <c r="HAW244" s="62"/>
      <c r="HAX244" s="62"/>
      <c r="HAY244" s="62"/>
      <c r="HAZ244" s="62"/>
      <c r="HBA244" s="62"/>
      <c r="HBB244" s="62"/>
      <c r="HBC244" s="62"/>
      <c r="HBD244" s="62"/>
      <c r="HBE244" s="62"/>
      <c r="HBF244" s="62"/>
      <c r="HBG244" s="62"/>
      <c r="HBH244" s="62"/>
      <c r="HBI244" s="62"/>
      <c r="HBJ244" s="62"/>
      <c r="HBK244" s="62"/>
      <c r="HBL244" s="62"/>
      <c r="HBM244" s="62"/>
      <c r="HBN244" s="62"/>
      <c r="HBO244" s="62"/>
      <c r="HBP244" s="62"/>
      <c r="HBQ244" s="62"/>
      <c r="HBR244" s="62"/>
      <c r="HBS244" s="62"/>
      <c r="HBT244" s="62"/>
      <c r="HBU244" s="62"/>
      <c r="HBV244" s="62"/>
      <c r="HBW244" s="62"/>
      <c r="HBX244" s="62"/>
      <c r="HBY244" s="62"/>
      <c r="HBZ244" s="62"/>
      <c r="HCA244" s="62"/>
      <c r="HCB244" s="62"/>
      <c r="HCC244" s="62"/>
      <c r="HCD244" s="62"/>
      <c r="HCE244" s="62"/>
      <c r="HCF244" s="62"/>
      <c r="HCG244" s="62"/>
      <c r="HCH244" s="62"/>
      <c r="HCI244" s="62"/>
      <c r="HCJ244" s="62"/>
      <c r="HCK244" s="62"/>
      <c r="HCL244" s="62"/>
      <c r="HCM244" s="62"/>
      <c r="HCN244" s="62"/>
      <c r="HCO244" s="62"/>
      <c r="HCP244" s="62"/>
      <c r="HCQ244" s="62"/>
      <c r="HCR244" s="62"/>
      <c r="HCS244" s="62"/>
      <c r="HCT244" s="62"/>
      <c r="HCU244" s="62"/>
      <c r="HCV244" s="62"/>
      <c r="HCW244" s="62"/>
      <c r="HCX244" s="62"/>
      <c r="HCY244" s="62"/>
      <c r="HCZ244" s="62"/>
      <c r="HDA244" s="62"/>
      <c r="HDB244" s="62"/>
      <c r="HDC244" s="62"/>
      <c r="HDD244" s="62"/>
      <c r="HDE244" s="62"/>
      <c r="HDF244" s="62"/>
      <c r="HDG244" s="62"/>
      <c r="HDH244" s="62"/>
      <c r="HDI244" s="62"/>
      <c r="HDJ244" s="62"/>
      <c r="HDK244" s="62"/>
      <c r="HDL244" s="62"/>
      <c r="HDM244" s="62"/>
      <c r="HDN244" s="62"/>
      <c r="HDO244" s="62"/>
      <c r="HDP244" s="62"/>
      <c r="HDQ244" s="62"/>
      <c r="HDR244" s="62"/>
      <c r="HDS244" s="62"/>
      <c r="HDT244" s="62"/>
      <c r="HDU244" s="62"/>
      <c r="HDV244" s="62"/>
      <c r="HDW244" s="62"/>
      <c r="HDX244" s="62"/>
      <c r="HDY244" s="62"/>
      <c r="HDZ244" s="62"/>
      <c r="HEA244" s="62"/>
      <c r="HEB244" s="62"/>
      <c r="HEC244" s="62"/>
      <c r="HED244" s="62"/>
      <c r="HEE244" s="62"/>
      <c r="HEF244" s="62"/>
      <c r="HEG244" s="62"/>
      <c r="HEH244" s="62"/>
      <c r="HEI244" s="62"/>
      <c r="HEJ244" s="62"/>
      <c r="HEK244" s="62"/>
      <c r="HEL244" s="62"/>
      <c r="HEM244" s="62"/>
      <c r="HEN244" s="62"/>
      <c r="HEO244" s="62"/>
      <c r="HEP244" s="62"/>
      <c r="HEQ244" s="62"/>
      <c r="HER244" s="62"/>
      <c r="HES244" s="62"/>
      <c r="HET244" s="62"/>
      <c r="HEU244" s="62"/>
      <c r="HEV244" s="62"/>
      <c r="HEW244" s="62"/>
      <c r="HEX244" s="62"/>
      <c r="HEY244" s="62"/>
      <c r="HEZ244" s="62"/>
      <c r="HFA244" s="62"/>
      <c r="HFB244" s="62"/>
      <c r="HFC244" s="62"/>
      <c r="HFD244" s="62"/>
      <c r="HFE244" s="62"/>
      <c r="HFF244" s="62"/>
      <c r="HFG244" s="62"/>
      <c r="HFH244" s="62"/>
      <c r="HFI244" s="62"/>
      <c r="HFJ244" s="62"/>
      <c r="HFK244" s="62"/>
      <c r="HFL244" s="62"/>
      <c r="HFM244" s="62"/>
      <c r="HFN244" s="62"/>
      <c r="HFO244" s="62"/>
      <c r="HFP244" s="62"/>
      <c r="HFQ244" s="62"/>
      <c r="HFR244" s="62"/>
      <c r="HFS244" s="62"/>
      <c r="HFT244" s="62"/>
      <c r="HFU244" s="62"/>
      <c r="HFV244" s="62"/>
      <c r="HFW244" s="62"/>
      <c r="HFX244" s="62"/>
      <c r="HFY244" s="62"/>
      <c r="HFZ244" s="62"/>
      <c r="HGA244" s="62"/>
      <c r="HGB244" s="62"/>
      <c r="HGC244" s="62"/>
      <c r="HGD244" s="62"/>
      <c r="HGE244" s="62"/>
      <c r="HGF244" s="62"/>
      <c r="HGG244" s="62"/>
      <c r="HGH244" s="62"/>
      <c r="HGI244" s="62"/>
      <c r="HGJ244" s="62"/>
      <c r="HGK244" s="62"/>
      <c r="HGL244" s="62"/>
      <c r="HGM244" s="62"/>
      <c r="HGN244" s="62"/>
      <c r="HGO244" s="62"/>
      <c r="HGP244" s="62"/>
      <c r="HGQ244" s="62"/>
      <c r="HGR244" s="62"/>
      <c r="HGS244" s="62"/>
      <c r="HGT244" s="62"/>
      <c r="HGU244" s="62"/>
      <c r="HGV244" s="62"/>
      <c r="HGW244" s="62"/>
      <c r="HGX244" s="62"/>
      <c r="HGY244" s="62"/>
      <c r="HGZ244" s="62"/>
      <c r="HHA244" s="62"/>
      <c r="HHB244" s="62"/>
      <c r="HHC244" s="62"/>
      <c r="HHD244" s="62"/>
      <c r="HHE244" s="62"/>
      <c r="HHF244" s="62"/>
      <c r="HHG244" s="62"/>
      <c r="HHH244" s="62"/>
      <c r="HHI244" s="62"/>
      <c r="HHJ244" s="62"/>
      <c r="HHK244" s="62"/>
      <c r="HHL244" s="62"/>
      <c r="HHM244" s="62"/>
      <c r="HHN244" s="62"/>
      <c r="HHO244" s="62"/>
      <c r="HHP244" s="62"/>
      <c r="HHQ244" s="62"/>
      <c r="HHR244" s="62"/>
      <c r="HHS244" s="62"/>
      <c r="HHT244" s="62"/>
      <c r="HHU244" s="62"/>
      <c r="HHV244" s="62"/>
      <c r="HHW244" s="62"/>
      <c r="HHX244" s="62"/>
      <c r="HHY244" s="62"/>
      <c r="HHZ244" s="62"/>
      <c r="HIA244" s="62"/>
      <c r="HIB244" s="62"/>
      <c r="HIC244" s="62"/>
      <c r="HID244" s="62"/>
      <c r="HIE244" s="62"/>
      <c r="HIF244" s="62"/>
      <c r="HIG244" s="62"/>
      <c r="HIH244" s="62"/>
      <c r="HII244" s="62"/>
      <c r="HIJ244" s="62"/>
      <c r="HIK244" s="62"/>
      <c r="HIL244" s="62"/>
      <c r="HIM244" s="62"/>
      <c r="HIN244" s="62"/>
      <c r="HIO244" s="62"/>
      <c r="HIP244" s="62"/>
      <c r="HIQ244" s="62"/>
      <c r="HIR244" s="62"/>
      <c r="HIS244" s="62"/>
      <c r="HIT244" s="62"/>
      <c r="HIU244" s="62"/>
      <c r="HIV244" s="62"/>
      <c r="HIW244" s="62"/>
      <c r="HIX244" s="62"/>
      <c r="HIY244" s="62"/>
      <c r="HIZ244" s="62"/>
      <c r="HJA244" s="62"/>
      <c r="HJB244" s="62"/>
      <c r="HJC244" s="62"/>
      <c r="HJD244" s="62"/>
      <c r="HJE244" s="62"/>
      <c r="HJF244" s="62"/>
      <c r="HJG244" s="62"/>
      <c r="HJH244" s="62"/>
      <c r="HJI244" s="62"/>
      <c r="HJJ244" s="62"/>
      <c r="HJK244" s="62"/>
      <c r="HJL244" s="62"/>
      <c r="HJM244" s="62"/>
      <c r="HJN244" s="62"/>
      <c r="HJO244" s="62"/>
      <c r="HJP244" s="62"/>
      <c r="HJQ244" s="62"/>
      <c r="HJR244" s="62"/>
      <c r="HJS244" s="62"/>
      <c r="HJT244" s="62"/>
      <c r="HJU244" s="62"/>
      <c r="HJV244" s="62"/>
      <c r="HJW244" s="62"/>
      <c r="HJX244" s="62"/>
      <c r="HJY244" s="62"/>
      <c r="HJZ244" s="62"/>
      <c r="HKA244" s="62"/>
      <c r="HKB244" s="62"/>
      <c r="HKC244" s="62"/>
      <c r="HKD244" s="62"/>
      <c r="HKE244" s="62"/>
      <c r="HKF244" s="62"/>
      <c r="HKG244" s="62"/>
      <c r="HKH244" s="62"/>
      <c r="HKI244" s="62"/>
      <c r="HKJ244" s="62"/>
      <c r="HKK244" s="62"/>
      <c r="HKL244" s="62"/>
      <c r="HKM244" s="62"/>
      <c r="HKN244" s="62"/>
      <c r="HKO244" s="62"/>
      <c r="HKP244" s="62"/>
      <c r="HKQ244" s="62"/>
      <c r="HKR244" s="62"/>
      <c r="HKS244" s="62"/>
      <c r="HKT244" s="62"/>
      <c r="HKU244" s="62"/>
      <c r="HKV244" s="62"/>
      <c r="HKW244" s="62"/>
      <c r="HKX244" s="62"/>
      <c r="HKY244" s="62"/>
      <c r="HKZ244" s="62"/>
      <c r="HLA244" s="62"/>
      <c r="HLB244" s="62"/>
      <c r="HLC244" s="62"/>
      <c r="HLD244" s="62"/>
      <c r="HLE244" s="62"/>
      <c r="HLF244" s="62"/>
      <c r="HLG244" s="62"/>
      <c r="HLH244" s="62"/>
      <c r="HLI244" s="62"/>
      <c r="HLJ244" s="62"/>
      <c r="HLK244" s="62"/>
      <c r="HLL244" s="62"/>
      <c r="HLM244" s="62"/>
      <c r="HLN244" s="62"/>
      <c r="HLO244" s="62"/>
      <c r="HLP244" s="62"/>
      <c r="HLQ244" s="62"/>
      <c r="HLR244" s="62"/>
      <c r="HLS244" s="62"/>
      <c r="HLT244" s="62"/>
      <c r="HLU244" s="62"/>
      <c r="HLV244" s="62"/>
      <c r="HLW244" s="62"/>
      <c r="HLX244" s="62"/>
      <c r="HLY244" s="62"/>
      <c r="HLZ244" s="62"/>
      <c r="HMA244" s="62"/>
      <c r="HMB244" s="62"/>
      <c r="HMC244" s="62"/>
      <c r="HMD244" s="62"/>
      <c r="HME244" s="62"/>
      <c r="HMF244" s="62"/>
      <c r="HMG244" s="62"/>
      <c r="HMH244" s="62"/>
      <c r="HMI244" s="62"/>
      <c r="HMJ244" s="62"/>
      <c r="HMK244" s="62"/>
      <c r="HML244" s="62"/>
      <c r="HMM244" s="62"/>
      <c r="HMN244" s="62"/>
      <c r="HMO244" s="62"/>
      <c r="HMP244" s="62"/>
      <c r="HMQ244" s="62"/>
      <c r="HMR244" s="62"/>
      <c r="HMS244" s="62"/>
      <c r="HMT244" s="62"/>
      <c r="HMU244" s="62"/>
      <c r="HMV244" s="62"/>
      <c r="HMW244" s="62"/>
      <c r="HMX244" s="62"/>
      <c r="HMY244" s="62"/>
      <c r="HMZ244" s="62"/>
      <c r="HNA244" s="62"/>
      <c r="HNB244" s="62"/>
      <c r="HNC244" s="62"/>
      <c r="HND244" s="62"/>
      <c r="HNE244" s="62"/>
      <c r="HNF244" s="62"/>
      <c r="HNG244" s="62"/>
      <c r="HNH244" s="62"/>
      <c r="HNI244" s="62"/>
      <c r="HNJ244" s="62"/>
      <c r="HNK244" s="62"/>
      <c r="HNL244" s="62"/>
      <c r="HNM244" s="62"/>
      <c r="HNN244" s="62"/>
      <c r="HNO244" s="62"/>
      <c r="HNP244" s="62"/>
      <c r="HNQ244" s="62"/>
      <c r="HNR244" s="62"/>
      <c r="HNS244" s="62"/>
      <c r="HNT244" s="62"/>
      <c r="HNU244" s="62"/>
      <c r="HNV244" s="62"/>
      <c r="HNW244" s="62"/>
      <c r="HNX244" s="62"/>
      <c r="HNY244" s="62"/>
      <c r="HNZ244" s="62"/>
      <c r="HOA244" s="62"/>
      <c r="HOB244" s="62"/>
      <c r="HOC244" s="62"/>
      <c r="HOD244" s="62"/>
      <c r="HOE244" s="62"/>
      <c r="HOF244" s="62"/>
      <c r="HOG244" s="62"/>
      <c r="HOH244" s="62"/>
      <c r="HOI244" s="62"/>
      <c r="HOJ244" s="62"/>
      <c r="HOK244" s="62"/>
      <c r="HOL244" s="62"/>
      <c r="HOM244" s="62"/>
      <c r="HON244" s="62"/>
      <c r="HOO244" s="62"/>
      <c r="HOP244" s="62"/>
      <c r="HOQ244" s="62"/>
      <c r="HOR244" s="62"/>
      <c r="HOS244" s="62"/>
      <c r="HOT244" s="62"/>
      <c r="HOU244" s="62"/>
      <c r="HOV244" s="62"/>
      <c r="HOW244" s="62"/>
      <c r="HOX244" s="62"/>
      <c r="HOY244" s="62"/>
      <c r="HOZ244" s="62"/>
      <c r="HPA244" s="62"/>
      <c r="HPB244" s="62"/>
      <c r="HPC244" s="62"/>
      <c r="HPD244" s="62"/>
      <c r="HPE244" s="62"/>
      <c r="HPF244" s="62"/>
      <c r="HPG244" s="62"/>
      <c r="HPH244" s="62"/>
      <c r="HPI244" s="62"/>
      <c r="HPJ244" s="62"/>
      <c r="HPK244" s="62"/>
      <c r="HPL244" s="62"/>
      <c r="HPM244" s="62"/>
      <c r="HPN244" s="62"/>
      <c r="HPO244" s="62"/>
      <c r="HPP244" s="62"/>
      <c r="HPQ244" s="62"/>
      <c r="HPR244" s="62"/>
      <c r="HPS244" s="62"/>
      <c r="HPT244" s="62"/>
      <c r="HPU244" s="62"/>
      <c r="HPV244" s="62"/>
      <c r="HPW244" s="62"/>
      <c r="HPX244" s="62"/>
      <c r="HPY244" s="62"/>
      <c r="HPZ244" s="62"/>
      <c r="HQA244" s="62"/>
      <c r="HQB244" s="62"/>
      <c r="HQC244" s="62"/>
      <c r="HQD244" s="62"/>
      <c r="HQE244" s="62"/>
      <c r="HQF244" s="62"/>
      <c r="HQG244" s="62"/>
      <c r="HQH244" s="62"/>
      <c r="HQI244" s="62"/>
      <c r="HQJ244" s="62"/>
      <c r="HQK244" s="62"/>
      <c r="HQL244" s="62"/>
      <c r="HQM244" s="62"/>
      <c r="HQN244" s="62"/>
      <c r="HQO244" s="62"/>
      <c r="HQP244" s="62"/>
      <c r="HQQ244" s="62"/>
      <c r="HQR244" s="62"/>
      <c r="HQS244" s="62"/>
      <c r="HQT244" s="62"/>
      <c r="HQU244" s="62"/>
      <c r="HQV244" s="62"/>
      <c r="HQW244" s="62"/>
      <c r="HQX244" s="62"/>
      <c r="HQY244" s="62"/>
      <c r="HQZ244" s="62"/>
      <c r="HRA244" s="62"/>
      <c r="HRB244" s="62"/>
      <c r="HRC244" s="62"/>
      <c r="HRD244" s="62"/>
      <c r="HRE244" s="62"/>
      <c r="HRF244" s="62"/>
      <c r="HRG244" s="62"/>
      <c r="HRH244" s="62"/>
      <c r="HRI244" s="62"/>
      <c r="HRJ244" s="62"/>
      <c r="HRK244" s="62"/>
      <c r="HRL244" s="62"/>
      <c r="HRM244" s="62"/>
      <c r="HRN244" s="62"/>
      <c r="HRO244" s="62"/>
      <c r="HRP244" s="62"/>
      <c r="HRQ244" s="62"/>
      <c r="HRR244" s="62"/>
      <c r="HRS244" s="62"/>
      <c r="HRT244" s="62"/>
      <c r="HRU244" s="62"/>
      <c r="HRV244" s="62"/>
      <c r="HRW244" s="62"/>
      <c r="HRX244" s="62"/>
      <c r="HRY244" s="62"/>
      <c r="HRZ244" s="62"/>
      <c r="HSA244" s="62"/>
      <c r="HSB244" s="62"/>
      <c r="HSC244" s="62"/>
      <c r="HSD244" s="62"/>
      <c r="HSE244" s="62"/>
      <c r="HSF244" s="62"/>
      <c r="HSG244" s="62"/>
      <c r="HSH244" s="62"/>
      <c r="HSI244" s="62"/>
      <c r="HSJ244" s="62"/>
      <c r="HSK244" s="62"/>
      <c r="HSL244" s="62"/>
      <c r="HSM244" s="62"/>
      <c r="HSN244" s="62"/>
      <c r="HSO244" s="62"/>
      <c r="HSP244" s="62"/>
      <c r="HSQ244" s="62"/>
      <c r="HSR244" s="62"/>
      <c r="HSS244" s="62"/>
      <c r="HST244" s="62"/>
      <c r="HSU244" s="62"/>
      <c r="HSV244" s="62"/>
      <c r="HSW244" s="62"/>
      <c r="HSX244" s="62"/>
      <c r="HSY244" s="62"/>
      <c r="HSZ244" s="62"/>
      <c r="HTA244" s="62"/>
      <c r="HTB244" s="62"/>
      <c r="HTC244" s="62"/>
      <c r="HTD244" s="62"/>
      <c r="HTE244" s="62"/>
      <c r="HTF244" s="62"/>
      <c r="HTG244" s="62"/>
      <c r="HTH244" s="62"/>
      <c r="HTI244" s="62"/>
      <c r="HTJ244" s="62"/>
      <c r="HTK244" s="62"/>
      <c r="HTL244" s="62"/>
      <c r="HTM244" s="62"/>
      <c r="HTN244" s="62"/>
      <c r="HTO244" s="62"/>
      <c r="HTP244" s="62"/>
      <c r="HTQ244" s="62"/>
      <c r="HTR244" s="62"/>
      <c r="HTS244" s="62"/>
      <c r="HTT244" s="62"/>
      <c r="HTU244" s="62"/>
      <c r="HTV244" s="62"/>
      <c r="HTW244" s="62"/>
      <c r="HTX244" s="62"/>
      <c r="HTY244" s="62"/>
      <c r="HTZ244" s="62"/>
      <c r="HUA244" s="62"/>
      <c r="HUB244" s="62"/>
      <c r="HUC244" s="62"/>
      <c r="HUD244" s="62"/>
      <c r="HUE244" s="62"/>
      <c r="HUF244" s="62"/>
      <c r="HUG244" s="62"/>
      <c r="HUH244" s="62"/>
      <c r="HUI244" s="62"/>
      <c r="HUJ244" s="62"/>
      <c r="HUK244" s="62"/>
      <c r="HUL244" s="62"/>
      <c r="HUM244" s="62"/>
      <c r="HUN244" s="62"/>
      <c r="HUO244" s="62"/>
      <c r="HUP244" s="62"/>
      <c r="HUQ244" s="62"/>
      <c r="HUR244" s="62"/>
      <c r="HUS244" s="62"/>
      <c r="HUT244" s="62"/>
      <c r="HUU244" s="62"/>
      <c r="HUV244" s="62"/>
      <c r="HUW244" s="62"/>
      <c r="HUX244" s="62"/>
      <c r="HUY244" s="62"/>
      <c r="HUZ244" s="62"/>
      <c r="HVA244" s="62"/>
      <c r="HVB244" s="62"/>
      <c r="HVC244" s="62"/>
      <c r="HVD244" s="62"/>
      <c r="HVE244" s="62"/>
      <c r="HVF244" s="62"/>
      <c r="HVG244" s="62"/>
      <c r="HVH244" s="62"/>
      <c r="HVI244" s="62"/>
      <c r="HVJ244" s="62"/>
      <c r="HVK244" s="62"/>
      <c r="HVL244" s="62"/>
      <c r="HVM244" s="62"/>
      <c r="HVN244" s="62"/>
      <c r="HVO244" s="62"/>
      <c r="HVP244" s="62"/>
      <c r="HVQ244" s="62"/>
      <c r="HVR244" s="62"/>
      <c r="HVS244" s="62"/>
      <c r="HVT244" s="62"/>
      <c r="HVU244" s="62"/>
      <c r="HVV244" s="62"/>
      <c r="HVW244" s="62"/>
      <c r="HVX244" s="62"/>
      <c r="HVY244" s="62"/>
      <c r="HVZ244" s="62"/>
      <c r="HWA244" s="62"/>
      <c r="HWB244" s="62"/>
      <c r="HWC244" s="62"/>
      <c r="HWD244" s="62"/>
      <c r="HWE244" s="62"/>
      <c r="HWF244" s="62"/>
      <c r="HWG244" s="62"/>
      <c r="HWH244" s="62"/>
      <c r="HWI244" s="62"/>
      <c r="HWJ244" s="62"/>
      <c r="HWK244" s="62"/>
      <c r="HWL244" s="62"/>
      <c r="HWM244" s="62"/>
      <c r="HWN244" s="62"/>
      <c r="HWO244" s="62"/>
      <c r="HWP244" s="62"/>
      <c r="HWQ244" s="62"/>
      <c r="HWR244" s="62"/>
      <c r="HWS244" s="62"/>
      <c r="HWT244" s="62"/>
      <c r="HWU244" s="62"/>
      <c r="HWV244" s="62"/>
      <c r="HWW244" s="62"/>
      <c r="HWX244" s="62"/>
      <c r="HWY244" s="62"/>
      <c r="HWZ244" s="62"/>
      <c r="HXA244" s="62"/>
      <c r="HXB244" s="62"/>
      <c r="HXC244" s="62"/>
      <c r="HXD244" s="62"/>
      <c r="HXE244" s="62"/>
      <c r="HXF244" s="62"/>
      <c r="HXG244" s="62"/>
      <c r="HXH244" s="62"/>
      <c r="HXI244" s="62"/>
      <c r="HXJ244" s="62"/>
      <c r="HXK244" s="62"/>
      <c r="HXL244" s="62"/>
      <c r="HXM244" s="62"/>
      <c r="HXN244" s="62"/>
      <c r="HXO244" s="62"/>
      <c r="HXP244" s="62"/>
      <c r="HXQ244" s="62"/>
      <c r="HXR244" s="62"/>
      <c r="HXS244" s="62"/>
      <c r="HXT244" s="62"/>
      <c r="HXU244" s="62"/>
      <c r="HXV244" s="62"/>
      <c r="HXW244" s="62"/>
      <c r="HXX244" s="62"/>
      <c r="HXY244" s="62"/>
      <c r="HXZ244" s="62"/>
      <c r="HYA244" s="62"/>
      <c r="HYB244" s="62"/>
      <c r="HYC244" s="62"/>
      <c r="HYD244" s="62"/>
      <c r="HYE244" s="62"/>
      <c r="HYF244" s="62"/>
      <c r="HYG244" s="62"/>
      <c r="HYH244" s="62"/>
      <c r="HYI244" s="62"/>
      <c r="HYJ244" s="62"/>
      <c r="HYK244" s="62"/>
      <c r="HYL244" s="62"/>
      <c r="HYM244" s="62"/>
      <c r="HYN244" s="62"/>
      <c r="HYO244" s="62"/>
      <c r="HYP244" s="62"/>
      <c r="HYQ244" s="62"/>
      <c r="HYR244" s="62"/>
      <c r="HYS244" s="62"/>
      <c r="HYT244" s="62"/>
      <c r="HYU244" s="62"/>
      <c r="HYV244" s="62"/>
      <c r="HYW244" s="62"/>
      <c r="HYX244" s="62"/>
      <c r="HYY244" s="62"/>
      <c r="HYZ244" s="62"/>
      <c r="HZA244" s="62"/>
      <c r="HZB244" s="62"/>
      <c r="HZC244" s="62"/>
      <c r="HZD244" s="62"/>
      <c r="HZE244" s="62"/>
      <c r="HZF244" s="62"/>
      <c r="HZG244" s="62"/>
      <c r="HZH244" s="62"/>
      <c r="HZI244" s="62"/>
      <c r="HZJ244" s="62"/>
      <c r="HZK244" s="62"/>
      <c r="HZL244" s="62"/>
      <c r="HZM244" s="62"/>
      <c r="HZN244" s="62"/>
      <c r="HZO244" s="62"/>
      <c r="HZP244" s="62"/>
      <c r="HZQ244" s="62"/>
      <c r="HZR244" s="62"/>
      <c r="HZS244" s="62"/>
      <c r="HZT244" s="62"/>
      <c r="HZU244" s="62"/>
      <c r="HZV244" s="62"/>
      <c r="HZW244" s="62"/>
      <c r="HZX244" s="62"/>
      <c r="HZY244" s="62"/>
      <c r="HZZ244" s="62"/>
      <c r="IAA244" s="62"/>
      <c r="IAB244" s="62"/>
      <c r="IAC244" s="62"/>
      <c r="IAD244" s="62"/>
      <c r="IAE244" s="62"/>
      <c r="IAF244" s="62"/>
      <c r="IAG244" s="62"/>
      <c r="IAH244" s="62"/>
      <c r="IAI244" s="62"/>
      <c r="IAJ244" s="62"/>
      <c r="IAK244" s="62"/>
      <c r="IAL244" s="62"/>
      <c r="IAM244" s="62"/>
      <c r="IAN244" s="62"/>
      <c r="IAO244" s="62"/>
      <c r="IAP244" s="62"/>
      <c r="IAQ244" s="62"/>
      <c r="IAR244" s="62"/>
      <c r="IAS244" s="62"/>
      <c r="IAT244" s="62"/>
      <c r="IAU244" s="62"/>
      <c r="IAV244" s="62"/>
      <c r="IAW244" s="62"/>
      <c r="IAX244" s="62"/>
      <c r="IAY244" s="62"/>
      <c r="IAZ244" s="62"/>
      <c r="IBA244" s="62"/>
      <c r="IBB244" s="62"/>
      <c r="IBC244" s="62"/>
      <c r="IBD244" s="62"/>
      <c r="IBE244" s="62"/>
      <c r="IBF244" s="62"/>
      <c r="IBG244" s="62"/>
      <c r="IBH244" s="62"/>
      <c r="IBI244" s="62"/>
      <c r="IBJ244" s="62"/>
      <c r="IBK244" s="62"/>
      <c r="IBL244" s="62"/>
      <c r="IBM244" s="62"/>
      <c r="IBN244" s="62"/>
      <c r="IBO244" s="62"/>
      <c r="IBP244" s="62"/>
      <c r="IBQ244" s="62"/>
      <c r="IBR244" s="62"/>
      <c r="IBS244" s="62"/>
      <c r="IBT244" s="62"/>
      <c r="IBU244" s="62"/>
      <c r="IBV244" s="62"/>
      <c r="IBW244" s="62"/>
      <c r="IBX244" s="62"/>
      <c r="IBY244" s="62"/>
      <c r="IBZ244" s="62"/>
      <c r="ICA244" s="62"/>
      <c r="ICB244" s="62"/>
      <c r="ICC244" s="62"/>
      <c r="ICD244" s="62"/>
      <c r="ICE244" s="62"/>
      <c r="ICF244" s="62"/>
      <c r="ICG244" s="62"/>
      <c r="ICH244" s="62"/>
      <c r="ICI244" s="62"/>
      <c r="ICJ244" s="62"/>
      <c r="ICK244" s="62"/>
      <c r="ICL244" s="62"/>
      <c r="ICM244" s="62"/>
      <c r="ICN244" s="62"/>
      <c r="ICO244" s="62"/>
      <c r="ICP244" s="62"/>
      <c r="ICQ244" s="62"/>
      <c r="ICR244" s="62"/>
      <c r="ICS244" s="62"/>
      <c r="ICT244" s="62"/>
      <c r="ICU244" s="62"/>
      <c r="ICV244" s="62"/>
      <c r="ICW244" s="62"/>
      <c r="ICX244" s="62"/>
      <c r="ICY244" s="62"/>
      <c r="ICZ244" s="62"/>
      <c r="IDA244" s="62"/>
      <c r="IDB244" s="62"/>
      <c r="IDC244" s="62"/>
      <c r="IDD244" s="62"/>
      <c r="IDE244" s="62"/>
      <c r="IDF244" s="62"/>
      <c r="IDG244" s="62"/>
      <c r="IDH244" s="62"/>
      <c r="IDI244" s="62"/>
      <c r="IDJ244" s="62"/>
      <c r="IDK244" s="62"/>
      <c r="IDL244" s="62"/>
      <c r="IDM244" s="62"/>
      <c r="IDN244" s="62"/>
      <c r="IDO244" s="62"/>
      <c r="IDP244" s="62"/>
      <c r="IDQ244" s="62"/>
      <c r="IDR244" s="62"/>
      <c r="IDS244" s="62"/>
      <c r="IDT244" s="62"/>
      <c r="IDU244" s="62"/>
      <c r="IDV244" s="62"/>
      <c r="IDW244" s="62"/>
      <c r="IDX244" s="62"/>
      <c r="IDY244" s="62"/>
      <c r="IDZ244" s="62"/>
      <c r="IEA244" s="62"/>
      <c r="IEB244" s="62"/>
      <c r="IEC244" s="62"/>
      <c r="IED244" s="62"/>
      <c r="IEE244" s="62"/>
      <c r="IEF244" s="62"/>
      <c r="IEG244" s="62"/>
      <c r="IEH244" s="62"/>
      <c r="IEI244" s="62"/>
      <c r="IEJ244" s="62"/>
      <c r="IEK244" s="62"/>
      <c r="IEL244" s="62"/>
      <c r="IEM244" s="62"/>
      <c r="IEN244" s="62"/>
      <c r="IEO244" s="62"/>
      <c r="IEP244" s="62"/>
      <c r="IEQ244" s="62"/>
      <c r="IER244" s="62"/>
      <c r="IES244" s="62"/>
      <c r="IET244" s="62"/>
      <c r="IEU244" s="62"/>
      <c r="IEV244" s="62"/>
      <c r="IEW244" s="62"/>
      <c r="IEX244" s="62"/>
      <c r="IEY244" s="62"/>
      <c r="IEZ244" s="62"/>
      <c r="IFA244" s="62"/>
      <c r="IFB244" s="62"/>
      <c r="IFC244" s="62"/>
      <c r="IFD244" s="62"/>
      <c r="IFE244" s="62"/>
      <c r="IFF244" s="62"/>
      <c r="IFG244" s="62"/>
      <c r="IFH244" s="62"/>
      <c r="IFI244" s="62"/>
      <c r="IFJ244" s="62"/>
      <c r="IFK244" s="62"/>
      <c r="IFL244" s="62"/>
      <c r="IFM244" s="62"/>
      <c r="IFN244" s="62"/>
      <c r="IFO244" s="62"/>
      <c r="IFP244" s="62"/>
      <c r="IFQ244" s="62"/>
      <c r="IFR244" s="62"/>
      <c r="IFS244" s="62"/>
      <c r="IFT244" s="62"/>
      <c r="IFU244" s="62"/>
      <c r="IFV244" s="62"/>
      <c r="IFW244" s="62"/>
      <c r="IFX244" s="62"/>
      <c r="IFY244" s="62"/>
      <c r="IFZ244" s="62"/>
      <c r="IGA244" s="62"/>
      <c r="IGB244" s="62"/>
      <c r="IGC244" s="62"/>
      <c r="IGD244" s="62"/>
      <c r="IGE244" s="62"/>
      <c r="IGF244" s="62"/>
      <c r="IGG244" s="62"/>
      <c r="IGH244" s="62"/>
      <c r="IGI244" s="62"/>
      <c r="IGJ244" s="62"/>
      <c r="IGK244" s="62"/>
      <c r="IGL244" s="62"/>
      <c r="IGM244" s="62"/>
      <c r="IGN244" s="62"/>
      <c r="IGO244" s="62"/>
      <c r="IGP244" s="62"/>
      <c r="IGQ244" s="62"/>
      <c r="IGR244" s="62"/>
      <c r="IGS244" s="62"/>
      <c r="IGT244" s="62"/>
      <c r="IGU244" s="62"/>
      <c r="IGV244" s="62"/>
      <c r="IGW244" s="62"/>
      <c r="IGX244" s="62"/>
      <c r="IGY244" s="62"/>
      <c r="IGZ244" s="62"/>
      <c r="IHA244" s="62"/>
      <c r="IHB244" s="62"/>
      <c r="IHC244" s="62"/>
      <c r="IHD244" s="62"/>
      <c r="IHE244" s="62"/>
      <c r="IHF244" s="62"/>
      <c r="IHG244" s="62"/>
      <c r="IHH244" s="62"/>
      <c r="IHI244" s="62"/>
      <c r="IHJ244" s="62"/>
      <c r="IHK244" s="62"/>
      <c r="IHL244" s="62"/>
      <c r="IHM244" s="62"/>
      <c r="IHN244" s="62"/>
      <c r="IHO244" s="62"/>
      <c r="IHP244" s="62"/>
      <c r="IHQ244" s="62"/>
      <c r="IHR244" s="62"/>
      <c r="IHS244" s="62"/>
      <c r="IHT244" s="62"/>
      <c r="IHU244" s="62"/>
      <c r="IHV244" s="62"/>
      <c r="IHW244" s="62"/>
      <c r="IHX244" s="62"/>
      <c r="IHY244" s="62"/>
      <c r="IHZ244" s="62"/>
      <c r="IIA244" s="62"/>
      <c r="IIB244" s="62"/>
      <c r="IIC244" s="62"/>
      <c r="IID244" s="62"/>
      <c r="IIE244" s="62"/>
      <c r="IIF244" s="62"/>
      <c r="IIG244" s="62"/>
      <c r="IIH244" s="62"/>
      <c r="III244" s="62"/>
      <c r="IIJ244" s="62"/>
      <c r="IIK244" s="62"/>
      <c r="IIL244" s="62"/>
      <c r="IIM244" s="62"/>
      <c r="IIN244" s="62"/>
      <c r="IIO244" s="62"/>
      <c r="IIP244" s="62"/>
      <c r="IIQ244" s="62"/>
      <c r="IIR244" s="62"/>
      <c r="IIS244" s="62"/>
      <c r="IIT244" s="62"/>
      <c r="IIU244" s="62"/>
      <c r="IIV244" s="62"/>
      <c r="IIW244" s="62"/>
      <c r="IIX244" s="62"/>
      <c r="IIY244" s="62"/>
      <c r="IIZ244" s="62"/>
      <c r="IJA244" s="62"/>
      <c r="IJB244" s="62"/>
      <c r="IJC244" s="62"/>
      <c r="IJD244" s="62"/>
      <c r="IJE244" s="62"/>
      <c r="IJF244" s="62"/>
      <c r="IJG244" s="62"/>
      <c r="IJH244" s="62"/>
      <c r="IJI244" s="62"/>
      <c r="IJJ244" s="62"/>
      <c r="IJK244" s="62"/>
      <c r="IJL244" s="62"/>
      <c r="IJM244" s="62"/>
      <c r="IJN244" s="62"/>
      <c r="IJO244" s="62"/>
      <c r="IJP244" s="62"/>
      <c r="IJQ244" s="62"/>
      <c r="IJR244" s="62"/>
      <c r="IJS244" s="62"/>
      <c r="IJT244" s="62"/>
      <c r="IJU244" s="62"/>
      <c r="IJV244" s="62"/>
      <c r="IJW244" s="62"/>
      <c r="IJX244" s="62"/>
      <c r="IJY244" s="62"/>
      <c r="IJZ244" s="62"/>
      <c r="IKA244" s="62"/>
      <c r="IKB244" s="62"/>
      <c r="IKC244" s="62"/>
      <c r="IKD244" s="62"/>
      <c r="IKE244" s="62"/>
      <c r="IKF244" s="62"/>
      <c r="IKG244" s="62"/>
      <c r="IKH244" s="62"/>
      <c r="IKI244" s="62"/>
      <c r="IKJ244" s="62"/>
      <c r="IKK244" s="62"/>
      <c r="IKL244" s="62"/>
      <c r="IKM244" s="62"/>
      <c r="IKN244" s="62"/>
      <c r="IKO244" s="62"/>
      <c r="IKP244" s="62"/>
      <c r="IKQ244" s="62"/>
      <c r="IKR244" s="62"/>
      <c r="IKS244" s="62"/>
      <c r="IKT244" s="62"/>
      <c r="IKU244" s="62"/>
      <c r="IKV244" s="62"/>
      <c r="IKW244" s="62"/>
      <c r="IKX244" s="62"/>
      <c r="IKY244" s="62"/>
      <c r="IKZ244" s="62"/>
      <c r="ILA244" s="62"/>
      <c r="ILB244" s="62"/>
      <c r="ILC244" s="62"/>
      <c r="ILD244" s="62"/>
      <c r="ILE244" s="62"/>
      <c r="ILF244" s="62"/>
      <c r="ILG244" s="62"/>
      <c r="ILH244" s="62"/>
      <c r="ILI244" s="62"/>
      <c r="ILJ244" s="62"/>
      <c r="ILK244" s="62"/>
      <c r="ILL244" s="62"/>
      <c r="ILM244" s="62"/>
      <c r="ILN244" s="62"/>
      <c r="ILO244" s="62"/>
      <c r="ILP244" s="62"/>
      <c r="ILQ244" s="62"/>
      <c r="ILR244" s="62"/>
      <c r="ILS244" s="62"/>
      <c r="ILT244" s="62"/>
      <c r="ILU244" s="62"/>
      <c r="ILV244" s="62"/>
      <c r="ILW244" s="62"/>
      <c r="ILX244" s="62"/>
      <c r="ILY244" s="62"/>
      <c r="ILZ244" s="62"/>
      <c r="IMA244" s="62"/>
      <c r="IMB244" s="62"/>
      <c r="IMC244" s="62"/>
      <c r="IMD244" s="62"/>
      <c r="IME244" s="62"/>
      <c r="IMF244" s="62"/>
      <c r="IMG244" s="62"/>
      <c r="IMH244" s="62"/>
      <c r="IMI244" s="62"/>
      <c r="IMJ244" s="62"/>
      <c r="IMK244" s="62"/>
      <c r="IML244" s="62"/>
      <c r="IMM244" s="62"/>
      <c r="IMN244" s="62"/>
      <c r="IMO244" s="62"/>
      <c r="IMP244" s="62"/>
      <c r="IMQ244" s="62"/>
      <c r="IMR244" s="62"/>
      <c r="IMS244" s="62"/>
      <c r="IMT244" s="62"/>
      <c r="IMU244" s="62"/>
      <c r="IMV244" s="62"/>
      <c r="IMW244" s="62"/>
      <c r="IMX244" s="62"/>
      <c r="IMY244" s="62"/>
      <c r="IMZ244" s="62"/>
      <c r="INA244" s="62"/>
      <c r="INB244" s="62"/>
      <c r="INC244" s="62"/>
      <c r="IND244" s="62"/>
      <c r="INE244" s="62"/>
      <c r="INF244" s="62"/>
      <c r="ING244" s="62"/>
      <c r="INH244" s="62"/>
      <c r="INI244" s="62"/>
      <c r="INJ244" s="62"/>
      <c r="INK244" s="62"/>
      <c r="INL244" s="62"/>
      <c r="INM244" s="62"/>
      <c r="INN244" s="62"/>
      <c r="INO244" s="62"/>
      <c r="INP244" s="62"/>
      <c r="INQ244" s="62"/>
      <c r="INR244" s="62"/>
      <c r="INS244" s="62"/>
      <c r="INT244" s="62"/>
      <c r="INU244" s="62"/>
      <c r="INV244" s="62"/>
      <c r="INW244" s="62"/>
      <c r="INX244" s="62"/>
      <c r="INY244" s="62"/>
      <c r="INZ244" s="62"/>
      <c r="IOA244" s="62"/>
      <c r="IOB244" s="62"/>
      <c r="IOC244" s="62"/>
      <c r="IOD244" s="62"/>
      <c r="IOE244" s="62"/>
      <c r="IOF244" s="62"/>
      <c r="IOG244" s="62"/>
      <c r="IOH244" s="62"/>
      <c r="IOI244" s="62"/>
      <c r="IOJ244" s="62"/>
      <c r="IOK244" s="62"/>
      <c r="IOL244" s="62"/>
      <c r="IOM244" s="62"/>
      <c r="ION244" s="62"/>
      <c r="IOO244" s="62"/>
      <c r="IOP244" s="62"/>
      <c r="IOQ244" s="62"/>
      <c r="IOR244" s="62"/>
      <c r="IOS244" s="62"/>
      <c r="IOT244" s="62"/>
      <c r="IOU244" s="62"/>
      <c r="IOV244" s="62"/>
      <c r="IOW244" s="62"/>
      <c r="IOX244" s="62"/>
      <c r="IOY244" s="62"/>
      <c r="IOZ244" s="62"/>
      <c r="IPA244" s="62"/>
      <c r="IPB244" s="62"/>
      <c r="IPC244" s="62"/>
      <c r="IPD244" s="62"/>
      <c r="IPE244" s="62"/>
      <c r="IPF244" s="62"/>
      <c r="IPG244" s="62"/>
      <c r="IPH244" s="62"/>
      <c r="IPI244" s="62"/>
      <c r="IPJ244" s="62"/>
      <c r="IPK244" s="62"/>
      <c r="IPL244" s="62"/>
      <c r="IPM244" s="62"/>
      <c r="IPN244" s="62"/>
      <c r="IPO244" s="62"/>
      <c r="IPP244" s="62"/>
      <c r="IPQ244" s="62"/>
      <c r="IPR244" s="62"/>
      <c r="IPS244" s="62"/>
      <c r="IPT244" s="62"/>
      <c r="IPU244" s="62"/>
      <c r="IPV244" s="62"/>
      <c r="IPW244" s="62"/>
      <c r="IPX244" s="62"/>
      <c r="IPY244" s="62"/>
      <c r="IPZ244" s="62"/>
      <c r="IQA244" s="62"/>
      <c r="IQB244" s="62"/>
      <c r="IQC244" s="62"/>
      <c r="IQD244" s="62"/>
      <c r="IQE244" s="62"/>
      <c r="IQF244" s="62"/>
      <c r="IQG244" s="62"/>
      <c r="IQH244" s="62"/>
      <c r="IQI244" s="62"/>
      <c r="IQJ244" s="62"/>
      <c r="IQK244" s="62"/>
      <c r="IQL244" s="62"/>
      <c r="IQM244" s="62"/>
      <c r="IQN244" s="62"/>
      <c r="IQO244" s="62"/>
      <c r="IQP244" s="62"/>
      <c r="IQQ244" s="62"/>
      <c r="IQR244" s="62"/>
      <c r="IQS244" s="62"/>
      <c r="IQT244" s="62"/>
      <c r="IQU244" s="62"/>
      <c r="IQV244" s="62"/>
      <c r="IQW244" s="62"/>
      <c r="IQX244" s="62"/>
      <c r="IQY244" s="62"/>
      <c r="IQZ244" s="62"/>
      <c r="IRA244" s="62"/>
      <c r="IRB244" s="62"/>
      <c r="IRC244" s="62"/>
      <c r="IRD244" s="62"/>
      <c r="IRE244" s="62"/>
      <c r="IRF244" s="62"/>
      <c r="IRG244" s="62"/>
      <c r="IRH244" s="62"/>
      <c r="IRI244" s="62"/>
      <c r="IRJ244" s="62"/>
      <c r="IRK244" s="62"/>
      <c r="IRL244" s="62"/>
      <c r="IRM244" s="62"/>
      <c r="IRN244" s="62"/>
      <c r="IRO244" s="62"/>
      <c r="IRP244" s="62"/>
      <c r="IRQ244" s="62"/>
      <c r="IRR244" s="62"/>
      <c r="IRS244" s="62"/>
      <c r="IRT244" s="62"/>
      <c r="IRU244" s="62"/>
      <c r="IRV244" s="62"/>
      <c r="IRW244" s="62"/>
      <c r="IRX244" s="62"/>
      <c r="IRY244" s="62"/>
      <c r="IRZ244" s="62"/>
      <c r="ISA244" s="62"/>
      <c r="ISB244" s="62"/>
      <c r="ISC244" s="62"/>
      <c r="ISD244" s="62"/>
      <c r="ISE244" s="62"/>
      <c r="ISF244" s="62"/>
      <c r="ISG244" s="62"/>
      <c r="ISH244" s="62"/>
      <c r="ISI244" s="62"/>
      <c r="ISJ244" s="62"/>
      <c r="ISK244" s="62"/>
      <c r="ISL244" s="62"/>
      <c r="ISM244" s="62"/>
      <c r="ISN244" s="62"/>
      <c r="ISO244" s="62"/>
      <c r="ISP244" s="62"/>
      <c r="ISQ244" s="62"/>
      <c r="ISR244" s="62"/>
      <c r="ISS244" s="62"/>
      <c r="IST244" s="62"/>
      <c r="ISU244" s="62"/>
      <c r="ISV244" s="62"/>
      <c r="ISW244" s="62"/>
      <c r="ISX244" s="62"/>
      <c r="ISY244" s="62"/>
      <c r="ISZ244" s="62"/>
      <c r="ITA244" s="62"/>
      <c r="ITB244" s="62"/>
      <c r="ITC244" s="62"/>
      <c r="ITD244" s="62"/>
      <c r="ITE244" s="62"/>
      <c r="ITF244" s="62"/>
      <c r="ITG244" s="62"/>
      <c r="ITH244" s="62"/>
      <c r="ITI244" s="62"/>
      <c r="ITJ244" s="62"/>
      <c r="ITK244" s="62"/>
      <c r="ITL244" s="62"/>
      <c r="ITM244" s="62"/>
      <c r="ITN244" s="62"/>
      <c r="ITO244" s="62"/>
      <c r="ITP244" s="62"/>
      <c r="ITQ244" s="62"/>
      <c r="ITR244" s="62"/>
      <c r="ITS244" s="62"/>
      <c r="ITT244" s="62"/>
      <c r="ITU244" s="62"/>
      <c r="ITV244" s="62"/>
      <c r="ITW244" s="62"/>
      <c r="ITX244" s="62"/>
      <c r="ITY244" s="62"/>
      <c r="ITZ244" s="62"/>
      <c r="IUA244" s="62"/>
      <c r="IUB244" s="62"/>
      <c r="IUC244" s="62"/>
      <c r="IUD244" s="62"/>
      <c r="IUE244" s="62"/>
      <c r="IUF244" s="62"/>
      <c r="IUG244" s="62"/>
      <c r="IUH244" s="62"/>
      <c r="IUI244" s="62"/>
      <c r="IUJ244" s="62"/>
      <c r="IUK244" s="62"/>
      <c r="IUL244" s="62"/>
      <c r="IUM244" s="62"/>
      <c r="IUN244" s="62"/>
      <c r="IUO244" s="62"/>
      <c r="IUP244" s="62"/>
      <c r="IUQ244" s="62"/>
      <c r="IUR244" s="62"/>
      <c r="IUS244" s="62"/>
      <c r="IUT244" s="62"/>
      <c r="IUU244" s="62"/>
      <c r="IUV244" s="62"/>
      <c r="IUW244" s="62"/>
      <c r="IUX244" s="62"/>
      <c r="IUY244" s="62"/>
      <c r="IUZ244" s="62"/>
      <c r="IVA244" s="62"/>
      <c r="IVB244" s="62"/>
      <c r="IVC244" s="62"/>
      <c r="IVD244" s="62"/>
      <c r="IVE244" s="62"/>
      <c r="IVF244" s="62"/>
      <c r="IVG244" s="62"/>
      <c r="IVH244" s="62"/>
      <c r="IVI244" s="62"/>
      <c r="IVJ244" s="62"/>
      <c r="IVK244" s="62"/>
      <c r="IVL244" s="62"/>
      <c r="IVM244" s="62"/>
      <c r="IVN244" s="62"/>
      <c r="IVO244" s="62"/>
      <c r="IVP244" s="62"/>
      <c r="IVQ244" s="62"/>
      <c r="IVR244" s="62"/>
      <c r="IVS244" s="62"/>
      <c r="IVT244" s="62"/>
      <c r="IVU244" s="62"/>
      <c r="IVV244" s="62"/>
      <c r="IVW244" s="62"/>
      <c r="IVX244" s="62"/>
      <c r="IVY244" s="62"/>
      <c r="IVZ244" s="62"/>
      <c r="IWA244" s="62"/>
      <c r="IWB244" s="62"/>
      <c r="IWC244" s="62"/>
      <c r="IWD244" s="62"/>
      <c r="IWE244" s="62"/>
      <c r="IWF244" s="62"/>
      <c r="IWG244" s="62"/>
      <c r="IWH244" s="62"/>
      <c r="IWI244" s="62"/>
      <c r="IWJ244" s="62"/>
      <c r="IWK244" s="62"/>
      <c r="IWL244" s="62"/>
      <c r="IWM244" s="62"/>
      <c r="IWN244" s="62"/>
      <c r="IWO244" s="62"/>
      <c r="IWP244" s="62"/>
      <c r="IWQ244" s="62"/>
      <c r="IWR244" s="62"/>
      <c r="IWS244" s="62"/>
      <c r="IWT244" s="62"/>
      <c r="IWU244" s="62"/>
      <c r="IWV244" s="62"/>
      <c r="IWW244" s="62"/>
      <c r="IWX244" s="62"/>
      <c r="IWY244" s="62"/>
      <c r="IWZ244" s="62"/>
      <c r="IXA244" s="62"/>
      <c r="IXB244" s="62"/>
      <c r="IXC244" s="62"/>
      <c r="IXD244" s="62"/>
      <c r="IXE244" s="62"/>
      <c r="IXF244" s="62"/>
      <c r="IXG244" s="62"/>
      <c r="IXH244" s="62"/>
      <c r="IXI244" s="62"/>
      <c r="IXJ244" s="62"/>
      <c r="IXK244" s="62"/>
      <c r="IXL244" s="62"/>
      <c r="IXM244" s="62"/>
      <c r="IXN244" s="62"/>
      <c r="IXO244" s="62"/>
      <c r="IXP244" s="62"/>
      <c r="IXQ244" s="62"/>
      <c r="IXR244" s="62"/>
      <c r="IXS244" s="62"/>
      <c r="IXT244" s="62"/>
      <c r="IXU244" s="62"/>
      <c r="IXV244" s="62"/>
      <c r="IXW244" s="62"/>
      <c r="IXX244" s="62"/>
      <c r="IXY244" s="62"/>
      <c r="IXZ244" s="62"/>
      <c r="IYA244" s="62"/>
      <c r="IYB244" s="62"/>
      <c r="IYC244" s="62"/>
      <c r="IYD244" s="62"/>
      <c r="IYE244" s="62"/>
      <c r="IYF244" s="62"/>
      <c r="IYG244" s="62"/>
      <c r="IYH244" s="62"/>
      <c r="IYI244" s="62"/>
      <c r="IYJ244" s="62"/>
      <c r="IYK244" s="62"/>
      <c r="IYL244" s="62"/>
      <c r="IYM244" s="62"/>
      <c r="IYN244" s="62"/>
      <c r="IYO244" s="62"/>
      <c r="IYP244" s="62"/>
      <c r="IYQ244" s="62"/>
      <c r="IYR244" s="62"/>
      <c r="IYS244" s="62"/>
      <c r="IYT244" s="62"/>
      <c r="IYU244" s="62"/>
      <c r="IYV244" s="62"/>
      <c r="IYW244" s="62"/>
      <c r="IYX244" s="62"/>
      <c r="IYY244" s="62"/>
      <c r="IYZ244" s="62"/>
      <c r="IZA244" s="62"/>
      <c r="IZB244" s="62"/>
      <c r="IZC244" s="62"/>
      <c r="IZD244" s="62"/>
      <c r="IZE244" s="62"/>
      <c r="IZF244" s="62"/>
      <c r="IZG244" s="62"/>
      <c r="IZH244" s="62"/>
      <c r="IZI244" s="62"/>
      <c r="IZJ244" s="62"/>
      <c r="IZK244" s="62"/>
      <c r="IZL244" s="62"/>
      <c r="IZM244" s="62"/>
      <c r="IZN244" s="62"/>
      <c r="IZO244" s="62"/>
      <c r="IZP244" s="62"/>
      <c r="IZQ244" s="62"/>
      <c r="IZR244" s="62"/>
      <c r="IZS244" s="62"/>
      <c r="IZT244" s="62"/>
      <c r="IZU244" s="62"/>
      <c r="IZV244" s="62"/>
      <c r="IZW244" s="62"/>
      <c r="IZX244" s="62"/>
      <c r="IZY244" s="62"/>
      <c r="IZZ244" s="62"/>
      <c r="JAA244" s="62"/>
      <c r="JAB244" s="62"/>
      <c r="JAC244" s="62"/>
      <c r="JAD244" s="62"/>
      <c r="JAE244" s="62"/>
      <c r="JAF244" s="62"/>
      <c r="JAG244" s="62"/>
      <c r="JAH244" s="62"/>
      <c r="JAI244" s="62"/>
      <c r="JAJ244" s="62"/>
      <c r="JAK244" s="62"/>
      <c r="JAL244" s="62"/>
      <c r="JAM244" s="62"/>
      <c r="JAN244" s="62"/>
      <c r="JAO244" s="62"/>
      <c r="JAP244" s="62"/>
      <c r="JAQ244" s="62"/>
      <c r="JAR244" s="62"/>
      <c r="JAS244" s="62"/>
      <c r="JAT244" s="62"/>
      <c r="JAU244" s="62"/>
      <c r="JAV244" s="62"/>
      <c r="JAW244" s="62"/>
      <c r="JAX244" s="62"/>
      <c r="JAY244" s="62"/>
      <c r="JAZ244" s="62"/>
      <c r="JBA244" s="62"/>
      <c r="JBB244" s="62"/>
      <c r="JBC244" s="62"/>
      <c r="JBD244" s="62"/>
      <c r="JBE244" s="62"/>
      <c r="JBF244" s="62"/>
      <c r="JBG244" s="62"/>
      <c r="JBH244" s="62"/>
      <c r="JBI244" s="62"/>
      <c r="JBJ244" s="62"/>
      <c r="JBK244" s="62"/>
      <c r="JBL244" s="62"/>
      <c r="JBM244" s="62"/>
      <c r="JBN244" s="62"/>
      <c r="JBO244" s="62"/>
      <c r="JBP244" s="62"/>
      <c r="JBQ244" s="62"/>
      <c r="JBR244" s="62"/>
      <c r="JBS244" s="62"/>
      <c r="JBT244" s="62"/>
      <c r="JBU244" s="62"/>
      <c r="JBV244" s="62"/>
      <c r="JBW244" s="62"/>
      <c r="JBX244" s="62"/>
      <c r="JBY244" s="62"/>
      <c r="JBZ244" s="62"/>
      <c r="JCA244" s="62"/>
      <c r="JCB244" s="62"/>
      <c r="JCC244" s="62"/>
      <c r="JCD244" s="62"/>
      <c r="JCE244" s="62"/>
      <c r="JCF244" s="62"/>
      <c r="JCG244" s="62"/>
      <c r="JCH244" s="62"/>
      <c r="JCI244" s="62"/>
      <c r="JCJ244" s="62"/>
      <c r="JCK244" s="62"/>
      <c r="JCL244" s="62"/>
      <c r="JCM244" s="62"/>
      <c r="JCN244" s="62"/>
      <c r="JCO244" s="62"/>
      <c r="JCP244" s="62"/>
      <c r="JCQ244" s="62"/>
      <c r="JCR244" s="62"/>
      <c r="JCS244" s="62"/>
      <c r="JCT244" s="62"/>
      <c r="JCU244" s="62"/>
      <c r="JCV244" s="62"/>
      <c r="JCW244" s="62"/>
      <c r="JCX244" s="62"/>
      <c r="JCY244" s="62"/>
      <c r="JCZ244" s="62"/>
      <c r="JDA244" s="62"/>
      <c r="JDB244" s="62"/>
      <c r="JDC244" s="62"/>
      <c r="JDD244" s="62"/>
      <c r="JDE244" s="62"/>
      <c r="JDF244" s="62"/>
      <c r="JDG244" s="62"/>
      <c r="JDH244" s="62"/>
      <c r="JDI244" s="62"/>
      <c r="JDJ244" s="62"/>
      <c r="JDK244" s="62"/>
      <c r="JDL244" s="62"/>
      <c r="JDM244" s="62"/>
      <c r="JDN244" s="62"/>
      <c r="JDO244" s="62"/>
      <c r="JDP244" s="62"/>
      <c r="JDQ244" s="62"/>
      <c r="JDR244" s="62"/>
      <c r="JDS244" s="62"/>
      <c r="JDT244" s="62"/>
      <c r="JDU244" s="62"/>
      <c r="JDV244" s="62"/>
      <c r="JDW244" s="62"/>
      <c r="JDX244" s="62"/>
      <c r="JDY244" s="62"/>
      <c r="JDZ244" s="62"/>
      <c r="JEA244" s="62"/>
      <c r="JEB244" s="62"/>
      <c r="JEC244" s="62"/>
      <c r="JED244" s="62"/>
      <c r="JEE244" s="62"/>
      <c r="JEF244" s="62"/>
      <c r="JEG244" s="62"/>
      <c r="JEH244" s="62"/>
      <c r="JEI244" s="62"/>
      <c r="JEJ244" s="62"/>
      <c r="JEK244" s="62"/>
      <c r="JEL244" s="62"/>
      <c r="JEM244" s="62"/>
      <c r="JEN244" s="62"/>
      <c r="JEO244" s="62"/>
      <c r="JEP244" s="62"/>
      <c r="JEQ244" s="62"/>
      <c r="JER244" s="62"/>
      <c r="JES244" s="62"/>
      <c r="JET244" s="62"/>
      <c r="JEU244" s="62"/>
      <c r="JEV244" s="62"/>
      <c r="JEW244" s="62"/>
      <c r="JEX244" s="62"/>
      <c r="JEY244" s="62"/>
      <c r="JEZ244" s="62"/>
      <c r="JFA244" s="62"/>
      <c r="JFB244" s="62"/>
      <c r="JFC244" s="62"/>
      <c r="JFD244" s="62"/>
      <c r="JFE244" s="62"/>
      <c r="JFF244" s="62"/>
      <c r="JFG244" s="62"/>
      <c r="JFH244" s="62"/>
      <c r="JFI244" s="62"/>
      <c r="JFJ244" s="62"/>
      <c r="JFK244" s="62"/>
      <c r="JFL244" s="62"/>
      <c r="JFM244" s="62"/>
      <c r="JFN244" s="62"/>
      <c r="JFO244" s="62"/>
      <c r="JFP244" s="62"/>
      <c r="JFQ244" s="62"/>
      <c r="JFR244" s="62"/>
      <c r="JFS244" s="62"/>
      <c r="JFT244" s="62"/>
      <c r="JFU244" s="62"/>
      <c r="JFV244" s="62"/>
      <c r="JFW244" s="62"/>
      <c r="JFX244" s="62"/>
      <c r="JFY244" s="62"/>
      <c r="JFZ244" s="62"/>
      <c r="JGA244" s="62"/>
      <c r="JGB244" s="62"/>
      <c r="JGC244" s="62"/>
      <c r="JGD244" s="62"/>
      <c r="JGE244" s="62"/>
      <c r="JGF244" s="62"/>
      <c r="JGG244" s="62"/>
      <c r="JGH244" s="62"/>
      <c r="JGI244" s="62"/>
      <c r="JGJ244" s="62"/>
      <c r="JGK244" s="62"/>
      <c r="JGL244" s="62"/>
      <c r="JGM244" s="62"/>
      <c r="JGN244" s="62"/>
      <c r="JGO244" s="62"/>
      <c r="JGP244" s="62"/>
      <c r="JGQ244" s="62"/>
      <c r="JGR244" s="62"/>
      <c r="JGS244" s="62"/>
      <c r="JGT244" s="62"/>
      <c r="JGU244" s="62"/>
      <c r="JGV244" s="62"/>
      <c r="JGW244" s="62"/>
      <c r="JGX244" s="62"/>
      <c r="JGY244" s="62"/>
      <c r="JGZ244" s="62"/>
      <c r="JHA244" s="62"/>
      <c r="JHB244" s="62"/>
      <c r="JHC244" s="62"/>
      <c r="JHD244" s="62"/>
      <c r="JHE244" s="62"/>
      <c r="JHF244" s="62"/>
      <c r="JHG244" s="62"/>
      <c r="JHH244" s="62"/>
      <c r="JHI244" s="62"/>
      <c r="JHJ244" s="62"/>
      <c r="JHK244" s="62"/>
      <c r="JHL244" s="62"/>
      <c r="JHM244" s="62"/>
      <c r="JHN244" s="62"/>
      <c r="JHO244" s="62"/>
      <c r="JHP244" s="62"/>
      <c r="JHQ244" s="62"/>
      <c r="JHR244" s="62"/>
      <c r="JHS244" s="62"/>
      <c r="JHT244" s="62"/>
      <c r="JHU244" s="62"/>
      <c r="JHV244" s="62"/>
      <c r="JHW244" s="62"/>
      <c r="JHX244" s="62"/>
      <c r="JHY244" s="62"/>
      <c r="JHZ244" s="62"/>
      <c r="JIA244" s="62"/>
      <c r="JIB244" s="62"/>
      <c r="JIC244" s="62"/>
      <c r="JID244" s="62"/>
      <c r="JIE244" s="62"/>
      <c r="JIF244" s="62"/>
      <c r="JIG244" s="62"/>
      <c r="JIH244" s="62"/>
      <c r="JII244" s="62"/>
      <c r="JIJ244" s="62"/>
      <c r="JIK244" s="62"/>
      <c r="JIL244" s="62"/>
      <c r="JIM244" s="62"/>
      <c r="JIN244" s="62"/>
      <c r="JIO244" s="62"/>
      <c r="JIP244" s="62"/>
      <c r="JIQ244" s="62"/>
      <c r="JIR244" s="62"/>
      <c r="JIS244" s="62"/>
      <c r="JIT244" s="62"/>
      <c r="JIU244" s="62"/>
      <c r="JIV244" s="62"/>
      <c r="JIW244" s="62"/>
      <c r="JIX244" s="62"/>
      <c r="JIY244" s="62"/>
      <c r="JIZ244" s="62"/>
      <c r="JJA244" s="62"/>
      <c r="JJB244" s="62"/>
      <c r="JJC244" s="62"/>
      <c r="JJD244" s="62"/>
      <c r="JJE244" s="62"/>
      <c r="JJF244" s="62"/>
      <c r="JJG244" s="62"/>
      <c r="JJH244" s="62"/>
      <c r="JJI244" s="62"/>
      <c r="JJJ244" s="62"/>
      <c r="JJK244" s="62"/>
      <c r="JJL244" s="62"/>
      <c r="JJM244" s="62"/>
      <c r="JJN244" s="62"/>
      <c r="JJO244" s="62"/>
      <c r="JJP244" s="62"/>
      <c r="JJQ244" s="62"/>
      <c r="JJR244" s="62"/>
      <c r="JJS244" s="62"/>
      <c r="JJT244" s="62"/>
      <c r="JJU244" s="62"/>
      <c r="JJV244" s="62"/>
      <c r="JJW244" s="62"/>
      <c r="JJX244" s="62"/>
      <c r="JJY244" s="62"/>
      <c r="JJZ244" s="62"/>
      <c r="JKA244" s="62"/>
      <c r="JKB244" s="62"/>
      <c r="JKC244" s="62"/>
      <c r="JKD244" s="62"/>
      <c r="JKE244" s="62"/>
      <c r="JKF244" s="62"/>
      <c r="JKG244" s="62"/>
      <c r="JKH244" s="62"/>
      <c r="JKI244" s="62"/>
      <c r="JKJ244" s="62"/>
      <c r="JKK244" s="62"/>
      <c r="JKL244" s="62"/>
      <c r="JKM244" s="62"/>
      <c r="JKN244" s="62"/>
      <c r="JKO244" s="62"/>
      <c r="JKP244" s="62"/>
      <c r="JKQ244" s="62"/>
      <c r="JKR244" s="62"/>
      <c r="JKS244" s="62"/>
      <c r="JKT244" s="62"/>
      <c r="JKU244" s="62"/>
      <c r="JKV244" s="62"/>
      <c r="JKW244" s="62"/>
      <c r="JKX244" s="62"/>
      <c r="JKY244" s="62"/>
      <c r="JKZ244" s="62"/>
      <c r="JLA244" s="62"/>
      <c r="JLB244" s="62"/>
      <c r="JLC244" s="62"/>
      <c r="JLD244" s="62"/>
      <c r="JLE244" s="62"/>
      <c r="JLF244" s="62"/>
      <c r="JLG244" s="62"/>
      <c r="JLH244" s="62"/>
      <c r="JLI244" s="62"/>
      <c r="JLJ244" s="62"/>
      <c r="JLK244" s="62"/>
      <c r="JLL244" s="62"/>
      <c r="JLM244" s="62"/>
      <c r="JLN244" s="62"/>
      <c r="JLO244" s="62"/>
      <c r="JLP244" s="62"/>
      <c r="JLQ244" s="62"/>
      <c r="JLR244" s="62"/>
      <c r="JLS244" s="62"/>
      <c r="JLT244" s="62"/>
      <c r="JLU244" s="62"/>
      <c r="JLV244" s="62"/>
      <c r="JLW244" s="62"/>
      <c r="JLX244" s="62"/>
      <c r="JLY244" s="62"/>
      <c r="JLZ244" s="62"/>
      <c r="JMA244" s="62"/>
      <c r="JMB244" s="62"/>
      <c r="JMC244" s="62"/>
      <c r="JMD244" s="62"/>
      <c r="JME244" s="62"/>
      <c r="JMF244" s="62"/>
      <c r="JMG244" s="62"/>
      <c r="JMH244" s="62"/>
      <c r="JMI244" s="62"/>
      <c r="JMJ244" s="62"/>
      <c r="JMK244" s="62"/>
      <c r="JML244" s="62"/>
      <c r="JMM244" s="62"/>
      <c r="JMN244" s="62"/>
      <c r="JMO244" s="62"/>
      <c r="JMP244" s="62"/>
      <c r="JMQ244" s="62"/>
      <c r="JMR244" s="62"/>
      <c r="JMS244" s="62"/>
      <c r="JMT244" s="62"/>
      <c r="JMU244" s="62"/>
      <c r="JMV244" s="62"/>
      <c r="JMW244" s="62"/>
      <c r="JMX244" s="62"/>
      <c r="JMY244" s="62"/>
      <c r="JMZ244" s="62"/>
      <c r="JNA244" s="62"/>
      <c r="JNB244" s="62"/>
      <c r="JNC244" s="62"/>
      <c r="JND244" s="62"/>
      <c r="JNE244" s="62"/>
      <c r="JNF244" s="62"/>
      <c r="JNG244" s="62"/>
      <c r="JNH244" s="62"/>
      <c r="JNI244" s="62"/>
      <c r="JNJ244" s="62"/>
      <c r="JNK244" s="62"/>
      <c r="JNL244" s="62"/>
      <c r="JNM244" s="62"/>
      <c r="JNN244" s="62"/>
      <c r="JNO244" s="62"/>
      <c r="JNP244" s="62"/>
      <c r="JNQ244" s="62"/>
      <c r="JNR244" s="62"/>
      <c r="JNS244" s="62"/>
      <c r="JNT244" s="62"/>
      <c r="JNU244" s="62"/>
      <c r="JNV244" s="62"/>
      <c r="JNW244" s="62"/>
      <c r="JNX244" s="62"/>
      <c r="JNY244" s="62"/>
      <c r="JNZ244" s="62"/>
      <c r="JOA244" s="62"/>
      <c r="JOB244" s="62"/>
      <c r="JOC244" s="62"/>
      <c r="JOD244" s="62"/>
      <c r="JOE244" s="62"/>
      <c r="JOF244" s="62"/>
      <c r="JOG244" s="62"/>
      <c r="JOH244" s="62"/>
      <c r="JOI244" s="62"/>
      <c r="JOJ244" s="62"/>
      <c r="JOK244" s="62"/>
      <c r="JOL244" s="62"/>
      <c r="JOM244" s="62"/>
      <c r="JON244" s="62"/>
      <c r="JOO244" s="62"/>
      <c r="JOP244" s="62"/>
      <c r="JOQ244" s="62"/>
      <c r="JOR244" s="62"/>
      <c r="JOS244" s="62"/>
      <c r="JOT244" s="62"/>
      <c r="JOU244" s="62"/>
      <c r="JOV244" s="62"/>
      <c r="JOW244" s="62"/>
      <c r="JOX244" s="62"/>
      <c r="JOY244" s="62"/>
      <c r="JOZ244" s="62"/>
      <c r="JPA244" s="62"/>
      <c r="JPB244" s="62"/>
      <c r="JPC244" s="62"/>
      <c r="JPD244" s="62"/>
      <c r="JPE244" s="62"/>
      <c r="JPF244" s="62"/>
      <c r="JPG244" s="62"/>
      <c r="JPH244" s="62"/>
      <c r="JPI244" s="62"/>
      <c r="JPJ244" s="62"/>
      <c r="JPK244" s="62"/>
      <c r="JPL244" s="62"/>
      <c r="JPM244" s="62"/>
      <c r="JPN244" s="62"/>
      <c r="JPO244" s="62"/>
      <c r="JPP244" s="62"/>
      <c r="JPQ244" s="62"/>
      <c r="JPR244" s="62"/>
      <c r="JPS244" s="62"/>
      <c r="JPT244" s="62"/>
      <c r="JPU244" s="62"/>
      <c r="JPV244" s="62"/>
      <c r="JPW244" s="62"/>
      <c r="JPX244" s="62"/>
      <c r="JPY244" s="62"/>
      <c r="JPZ244" s="62"/>
      <c r="JQA244" s="62"/>
      <c r="JQB244" s="62"/>
      <c r="JQC244" s="62"/>
      <c r="JQD244" s="62"/>
      <c r="JQE244" s="62"/>
      <c r="JQF244" s="62"/>
      <c r="JQG244" s="62"/>
      <c r="JQH244" s="62"/>
      <c r="JQI244" s="62"/>
      <c r="JQJ244" s="62"/>
      <c r="JQK244" s="62"/>
      <c r="JQL244" s="62"/>
      <c r="JQM244" s="62"/>
      <c r="JQN244" s="62"/>
      <c r="JQO244" s="62"/>
      <c r="JQP244" s="62"/>
      <c r="JQQ244" s="62"/>
      <c r="JQR244" s="62"/>
      <c r="JQS244" s="62"/>
      <c r="JQT244" s="62"/>
      <c r="JQU244" s="62"/>
      <c r="JQV244" s="62"/>
      <c r="JQW244" s="62"/>
      <c r="JQX244" s="62"/>
      <c r="JQY244" s="62"/>
      <c r="JQZ244" s="62"/>
      <c r="JRA244" s="62"/>
      <c r="JRB244" s="62"/>
      <c r="JRC244" s="62"/>
      <c r="JRD244" s="62"/>
      <c r="JRE244" s="62"/>
      <c r="JRF244" s="62"/>
      <c r="JRG244" s="62"/>
      <c r="JRH244" s="62"/>
      <c r="JRI244" s="62"/>
      <c r="JRJ244" s="62"/>
      <c r="JRK244" s="62"/>
      <c r="JRL244" s="62"/>
      <c r="JRM244" s="62"/>
      <c r="JRN244" s="62"/>
      <c r="JRO244" s="62"/>
      <c r="JRP244" s="62"/>
      <c r="JRQ244" s="62"/>
      <c r="JRR244" s="62"/>
      <c r="JRS244" s="62"/>
      <c r="JRT244" s="62"/>
      <c r="JRU244" s="62"/>
      <c r="JRV244" s="62"/>
      <c r="JRW244" s="62"/>
      <c r="JRX244" s="62"/>
      <c r="JRY244" s="62"/>
      <c r="JRZ244" s="62"/>
      <c r="JSA244" s="62"/>
      <c r="JSB244" s="62"/>
      <c r="JSC244" s="62"/>
      <c r="JSD244" s="62"/>
      <c r="JSE244" s="62"/>
      <c r="JSF244" s="62"/>
      <c r="JSG244" s="62"/>
      <c r="JSH244" s="62"/>
      <c r="JSI244" s="62"/>
      <c r="JSJ244" s="62"/>
      <c r="JSK244" s="62"/>
      <c r="JSL244" s="62"/>
      <c r="JSM244" s="62"/>
      <c r="JSN244" s="62"/>
      <c r="JSO244" s="62"/>
      <c r="JSP244" s="62"/>
      <c r="JSQ244" s="62"/>
      <c r="JSR244" s="62"/>
      <c r="JSS244" s="62"/>
      <c r="JST244" s="62"/>
      <c r="JSU244" s="62"/>
      <c r="JSV244" s="62"/>
      <c r="JSW244" s="62"/>
      <c r="JSX244" s="62"/>
      <c r="JSY244" s="62"/>
      <c r="JSZ244" s="62"/>
      <c r="JTA244" s="62"/>
      <c r="JTB244" s="62"/>
      <c r="JTC244" s="62"/>
      <c r="JTD244" s="62"/>
      <c r="JTE244" s="62"/>
      <c r="JTF244" s="62"/>
      <c r="JTG244" s="62"/>
      <c r="JTH244" s="62"/>
      <c r="JTI244" s="62"/>
      <c r="JTJ244" s="62"/>
      <c r="JTK244" s="62"/>
      <c r="JTL244" s="62"/>
      <c r="JTM244" s="62"/>
      <c r="JTN244" s="62"/>
      <c r="JTO244" s="62"/>
      <c r="JTP244" s="62"/>
      <c r="JTQ244" s="62"/>
      <c r="JTR244" s="62"/>
      <c r="JTS244" s="62"/>
      <c r="JTT244" s="62"/>
      <c r="JTU244" s="62"/>
      <c r="JTV244" s="62"/>
      <c r="JTW244" s="62"/>
      <c r="JTX244" s="62"/>
      <c r="JTY244" s="62"/>
      <c r="JTZ244" s="62"/>
      <c r="JUA244" s="62"/>
      <c r="JUB244" s="62"/>
      <c r="JUC244" s="62"/>
      <c r="JUD244" s="62"/>
      <c r="JUE244" s="62"/>
      <c r="JUF244" s="62"/>
      <c r="JUG244" s="62"/>
      <c r="JUH244" s="62"/>
      <c r="JUI244" s="62"/>
      <c r="JUJ244" s="62"/>
      <c r="JUK244" s="62"/>
      <c r="JUL244" s="62"/>
      <c r="JUM244" s="62"/>
      <c r="JUN244" s="62"/>
      <c r="JUO244" s="62"/>
      <c r="JUP244" s="62"/>
      <c r="JUQ244" s="62"/>
      <c r="JUR244" s="62"/>
      <c r="JUS244" s="62"/>
      <c r="JUT244" s="62"/>
      <c r="JUU244" s="62"/>
      <c r="JUV244" s="62"/>
      <c r="JUW244" s="62"/>
      <c r="JUX244" s="62"/>
      <c r="JUY244" s="62"/>
      <c r="JUZ244" s="62"/>
      <c r="JVA244" s="62"/>
      <c r="JVB244" s="62"/>
      <c r="JVC244" s="62"/>
      <c r="JVD244" s="62"/>
      <c r="JVE244" s="62"/>
      <c r="JVF244" s="62"/>
      <c r="JVG244" s="62"/>
      <c r="JVH244" s="62"/>
      <c r="JVI244" s="62"/>
      <c r="JVJ244" s="62"/>
      <c r="JVK244" s="62"/>
      <c r="JVL244" s="62"/>
      <c r="JVM244" s="62"/>
      <c r="JVN244" s="62"/>
      <c r="JVO244" s="62"/>
      <c r="JVP244" s="62"/>
      <c r="JVQ244" s="62"/>
      <c r="JVR244" s="62"/>
      <c r="JVS244" s="62"/>
      <c r="JVT244" s="62"/>
      <c r="JVU244" s="62"/>
      <c r="JVV244" s="62"/>
      <c r="JVW244" s="62"/>
      <c r="JVX244" s="62"/>
      <c r="JVY244" s="62"/>
      <c r="JVZ244" s="62"/>
      <c r="JWA244" s="62"/>
      <c r="JWB244" s="62"/>
      <c r="JWC244" s="62"/>
      <c r="JWD244" s="62"/>
      <c r="JWE244" s="62"/>
      <c r="JWF244" s="62"/>
      <c r="JWG244" s="62"/>
      <c r="JWH244" s="62"/>
      <c r="JWI244" s="62"/>
      <c r="JWJ244" s="62"/>
      <c r="JWK244" s="62"/>
      <c r="JWL244" s="62"/>
      <c r="JWM244" s="62"/>
      <c r="JWN244" s="62"/>
      <c r="JWO244" s="62"/>
      <c r="JWP244" s="62"/>
      <c r="JWQ244" s="62"/>
      <c r="JWR244" s="62"/>
      <c r="JWS244" s="62"/>
      <c r="JWT244" s="62"/>
      <c r="JWU244" s="62"/>
      <c r="JWV244" s="62"/>
      <c r="JWW244" s="62"/>
      <c r="JWX244" s="62"/>
      <c r="JWY244" s="62"/>
      <c r="JWZ244" s="62"/>
      <c r="JXA244" s="62"/>
      <c r="JXB244" s="62"/>
      <c r="JXC244" s="62"/>
      <c r="JXD244" s="62"/>
      <c r="JXE244" s="62"/>
      <c r="JXF244" s="62"/>
      <c r="JXG244" s="62"/>
      <c r="JXH244" s="62"/>
      <c r="JXI244" s="62"/>
      <c r="JXJ244" s="62"/>
      <c r="JXK244" s="62"/>
      <c r="JXL244" s="62"/>
      <c r="JXM244" s="62"/>
      <c r="JXN244" s="62"/>
      <c r="JXO244" s="62"/>
      <c r="JXP244" s="62"/>
      <c r="JXQ244" s="62"/>
      <c r="JXR244" s="62"/>
      <c r="JXS244" s="62"/>
      <c r="JXT244" s="62"/>
      <c r="JXU244" s="62"/>
      <c r="JXV244" s="62"/>
      <c r="JXW244" s="62"/>
      <c r="JXX244" s="62"/>
      <c r="JXY244" s="62"/>
      <c r="JXZ244" s="62"/>
      <c r="JYA244" s="62"/>
      <c r="JYB244" s="62"/>
      <c r="JYC244" s="62"/>
      <c r="JYD244" s="62"/>
      <c r="JYE244" s="62"/>
      <c r="JYF244" s="62"/>
      <c r="JYG244" s="62"/>
      <c r="JYH244" s="62"/>
      <c r="JYI244" s="62"/>
      <c r="JYJ244" s="62"/>
      <c r="JYK244" s="62"/>
      <c r="JYL244" s="62"/>
      <c r="JYM244" s="62"/>
      <c r="JYN244" s="62"/>
      <c r="JYO244" s="62"/>
      <c r="JYP244" s="62"/>
      <c r="JYQ244" s="62"/>
      <c r="JYR244" s="62"/>
      <c r="JYS244" s="62"/>
      <c r="JYT244" s="62"/>
      <c r="JYU244" s="62"/>
      <c r="JYV244" s="62"/>
      <c r="JYW244" s="62"/>
      <c r="JYX244" s="62"/>
      <c r="JYY244" s="62"/>
      <c r="JYZ244" s="62"/>
      <c r="JZA244" s="62"/>
      <c r="JZB244" s="62"/>
      <c r="JZC244" s="62"/>
      <c r="JZD244" s="62"/>
      <c r="JZE244" s="62"/>
      <c r="JZF244" s="62"/>
      <c r="JZG244" s="62"/>
      <c r="JZH244" s="62"/>
      <c r="JZI244" s="62"/>
      <c r="JZJ244" s="62"/>
      <c r="JZK244" s="62"/>
      <c r="JZL244" s="62"/>
      <c r="JZM244" s="62"/>
      <c r="JZN244" s="62"/>
      <c r="JZO244" s="62"/>
      <c r="JZP244" s="62"/>
      <c r="JZQ244" s="62"/>
      <c r="JZR244" s="62"/>
      <c r="JZS244" s="62"/>
      <c r="JZT244" s="62"/>
      <c r="JZU244" s="62"/>
      <c r="JZV244" s="62"/>
      <c r="JZW244" s="62"/>
      <c r="JZX244" s="62"/>
      <c r="JZY244" s="62"/>
      <c r="JZZ244" s="62"/>
      <c r="KAA244" s="62"/>
      <c r="KAB244" s="62"/>
      <c r="KAC244" s="62"/>
      <c r="KAD244" s="62"/>
      <c r="KAE244" s="62"/>
      <c r="KAF244" s="62"/>
      <c r="KAG244" s="62"/>
      <c r="KAH244" s="62"/>
      <c r="KAI244" s="62"/>
      <c r="KAJ244" s="62"/>
      <c r="KAK244" s="62"/>
      <c r="KAL244" s="62"/>
      <c r="KAM244" s="62"/>
      <c r="KAN244" s="62"/>
      <c r="KAO244" s="62"/>
      <c r="KAP244" s="62"/>
      <c r="KAQ244" s="62"/>
      <c r="KAR244" s="62"/>
      <c r="KAS244" s="62"/>
      <c r="KAT244" s="62"/>
      <c r="KAU244" s="62"/>
      <c r="KAV244" s="62"/>
      <c r="KAW244" s="62"/>
      <c r="KAX244" s="62"/>
      <c r="KAY244" s="62"/>
      <c r="KAZ244" s="62"/>
      <c r="KBA244" s="62"/>
      <c r="KBB244" s="62"/>
      <c r="KBC244" s="62"/>
      <c r="KBD244" s="62"/>
      <c r="KBE244" s="62"/>
      <c r="KBF244" s="62"/>
      <c r="KBG244" s="62"/>
      <c r="KBH244" s="62"/>
      <c r="KBI244" s="62"/>
      <c r="KBJ244" s="62"/>
      <c r="KBK244" s="62"/>
      <c r="KBL244" s="62"/>
      <c r="KBM244" s="62"/>
      <c r="KBN244" s="62"/>
      <c r="KBO244" s="62"/>
      <c r="KBP244" s="62"/>
      <c r="KBQ244" s="62"/>
      <c r="KBR244" s="62"/>
      <c r="KBS244" s="62"/>
      <c r="KBT244" s="62"/>
      <c r="KBU244" s="62"/>
      <c r="KBV244" s="62"/>
      <c r="KBW244" s="62"/>
      <c r="KBX244" s="62"/>
      <c r="KBY244" s="62"/>
      <c r="KBZ244" s="62"/>
      <c r="KCA244" s="62"/>
      <c r="KCB244" s="62"/>
      <c r="KCC244" s="62"/>
      <c r="KCD244" s="62"/>
      <c r="KCE244" s="62"/>
      <c r="KCF244" s="62"/>
      <c r="KCG244" s="62"/>
      <c r="KCH244" s="62"/>
      <c r="KCI244" s="62"/>
      <c r="KCJ244" s="62"/>
      <c r="KCK244" s="62"/>
      <c r="KCL244" s="62"/>
      <c r="KCM244" s="62"/>
      <c r="KCN244" s="62"/>
      <c r="KCO244" s="62"/>
      <c r="KCP244" s="62"/>
      <c r="KCQ244" s="62"/>
      <c r="KCR244" s="62"/>
      <c r="KCS244" s="62"/>
      <c r="KCT244" s="62"/>
      <c r="KCU244" s="62"/>
      <c r="KCV244" s="62"/>
      <c r="KCW244" s="62"/>
      <c r="KCX244" s="62"/>
      <c r="KCY244" s="62"/>
      <c r="KCZ244" s="62"/>
      <c r="KDA244" s="62"/>
      <c r="KDB244" s="62"/>
      <c r="KDC244" s="62"/>
      <c r="KDD244" s="62"/>
      <c r="KDE244" s="62"/>
      <c r="KDF244" s="62"/>
      <c r="KDG244" s="62"/>
      <c r="KDH244" s="62"/>
      <c r="KDI244" s="62"/>
      <c r="KDJ244" s="62"/>
      <c r="KDK244" s="62"/>
      <c r="KDL244" s="62"/>
      <c r="KDM244" s="62"/>
      <c r="KDN244" s="62"/>
      <c r="KDO244" s="62"/>
      <c r="KDP244" s="62"/>
      <c r="KDQ244" s="62"/>
      <c r="KDR244" s="62"/>
      <c r="KDS244" s="62"/>
      <c r="KDT244" s="62"/>
      <c r="KDU244" s="62"/>
      <c r="KDV244" s="62"/>
      <c r="KDW244" s="62"/>
      <c r="KDX244" s="62"/>
      <c r="KDY244" s="62"/>
      <c r="KDZ244" s="62"/>
      <c r="KEA244" s="62"/>
      <c r="KEB244" s="62"/>
      <c r="KEC244" s="62"/>
      <c r="KED244" s="62"/>
      <c r="KEE244" s="62"/>
      <c r="KEF244" s="62"/>
      <c r="KEG244" s="62"/>
      <c r="KEH244" s="62"/>
      <c r="KEI244" s="62"/>
      <c r="KEJ244" s="62"/>
      <c r="KEK244" s="62"/>
      <c r="KEL244" s="62"/>
      <c r="KEM244" s="62"/>
      <c r="KEN244" s="62"/>
      <c r="KEO244" s="62"/>
      <c r="KEP244" s="62"/>
      <c r="KEQ244" s="62"/>
      <c r="KER244" s="62"/>
      <c r="KES244" s="62"/>
      <c r="KET244" s="62"/>
      <c r="KEU244" s="62"/>
      <c r="KEV244" s="62"/>
      <c r="KEW244" s="62"/>
      <c r="KEX244" s="62"/>
      <c r="KEY244" s="62"/>
      <c r="KEZ244" s="62"/>
      <c r="KFA244" s="62"/>
      <c r="KFB244" s="62"/>
      <c r="KFC244" s="62"/>
      <c r="KFD244" s="62"/>
      <c r="KFE244" s="62"/>
      <c r="KFF244" s="62"/>
      <c r="KFG244" s="62"/>
      <c r="KFH244" s="62"/>
      <c r="KFI244" s="62"/>
      <c r="KFJ244" s="62"/>
      <c r="KFK244" s="62"/>
      <c r="KFL244" s="62"/>
      <c r="KFM244" s="62"/>
      <c r="KFN244" s="62"/>
      <c r="KFO244" s="62"/>
      <c r="KFP244" s="62"/>
      <c r="KFQ244" s="62"/>
      <c r="KFR244" s="62"/>
      <c r="KFS244" s="62"/>
      <c r="KFT244" s="62"/>
      <c r="KFU244" s="62"/>
      <c r="KFV244" s="62"/>
      <c r="KFW244" s="62"/>
      <c r="KFX244" s="62"/>
      <c r="KFY244" s="62"/>
      <c r="KFZ244" s="62"/>
      <c r="KGA244" s="62"/>
      <c r="KGB244" s="62"/>
      <c r="KGC244" s="62"/>
      <c r="KGD244" s="62"/>
      <c r="KGE244" s="62"/>
      <c r="KGF244" s="62"/>
      <c r="KGG244" s="62"/>
      <c r="KGH244" s="62"/>
      <c r="KGI244" s="62"/>
      <c r="KGJ244" s="62"/>
      <c r="KGK244" s="62"/>
      <c r="KGL244" s="62"/>
      <c r="KGM244" s="62"/>
      <c r="KGN244" s="62"/>
      <c r="KGO244" s="62"/>
      <c r="KGP244" s="62"/>
      <c r="KGQ244" s="62"/>
      <c r="KGR244" s="62"/>
      <c r="KGS244" s="62"/>
      <c r="KGT244" s="62"/>
      <c r="KGU244" s="62"/>
      <c r="KGV244" s="62"/>
      <c r="KGW244" s="62"/>
      <c r="KGX244" s="62"/>
      <c r="KGY244" s="62"/>
      <c r="KGZ244" s="62"/>
      <c r="KHA244" s="62"/>
      <c r="KHB244" s="62"/>
      <c r="KHC244" s="62"/>
      <c r="KHD244" s="62"/>
      <c r="KHE244" s="62"/>
      <c r="KHF244" s="62"/>
      <c r="KHG244" s="62"/>
      <c r="KHH244" s="62"/>
      <c r="KHI244" s="62"/>
      <c r="KHJ244" s="62"/>
      <c r="KHK244" s="62"/>
      <c r="KHL244" s="62"/>
      <c r="KHM244" s="62"/>
      <c r="KHN244" s="62"/>
      <c r="KHO244" s="62"/>
      <c r="KHP244" s="62"/>
      <c r="KHQ244" s="62"/>
      <c r="KHR244" s="62"/>
      <c r="KHS244" s="62"/>
      <c r="KHT244" s="62"/>
      <c r="KHU244" s="62"/>
      <c r="KHV244" s="62"/>
      <c r="KHW244" s="62"/>
      <c r="KHX244" s="62"/>
      <c r="KHY244" s="62"/>
      <c r="KHZ244" s="62"/>
      <c r="KIA244" s="62"/>
      <c r="KIB244" s="62"/>
      <c r="KIC244" s="62"/>
      <c r="KID244" s="62"/>
      <c r="KIE244" s="62"/>
      <c r="KIF244" s="62"/>
      <c r="KIG244" s="62"/>
      <c r="KIH244" s="62"/>
      <c r="KII244" s="62"/>
      <c r="KIJ244" s="62"/>
      <c r="KIK244" s="62"/>
      <c r="KIL244" s="62"/>
      <c r="KIM244" s="62"/>
      <c r="KIN244" s="62"/>
      <c r="KIO244" s="62"/>
      <c r="KIP244" s="62"/>
      <c r="KIQ244" s="62"/>
      <c r="KIR244" s="62"/>
      <c r="KIS244" s="62"/>
      <c r="KIT244" s="62"/>
      <c r="KIU244" s="62"/>
      <c r="KIV244" s="62"/>
      <c r="KIW244" s="62"/>
      <c r="KIX244" s="62"/>
      <c r="KIY244" s="62"/>
      <c r="KIZ244" s="62"/>
      <c r="KJA244" s="62"/>
      <c r="KJB244" s="62"/>
      <c r="KJC244" s="62"/>
      <c r="KJD244" s="62"/>
      <c r="KJE244" s="62"/>
      <c r="KJF244" s="62"/>
      <c r="KJG244" s="62"/>
      <c r="KJH244" s="62"/>
      <c r="KJI244" s="62"/>
      <c r="KJJ244" s="62"/>
      <c r="KJK244" s="62"/>
      <c r="KJL244" s="62"/>
      <c r="KJM244" s="62"/>
      <c r="KJN244" s="62"/>
      <c r="KJO244" s="62"/>
      <c r="KJP244" s="62"/>
      <c r="KJQ244" s="62"/>
      <c r="KJR244" s="62"/>
      <c r="KJS244" s="62"/>
      <c r="KJT244" s="62"/>
      <c r="KJU244" s="62"/>
      <c r="KJV244" s="62"/>
      <c r="KJW244" s="62"/>
      <c r="KJX244" s="62"/>
      <c r="KJY244" s="62"/>
      <c r="KJZ244" s="62"/>
      <c r="KKA244" s="62"/>
      <c r="KKB244" s="62"/>
      <c r="KKC244" s="62"/>
      <c r="KKD244" s="62"/>
      <c r="KKE244" s="62"/>
      <c r="KKF244" s="62"/>
      <c r="KKG244" s="62"/>
      <c r="KKH244" s="62"/>
      <c r="KKI244" s="62"/>
      <c r="KKJ244" s="62"/>
      <c r="KKK244" s="62"/>
      <c r="KKL244" s="62"/>
      <c r="KKM244" s="62"/>
      <c r="KKN244" s="62"/>
      <c r="KKO244" s="62"/>
      <c r="KKP244" s="62"/>
      <c r="KKQ244" s="62"/>
      <c r="KKR244" s="62"/>
      <c r="KKS244" s="62"/>
      <c r="KKT244" s="62"/>
      <c r="KKU244" s="62"/>
      <c r="KKV244" s="62"/>
      <c r="KKW244" s="62"/>
      <c r="KKX244" s="62"/>
      <c r="KKY244" s="62"/>
      <c r="KKZ244" s="62"/>
      <c r="KLA244" s="62"/>
      <c r="KLB244" s="62"/>
      <c r="KLC244" s="62"/>
      <c r="KLD244" s="62"/>
      <c r="KLE244" s="62"/>
      <c r="KLF244" s="62"/>
      <c r="KLG244" s="62"/>
      <c r="KLH244" s="62"/>
      <c r="KLI244" s="62"/>
      <c r="KLJ244" s="62"/>
      <c r="KLK244" s="62"/>
      <c r="KLL244" s="62"/>
      <c r="KLM244" s="62"/>
      <c r="KLN244" s="62"/>
      <c r="KLO244" s="62"/>
      <c r="KLP244" s="62"/>
      <c r="KLQ244" s="62"/>
      <c r="KLR244" s="62"/>
      <c r="KLS244" s="62"/>
      <c r="KLT244" s="62"/>
      <c r="KLU244" s="62"/>
      <c r="KLV244" s="62"/>
      <c r="KLW244" s="62"/>
      <c r="KLX244" s="62"/>
      <c r="KLY244" s="62"/>
      <c r="KLZ244" s="62"/>
      <c r="KMA244" s="62"/>
      <c r="KMB244" s="62"/>
      <c r="KMC244" s="62"/>
      <c r="KMD244" s="62"/>
      <c r="KME244" s="62"/>
      <c r="KMF244" s="62"/>
      <c r="KMG244" s="62"/>
      <c r="KMH244" s="62"/>
      <c r="KMI244" s="62"/>
      <c r="KMJ244" s="62"/>
      <c r="KMK244" s="62"/>
      <c r="KML244" s="62"/>
      <c r="KMM244" s="62"/>
      <c r="KMN244" s="62"/>
      <c r="KMO244" s="62"/>
      <c r="KMP244" s="62"/>
      <c r="KMQ244" s="62"/>
      <c r="KMR244" s="62"/>
      <c r="KMS244" s="62"/>
      <c r="KMT244" s="62"/>
      <c r="KMU244" s="62"/>
      <c r="KMV244" s="62"/>
      <c r="KMW244" s="62"/>
      <c r="KMX244" s="62"/>
      <c r="KMY244" s="62"/>
      <c r="KMZ244" s="62"/>
      <c r="KNA244" s="62"/>
      <c r="KNB244" s="62"/>
      <c r="KNC244" s="62"/>
      <c r="KND244" s="62"/>
      <c r="KNE244" s="62"/>
      <c r="KNF244" s="62"/>
      <c r="KNG244" s="62"/>
      <c r="KNH244" s="62"/>
      <c r="KNI244" s="62"/>
      <c r="KNJ244" s="62"/>
      <c r="KNK244" s="62"/>
      <c r="KNL244" s="62"/>
      <c r="KNM244" s="62"/>
      <c r="KNN244" s="62"/>
      <c r="KNO244" s="62"/>
      <c r="KNP244" s="62"/>
      <c r="KNQ244" s="62"/>
      <c r="KNR244" s="62"/>
      <c r="KNS244" s="62"/>
      <c r="KNT244" s="62"/>
      <c r="KNU244" s="62"/>
      <c r="KNV244" s="62"/>
      <c r="KNW244" s="62"/>
      <c r="KNX244" s="62"/>
      <c r="KNY244" s="62"/>
      <c r="KNZ244" s="62"/>
      <c r="KOA244" s="62"/>
      <c r="KOB244" s="62"/>
      <c r="KOC244" s="62"/>
      <c r="KOD244" s="62"/>
      <c r="KOE244" s="62"/>
      <c r="KOF244" s="62"/>
      <c r="KOG244" s="62"/>
      <c r="KOH244" s="62"/>
      <c r="KOI244" s="62"/>
      <c r="KOJ244" s="62"/>
      <c r="KOK244" s="62"/>
      <c r="KOL244" s="62"/>
      <c r="KOM244" s="62"/>
      <c r="KON244" s="62"/>
      <c r="KOO244" s="62"/>
      <c r="KOP244" s="62"/>
      <c r="KOQ244" s="62"/>
      <c r="KOR244" s="62"/>
      <c r="KOS244" s="62"/>
      <c r="KOT244" s="62"/>
      <c r="KOU244" s="62"/>
      <c r="KOV244" s="62"/>
      <c r="KOW244" s="62"/>
      <c r="KOX244" s="62"/>
      <c r="KOY244" s="62"/>
      <c r="KOZ244" s="62"/>
      <c r="KPA244" s="62"/>
      <c r="KPB244" s="62"/>
      <c r="KPC244" s="62"/>
      <c r="KPD244" s="62"/>
      <c r="KPE244" s="62"/>
      <c r="KPF244" s="62"/>
      <c r="KPG244" s="62"/>
      <c r="KPH244" s="62"/>
      <c r="KPI244" s="62"/>
      <c r="KPJ244" s="62"/>
      <c r="KPK244" s="62"/>
      <c r="KPL244" s="62"/>
      <c r="KPM244" s="62"/>
      <c r="KPN244" s="62"/>
      <c r="KPO244" s="62"/>
      <c r="KPP244" s="62"/>
      <c r="KPQ244" s="62"/>
      <c r="KPR244" s="62"/>
      <c r="KPS244" s="62"/>
      <c r="KPT244" s="62"/>
      <c r="KPU244" s="62"/>
      <c r="KPV244" s="62"/>
      <c r="KPW244" s="62"/>
      <c r="KPX244" s="62"/>
      <c r="KPY244" s="62"/>
      <c r="KPZ244" s="62"/>
      <c r="KQA244" s="62"/>
      <c r="KQB244" s="62"/>
      <c r="KQC244" s="62"/>
      <c r="KQD244" s="62"/>
      <c r="KQE244" s="62"/>
      <c r="KQF244" s="62"/>
      <c r="KQG244" s="62"/>
      <c r="KQH244" s="62"/>
      <c r="KQI244" s="62"/>
      <c r="KQJ244" s="62"/>
      <c r="KQK244" s="62"/>
      <c r="KQL244" s="62"/>
      <c r="KQM244" s="62"/>
      <c r="KQN244" s="62"/>
      <c r="KQO244" s="62"/>
      <c r="KQP244" s="62"/>
      <c r="KQQ244" s="62"/>
      <c r="KQR244" s="62"/>
      <c r="KQS244" s="62"/>
      <c r="KQT244" s="62"/>
      <c r="KQU244" s="62"/>
      <c r="KQV244" s="62"/>
      <c r="KQW244" s="62"/>
      <c r="KQX244" s="62"/>
      <c r="KQY244" s="62"/>
      <c r="KQZ244" s="62"/>
      <c r="KRA244" s="62"/>
      <c r="KRB244" s="62"/>
      <c r="KRC244" s="62"/>
      <c r="KRD244" s="62"/>
      <c r="KRE244" s="62"/>
      <c r="KRF244" s="62"/>
      <c r="KRG244" s="62"/>
      <c r="KRH244" s="62"/>
      <c r="KRI244" s="62"/>
      <c r="KRJ244" s="62"/>
      <c r="KRK244" s="62"/>
      <c r="KRL244" s="62"/>
      <c r="KRM244" s="62"/>
      <c r="KRN244" s="62"/>
      <c r="KRO244" s="62"/>
      <c r="KRP244" s="62"/>
      <c r="KRQ244" s="62"/>
      <c r="KRR244" s="62"/>
      <c r="KRS244" s="62"/>
      <c r="KRT244" s="62"/>
      <c r="KRU244" s="62"/>
      <c r="KRV244" s="62"/>
      <c r="KRW244" s="62"/>
      <c r="KRX244" s="62"/>
      <c r="KRY244" s="62"/>
      <c r="KRZ244" s="62"/>
      <c r="KSA244" s="62"/>
      <c r="KSB244" s="62"/>
      <c r="KSC244" s="62"/>
      <c r="KSD244" s="62"/>
      <c r="KSE244" s="62"/>
      <c r="KSF244" s="62"/>
      <c r="KSG244" s="62"/>
      <c r="KSH244" s="62"/>
      <c r="KSI244" s="62"/>
      <c r="KSJ244" s="62"/>
      <c r="KSK244" s="62"/>
      <c r="KSL244" s="62"/>
      <c r="KSM244" s="62"/>
      <c r="KSN244" s="62"/>
      <c r="KSO244" s="62"/>
      <c r="KSP244" s="62"/>
      <c r="KSQ244" s="62"/>
      <c r="KSR244" s="62"/>
      <c r="KSS244" s="62"/>
      <c r="KST244" s="62"/>
      <c r="KSU244" s="62"/>
      <c r="KSV244" s="62"/>
      <c r="KSW244" s="62"/>
      <c r="KSX244" s="62"/>
      <c r="KSY244" s="62"/>
      <c r="KSZ244" s="62"/>
      <c r="KTA244" s="62"/>
      <c r="KTB244" s="62"/>
      <c r="KTC244" s="62"/>
      <c r="KTD244" s="62"/>
      <c r="KTE244" s="62"/>
      <c r="KTF244" s="62"/>
      <c r="KTG244" s="62"/>
      <c r="KTH244" s="62"/>
      <c r="KTI244" s="62"/>
      <c r="KTJ244" s="62"/>
      <c r="KTK244" s="62"/>
      <c r="KTL244" s="62"/>
      <c r="KTM244" s="62"/>
      <c r="KTN244" s="62"/>
      <c r="KTO244" s="62"/>
      <c r="KTP244" s="62"/>
      <c r="KTQ244" s="62"/>
      <c r="KTR244" s="62"/>
      <c r="KTS244" s="62"/>
      <c r="KTT244" s="62"/>
      <c r="KTU244" s="62"/>
      <c r="KTV244" s="62"/>
      <c r="KTW244" s="62"/>
      <c r="KTX244" s="62"/>
      <c r="KTY244" s="62"/>
      <c r="KTZ244" s="62"/>
      <c r="KUA244" s="62"/>
      <c r="KUB244" s="62"/>
      <c r="KUC244" s="62"/>
      <c r="KUD244" s="62"/>
      <c r="KUE244" s="62"/>
      <c r="KUF244" s="62"/>
      <c r="KUG244" s="62"/>
      <c r="KUH244" s="62"/>
      <c r="KUI244" s="62"/>
      <c r="KUJ244" s="62"/>
      <c r="KUK244" s="62"/>
      <c r="KUL244" s="62"/>
      <c r="KUM244" s="62"/>
      <c r="KUN244" s="62"/>
      <c r="KUO244" s="62"/>
      <c r="KUP244" s="62"/>
      <c r="KUQ244" s="62"/>
      <c r="KUR244" s="62"/>
      <c r="KUS244" s="62"/>
      <c r="KUT244" s="62"/>
      <c r="KUU244" s="62"/>
      <c r="KUV244" s="62"/>
      <c r="KUW244" s="62"/>
      <c r="KUX244" s="62"/>
      <c r="KUY244" s="62"/>
      <c r="KUZ244" s="62"/>
      <c r="KVA244" s="62"/>
      <c r="KVB244" s="62"/>
      <c r="KVC244" s="62"/>
      <c r="KVD244" s="62"/>
      <c r="KVE244" s="62"/>
      <c r="KVF244" s="62"/>
      <c r="KVG244" s="62"/>
      <c r="KVH244" s="62"/>
      <c r="KVI244" s="62"/>
      <c r="KVJ244" s="62"/>
      <c r="KVK244" s="62"/>
      <c r="KVL244" s="62"/>
      <c r="KVM244" s="62"/>
      <c r="KVN244" s="62"/>
      <c r="KVO244" s="62"/>
      <c r="KVP244" s="62"/>
      <c r="KVQ244" s="62"/>
      <c r="KVR244" s="62"/>
      <c r="KVS244" s="62"/>
      <c r="KVT244" s="62"/>
      <c r="KVU244" s="62"/>
      <c r="KVV244" s="62"/>
      <c r="KVW244" s="62"/>
      <c r="KVX244" s="62"/>
      <c r="KVY244" s="62"/>
      <c r="KVZ244" s="62"/>
      <c r="KWA244" s="62"/>
      <c r="KWB244" s="62"/>
      <c r="KWC244" s="62"/>
      <c r="KWD244" s="62"/>
      <c r="KWE244" s="62"/>
      <c r="KWF244" s="62"/>
      <c r="KWG244" s="62"/>
      <c r="KWH244" s="62"/>
      <c r="KWI244" s="62"/>
      <c r="KWJ244" s="62"/>
      <c r="KWK244" s="62"/>
      <c r="KWL244" s="62"/>
      <c r="KWM244" s="62"/>
      <c r="KWN244" s="62"/>
      <c r="KWO244" s="62"/>
      <c r="KWP244" s="62"/>
      <c r="KWQ244" s="62"/>
      <c r="KWR244" s="62"/>
      <c r="KWS244" s="62"/>
      <c r="KWT244" s="62"/>
      <c r="KWU244" s="62"/>
      <c r="KWV244" s="62"/>
      <c r="KWW244" s="62"/>
      <c r="KWX244" s="62"/>
      <c r="KWY244" s="62"/>
      <c r="KWZ244" s="62"/>
      <c r="KXA244" s="62"/>
      <c r="KXB244" s="62"/>
      <c r="KXC244" s="62"/>
      <c r="KXD244" s="62"/>
      <c r="KXE244" s="62"/>
      <c r="KXF244" s="62"/>
      <c r="KXG244" s="62"/>
      <c r="KXH244" s="62"/>
      <c r="KXI244" s="62"/>
      <c r="KXJ244" s="62"/>
      <c r="KXK244" s="62"/>
      <c r="KXL244" s="62"/>
      <c r="KXM244" s="62"/>
      <c r="KXN244" s="62"/>
      <c r="KXO244" s="62"/>
      <c r="KXP244" s="62"/>
      <c r="KXQ244" s="62"/>
      <c r="KXR244" s="62"/>
      <c r="KXS244" s="62"/>
      <c r="KXT244" s="62"/>
      <c r="KXU244" s="62"/>
      <c r="KXV244" s="62"/>
      <c r="KXW244" s="62"/>
      <c r="KXX244" s="62"/>
      <c r="KXY244" s="62"/>
      <c r="KXZ244" s="62"/>
      <c r="KYA244" s="62"/>
      <c r="KYB244" s="62"/>
      <c r="KYC244" s="62"/>
      <c r="KYD244" s="62"/>
      <c r="KYE244" s="62"/>
      <c r="KYF244" s="62"/>
      <c r="KYG244" s="62"/>
      <c r="KYH244" s="62"/>
      <c r="KYI244" s="62"/>
      <c r="KYJ244" s="62"/>
      <c r="KYK244" s="62"/>
      <c r="KYL244" s="62"/>
      <c r="KYM244" s="62"/>
      <c r="KYN244" s="62"/>
      <c r="KYO244" s="62"/>
      <c r="KYP244" s="62"/>
      <c r="KYQ244" s="62"/>
      <c r="KYR244" s="62"/>
      <c r="KYS244" s="62"/>
      <c r="KYT244" s="62"/>
      <c r="KYU244" s="62"/>
      <c r="KYV244" s="62"/>
      <c r="KYW244" s="62"/>
      <c r="KYX244" s="62"/>
      <c r="KYY244" s="62"/>
      <c r="KYZ244" s="62"/>
      <c r="KZA244" s="62"/>
      <c r="KZB244" s="62"/>
      <c r="KZC244" s="62"/>
      <c r="KZD244" s="62"/>
      <c r="KZE244" s="62"/>
      <c r="KZF244" s="62"/>
      <c r="KZG244" s="62"/>
      <c r="KZH244" s="62"/>
      <c r="KZI244" s="62"/>
      <c r="KZJ244" s="62"/>
      <c r="KZK244" s="62"/>
      <c r="KZL244" s="62"/>
      <c r="KZM244" s="62"/>
      <c r="KZN244" s="62"/>
      <c r="KZO244" s="62"/>
      <c r="KZP244" s="62"/>
      <c r="KZQ244" s="62"/>
      <c r="KZR244" s="62"/>
      <c r="KZS244" s="62"/>
      <c r="KZT244" s="62"/>
      <c r="KZU244" s="62"/>
      <c r="KZV244" s="62"/>
      <c r="KZW244" s="62"/>
      <c r="KZX244" s="62"/>
      <c r="KZY244" s="62"/>
      <c r="KZZ244" s="62"/>
      <c r="LAA244" s="62"/>
      <c r="LAB244" s="62"/>
      <c r="LAC244" s="62"/>
      <c r="LAD244" s="62"/>
      <c r="LAE244" s="62"/>
      <c r="LAF244" s="62"/>
      <c r="LAG244" s="62"/>
      <c r="LAH244" s="62"/>
      <c r="LAI244" s="62"/>
      <c r="LAJ244" s="62"/>
      <c r="LAK244" s="62"/>
      <c r="LAL244" s="62"/>
      <c r="LAM244" s="62"/>
      <c r="LAN244" s="62"/>
      <c r="LAO244" s="62"/>
      <c r="LAP244" s="62"/>
      <c r="LAQ244" s="62"/>
      <c r="LAR244" s="62"/>
      <c r="LAS244" s="62"/>
      <c r="LAT244" s="62"/>
      <c r="LAU244" s="62"/>
      <c r="LAV244" s="62"/>
      <c r="LAW244" s="62"/>
      <c r="LAX244" s="62"/>
      <c r="LAY244" s="62"/>
      <c r="LAZ244" s="62"/>
      <c r="LBA244" s="62"/>
      <c r="LBB244" s="62"/>
      <c r="LBC244" s="62"/>
      <c r="LBD244" s="62"/>
      <c r="LBE244" s="62"/>
      <c r="LBF244" s="62"/>
      <c r="LBG244" s="62"/>
      <c r="LBH244" s="62"/>
      <c r="LBI244" s="62"/>
      <c r="LBJ244" s="62"/>
      <c r="LBK244" s="62"/>
      <c r="LBL244" s="62"/>
      <c r="LBM244" s="62"/>
      <c r="LBN244" s="62"/>
      <c r="LBO244" s="62"/>
      <c r="LBP244" s="62"/>
      <c r="LBQ244" s="62"/>
      <c r="LBR244" s="62"/>
      <c r="LBS244" s="62"/>
      <c r="LBT244" s="62"/>
      <c r="LBU244" s="62"/>
      <c r="LBV244" s="62"/>
      <c r="LBW244" s="62"/>
      <c r="LBX244" s="62"/>
      <c r="LBY244" s="62"/>
      <c r="LBZ244" s="62"/>
      <c r="LCA244" s="62"/>
      <c r="LCB244" s="62"/>
      <c r="LCC244" s="62"/>
      <c r="LCD244" s="62"/>
      <c r="LCE244" s="62"/>
      <c r="LCF244" s="62"/>
      <c r="LCG244" s="62"/>
      <c r="LCH244" s="62"/>
      <c r="LCI244" s="62"/>
      <c r="LCJ244" s="62"/>
      <c r="LCK244" s="62"/>
      <c r="LCL244" s="62"/>
      <c r="LCM244" s="62"/>
      <c r="LCN244" s="62"/>
      <c r="LCO244" s="62"/>
      <c r="LCP244" s="62"/>
      <c r="LCQ244" s="62"/>
      <c r="LCR244" s="62"/>
      <c r="LCS244" s="62"/>
      <c r="LCT244" s="62"/>
      <c r="LCU244" s="62"/>
      <c r="LCV244" s="62"/>
      <c r="LCW244" s="62"/>
      <c r="LCX244" s="62"/>
      <c r="LCY244" s="62"/>
      <c r="LCZ244" s="62"/>
      <c r="LDA244" s="62"/>
      <c r="LDB244" s="62"/>
      <c r="LDC244" s="62"/>
      <c r="LDD244" s="62"/>
      <c r="LDE244" s="62"/>
      <c r="LDF244" s="62"/>
      <c r="LDG244" s="62"/>
      <c r="LDH244" s="62"/>
      <c r="LDI244" s="62"/>
      <c r="LDJ244" s="62"/>
      <c r="LDK244" s="62"/>
      <c r="LDL244" s="62"/>
      <c r="LDM244" s="62"/>
      <c r="LDN244" s="62"/>
      <c r="LDO244" s="62"/>
      <c r="LDP244" s="62"/>
      <c r="LDQ244" s="62"/>
      <c r="LDR244" s="62"/>
      <c r="LDS244" s="62"/>
      <c r="LDT244" s="62"/>
      <c r="LDU244" s="62"/>
      <c r="LDV244" s="62"/>
      <c r="LDW244" s="62"/>
      <c r="LDX244" s="62"/>
      <c r="LDY244" s="62"/>
      <c r="LDZ244" s="62"/>
      <c r="LEA244" s="62"/>
      <c r="LEB244" s="62"/>
      <c r="LEC244" s="62"/>
      <c r="LED244" s="62"/>
      <c r="LEE244" s="62"/>
      <c r="LEF244" s="62"/>
      <c r="LEG244" s="62"/>
      <c r="LEH244" s="62"/>
      <c r="LEI244" s="62"/>
      <c r="LEJ244" s="62"/>
      <c r="LEK244" s="62"/>
      <c r="LEL244" s="62"/>
      <c r="LEM244" s="62"/>
      <c r="LEN244" s="62"/>
      <c r="LEO244" s="62"/>
      <c r="LEP244" s="62"/>
      <c r="LEQ244" s="62"/>
      <c r="LER244" s="62"/>
      <c r="LES244" s="62"/>
      <c r="LET244" s="62"/>
      <c r="LEU244" s="62"/>
      <c r="LEV244" s="62"/>
      <c r="LEW244" s="62"/>
      <c r="LEX244" s="62"/>
      <c r="LEY244" s="62"/>
      <c r="LEZ244" s="62"/>
      <c r="LFA244" s="62"/>
      <c r="LFB244" s="62"/>
      <c r="LFC244" s="62"/>
      <c r="LFD244" s="62"/>
      <c r="LFE244" s="62"/>
      <c r="LFF244" s="62"/>
      <c r="LFG244" s="62"/>
      <c r="LFH244" s="62"/>
      <c r="LFI244" s="62"/>
      <c r="LFJ244" s="62"/>
      <c r="LFK244" s="62"/>
      <c r="LFL244" s="62"/>
      <c r="LFM244" s="62"/>
      <c r="LFN244" s="62"/>
      <c r="LFO244" s="62"/>
      <c r="LFP244" s="62"/>
      <c r="LFQ244" s="62"/>
      <c r="LFR244" s="62"/>
      <c r="LFS244" s="62"/>
      <c r="LFT244" s="62"/>
      <c r="LFU244" s="62"/>
      <c r="LFV244" s="62"/>
      <c r="LFW244" s="62"/>
      <c r="LFX244" s="62"/>
      <c r="LFY244" s="62"/>
      <c r="LFZ244" s="62"/>
      <c r="LGA244" s="62"/>
      <c r="LGB244" s="62"/>
      <c r="LGC244" s="62"/>
      <c r="LGD244" s="62"/>
      <c r="LGE244" s="62"/>
      <c r="LGF244" s="62"/>
      <c r="LGG244" s="62"/>
      <c r="LGH244" s="62"/>
      <c r="LGI244" s="62"/>
      <c r="LGJ244" s="62"/>
      <c r="LGK244" s="62"/>
      <c r="LGL244" s="62"/>
      <c r="LGM244" s="62"/>
      <c r="LGN244" s="62"/>
      <c r="LGO244" s="62"/>
      <c r="LGP244" s="62"/>
      <c r="LGQ244" s="62"/>
      <c r="LGR244" s="62"/>
      <c r="LGS244" s="62"/>
      <c r="LGT244" s="62"/>
      <c r="LGU244" s="62"/>
      <c r="LGV244" s="62"/>
      <c r="LGW244" s="62"/>
      <c r="LGX244" s="62"/>
      <c r="LGY244" s="62"/>
      <c r="LGZ244" s="62"/>
      <c r="LHA244" s="62"/>
      <c r="LHB244" s="62"/>
      <c r="LHC244" s="62"/>
      <c r="LHD244" s="62"/>
      <c r="LHE244" s="62"/>
      <c r="LHF244" s="62"/>
      <c r="LHG244" s="62"/>
      <c r="LHH244" s="62"/>
      <c r="LHI244" s="62"/>
      <c r="LHJ244" s="62"/>
      <c r="LHK244" s="62"/>
      <c r="LHL244" s="62"/>
      <c r="LHM244" s="62"/>
      <c r="LHN244" s="62"/>
      <c r="LHO244" s="62"/>
      <c r="LHP244" s="62"/>
      <c r="LHQ244" s="62"/>
      <c r="LHR244" s="62"/>
      <c r="LHS244" s="62"/>
      <c r="LHT244" s="62"/>
      <c r="LHU244" s="62"/>
      <c r="LHV244" s="62"/>
      <c r="LHW244" s="62"/>
      <c r="LHX244" s="62"/>
      <c r="LHY244" s="62"/>
      <c r="LHZ244" s="62"/>
      <c r="LIA244" s="62"/>
      <c r="LIB244" s="62"/>
      <c r="LIC244" s="62"/>
      <c r="LID244" s="62"/>
      <c r="LIE244" s="62"/>
      <c r="LIF244" s="62"/>
      <c r="LIG244" s="62"/>
      <c r="LIH244" s="62"/>
      <c r="LII244" s="62"/>
      <c r="LIJ244" s="62"/>
      <c r="LIK244" s="62"/>
      <c r="LIL244" s="62"/>
      <c r="LIM244" s="62"/>
      <c r="LIN244" s="62"/>
      <c r="LIO244" s="62"/>
      <c r="LIP244" s="62"/>
      <c r="LIQ244" s="62"/>
      <c r="LIR244" s="62"/>
      <c r="LIS244" s="62"/>
      <c r="LIT244" s="62"/>
      <c r="LIU244" s="62"/>
      <c r="LIV244" s="62"/>
      <c r="LIW244" s="62"/>
      <c r="LIX244" s="62"/>
      <c r="LIY244" s="62"/>
      <c r="LIZ244" s="62"/>
      <c r="LJA244" s="62"/>
      <c r="LJB244" s="62"/>
      <c r="LJC244" s="62"/>
      <c r="LJD244" s="62"/>
      <c r="LJE244" s="62"/>
      <c r="LJF244" s="62"/>
      <c r="LJG244" s="62"/>
      <c r="LJH244" s="62"/>
      <c r="LJI244" s="62"/>
      <c r="LJJ244" s="62"/>
      <c r="LJK244" s="62"/>
      <c r="LJL244" s="62"/>
      <c r="LJM244" s="62"/>
      <c r="LJN244" s="62"/>
      <c r="LJO244" s="62"/>
      <c r="LJP244" s="62"/>
      <c r="LJQ244" s="62"/>
      <c r="LJR244" s="62"/>
      <c r="LJS244" s="62"/>
      <c r="LJT244" s="62"/>
      <c r="LJU244" s="62"/>
      <c r="LJV244" s="62"/>
      <c r="LJW244" s="62"/>
      <c r="LJX244" s="62"/>
      <c r="LJY244" s="62"/>
      <c r="LJZ244" s="62"/>
      <c r="LKA244" s="62"/>
      <c r="LKB244" s="62"/>
      <c r="LKC244" s="62"/>
      <c r="LKD244" s="62"/>
      <c r="LKE244" s="62"/>
      <c r="LKF244" s="62"/>
      <c r="LKG244" s="62"/>
      <c r="LKH244" s="62"/>
      <c r="LKI244" s="62"/>
      <c r="LKJ244" s="62"/>
      <c r="LKK244" s="62"/>
      <c r="LKL244" s="62"/>
      <c r="LKM244" s="62"/>
      <c r="LKN244" s="62"/>
      <c r="LKO244" s="62"/>
      <c r="LKP244" s="62"/>
      <c r="LKQ244" s="62"/>
      <c r="LKR244" s="62"/>
      <c r="LKS244" s="62"/>
      <c r="LKT244" s="62"/>
      <c r="LKU244" s="62"/>
      <c r="LKV244" s="62"/>
      <c r="LKW244" s="62"/>
      <c r="LKX244" s="62"/>
      <c r="LKY244" s="62"/>
      <c r="LKZ244" s="62"/>
      <c r="LLA244" s="62"/>
      <c r="LLB244" s="62"/>
      <c r="LLC244" s="62"/>
      <c r="LLD244" s="62"/>
      <c r="LLE244" s="62"/>
      <c r="LLF244" s="62"/>
      <c r="LLG244" s="62"/>
      <c r="LLH244" s="62"/>
      <c r="LLI244" s="62"/>
      <c r="LLJ244" s="62"/>
      <c r="LLK244" s="62"/>
      <c r="LLL244" s="62"/>
      <c r="LLM244" s="62"/>
      <c r="LLN244" s="62"/>
      <c r="LLO244" s="62"/>
      <c r="LLP244" s="62"/>
      <c r="LLQ244" s="62"/>
      <c r="LLR244" s="62"/>
      <c r="LLS244" s="62"/>
      <c r="LLT244" s="62"/>
      <c r="LLU244" s="62"/>
      <c r="LLV244" s="62"/>
      <c r="LLW244" s="62"/>
      <c r="LLX244" s="62"/>
      <c r="LLY244" s="62"/>
      <c r="LLZ244" s="62"/>
      <c r="LMA244" s="62"/>
      <c r="LMB244" s="62"/>
      <c r="LMC244" s="62"/>
      <c r="LMD244" s="62"/>
      <c r="LME244" s="62"/>
      <c r="LMF244" s="62"/>
      <c r="LMG244" s="62"/>
      <c r="LMH244" s="62"/>
      <c r="LMI244" s="62"/>
      <c r="LMJ244" s="62"/>
      <c r="LMK244" s="62"/>
      <c r="LML244" s="62"/>
      <c r="LMM244" s="62"/>
      <c r="LMN244" s="62"/>
      <c r="LMO244" s="62"/>
      <c r="LMP244" s="62"/>
      <c r="LMQ244" s="62"/>
      <c r="LMR244" s="62"/>
      <c r="LMS244" s="62"/>
      <c r="LMT244" s="62"/>
      <c r="LMU244" s="62"/>
      <c r="LMV244" s="62"/>
      <c r="LMW244" s="62"/>
      <c r="LMX244" s="62"/>
      <c r="LMY244" s="62"/>
      <c r="LMZ244" s="62"/>
      <c r="LNA244" s="62"/>
      <c r="LNB244" s="62"/>
      <c r="LNC244" s="62"/>
      <c r="LND244" s="62"/>
      <c r="LNE244" s="62"/>
      <c r="LNF244" s="62"/>
      <c r="LNG244" s="62"/>
      <c r="LNH244" s="62"/>
      <c r="LNI244" s="62"/>
      <c r="LNJ244" s="62"/>
      <c r="LNK244" s="62"/>
      <c r="LNL244" s="62"/>
      <c r="LNM244" s="62"/>
      <c r="LNN244" s="62"/>
      <c r="LNO244" s="62"/>
      <c r="LNP244" s="62"/>
      <c r="LNQ244" s="62"/>
      <c r="LNR244" s="62"/>
      <c r="LNS244" s="62"/>
      <c r="LNT244" s="62"/>
      <c r="LNU244" s="62"/>
      <c r="LNV244" s="62"/>
      <c r="LNW244" s="62"/>
      <c r="LNX244" s="62"/>
      <c r="LNY244" s="62"/>
      <c r="LNZ244" s="62"/>
      <c r="LOA244" s="62"/>
      <c r="LOB244" s="62"/>
      <c r="LOC244" s="62"/>
      <c r="LOD244" s="62"/>
      <c r="LOE244" s="62"/>
      <c r="LOF244" s="62"/>
      <c r="LOG244" s="62"/>
      <c r="LOH244" s="62"/>
      <c r="LOI244" s="62"/>
      <c r="LOJ244" s="62"/>
      <c r="LOK244" s="62"/>
      <c r="LOL244" s="62"/>
      <c r="LOM244" s="62"/>
      <c r="LON244" s="62"/>
      <c r="LOO244" s="62"/>
      <c r="LOP244" s="62"/>
      <c r="LOQ244" s="62"/>
      <c r="LOR244" s="62"/>
      <c r="LOS244" s="62"/>
      <c r="LOT244" s="62"/>
      <c r="LOU244" s="62"/>
      <c r="LOV244" s="62"/>
      <c r="LOW244" s="62"/>
      <c r="LOX244" s="62"/>
      <c r="LOY244" s="62"/>
      <c r="LOZ244" s="62"/>
      <c r="LPA244" s="62"/>
      <c r="LPB244" s="62"/>
      <c r="LPC244" s="62"/>
      <c r="LPD244" s="62"/>
      <c r="LPE244" s="62"/>
      <c r="LPF244" s="62"/>
      <c r="LPG244" s="62"/>
      <c r="LPH244" s="62"/>
      <c r="LPI244" s="62"/>
      <c r="LPJ244" s="62"/>
      <c r="LPK244" s="62"/>
      <c r="LPL244" s="62"/>
      <c r="LPM244" s="62"/>
      <c r="LPN244" s="62"/>
      <c r="LPO244" s="62"/>
      <c r="LPP244" s="62"/>
      <c r="LPQ244" s="62"/>
      <c r="LPR244" s="62"/>
      <c r="LPS244" s="62"/>
      <c r="LPT244" s="62"/>
      <c r="LPU244" s="62"/>
      <c r="LPV244" s="62"/>
      <c r="LPW244" s="62"/>
      <c r="LPX244" s="62"/>
      <c r="LPY244" s="62"/>
      <c r="LPZ244" s="62"/>
      <c r="LQA244" s="62"/>
      <c r="LQB244" s="62"/>
      <c r="LQC244" s="62"/>
      <c r="LQD244" s="62"/>
      <c r="LQE244" s="62"/>
      <c r="LQF244" s="62"/>
      <c r="LQG244" s="62"/>
      <c r="LQH244" s="62"/>
      <c r="LQI244" s="62"/>
      <c r="LQJ244" s="62"/>
      <c r="LQK244" s="62"/>
      <c r="LQL244" s="62"/>
      <c r="LQM244" s="62"/>
      <c r="LQN244" s="62"/>
      <c r="LQO244" s="62"/>
      <c r="LQP244" s="62"/>
      <c r="LQQ244" s="62"/>
      <c r="LQR244" s="62"/>
      <c r="LQS244" s="62"/>
      <c r="LQT244" s="62"/>
      <c r="LQU244" s="62"/>
      <c r="LQV244" s="62"/>
      <c r="LQW244" s="62"/>
      <c r="LQX244" s="62"/>
      <c r="LQY244" s="62"/>
      <c r="LQZ244" s="62"/>
      <c r="LRA244" s="62"/>
      <c r="LRB244" s="62"/>
      <c r="LRC244" s="62"/>
      <c r="LRD244" s="62"/>
      <c r="LRE244" s="62"/>
      <c r="LRF244" s="62"/>
      <c r="LRG244" s="62"/>
      <c r="LRH244" s="62"/>
      <c r="LRI244" s="62"/>
      <c r="LRJ244" s="62"/>
      <c r="LRK244" s="62"/>
      <c r="LRL244" s="62"/>
      <c r="LRM244" s="62"/>
      <c r="LRN244" s="62"/>
      <c r="LRO244" s="62"/>
      <c r="LRP244" s="62"/>
      <c r="LRQ244" s="62"/>
      <c r="LRR244" s="62"/>
      <c r="LRS244" s="62"/>
      <c r="LRT244" s="62"/>
      <c r="LRU244" s="62"/>
      <c r="LRV244" s="62"/>
      <c r="LRW244" s="62"/>
      <c r="LRX244" s="62"/>
      <c r="LRY244" s="62"/>
      <c r="LRZ244" s="62"/>
      <c r="LSA244" s="62"/>
      <c r="LSB244" s="62"/>
      <c r="LSC244" s="62"/>
      <c r="LSD244" s="62"/>
      <c r="LSE244" s="62"/>
      <c r="LSF244" s="62"/>
      <c r="LSG244" s="62"/>
      <c r="LSH244" s="62"/>
      <c r="LSI244" s="62"/>
      <c r="LSJ244" s="62"/>
      <c r="LSK244" s="62"/>
      <c r="LSL244" s="62"/>
      <c r="LSM244" s="62"/>
      <c r="LSN244" s="62"/>
      <c r="LSO244" s="62"/>
      <c r="LSP244" s="62"/>
      <c r="LSQ244" s="62"/>
      <c r="LSR244" s="62"/>
      <c r="LSS244" s="62"/>
      <c r="LST244" s="62"/>
      <c r="LSU244" s="62"/>
      <c r="LSV244" s="62"/>
      <c r="LSW244" s="62"/>
      <c r="LSX244" s="62"/>
      <c r="LSY244" s="62"/>
      <c r="LSZ244" s="62"/>
      <c r="LTA244" s="62"/>
      <c r="LTB244" s="62"/>
      <c r="LTC244" s="62"/>
      <c r="LTD244" s="62"/>
      <c r="LTE244" s="62"/>
      <c r="LTF244" s="62"/>
      <c r="LTG244" s="62"/>
      <c r="LTH244" s="62"/>
      <c r="LTI244" s="62"/>
      <c r="LTJ244" s="62"/>
      <c r="LTK244" s="62"/>
      <c r="LTL244" s="62"/>
      <c r="LTM244" s="62"/>
      <c r="LTN244" s="62"/>
      <c r="LTO244" s="62"/>
      <c r="LTP244" s="62"/>
      <c r="LTQ244" s="62"/>
      <c r="LTR244" s="62"/>
      <c r="LTS244" s="62"/>
      <c r="LTT244" s="62"/>
      <c r="LTU244" s="62"/>
      <c r="LTV244" s="62"/>
      <c r="LTW244" s="62"/>
      <c r="LTX244" s="62"/>
      <c r="LTY244" s="62"/>
      <c r="LTZ244" s="62"/>
      <c r="LUA244" s="62"/>
      <c r="LUB244" s="62"/>
      <c r="LUC244" s="62"/>
      <c r="LUD244" s="62"/>
      <c r="LUE244" s="62"/>
      <c r="LUF244" s="62"/>
      <c r="LUG244" s="62"/>
      <c r="LUH244" s="62"/>
      <c r="LUI244" s="62"/>
      <c r="LUJ244" s="62"/>
      <c r="LUK244" s="62"/>
      <c r="LUL244" s="62"/>
      <c r="LUM244" s="62"/>
      <c r="LUN244" s="62"/>
      <c r="LUO244" s="62"/>
      <c r="LUP244" s="62"/>
      <c r="LUQ244" s="62"/>
      <c r="LUR244" s="62"/>
      <c r="LUS244" s="62"/>
      <c r="LUT244" s="62"/>
      <c r="LUU244" s="62"/>
      <c r="LUV244" s="62"/>
      <c r="LUW244" s="62"/>
      <c r="LUX244" s="62"/>
      <c r="LUY244" s="62"/>
      <c r="LUZ244" s="62"/>
      <c r="LVA244" s="62"/>
      <c r="LVB244" s="62"/>
      <c r="LVC244" s="62"/>
      <c r="LVD244" s="62"/>
      <c r="LVE244" s="62"/>
      <c r="LVF244" s="62"/>
      <c r="LVG244" s="62"/>
      <c r="LVH244" s="62"/>
      <c r="LVI244" s="62"/>
      <c r="LVJ244" s="62"/>
      <c r="LVK244" s="62"/>
      <c r="LVL244" s="62"/>
      <c r="LVM244" s="62"/>
      <c r="LVN244" s="62"/>
      <c r="LVO244" s="62"/>
      <c r="LVP244" s="62"/>
      <c r="LVQ244" s="62"/>
      <c r="LVR244" s="62"/>
      <c r="LVS244" s="62"/>
      <c r="LVT244" s="62"/>
      <c r="LVU244" s="62"/>
      <c r="LVV244" s="62"/>
      <c r="LVW244" s="62"/>
      <c r="LVX244" s="62"/>
      <c r="LVY244" s="62"/>
      <c r="LVZ244" s="62"/>
      <c r="LWA244" s="62"/>
      <c r="LWB244" s="62"/>
      <c r="LWC244" s="62"/>
      <c r="LWD244" s="62"/>
      <c r="LWE244" s="62"/>
      <c r="LWF244" s="62"/>
      <c r="LWG244" s="62"/>
      <c r="LWH244" s="62"/>
      <c r="LWI244" s="62"/>
      <c r="LWJ244" s="62"/>
      <c r="LWK244" s="62"/>
      <c r="LWL244" s="62"/>
      <c r="LWM244" s="62"/>
      <c r="LWN244" s="62"/>
      <c r="LWO244" s="62"/>
      <c r="LWP244" s="62"/>
      <c r="LWQ244" s="62"/>
      <c r="LWR244" s="62"/>
      <c r="LWS244" s="62"/>
      <c r="LWT244" s="62"/>
      <c r="LWU244" s="62"/>
      <c r="LWV244" s="62"/>
      <c r="LWW244" s="62"/>
      <c r="LWX244" s="62"/>
      <c r="LWY244" s="62"/>
      <c r="LWZ244" s="62"/>
      <c r="LXA244" s="62"/>
      <c r="LXB244" s="62"/>
      <c r="LXC244" s="62"/>
      <c r="LXD244" s="62"/>
      <c r="LXE244" s="62"/>
      <c r="LXF244" s="62"/>
      <c r="LXG244" s="62"/>
      <c r="LXH244" s="62"/>
      <c r="LXI244" s="62"/>
      <c r="LXJ244" s="62"/>
      <c r="LXK244" s="62"/>
      <c r="LXL244" s="62"/>
      <c r="LXM244" s="62"/>
      <c r="LXN244" s="62"/>
      <c r="LXO244" s="62"/>
      <c r="LXP244" s="62"/>
      <c r="LXQ244" s="62"/>
      <c r="LXR244" s="62"/>
      <c r="LXS244" s="62"/>
      <c r="LXT244" s="62"/>
      <c r="LXU244" s="62"/>
      <c r="LXV244" s="62"/>
      <c r="LXW244" s="62"/>
      <c r="LXX244" s="62"/>
      <c r="LXY244" s="62"/>
      <c r="LXZ244" s="62"/>
      <c r="LYA244" s="62"/>
      <c r="LYB244" s="62"/>
      <c r="LYC244" s="62"/>
      <c r="LYD244" s="62"/>
      <c r="LYE244" s="62"/>
      <c r="LYF244" s="62"/>
      <c r="LYG244" s="62"/>
      <c r="LYH244" s="62"/>
      <c r="LYI244" s="62"/>
      <c r="LYJ244" s="62"/>
      <c r="LYK244" s="62"/>
      <c r="LYL244" s="62"/>
      <c r="LYM244" s="62"/>
      <c r="LYN244" s="62"/>
      <c r="LYO244" s="62"/>
      <c r="LYP244" s="62"/>
      <c r="LYQ244" s="62"/>
      <c r="LYR244" s="62"/>
      <c r="LYS244" s="62"/>
      <c r="LYT244" s="62"/>
      <c r="LYU244" s="62"/>
      <c r="LYV244" s="62"/>
      <c r="LYW244" s="62"/>
      <c r="LYX244" s="62"/>
      <c r="LYY244" s="62"/>
      <c r="LYZ244" s="62"/>
      <c r="LZA244" s="62"/>
      <c r="LZB244" s="62"/>
      <c r="LZC244" s="62"/>
      <c r="LZD244" s="62"/>
      <c r="LZE244" s="62"/>
      <c r="LZF244" s="62"/>
      <c r="LZG244" s="62"/>
      <c r="LZH244" s="62"/>
      <c r="LZI244" s="62"/>
      <c r="LZJ244" s="62"/>
      <c r="LZK244" s="62"/>
      <c r="LZL244" s="62"/>
      <c r="LZM244" s="62"/>
      <c r="LZN244" s="62"/>
      <c r="LZO244" s="62"/>
      <c r="LZP244" s="62"/>
      <c r="LZQ244" s="62"/>
      <c r="LZR244" s="62"/>
      <c r="LZS244" s="62"/>
      <c r="LZT244" s="62"/>
      <c r="LZU244" s="62"/>
      <c r="LZV244" s="62"/>
      <c r="LZW244" s="62"/>
      <c r="LZX244" s="62"/>
      <c r="LZY244" s="62"/>
      <c r="LZZ244" s="62"/>
      <c r="MAA244" s="62"/>
      <c r="MAB244" s="62"/>
      <c r="MAC244" s="62"/>
      <c r="MAD244" s="62"/>
      <c r="MAE244" s="62"/>
      <c r="MAF244" s="62"/>
      <c r="MAG244" s="62"/>
      <c r="MAH244" s="62"/>
      <c r="MAI244" s="62"/>
      <c r="MAJ244" s="62"/>
      <c r="MAK244" s="62"/>
      <c r="MAL244" s="62"/>
      <c r="MAM244" s="62"/>
      <c r="MAN244" s="62"/>
      <c r="MAO244" s="62"/>
      <c r="MAP244" s="62"/>
      <c r="MAQ244" s="62"/>
      <c r="MAR244" s="62"/>
      <c r="MAS244" s="62"/>
      <c r="MAT244" s="62"/>
      <c r="MAU244" s="62"/>
      <c r="MAV244" s="62"/>
      <c r="MAW244" s="62"/>
      <c r="MAX244" s="62"/>
      <c r="MAY244" s="62"/>
      <c r="MAZ244" s="62"/>
      <c r="MBA244" s="62"/>
      <c r="MBB244" s="62"/>
      <c r="MBC244" s="62"/>
      <c r="MBD244" s="62"/>
      <c r="MBE244" s="62"/>
      <c r="MBF244" s="62"/>
      <c r="MBG244" s="62"/>
      <c r="MBH244" s="62"/>
      <c r="MBI244" s="62"/>
      <c r="MBJ244" s="62"/>
      <c r="MBK244" s="62"/>
      <c r="MBL244" s="62"/>
      <c r="MBM244" s="62"/>
      <c r="MBN244" s="62"/>
      <c r="MBO244" s="62"/>
      <c r="MBP244" s="62"/>
      <c r="MBQ244" s="62"/>
      <c r="MBR244" s="62"/>
      <c r="MBS244" s="62"/>
      <c r="MBT244" s="62"/>
      <c r="MBU244" s="62"/>
      <c r="MBV244" s="62"/>
      <c r="MBW244" s="62"/>
      <c r="MBX244" s="62"/>
      <c r="MBY244" s="62"/>
      <c r="MBZ244" s="62"/>
      <c r="MCA244" s="62"/>
      <c r="MCB244" s="62"/>
      <c r="MCC244" s="62"/>
      <c r="MCD244" s="62"/>
      <c r="MCE244" s="62"/>
      <c r="MCF244" s="62"/>
      <c r="MCG244" s="62"/>
      <c r="MCH244" s="62"/>
      <c r="MCI244" s="62"/>
      <c r="MCJ244" s="62"/>
      <c r="MCK244" s="62"/>
      <c r="MCL244" s="62"/>
      <c r="MCM244" s="62"/>
      <c r="MCN244" s="62"/>
      <c r="MCO244" s="62"/>
      <c r="MCP244" s="62"/>
      <c r="MCQ244" s="62"/>
      <c r="MCR244" s="62"/>
      <c r="MCS244" s="62"/>
      <c r="MCT244" s="62"/>
      <c r="MCU244" s="62"/>
      <c r="MCV244" s="62"/>
      <c r="MCW244" s="62"/>
      <c r="MCX244" s="62"/>
      <c r="MCY244" s="62"/>
      <c r="MCZ244" s="62"/>
      <c r="MDA244" s="62"/>
      <c r="MDB244" s="62"/>
      <c r="MDC244" s="62"/>
      <c r="MDD244" s="62"/>
      <c r="MDE244" s="62"/>
      <c r="MDF244" s="62"/>
      <c r="MDG244" s="62"/>
      <c r="MDH244" s="62"/>
      <c r="MDI244" s="62"/>
      <c r="MDJ244" s="62"/>
      <c r="MDK244" s="62"/>
      <c r="MDL244" s="62"/>
      <c r="MDM244" s="62"/>
      <c r="MDN244" s="62"/>
      <c r="MDO244" s="62"/>
      <c r="MDP244" s="62"/>
      <c r="MDQ244" s="62"/>
      <c r="MDR244" s="62"/>
      <c r="MDS244" s="62"/>
      <c r="MDT244" s="62"/>
      <c r="MDU244" s="62"/>
      <c r="MDV244" s="62"/>
      <c r="MDW244" s="62"/>
      <c r="MDX244" s="62"/>
      <c r="MDY244" s="62"/>
      <c r="MDZ244" s="62"/>
      <c r="MEA244" s="62"/>
      <c r="MEB244" s="62"/>
      <c r="MEC244" s="62"/>
      <c r="MED244" s="62"/>
      <c r="MEE244" s="62"/>
      <c r="MEF244" s="62"/>
      <c r="MEG244" s="62"/>
      <c r="MEH244" s="62"/>
      <c r="MEI244" s="62"/>
      <c r="MEJ244" s="62"/>
      <c r="MEK244" s="62"/>
      <c r="MEL244" s="62"/>
      <c r="MEM244" s="62"/>
      <c r="MEN244" s="62"/>
      <c r="MEO244" s="62"/>
      <c r="MEP244" s="62"/>
      <c r="MEQ244" s="62"/>
      <c r="MER244" s="62"/>
      <c r="MES244" s="62"/>
      <c r="MET244" s="62"/>
      <c r="MEU244" s="62"/>
      <c r="MEV244" s="62"/>
      <c r="MEW244" s="62"/>
      <c r="MEX244" s="62"/>
      <c r="MEY244" s="62"/>
      <c r="MEZ244" s="62"/>
      <c r="MFA244" s="62"/>
      <c r="MFB244" s="62"/>
      <c r="MFC244" s="62"/>
      <c r="MFD244" s="62"/>
      <c r="MFE244" s="62"/>
      <c r="MFF244" s="62"/>
      <c r="MFG244" s="62"/>
      <c r="MFH244" s="62"/>
      <c r="MFI244" s="62"/>
      <c r="MFJ244" s="62"/>
      <c r="MFK244" s="62"/>
      <c r="MFL244" s="62"/>
      <c r="MFM244" s="62"/>
      <c r="MFN244" s="62"/>
      <c r="MFO244" s="62"/>
      <c r="MFP244" s="62"/>
      <c r="MFQ244" s="62"/>
      <c r="MFR244" s="62"/>
      <c r="MFS244" s="62"/>
      <c r="MFT244" s="62"/>
      <c r="MFU244" s="62"/>
      <c r="MFV244" s="62"/>
      <c r="MFW244" s="62"/>
      <c r="MFX244" s="62"/>
      <c r="MFY244" s="62"/>
      <c r="MFZ244" s="62"/>
      <c r="MGA244" s="62"/>
      <c r="MGB244" s="62"/>
      <c r="MGC244" s="62"/>
      <c r="MGD244" s="62"/>
      <c r="MGE244" s="62"/>
      <c r="MGF244" s="62"/>
      <c r="MGG244" s="62"/>
      <c r="MGH244" s="62"/>
      <c r="MGI244" s="62"/>
      <c r="MGJ244" s="62"/>
      <c r="MGK244" s="62"/>
      <c r="MGL244" s="62"/>
      <c r="MGM244" s="62"/>
      <c r="MGN244" s="62"/>
      <c r="MGO244" s="62"/>
      <c r="MGP244" s="62"/>
      <c r="MGQ244" s="62"/>
      <c r="MGR244" s="62"/>
      <c r="MGS244" s="62"/>
      <c r="MGT244" s="62"/>
      <c r="MGU244" s="62"/>
      <c r="MGV244" s="62"/>
      <c r="MGW244" s="62"/>
      <c r="MGX244" s="62"/>
      <c r="MGY244" s="62"/>
      <c r="MGZ244" s="62"/>
      <c r="MHA244" s="62"/>
      <c r="MHB244" s="62"/>
      <c r="MHC244" s="62"/>
      <c r="MHD244" s="62"/>
      <c r="MHE244" s="62"/>
      <c r="MHF244" s="62"/>
      <c r="MHG244" s="62"/>
      <c r="MHH244" s="62"/>
      <c r="MHI244" s="62"/>
      <c r="MHJ244" s="62"/>
      <c r="MHK244" s="62"/>
      <c r="MHL244" s="62"/>
      <c r="MHM244" s="62"/>
      <c r="MHN244" s="62"/>
      <c r="MHO244" s="62"/>
      <c r="MHP244" s="62"/>
      <c r="MHQ244" s="62"/>
      <c r="MHR244" s="62"/>
      <c r="MHS244" s="62"/>
      <c r="MHT244" s="62"/>
      <c r="MHU244" s="62"/>
      <c r="MHV244" s="62"/>
      <c r="MHW244" s="62"/>
      <c r="MHX244" s="62"/>
      <c r="MHY244" s="62"/>
      <c r="MHZ244" s="62"/>
      <c r="MIA244" s="62"/>
      <c r="MIB244" s="62"/>
      <c r="MIC244" s="62"/>
      <c r="MID244" s="62"/>
      <c r="MIE244" s="62"/>
      <c r="MIF244" s="62"/>
      <c r="MIG244" s="62"/>
      <c r="MIH244" s="62"/>
      <c r="MII244" s="62"/>
      <c r="MIJ244" s="62"/>
      <c r="MIK244" s="62"/>
      <c r="MIL244" s="62"/>
      <c r="MIM244" s="62"/>
      <c r="MIN244" s="62"/>
      <c r="MIO244" s="62"/>
      <c r="MIP244" s="62"/>
      <c r="MIQ244" s="62"/>
      <c r="MIR244" s="62"/>
      <c r="MIS244" s="62"/>
      <c r="MIT244" s="62"/>
      <c r="MIU244" s="62"/>
      <c r="MIV244" s="62"/>
      <c r="MIW244" s="62"/>
      <c r="MIX244" s="62"/>
      <c r="MIY244" s="62"/>
      <c r="MIZ244" s="62"/>
      <c r="MJA244" s="62"/>
      <c r="MJB244" s="62"/>
      <c r="MJC244" s="62"/>
      <c r="MJD244" s="62"/>
      <c r="MJE244" s="62"/>
      <c r="MJF244" s="62"/>
      <c r="MJG244" s="62"/>
      <c r="MJH244" s="62"/>
      <c r="MJI244" s="62"/>
      <c r="MJJ244" s="62"/>
      <c r="MJK244" s="62"/>
      <c r="MJL244" s="62"/>
      <c r="MJM244" s="62"/>
      <c r="MJN244" s="62"/>
      <c r="MJO244" s="62"/>
      <c r="MJP244" s="62"/>
      <c r="MJQ244" s="62"/>
      <c r="MJR244" s="62"/>
      <c r="MJS244" s="62"/>
      <c r="MJT244" s="62"/>
      <c r="MJU244" s="62"/>
      <c r="MJV244" s="62"/>
      <c r="MJW244" s="62"/>
      <c r="MJX244" s="62"/>
      <c r="MJY244" s="62"/>
      <c r="MJZ244" s="62"/>
      <c r="MKA244" s="62"/>
      <c r="MKB244" s="62"/>
      <c r="MKC244" s="62"/>
      <c r="MKD244" s="62"/>
      <c r="MKE244" s="62"/>
      <c r="MKF244" s="62"/>
      <c r="MKG244" s="62"/>
      <c r="MKH244" s="62"/>
      <c r="MKI244" s="62"/>
      <c r="MKJ244" s="62"/>
      <c r="MKK244" s="62"/>
      <c r="MKL244" s="62"/>
      <c r="MKM244" s="62"/>
      <c r="MKN244" s="62"/>
      <c r="MKO244" s="62"/>
      <c r="MKP244" s="62"/>
      <c r="MKQ244" s="62"/>
      <c r="MKR244" s="62"/>
      <c r="MKS244" s="62"/>
      <c r="MKT244" s="62"/>
      <c r="MKU244" s="62"/>
      <c r="MKV244" s="62"/>
      <c r="MKW244" s="62"/>
      <c r="MKX244" s="62"/>
      <c r="MKY244" s="62"/>
      <c r="MKZ244" s="62"/>
      <c r="MLA244" s="62"/>
      <c r="MLB244" s="62"/>
      <c r="MLC244" s="62"/>
      <c r="MLD244" s="62"/>
      <c r="MLE244" s="62"/>
      <c r="MLF244" s="62"/>
      <c r="MLG244" s="62"/>
      <c r="MLH244" s="62"/>
      <c r="MLI244" s="62"/>
      <c r="MLJ244" s="62"/>
      <c r="MLK244" s="62"/>
      <c r="MLL244" s="62"/>
      <c r="MLM244" s="62"/>
      <c r="MLN244" s="62"/>
      <c r="MLO244" s="62"/>
      <c r="MLP244" s="62"/>
      <c r="MLQ244" s="62"/>
      <c r="MLR244" s="62"/>
      <c r="MLS244" s="62"/>
      <c r="MLT244" s="62"/>
      <c r="MLU244" s="62"/>
      <c r="MLV244" s="62"/>
      <c r="MLW244" s="62"/>
      <c r="MLX244" s="62"/>
      <c r="MLY244" s="62"/>
      <c r="MLZ244" s="62"/>
      <c r="MMA244" s="62"/>
      <c r="MMB244" s="62"/>
      <c r="MMC244" s="62"/>
      <c r="MMD244" s="62"/>
      <c r="MME244" s="62"/>
      <c r="MMF244" s="62"/>
      <c r="MMG244" s="62"/>
      <c r="MMH244" s="62"/>
      <c r="MMI244" s="62"/>
      <c r="MMJ244" s="62"/>
      <c r="MMK244" s="62"/>
      <c r="MML244" s="62"/>
      <c r="MMM244" s="62"/>
      <c r="MMN244" s="62"/>
      <c r="MMO244" s="62"/>
      <c r="MMP244" s="62"/>
      <c r="MMQ244" s="62"/>
      <c r="MMR244" s="62"/>
      <c r="MMS244" s="62"/>
      <c r="MMT244" s="62"/>
      <c r="MMU244" s="62"/>
      <c r="MMV244" s="62"/>
      <c r="MMW244" s="62"/>
      <c r="MMX244" s="62"/>
      <c r="MMY244" s="62"/>
      <c r="MMZ244" s="62"/>
      <c r="MNA244" s="62"/>
      <c r="MNB244" s="62"/>
      <c r="MNC244" s="62"/>
      <c r="MND244" s="62"/>
      <c r="MNE244" s="62"/>
      <c r="MNF244" s="62"/>
      <c r="MNG244" s="62"/>
      <c r="MNH244" s="62"/>
      <c r="MNI244" s="62"/>
      <c r="MNJ244" s="62"/>
      <c r="MNK244" s="62"/>
      <c r="MNL244" s="62"/>
      <c r="MNM244" s="62"/>
      <c r="MNN244" s="62"/>
      <c r="MNO244" s="62"/>
      <c r="MNP244" s="62"/>
      <c r="MNQ244" s="62"/>
      <c r="MNR244" s="62"/>
      <c r="MNS244" s="62"/>
      <c r="MNT244" s="62"/>
      <c r="MNU244" s="62"/>
      <c r="MNV244" s="62"/>
      <c r="MNW244" s="62"/>
      <c r="MNX244" s="62"/>
      <c r="MNY244" s="62"/>
      <c r="MNZ244" s="62"/>
      <c r="MOA244" s="62"/>
      <c r="MOB244" s="62"/>
      <c r="MOC244" s="62"/>
      <c r="MOD244" s="62"/>
      <c r="MOE244" s="62"/>
      <c r="MOF244" s="62"/>
      <c r="MOG244" s="62"/>
      <c r="MOH244" s="62"/>
      <c r="MOI244" s="62"/>
      <c r="MOJ244" s="62"/>
      <c r="MOK244" s="62"/>
      <c r="MOL244" s="62"/>
      <c r="MOM244" s="62"/>
      <c r="MON244" s="62"/>
      <c r="MOO244" s="62"/>
      <c r="MOP244" s="62"/>
      <c r="MOQ244" s="62"/>
      <c r="MOR244" s="62"/>
      <c r="MOS244" s="62"/>
      <c r="MOT244" s="62"/>
      <c r="MOU244" s="62"/>
      <c r="MOV244" s="62"/>
      <c r="MOW244" s="62"/>
      <c r="MOX244" s="62"/>
      <c r="MOY244" s="62"/>
      <c r="MOZ244" s="62"/>
      <c r="MPA244" s="62"/>
      <c r="MPB244" s="62"/>
      <c r="MPC244" s="62"/>
      <c r="MPD244" s="62"/>
      <c r="MPE244" s="62"/>
      <c r="MPF244" s="62"/>
      <c r="MPG244" s="62"/>
      <c r="MPH244" s="62"/>
      <c r="MPI244" s="62"/>
      <c r="MPJ244" s="62"/>
      <c r="MPK244" s="62"/>
      <c r="MPL244" s="62"/>
      <c r="MPM244" s="62"/>
      <c r="MPN244" s="62"/>
      <c r="MPO244" s="62"/>
      <c r="MPP244" s="62"/>
      <c r="MPQ244" s="62"/>
      <c r="MPR244" s="62"/>
      <c r="MPS244" s="62"/>
      <c r="MPT244" s="62"/>
      <c r="MPU244" s="62"/>
      <c r="MPV244" s="62"/>
      <c r="MPW244" s="62"/>
      <c r="MPX244" s="62"/>
      <c r="MPY244" s="62"/>
      <c r="MPZ244" s="62"/>
      <c r="MQA244" s="62"/>
      <c r="MQB244" s="62"/>
      <c r="MQC244" s="62"/>
      <c r="MQD244" s="62"/>
      <c r="MQE244" s="62"/>
      <c r="MQF244" s="62"/>
      <c r="MQG244" s="62"/>
      <c r="MQH244" s="62"/>
      <c r="MQI244" s="62"/>
      <c r="MQJ244" s="62"/>
      <c r="MQK244" s="62"/>
      <c r="MQL244" s="62"/>
      <c r="MQM244" s="62"/>
      <c r="MQN244" s="62"/>
      <c r="MQO244" s="62"/>
      <c r="MQP244" s="62"/>
      <c r="MQQ244" s="62"/>
      <c r="MQR244" s="62"/>
      <c r="MQS244" s="62"/>
      <c r="MQT244" s="62"/>
      <c r="MQU244" s="62"/>
      <c r="MQV244" s="62"/>
      <c r="MQW244" s="62"/>
      <c r="MQX244" s="62"/>
      <c r="MQY244" s="62"/>
      <c r="MQZ244" s="62"/>
      <c r="MRA244" s="62"/>
      <c r="MRB244" s="62"/>
      <c r="MRC244" s="62"/>
      <c r="MRD244" s="62"/>
      <c r="MRE244" s="62"/>
      <c r="MRF244" s="62"/>
      <c r="MRG244" s="62"/>
      <c r="MRH244" s="62"/>
      <c r="MRI244" s="62"/>
      <c r="MRJ244" s="62"/>
      <c r="MRK244" s="62"/>
      <c r="MRL244" s="62"/>
      <c r="MRM244" s="62"/>
      <c r="MRN244" s="62"/>
      <c r="MRO244" s="62"/>
      <c r="MRP244" s="62"/>
      <c r="MRQ244" s="62"/>
      <c r="MRR244" s="62"/>
      <c r="MRS244" s="62"/>
      <c r="MRT244" s="62"/>
      <c r="MRU244" s="62"/>
      <c r="MRV244" s="62"/>
      <c r="MRW244" s="62"/>
      <c r="MRX244" s="62"/>
      <c r="MRY244" s="62"/>
      <c r="MRZ244" s="62"/>
      <c r="MSA244" s="62"/>
      <c r="MSB244" s="62"/>
      <c r="MSC244" s="62"/>
      <c r="MSD244" s="62"/>
      <c r="MSE244" s="62"/>
      <c r="MSF244" s="62"/>
      <c r="MSG244" s="62"/>
      <c r="MSH244" s="62"/>
      <c r="MSI244" s="62"/>
      <c r="MSJ244" s="62"/>
      <c r="MSK244" s="62"/>
      <c r="MSL244" s="62"/>
      <c r="MSM244" s="62"/>
      <c r="MSN244" s="62"/>
      <c r="MSO244" s="62"/>
      <c r="MSP244" s="62"/>
      <c r="MSQ244" s="62"/>
      <c r="MSR244" s="62"/>
      <c r="MSS244" s="62"/>
      <c r="MST244" s="62"/>
      <c r="MSU244" s="62"/>
      <c r="MSV244" s="62"/>
      <c r="MSW244" s="62"/>
      <c r="MSX244" s="62"/>
      <c r="MSY244" s="62"/>
      <c r="MSZ244" s="62"/>
      <c r="MTA244" s="62"/>
      <c r="MTB244" s="62"/>
      <c r="MTC244" s="62"/>
      <c r="MTD244" s="62"/>
      <c r="MTE244" s="62"/>
      <c r="MTF244" s="62"/>
      <c r="MTG244" s="62"/>
      <c r="MTH244" s="62"/>
      <c r="MTI244" s="62"/>
      <c r="MTJ244" s="62"/>
      <c r="MTK244" s="62"/>
      <c r="MTL244" s="62"/>
      <c r="MTM244" s="62"/>
      <c r="MTN244" s="62"/>
      <c r="MTO244" s="62"/>
      <c r="MTP244" s="62"/>
      <c r="MTQ244" s="62"/>
      <c r="MTR244" s="62"/>
      <c r="MTS244" s="62"/>
      <c r="MTT244" s="62"/>
      <c r="MTU244" s="62"/>
      <c r="MTV244" s="62"/>
      <c r="MTW244" s="62"/>
      <c r="MTX244" s="62"/>
      <c r="MTY244" s="62"/>
      <c r="MTZ244" s="62"/>
      <c r="MUA244" s="62"/>
      <c r="MUB244" s="62"/>
      <c r="MUC244" s="62"/>
      <c r="MUD244" s="62"/>
      <c r="MUE244" s="62"/>
      <c r="MUF244" s="62"/>
      <c r="MUG244" s="62"/>
      <c r="MUH244" s="62"/>
      <c r="MUI244" s="62"/>
      <c r="MUJ244" s="62"/>
      <c r="MUK244" s="62"/>
      <c r="MUL244" s="62"/>
      <c r="MUM244" s="62"/>
      <c r="MUN244" s="62"/>
      <c r="MUO244" s="62"/>
      <c r="MUP244" s="62"/>
      <c r="MUQ244" s="62"/>
      <c r="MUR244" s="62"/>
      <c r="MUS244" s="62"/>
      <c r="MUT244" s="62"/>
      <c r="MUU244" s="62"/>
      <c r="MUV244" s="62"/>
      <c r="MUW244" s="62"/>
      <c r="MUX244" s="62"/>
      <c r="MUY244" s="62"/>
      <c r="MUZ244" s="62"/>
      <c r="MVA244" s="62"/>
      <c r="MVB244" s="62"/>
      <c r="MVC244" s="62"/>
      <c r="MVD244" s="62"/>
      <c r="MVE244" s="62"/>
      <c r="MVF244" s="62"/>
      <c r="MVG244" s="62"/>
      <c r="MVH244" s="62"/>
      <c r="MVI244" s="62"/>
      <c r="MVJ244" s="62"/>
      <c r="MVK244" s="62"/>
      <c r="MVL244" s="62"/>
      <c r="MVM244" s="62"/>
      <c r="MVN244" s="62"/>
      <c r="MVO244" s="62"/>
      <c r="MVP244" s="62"/>
      <c r="MVQ244" s="62"/>
      <c r="MVR244" s="62"/>
      <c r="MVS244" s="62"/>
      <c r="MVT244" s="62"/>
      <c r="MVU244" s="62"/>
      <c r="MVV244" s="62"/>
      <c r="MVW244" s="62"/>
      <c r="MVX244" s="62"/>
      <c r="MVY244" s="62"/>
      <c r="MVZ244" s="62"/>
      <c r="MWA244" s="62"/>
      <c r="MWB244" s="62"/>
      <c r="MWC244" s="62"/>
      <c r="MWD244" s="62"/>
      <c r="MWE244" s="62"/>
      <c r="MWF244" s="62"/>
      <c r="MWG244" s="62"/>
      <c r="MWH244" s="62"/>
      <c r="MWI244" s="62"/>
      <c r="MWJ244" s="62"/>
      <c r="MWK244" s="62"/>
      <c r="MWL244" s="62"/>
      <c r="MWM244" s="62"/>
      <c r="MWN244" s="62"/>
      <c r="MWO244" s="62"/>
      <c r="MWP244" s="62"/>
      <c r="MWQ244" s="62"/>
      <c r="MWR244" s="62"/>
      <c r="MWS244" s="62"/>
      <c r="MWT244" s="62"/>
      <c r="MWU244" s="62"/>
      <c r="MWV244" s="62"/>
      <c r="MWW244" s="62"/>
      <c r="MWX244" s="62"/>
      <c r="MWY244" s="62"/>
      <c r="MWZ244" s="62"/>
      <c r="MXA244" s="62"/>
      <c r="MXB244" s="62"/>
      <c r="MXC244" s="62"/>
      <c r="MXD244" s="62"/>
      <c r="MXE244" s="62"/>
      <c r="MXF244" s="62"/>
      <c r="MXG244" s="62"/>
      <c r="MXH244" s="62"/>
      <c r="MXI244" s="62"/>
      <c r="MXJ244" s="62"/>
      <c r="MXK244" s="62"/>
      <c r="MXL244" s="62"/>
      <c r="MXM244" s="62"/>
      <c r="MXN244" s="62"/>
      <c r="MXO244" s="62"/>
      <c r="MXP244" s="62"/>
      <c r="MXQ244" s="62"/>
      <c r="MXR244" s="62"/>
      <c r="MXS244" s="62"/>
      <c r="MXT244" s="62"/>
      <c r="MXU244" s="62"/>
      <c r="MXV244" s="62"/>
      <c r="MXW244" s="62"/>
      <c r="MXX244" s="62"/>
      <c r="MXY244" s="62"/>
      <c r="MXZ244" s="62"/>
      <c r="MYA244" s="62"/>
      <c r="MYB244" s="62"/>
      <c r="MYC244" s="62"/>
      <c r="MYD244" s="62"/>
      <c r="MYE244" s="62"/>
      <c r="MYF244" s="62"/>
      <c r="MYG244" s="62"/>
      <c r="MYH244" s="62"/>
      <c r="MYI244" s="62"/>
      <c r="MYJ244" s="62"/>
      <c r="MYK244" s="62"/>
      <c r="MYL244" s="62"/>
      <c r="MYM244" s="62"/>
      <c r="MYN244" s="62"/>
      <c r="MYO244" s="62"/>
      <c r="MYP244" s="62"/>
      <c r="MYQ244" s="62"/>
      <c r="MYR244" s="62"/>
      <c r="MYS244" s="62"/>
      <c r="MYT244" s="62"/>
      <c r="MYU244" s="62"/>
      <c r="MYV244" s="62"/>
      <c r="MYW244" s="62"/>
      <c r="MYX244" s="62"/>
      <c r="MYY244" s="62"/>
      <c r="MYZ244" s="62"/>
      <c r="MZA244" s="62"/>
      <c r="MZB244" s="62"/>
      <c r="MZC244" s="62"/>
      <c r="MZD244" s="62"/>
      <c r="MZE244" s="62"/>
      <c r="MZF244" s="62"/>
      <c r="MZG244" s="62"/>
      <c r="MZH244" s="62"/>
      <c r="MZI244" s="62"/>
      <c r="MZJ244" s="62"/>
      <c r="MZK244" s="62"/>
      <c r="MZL244" s="62"/>
      <c r="MZM244" s="62"/>
      <c r="MZN244" s="62"/>
      <c r="MZO244" s="62"/>
      <c r="MZP244" s="62"/>
      <c r="MZQ244" s="62"/>
      <c r="MZR244" s="62"/>
      <c r="MZS244" s="62"/>
      <c r="MZT244" s="62"/>
      <c r="MZU244" s="62"/>
      <c r="MZV244" s="62"/>
      <c r="MZW244" s="62"/>
      <c r="MZX244" s="62"/>
      <c r="MZY244" s="62"/>
      <c r="MZZ244" s="62"/>
      <c r="NAA244" s="62"/>
      <c r="NAB244" s="62"/>
      <c r="NAC244" s="62"/>
      <c r="NAD244" s="62"/>
      <c r="NAE244" s="62"/>
      <c r="NAF244" s="62"/>
      <c r="NAG244" s="62"/>
      <c r="NAH244" s="62"/>
      <c r="NAI244" s="62"/>
      <c r="NAJ244" s="62"/>
      <c r="NAK244" s="62"/>
      <c r="NAL244" s="62"/>
      <c r="NAM244" s="62"/>
      <c r="NAN244" s="62"/>
      <c r="NAO244" s="62"/>
      <c r="NAP244" s="62"/>
      <c r="NAQ244" s="62"/>
      <c r="NAR244" s="62"/>
      <c r="NAS244" s="62"/>
      <c r="NAT244" s="62"/>
      <c r="NAU244" s="62"/>
      <c r="NAV244" s="62"/>
      <c r="NAW244" s="62"/>
      <c r="NAX244" s="62"/>
      <c r="NAY244" s="62"/>
      <c r="NAZ244" s="62"/>
      <c r="NBA244" s="62"/>
      <c r="NBB244" s="62"/>
      <c r="NBC244" s="62"/>
      <c r="NBD244" s="62"/>
      <c r="NBE244" s="62"/>
      <c r="NBF244" s="62"/>
      <c r="NBG244" s="62"/>
      <c r="NBH244" s="62"/>
      <c r="NBI244" s="62"/>
      <c r="NBJ244" s="62"/>
      <c r="NBK244" s="62"/>
      <c r="NBL244" s="62"/>
      <c r="NBM244" s="62"/>
      <c r="NBN244" s="62"/>
      <c r="NBO244" s="62"/>
      <c r="NBP244" s="62"/>
      <c r="NBQ244" s="62"/>
      <c r="NBR244" s="62"/>
      <c r="NBS244" s="62"/>
      <c r="NBT244" s="62"/>
      <c r="NBU244" s="62"/>
      <c r="NBV244" s="62"/>
      <c r="NBW244" s="62"/>
      <c r="NBX244" s="62"/>
      <c r="NBY244" s="62"/>
      <c r="NBZ244" s="62"/>
      <c r="NCA244" s="62"/>
      <c r="NCB244" s="62"/>
      <c r="NCC244" s="62"/>
      <c r="NCD244" s="62"/>
      <c r="NCE244" s="62"/>
      <c r="NCF244" s="62"/>
      <c r="NCG244" s="62"/>
      <c r="NCH244" s="62"/>
      <c r="NCI244" s="62"/>
      <c r="NCJ244" s="62"/>
      <c r="NCK244" s="62"/>
      <c r="NCL244" s="62"/>
      <c r="NCM244" s="62"/>
      <c r="NCN244" s="62"/>
      <c r="NCO244" s="62"/>
      <c r="NCP244" s="62"/>
      <c r="NCQ244" s="62"/>
      <c r="NCR244" s="62"/>
      <c r="NCS244" s="62"/>
      <c r="NCT244" s="62"/>
      <c r="NCU244" s="62"/>
      <c r="NCV244" s="62"/>
      <c r="NCW244" s="62"/>
      <c r="NCX244" s="62"/>
      <c r="NCY244" s="62"/>
      <c r="NCZ244" s="62"/>
      <c r="NDA244" s="62"/>
      <c r="NDB244" s="62"/>
      <c r="NDC244" s="62"/>
      <c r="NDD244" s="62"/>
      <c r="NDE244" s="62"/>
      <c r="NDF244" s="62"/>
      <c r="NDG244" s="62"/>
      <c r="NDH244" s="62"/>
      <c r="NDI244" s="62"/>
      <c r="NDJ244" s="62"/>
      <c r="NDK244" s="62"/>
      <c r="NDL244" s="62"/>
      <c r="NDM244" s="62"/>
      <c r="NDN244" s="62"/>
      <c r="NDO244" s="62"/>
      <c r="NDP244" s="62"/>
      <c r="NDQ244" s="62"/>
      <c r="NDR244" s="62"/>
      <c r="NDS244" s="62"/>
      <c r="NDT244" s="62"/>
      <c r="NDU244" s="62"/>
      <c r="NDV244" s="62"/>
      <c r="NDW244" s="62"/>
      <c r="NDX244" s="62"/>
      <c r="NDY244" s="62"/>
      <c r="NDZ244" s="62"/>
      <c r="NEA244" s="62"/>
      <c r="NEB244" s="62"/>
      <c r="NEC244" s="62"/>
      <c r="NED244" s="62"/>
      <c r="NEE244" s="62"/>
      <c r="NEF244" s="62"/>
      <c r="NEG244" s="62"/>
      <c r="NEH244" s="62"/>
      <c r="NEI244" s="62"/>
      <c r="NEJ244" s="62"/>
      <c r="NEK244" s="62"/>
      <c r="NEL244" s="62"/>
      <c r="NEM244" s="62"/>
      <c r="NEN244" s="62"/>
      <c r="NEO244" s="62"/>
      <c r="NEP244" s="62"/>
      <c r="NEQ244" s="62"/>
      <c r="NER244" s="62"/>
      <c r="NES244" s="62"/>
      <c r="NET244" s="62"/>
      <c r="NEU244" s="62"/>
      <c r="NEV244" s="62"/>
      <c r="NEW244" s="62"/>
      <c r="NEX244" s="62"/>
      <c r="NEY244" s="62"/>
      <c r="NEZ244" s="62"/>
      <c r="NFA244" s="62"/>
      <c r="NFB244" s="62"/>
      <c r="NFC244" s="62"/>
      <c r="NFD244" s="62"/>
      <c r="NFE244" s="62"/>
      <c r="NFF244" s="62"/>
      <c r="NFG244" s="62"/>
      <c r="NFH244" s="62"/>
      <c r="NFI244" s="62"/>
      <c r="NFJ244" s="62"/>
      <c r="NFK244" s="62"/>
      <c r="NFL244" s="62"/>
      <c r="NFM244" s="62"/>
      <c r="NFN244" s="62"/>
      <c r="NFO244" s="62"/>
      <c r="NFP244" s="62"/>
      <c r="NFQ244" s="62"/>
      <c r="NFR244" s="62"/>
      <c r="NFS244" s="62"/>
      <c r="NFT244" s="62"/>
      <c r="NFU244" s="62"/>
      <c r="NFV244" s="62"/>
      <c r="NFW244" s="62"/>
      <c r="NFX244" s="62"/>
      <c r="NFY244" s="62"/>
      <c r="NFZ244" s="62"/>
      <c r="NGA244" s="62"/>
      <c r="NGB244" s="62"/>
      <c r="NGC244" s="62"/>
      <c r="NGD244" s="62"/>
      <c r="NGE244" s="62"/>
      <c r="NGF244" s="62"/>
      <c r="NGG244" s="62"/>
      <c r="NGH244" s="62"/>
      <c r="NGI244" s="62"/>
      <c r="NGJ244" s="62"/>
      <c r="NGK244" s="62"/>
      <c r="NGL244" s="62"/>
      <c r="NGM244" s="62"/>
      <c r="NGN244" s="62"/>
      <c r="NGO244" s="62"/>
      <c r="NGP244" s="62"/>
      <c r="NGQ244" s="62"/>
      <c r="NGR244" s="62"/>
      <c r="NGS244" s="62"/>
      <c r="NGT244" s="62"/>
      <c r="NGU244" s="62"/>
      <c r="NGV244" s="62"/>
      <c r="NGW244" s="62"/>
      <c r="NGX244" s="62"/>
      <c r="NGY244" s="62"/>
      <c r="NGZ244" s="62"/>
      <c r="NHA244" s="62"/>
      <c r="NHB244" s="62"/>
      <c r="NHC244" s="62"/>
      <c r="NHD244" s="62"/>
      <c r="NHE244" s="62"/>
      <c r="NHF244" s="62"/>
      <c r="NHG244" s="62"/>
      <c r="NHH244" s="62"/>
      <c r="NHI244" s="62"/>
      <c r="NHJ244" s="62"/>
      <c r="NHK244" s="62"/>
      <c r="NHL244" s="62"/>
      <c r="NHM244" s="62"/>
      <c r="NHN244" s="62"/>
      <c r="NHO244" s="62"/>
      <c r="NHP244" s="62"/>
      <c r="NHQ244" s="62"/>
      <c r="NHR244" s="62"/>
      <c r="NHS244" s="62"/>
      <c r="NHT244" s="62"/>
      <c r="NHU244" s="62"/>
      <c r="NHV244" s="62"/>
      <c r="NHW244" s="62"/>
      <c r="NHX244" s="62"/>
      <c r="NHY244" s="62"/>
      <c r="NHZ244" s="62"/>
      <c r="NIA244" s="62"/>
      <c r="NIB244" s="62"/>
      <c r="NIC244" s="62"/>
      <c r="NID244" s="62"/>
      <c r="NIE244" s="62"/>
      <c r="NIF244" s="62"/>
      <c r="NIG244" s="62"/>
      <c r="NIH244" s="62"/>
      <c r="NII244" s="62"/>
      <c r="NIJ244" s="62"/>
      <c r="NIK244" s="62"/>
      <c r="NIL244" s="62"/>
      <c r="NIM244" s="62"/>
      <c r="NIN244" s="62"/>
      <c r="NIO244" s="62"/>
      <c r="NIP244" s="62"/>
      <c r="NIQ244" s="62"/>
      <c r="NIR244" s="62"/>
      <c r="NIS244" s="62"/>
      <c r="NIT244" s="62"/>
      <c r="NIU244" s="62"/>
      <c r="NIV244" s="62"/>
      <c r="NIW244" s="62"/>
      <c r="NIX244" s="62"/>
      <c r="NIY244" s="62"/>
      <c r="NIZ244" s="62"/>
      <c r="NJA244" s="62"/>
      <c r="NJB244" s="62"/>
      <c r="NJC244" s="62"/>
      <c r="NJD244" s="62"/>
      <c r="NJE244" s="62"/>
      <c r="NJF244" s="62"/>
      <c r="NJG244" s="62"/>
      <c r="NJH244" s="62"/>
      <c r="NJI244" s="62"/>
      <c r="NJJ244" s="62"/>
      <c r="NJK244" s="62"/>
      <c r="NJL244" s="62"/>
      <c r="NJM244" s="62"/>
      <c r="NJN244" s="62"/>
      <c r="NJO244" s="62"/>
      <c r="NJP244" s="62"/>
      <c r="NJQ244" s="62"/>
      <c r="NJR244" s="62"/>
      <c r="NJS244" s="62"/>
      <c r="NJT244" s="62"/>
      <c r="NJU244" s="62"/>
      <c r="NJV244" s="62"/>
      <c r="NJW244" s="62"/>
      <c r="NJX244" s="62"/>
      <c r="NJY244" s="62"/>
      <c r="NJZ244" s="62"/>
      <c r="NKA244" s="62"/>
      <c r="NKB244" s="62"/>
      <c r="NKC244" s="62"/>
      <c r="NKD244" s="62"/>
      <c r="NKE244" s="62"/>
      <c r="NKF244" s="62"/>
      <c r="NKG244" s="62"/>
      <c r="NKH244" s="62"/>
      <c r="NKI244" s="62"/>
      <c r="NKJ244" s="62"/>
      <c r="NKK244" s="62"/>
      <c r="NKL244" s="62"/>
      <c r="NKM244" s="62"/>
      <c r="NKN244" s="62"/>
      <c r="NKO244" s="62"/>
      <c r="NKP244" s="62"/>
      <c r="NKQ244" s="62"/>
      <c r="NKR244" s="62"/>
      <c r="NKS244" s="62"/>
      <c r="NKT244" s="62"/>
      <c r="NKU244" s="62"/>
      <c r="NKV244" s="62"/>
      <c r="NKW244" s="62"/>
      <c r="NKX244" s="62"/>
      <c r="NKY244" s="62"/>
      <c r="NKZ244" s="62"/>
      <c r="NLA244" s="62"/>
      <c r="NLB244" s="62"/>
      <c r="NLC244" s="62"/>
      <c r="NLD244" s="62"/>
      <c r="NLE244" s="62"/>
      <c r="NLF244" s="62"/>
      <c r="NLG244" s="62"/>
      <c r="NLH244" s="62"/>
      <c r="NLI244" s="62"/>
      <c r="NLJ244" s="62"/>
      <c r="NLK244" s="62"/>
      <c r="NLL244" s="62"/>
      <c r="NLM244" s="62"/>
      <c r="NLN244" s="62"/>
      <c r="NLO244" s="62"/>
      <c r="NLP244" s="62"/>
      <c r="NLQ244" s="62"/>
      <c r="NLR244" s="62"/>
      <c r="NLS244" s="62"/>
      <c r="NLT244" s="62"/>
      <c r="NLU244" s="62"/>
      <c r="NLV244" s="62"/>
      <c r="NLW244" s="62"/>
      <c r="NLX244" s="62"/>
      <c r="NLY244" s="62"/>
      <c r="NLZ244" s="62"/>
      <c r="NMA244" s="62"/>
      <c r="NMB244" s="62"/>
      <c r="NMC244" s="62"/>
      <c r="NMD244" s="62"/>
      <c r="NME244" s="62"/>
      <c r="NMF244" s="62"/>
      <c r="NMG244" s="62"/>
      <c r="NMH244" s="62"/>
      <c r="NMI244" s="62"/>
      <c r="NMJ244" s="62"/>
      <c r="NMK244" s="62"/>
      <c r="NML244" s="62"/>
      <c r="NMM244" s="62"/>
      <c r="NMN244" s="62"/>
      <c r="NMO244" s="62"/>
      <c r="NMP244" s="62"/>
      <c r="NMQ244" s="62"/>
      <c r="NMR244" s="62"/>
      <c r="NMS244" s="62"/>
      <c r="NMT244" s="62"/>
      <c r="NMU244" s="62"/>
      <c r="NMV244" s="62"/>
      <c r="NMW244" s="62"/>
      <c r="NMX244" s="62"/>
      <c r="NMY244" s="62"/>
      <c r="NMZ244" s="62"/>
      <c r="NNA244" s="62"/>
      <c r="NNB244" s="62"/>
      <c r="NNC244" s="62"/>
      <c r="NND244" s="62"/>
      <c r="NNE244" s="62"/>
      <c r="NNF244" s="62"/>
      <c r="NNG244" s="62"/>
      <c r="NNH244" s="62"/>
      <c r="NNI244" s="62"/>
      <c r="NNJ244" s="62"/>
      <c r="NNK244" s="62"/>
      <c r="NNL244" s="62"/>
      <c r="NNM244" s="62"/>
      <c r="NNN244" s="62"/>
      <c r="NNO244" s="62"/>
      <c r="NNP244" s="62"/>
      <c r="NNQ244" s="62"/>
      <c r="NNR244" s="62"/>
      <c r="NNS244" s="62"/>
      <c r="NNT244" s="62"/>
      <c r="NNU244" s="62"/>
      <c r="NNV244" s="62"/>
      <c r="NNW244" s="62"/>
      <c r="NNX244" s="62"/>
      <c r="NNY244" s="62"/>
      <c r="NNZ244" s="62"/>
      <c r="NOA244" s="62"/>
      <c r="NOB244" s="62"/>
      <c r="NOC244" s="62"/>
      <c r="NOD244" s="62"/>
      <c r="NOE244" s="62"/>
      <c r="NOF244" s="62"/>
      <c r="NOG244" s="62"/>
      <c r="NOH244" s="62"/>
      <c r="NOI244" s="62"/>
      <c r="NOJ244" s="62"/>
      <c r="NOK244" s="62"/>
      <c r="NOL244" s="62"/>
      <c r="NOM244" s="62"/>
      <c r="NON244" s="62"/>
      <c r="NOO244" s="62"/>
      <c r="NOP244" s="62"/>
      <c r="NOQ244" s="62"/>
      <c r="NOR244" s="62"/>
      <c r="NOS244" s="62"/>
      <c r="NOT244" s="62"/>
      <c r="NOU244" s="62"/>
      <c r="NOV244" s="62"/>
      <c r="NOW244" s="62"/>
      <c r="NOX244" s="62"/>
      <c r="NOY244" s="62"/>
      <c r="NOZ244" s="62"/>
      <c r="NPA244" s="62"/>
      <c r="NPB244" s="62"/>
      <c r="NPC244" s="62"/>
      <c r="NPD244" s="62"/>
      <c r="NPE244" s="62"/>
      <c r="NPF244" s="62"/>
      <c r="NPG244" s="62"/>
      <c r="NPH244" s="62"/>
      <c r="NPI244" s="62"/>
      <c r="NPJ244" s="62"/>
      <c r="NPK244" s="62"/>
      <c r="NPL244" s="62"/>
      <c r="NPM244" s="62"/>
      <c r="NPN244" s="62"/>
      <c r="NPO244" s="62"/>
      <c r="NPP244" s="62"/>
      <c r="NPQ244" s="62"/>
      <c r="NPR244" s="62"/>
      <c r="NPS244" s="62"/>
      <c r="NPT244" s="62"/>
      <c r="NPU244" s="62"/>
      <c r="NPV244" s="62"/>
      <c r="NPW244" s="62"/>
      <c r="NPX244" s="62"/>
      <c r="NPY244" s="62"/>
      <c r="NPZ244" s="62"/>
      <c r="NQA244" s="62"/>
      <c r="NQB244" s="62"/>
      <c r="NQC244" s="62"/>
      <c r="NQD244" s="62"/>
      <c r="NQE244" s="62"/>
      <c r="NQF244" s="62"/>
      <c r="NQG244" s="62"/>
      <c r="NQH244" s="62"/>
      <c r="NQI244" s="62"/>
      <c r="NQJ244" s="62"/>
      <c r="NQK244" s="62"/>
      <c r="NQL244" s="62"/>
      <c r="NQM244" s="62"/>
      <c r="NQN244" s="62"/>
      <c r="NQO244" s="62"/>
      <c r="NQP244" s="62"/>
      <c r="NQQ244" s="62"/>
      <c r="NQR244" s="62"/>
      <c r="NQS244" s="62"/>
      <c r="NQT244" s="62"/>
      <c r="NQU244" s="62"/>
      <c r="NQV244" s="62"/>
      <c r="NQW244" s="62"/>
      <c r="NQX244" s="62"/>
      <c r="NQY244" s="62"/>
      <c r="NQZ244" s="62"/>
      <c r="NRA244" s="62"/>
      <c r="NRB244" s="62"/>
      <c r="NRC244" s="62"/>
      <c r="NRD244" s="62"/>
      <c r="NRE244" s="62"/>
      <c r="NRF244" s="62"/>
      <c r="NRG244" s="62"/>
      <c r="NRH244" s="62"/>
      <c r="NRI244" s="62"/>
      <c r="NRJ244" s="62"/>
      <c r="NRK244" s="62"/>
      <c r="NRL244" s="62"/>
      <c r="NRM244" s="62"/>
      <c r="NRN244" s="62"/>
      <c r="NRO244" s="62"/>
      <c r="NRP244" s="62"/>
      <c r="NRQ244" s="62"/>
      <c r="NRR244" s="62"/>
      <c r="NRS244" s="62"/>
      <c r="NRT244" s="62"/>
      <c r="NRU244" s="62"/>
      <c r="NRV244" s="62"/>
      <c r="NRW244" s="62"/>
      <c r="NRX244" s="62"/>
      <c r="NRY244" s="62"/>
      <c r="NRZ244" s="62"/>
      <c r="NSA244" s="62"/>
      <c r="NSB244" s="62"/>
      <c r="NSC244" s="62"/>
      <c r="NSD244" s="62"/>
      <c r="NSE244" s="62"/>
      <c r="NSF244" s="62"/>
      <c r="NSG244" s="62"/>
      <c r="NSH244" s="62"/>
      <c r="NSI244" s="62"/>
      <c r="NSJ244" s="62"/>
      <c r="NSK244" s="62"/>
      <c r="NSL244" s="62"/>
      <c r="NSM244" s="62"/>
      <c r="NSN244" s="62"/>
      <c r="NSO244" s="62"/>
      <c r="NSP244" s="62"/>
      <c r="NSQ244" s="62"/>
      <c r="NSR244" s="62"/>
      <c r="NSS244" s="62"/>
      <c r="NST244" s="62"/>
      <c r="NSU244" s="62"/>
      <c r="NSV244" s="62"/>
      <c r="NSW244" s="62"/>
      <c r="NSX244" s="62"/>
      <c r="NSY244" s="62"/>
      <c r="NSZ244" s="62"/>
      <c r="NTA244" s="62"/>
      <c r="NTB244" s="62"/>
      <c r="NTC244" s="62"/>
      <c r="NTD244" s="62"/>
      <c r="NTE244" s="62"/>
      <c r="NTF244" s="62"/>
      <c r="NTG244" s="62"/>
      <c r="NTH244" s="62"/>
      <c r="NTI244" s="62"/>
      <c r="NTJ244" s="62"/>
      <c r="NTK244" s="62"/>
      <c r="NTL244" s="62"/>
      <c r="NTM244" s="62"/>
      <c r="NTN244" s="62"/>
      <c r="NTO244" s="62"/>
      <c r="NTP244" s="62"/>
      <c r="NTQ244" s="62"/>
      <c r="NTR244" s="62"/>
      <c r="NTS244" s="62"/>
      <c r="NTT244" s="62"/>
      <c r="NTU244" s="62"/>
      <c r="NTV244" s="62"/>
      <c r="NTW244" s="62"/>
      <c r="NTX244" s="62"/>
      <c r="NTY244" s="62"/>
      <c r="NTZ244" s="62"/>
      <c r="NUA244" s="62"/>
      <c r="NUB244" s="62"/>
      <c r="NUC244" s="62"/>
      <c r="NUD244" s="62"/>
      <c r="NUE244" s="62"/>
      <c r="NUF244" s="62"/>
      <c r="NUG244" s="62"/>
      <c r="NUH244" s="62"/>
      <c r="NUI244" s="62"/>
      <c r="NUJ244" s="62"/>
      <c r="NUK244" s="62"/>
      <c r="NUL244" s="62"/>
      <c r="NUM244" s="62"/>
      <c r="NUN244" s="62"/>
      <c r="NUO244" s="62"/>
      <c r="NUP244" s="62"/>
      <c r="NUQ244" s="62"/>
      <c r="NUR244" s="62"/>
      <c r="NUS244" s="62"/>
      <c r="NUT244" s="62"/>
      <c r="NUU244" s="62"/>
      <c r="NUV244" s="62"/>
      <c r="NUW244" s="62"/>
      <c r="NUX244" s="62"/>
      <c r="NUY244" s="62"/>
      <c r="NUZ244" s="62"/>
      <c r="NVA244" s="62"/>
      <c r="NVB244" s="62"/>
      <c r="NVC244" s="62"/>
      <c r="NVD244" s="62"/>
      <c r="NVE244" s="62"/>
      <c r="NVF244" s="62"/>
      <c r="NVG244" s="62"/>
      <c r="NVH244" s="62"/>
      <c r="NVI244" s="62"/>
      <c r="NVJ244" s="62"/>
      <c r="NVK244" s="62"/>
      <c r="NVL244" s="62"/>
      <c r="NVM244" s="62"/>
      <c r="NVN244" s="62"/>
      <c r="NVO244" s="62"/>
      <c r="NVP244" s="62"/>
      <c r="NVQ244" s="62"/>
      <c r="NVR244" s="62"/>
      <c r="NVS244" s="62"/>
      <c r="NVT244" s="62"/>
      <c r="NVU244" s="62"/>
      <c r="NVV244" s="62"/>
      <c r="NVW244" s="62"/>
      <c r="NVX244" s="62"/>
      <c r="NVY244" s="62"/>
      <c r="NVZ244" s="62"/>
      <c r="NWA244" s="62"/>
      <c r="NWB244" s="62"/>
      <c r="NWC244" s="62"/>
      <c r="NWD244" s="62"/>
      <c r="NWE244" s="62"/>
      <c r="NWF244" s="62"/>
      <c r="NWG244" s="62"/>
      <c r="NWH244" s="62"/>
      <c r="NWI244" s="62"/>
      <c r="NWJ244" s="62"/>
      <c r="NWK244" s="62"/>
      <c r="NWL244" s="62"/>
      <c r="NWM244" s="62"/>
      <c r="NWN244" s="62"/>
      <c r="NWO244" s="62"/>
      <c r="NWP244" s="62"/>
      <c r="NWQ244" s="62"/>
      <c r="NWR244" s="62"/>
      <c r="NWS244" s="62"/>
      <c r="NWT244" s="62"/>
      <c r="NWU244" s="62"/>
      <c r="NWV244" s="62"/>
      <c r="NWW244" s="62"/>
      <c r="NWX244" s="62"/>
      <c r="NWY244" s="62"/>
      <c r="NWZ244" s="62"/>
      <c r="NXA244" s="62"/>
      <c r="NXB244" s="62"/>
      <c r="NXC244" s="62"/>
      <c r="NXD244" s="62"/>
      <c r="NXE244" s="62"/>
      <c r="NXF244" s="62"/>
      <c r="NXG244" s="62"/>
      <c r="NXH244" s="62"/>
      <c r="NXI244" s="62"/>
      <c r="NXJ244" s="62"/>
      <c r="NXK244" s="62"/>
      <c r="NXL244" s="62"/>
      <c r="NXM244" s="62"/>
      <c r="NXN244" s="62"/>
      <c r="NXO244" s="62"/>
      <c r="NXP244" s="62"/>
      <c r="NXQ244" s="62"/>
      <c r="NXR244" s="62"/>
      <c r="NXS244" s="62"/>
      <c r="NXT244" s="62"/>
      <c r="NXU244" s="62"/>
      <c r="NXV244" s="62"/>
      <c r="NXW244" s="62"/>
      <c r="NXX244" s="62"/>
      <c r="NXY244" s="62"/>
      <c r="NXZ244" s="62"/>
      <c r="NYA244" s="62"/>
      <c r="NYB244" s="62"/>
      <c r="NYC244" s="62"/>
      <c r="NYD244" s="62"/>
      <c r="NYE244" s="62"/>
      <c r="NYF244" s="62"/>
      <c r="NYG244" s="62"/>
      <c r="NYH244" s="62"/>
      <c r="NYI244" s="62"/>
      <c r="NYJ244" s="62"/>
      <c r="NYK244" s="62"/>
      <c r="NYL244" s="62"/>
      <c r="NYM244" s="62"/>
      <c r="NYN244" s="62"/>
      <c r="NYO244" s="62"/>
      <c r="NYP244" s="62"/>
      <c r="NYQ244" s="62"/>
      <c r="NYR244" s="62"/>
      <c r="NYS244" s="62"/>
      <c r="NYT244" s="62"/>
      <c r="NYU244" s="62"/>
      <c r="NYV244" s="62"/>
      <c r="NYW244" s="62"/>
      <c r="NYX244" s="62"/>
      <c r="NYY244" s="62"/>
      <c r="NYZ244" s="62"/>
      <c r="NZA244" s="62"/>
      <c r="NZB244" s="62"/>
      <c r="NZC244" s="62"/>
      <c r="NZD244" s="62"/>
      <c r="NZE244" s="62"/>
      <c r="NZF244" s="62"/>
      <c r="NZG244" s="62"/>
      <c r="NZH244" s="62"/>
      <c r="NZI244" s="62"/>
      <c r="NZJ244" s="62"/>
      <c r="NZK244" s="62"/>
      <c r="NZL244" s="62"/>
      <c r="NZM244" s="62"/>
      <c r="NZN244" s="62"/>
      <c r="NZO244" s="62"/>
      <c r="NZP244" s="62"/>
      <c r="NZQ244" s="62"/>
      <c r="NZR244" s="62"/>
      <c r="NZS244" s="62"/>
      <c r="NZT244" s="62"/>
      <c r="NZU244" s="62"/>
      <c r="NZV244" s="62"/>
      <c r="NZW244" s="62"/>
      <c r="NZX244" s="62"/>
      <c r="NZY244" s="62"/>
      <c r="NZZ244" s="62"/>
      <c r="OAA244" s="62"/>
      <c r="OAB244" s="62"/>
      <c r="OAC244" s="62"/>
      <c r="OAD244" s="62"/>
      <c r="OAE244" s="62"/>
      <c r="OAF244" s="62"/>
      <c r="OAG244" s="62"/>
      <c r="OAH244" s="62"/>
      <c r="OAI244" s="62"/>
      <c r="OAJ244" s="62"/>
      <c r="OAK244" s="62"/>
      <c r="OAL244" s="62"/>
      <c r="OAM244" s="62"/>
      <c r="OAN244" s="62"/>
      <c r="OAO244" s="62"/>
      <c r="OAP244" s="62"/>
      <c r="OAQ244" s="62"/>
      <c r="OAR244" s="62"/>
      <c r="OAS244" s="62"/>
      <c r="OAT244" s="62"/>
      <c r="OAU244" s="62"/>
      <c r="OAV244" s="62"/>
      <c r="OAW244" s="62"/>
      <c r="OAX244" s="62"/>
      <c r="OAY244" s="62"/>
      <c r="OAZ244" s="62"/>
      <c r="OBA244" s="62"/>
      <c r="OBB244" s="62"/>
      <c r="OBC244" s="62"/>
      <c r="OBD244" s="62"/>
      <c r="OBE244" s="62"/>
      <c r="OBF244" s="62"/>
      <c r="OBG244" s="62"/>
      <c r="OBH244" s="62"/>
      <c r="OBI244" s="62"/>
      <c r="OBJ244" s="62"/>
      <c r="OBK244" s="62"/>
      <c r="OBL244" s="62"/>
      <c r="OBM244" s="62"/>
      <c r="OBN244" s="62"/>
      <c r="OBO244" s="62"/>
      <c r="OBP244" s="62"/>
      <c r="OBQ244" s="62"/>
      <c r="OBR244" s="62"/>
      <c r="OBS244" s="62"/>
      <c r="OBT244" s="62"/>
      <c r="OBU244" s="62"/>
      <c r="OBV244" s="62"/>
      <c r="OBW244" s="62"/>
      <c r="OBX244" s="62"/>
      <c r="OBY244" s="62"/>
      <c r="OBZ244" s="62"/>
      <c r="OCA244" s="62"/>
      <c r="OCB244" s="62"/>
      <c r="OCC244" s="62"/>
      <c r="OCD244" s="62"/>
      <c r="OCE244" s="62"/>
      <c r="OCF244" s="62"/>
      <c r="OCG244" s="62"/>
      <c r="OCH244" s="62"/>
      <c r="OCI244" s="62"/>
      <c r="OCJ244" s="62"/>
      <c r="OCK244" s="62"/>
      <c r="OCL244" s="62"/>
      <c r="OCM244" s="62"/>
      <c r="OCN244" s="62"/>
      <c r="OCO244" s="62"/>
      <c r="OCP244" s="62"/>
      <c r="OCQ244" s="62"/>
      <c r="OCR244" s="62"/>
      <c r="OCS244" s="62"/>
      <c r="OCT244" s="62"/>
      <c r="OCU244" s="62"/>
      <c r="OCV244" s="62"/>
      <c r="OCW244" s="62"/>
      <c r="OCX244" s="62"/>
      <c r="OCY244" s="62"/>
      <c r="OCZ244" s="62"/>
      <c r="ODA244" s="62"/>
      <c r="ODB244" s="62"/>
      <c r="ODC244" s="62"/>
      <c r="ODD244" s="62"/>
      <c r="ODE244" s="62"/>
      <c r="ODF244" s="62"/>
      <c r="ODG244" s="62"/>
      <c r="ODH244" s="62"/>
      <c r="ODI244" s="62"/>
      <c r="ODJ244" s="62"/>
      <c r="ODK244" s="62"/>
      <c r="ODL244" s="62"/>
      <c r="ODM244" s="62"/>
      <c r="ODN244" s="62"/>
      <c r="ODO244" s="62"/>
      <c r="ODP244" s="62"/>
      <c r="ODQ244" s="62"/>
      <c r="ODR244" s="62"/>
      <c r="ODS244" s="62"/>
      <c r="ODT244" s="62"/>
      <c r="ODU244" s="62"/>
      <c r="ODV244" s="62"/>
      <c r="ODW244" s="62"/>
      <c r="ODX244" s="62"/>
      <c r="ODY244" s="62"/>
      <c r="ODZ244" s="62"/>
      <c r="OEA244" s="62"/>
      <c r="OEB244" s="62"/>
      <c r="OEC244" s="62"/>
      <c r="OED244" s="62"/>
      <c r="OEE244" s="62"/>
      <c r="OEF244" s="62"/>
      <c r="OEG244" s="62"/>
      <c r="OEH244" s="62"/>
      <c r="OEI244" s="62"/>
      <c r="OEJ244" s="62"/>
      <c r="OEK244" s="62"/>
      <c r="OEL244" s="62"/>
      <c r="OEM244" s="62"/>
      <c r="OEN244" s="62"/>
      <c r="OEO244" s="62"/>
      <c r="OEP244" s="62"/>
      <c r="OEQ244" s="62"/>
      <c r="OER244" s="62"/>
      <c r="OES244" s="62"/>
      <c r="OET244" s="62"/>
      <c r="OEU244" s="62"/>
      <c r="OEV244" s="62"/>
      <c r="OEW244" s="62"/>
      <c r="OEX244" s="62"/>
      <c r="OEY244" s="62"/>
      <c r="OEZ244" s="62"/>
      <c r="OFA244" s="62"/>
      <c r="OFB244" s="62"/>
      <c r="OFC244" s="62"/>
      <c r="OFD244" s="62"/>
      <c r="OFE244" s="62"/>
      <c r="OFF244" s="62"/>
      <c r="OFG244" s="62"/>
      <c r="OFH244" s="62"/>
      <c r="OFI244" s="62"/>
      <c r="OFJ244" s="62"/>
      <c r="OFK244" s="62"/>
      <c r="OFL244" s="62"/>
      <c r="OFM244" s="62"/>
      <c r="OFN244" s="62"/>
      <c r="OFO244" s="62"/>
      <c r="OFP244" s="62"/>
      <c r="OFQ244" s="62"/>
      <c r="OFR244" s="62"/>
      <c r="OFS244" s="62"/>
      <c r="OFT244" s="62"/>
      <c r="OFU244" s="62"/>
      <c r="OFV244" s="62"/>
      <c r="OFW244" s="62"/>
      <c r="OFX244" s="62"/>
      <c r="OFY244" s="62"/>
      <c r="OFZ244" s="62"/>
      <c r="OGA244" s="62"/>
      <c r="OGB244" s="62"/>
      <c r="OGC244" s="62"/>
      <c r="OGD244" s="62"/>
      <c r="OGE244" s="62"/>
      <c r="OGF244" s="62"/>
      <c r="OGG244" s="62"/>
      <c r="OGH244" s="62"/>
      <c r="OGI244" s="62"/>
      <c r="OGJ244" s="62"/>
      <c r="OGK244" s="62"/>
      <c r="OGL244" s="62"/>
      <c r="OGM244" s="62"/>
      <c r="OGN244" s="62"/>
      <c r="OGO244" s="62"/>
      <c r="OGP244" s="62"/>
      <c r="OGQ244" s="62"/>
      <c r="OGR244" s="62"/>
      <c r="OGS244" s="62"/>
      <c r="OGT244" s="62"/>
      <c r="OGU244" s="62"/>
      <c r="OGV244" s="62"/>
      <c r="OGW244" s="62"/>
      <c r="OGX244" s="62"/>
      <c r="OGY244" s="62"/>
      <c r="OGZ244" s="62"/>
      <c r="OHA244" s="62"/>
      <c r="OHB244" s="62"/>
      <c r="OHC244" s="62"/>
      <c r="OHD244" s="62"/>
      <c r="OHE244" s="62"/>
      <c r="OHF244" s="62"/>
      <c r="OHG244" s="62"/>
      <c r="OHH244" s="62"/>
      <c r="OHI244" s="62"/>
      <c r="OHJ244" s="62"/>
      <c r="OHK244" s="62"/>
      <c r="OHL244" s="62"/>
      <c r="OHM244" s="62"/>
      <c r="OHN244" s="62"/>
      <c r="OHO244" s="62"/>
      <c r="OHP244" s="62"/>
      <c r="OHQ244" s="62"/>
      <c r="OHR244" s="62"/>
      <c r="OHS244" s="62"/>
      <c r="OHT244" s="62"/>
      <c r="OHU244" s="62"/>
      <c r="OHV244" s="62"/>
      <c r="OHW244" s="62"/>
      <c r="OHX244" s="62"/>
      <c r="OHY244" s="62"/>
      <c r="OHZ244" s="62"/>
      <c r="OIA244" s="62"/>
      <c r="OIB244" s="62"/>
      <c r="OIC244" s="62"/>
      <c r="OID244" s="62"/>
      <c r="OIE244" s="62"/>
      <c r="OIF244" s="62"/>
      <c r="OIG244" s="62"/>
      <c r="OIH244" s="62"/>
      <c r="OII244" s="62"/>
      <c r="OIJ244" s="62"/>
      <c r="OIK244" s="62"/>
      <c r="OIL244" s="62"/>
      <c r="OIM244" s="62"/>
      <c r="OIN244" s="62"/>
      <c r="OIO244" s="62"/>
      <c r="OIP244" s="62"/>
      <c r="OIQ244" s="62"/>
      <c r="OIR244" s="62"/>
      <c r="OIS244" s="62"/>
      <c r="OIT244" s="62"/>
      <c r="OIU244" s="62"/>
      <c r="OIV244" s="62"/>
      <c r="OIW244" s="62"/>
      <c r="OIX244" s="62"/>
      <c r="OIY244" s="62"/>
      <c r="OIZ244" s="62"/>
      <c r="OJA244" s="62"/>
      <c r="OJB244" s="62"/>
      <c r="OJC244" s="62"/>
      <c r="OJD244" s="62"/>
      <c r="OJE244" s="62"/>
      <c r="OJF244" s="62"/>
      <c r="OJG244" s="62"/>
      <c r="OJH244" s="62"/>
      <c r="OJI244" s="62"/>
      <c r="OJJ244" s="62"/>
      <c r="OJK244" s="62"/>
      <c r="OJL244" s="62"/>
      <c r="OJM244" s="62"/>
      <c r="OJN244" s="62"/>
      <c r="OJO244" s="62"/>
      <c r="OJP244" s="62"/>
      <c r="OJQ244" s="62"/>
      <c r="OJR244" s="62"/>
      <c r="OJS244" s="62"/>
      <c r="OJT244" s="62"/>
      <c r="OJU244" s="62"/>
      <c r="OJV244" s="62"/>
      <c r="OJW244" s="62"/>
      <c r="OJX244" s="62"/>
      <c r="OJY244" s="62"/>
      <c r="OJZ244" s="62"/>
      <c r="OKA244" s="62"/>
      <c r="OKB244" s="62"/>
      <c r="OKC244" s="62"/>
      <c r="OKD244" s="62"/>
      <c r="OKE244" s="62"/>
      <c r="OKF244" s="62"/>
      <c r="OKG244" s="62"/>
      <c r="OKH244" s="62"/>
      <c r="OKI244" s="62"/>
      <c r="OKJ244" s="62"/>
      <c r="OKK244" s="62"/>
      <c r="OKL244" s="62"/>
      <c r="OKM244" s="62"/>
      <c r="OKN244" s="62"/>
      <c r="OKO244" s="62"/>
      <c r="OKP244" s="62"/>
      <c r="OKQ244" s="62"/>
      <c r="OKR244" s="62"/>
      <c r="OKS244" s="62"/>
      <c r="OKT244" s="62"/>
      <c r="OKU244" s="62"/>
      <c r="OKV244" s="62"/>
      <c r="OKW244" s="62"/>
      <c r="OKX244" s="62"/>
      <c r="OKY244" s="62"/>
      <c r="OKZ244" s="62"/>
      <c r="OLA244" s="62"/>
      <c r="OLB244" s="62"/>
      <c r="OLC244" s="62"/>
      <c r="OLD244" s="62"/>
      <c r="OLE244" s="62"/>
      <c r="OLF244" s="62"/>
      <c r="OLG244" s="62"/>
      <c r="OLH244" s="62"/>
      <c r="OLI244" s="62"/>
      <c r="OLJ244" s="62"/>
      <c r="OLK244" s="62"/>
      <c r="OLL244" s="62"/>
      <c r="OLM244" s="62"/>
      <c r="OLN244" s="62"/>
      <c r="OLO244" s="62"/>
      <c r="OLP244" s="62"/>
      <c r="OLQ244" s="62"/>
      <c r="OLR244" s="62"/>
      <c r="OLS244" s="62"/>
      <c r="OLT244" s="62"/>
      <c r="OLU244" s="62"/>
      <c r="OLV244" s="62"/>
      <c r="OLW244" s="62"/>
      <c r="OLX244" s="62"/>
      <c r="OLY244" s="62"/>
      <c r="OLZ244" s="62"/>
      <c r="OMA244" s="62"/>
      <c r="OMB244" s="62"/>
      <c r="OMC244" s="62"/>
      <c r="OMD244" s="62"/>
      <c r="OME244" s="62"/>
      <c r="OMF244" s="62"/>
      <c r="OMG244" s="62"/>
      <c r="OMH244" s="62"/>
      <c r="OMI244" s="62"/>
      <c r="OMJ244" s="62"/>
      <c r="OMK244" s="62"/>
      <c r="OML244" s="62"/>
      <c r="OMM244" s="62"/>
      <c r="OMN244" s="62"/>
      <c r="OMO244" s="62"/>
      <c r="OMP244" s="62"/>
      <c r="OMQ244" s="62"/>
      <c r="OMR244" s="62"/>
      <c r="OMS244" s="62"/>
      <c r="OMT244" s="62"/>
      <c r="OMU244" s="62"/>
      <c r="OMV244" s="62"/>
      <c r="OMW244" s="62"/>
      <c r="OMX244" s="62"/>
      <c r="OMY244" s="62"/>
      <c r="OMZ244" s="62"/>
      <c r="ONA244" s="62"/>
      <c r="ONB244" s="62"/>
      <c r="ONC244" s="62"/>
      <c r="OND244" s="62"/>
      <c r="ONE244" s="62"/>
      <c r="ONF244" s="62"/>
      <c r="ONG244" s="62"/>
      <c r="ONH244" s="62"/>
      <c r="ONI244" s="62"/>
      <c r="ONJ244" s="62"/>
      <c r="ONK244" s="62"/>
      <c r="ONL244" s="62"/>
      <c r="ONM244" s="62"/>
      <c r="ONN244" s="62"/>
      <c r="ONO244" s="62"/>
      <c r="ONP244" s="62"/>
      <c r="ONQ244" s="62"/>
      <c r="ONR244" s="62"/>
      <c r="ONS244" s="62"/>
      <c r="ONT244" s="62"/>
      <c r="ONU244" s="62"/>
      <c r="ONV244" s="62"/>
      <c r="ONW244" s="62"/>
      <c r="ONX244" s="62"/>
      <c r="ONY244" s="62"/>
      <c r="ONZ244" s="62"/>
      <c r="OOA244" s="62"/>
      <c r="OOB244" s="62"/>
      <c r="OOC244" s="62"/>
      <c r="OOD244" s="62"/>
      <c r="OOE244" s="62"/>
      <c r="OOF244" s="62"/>
      <c r="OOG244" s="62"/>
      <c r="OOH244" s="62"/>
      <c r="OOI244" s="62"/>
      <c r="OOJ244" s="62"/>
      <c r="OOK244" s="62"/>
      <c r="OOL244" s="62"/>
      <c r="OOM244" s="62"/>
      <c r="OON244" s="62"/>
      <c r="OOO244" s="62"/>
      <c r="OOP244" s="62"/>
      <c r="OOQ244" s="62"/>
      <c r="OOR244" s="62"/>
      <c r="OOS244" s="62"/>
      <c r="OOT244" s="62"/>
      <c r="OOU244" s="62"/>
      <c r="OOV244" s="62"/>
      <c r="OOW244" s="62"/>
      <c r="OOX244" s="62"/>
      <c r="OOY244" s="62"/>
      <c r="OOZ244" s="62"/>
      <c r="OPA244" s="62"/>
      <c r="OPB244" s="62"/>
      <c r="OPC244" s="62"/>
      <c r="OPD244" s="62"/>
      <c r="OPE244" s="62"/>
      <c r="OPF244" s="62"/>
      <c r="OPG244" s="62"/>
      <c r="OPH244" s="62"/>
      <c r="OPI244" s="62"/>
      <c r="OPJ244" s="62"/>
      <c r="OPK244" s="62"/>
      <c r="OPL244" s="62"/>
      <c r="OPM244" s="62"/>
      <c r="OPN244" s="62"/>
      <c r="OPO244" s="62"/>
      <c r="OPP244" s="62"/>
      <c r="OPQ244" s="62"/>
      <c r="OPR244" s="62"/>
      <c r="OPS244" s="62"/>
      <c r="OPT244" s="62"/>
      <c r="OPU244" s="62"/>
      <c r="OPV244" s="62"/>
      <c r="OPW244" s="62"/>
      <c r="OPX244" s="62"/>
      <c r="OPY244" s="62"/>
      <c r="OPZ244" s="62"/>
      <c r="OQA244" s="62"/>
      <c r="OQB244" s="62"/>
      <c r="OQC244" s="62"/>
      <c r="OQD244" s="62"/>
      <c r="OQE244" s="62"/>
      <c r="OQF244" s="62"/>
      <c r="OQG244" s="62"/>
      <c r="OQH244" s="62"/>
      <c r="OQI244" s="62"/>
      <c r="OQJ244" s="62"/>
      <c r="OQK244" s="62"/>
      <c r="OQL244" s="62"/>
      <c r="OQM244" s="62"/>
      <c r="OQN244" s="62"/>
      <c r="OQO244" s="62"/>
      <c r="OQP244" s="62"/>
      <c r="OQQ244" s="62"/>
      <c r="OQR244" s="62"/>
      <c r="OQS244" s="62"/>
      <c r="OQT244" s="62"/>
      <c r="OQU244" s="62"/>
      <c r="OQV244" s="62"/>
      <c r="OQW244" s="62"/>
      <c r="OQX244" s="62"/>
      <c r="OQY244" s="62"/>
      <c r="OQZ244" s="62"/>
      <c r="ORA244" s="62"/>
      <c r="ORB244" s="62"/>
      <c r="ORC244" s="62"/>
      <c r="ORD244" s="62"/>
      <c r="ORE244" s="62"/>
      <c r="ORF244" s="62"/>
      <c r="ORG244" s="62"/>
      <c r="ORH244" s="62"/>
      <c r="ORI244" s="62"/>
      <c r="ORJ244" s="62"/>
      <c r="ORK244" s="62"/>
      <c r="ORL244" s="62"/>
      <c r="ORM244" s="62"/>
      <c r="ORN244" s="62"/>
      <c r="ORO244" s="62"/>
      <c r="ORP244" s="62"/>
      <c r="ORQ244" s="62"/>
      <c r="ORR244" s="62"/>
      <c r="ORS244" s="62"/>
      <c r="ORT244" s="62"/>
      <c r="ORU244" s="62"/>
      <c r="ORV244" s="62"/>
      <c r="ORW244" s="62"/>
      <c r="ORX244" s="62"/>
      <c r="ORY244" s="62"/>
      <c r="ORZ244" s="62"/>
      <c r="OSA244" s="62"/>
      <c r="OSB244" s="62"/>
      <c r="OSC244" s="62"/>
      <c r="OSD244" s="62"/>
      <c r="OSE244" s="62"/>
      <c r="OSF244" s="62"/>
      <c r="OSG244" s="62"/>
      <c r="OSH244" s="62"/>
      <c r="OSI244" s="62"/>
      <c r="OSJ244" s="62"/>
      <c r="OSK244" s="62"/>
      <c r="OSL244" s="62"/>
      <c r="OSM244" s="62"/>
      <c r="OSN244" s="62"/>
      <c r="OSO244" s="62"/>
      <c r="OSP244" s="62"/>
      <c r="OSQ244" s="62"/>
      <c r="OSR244" s="62"/>
      <c r="OSS244" s="62"/>
      <c r="OST244" s="62"/>
      <c r="OSU244" s="62"/>
      <c r="OSV244" s="62"/>
      <c r="OSW244" s="62"/>
      <c r="OSX244" s="62"/>
      <c r="OSY244" s="62"/>
      <c r="OSZ244" s="62"/>
      <c r="OTA244" s="62"/>
      <c r="OTB244" s="62"/>
      <c r="OTC244" s="62"/>
      <c r="OTD244" s="62"/>
      <c r="OTE244" s="62"/>
      <c r="OTF244" s="62"/>
      <c r="OTG244" s="62"/>
      <c r="OTH244" s="62"/>
      <c r="OTI244" s="62"/>
      <c r="OTJ244" s="62"/>
      <c r="OTK244" s="62"/>
      <c r="OTL244" s="62"/>
      <c r="OTM244" s="62"/>
      <c r="OTN244" s="62"/>
      <c r="OTO244" s="62"/>
      <c r="OTP244" s="62"/>
      <c r="OTQ244" s="62"/>
      <c r="OTR244" s="62"/>
      <c r="OTS244" s="62"/>
      <c r="OTT244" s="62"/>
      <c r="OTU244" s="62"/>
      <c r="OTV244" s="62"/>
      <c r="OTW244" s="62"/>
      <c r="OTX244" s="62"/>
      <c r="OTY244" s="62"/>
      <c r="OTZ244" s="62"/>
      <c r="OUA244" s="62"/>
      <c r="OUB244" s="62"/>
      <c r="OUC244" s="62"/>
      <c r="OUD244" s="62"/>
      <c r="OUE244" s="62"/>
      <c r="OUF244" s="62"/>
      <c r="OUG244" s="62"/>
      <c r="OUH244" s="62"/>
      <c r="OUI244" s="62"/>
      <c r="OUJ244" s="62"/>
      <c r="OUK244" s="62"/>
      <c r="OUL244" s="62"/>
      <c r="OUM244" s="62"/>
      <c r="OUN244" s="62"/>
      <c r="OUO244" s="62"/>
      <c r="OUP244" s="62"/>
      <c r="OUQ244" s="62"/>
      <c r="OUR244" s="62"/>
      <c r="OUS244" s="62"/>
      <c r="OUT244" s="62"/>
      <c r="OUU244" s="62"/>
      <c r="OUV244" s="62"/>
      <c r="OUW244" s="62"/>
      <c r="OUX244" s="62"/>
      <c r="OUY244" s="62"/>
      <c r="OUZ244" s="62"/>
      <c r="OVA244" s="62"/>
      <c r="OVB244" s="62"/>
      <c r="OVC244" s="62"/>
      <c r="OVD244" s="62"/>
      <c r="OVE244" s="62"/>
      <c r="OVF244" s="62"/>
      <c r="OVG244" s="62"/>
      <c r="OVH244" s="62"/>
      <c r="OVI244" s="62"/>
      <c r="OVJ244" s="62"/>
      <c r="OVK244" s="62"/>
      <c r="OVL244" s="62"/>
      <c r="OVM244" s="62"/>
      <c r="OVN244" s="62"/>
      <c r="OVO244" s="62"/>
      <c r="OVP244" s="62"/>
      <c r="OVQ244" s="62"/>
      <c r="OVR244" s="62"/>
      <c r="OVS244" s="62"/>
      <c r="OVT244" s="62"/>
      <c r="OVU244" s="62"/>
      <c r="OVV244" s="62"/>
      <c r="OVW244" s="62"/>
      <c r="OVX244" s="62"/>
      <c r="OVY244" s="62"/>
      <c r="OVZ244" s="62"/>
      <c r="OWA244" s="62"/>
      <c r="OWB244" s="62"/>
      <c r="OWC244" s="62"/>
      <c r="OWD244" s="62"/>
      <c r="OWE244" s="62"/>
      <c r="OWF244" s="62"/>
      <c r="OWG244" s="62"/>
      <c r="OWH244" s="62"/>
      <c r="OWI244" s="62"/>
      <c r="OWJ244" s="62"/>
      <c r="OWK244" s="62"/>
      <c r="OWL244" s="62"/>
      <c r="OWM244" s="62"/>
      <c r="OWN244" s="62"/>
      <c r="OWO244" s="62"/>
      <c r="OWP244" s="62"/>
      <c r="OWQ244" s="62"/>
      <c r="OWR244" s="62"/>
      <c r="OWS244" s="62"/>
      <c r="OWT244" s="62"/>
      <c r="OWU244" s="62"/>
      <c r="OWV244" s="62"/>
      <c r="OWW244" s="62"/>
      <c r="OWX244" s="62"/>
      <c r="OWY244" s="62"/>
      <c r="OWZ244" s="62"/>
      <c r="OXA244" s="62"/>
      <c r="OXB244" s="62"/>
      <c r="OXC244" s="62"/>
      <c r="OXD244" s="62"/>
      <c r="OXE244" s="62"/>
      <c r="OXF244" s="62"/>
      <c r="OXG244" s="62"/>
      <c r="OXH244" s="62"/>
      <c r="OXI244" s="62"/>
      <c r="OXJ244" s="62"/>
      <c r="OXK244" s="62"/>
      <c r="OXL244" s="62"/>
      <c r="OXM244" s="62"/>
      <c r="OXN244" s="62"/>
      <c r="OXO244" s="62"/>
      <c r="OXP244" s="62"/>
      <c r="OXQ244" s="62"/>
      <c r="OXR244" s="62"/>
      <c r="OXS244" s="62"/>
      <c r="OXT244" s="62"/>
      <c r="OXU244" s="62"/>
      <c r="OXV244" s="62"/>
      <c r="OXW244" s="62"/>
      <c r="OXX244" s="62"/>
      <c r="OXY244" s="62"/>
      <c r="OXZ244" s="62"/>
      <c r="OYA244" s="62"/>
      <c r="OYB244" s="62"/>
      <c r="OYC244" s="62"/>
      <c r="OYD244" s="62"/>
      <c r="OYE244" s="62"/>
      <c r="OYF244" s="62"/>
      <c r="OYG244" s="62"/>
      <c r="OYH244" s="62"/>
      <c r="OYI244" s="62"/>
      <c r="OYJ244" s="62"/>
      <c r="OYK244" s="62"/>
      <c r="OYL244" s="62"/>
      <c r="OYM244" s="62"/>
      <c r="OYN244" s="62"/>
      <c r="OYO244" s="62"/>
      <c r="OYP244" s="62"/>
      <c r="OYQ244" s="62"/>
      <c r="OYR244" s="62"/>
      <c r="OYS244" s="62"/>
      <c r="OYT244" s="62"/>
      <c r="OYU244" s="62"/>
      <c r="OYV244" s="62"/>
      <c r="OYW244" s="62"/>
      <c r="OYX244" s="62"/>
      <c r="OYY244" s="62"/>
      <c r="OYZ244" s="62"/>
      <c r="OZA244" s="62"/>
      <c r="OZB244" s="62"/>
      <c r="OZC244" s="62"/>
      <c r="OZD244" s="62"/>
      <c r="OZE244" s="62"/>
      <c r="OZF244" s="62"/>
      <c r="OZG244" s="62"/>
      <c r="OZH244" s="62"/>
      <c r="OZI244" s="62"/>
      <c r="OZJ244" s="62"/>
      <c r="OZK244" s="62"/>
      <c r="OZL244" s="62"/>
      <c r="OZM244" s="62"/>
      <c r="OZN244" s="62"/>
      <c r="OZO244" s="62"/>
      <c r="OZP244" s="62"/>
      <c r="OZQ244" s="62"/>
      <c r="OZR244" s="62"/>
      <c r="OZS244" s="62"/>
      <c r="OZT244" s="62"/>
      <c r="OZU244" s="62"/>
      <c r="OZV244" s="62"/>
      <c r="OZW244" s="62"/>
      <c r="OZX244" s="62"/>
      <c r="OZY244" s="62"/>
      <c r="OZZ244" s="62"/>
      <c r="PAA244" s="62"/>
      <c r="PAB244" s="62"/>
      <c r="PAC244" s="62"/>
      <c r="PAD244" s="62"/>
      <c r="PAE244" s="62"/>
      <c r="PAF244" s="62"/>
      <c r="PAG244" s="62"/>
      <c r="PAH244" s="62"/>
      <c r="PAI244" s="62"/>
      <c r="PAJ244" s="62"/>
      <c r="PAK244" s="62"/>
      <c r="PAL244" s="62"/>
      <c r="PAM244" s="62"/>
      <c r="PAN244" s="62"/>
      <c r="PAO244" s="62"/>
      <c r="PAP244" s="62"/>
      <c r="PAQ244" s="62"/>
      <c r="PAR244" s="62"/>
      <c r="PAS244" s="62"/>
      <c r="PAT244" s="62"/>
      <c r="PAU244" s="62"/>
      <c r="PAV244" s="62"/>
      <c r="PAW244" s="62"/>
      <c r="PAX244" s="62"/>
      <c r="PAY244" s="62"/>
      <c r="PAZ244" s="62"/>
      <c r="PBA244" s="62"/>
      <c r="PBB244" s="62"/>
      <c r="PBC244" s="62"/>
      <c r="PBD244" s="62"/>
      <c r="PBE244" s="62"/>
      <c r="PBF244" s="62"/>
      <c r="PBG244" s="62"/>
      <c r="PBH244" s="62"/>
      <c r="PBI244" s="62"/>
      <c r="PBJ244" s="62"/>
      <c r="PBK244" s="62"/>
      <c r="PBL244" s="62"/>
      <c r="PBM244" s="62"/>
      <c r="PBN244" s="62"/>
      <c r="PBO244" s="62"/>
      <c r="PBP244" s="62"/>
      <c r="PBQ244" s="62"/>
      <c r="PBR244" s="62"/>
      <c r="PBS244" s="62"/>
      <c r="PBT244" s="62"/>
      <c r="PBU244" s="62"/>
      <c r="PBV244" s="62"/>
      <c r="PBW244" s="62"/>
      <c r="PBX244" s="62"/>
      <c r="PBY244" s="62"/>
      <c r="PBZ244" s="62"/>
      <c r="PCA244" s="62"/>
      <c r="PCB244" s="62"/>
      <c r="PCC244" s="62"/>
      <c r="PCD244" s="62"/>
      <c r="PCE244" s="62"/>
      <c r="PCF244" s="62"/>
      <c r="PCG244" s="62"/>
      <c r="PCH244" s="62"/>
      <c r="PCI244" s="62"/>
      <c r="PCJ244" s="62"/>
      <c r="PCK244" s="62"/>
      <c r="PCL244" s="62"/>
      <c r="PCM244" s="62"/>
      <c r="PCN244" s="62"/>
      <c r="PCO244" s="62"/>
      <c r="PCP244" s="62"/>
      <c r="PCQ244" s="62"/>
      <c r="PCR244" s="62"/>
      <c r="PCS244" s="62"/>
      <c r="PCT244" s="62"/>
      <c r="PCU244" s="62"/>
      <c r="PCV244" s="62"/>
      <c r="PCW244" s="62"/>
      <c r="PCX244" s="62"/>
      <c r="PCY244" s="62"/>
      <c r="PCZ244" s="62"/>
      <c r="PDA244" s="62"/>
      <c r="PDB244" s="62"/>
      <c r="PDC244" s="62"/>
      <c r="PDD244" s="62"/>
      <c r="PDE244" s="62"/>
      <c r="PDF244" s="62"/>
      <c r="PDG244" s="62"/>
      <c r="PDH244" s="62"/>
      <c r="PDI244" s="62"/>
      <c r="PDJ244" s="62"/>
      <c r="PDK244" s="62"/>
      <c r="PDL244" s="62"/>
      <c r="PDM244" s="62"/>
      <c r="PDN244" s="62"/>
      <c r="PDO244" s="62"/>
      <c r="PDP244" s="62"/>
      <c r="PDQ244" s="62"/>
      <c r="PDR244" s="62"/>
      <c r="PDS244" s="62"/>
      <c r="PDT244" s="62"/>
      <c r="PDU244" s="62"/>
      <c r="PDV244" s="62"/>
      <c r="PDW244" s="62"/>
      <c r="PDX244" s="62"/>
      <c r="PDY244" s="62"/>
      <c r="PDZ244" s="62"/>
      <c r="PEA244" s="62"/>
      <c r="PEB244" s="62"/>
      <c r="PEC244" s="62"/>
      <c r="PED244" s="62"/>
      <c r="PEE244" s="62"/>
      <c r="PEF244" s="62"/>
      <c r="PEG244" s="62"/>
      <c r="PEH244" s="62"/>
      <c r="PEI244" s="62"/>
      <c r="PEJ244" s="62"/>
      <c r="PEK244" s="62"/>
      <c r="PEL244" s="62"/>
      <c r="PEM244" s="62"/>
      <c r="PEN244" s="62"/>
      <c r="PEO244" s="62"/>
      <c r="PEP244" s="62"/>
      <c r="PEQ244" s="62"/>
      <c r="PER244" s="62"/>
      <c r="PES244" s="62"/>
      <c r="PET244" s="62"/>
      <c r="PEU244" s="62"/>
      <c r="PEV244" s="62"/>
      <c r="PEW244" s="62"/>
      <c r="PEX244" s="62"/>
      <c r="PEY244" s="62"/>
      <c r="PEZ244" s="62"/>
      <c r="PFA244" s="62"/>
      <c r="PFB244" s="62"/>
      <c r="PFC244" s="62"/>
      <c r="PFD244" s="62"/>
      <c r="PFE244" s="62"/>
      <c r="PFF244" s="62"/>
      <c r="PFG244" s="62"/>
      <c r="PFH244" s="62"/>
      <c r="PFI244" s="62"/>
      <c r="PFJ244" s="62"/>
      <c r="PFK244" s="62"/>
      <c r="PFL244" s="62"/>
      <c r="PFM244" s="62"/>
      <c r="PFN244" s="62"/>
      <c r="PFO244" s="62"/>
      <c r="PFP244" s="62"/>
      <c r="PFQ244" s="62"/>
      <c r="PFR244" s="62"/>
      <c r="PFS244" s="62"/>
      <c r="PFT244" s="62"/>
      <c r="PFU244" s="62"/>
      <c r="PFV244" s="62"/>
      <c r="PFW244" s="62"/>
      <c r="PFX244" s="62"/>
      <c r="PFY244" s="62"/>
      <c r="PFZ244" s="62"/>
      <c r="PGA244" s="62"/>
      <c r="PGB244" s="62"/>
      <c r="PGC244" s="62"/>
      <c r="PGD244" s="62"/>
      <c r="PGE244" s="62"/>
      <c r="PGF244" s="62"/>
      <c r="PGG244" s="62"/>
      <c r="PGH244" s="62"/>
      <c r="PGI244" s="62"/>
      <c r="PGJ244" s="62"/>
      <c r="PGK244" s="62"/>
      <c r="PGL244" s="62"/>
      <c r="PGM244" s="62"/>
      <c r="PGN244" s="62"/>
      <c r="PGO244" s="62"/>
      <c r="PGP244" s="62"/>
      <c r="PGQ244" s="62"/>
      <c r="PGR244" s="62"/>
      <c r="PGS244" s="62"/>
      <c r="PGT244" s="62"/>
      <c r="PGU244" s="62"/>
      <c r="PGV244" s="62"/>
      <c r="PGW244" s="62"/>
      <c r="PGX244" s="62"/>
      <c r="PGY244" s="62"/>
      <c r="PGZ244" s="62"/>
      <c r="PHA244" s="62"/>
      <c r="PHB244" s="62"/>
      <c r="PHC244" s="62"/>
      <c r="PHD244" s="62"/>
      <c r="PHE244" s="62"/>
      <c r="PHF244" s="62"/>
      <c r="PHG244" s="62"/>
      <c r="PHH244" s="62"/>
      <c r="PHI244" s="62"/>
      <c r="PHJ244" s="62"/>
      <c r="PHK244" s="62"/>
      <c r="PHL244" s="62"/>
      <c r="PHM244" s="62"/>
      <c r="PHN244" s="62"/>
      <c r="PHO244" s="62"/>
      <c r="PHP244" s="62"/>
      <c r="PHQ244" s="62"/>
      <c r="PHR244" s="62"/>
      <c r="PHS244" s="62"/>
      <c r="PHT244" s="62"/>
      <c r="PHU244" s="62"/>
      <c r="PHV244" s="62"/>
      <c r="PHW244" s="62"/>
      <c r="PHX244" s="62"/>
      <c r="PHY244" s="62"/>
      <c r="PHZ244" s="62"/>
      <c r="PIA244" s="62"/>
      <c r="PIB244" s="62"/>
      <c r="PIC244" s="62"/>
      <c r="PID244" s="62"/>
      <c r="PIE244" s="62"/>
      <c r="PIF244" s="62"/>
      <c r="PIG244" s="62"/>
      <c r="PIH244" s="62"/>
      <c r="PII244" s="62"/>
      <c r="PIJ244" s="62"/>
      <c r="PIK244" s="62"/>
      <c r="PIL244" s="62"/>
      <c r="PIM244" s="62"/>
      <c r="PIN244" s="62"/>
      <c r="PIO244" s="62"/>
      <c r="PIP244" s="62"/>
      <c r="PIQ244" s="62"/>
      <c r="PIR244" s="62"/>
      <c r="PIS244" s="62"/>
      <c r="PIT244" s="62"/>
      <c r="PIU244" s="62"/>
      <c r="PIV244" s="62"/>
      <c r="PIW244" s="62"/>
      <c r="PIX244" s="62"/>
      <c r="PIY244" s="62"/>
      <c r="PIZ244" s="62"/>
      <c r="PJA244" s="62"/>
      <c r="PJB244" s="62"/>
      <c r="PJC244" s="62"/>
      <c r="PJD244" s="62"/>
      <c r="PJE244" s="62"/>
      <c r="PJF244" s="62"/>
      <c r="PJG244" s="62"/>
      <c r="PJH244" s="62"/>
      <c r="PJI244" s="62"/>
      <c r="PJJ244" s="62"/>
      <c r="PJK244" s="62"/>
      <c r="PJL244" s="62"/>
      <c r="PJM244" s="62"/>
      <c r="PJN244" s="62"/>
      <c r="PJO244" s="62"/>
      <c r="PJP244" s="62"/>
      <c r="PJQ244" s="62"/>
      <c r="PJR244" s="62"/>
      <c r="PJS244" s="62"/>
      <c r="PJT244" s="62"/>
      <c r="PJU244" s="62"/>
      <c r="PJV244" s="62"/>
      <c r="PJW244" s="62"/>
      <c r="PJX244" s="62"/>
      <c r="PJY244" s="62"/>
      <c r="PJZ244" s="62"/>
      <c r="PKA244" s="62"/>
      <c r="PKB244" s="62"/>
      <c r="PKC244" s="62"/>
      <c r="PKD244" s="62"/>
      <c r="PKE244" s="62"/>
      <c r="PKF244" s="62"/>
      <c r="PKG244" s="62"/>
      <c r="PKH244" s="62"/>
      <c r="PKI244" s="62"/>
      <c r="PKJ244" s="62"/>
      <c r="PKK244" s="62"/>
      <c r="PKL244" s="62"/>
      <c r="PKM244" s="62"/>
      <c r="PKN244" s="62"/>
      <c r="PKO244" s="62"/>
      <c r="PKP244" s="62"/>
      <c r="PKQ244" s="62"/>
      <c r="PKR244" s="62"/>
      <c r="PKS244" s="62"/>
      <c r="PKT244" s="62"/>
      <c r="PKU244" s="62"/>
      <c r="PKV244" s="62"/>
      <c r="PKW244" s="62"/>
      <c r="PKX244" s="62"/>
      <c r="PKY244" s="62"/>
      <c r="PKZ244" s="62"/>
      <c r="PLA244" s="62"/>
      <c r="PLB244" s="62"/>
      <c r="PLC244" s="62"/>
      <c r="PLD244" s="62"/>
      <c r="PLE244" s="62"/>
      <c r="PLF244" s="62"/>
      <c r="PLG244" s="62"/>
      <c r="PLH244" s="62"/>
      <c r="PLI244" s="62"/>
      <c r="PLJ244" s="62"/>
      <c r="PLK244" s="62"/>
      <c r="PLL244" s="62"/>
      <c r="PLM244" s="62"/>
      <c r="PLN244" s="62"/>
      <c r="PLO244" s="62"/>
      <c r="PLP244" s="62"/>
      <c r="PLQ244" s="62"/>
      <c r="PLR244" s="62"/>
      <c r="PLS244" s="62"/>
      <c r="PLT244" s="62"/>
      <c r="PLU244" s="62"/>
      <c r="PLV244" s="62"/>
      <c r="PLW244" s="62"/>
      <c r="PLX244" s="62"/>
      <c r="PLY244" s="62"/>
      <c r="PLZ244" s="62"/>
      <c r="PMA244" s="62"/>
      <c r="PMB244" s="62"/>
      <c r="PMC244" s="62"/>
      <c r="PMD244" s="62"/>
      <c r="PME244" s="62"/>
      <c r="PMF244" s="62"/>
      <c r="PMG244" s="62"/>
      <c r="PMH244" s="62"/>
      <c r="PMI244" s="62"/>
      <c r="PMJ244" s="62"/>
      <c r="PMK244" s="62"/>
      <c r="PML244" s="62"/>
      <c r="PMM244" s="62"/>
      <c r="PMN244" s="62"/>
      <c r="PMO244" s="62"/>
      <c r="PMP244" s="62"/>
      <c r="PMQ244" s="62"/>
      <c r="PMR244" s="62"/>
      <c r="PMS244" s="62"/>
      <c r="PMT244" s="62"/>
      <c r="PMU244" s="62"/>
      <c r="PMV244" s="62"/>
      <c r="PMW244" s="62"/>
      <c r="PMX244" s="62"/>
      <c r="PMY244" s="62"/>
      <c r="PMZ244" s="62"/>
      <c r="PNA244" s="62"/>
      <c r="PNB244" s="62"/>
      <c r="PNC244" s="62"/>
      <c r="PND244" s="62"/>
      <c r="PNE244" s="62"/>
      <c r="PNF244" s="62"/>
      <c r="PNG244" s="62"/>
      <c r="PNH244" s="62"/>
      <c r="PNI244" s="62"/>
      <c r="PNJ244" s="62"/>
      <c r="PNK244" s="62"/>
      <c r="PNL244" s="62"/>
      <c r="PNM244" s="62"/>
      <c r="PNN244" s="62"/>
      <c r="PNO244" s="62"/>
      <c r="PNP244" s="62"/>
      <c r="PNQ244" s="62"/>
      <c r="PNR244" s="62"/>
      <c r="PNS244" s="62"/>
      <c r="PNT244" s="62"/>
      <c r="PNU244" s="62"/>
      <c r="PNV244" s="62"/>
      <c r="PNW244" s="62"/>
      <c r="PNX244" s="62"/>
      <c r="PNY244" s="62"/>
      <c r="PNZ244" s="62"/>
      <c r="POA244" s="62"/>
      <c r="POB244" s="62"/>
      <c r="POC244" s="62"/>
      <c r="POD244" s="62"/>
      <c r="POE244" s="62"/>
      <c r="POF244" s="62"/>
      <c r="POG244" s="62"/>
      <c r="POH244" s="62"/>
      <c r="POI244" s="62"/>
      <c r="POJ244" s="62"/>
      <c r="POK244" s="62"/>
      <c r="POL244" s="62"/>
      <c r="POM244" s="62"/>
      <c r="PON244" s="62"/>
      <c r="POO244" s="62"/>
      <c r="POP244" s="62"/>
      <c r="POQ244" s="62"/>
      <c r="POR244" s="62"/>
      <c r="POS244" s="62"/>
      <c r="POT244" s="62"/>
      <c r="POU244" s="62"/>
      <c r="POV244" s="62"/>
      <c r="POW244" s="62"/>
      <c r="POX244" s="62"/>
      <c r="POY244" s="62"/>
      <c r="POZ244" s="62"/>
      <c r="PPA244" s="62"/>
      <c r="PPB244" s="62"/>
      <c r="PPC244" s="62"/>
      <c r="PPD244" s="62"/>
      <c r="PPE244" s="62"/>
      <c r="PPF244" s="62"/>
      <c r="PPG244" s="62"/>
      <c r="PPH244" s="62"/>
      <c r="PPI244" s="62"/>
      <c r="PPJ244" s="62"/>
      <c r="PPK244" s="62"/>
      <c r="PPL244" s="62"/>
      <c r="PPM244" s="62"/>
      <c r="PPN244" s="62"/>
      <c r="PPO244" s="62"/>
      <c r="PPP244" s="62"/>
      <c r="PPQ244" s="62"/>
      <c r="PPR244" s="62"/>
      <c r="PPS244" s="62"/>
      <c r="PPT244" s="62"/>
      <c r="PPU244" s="62"/>
      <c r="PPV244" s="62"/>
      <c r="PPW244" s="62"/>
      <c r="PPX244" s="62"/>
      <c r="PPY244" s="62"/>
      <c r="PPZ244" s="62"/>
      <c r="PQA244" s="62"/>
      <c r="PQB244" s="62"/>
      <c r="PQC244" s="62"/>
      <c r="PQD244" s="62"/>
      <c r="PQE244" s="62"/>
      <c r="PQF244" s="62"/>
      <c r="PQG244" s="62"/>
      <c r="PQH244" s="62"/>
      <c r="PQI244" s="62"/>
      <c r="PQJ244" s="62"/>
      <c r="PQK244" s="62"/>
      <c r="PQL244" s="62"/>
      <c r="PQM244" s="62"/>
      <c r="PQN244" s="62"/>
      <c r="PQO244" s="62"/>
      <c r="PQP244" s="62"/>
      <c r="PQQ244" s="62"/>
      <c r="PQR244" s="62"/>
      <c r="PQS244" s="62"/>
      <c r="PQT244" s="62"/>
      <c r="PQU244" s="62"/>
      <c r="PQV244" s="62"/>
      <c r="PQW244" s="62"/>
      <c r="PQX244" s="62"/>
      <c r="PQY244" s="62"/>
      <c r="PQZ244" s="62"/>
      <c r="PRA244" s="62"/>
      <c r="PRB244" s="62"/>
      <c r="PRC244" s="62"/>
      <c r="PRD244" s="62"/>
      <c r="PRE244" s="62"/>
      <c r="PRF244" s="62"/>
      <c r="PRG244" s="62"/>
      <c r="PRH244" s="62"/>
      <c r="PRI244" s="62"/>
      <c r="PRJ244" s="62"/>
      <c r="PRK244" s="62"/>
      <c r="PRL244" s="62"/>
      <c r="PRM244" s="62"/>
      <c r="PRN244" s="62"/>
      <c r="PRO244" s="62"/>
      <c r="PRP244" s="62"/>
      <c r="PRQ244" s="62"/>
      <c r="PRR244" s="62"/>
      <c r="PRS244" s="62"/>
      <c r="PRT244" s="62"/>
      <c r="PRU244" s="62"/>
      <c r="PRV244" s="62"/>
      <c r="PRW244" s="62"/>
      <c r="PRX244" s="62"/>
      <c r="PRY244" s="62"/>
      <c r="PRZ244" s="62"/>
      <c r="PSA244" s="62"/>
      <c r="PSB244" s="62"/>
      <c r="PSC244" s="62"/>
      <c r="PSD244" s="62"/>
      <c r="PSE244" s="62"/>
      <c r="PSF244" s="62"/>
      <c r="PSG244" s="62"/>
      <c r="PSH244" s="62"/>
      <c r="PSI244" s="62"/>
      <c r="PSJ244" s="62"/>
      <c r="PSK244" s="62"/>
      <c r="PSL244" s="62"/>
      <c r="PSM244" s="62"/>
      <c r="PSN244" s="62"/>
      <c r="PSO244" s="62"/>
      <c r="PSP244" s="62"/>
      <c r="PSQ244" s="62"/>
      <c r="PSR244" s="62"/>
      <c r="PSS244" s="62"/>
      <c r="PST244" s="62"/>
      <c r="PSU244" s="62"/>
      <c r="PSV244" s="62"/>
      <c r="PSW244" s="62"/>
      <c r="PSX244" s="62"/>
      <c r="PSY244" s="62"/>
      <c r="PSZ244" s="62"/>
      <c r="PTA244" s="62"/>
      <c r="PTB244" s="62"/>
      <c r="PTC244" s="62"/>
      <c r="PTD244" s="62"/>
      <c r="PTE244" s="62"/>
      <c r="PTF244" s="62"/>
      <c r="PTG244" s="62"/>
      <c r="PTH244" s="62"/>
      <c r="PTI244" s="62"/>
      <c r="PTJ244" s="62"/>
      <c r="PTK244" s="62"/>
      <c r="PTL244" s="62"/>
      <c r="PTM244" s="62"/>
      <c r="PTN244" s="62"/>
      <c r="PTO244" s="62"/>
      <c r="PTP244" s="62"/>
      <c r="PTQ244" s="62"/>
      <c r="PTR244" s="62"/>
      <c r="PTS244" s="62"/>
      <c r="PTT244" s="62"/>
      <c r="PTU244" s="62"/>
      <c r="PTV244" s="62"/>
      <c r="PTW244" s="62"/>
      <c r="PTX244" s="62"/>
      <c r="PTY244" s="62"/>
      <c r="PTZ244" s="62"/>
      <c r="PUA244" s="62"/>
      <c r="PUB244" s="62"/>
      <c r="PUC244" s="62"/>
      <c r="PUD244" s="62"/>
      <c r="PUE244" s="62"/>
      <c r="PUF244" s="62"/>
      <c r="PUG244" s="62"/>
      <c r="PUH244" s="62"/>
      <c r="PUI244" s="62"/>
      <c r="PUJ244" s="62"/>
      <c r="PUK244" s="62"/>
      <c r="PUL244" s="62"/>
      <c r="PUM244" s="62"/>
      <c r="PUN244" s="62"/>
      <c r="PUO244" s="62"/>
      <c r="PUP244" s="62"/>
      <c r="PUQ244" s="62"/>
      <c r="PUR244" s="62"/>
      <c r="PUS244" s="62"/>
      <c r="PUT244" s="62"/>
      <c r="PUU244" s="62"/>
      <c r="PUV244" s="62"/>
      <c r="PUW244" s="62"/>
      <c r="PUX244" s="62"/>
      <c r="PUY244" s="62"/>
      <c r="PUZ244" s="62"/>
      <c r="PVA244" s="62"/>
      <c r="PVB244" s="62"/>
      <c r="PVC244" s="62"/>
      <c r="PVD244" s="62"/>
      <c r="PVE244" s="62"/>
      <c r="PVF244" s="62"/>
      <c r="PVG244" s="62"/>
      <c r="PVH244" s="62"/>
      <c r="PVI244" s="62"/>
      <c r="PVJ244" s="62"/>
      <c r="PVK244" s="62"/>
      <c r="PVL244" s="62"/>
      <c r="PVM244" s="62"/>
      <c r="PVN244" s="62"/>
      <c r="PVO244" s="62"/>
      <c r="PVP244" s="62"/>
      <c r="PVQ244" s="62"/>
      <c r="PVR244" s="62"/>
      <c r="PVS244" s="62"/>
      <c r="PVT244" s="62"/>
      <c r="PVU244" s="62"/>
      <c r="PVV244" s="62"/>
      <c r="PVW244" s="62"/>
      <c r="PVX244" s="62"/>
      <c r="PVY244" s="62"/>
      <c r="PVZ244" s="62"/>
      <c r="PWA244" s="62"/>
      <c r="PWB244" s="62"/>
      <c r="PWC244" s="62"/>
      <c r="PWD244" s="62"/>
      <c r="PWE244" s="62"/>
      <c r="PWF244" s="62"/>
      <c r="PWG244" s="62"/>
      <c r="PWH244" s="62"/>
      <c r="PWI244" s="62"/>
      <c r="PWJ244" s="62"/>
      <c r="PWK244" s="62"/>
      <c r="PWL244" s="62"/>
      <c r="PWM244" s="62"/>
      <c r="PWN244" s="62"/>
      <c r="PWO244" s="62"/>
      <c r="PWP244" s="62"/>
      <c r="PWQ244" s="62"/>
      <c r="PWR244" s="62"/>
      <c r="PWS244" s="62"/>
      <c r="PWT244" s="62"/>
      <c r="PWU244" s="62"/>
      <c r="PWV244" s="62"/>
      <c r="PWW244" s="62"/>
      <c r="PWX244" s="62"/>
      <c r="PWY244" s="62"/>
      <c r="PWZ244" s="62"/>
      <c r="PXA244" s="62"/>
      <c r="PXB244" s="62"/>
      <c r="PXC244" s="62"/>
      <c r="PXD244" s="62"/>
      <c r="PXE244" s="62"/>
      <c r="PXF244" s="62"/>
      <c r="PXG244" s="62"/>
      <c r="PXH244" s="62"/>
      <c r="PXI244" s="62"/>
      <c r="PXJ244" s="62"/>
      <c r="PXK244" s="62"/>
      <c r="PXL244" s="62"/>
      <c r="PXM244" s="62"/>
      <c r="PXN244" s="62"/>
      <c r="PXO244" s="62"/>
      <c r="PXP244" s="62"/>
      <c r="PXQ244" s="62"/>
      <c r="PXR244" s="62"/>
      <c r="PXS244" s="62"/>
      <c r="PXT244" s="62"/>
      <c r="PXU244" s="62"/>
      <c r="PXV244" s="62"/>
      <c r="PXW244" s="62"/>
      <c r="PXX244" s="62"/>
      <c r="PXY244" s="62"/>
      <c r="PXZ244" s="62"/>
      <c r="PYA244" s="62"/>
      <c r="PYB244" s="62"/>
      <c r="PYC244" s="62"/>
      <c r="PYD244" s="62"/>
      <c r="PYE244" s="62"/>
      <c r="PYF244" s="62"/>
      <c r="PYG244" s="62"/>
      <c r="PYH244" s="62"/>
      <c r="PYI244" s="62"/>
      <c r="PYJ244" s="62"/>
      <c r="PYK244" s="62"/>
      <c r="PYL244" s="62"/>
      <c r="PYM244" s="62"/>
      <c r="PYN244" s="62"/>
      <c r="PYO244" s="62"/>
      <c r="PYP244" s="62"/>
      <c r="PYQ244" s="62"/>
      <c r="PYR244" s="62"/>
      <c r="PYS244" s="62"/>
      <c r="PYT244" s="62"/>
      <c r="PYU244" s="62"/>
      <c r="PYV244" s="62"/>
      <c r="PYW244" s="62"/>
      <c r="PYX244" s="62"/>
      <c r="PYY244" s="62"/>
      <c r="PYZ244" s="62"/>
      <c r="PZA244" s="62"/>
      <c r="PZB244" s="62"/>
      <c r="PZC244" s="62"/>
      <c r="PZD244" s="62"/>
      <c r="PZE244" s="62"/>
      <c r="PZF244" s="62"/>
      <c r="PZG244" s="62"/>
      <c r="PZH244" s="62"/>
      <c r="PZI244" s="62"/>
      <c r="PZJ244" s="62"/>
      <c r="PZK244" s="62"/>
      <c r="PZL244" s="62"/>
      <c r="PZM244" s="62"/>
      <c r="PZN244" s="62"/>
      <c r="PZO244" s="62"/>
      <c r="PZP244" s="62"/>
      <c r="PZQ244" s="62"/>
      <c r="PZR244" s="62"/>
      <c r="PZS244" s="62"/>
      <c r="PZT244" s="62"/>
      <c r="PZU244" s="62"/>
      <c r="PZV244" s="62"/>
      <c r="PZW244" s="62"/>
      <c r="PZX244" s="62"/>
      <c r="PZY244" s="62"/>
      <c r="PZZ244" s="62"/>
      <c r="QAA244" s="62"/>
      <c r="QAB244" s="62"/>
      <c r="QAC244" s="62"/>
      <c r="QAD244" s="62"/>
      <c r="QAE244" s="62"/>
      <c r="QAF244" s="62"/>
      <c r="QAG244" s="62"/>
      <c r="QAH244" s="62"/>
      <c r="QAI244" s="62"/>
      <c r="QAJ244" s="62"/>
      <c r="QAK244" s="62"/>
      <c r="QAL244" s="62"/>
      <c r="QAM244" s="62"/>
      <c r="QAN244" s="62"/>
      <c r="QAO244" s="62"/>
      <c r="QAP244" s="62"/>
      <c r="QAQ244" s="62"/>
      <c r="QAR244" s="62"/>
      <c r="QAS244" s="62"/>
      <c r="QAT244" s="62"/>
      <c r="QAU244" s="62"/>
      <c r="QAV244" s="62"/>
      <c r="QAW244" s="62"/>
      <c r="QAX244" s="62"/>
      <c r="QAY244" s="62"/>
      <c r="QAZ244" s="62"/>
      <c r="QBA244" s="62"/>
      <c r="QBB244" s="62"/>
      <c r="QBC244" s="62"/>
      <c r="QBD244" s="62"/>
      <c r="QBE244" s="62"/>
      <c r="QBF244" s="62"/>
      <c r="QBG244" s="62"/>
      <c r="QBH244" s="62"/>
      <c r="QBI244" s="62"/>
      <c r="QBJ244" s="62"/>
      <c r="QBK244" s="62"/>
      <c r="QBL244" s="62"/>
      <c r="QBM244" s="62"/>
      <c r="QBN244" s="62"/>
      <c r="QBO244" s="62"/>
      <c r="QBP244" s="62"/>
      <c r="QBQ244" s="62"/>
      <c r="QBR244" s="62"/>
      <c r="QBS244" s="62"/>
      <c r="QBT244" s="62"/>
      <c r="QBU244" s="62"/>
      <c r="QBV244" s="62"/>
      <c r="QBW244" s="62"/>
      <c r="QBX244" s="62"/>
      <c r="QBY244" s="62"/>
      <c r="QBZ244" s="62"/>
      <c r="QCA244" s="62"/>
      <c r="QCB244" s="62"/>
      <c r="QCC244" s="62"/>
      <c r="QCD244" s="62"/>
      <c r="QCE244" s="62"/>
      <c r="QCF244" s="62"/>
      <c r="QCG244" s="62"/>
      <c r="QCH244" s="62"/>
      <c r="QCI244" s="62"/>
      <c r="QCJ244" s="62"/>
      <c r="QCK244" s="62"/>
      <c r="QCL244" s="62"/>
      <c r="QCM244" s="62"/>
      <c r="QCN244" s="62"/>
      <c r="QCO244" s="62"/>
      <c r="QCP244" s="62"/>
      <c r="QCQ244" s="62"/>
      <c r="QCR244" s="62"/>
      <c r="QCS244" s="62"/>
      <c r="QCT244" s="62"/>
      <c r="QCU244" s="62"/>
      <c r="QCV244" s="62"/>
      <c r="QCW244" s="62"/>
      <c r="QCX244" s="62"/>
      <c r="QCY244" s="62"/>
      <c r="QCZ244" s="62"/>
      <c r="QDA244" s="62"/>
      <c r="QDB244" s="62"/>
      <c r="QDC244" s="62"/>
      <c r="QDD244" s="62"/>
      <c r="QDE244" s="62"/>
      <c r="QDF244" s="62"/>
      <c r="QDG244" s="62"/>
      <c r="QDH244" s="62"/>
      <c r="QDI244" s="62"/>
      <c r="QDJ244" s="62"/>
      <c r="QDK244" s="62"/>
      <c r="QDL244" s="62"/>
      <c r="QDM244" s="62"/>
      <c r="QDN244" s="62"/>
      <c r="QDO244" s="62"/>
      <c r="QDP244" s="62"/>
      <c r="QDQ244" s="62"/>
      <c r="QDR244" s="62"/>
      <c r="QDS244" s="62"/>
      <c r="QDT244" s="62"/>
      <c r="QDU244" s="62"/>
      <c r="QDV244" s="62"/>
      <c r="QDW244" s="62"/>
      <c r="QDX244" s="62"/>
      <c r="QDY244" s="62"/>
      <c r="QDZ244" s="62"/>
      <c r="QEA244" s="62"/>
      <c r="QEB244" s="62"/>
      <c r="QEC244" s="62"/>
      <c r="QED244" s="62"/>
      <c r="QEE244" s="62"/>
      <c r="QEF244" s="62"/>
      <c r="QEG244" s="62"/>
      <c r="QEH244" s="62"/>
      <c r="QEI244" s="62"/>
      <c r="QEJ244" s="62"/>
      <c r="QEK244" s="62"/>
      <c r="QEL244" s="62"/>
      <c r="QEM244" s="62"/>
      <c r="QEN244" s="62"/>
      <c r="QEO244" s="62"/>
      <c r="QEP244" s="62"/>
      <c r="QEQ244" s="62"/>
      <c r="QER244" s="62"/>
      <c r="QES244" s="62"/>
      <c r="QET244" s="62"/>
      <c r="QEU244" s="62"/>
      <c r="QEV244" s="62"/>
      <c r="QEW244" s="62"/>
      <c r="QEX244" s="62"/>
      <c r="QEY244" s="62"/>
      <c r="QEZ244" s="62"/>
      <c r="QFA244" s="62"/>
      <c r="QFB244" s="62"/>
      <c r="QFC244" s="62"/>
      <c r="QFD244" s="62"/>
      <c r="QFE244" s="62"/>
      <c r="QFF244" s="62"/>
      <c r="QFG244" s="62"/>
      <c r="QFH244" s="62"/>
      <c r="QFI244" s="62"/>
      <c r="QFJ244" s="62"/>
      <c r="QFK244" s="62"/>
      <c r="QFL244" s="62"/>
      <c r="QFM244" s="62"/>
      <c r="QFN244" s="62"/>
      <c r="QFO244" s="62"/>
      <c r="QFP244" s="62"/>
      <c r="QFQ244" s="62"/>
      <c r="QFR244" s="62"/>
      <c r="QFS244" s="62"/>
      <c r="QFT244" s="62"/>
      <c r="QFU244" s="62"/>
      <c r="QFV244" s="62"/>
      <c r="QFW244" s="62"/>
      <c r="QFX244" s="62"/>
      <c r="QFY244" s="62"/>
      <c r="QFZ244" s="62"/>
      <c r="QGA244" s="62"/>
      <c r="QGB244" s="62"/>
      <c r="QGC244" s="62"/>
      <c r="QGD244" s="62"/>
      <c r="QGE244" s="62"/>
      <c r="QGF244" s="62"/>
      <c r="QGG244" s="62"/>
      <c r="QGH244" s="62"/>
      <c r="QGI244" s="62"/>
      <c r="QGJ244" s="62"/>
      <c r="QGK244" s="62"/>
      <c r="QGL244" s="62"/>
      <c r="QGM244" s="62"/>
      <c r="QGN244" s="62"/>
      <c r="QGO244" s="62"/>
      <c r="QGP244" s="62"/>
      <c r="QGQ244" s="62"/>
      <c r="QGR244" s="62"/>
      <c r="QGS244" s="62"/>
      <c r="QGT244" s="62"/>
      <c r="QGU244" s="62"/>
      <c r="QGV244" s="62"/>
      <c r="QGW244" s="62"/>
      <c r="QGX244" s="62"/>
      <c r="QGY244" s="62"/>
      <c r="QGZ244" s="62"/>
      <c r="QHA244" s="62"/>
      <c r="QHB244" s="62"/>
      <c r="QHC244" s="62"/>
      <c r="QHD244" s="62"/>
      <c r="QHE244" s="62"/>
      <c r="QHF244" s="62"/>
      <c r="QHG244" s="62"/>
      <c r="QHH244" s="62"/>
      <c r="QHI244" s="62"/>
      <c r="QHJ244" s="62"/>
      <c r="QHK244" s="62"/>
      <c r="QHL244" s="62"/>
      <c r="QHM244" s="62"/>
      <c r="QHN244" s="62"/>
      <c r="QHO244" s="62"/>
      <c r="QHP244" s="62"/>
      <c r="QHQ244" s="62"/>
      <c r="QHR244" s="62"/>
      <c r="QHS244" s="62"/>
      <c r="QHT244" s="62"/>
      <c r="QHU244" s="62"/>
      <c r="QHV244" s="62"/>
      <c r="QHW244" s="62"/>
      <c r="QHX244" s="62"/>
      <c r="QHY244" s="62"/>
      <c r="QHZ244" s="62"/>
      <c r="QIA244" s="62"/>
      <c r="QIB244" s="62"/>
      <c r="QIC244" s="62"/>
      <c r="QID244" s="62"/>
      <c r="QIE244" s="62"/>
      <c r="QIF244" s="62"/>
      <c r="QIG244" s="62"/>
      <c r="QIH244" s="62"/>
      <c r="QII244" s="62"/>
      <c r="QIJ244" s="62"/>
      <c r="QIK244" s="62"/>
      <c r="QIL244" s="62"/>
      <c r="QIM244" s="62"/>
      <c r="QIN244" s="62"/>
      <c r="QIO244" s="62"/>
      <c r="QIP244" s="62"/>
      <c r="QIQ244" s="62"/>
      <c r="QIR244" s="62"/>
      <c r="QIS244" s="62"/>
      <c r="QIT244" s="62"/>
      <c r="QIU244" s="62"/>
      <c r="QIV244" s="62"/>
      <c r="QIW244" s="62"/>
      <c r="QIX244" s="62"/>
      <c r="QIY244" s="62"/>
      <c r="QIZ244" s="62"/>
      <c r="QJA244" s="62"/>
      <c r="QJB244" s="62"/>
      <c r="QJC244" s="62"/>
      <c r="QJD244" s="62"/>
      <c r="QJE244" s="62"/>
      <c r="QJF244" s="62"/>
      <c r="QJG244" s="62"/>
      <c r="QJH244" s="62"/>
      <c r="QJI244" s="62"/>
      <c r="QJJ244" s="62"/>
      <c r="QJK244" s="62"/>
      <c r="QJL244" s="62"/>
      <c r="QJM244" s="62"/>
      <c r="QJN244" s="62"/>
      <c r="QJO244" s="62"/>
      <c r="QJP244" s="62"/>
      <c r="QJQ244" s="62"/>
      <c r="QJR244" s="62"/>
      <c r="QJS244" s="62"/>
      <c r="QJT244" s="62"/>
      <c r="QJU244" s="62"/>
      <c r="QJV244" s="62"/>
      <c r="QJW244" s="62"/>
      <c r="QJX244" s="62"/>
      <c r="QJY244" s="62"/>
      <c r="QJZ244" s="62"/>
      <c r="QKA244" s="62"/>
      <c r="QKB244" s="62"/>
      <c r="QKC244" s="62"/>
      <c r="QKD244" s="62"/>
      <c r="QKE244" s="62"/>
      <c r="QKF244" s="62"/>
      <c r="QKG244" s="62"/>
      <c r="QKH244" s="62"/>
      <c r="QKI244" s="62"/>
      <c r="QKJ244" s="62"/>
      <c r="QKK244" s="62"/>
      <c r="QKL244" s="62"/>
      <c r="QKM244" s="62"/>
      <c r="QKN244" s="62"/>
      <c r="QKO244" s="62"/>
      <c r="QKP244" s="62"/>
      <c r="QKQ244" s="62"/>
      <c r="QKR244" s="62"/>
      <c r="QKS244" s="62"/>
      <c r="QKT244" s="62"/>
      <c r="QKU244" s="62"/>
      <c r="QKV244" s="62"/>
      <c r="QKW244" s="62"/>
      <c r="QKX244" s="62"/>
      <c r="QKY244" s="62"/>
      <c r="QKZ244" s="62"/>
      <c r="QLA244" s="62"/>
      <c r="QLB244" s="62"/>
      <c r="QLC244" s="62"/>
      <c r="QLD244" s="62"/>
      <c r="QLE244" s="62"/>
      <c r="QLF244" s="62"/>
      <c r="QLG244" s="62"/>
      <c r="QLH244" s="62"/>
      <c r="QLI244" s="62"/>
      <c r="QLJ244" s="62"/>
      <c r="QLK244" s="62"/>
      <c r="QLL244" s="62"/>
      <c r="QLM244" s="62"/>
      <c r="QLN244" s="62"/>
      <c r="QLO244" s="62"/>
      <c r="QLP244" s="62"/>
      <c r="QLQ244" s="62"/>
      <c r="QLR244" s="62"/>
      <c r="QLS244" s="62"/>
      <c r="QLT244" s="62"/>
      <c r="QLU244" s="62"/>
      <c r="QLV244" s="62"/>
      <c r="QLW244" s="62"/>
      <c r="QLX244" s="62"/>
      <c r="QLY244" s="62"/>
      <c r="QLZ244" s="62"/>
      <c r="QMA244" s="62"/>
      <c r="QMB244" s="62"/>
      <c r="QMC244" s="62"/>
      <c r="QMD244" s="62"/>
      <c r="QME244" s="62"/>
      <c r="QMF244" s="62"/>
      <c r="QMG244" s="62"/>
      <c r="QMH244" s="62"/>
      <c r="QMI244" s="62"/>
      <c r="QMJ244" s="62"/>
      <c r="QMK244" s="62"/>
      <c r="QML244" s="62"/>
      <c r="QMM244" s="62"/>
      <c r="QMN244" s="62"/>
      <c r="QMO244" s="62"/>
      <c r="QMP244" s="62"/>
      <c r="QMQ244" s="62"/>
      <c r="QMR244" s="62"/>
      <c r="QMS244" s="62"/>
      <c r="QMT244" s="62"/>
      <c r="QMU244" s="62"/>
      <c r="QMV244" s="62"/>
      <c r="QMW244" s="62"/>
      <c r="QMX244" s="62"/>
      <c r="QMY244" s="62"/>
      <c r="QMZ244" s="62"/>
      <c r="QNA244" s="62"/>
      <c r="QNB244" s="62"/>
      <c r="QNC244" s="62"/>
      <c r="QND244" s="62"/>
      <c r="QNE244" s="62"/>
      <c r="QNF244" s="62"/>
      <c r="QNG244" s="62"/>
      <c r="QNH244" s="62"/>
      <c r="QNI244" s="62"/>
      <c r="QNJ244" s="62"/>
      <c r="QNK244" s="62"/>
      <c r="QNL244" s="62"/>
      <c r="QNM244" s="62"/>
      <c r="QNN244" s="62"/>
      <c r="QNO244" s="62"/>
      <c r="QNP244" s="62"/>
      <c r="QNQ244" s="62"/>
      <c r="QNR244" s="62"/>
      <c r="QNS244" s="62"/>
      <c r="QNT244" s="62"/>
      <c r="QNU244" s="62"/>
      <c r="QNV244" s="62"/>
      <c r="QNW244" s="62"/>
      <c r="QNX244" s="62"/>
      <c r="QNY244" s="62"/>
      <c r="QNZ244" s="62"/>
      <c r="QOA244" s="62"/>
      <c r="QOB244" s="62"/>
      <c r="QOC244" s="62"/>
      <c r="QOD244" s="62"/>
      <c r="QOE244" s="62"/>
      <c r="QOF244" s="62"/>
      <c r="QOG244" s="62"/>
      <c r="QOH244" s="62"/>
      <c r="QOI244" s="62"/>
      <c r="QOJ244" s="62"/>
      <c r="QOK244" s="62"/>
      <c r="QOL244" s="62"/>
      <c r="QOM244" s="62"/>
      <c r="QON244" s="62"/>
      <c r="QOO244" s="62"/>
      <c r="QOP244" s="62"/>
      <c r="QOQ244" s="62"/>
      <c r="QOR244" s="62"/>
      <c r="QOS244" s="62"/>
      <c r="QOT244" s="62"/>
      <c r="QOU244" s="62"/>
      <c r="QOV244" s="62"/>
      <c r="QOW244" s="62"/>
      <c r="QOX244" s="62"/>
      <c r="QOY244" s="62"/>
      <c r="QOZ244" s="62"/>
      <c r="QPA244" s="62"/>
      <c r="QPB244" s="62"/>
      <c r="QPC244" s="62"/>
      <c r="QPD244" s="62"/>
      <c r="QPE244" s="62"/>
      <c r="QPF244" s="62"/>
      <c r="QPG244" s="62"/>
      <c r="QPH244" s="62"/>
      <c r="QPI244" s="62"/>
      <c r="QPJ244" s="62"/>
      <c r="QPK244" s="62"/>
      <c r="QPL244" s="62"/>
      <c r="QPM244" s="62"/>
      <c r="QPN244" s="62"/>
      <c r="QPO244" s="62"/>
      <c r="QPP244" s="62"/>
      <c r="QPQ244" s="62"/>
      <c r="QPR244" s="62"/>
      <c r="QPS244" s="62"/>
      <c r="QPT244" s="62"/>
      <c r="QPU244" s="62"/>
      <c r="QPV244" s="62"/>
      <c r="QPW244" s="62"/>
      <c r="QPX244" s="62"/>
      <c r="QPY244" s="62"/>
      <c r="QPZ244" s="62"/>
      <c r="QQA244" s="62"/>
      <c r="QQB244" s="62"/>
      <c r="QQC244" s="62"/>
      <c r="QQD244" s="62"/>
      <c r="QQE244" s="62"/>
      <c r="QQF244" s="62"/>
      <c r="QQG244" s="62"/>
      <c r="QQH244" s="62"/>
      <c r="QQI244" s="62"/>
      <c r="QQJ244" s="62"/>
      <c r="QQK244" s="62"/>
      <c r="QQL244" s="62"/>
      <c r="QQM244" s="62"/>
      <c r="QQN244" s="62"/>
      <c r="QQO244" s="62"/>
      <c r="QQP244" s="62"/>
      <c r="QQQ244" s="62"/>
      <c r="QQR244" s="62"/>
      <c r="QQS244" s="62"/>
      <c r="QQT244" s="62"/>
      <c r="QQU244" s="62"/>
      <c r="QQV244" s="62"/>
      <c r="QQW244" s="62"/>
      <c r="QQX244" s="62"/>
      <c r="QQY244" s="62"/>
      <c r="QQZ244" s="62"/>
      <c r="QRA244" s="62"/>
      <c r="QRB244" s="62"/>
      <c r="QRC244" s="62"/>
      <c r="QRD244" s="62"/>
      <c r="QRE244" s="62"/>
      <c r="QRF244" s="62"/>
      <c r="QRG244" s="62"/>
      <c r="QRH244" s="62"/>
      <c r="QRI244" s="62"/>
      <c r="QRJ244" s="62"/>
      <c r="QRK244" s="62"/>
      <c r="QRL244" s="62"/>
      <c r="QRM244" s="62"/>
      <c r="QRN244" s="62"/>
      <c r="QRO244" s="62"/>
      <c r="QRP244" s="62"/>
      <c r="QRQ244" s="62"/>
      <c r="QRR244" s="62"/>
      <c r="QRS244" s="62"/>
      <c r="QRT244" s="62"/>
      <c r="QRU244" s="62"/>
      <c r="QRV244" s="62"/>
      <c r="QRW244" s="62"/>
      <c r="QRX244" s="62"/>
      <c r="QRY244" s="62"/>
      <c r="QRZ244" s="62"/>
      <c r="QSA244" s="62"/>
      <c r="QSB244" s="62"/>
      <c r="QSC244" s="62"/>
      <c r="QSD244" s="62"/>
      <c r="QSE244" s="62"/>
      <c r="QSF244" s="62"/>
      <c r="QSG244" s="62"/>
      <c r="QSH244" s="62"/>
      <c r="QSI244" s="62"/>
      <c r="QSJ244" s="62"/>
      <c r="QSK244" s="62"/>
      <c r="QSL244" s="62"/>
      <c r="QSM244" s="62"/>
      <c r="QSN244" s="62"/>
      <c r="QSO244" s="62"/>
      <c r="QSP244" s="62"/>
      <c r="QSQ244" s="62"/>
      <c r="QSR244" s="62"/>
      <c r="QSS244" s="62"/>
      <c r="QST244" s="62"/>
      <c r="QSU244" s="62"/>
      <c r="QSV244" s="62"/>
      <c r="QSW244" s="62"/>
      <c r="QSX244" s="62"/>
      <c r="QSY244" s="62"/>
      <c r="QSZ244" s="62"/>
      <c r="QTA244" s="62"/>
      <c r="QTB244" s="62"/>
      <c r="QTC244" s="62"/>
      <c r="QTD244" s="62"/>
      <c r="QTE244" s="62"/>
      <c r="QTF244" s="62"/>
      <c r="QTG244" s="62"/>
      <c r="QTH244" s="62"/>
      <c r="QTI244" s="62"/>
      <c r="QTJ244" s="62"/>
      <c r="QTK244" s="62"/>
      <c r="QTL244" s="62"/>
      <c r="QTM244" s="62"/>
      <c r="QTN244" s="62"/>
      <c r="QTO244" s="62"/>
      <c r="QTP244" s="62"/>
      <c r="QTQ244" s="62"/>
      <c r="QTR244" s="62"/>
      <c r="QTS244" s="62"/>
      <c r="QTT244" s="62"/>
      <c r="QTU244" s="62"/>
      <c r="QTV244" s="62"/>
      <c r="QTW244" s="62"/>
      <c r="QTX244" s="62"/>
      <c r="QTY244" s="62"/>
      <c r="QTZ244" s="62"/>
      <c r="QUA244" s="62"/>
      <c r="QUB244" s="62"/>
      <c r="QUC244" s="62"/>
      <c r="QUD244" s="62"/>
      <c r="QUE244" s="62"/>
      <c r="QUF244" s="62"/>
      <c r="QUG244" s="62"/>
      <c r="QUH244" s="62"/>
      <c r="QUI244" s="62"/>
      <c r="QUJ244" s="62"/>
      <c r="QUK244" s="62"/>
      <c r="QUL244" s="62"/>
      <c r="QUM244" s="62"/>
      <c r="QUN244" s="62"/>
      <c r="QUO244" s="62"/>
      <c r="QUP244" s="62"/>
      <c r="QUQ244" s="62"/>
      <c r="QUR244" s="62"/>
      <c r="QUS244" s="62"/>
      <c r="QUT244" s="62"/>
      <c r="QUU244" s="62"/>
      <c r="QUV244" s="62"/>
      <c r="QUW244" s="62"/>
      <c r="QUX244" s="62"/>
      <c r="QUY244" s="62"/>
      <c r="QUZ244" s="62"/>
      <c r="QVA244" s="62"/>
      <c r="QVB244" s="62"/>
      <c r="QVC244" s="62"/>
      <c r="QVD244" s="62"/>
      <c r="QVE244" s="62"/>
      <c r="QVF244" s="62"/>
      <c r="QVG244" s="62"/>
      <c r="QVH244" s="62"/>
      <c r="QVI244" s="62"/>
      <c r="QVJ244" s="62"/>
      <c r="QVK244" s="62"/>
      <c r="QVL244" s="62"/>
      <c r="QVM244" s="62"/>
      <c r="QVN244" s="62"/>
      <c r="QVO244" s="62"/>
      <c r="QVP244" s="62"/>
      <c r="QVQ244" s="62"/>
      <c r="QVR244" s="62"/>
      <c r="QVS244" s="62"/>
      <c r="QVT244" s="62"/>
      <c r="QVU244" s="62"/>
      <c r="QVV244" s="62"/>
      <c r="QVW244" s="62"/>
      <c r="QVX244" s="62"/>
      <c r="QVY244" s="62"/>
      <c r="QVZ244" s="62"/>
      <c r="QWA244" s="62"/>
      <c r="QWB244" s="62"/>
      <c r="QWC244" s="62"/>
      <c r="QWD244" s="62"/>
      <c r="QWE244" s="62"/>
      <c r="QWF244" s="62"/>
      <c r="QWG244" s="62"/>
      <c r="QWH244" s="62"/>
      <c r="QWI244" s="62"/>
      <c r="QWJ244" s="62"/>
      <c r="QWK244" s="62"/>
      <c r="QWL244" s="62"/>
      <c r="QWM244" s="62"/>
      <c r="QWN244" s="62"/>
      <c r="QWO244" s="62"/>
      <c r="QWP244" s="62"/>
      <c r="QWQ244" s="62"/>
      <c r="QWR244" s="62"/>
      <c r="QWS244" s="62"/>
      <c r="QWT244" s="62"/>
      <c r="QWU244" s="62"/>
      <c r="QWV244" s="62"/>
      <c r="QWW244" s="62"/>
      <c r="QWX244" s="62"/>
      <c r="QWY244" s="62"/>
      <c r="QWZ244" s="62"/>
      <c r="QXA244" s="62"/>
      <c r="QXB244" s="62"/>
      <c r="QXC244" s="62"/>
      <c r="QXD244" s="62"/>
      <c r="QXE244" s="62"/>
      <c r="QXF244" s="62"/>
      <c r="QXG244" s="62"/>
      <c r="QXH244" s="62"/>
      <c r="QXI244" s="62"/>
      <c r="QXJ244" s="62"/>
      <c r="QXK244" s="62"/>
      <c r="QXL244" s="62"/>
      <c r="QXM244" s="62"/>
      <c r="QXN244" s="62"/>
      <c r="QXO244" s="62"/>
      <c r="QXP244" s="62"/>
      <c r="QXQ244" s="62"/>
      <c r="QXR244" s="62"/>
      <c r="QXS244" s="62"/>
      <c r="QXT244" s="62"/>
      <c r="QXU244" s="62"/>
      <c r="QXV244" s="62"/>
      <c r="QXW244" s="62"/>
      <c r="QXX244" s="62"/>
      <c r="QXY244" s="62"/>
      <c r="QXZ244" s="62"/>
      <c r="QYA244" s="62"/>
      <c r="QYB244" s="62"/>
      <c r="QYC244" s="62"/>
      <c r="QYD244" s="62"/>
      <c r="QYE244" s="62"/>
      <c r="QYF244" s="62"/>
      <c r="QYG244" s="62"/>
      <c r="QYH244" s="62"/>
      <c r="QYI244" s="62"/>
      <c r="QYJ244" s="62"/>
      <c r="QYK244" s="62"/>
      <c r="QYL244" s="62"/>
      <c r="QYM244" s="62"/>
      <c r="QYN244" s="62"/>
      <c r="QYO244" s="62"/>
      <c r="QYP244" s="62"/>
      <c r="QYQ244" s="62"/>
      <c r="QYR244" s="62"/>
      <c r="QYS244" s="62"/>
      <c r="QYT244" s="62"/>
      <c r="QYU244" s="62"/>
      <c r="QYV244" s="62"/>
      <c r="QYW244" s="62"/>
      <c r="QYX244" s="62"/>
      <c r="QYY244" s="62"/>
      <c r="QYZ244" s="62"/>
      <c r="QZA244" s="62"/>
      <c r="QZB244" s="62"/>
      <c r="QZC244" s="62"/>
      <c r="QZD244" s="62"/>
      <c r="QZE244" s="62"/>
      <c r="QZF244" s="62"/>
      <c r="QZG244" s="62"/>
      <c r="QZH244" s="62"/>
      <c r="QZI244" s="62"/>
      <c r="QZJ244" s="62"/>
      <c r="QZK244" s="62"/>
      <c r="QZL244" s="62"/>
      <c r="QZM244" s="62"/>
      <c r="QZN244" s="62"/>
      <c r="QZO244" s="62"/>
      <c r="QZP244" s="62"/>
      <c r="QZQ244" s="62"/>
      <c r="QZR244" s="62"/>
      <c r="QZS244" s="62"/>
      <c r="QZT244" s="62"/>
      <c r="QZU244" s="62"/>
      <c r="QZV244" s="62"/>
      <c r="QZW244" s="62"/>
      <c r="QZX244" s="62"/>
      <c r="QZY244" s="62"/>
      <c r="QZZ244" s="62"/>
      <c r="RAA244" s="62"/>
      <c r="RAB244" s="62"/>
      <c r="RAC244" s="62"/>
      <c r="RAD244" s="62"/>
      <c r="RAE244" s="62"/>
      <c r="RAF244" s="62"/>
      <c r="RAG244" s="62"/>
      <c r="RAH244" s="62"/>
      <c r="RAI244" s="62"/>
      <c r="RAJ244" s="62"/>
      <c r="RAK244" s="62"/>
      <c r="RAL244" s="62"/>
      <c r="RAM244" s="62"/>
      <c r="RAN244" s="62"/>
      <c r="RAO244" s="62"/>
      <c r="RAP244" s="62"/>
      <c r="RAQ244" s="62"/>
      <c r="RAR244" s="62"/>
      <c r="RAS244" s="62"/>
      <c r="RAT244" s="62"/>
      <c r="RAU244" s="62"/>
      <c r="RAV244" s="62"/>
      <c r="RAW244" s="62"/>
      <c r="RAX244" s="62"/>
      <c r="RAY244" s="62"/>
      <c r="RAZ244" s="62"/>
      <c r="RBA244" s="62"/>
      <c r="RBB244" s="62"/>
      <c r="RBC244" s="62"/>
      <c r="RBD244" s="62"/>
      <c r="RBE244" s="62"/>
      <c r="RBF244" s="62"/>
      <c r="RBG244" s="62"/>
      <c r="RBH244" s="62"/>
      <c r="RBI244" s="62"/>
      <c r="RBJ244" s="62"/>
      <c r="RBK244" s="62"/>
      <c r="RBL244" s="62"/>
      <c r="RBM244" s="62"/>
      <c r="RBN244" s="62"/>
      <c r="RBO244" s="62"/>
      <c r="RBP244" s="62"/>
      <c r="RBQ244" s="62"/>
      <c r="RBR244" s="62"/>
      <c r="RBS244" s="62"/>
      <c r="RBT244" s="62"/>
      <c r="RBU244" s="62"/>
      <c r="RBV244" s="62"/>
      <c r="RBW244" s="62"/>
      <c r="RBX244" s="62"/>
      <c r="RBY244" s="62"/>
      <c r="RBZ244" s="62"/>
      <c r="RCA244" s="62"/>
      <c r="RCB244" s="62"/>
      <c r="RCC244" s="62"/>
      <c r="RCD244" s="62"/>
      <c r="RCE244" s="62"/>
      <c r="RCF244" s="62"/>
      <c r="RCG244" s="62"/>
      <c r="RCH244" s="62"/>
      <c r="RCI244" s="62"/>
      <c r="RCJ244" s="62"/>
      <c r="RCK244" s="62"/>
      <c r="RCL244" s="62"/>
      <c r="RCM244" s="62"/>
      <c r="RCN244" s="62"/>
      <c r="RCO244" s="62"/>
      <c r="RCP244" s="62"/>
      <c r="RCQ244" s="62"/>
      <c r="RCR244" s="62"/>
      <c r="RCS244" s="62"/>
      <c r="RCT244" s="62"/>
      <c r="RCU244" s="62"/>
      <c r="RCV244" s="62"/>
      <c r="RCW244" s="62"/>
      <c r="RCX244" s="62"/>
      <c r="RCY244" s="62"/>
      <c r="RCZ244" s="62"/>
      <c r="RDA244" s="62"/>
      <c r="RDB244" s="62"/>
      <c r="RDC244" s="62"/>
      <c r="RDD244" s="62"/>
      <c r="RDE244" s="62"/>
      <c r="RDF244" s="62"/>
      <c r="RDG244" s="62"/>
      <c r="RDH244" s="62"/>
      <c r="RDI244" s="62"/>
      <c r="RDJ244" s="62"/>
      <c r="RDK244" s="62"/>
      <c r="RDL244" s="62"/>
      <c r="RDM244" s="62"/>
      <c r="RDN244" s="62"/>
      <c r="RDO244" s="62"/>
      <c r="RDP244" s="62"/>
      <c r="RDQ244" s="62"/>
      <c r="RDR244" s="62"/>
      <c r="RDS244" s="62"/>
      <c r="RDT244" s="62"/>
      <c r="RDU244" s="62"/>
      <c r="RDV244" s="62"/>
      <c r="RDW244" s="62"/>
      <c r="RDX244" s="62"/>
      <c r="RDY244" s="62"/>
      <c r="RDZ244" s="62"/>
      <c r="REA244" s="62"/>
      <c r="REB244" s="62"/>
      <c r="REC244" s="62"/>
      <c r="RED244" s="62"/>
      <c r="REE244" s="62"/>
      <c r="REF244" s="62"/>
      <c r="REG244" s="62"/>
      <c r="REH244" s="62"/>
      <c r="REI244" s="62"/>
      <c r="REJ244" s="62"/>
      <c r="REK244" s="62"/>
      <c r="REL244" s="62"/>
      <c r="REM244" s="62"/>
      <c r="REN244" s="62"/>
      <c r="REO244" s="62"/>
      <c r="REP244" s="62"/>
      <c r="REQ244" s="62"/>
      <c r="RER244" s="62"/>
      <c r="RES244" s="62"/>
      <c r="RET244" s="62"/>
      <c r="REU244" s="62"/>
      <c r="REV244" s="62"/>
      <c r="REW244" s="62"/>
      <c r="REX244" s="62"/>
      <c r="REY244" s="62"/>
      <c r="REZ244" s="62"/>
      <c r="RFA244" s="62"/>
      <c r="RFB244" s="62"/>
      <c r="RFC244" s="62"/>
      <c r="RFD244" s="62"/>
      <c r="RFE244" s="62"/>
      <c r="RFF244" s="62"/>
      <c r="RFG244" s="62"/>
      <c r="RFH244" s="62"/>
      <c r="RFI244" s="62"/>
      <c r="RFJ244" s="62"/>
      <c r="RFK244" s="62"/>
      <c r="RFL244" s="62"/>
      <c r="RFM244" s="62"/>
      <c r="RFN244" s="62"/>
      <c r="RFO244" s="62"/>
      <c r="RFP244" s="62"/>
      <c r="RFQ244" s="62"/>
      <c r="RFR244" s="62"/>
      <c r="RFS244" s="62"/>
      <c r="RFT244" s="62"/>
      <c r="RFU244" s="62"/>
      <c r="RFV244" s="62"/>
      <c r="RFW244" s="62"/>
      <c r="RFX244" s="62"/>
      <c r="RFY244" s="62"/>
      <c r="RFZ244" s="62"/>
      <c r="RGA244" s="62"/>
      <c r="RGB244" s="62"/>
      <c r="RGC244" s="62"/>
      <c r="RGD244" s="62"/>
      <c r="RGE244" s="62"/>
      <c r="RGF244" s="62"/>
      <c r="RGG244" s="62"/>
      <c r="RGH244" s="62"/>
      <c r="RGI244" s="62"/>
      <c r="RGJ244" s="62"/>
      <c r="RGK244" s="62"/>
      <c r="RGL244" s="62"/>
      <c r="RGM244" s="62"/>
      <c r="RGN244" s="62"/>
      <c r="RGO244" s="62"/>
      <c r="RGP244" s="62"/>
      <c r="RGQ244" s="62"/>
      <c r="RGR244" s="62"/>
      <c r="RGS244" s="62"/>
      <c r="RGT244" s="62"/>
      <c r="RGU244" s="62"/>
      <c r="RGV244" s="62"/>
      <c r="RGW244" s="62"/>
      <c r="RGX244" s="62"/>
      <c r="RGY244" s="62"/>
      <c r="RGZ244" s="62"/>
      <c r="RHA244" s="62"/>
      <c r="RHB244" s="62"/>
      <c r="RHC244" s="62"/>
      <c r="RHD244" s="62"/>
      <c r="RHE244" s="62"/>
      <c r="RHF244" s="62"/>
      <c r="RHG244" s="62"/>
      <c r="RHH244" s="62"/>
      <c r="RHI244" s="62"/>
      <c r="RHJ244" s="62"/>
      <c r="RHK244" s="62"/>
      <c r="RHL244" s="62"/>
      <c r="RHM244" s="62"/>
      <c r="RHN244" s="62"/>
      <c r="RHO244" s="62"/>
      <c r="RHP244" s="62"/>
      <c r="RHQ244" s="62"/>
      <c r="RHR244" s="62"/>
      <c r="RHS244" s="62"/>
      <c r="RHT244" s="62"/>
      <c r="RHU244" s="62"/>
      <c r="RHV244" s="62"/>
      <c r="RHW244" s="62"/>
      <c r="RHX244" s="62"/>
      <c r="RHY244" s="62"/>
      <c r="RHZ244" s="62"/>
      <c r="RIA244" s="62"/>
      <c r="RIB244" s="62"/>
      <c r="RIC244" s="62"/>
      <c r="RID244" s="62"/>
      <c r="RIE244" s="62"/>
      <c r="RIF244" s="62"/>
      <c r="RIG244" s="62"/>
      <c r="RIH244" s="62"/>
      <c r="RII244" s="62"/>
      <c r="RIJ244" s="62"/>
      <c r="RIK244" s="62"/>
      <c r="RIL244" s="62"/>
      <c r="RIM244" s="62"/>
      <c r="RIN244" s="62"/>
      <c r="RIO244" s="62"/>
      <c r="RIP244" s="62"/>
      <c r="RIQ244" s="62"/>
      <c r="RIR244" s="62"/>
      <c r="RIS244" s="62"/>
      <c r="RIT244" s="62"/>
      <c r="RIU244" s="62"/>
      <c r="RIV244" s="62"/>
      <c r="RIW244" s="62"/>
      <c r="RIX244" s="62"/>
      <c r="RIY244" s="62"/>
      <c r="RIZ244" s="62"/>
      <c r="RJA244" s="62"/>
      <c r="RJB244" s="62"/>
      <c r="RJC244" s="62"/>
      <c r="RJD244" s="62"/>
      <c r="RJE244" s="62"/>
      <c r="RJF244" s="62"/>
      <c r="RJG244" s="62"/>
      <c r="RJH244" s="62"/>
      <c r="RJI244" s="62"/>
      <c r="RJJ244" s="62"/>
      <c r="RJK244" s="62"/>
      <c r="RJL244" s="62"/>
      <c r="RJM244" s="62"/>
      <c r="RJN244" s="62"/>
      <c r="RJO244" s="62"/>
      <c r="RJP244" s="62"/>
      <c r="RJQ244" s="62"/>
      <c r="RJR244" s="62"/>
      <c r="RJS244" s="62"/>
      <c r="RJT244" s="62"/>
      <c r="RJU244" s="62"/>
      <c r="RJV244" s="62"/>
      <c r="RJW244" s="62"/>
      <c r="RJX244" s="62"/>
      <c r="RJY244" s="62"/>
      <c r="RJZ244" s="62"/>
      <c r="RKA244" s="62"/>
      <c r="RKB244" s="62"/>
      <c r="RKC244" s="62"/>
      <c r="RKD244" s="62"/>
      <c r="RKE244" s="62"/>
      <c r="RKF244" s="62"/>
      <c r="RKG244" s="62"/>
      <c r="RKH244" s="62"/>
      <c r="RKI244" s="62"/>
      <c r="RKJ244" s="62"/>
      <c r="RKK244" s="62"/>
      <c r="RKL244" s="62"/>
      <c r="RKM244" s="62"/>
      <c r="RKN244" s="62"/>
      <c r="RKO244" s="62"/>
      <c r="RKP244" s="62"/>
      <c r="RKQ244" s="62"/>
      <c r="RKR244" s="62"/>
      <c r="RKS244" s="62"/>
      <c r="RKT244" s="62"/>
      <c r="RKU244" s="62"/>
      <c r="RKV244" s="62"/>
      <c r="RKW244" s="62"/>
      <c r="RKX244" s="62"/>
      <c r="RKY244" s="62"/>
      <c r="RKZ244" s="62"/>
      <c r="RLA244" s="62"/>
      <c r="RLB244" s="62"/>
      <c r="RLC244" s="62"/>
      <c r="RLD244" s="62"/>
      <c r="RLE244" s="62"/>
      <c r="RLF244" s="62"/>
      <c r="RLG244" s="62"/>
      <c r="RLH244" s="62"/>
      <c r="RLI244" s="62"/>
      <c r="RLJ244" s="62"/>
      <c r="RLK244" s="62"/>
      <c r="RLL244" s="62"/>
      <c r="RLM244" s="62"/>
      <c r="RLN244" s="62"/>
      <c r="RLO244" s="62"/>
      <c r="RLP244" s="62"/>
      <c r="RLQ244" s="62"/>
      <c r="RLR244" s="62"/>
      <c r="RLS244" s="62"/>
      <c r="RLT244" s="62"/>
      <c r="RLU244" s="62"/>
      <c r="RLV244" s="62"/>
      <c r="RLW244" s="62"/>
      <c r="RLX244" s="62"/>
      <c r="RLY244" s="62"/>
      <c r="RLZ244" s="62"/>
      <c r="RMA244" s="62"/>
      <c r="RMB244" s="62"/>
      <c r="RMC244" s="62"/>
      <c r="RMD244" s="62"/>
      <c r="RME244" s="62"/>
      <c r="RMF244" s="62"/>
      <c r="RMG244" s="62"/>
      <c r="RMH244" s="62"/>
      <c r="RMI244" s="62"/>
      <c r="RMJ244" s="62"/>
      <c r="RMK244" s="62"/>
      <c r="RML244" s="62"/>
      <c r="RMM244" s="62"/>
      <c r="RMN244" s="62"/>
      <c r="RMO244" s="62"/>
      <c r="RMP244" s="62"/>
      <c r="RMQ244" s="62"/>
      <c r="RMR244" s="62"/>
      <c r="RMS244" s="62"/>
      <c r="RMT244" s="62"/>
      <c r="RMU244" s="62"/>
      <c r="RMV244" s="62"/>
      <c r="RMW244" s="62"/>
      <c r="RMX244" s="62"/>
      <c r="RMY244" s="62"/>
      <c r="RMZ244" s="62"/>
      <c r="RNA244" s="62"/>
      <c r="RNB244" s="62"/>
      <c r="RNC244" s="62"/>
      <c r="RND244" s="62"/>
      <c r="RNE244" s="62"/>
      <c r="RNF244" s="62"/>
      <c r="RNG244" s="62"/>
      <c r="RNH244" s="62"/>
      <c r="RNI244" s="62"/>
      <c r="RNJ244" s="62"/>
      <c r="RNK244" s="62"/>
      <c r="RNL244" s="62"/>
      <c r="RNM244" s="62"/>
      <c r="RNN244" s="62"/>
      <c r="RNO244" s="62"/>
      <c r="RNP244" s="62"/>
      <c r="RNQ244" s="62"/>
      <c r="RNR244" s="62"/>
      <c r="RNS244" s="62"/>
      <c r="RNT244" s="62"/>
      <c r="RNU244" s="62"/>
      <c r="RNV244" s="62"/>
      <c r="RNW244" s="62"/>
      <c r="RNX244" s="62"/>
      <c r="RNY244" s="62"/>
      <c r="RNZ244" s="62"/>
      <c r="ROA244" s="62"/>
      <c r="ROB244" s="62"/>
      <c r="ROC244" s="62"/>
      <c r="ROD244" s="62"/>
      <c r="ROE244" s="62"/>
      <c r="ROF244" s="62"/>
      <c r="ROG244" s="62"/>
      <c r="ROH244" s="62"/>
      <c r="ROI244" s="62"/>
      <c r="ROJ244" s="62"/>
      <c r="ROK244" s="62"/>
      <c r="ROL244" s="62"/>
      <c r="ROM244" s="62"/>
      <c r="RON244" s="62"/>
      <c r="ROO244" s="62"/>
      <c r="ROP244" s="62"/>
      <c r="ROQ244" s="62"/>
      <c r="ROR244" s="62"/>
      <c r="ROS244" s="62"/>
      <c r="ROT244" s="62"/>
      <c r="ROU244" s="62"/>
      <c r="ROV244" s="62"/>
      <c r="ROW244" s="62"/>
      <c r="ROX244" s="62"/>
      <c r="ROY244" s="62"/>
      <c r="ROZ244" s="62"/>
      <c r="RPA244" s="62"/>
      <c r="RPB244" s="62"/>
      <c r="RPC244" s="62"/>
      <c r="RPD244" s="62"/>
      <c r="RPE244" s="62"/>
      <c r="RPF244" s="62"/>
      <c r="RPG244" s="62"/>
      <c r="RPH244" s="62"/>
      <c r="RPI244" s="62"/>
      <c r="RPJ244" s="62"/>
      <c r="RPK244" s="62"/>
      <c r="RPL244" s="62"/>
      <c r="RPM244" s="62"/>
      <c r="RPN244" s="62"/>
      <c r="RPO244" s="62"/>
      <c r="RPP244" s="62"/>
      <c r="RPQ244" s="62"/>
      <c r="RPR244" s="62"/>
      <c r="RPS244" s="62"/>
      <c r="RPT244" s="62"/>
      <c r="RPU244" s="62"/>
      <c r="RPV244" s="62"/>
      <c r="RPW244" s="62"/>
      <c r="RPX244" s="62"/>
      <c r="RPY244" s="62"/>
      <c r="RPZ244" s="62"/>
      <c r="RQA244" s="62"/>
      <c r="RQB244" s="62"/>
      <c r="RQC244" s="62"/>
      <c r="RQD244" s="62"/>
      <c r="RQE244" s="62"/>
      <c r="RQF244" s="62"/>
      <c r="RQG244" s="62"/>
      <c r="RQH244" s="62"/>
      <c r="RQI244" s="62"/>
      <c r="RQJ244" s="62"/>
      <c r="RQK244" s="62"/>
      <c r="RQL244" s="62"/>
      <c r="RQM244" s="62"/>
      <c r="RQN244" s="62"/>
      <c r="RQO244" s="62"/>
      <c r="RQP244" s="62"/>
      <c r="RQQ244" s="62"/>
      <c r="RQR244" s="62"/>
      <c r="RQS244" s="62"/>
      <c r="RQT244" s="62"/>
      <c r="RQU244" s="62"/>
      <c r="RQV244" s="62"/>
      <c r="RQW244" s="62"/>
      <c r="RQX244" s="62"/>
      <c r="RQY244" s="62"/>
      <c r="RQZ244" s="62"/>
      <c r="RRA244" s="62"/>
      <c r="RRB244" s="62"/>
      <c r="RRC244" s="62"/>
      <c r="RRD244" s="62"/>
      <c r="RRE244" s="62"/>
      <c r="RRF244" s="62"/>
      <c r="RRG244" s="62"/>
      <c r="RRH244" s="62"/>
      <c r="RRI244" s="62"/>
      <c r="RRJ244" s="62"/>
      <c r="RRK244" s="62"/>
      <c r="RRL244" s="62"/>
      <c r="RRM244" s="62"/>
      <c r="RRN244" s="62"/>
      <c r="RRO244" s="62"/>
      <c r="RRP244" s="62"/>
      <c r="RRQ244" s="62"/>
      <c r="RRR244" s="62"/>
      <c r="RRS244" s="62"/>
      <c r="RRT244" s="62"/>
      <c r="RRU244" s="62"/>
      <c r="RRV244" s="62"/>
      <c r="RRW244" s="62"/>
      <c r="RRX244" s="62"/>
      <c r="RRY244" s="62"/>
      <c r="RRZ244" s="62"/>
      <c r="RSA244" s="62"/>
      <c r="RSB244" s="62"/>
      <c r="RSC244" s="62"/>
      <c r="RSD244" s="62"/>
      <c r="RSE244" s="62"/>
      <c r="RSF244" s="62"/>
      <c r="RSG244" s="62"/>
      <c r="RSH244" s="62"/>
      <c r="RSI244" s="62"/>
      <c r="RSJ244" s="62"/>
      <c r="RSK244" s="62"/>
      <c r="RSL244" s="62"/>
      <c r="RSM244" s="62"/>
      <c r="RSN244" s="62"/>
      <c r="RSO244" s="62"/>
      <c r="RSP244" s="62"/>
      <c r="RSQ244" s="62"/>
      <c r="RSR244" s="62"/>
      <c r="RSS244" s="62"/>
      <c r="RST244" s="62"/>
      <c r="RSU244" s="62"/>
      <c r="RSV244" s="62"/>
      <c r="RSW244" s="62"/>
      <c r="RSX244" s="62"/>
      <c r="RSY244" s="62"/>
      <c r="RSZ244" s="62"/>
      <c r="RTA244" s="62"/>
      <c r="RTB244" s="62"/>
      <c r="RTC244" s="62"/>
      <c r="RTD244" s="62"/>
      <c r="RTE244" s="62"/>
      <c r="RTF244" s="62"/>
      <c r="RTG244" s="62"/>
      <c r="RTH244" s="62"/>
      <c r="RTI244" s="62"/>
      <c r="RTJ244" s="62"/>
      <c r="RTK244" s="62"/>
      <c r="RTL244" s="62"/>
      <c r="RTM244" s="62"/>
      <c r="RTN244" s="62"/>
      <c r="RTO244" s="62"/>
      <c r="RTP244" s="62"/>
      <c r="RTQ244" s="62"/>
      <c r="RTR244" s="62"/>
      <c r="RTS244" s="62"/>
      <c r="RTT244" s="62"/>
      <c r="RTU244" s="62"/>
      <c r="RTV244" s="62"/>
      <c r="RTW244" s="62"/>
      <c r="RTX244" s="62"/>
      <c r="RTY244" s="62"/>
      <c r="RTZ244" s="62"/>
      <c r="RUA244" s="62"/>
      <c r="RUB244" s="62"/>
      <c r="RUC244" s="62"/>
      <c r="RUD244" s="62"/>
      <c r="RUE244" s="62"/>
      <c r="RUF244" s="62"/>
      <c r="RUG244" s="62"/>
      <c r="RUH244" s="62"/>
      <c r="RUI244" s="62"/>
      <c r="RUJ244" s="62"/>
      <c r="RUK244" s="62"/>
      <c r="RUL244" s="62"/>
      <c r="RUM244" s="62"/>
      <c r="RUN244" s="62"/>
      <c r="RUO244" s="62"/>
      <c r="RUP244" s="62"/>
      <c r="RUQ244" s="62"/>
      <c r="RUR244" s="62"/>
      <c r="RUS244" s="62"/>
      <c r="RUT244" s="62"/>
      <c r="RUU244" s="62"/>
      <c r="RUV244" s="62"/>
      <c r="RUW244" s="62"/>
      <c r="RUX244" s="62"/>
      <c r="RUY244" s="62"/>
      <c r="RUZ244" s="62"/>
      <c r="RVA244" s="62"/>
      <c r="RVB244" s="62"/>
      <c r="RVC244" s="62"/>
      <c r="RVD244" s="62"/>
      <c r="RVE244" s="62"/>
      <c r="RVF244" s="62"/>
      <c r="RVG244" s="62"/>
      <c r="RVH244" s="62"/>
      <c r="RVI244" s="62"/>
      <c r="RVJ244" s="62"/>
      <c r="RVK244" s="62"/>
      <c r="RVL244" s="62"/>
      <c r="RVM244" s="62"/>
      <c r="RVN244" s="62"/>
      <c r="RVO244" s="62"/>
      <c r="RVP244" s="62"/>
      <c r="RVQ244" s="62"/>
      <c r="RVR244" s="62"/>
      <c r="RVS244" s="62"/>
      <c r="RVT244" s="62"/>
      <c r="RVU244" s="62"/>
      <c r="RVV244" s="62"/>
      <c r="RVW244" s="62"/>
      <c r="RVX244" s="62"/>
      <c r="RVY244" s="62"/>
      <c r="RVZ244" s="62"/>
      <c r="RWA244" s="62"/>
      <c r="RWB244" s="62"/>
      <c r="RWC244" s="62"/>
      <c r="RWD244" s="62"/>
      <c r="RWE244" s="62"/>
      <c r="RWF244" s="62"/>
      <c r="RWG244" s="62"/>
      <c r="RWH244" s="62"/>
      <c r="RWI244" s="62"/>
      <c r="RWJ244" s="62"/>
      <c r="RWK244" s="62"/>
      <c r="RWL244" s="62"/>
      <c r="RWM244" s="62"/>
      <c r="RWN244" s="62"/>
      <c r="RWO244" s="62"/>
      <c r="RWP244" s="62"/>
      <c r="RWQ244" s="62"/>
      <c r="RWR244" s="62"/>
      <c r="RWS244" s="62"/>
      <c r="RWT244" s="62"/>
      <c r="RWU244" s="62"/>
      <c r="RWV244" s="62"/>
      <c r="RWW244" s="62"/>
      <c r="RWX244" s="62"/>
      <c r="RWY244" s="62"/>
      <c r="RWZ244" s="62"/>
      <c r="RXA244" s="62"/>
      <c r="RXB244" s="62"/>
      <c r="RXC244" s="62"/>
      <c r="RXD244" s="62"/>
      <c r="RXE244" s="62"/>
      <c r="RXF244" s="62"/>
      <c r="RXG244" s="62"/>
      <c r="RXH244" s="62"/>
      <c r="RXI244" s="62"/>
      <c r="RXJ244" s="62"/>
      <c r="RXK244" s="62"/>
      <c r="RXL244" s="62"/>
      <c r="RXM244" s="62"/>
      <c r="RXN244" s="62"/>
      <c r="RXO244" s="62"/>
      <c r="RXP244" s="62"/>
      <c r="RXQ244" s="62"/>
      <c r="RXR244" s="62"/>
      <c r="RXS244" s="62"/>
      <c r="RXT244" s="62"/>
      <c r="RXU244" s="62"/>
      <c r="RXV244" s="62"/>
      <c r="RXW244" s="62"/>
      <c r="RXX244" s="62"/>
      <c r="RXY244" s="62"/>
      <c r="RXZ244" s="62"/>
      <c r="RYA244" s="62"/>
      <c r="RYB244" s="62"/>
      <c r="RYC244" s="62"/>
      <c r="RYD244" s="62"/>
      <c r="RYE244" s="62"/>
      <c r="RYF244" s="62"/>
      <c r="RYG244" s="62"/>
      <c r="RYH244" s="62"/>
      <c r="RYI244" s="62"/>
      <c r="RYJ244" s="62"/>
      <c r="RYK244" s="62"/>
      <c r="RYL244" s="62"/>
      <c r="RYM244" s="62"/>
      <c r="RYN244" s="62"/>
      <c r="RYO244" s="62"/>
      <c r="RYP244" s="62"/>
      <c r="RYQ244" s="62"/>
      <c r="RYR244" s="62"/>
      <c r="RYS244" s="62"/>
      <c r="RYT244" s="62"/>
      <c r="RYU244" s="62"/>
      <c r="RYV244" s="62"/>
      <c r="RYW244" s="62"/>
      <c r="RYX244" s="62"/>
      <c r="RYY244" s="62"/>
      <c r="RYZ244" s="62"/>
      <c r="RZA244" s="62"/>
      <c r="RZB244" s="62"/>
      <c r="RZC244" s="62"/>
      <c r="RZD244" s="62"/>
      <c r="RZE244" s="62"/>
      <c r="RZF244" s="62"/>
      <c r="RZG244" s="62"/>
      <c r="RZH244" s="62"/>
      <c r="RZI244" s="62"/>
      <c r="RZJ244" s="62"/>
      <c r="RZK244" s="62"/>
      <c r="RZL244" s="62"/>
      <c r="RZM244" s="62"/>
      <c r="RZN244" s="62"/>
      <c r="RZO244" s="62"/>
      <c r="RZP244" s="62"/>
      <c r="RZQ244" s="62"/>
      <c r="RZR244" s="62"/>
      <c r="RZS244" s="62"/>
      <c r="RZT244" s="62"/>
      <c r="RZU244" s="62"/>
      <c r="RZV244" s="62"/>
      <c r="RZW244" s="62"/>
      <c r="RZX244" s="62"/>
      <c r="RZY244" s="62"/>
      <c r="RZZ244" s="62"/>
      <c r="SAA244" s="62"/>
      <c r="SAB244" s="62"/>
      <c r="SAC244" s="62"/>
      <c r="SAD244" s="62"/>
      <c r="SAE244" s="62"/>
      <c r="SAF244" s="62"/>
      <c r="SAG244" s="62"/>
      <c r="SAH244" s="62"/>
      <c r="SAI244" s="62"/>
      <c r="SAJ244" s="62"/>
      <c r="SAK244" s="62"/>
      <c r="SAL244" s="62"/>
      <c r="SAM244" s="62"/>
      <c r="SAN244" s="62"/>
      <c r="SAO244" s="62"/>
      <c r="SAP244" s="62"/>
      <c r="SAQ244" s="62"/>
      <c r="SAR244" s="62"/>
      <c r="SAS244" s="62"/>
      <c r="SAT244" s="62"/>
      <c r="SAU244" s="62"/>
      <c r="SAV244" s="62"/>
      <c r="SAW244" s="62"/>
      <c r="SAX244" s="62"/>
      <c r="SAY244" s="62"/>
      <c r="SAZ244" s="62"/>
      <c r="SBA244" s="62"/>
      <c r="SBB244" s="62"/>
      <c r="SBC244" s="62"/>
      <c r="SBD244" s="62"/>
      <c r="SBE244" s="62"/>
      <c r="SBF244" s="62"/>
      <c r="SBG244" s="62"/>
      <c r="SBH244" s="62"/>
      <c r="SBI244" s="62"/>
      <c r="SBJ244" s="62"/>
      <c r="SBK244" s="62"/>
      <c r="SBL244" s="62"/>
      <c r="SBM244" s="62"/>
      <c r="SBN244" s="62"/>
      <c r="SBO244" s="62"/>
      <c r="SBP244" s="62"/>
      <c r="SBQ244" s="62"/>
      <c r="SBR244" s="62"/>
      <c r="SBS244" s="62"/>
      <c r="SBT244" s="62"/>
      <c r="SBU244" s="62"/>
      <c r="SBV244" s="62"/>
      <c r="SBW244" s="62"/>
      <c r="SBX244" s="62"/>
      <c r="SBY244" s="62"/>
      <c r="SBZ244" s="62"/>
      <c r="SCA244" s="62"/>
      <c r="SCB244" s="62"/>
      <c r="SCC244" s="62"/>
      <c r="SCD244" s="62"/>
      <c r="SCE244" s="62"/>
      <c r="SCF244" s="62"/>
      <c r="SCG244" s="62"/>
      <c r="SCH244" s="62"/>
      <c r="SCI244" s="62"/>
      <c r="SCJ244" s="62"/>
      <c r="SCK244" s="62"/>
      <c r="SCL244" s="62"/>
      <c r="SCM244" s="62"/>
      <c r="SCN244" s="62"/>
      <c r="SCO244" s="62"/>
      <c r="SCP244" s="62"/>
      <c r="SCQ244" s="62"/>
      <c r="SCR244" s="62"/>
      <c r="SCS244" s="62"/>
      <c r="SCT244" s="62"/>
      <c r="SCU244" s="62"/>
      <c r="SCV244" s="62"/>
      <c r="SCW244" s="62"/>
      <c r="SCX244" s="62"/>
      <c r="SCY244" s="62"/>
      <c r="SCZ244" s="62"/>
      <c r="SDA244" s="62"/>
      <c r="SDB244" s="62"/>
      <c r="SDC244" s="62"/>
      <c r="SDD244" s="62"/>
      <c r="SDE244" s="62"/>
      <c r="SDF244" s="62"/>
      <c r="SDG244" s="62"/>
      <c r="SDH244" s="62"/>
      <c r="SDI244" s="62"/>
      <c r="SDJ244" s="62"/>
      <c r="SDK244" s="62"/>
      <c r="SDL244" s="62"/>
      <c r="SDM244" s="62"/>
      <c r="SDN244" s="62"/>
      <c r="SDO244" s="62"/>
      <c r="SDP244" s="62"/>
      <c r="SDQ244" s="62"/>
      <c r="SDR244" s="62"/>
      <c r="SDS244" s="62"/>
      <c r="SDT244" s="62"/>
      <c r="SDU244" s="62"/>
      <c r="SDV244" s="62"/>
      <c r="SDW244" s="62"/>
      <c r="SDX244" s="62"/>
      <c r="SDY244" s="62"/>
      <c r="SDZ244" s="62"/>
      <c r="SEA244" s="62"/>
      <c r="SEB244" s="62"/>
      <c r="SEC244" s="62"/>
      <c r="SED244" s="62"/>
      <c r="SEE244" s="62"/>
      <c r="SEF244" s="62"/>
      <c r="SEG244" s="62"/>
      <c r="SEH244" s="62"/>
      <c r="SEI244" s="62"/>
      <c r="SEJ244" s="62"/>
      <c r="SEK244" s="62"/>
      <c r="SEL244" s="62"/>
      <c r="SEM244" s="62"/>
      <c r="SEN244" s="62"/>
      <c r="SEO244" s="62"/>
      <c r="SEP244" s="62"/>
      <c r="SEQ244" s="62"/>
      <c r="SER244" s="62"/>
      <c r="SES244" s="62"/>
      <c r="SET244" s="62"/>
      <c r="SEU244" s="62"/>
      <c r="SEV244" s="62"/>
      <c r="SEW244" s="62"/>
      <c r="SEX244" s="62"/>
      <c r="SEY244" s="62"/>
      <c r="SEZ244" s="62"/>
      <c r="SFA244" s="62"/>
      <c r="SFB244" s="62"/>
      <c r="SFC244" s="62"/>
      <c r="SFD244" s="62"/>
      <c r="SFE244" s="62"/>
      <c r="SFF244" s="62"/>
      <c r="SFG244" s="62"/>
      <c r="SFH244" s="62"/>
      <c r="SFI244" s="62"/>
      <c r="SFJ244" s="62"/>
      <c r="SFK244" s="62"/>
      <c r="SFL244" s="62"/>
      <c r="SFM244" s="62"/>
      <c r="SFN244" s="62"/>
      <c r="SFO244" s="62"/>
      <c r="SFP244" s="62"/>
      <c r="SFQ244" s="62"/>
      <c r="SFR244" s="62"/>
      <c r="SFS244" s="62"/>
      <c r="SFT244" s="62"/>
      <c r="SFU244" s="62"/>
      <c r="SFV244" s="62"/>
      <c r="SFW244" s="62"/>
      <c r="SFX244" s="62"/>
      <c r="SFY244" s="62"/>
      <c r="SFZ244" s="62"/>
      <c r="SGA244" s="62"/>
      <c r="SGB244" s="62"/>
      <c r="SGC244" s="62"/>
      <c r="SGD244" s="62"/>
      <c r="SGE244" s="62"/>
      <c r="SGF244" s="62"/>
      <c r="SGG244" s="62"/>
      <c r="SGH244" s="62"/>
      <c r="SGI244" s="62"/>
      <c r="SGJ244" s="62"/>
      <c r="SGK244" s="62"/>
      <c r="SGL244" s="62"/>
      <c r="SGM244" s="62"/>
      <c r="SGN244" s="62"/>
      <c r="SGO244" s="62"/>
      <c r="SGP244" s="62"/>
      <c r="SGQ244" s="62"/>
      <c r="SGR244" s="62"/>
      <c r="SGS244" s="62"/>
      <c r="SGT244" s="62"/>
      <c r="SGU244" s="62"/>
      <c r="SGV244" s="62"/>
      <c r="SGW244" s="62"/>
      <c r="SGX244" s="62"/>
      <c r="SGY244" s="62"/>
      <c r="SGZ244" s="62"/>
      <c r="SHA244" s="62"/>
      <c r="SHB244" s="62"/>
      <c r="SHC244" s="62"/>
      <c r="SHD244" s="62"/>
      <c r="SHE244" s="62"/>
      <c r="SHF244" s="62"/>
      <c r="SHG244" s="62"/>
      <c r="SHH244" s="62"/>
      <c r="SHI244" s="62"/>
      <c r="SHJ244" s="62"/>
      <c r="SHK244" s="62"/>
      <c r="SHL244" s="62"/>
      <c r="SHM244" s="62"/>
      <c r="SHN244" s="62"/>
      <c r="SHO244" s="62"/>
      <c r="SHP244" s="62"/>
      <c r="SHQ244" s="62"/>
      <c r="SHR244" s="62"/>
      <c r="SHS244" s="62"/>
      <c r="SHT244" s="62"/>
      <c r="SHU244" s="62"/>
      <c r="SHV244" s="62"/>
      <c r="SHW244" s="62"/>
      <c r="SHX244" s="62"/>
      <c r="SHY244" s="62"/>
      <c r="SHZ244" s="62"/>
      <c r="SIA244" s="62"/>
      <c r="SIB244" s="62"/>
      <c r="SIC244" s="62"/>
      <c r="SID244" s="62"/>
      <c r="SIE244" s="62"/>
      <c r="SIF244" s="62"/>
      <c r="SIG244" s="62"/>
      <c r="SIH244" s="62"/>
      <c r="SII244" s="62"/>
      <c r="SIJ244" s="62"/>
      <c r="SIK244" s="62"/>
      <c r="SIL244" s="62"/>
      <c r="SIM244" s="62"/>
      <c r="SIN244" s="62"/>
      <c r="SIO244" s="62"/>
      <c r="SIP244" s="62"/>
      <c r="SIQ244" s="62"/>
      <c r="SIR244" s="62"/>
      <c r="SIS244" s="62"/>
      <c r="SIT244" s="62"/>
      <c r="SIU244" s="62"/>
      <c r="SIV244" s="62"/>
      <c r="SIW244" s="62"/>
      <c r="SIX244" s="62"/>
      <c r="SIY244" s="62"/>
      <c r="SIZ244" s="62"/>
      <c r="SJA244" s="62"/>
      <c r="SJB244" s="62"/>
      <c r="SJC244" s="62"/>
      <c r="SJD244" s="62"/>
      <c r="SJE244" s="62"/>
      <c r="SJF244" s="62"/>
      <c r="SJG244" s="62"/>
      <c r="SJH244" s="62"/>
      <c r="SJI244" s="62"/>
      <c r="SJJ244" s="62"/>
      <c r="SJK244" s="62"/>
      <c r="SJL244" s="62"/>
      <c r="SJM244" s="62"/>
      <c r="SJN244" s="62"/>
      <c r="SJO244" s="62"/>
      <c r="SJP244" s="62"/>
      <c r="SJQ244" s="62"/>
      <c r="SJR244" s="62"/>
      <c r="SJS244" s="62"/>
      <c r="SJT244" s="62"/>
      <c r="SJU244" s="62"/>
      <c r="SJV244" s="62"/>
      <c r="SJW244" s="62"/>
      <c r="SJX244" s="62"/>
      <c r="SJY244" s="62"/>
      <c r="SJZ244" s="62"/>
      <c r="SKA244" s="62"/>
      <c r="SKB244" s="62"/>
      <c r="SKC244" s="62"/>
      <c r="SKD244" s="62"/>
      <c r="SKE244" s="62"/>
      <c r="SKF244" s="62"/>
      <c r="SKG244" s="62"/>
      <c r="SKH244" s="62"/>
      <c r="SKI244" s="62"/>
      <c r="SKJ244" s="62"/>
      <c r="SKK244" s="62"/>
      <c r="SKL244" s="62"/>
      <c r="SKM244" s="62"/>
      <c r="SKN244" s="62"/>
      <c r="SKO244" s="62"/>
      <c r="SKP244" s="62"/>
      <c r="SKQ244" s="62"/>
      <c r="SKR244" s="62"/>
      <c r="SKS244" s="62"/>
      <c r="SKT244" s="62"/>
      <c r="SKU244" s="62"/>
      <c r="SKV244" s="62"/>
      <c r="SKW244" s="62"/>
      <c r="SKX244" s="62"/>
      <c r="SKY244" s="62"/>
      <c r="SKZ244" s="62"/>
      <c r="SLA244" s="62"/>
      <c r="SLB244" s="62"/>
      <c r="SLC244" s="62"/>
      <c r="SLD244" s="62"/>
      <c r="SLE244" s="62"/>
      <c r="SLF244" s="62"/>
      <c r="SLG244" s="62"/>
      <c r="SLH244" s="62"/>
      <c r="SLI244" s="62"/>
      <c r="SLJ244" s="62"/>
      <c r="SLK244" s="62"/>
      <c r="SLL244" s="62"/>
      <c r="SLM244" s="62"/>
      <c r="SLN244" s="62"/>
      <c r="SLO244" s="62"/>
      <c r="SLP244" s="62"/>
      <c r="SLQ244" s="62"/>
      <c r="SLR244" s="62"/>
      <c r="SLS244" s="62"/>
      <c r="SLT244" s="62"/>
      <c r="SLU244" s="62"/>
      <c r="SLV244" s="62"/>
      <c r="SLW244" s="62"/>
      <c r="SLX244" s="62"/>
      <c r="SLY244" s="62"/>
      <c r="SLZ244" s="62"/>
      <c r="SMA244" s="62"/>
      <c r="SMB244" s="62"/>
      <c r="SMC244" s="62"/>
      <c r="SMD244" s="62"/>
      <c r="SME244" s="62"/>
      <c r="SMF244" s="62"/>
      <c r="SMG244" s="62"/>
      <c r="SMH244" s="62"/>
      <c r="SMI244" s="62"/>
      <c r="SMJ244" s="62"/>
      <c r="SMK244" s="62"/>
      <c r="SML244" s="62"/>
      <c r="SMM244" s="62"/>
      <c r="SMN244" s="62"/>
      <c r="SMO244" s="62"/>
      <c r="SMP244" s="62"/>
      <c r="SMQ244" s="62"/>
      <c r="SMR244" s="62"/>
      <c r="SMS244" s="62"/>
      <c r="SMT244" s="62"/>
      <c r="SMU244" s="62"/>
      <c r="SMV244" s="62"/>
      <c r="SMW244" s="62"/>
      <c r="SMX244" s="62"/>
      <c r="SMY244" s="62"/>
      <c r="SMZ244" s="62"/>
      <c r="SNA244" s="62"/>
      <c r="SNB244" s="62"/>
      <c r="SNC244" s="62"/>
      <c r="SND244" s="62"/>
      <c r="SNE244" s="62"/>
      <c r="SNF244" s="62"/>
      <c r="SNG244" s="62"/>
      <c r="SNH244" s="62"/>
      <c r="SNI244" s="62"/>
      <c r="SNJ244" s="62"/>
      <c r="SNK244" s="62"/>
      <c r="SNL244" s="62"/>
      <c r="SNM244" s="62"/>
      <c r="SNN244" s="62"/>
      <c r="SNO244" s="62"/>
      <c r="SNP244" s="62"/>
      <c r="SNQ244" s="62"/>
      <c r="SNR244" s="62"/>
      <c r="SNS244" s="62"/>
      <c r="SNT244" s="62"/>
      <c r="SNU244" s="62"/>
      <c r="SNV244" s="62"/>
      <c r="SNW244" s="62"/>
      <c r="SNX244" s="62"/>
      <c r="SNY244" s="62"/>
      <c r="SNZ244" s="62"/>
      <c r="SOA244" s="62"/>
      <c r="SOB244" s="62"/>
      <c r="SOC244" s="62"/>
      <c r="SOD244" s="62"/>
      <c r="SOE244" s="62"/>
      <c r="SOF244" s="62"/>
      <c r="SOG244" s="62"/>
      <c r="SOH244" s="62"/>
      <c r="SOI244" s="62"/>
      <c r="SOJ244" s="62"/>
      <c r="SOK244" s="62"/>
      <c r="SOL244" s="62"/>
      <c r="SOM244" s="62"/>
      <c r="SON244" s="62"/>
      <c r="SOO244" s="62"/>
      <c r="SOP244" s="62"/>
      <c r="SOQ244" s="62"/>
      <c r="SOR244" s="62"/>
      <c r="SOS244" s="62"/>
      <c r="SOT244" s="62"/>
      <c r="SOU244" s="62"/>
      <c r="SOV244" s="62"/>
      <c r="SOW244" s="62"/>
      <c r="SOX244" s="62"/>
      <c r="SOY244" s="62"/>
      <c r="SOZ244" s="62"/>
      <c r="SPA244" s="62"/>
      <c r="SPB244" s="62"/>
      <c r="SPC244" s="62"/>
      <c r="SPD244" s="62"/>
      <c r="SPE244" s="62"/>
      <c r="SPF244" s="62"/>
      <c r="SPG244" s="62"/>
      <c r="SPH244" s="62"/>
      <c r="SPI244" s="62"/>
      <c r="SPJ244" s="62"/>
      <c r="SPK244" s="62"/>
      <c r="SPL244" s="62"/>
      <c r="SPM244" s="62"/>
      <c r="SPN244" s="62"/>
      <c r="SPO244" s="62"/>
      <c r="SPP244" s="62"/>
      <c r="SPQ244" s="62"/>
      <c r="SPR244" s="62"/>
      <c r="SPS244" s="62"/>
      <c r="SPT244" s="62"/>
      <c r="SPU244" s="62"/>
      <c r="SPV244" s="62"/>
      <c r="SPW244" s="62"/>
      <c r="SPX244" s="62"/>
      <c r="SPY244" s="62"/>
      <c r="SPZ244" s="62"/>
      <c r="SQA244" s="62"/>
      <c r="SQB244" s="62"/>
      <c r="SQC244" s="62"/>
      <c r="SQD244" s="62"/>
      <c r="SQE244" s="62"/>
      <c r="SQF244" s="62"/>
      <c r="SQG244" s="62"/>
      <c r="SQH244" s="62"/>
      <c r="SQI244" s="62"/>
      <c r="SQJ244" s="62"/>
      <c r="SQK244" s="62"/>
      <c r="SQL244" s="62"/>
      <c r="SQM244" s="62"/>
      <c r="SQN244" s="62"/>
      <c r="SQO244" s="62"/>
      <c r="SQP244" s="62"/>
      <c r="SQQ244" s="62"/>
      <c r="SQR244" s="62"/>
      <c r="SQS244" s="62"/>
      <c r="SQT244" s="62"/>
      <c r="SQU244" s="62"/>
      <c r="SQV244" s="62"/>
      <c r="SQW244" s="62"/>
      <c r="SQX244" s="62"/>
      <c r="SQY244" s="62"/>
      <c r="SQZ244" s="62"/>
      <c r="SRA244" s="62"/>
      <c r="SRB244" s="62"/>
      <c r="SRC244" s="62"/>
      <c r="SRD244" s="62"/>
      <c r="SRE244" s="62"/>
      <c r="SRF244" s="62"/>
      <c r="SRG244" s="62"/>
      <c r="SRH244" s="62"/>
      <c r="SRI244" s="62"/>
      <c r="SRJ244" s="62"/>
      <c r="SRK244" s="62"/>
      <c r="SRL244" s="62"/>
      <c r="SRM244" s="62"/>
      <c r="SRN244" s="62"/>
      <c r="SRO244" s="62"/>
      <c r="SRP244" s="62"/>
      <c r="SRQ244" s="62"/>
      <c r="SRR244" s="62"/>
      <c r="SRS244" s="62"/>
      <c r="SRT244" s="62"/>
      <c r="SRU244" s="62"/>
      <c r="SRV244" s="62"/>
      <c r="SRW244" s="62"/>
      <c r="SRX244" s="62"/>
      <c r="SRY244" s="62"/>
      <c r="SRZ244" s="62"/>
      <c r="SSA244" s="62"/>
      <c r="SSB244" s="62"/>
      <c r="SSC244" s="62"/>
      <c r="SSD244" s="62"/>
      <c r="SSE244" s="62"/>
      <c r="SSF244" s="62"/>
      <c r="SSG244" s="62"/>
      <c r="SSH244" s="62"/>
      <c r="SSI244" s="62"/>
      <c r="SSJ244" s="62"/>
      <c r="SSK244" s="62"/>
      <c r="SSL244" s="62"/>
      <c r="SSM244" s="62"/>
      <c r="SSN244" s="62"/>
      <c r="SSO244" s="62"/>
      <c r="SSP244" s="62"/>
      <c r="SSQ244" s="62"/>
      <c r="SSR244" s="62"/>
      <c r="SSS244" s="62"/>
      <c r="SST244" s="62"/>
      <c r="SSU244" s="62"/>
      <c r="SSV244" s="62"/>
      <c r="SSW244" s="62"/>
      <c r="SSX244" s="62"/>
      <c r="SSY244" s="62"/>
      <c r="SSZ244" s="62"/>
      <c r="STA244" s="62"/>
      <c r="STB244" s="62"/>
      <c r="STC244" s="62"/>
      <c r="STD244" s="62"/>
      <c r="STE244" s="62"/>
      <c r="STF244" s="62"/>
      <c r="STG244" s="62"/>
      <c r="STH244" s="62"/>
      <c r="STI244" s="62"/>
      <c r="STJ244" s="62"/>
      <c r="STK244" s="62"/>
      <c r="STL244" s="62"/>
      <c r="STM244" s="62"/>
      <c r="STN244" s="62"/>
      <c r="STO244" s="62"/>
      <c r="STP244" s="62"/>
      <c r="STQ244" s="62"/>
      <c r="STR244" s="62"/>
      <c r="STS244" s="62"/>
      <c r="STT244" s="62"/>
      <c r="STU244" s="62"/>
      <c r="STV244" s="62"/>
      <c r="STW244" s="62"/>
      <c r="STX244" s="62"/>
      <c r="STY244" s="62"/>
      <c r="STZ244" s="62"/>
      <c r="SUA244" s="62"/>
      <c r="SUB244" s="62"/>
      <c r="SUC244" s="62"/>
      <c r="SUD244" s="62"/>
      <c r="SUE244" s="62"/>
      <c r="SUF244" s="62"/>
      <c r="SUG244" s="62"/>
      <c r="SUH244" s="62"/>
      <c r="SUI244" s="62"/>
      <c r="SUJ244" s="62"/>
      <c r="SUK244" s="62"/>
      <c r="SUL244" s="62"/>
      <c r="SUM244" s="62"/>
      <c r="SUN244" s="62"/>
      <c r="SUO244" s="62"/>
      <c r="SUP244" s="62"/>
      <c r="SUQ244" s="62"/>
      <c r="SUR244" s="62"/>
      <c r="SUS244" s="62"/>
      <c r="SUT244" s="62"/>
      <c r="SUU244" s="62"/>
      <c r="SUV244" s="62"/>
      <c r="SUW244" s="62"/>
      <c r="SUX244" s="62"/>
      <c r="SUY244" s="62"/>
      <c r="SUZ244" s="62"/>
      <c r="SVA244" s="62"/>
      <c r="SVB244" s="62"/>
      <c r="SVC244" s="62"/>
      <c r="SVD244" s="62"/>
      <c r="SVE244" s="62"/>
      <c r="SVF244" s="62"/>
      <c r="SVG244" s="62"/>
      <c r="SVH244" s="62"/>
      <c r="SVI244" s="62"/>
      <c r="SVJ244" s="62"/>
      <c r="SVK244" s="62"/>
      <c r="SVL244" s="62"/>
      <c r="SVM244" s="62"/>
      <c r="SVN244" s="62"/>
      <c r="SVO244" s="62"/>
      <c r="SVP244" s="62"/>
      <c r="SVQ244" s="62"/>
      <c r="SVR244" s="62"/>
      <c r="SVS244" s="62"/>
      <c r="SVT244" s="62"/>
      <c r="SVU244" s="62"/>
      <c r="SVV244" s="62"/>
      <c r="SVW244" s="62"/>
      <c r="SVX244" s="62"/>
      <c r="SVY244" s="62"/>
      <c r="SVZ244" s="62"/>
      <c r="SWA244" s="62"/>
      <c r="SWB244" s="62"/>
      <c r="SWC244" s="62"/>
      <c r="SWD244" s="62"/>
      <c r="SWE244" s="62"/>
      <c r="SWF244" s="62"/>
      <c r="SWG244" s="62"/>
      <c r="SWH244" s="62"/>
      <c r="SWI244" s="62"/>
      <c r="SWJ244" s="62"/>
      <c r="SWK244" s="62"/>
      <c r="SWL244" s="62"/>
      <c r="SWM244" s="62"/>
      <c r="SWN244" s="62"/>
      <c r="SWO244" s="62"/>
      <c r="SWP244" s="62"/>
      <c r="SWQ244" s="62"/>
      <c r="SWR244" s="62"/>
      <c r="SWS244" s="62"/>
      <c r="SWT244" s="62"/>
      <c r="SWU244" s="62"/>
      <c r="SWV244" s="62"/>
      <c r="SWW244" s="62"/>
      <c r="SWX244" s="62"/>
      <c r="SWY244" s="62"/>
      <c r="SWZ244" s="62"/>
      <c r="SXA244" s="62"/>
      <c r="SXB244" s="62"/>
      <c r="SXC244" s="62"/>
      <c r="SXD244" s="62"/>
      <c r="SXE244" s="62"/>
      <c r="SXF244" s="62"/>
      <c r="SXG244" s="62"/>
      <c r="SXH244" s="62"/>
      <c r="SXI244" s="62"/>
      <c r="SXJ244" s="62"/>
      <c r="SXK244" s="62"/>
      <c r="SXL244" s="62"/>
      <c r="SXM244" s="62"/>
      <c r="SXN244" s="62"/>
      <c r="SXO244" s="62"/>
      <c r="SXP244" s="62"/>
      <c r="SXQ244" s="62"/>
      <c r="SXR244" s="62"/>
      <c r="SXS244" s="62"/>
      <c r="SXT244" s="62"/>
      <c r="SXU244" s="62"/>
      <c r="SXV244" s="62"/>
      <c r="SXW244" s="62"/>
      <c r="SXX244" s="62"/>
      <c r="SXY244" s="62"/>
      <c r="SXZ244" s="62"/>
      <c r="SYA244" s="62"/>
      <c r="SYB244" s="62"/>
      <c r="SYC244" s="62"/>
      <c r="SYD244" s="62"/>
      <c r="SYE244" s="62"/>
      <c r="SYF244" s="62"/>
      <c r="SYG244" s="62"/>
      <c r="SYH244" s="62"/>
      <c r="SYI244" s="62"/>
      <c r="SYJ244" s="62"/>
      <c r="SYK244" s="62"/>
      <c r="SYL244" s="62"/>
      <c r="SYM244" s="62"/>
      <c r="SYN244" s="62"/>
      <c r="SYO244" s="62"/>
      <c r="SYP244" s="62"/>
      <c r="SYQ244" s="62"/>
      <c r="SYR244" s="62"/>
      <c r="SYS244" s="62"/>
      <c r="SYT244" s="62"/>
      <c r="SYU244" s="62"/>
      <c r="SYV244" s="62"/>
      <c r="SYW244" s="62"/>
      <c r="SYX244" s="62"/>
      <c r="SYY244" s="62"/>
      <c r="SYZ244" s="62"/>
      <c r="SZA244" s="62"/>
      <c r="SZB244" s="62"/>
      <c r="SZC244" s="62"/>
      <c r="SZD244" s="62"/>
      <c r="SZE244" s="62"/>
      <c r="SZF244" s="62"/>
      <c r="SZG244" s="62"/>
      <c r="SZH244" s="62"/>
      <c r="SZI244" s="62"/>
      <c r="SZJ244" s="62"/>
      <c r="SZK244" s="62"/>
      <c r="SZL244" s="62"/>
      <c r="SZM244" s="62"/>
      <c r="SZN244" s="62"/>
      <c r="SZO244" s="62"/>
      <c r="SZP244" s="62"/>
      <c r="SZQ244" s="62"/>
      <c r="SZR244" s="62"/>
      <c r="SZS244" s="62"/>
      <c r="SZT244" s="62"/>
      <c r="SZU244" s="62"/>
      <c r="SZV244" s="62"/>
      <c r="SZW244" s="62"/>
      <c r="SZX244" s="62"/>
      <c r="SZY244" s="62"/>
      <c r="SZZ244" s="62"/>
      <c r="TAA244" s="62"/>
      <c r="TAB244" s="62"/>
      <c r="TAC244" s="62"/>
      <c r="TAD244" s="62"/>
      <c r="TAE244" s="62"/>
      <c r="TAF244" s="62"/>
      <c r="TAG244" s="62"/>
      <c r="TAH244" s="62"/>
      <c r="TAI244" s="62"/>
      <c r="TAJ244" s="62"/>
      <c r="TAK244" s="62"/>
      <c r="TAL244" s="62"/>
      <c r="TAM244" s="62"/>
      <c r="TAN244" s="62"/>
      <c r="TAO244" s="62"/>
      <c r="TAP244" s="62"/>
      <c r="TAQ244" s="62"/>
      <c r="TAR244" s="62"/>
      <c r="TAS244" s="62"/>
      <c r="TAT244" s="62"/>
      <c r="TAU244" s="62"/>
      <c r="TAV244" s="62"/>
      <c r="TAW244" s="62"/>
      <c r="TAX244" s="62"/>
      <c r="TAY244" s="62"/>
      <c r="TAZ244" s="62"/>
      <c r="TBA244" s="62"/>
      <c r="TBB244" s="62"/>
      <c r="TBC244" s="62"/>
      <c r="TBD244" s="62"/>
      <c r="TBE244" s="62"/>
      <c r="TBF244" s="62"/>
      <c r="TBG244" s="62"/>
      <c r="TBH244" s="62"/>
      <c r="TBI244" s="62"/>
      <c r="TBJ244" s="62"/>
      <c r="TBK244" s="62"/>
      <c r="TBL244" s="62"/>
      <c r="TBM244" s="62"/>
      <c r="TBN244" s="62"/>
      <c r="TBO244" s="62"/>
      <c r="TBP244" s="62"/>
      <c r="TBQ244" s="62"/>
      <c r="TBR244" s="62"/>
      <c r="TBS244" s="62"/>
      <c r="TBT244" s="62"/>
      <c r="TBU244" s="62"/>
      <c r="TBV244" s="62"/>
      <c r="TBW244" s="62"/>
      <c r="TBX244" s="62"/>
      <c r="TBY244" s="62"/>
      <c r="TBZ244" s="62"/>
      <c r="TCA244" s="62"/>
      <c r="TCB244" s="62"/>
      <c r="TCC244" s="62"/>
      <c r="TCD244" s="62"/>
      <c r="TCE244" s="62"/>
      <c r="TCF244" s="62"/>
      <c r="TCG244" s="62"/>
      <c r="TCH244" s="62"/>
      <c r="TCI244" s="62"/>
      <c r="TCJ244" s="62"/>
      <c r="TCK244" s="62"/>
      <c r="TCL244" s="62"/>
      <c r="TCM244" s="62"/>
      <c r="TCN244" s="62"/>
      <c r="TCO244" s="62"/>
      <c r="TCP244" s="62"/>
      <c r="TCQ244" s="62"/>
      <c r="TCR244" s="62"/>
      <c r="TCS244" s="62"/>
      <c r="TCT244" s="62"/>
      <c r="TCU244" s="62"/>
      <c r="TCV244" s="62"/>
      <c r="TCW244" s="62"/>
      <c r="TCX244" s="62"/>
      <c r="TCY244" s="62"/>
      <c r="TCZ244" s="62"/>
      <c r="TDA244" s="62"/>
      <c r="TDB244" s="62"/>
      <c r="TDC244" s="62"/>
      <c r="TDD244" s="62"/>
      <c r="TDE244" s="62"/>
      <c r="TDF244" s="62"/>
      <c r="TDG244" s="62"/>
      <c r="TDH244" s="62"/>
      <c r="TDI244" s="62"/>
      <c r="TDJ244" s="62"/>
      <c r="TDK244" s="62"/>
      <c r="TDL244" s="62"/>
      <c r="TDM244" s="62"/>
      <c r="TDN244" s="62"/>
      <c r="TDO244" s="62"/>
      <c r="TDP244" s="62"/>
      <c r="TDQ244" s="62"/>
      <c r="TDR244" s="62"/>
      <c r="TDS244" s="62"/>
      <c r="TDT244" s="62"/>
      <c r="TDU244" s="62"/>
      <c r="TDV244" s="62"/>
      <c r="TDW244" s="62"/>
      <c r="TDX244" s="62"/>
      <c r="TDY244" s="62"/>
      <c r="TDZ244" s="62"/>
      <c r="TEA244" s="62"/>
      <c r="TEB244" s="62"/>
      <c r="TEC244" s="62"/>
      <c r="TED244" s="62"/>
      <c r="TEE244" s="62"/>
      <c r="TEF244" s="62"/>
      <c r="TEG244" s="62"/>
      <c r="TEH244" s="62"/>
      <c r="TEI244" s="62"/>
      <c r="TEJ244" s="62"/>
      <c r="TEK244" s="62"/>
      <c r="TEL244" s="62"/>
      <c r="TEM244" s="62"/>
      <c r="TEN244" s="62"/>
      <c r="TEO244" s="62"/>
      <c r="TEP244" s="62"/>
      <c r="TEQ244" s="62"/>
      <c r="TER244" s="62"/>
      <c r="TES244" s="62"/>
      <c r="TET244" s="62"/>
      <c r="TEU244" s="62"/>
      <c r="TEV244" s="62"/>
      <c r="TEW244" s="62"/>
      <c r="TEX244" s="62"/>
      <c r="TEY244" s="62"/>
      <c r="TEZ244" s="62"/>
      <c r="TFA244" s="62"/>
      <c r="TFB244" s="62"/>
      <c r="TFC244" s="62"/>
      <c r="TFD244" s="62"/>
      <c r="TFE244" s="62"/>
      <c r="TFF244" s="62"/>
      <c r="TFG244" s="62"/>
      <c r="TFH244" s="62"/>
      <c r="TFI244" s="62"/>
      <c r="TFJ244" s="62"/>
      <c r="TFK244" s="62"/>
      <c r="TFL244" s="62"/>
      <c r="TFM244" s="62"/>
      <c r="TFN244" s="62"/>
      <c r="TFO244" s="62"/>
      <c r="TFP244" s="62"/>
      <c r="TFQ244" s="62"/>
      <c r="TFR244" s="62"/>
      <c r="TFS244" s="62"/>
      <c r="TFT244" s="62"/>
      <c r="TFU244" s="62"/>
      <c r="TFV244" s="62"/>
      <c r="TFW244" s="62"/>
      <c r="TFX244" s="62"/>
      <c r="TFY244" s="62"/>
      <c r="TFZ244" s="62"/>
      <c r="TGA244" s="62"/>
      <c r="TGB244" s="62"/>
      <c r="TGC244" s="62"/>
      <c r="TGD244" s="62"/>
      <c r="TGE244" s="62"/>
      <c r="TGF244" s="62"/>
      <c r="TGG244" s="62"/>
      <c r="TGH244" s="62"/>
      <c r="TGI244" s="62"/>
      <c r="TGJ244" s="62"/>
      <c r="TGK244" s="62"/>
      <c r="TGL244" s="62"/>
      <c r="TGM244" s="62"/>
      <c r="TGN244" s="62"/>
      <c r="TGO244" s="62"/>
      <c r="TGP244" s="62"/>
      <c r="TGQ244" s="62"/>
      <c r="TGR244" s="62"/>
      <c r="TGS244" s="62"/>
      <c r="TGT244" s="62"/>
      <c r="TGU244" s="62"/>
      <c r="TGV244" s="62"/>
      <c r="TGW244" s="62"/>
      <c r="TGX244" s="62"/>
      <c r="TGY244" s="62"/>
      <c r="TGZ244" s="62"/>
      <c r="THA244" s="62"/>
      <c r="THB244" s="62"/>
      <c r="THC244" s="62"/>
      <c r="THD244" s="62"/>
      <c r="THE244" s="62"/>
      <c r="THF244" s="62"/>
      <c r="THG244" s="62"/>
      <c r="THH244" s="62"/>
      <c r="THI244" s="62"/>
      <c r="THJ244" s="62"/>
      <c r="THK244" s="62"/>
      <c r="THL244" s="62"/>
      <c r="THM244" s="62"/>
      <c r="THN244" s="62"/>
      <c r="THO244" s="62"/>
      <c r="THP244" s="62"/>
      <c r="THQ244" s="62"/>
      <c r="THR244" s="62"/>
      <c r="THS244" s="62"/>
      <c r="THT244" s="62"/>
      <c r="THU244" s="62"/>
      <c r="THV244" s="62"/>
      <c r="THW244" s="62"/>
      <c r="THX244" s="62"/>
      <c r="THY244" s="62"/>
      <c r="THZ244" s="62"/>
      <c r="TIA244" s="62"/>
      <c r="TIB244" s="62"/>
      <c r="TIC244" s="62"/>
      <c r="TID244" s="62"/>
      <c r="TIE244" s="62"/>
      <c r="TIF244" s="62"/>
      <c r="TIG244" s="62"/>
      <c r="TIH244" s="62"/>
      <c r="TII244" s="62"/>
      <c r="TIJ244" s="62"/>
      <c r="TIK244" s="62"/>
      <c r="TIL244" s="62"/>
      <c r="TIM244" s="62"/>
      <c r="TIN244" s="62"/>
      <c r="TIO244" s="62"/>
      <c r="TIP244" s="62"/>
      <c r="TIQ244" s="62"/>
      <c r="TIR244" s="62"/>
      <c r="TIS244" s="62"/>
      <c r="TIT244" s="62"/>
      <c r="TIU244" s="62"/>
      <c r="TIV244" s="62"/>
      <c r="TIW244" s="62"/>
      <c r="TIX244" s="62"/>
      <c r="TIY244" s="62"/>
      <c r="TIZ244" s="62"/>
      <c r="TJA244" s="62"/>
      <c r="TJB244" s="62"/>
      <c r="TJC244" s="62"/>
      <c r="TJD244" s="62"/>
      <c r="TJE244" s="62"/>
      <c r="TJF244" s="62"/>
      <c r="TJG244" s="62"/>
      <c r="TJH244" s="62"/>
      <c r="TJI244" s="62"/>
      <c r="TJJ244" s="62"/>
      <c r="TJK244" s="62"/>
      <c r="TJL244" s="62"/>
      <c r="TJM244" s="62"/>
      <c r="TJN244" s="62"/>
      <c r="TJO244" s="62"/>
      <c r="TJP244" s="62"/>
      <c r="TJQ244" s="62"/>
      <c r="TJR244" s="62"/>
      <c r="TJS244" s="62"/>
      <c r="TJT244" s="62"/>
      <c r="TJU244" s="62"/>
      <c r="TJV244" s="62"/>
      <c r="TJW244" s="62"/>
      <c r="TJX244" s="62"/>
      <c r="TJY244" s="62"/>
      <c r="TJZ244" s="62"/>
      <c r="TKA244" s="62"/>
      <c r="TKB244" s="62"/>
      <c r="TKC244" s="62"/>
      <c r="TKD244" s="62"/>
      <c r="TKE244" s="62"/>
      <c r="TKF244" s="62"/>
      <c r="TKG244" s="62"/>
      <c r="TKH244" s="62"/>
      <c r="TKI244" s="62"/>
      <c r="TKJ244" s="62"/>
      <c r="TKK244" s="62"/>
      <c r="TKL244" s="62"/>
      <c r="TKM244" s="62"/>
      <c r="TKN244" s="62"/>
      <c r="TKO244" s="62"/>
      <c r="TKP244" s="62"/>
      <c r="TKQ244" s="62"/>
      <c r="TKR244" s="62"/>
      <c r="TKS244" s="62"/>
      <c r="TKT244" s="62"/>
      <c r="TKU244" s="62"/>
      <c r="TKV244" s="62"/>
      <c r="TKW244" s="62"/>
      <c r="TKX244" s="62"/>
      <c r="TKY244" s="62"/>
      <c r="TKZ244" s="62"/>
      <c r="TLA244" s="62"/>
      <c r="TLB244" s="62"/>
      <c r="TLC244" s="62"/>
      <c r="TLD244" s="62"/>
      <c r="TLE244" s="62"/>
      <c r="TLF244" s="62"/>
      <c r="TLG244" s="62"/>
      <c r="TLH244" s="62"/>
      <c r="TLI244" s="62"/>
      <c r="TLJ244" s="62"/>
      <c r="TLK244" s="62"/>
      <c r="TLL244" s="62"/>
      <c r="TLM244" s="62"/>
      <c r="TLN244" s="62"/>
      <c r="TLO244" s="62"/>
      <c r="TLP244" s="62"/>
      <c r="TLQ244" s="62"/>
      <c r="TLR244" s="62"/>
      <c r="TLS244" s="62"/>
      <c r="TLT244" s="62"/>
      <c r="TLU244" s="62"/>
      <c r="TLV244" s="62"/>
      <c r="TLW244" s="62"/>
      <c r="TLX244" s="62"/>
      <c r="TLY244" s="62"/>
      <c r="TLZ244" s="62"/>
      <c r="TMA244" s="62"/>
      <c r="TMB244" s="62"/>
      <c r="TMC244" s="62"/>
      <c r="TMD244" s="62"/>
      <c r="TME244" s="62"/>
      <c r="TMF244" s="62"/>
      <c r="TMG244" s="62"/>
      <c r="TMH244" s="62"/>
      <c r="TMI244" s="62"/>
      <c r="TMJ244" s="62"/>
      <c r="TMK244" s="62"/>
      <c r="TML244" s="62"/>
      <c r="TMM244" s="62"/>
      <c r="TMN244" s="62"/>
      <c r="TMO244" s="62"/>
      <c r="TMP244" s="62"/>
      <c r="TMQ244" s="62"/>
      <c r="TMR244" s="62"/>
      <c r="TMS244" s="62"/>
      <c r="TMT244" s="62"/>
      <c r="TMU244" s="62"/>
      <c r="TMV244" s="62"/>
      <c r="TMW244" s="62"/>
      <c r="TMX244" s="62"/>
      <c r="TMY244" s="62"/>
      <c r="TMZ244" s="62"/>
      <c r="TNA244" s="62"/>
      <c r="TNB244" s="62"/>
      <c r="TNC244" s="62"/>
      <c r="TND244" s="62"/>
      <c r="TNE244" s="62"/>
      <c r="TNF244" s="62"/>
      <c r="TNG244" s="62"/>
      <c r="TNH244" s="62"/>
      <c r="TNI244" s="62"/>
      <c r="TNJ244" s="62"/>
      <c r="TNK244" s="62"/>
      <c r="TNL244" s="62"/>
      <c r="TNM244" s="62"/>
      <c r="TNN244" s="62"/>
      <c r="TNO244" s="62"/>
      <c r="TNP244" s="62"/>
      <c r="TNQ244" s="62"/>
      <c r="TNR244" s="62"/>
      <c r="TNS244" s="62"/>
      <c r="TNT244" s="62"/>
      <c r="TNU244" s="62"/>
      <c r="TNV244" s="62"/>
      <c r="TNW244" s="62"/>
      <c r="TNX244" s="62"/>
      <c r="TNY244" s="62"/>
      <c r="TNZ244" s="62"/>
      <c r="TOA244" s="62"/>
      <c r="TOB244" s="62"/>
      <c r="TOC244" s="62"/>
      <c r="TOD244" s="62"/>
      <c r="TOE244" s="62"/>
      <c r="TOF244" s="62"/>
      <c r="TOG244" s="62"/>
      <c r="TOH244" s="62"/>
      <c r="TOI244" s="62"/>
      <c r="TOJ244" s="62"/>
      <c r="TOK244" s="62"/>
      <c r="TOL244" s="62"/>
      <c r="TOM244" s="62"/>
      <c r="TON244" s="62"/>
      <c r="TOO244" s="62"/>
      <c r="TOP244" s="62"/>
      <c r="TOQ244" s="62"/>
      <c r="TOR244" s="62"/>
      <c r="TOS244" s="62"/>
      <c r="TOT244" s="62"/>
      <c r="TOU244" s="62"/>
      <c r="TOV244" s="62"/>
      <c r="TOW244" s="62"/>
      <c r="TOX244" s="62"/>
      <c r="TOY244" s="62"/>
      <c r="TOZ244" s="62"/>
      <c r="TPA244" s="62"/>
      <c r="TPB244" s="62"/>
      <c r="TPC244" s="62"/>
      <c r="TPD244" s="62"/>
      <c r="TPE244" s="62"/>
      <c r="TPF244" s="62"/>
      <c r="TPG244" s="62"/>
      <c r="TPH244" s="62"/>
      <c r="TPI244" s="62"/>
      <c r="TPJ244" s="62"/>
      <c r="TPK244" s="62"/>
      <c r="TPL244" s="62"/>
      <c r="TPM244" s="62"/>
      <c r="TPN244" s="62"/>
      <c r="TPO244" s="62"/>
      <c r="TPP244" s="62"/>
      <c r="TPQ244" s="62"/>
      <c r="TPR244" s="62"/>
      <c r="TPS244" s="62"/>
      <c r="TPT244" s="62"/>
      <c r="TPU244" s="62"/>
      <c r="TPV244" s="62"/>
      <c r="TPW244" s="62"/>
      <c r="TPX244" s="62"/>
      <c r="TPY244" s="62"/>
      <c r="TPZ244" s="62"/>
      <c r="TQA244" s="62"/>
      <c r="TQB244" s="62"/>
      <c r="TQC244" s="62"/>
      <c r="TQD244" s="62"/>
      <c r="TQE244" s="62"/>
      <c r="TQF244" s="62"/>
      <c r="TQG244" s="62"/>
      <c r="TQH244" s="62"/>
      <c r="TQI244" s="62"/>
      <c r="TQJ244" s="62"/>
      <c r="TQK244" s="62"/>
      <c r="TQL244" s="62"/>
      <c r="TQM244" s="62"/>
      <c r="TQN244" s="62"/>
      <c r="TQO244" s="62"/>
      <c r="TQP244" s="62"/>
      <c r="TQQ244" s="62"/>
      <c r="TQR244" s="62"/>
      <c r="TQS244" s="62"/>
      <c r="TQT244" s="62"/>
      <c r="TQU244" s="62"/>
      <c r="TQV244" s="62"/>
      <c r="TQW244" s="62"/>
      <c r="TQX244" s="62"/>
      <c r="TQY244" s="62"/>
      <c r="TQZ244" s="62"/>
      <c r="TRA244" s="62"/>
      <c r="TRB244" s="62"/>
      <c r="TRC244" s="62"/>
      <c r="TRD244" s="62"/>
      <c r="TRE244" s="62"/>
      <c r="TRF244" s="62"/>
      <c r="TRG244" s="62"/>
      <c r="TRH244" s="62"/>
      <c r="TRI244" s="62"/>
      <c r="TRJ244" s="62"/>
      <c r="TRK244" s="62"/>
      <c r="TRL244" s="62"/>
      <c r="TRM244" s="62"/>
      <c r="TRN244" s="62"/>
      <c r="TRO244" s="62"/>
      <c r="TRP244" s="62"/>
      <c r="TRQ244" s="62"/>
      <c r="TRR244" s="62"/>
      <c r="TRS244" s="62"/>
      <c r="TRT244" s="62"/>
      <c r="TRU244" s="62"/>
      <c r="TRV244" s="62"/>
      <c r="TRW244" s="62"/>
      <c r="TRX244" s="62"/>
      <c r="TRY244" s="62"/>
      <c r="TRZ244" s="62"/>
      <c r="TSA244" s="62"/>
      <c r="TSB244" s="62"/>
      <c r="TSC244" s="62"/>
      <c r="TSD244" s="62"/>
      <c r="TSE244" s="62"/>
      <c r="TSF244" s="62"/>
      <c r="TSG244" s="62"/>
      <c r="TSH244" s="62"/>
      <c r="TSI244" s="62"/>
      <c r="TSJ244" s="62"/>
      <c r="TSK244" s="62"/>
      <c r="TSL244" s="62"/>
      <c r="TSM244" s="62"/>
      <c r="TSN244" s="62"/>
      <c r="TSO244" s="62"/>
      <c r="TSP244" s="62"/>
      <c r="TSQ244" s="62"/>
      <c r="TSR244" s="62"/>
      <c r="TSS244" s="62"/>
      <c r="TST244" s="62"/>
      <c r="TSU244" s="62"/>
      <c r="TSV244" s="62"/>
      <c r="TSW244" s="62"/>
      <c r="TSX244" s="62"/>
      <c r="TSY244" s="62"/>
      <c r="TSZ244" s="62"/>
      <c r="TTA244" s="62"/>
      <c r="TTB244" s="62"/>
      <c r="TTC244" s="62"/>
      <c r="TTD244" s="62"/>
      <c r="TTE244" s="62"/>
      <c r="TTF244" s="62"/>
      <c r="TTG244" s="62"/>
      <c r="TTH244" s="62"/>
      <c r="TTI244" s="62"/>
      <c r="TTJ244" s="62"/>
      <c r="TTK244" s="62"/>
      <c r="TTL244" s="62"/>
      <c r="TTM244" s="62"/>
      <c r="TTN244" s="62"/>
      <c r="TTO244" s="62"/>
      <c r="TTP244" s="62"/>
      <c r="TTQ244" s="62"/>
      <c r="TTR244" s="62"/>
      <c r="TTS244" s="62"/>
      <c r="TTT244" s="62"/>
      <c r="TTU244" s="62"/>
      <c r="TTV244" s="62"/>
      <c r="TTW244" s="62"/>
      <c r="TTX244" s="62"/>
      <c r="TTY244" s="62"/>
      <c r="TTZ244" s="62"/>
      <c r="TUA244" s="62"/>
      <c r="TUB244" s="62"/>
      <c r="TUC244" s="62"/>
      <c r="TUD244" s="62"/>
      <c r="TUE244" s="62"/>
      <c r="TUF244" s="62"/>
      <c r="TUG244" s="62"/>
      <c r="TUH244" s="62"/>
      <c r="TUI244" s="62"/>
      <c r="TUJ244" s="62"/>
      <c r="TUK244" s="62"/>
      <c r="TUL244" s="62"/>
      <c r="TUM244" s="62"/>
      <c r="TUN244" s="62"/>
      <c r="TUO244" s="62"/>
      <c r="TUP244" s="62"/>
      <c r="TUQ244" s="62"/>
      <c r="TUR244" s="62"/>
      <c r="TUS244" s="62"/>
      <c r="TUT244" s="62"/>
      <c r="TUU244" s="62"/>
      <c r="TUV244" s="62"/>
      <c r="TUW244" s="62"/>
      <c r="TUX244" s="62"/>
      <c r="TUY244" s="62"/>
      <c r="TUZ244" s="62"/>
      <c r="TVA244" s="62"/>
      <c r="TVB244" s="62"/>
      <c r="TVC244" s="62"/>
      <c r="TVD244" s="62"/>
      <c r="TVE244" s="62"/>
      <c r="TVF244" s="62"/>
      <c r="TVG244" s="62"/>
      <c r="TVH244" s="62"/>
      <c r="TVI244" s="62"/>
      <c r="TVJ244" s="62"/>
      <c r="TVK244" s="62"/>
      <c r="TVL244" s="62"/>
      <c r="TVM244" s="62"/>
      <c r="TVN244" s="62"/>
      <c r="TVO244" s="62"/>
      <c r="TVP244" s="62"/>
      <c r="TVQ244" s="62"/>
      <c r="TVR244" s="62"/>
      <c r="TVS244" s="62"/>
      <c r="TVT244" s="62"/>
      <c r="TVU244" s="62"/>
      <c r="TVV244" s="62"/>
      <c r="TVW244" s="62"/>
      <c r="TVX244" s="62"/>
      <c r="TVY244" s="62"/>
      <c r="TVZ244" s="62"/>
      <c r="TWA244" s="62"/>
      <c r="TWB244" s="62"/>
      <c r="TWC244" s="62"/>
      <c r="TWD244" s="62"/>
      <c r="TWE244" s="62"/>
      <c r="TWF244" s="62"/>
      <c r="TWG244" s="62"/>
      <c r="TWH244" s="62"/>
      <c r="TWI244" s="62"/>
      <c r="TWJ244" s="62"/>
      <c r="TWK244" s="62"/>
      <c r="TWL244" s="62"/>
      <c r="TWM244" s="62"/>
      <c r="TWN244" s="62"/>
      <c r="TWO244" s="62"/>
      <c r="TWP244" s="62"/>
      <c r="TWQ244" s="62"/>
      <c r="TWR244" s="62"/>
      <c r="TWS244" s="62"/>
      <c r="TWT244" s="62"/>
      <c r="TWU244" s="62"/>
      <c r="TWV244" s="62"/>
      <c r="TWW244" s="62"/>
      <c r="TWX244" s="62"/>
      <c r="TWY244" s="62"/>
      <c r="TWZ244" s="62"/>
      <c r="TXA244" s="62"/>
      <c r="TXB244" s="62"/>
      <c r="TXC244" s="62"/>
      <c r="TXD244" s="62"/>
      <c r="TXE244" s="62"/>
      <c r="TXF244" s="62"/>
      <c r="TXG244" s="62"/>
      <c r="TXH244" s="62"/>
      <c r="TXI244" s="62"/>
      <c r="TXJ244" s="62"/>
      <c r="TXK244" s="62"/>
      <c r="TXL244" s="62"/>
      <c r="TXM244" s="62"/>
      <c r="TXN244" s="62"/>
      <c r="TXO244" s="62"/>
      <c r="TXP244" s="62"/>
      <c r="TXQ244" s="62"/>
      <c r="TXR244" s="62"/>
      <c r="TXS244" s="62"/>
      <c r="TXT244" s="62"/>
      <c r="TXU244" s="62"/>
      <c r="TXV244" s="62"/>
      <c r="TXW244" s="62"/>
      <c r="TXX244" s="62"/>
      <c r="TXY244" s="62"/>
      <c r="TXZ244" s="62"/>
      <c r="TYA244" s="62"/>
      <c r="TYB244" s="62"/>
      <c r="TYC244" s="62"/>
      <c r="TYD244" s="62"/>
      <c r="TYE244" s="62"/>
      <c r="TYF244" s="62"/>
      <c r="TYG244" s="62"/>
      <c r="TYH244" s="62"/>
      <c r="TYI244" s="62"/>
      <c r="TYJ244" s="62"/>
      <c r="TYK244" s="62"/>
      <c r="TYL244" s="62"/>
      <c r="TYM244" s="62"/>
      <c r="TYN244" s="62"/>
      <c r="TYO244" s="62"/>
      <c r="TYP244" s="62"/>
      <c r="TYQ244" s="62"/>
      <c r="TYR244" s="62"/>
      <c r="TYS244" s="62"/>
      <c r="TYT244" s="62"/>
      <c r="TYU244" s="62"/>
      <c r="TYV244" s="62"/>
      <c r="TYW244" s="62"/>
      <c r="TYX244" s="62"/>
      <c r="TYY244" s="62"/>
      <c r="TYZ244" s="62"/>
      <c r="TZA244" s="62"/>
      <c r="TZB244" s="62"/>
      <c r="TZC244" s="62"/>
      <c r="TZD244" s="62"/>
      <c r="TZE244" s="62"/>
      <c r="TZF244" s="62"/>
      <c r="TZG244" s="62"/>
      <c r="TZH244" s="62"/>
      <c r="TZI244" s="62"/>
      <c r="TZJ244" s="62"/>
      <c r="TZK244" s="62"/>
      <c r="TZL244" s="62"/>
      <c r="TZM244" s="62"/>
      <c r="TZN244" s="62"/>
      <c r="TZO244" s="62"/>
      <c r="TZP244" s="62"/>
      <c r="TZQ244" s="62"/>
      <c r="TZR244" s="62"/>
      <c r="TZS244" s="62"/>
      <c r="TZT244" s="62"/>
      <c r="TZU244" s="62"/>
      <c r="TZV244" s="62"/>
      <c r="TZW244" s="62"/>
      <c r="TZX244" s="62"/>
      <c r="TZY244" s="62"/>
      <c r="TZZ244" s="62"/>
      <c r="UAA244" s="62"/>
      <c r="UAB244" s="62"/>
      <c r="UAC244" s="62"/>
      <c r="UAD244" s="62"/>
      <c r="UAE244" s="62"/>
      <c r="UAF244" s="62"/>
      <c r="UAG244" s="62"/>
      <c r="UAH244" s="62"/>
      <c r="UAI244" s="62"/>
      <c r="UAJ244" s="62"/>
      <c r="UAK244" s="62"/>
      <c r="UAL244" s="62"/>
      <c r="UAM244" s="62"/>
      <c r="UAN244" s="62"/>
      <c r="UAO244" s="62"/>
      <c r="UAP244" s="62"/>
      <c r="UAQ244" s="62"/>
      <c r="UAR244" s="62"/>
      <c r="UAS244" s="62"/>
      <c r="UAT244" s="62"/>
      <c r="UAU244" s="62"/>
      <c r="UAV244" s="62"/>
      <c r="UAW244" s="62"/>
      <c r="UAX244" s="62"/>
      <c r="UAY244" s="62"/>
      <c r="UAZ244" s="62"/>
      <c r="UBA244" s="62"/>
      <c r="UBB244" s="62"/>
      <c r="UBC244" s="62"/>
      <c r="UBD244" s="62"/>
      <c r="UBE244" s="62"/>
      <c r="UBF244" s="62"/>
      <c r="UBG244" s="62"/>
      <c r="UBH244" s="62"/>
      <c r="UBI244" s="62"/>
      <c r="UBJ244" s="62"/>
      <c r="UBK244" s="62"/>
      <c r="UBL244" s="62"/>
      <c r="UBM244" s="62"/>
      <c r="UBN244" s="62"/>
      <c r="UBO244" s="62"/>
      <c r="UBP244" s="62"/>
      <c r="UBQ244" s="62"/>
      <c r="UBR244" s="62"/>
      <c r="UBS244" s="62"/>
      <c r="UBT244" s="62"/>
      <c r="UBU244" s="62"/>
      <c r="UBV244" s="62"/>
      <c r="UBW244" s="62"/>
      <c r="UBX244" s="62"/>
      <c r="UBY244" s="62"/>
      <c r="UBZ244" s="62"/>
      <c r="UCA244" s="62"/>
      <c r="UCB244" s="62"/>
      <c r="UCC244" s="62"/>
      <c r="UCD244" s="62"/>
      <c r="UCE244" s="62"/>
      <c r="UCF244" s="62"/>
      <c r="UCG244" s="62"/>
      <c r="UCH244" s="62"/>
      <c r="UCI244" s="62"/>
      <c r="UCJ244" s="62"/>
      <c r="UCK244" s="62"/>
      <c r="UCL244" s="62"/>
      <c r="UCM244" s="62"/>
      <c r="UCN244" s="62"/>
      <c r="UCO244" s="62"/>
      <c r="UCP244" s="62"/>
      <c r="UCQ244" s="62"/>
      <c r="UCR244" s="62"/>
      <c r="UCS244" s="62"/>
      <c r="UCT244" s="62"/>
      <c r="UCU244" s="62"/>
      <c r="UCV244" s="62"/>
      <c r="UCW244" s="62"/>
      <c r="UCX244" s="62"/>
      <c r="UCY244" s="62"/>
      <c r="UCZ244" s="62"/>
      <c r="UDA244" s="62"/>
      <c r="UDB244" s="62"/>
      <c r="UDC244" s="62"/>
      <c r="UDD244" s="62"/>
      <c r="UDE244" s="62"/>
      <c r="UDF244" s="62"/>
      <c r="UDG244" s="62"/>
      <c r="UDH244" s="62"/>
      <c r="UDI244" s="62"/>
      <c r="UDJ244" s="62"/>
      <c r="UDK244" s="62"/>
      <c r="UDL244" s="62"/>
      <c r="UDM244" s="62"/>
      <c r="UDN244" s="62"/>
      <c r="UDO244" s="62"/>
      <c r="UDP244" s="62"/>
      <c r="UDQ244" s="62"/>
      <c r="UDR244" s="62"/>
      <c r="UDS244" s="62"/>
      <c r="UDT244" s="62"/>
      <c r="UDU244" s="62"/>
      <c r="UDV244" s="62"/>
      <c r="UDW244" s="62"/>
      <c r="UDX244" s="62"/>
      <c r="UDY244" s="62"/>
      <c r="UDZ244" s="62"/>
      <c r="UEA244" s="62"/>
      <c r="UEB244" s="62"/>
      <c r="UEC244" s="62"/>
      <c r="UED244" s="62"/>
      <c r="UEE244" s="62"/>
      <c r="UEF244" s="62"/>
      <c r="UEG244" s="62"/>
      <c r="UEH244" s="62"/>
      <c r="UEI244" s="62"/>
      <c r="UEJ244" s="62"/>
      <c r="UEK244" s="62"/>
      <c r="UEL244" s="62"/>
      <c r="UEM244" s="62"/>
      <c r="UEN244" s="62"/>
      <c r="UEO244" s="62"/>
      <c r="UEP244" s="62"/>
      <c r="UEQ244" s="62"/>
      <c r="UER244" s="62"/>
      <c r="UES244" s="62"/>
      <c r="UET244" s="62"/>
      <c r="UEU244" s="62"/>
      <c r="UEV244" s="62"/>
      <c r="UEW244" s="62"/>
      <c r="UEX244" s="62"/>
      <c r="UEY244" s="62"/>
      <c r="UEZ244" s="62"/>
      <c r="UFA244" s="62"/>
      <c r="UFB244" s="62"/>
      <c r="UFC244" s="62"/>
      <c r="UFD244" s="62"/>
      <c r="UFE244" s="62"/>
      <c r="UFF244" s="62"/>
      <c r="UFG244" s="62"/>
      <c r="UFH244" s="62"/>
      <c r="UFI244" s="62"/>
      <c r="UFJ244" s="62"/>
      <c r="UFK244" s="62"/>
      <c r="UFL244" s="62"/>
      <c r="UFM244" s="62"/>
      <c r="UFN244" s="62"/>
      <c r="UFO244" s="62"/>
      <c r="UFP244" s="62"/>
      <c r="UFQ244" s="62"/>
      <c r="UFR244" s="62"/>
      <c r="UFS244" s="62"/>
      <c r="UFT244" s="62"/>
      <c r="UFU244" s="62"/>
      <c r="UFV244" s="62"/>
      <c r="UFW244" s="62"/>
      <c r="UFX244" s="62"/>
      <c r="UFY244" s="62"/>
      <c r="UFZ244" s="62"/>
      <c r="UGA244" s="62"/>
      <c r="UGB244" s="62"/>
      <c r="UGC244" s="62"/>
      <c r="UGD244" s="62"/>
      <c r="UGE244" s="62"/>
      <c r="UGF244" s="62"/>
      <c r="UGG244" s="62"/>
      <c r="UGH244" s="62"/>
      <c r="UGI244" s="62"/>
      <c r="UGJ244" s="62"/>
      <c r="UGK244" s="62"/>
      <c r="UGL244" s="62"/>
      <c r="UGM244" s="62"/>
      <c r="UGN244" s="62"/>
      <c r="UGO244" s="62"/>
      <c r="UGP244" s="62"/>
      <c r="UGQ244" s="62"/>
      <c r="UGR244" s="62"/>
      <c r="UGS244" s="62"/>
      <c r="UGT244" s="62"/>
      <c r="UGU244" s="62"/>
      <c r="UGV244" s="62"/>
      <c r="UGW244" s="62"/>
      <c r="UGX244" s="62"/>
      <c r="UGY244" s="62"/>
      <c r="UGZ244" s="62"/>
      <c r="UHA244" s="62"/>
      <c r="UHB244" s="62"/>
      <c r="UHC244" s="62"/>
      <c r="UHD244" s="62"/>
      <c r="UHE244" s="62"/>
      <c r="UHF244" s="62"/>
      <c r="UHG244" s="62"/>
      <c r="UHH244" s="62"/>
      <c r="UHI244" s="62"/>
      <c r="UHJ244" s="62"/>
      <c r="UHK244" s="62"/>
      <c r="UHL244" s="62"/>
      <c r="UHM244" s="62"/>
      <c r="UHN244" s="62"/>
      <c r="UHO244" s="62"/>
      <c r="UHP244" s="62"/>
      <c r="UHQ244" s="62"/>
      <c r="UHR244" s="62"/>
      <c r="UHS244" s="62"/>
      <c r="UHT244" s="62"/>
      <c r="UHU244" s="62"/>
      <c r="UHV244" s="62"/>
      <c r="UHW244" s="62"/>
      <c r="UHX244" s="62"/>
      <c r="UHY244" s="62"/>
      <c r="UHZ244" s="62"/>
      <c r="UIA244" s="62"/>
      <c r="UIB244" s="62"/>
      <c r="UIC244" s="62"/>
      <c r="UID244" s="62"/>
      <c r="UIE244" s="62"/>
      <c r="UIF244" s="62"/>
      <c r="UIG244" s="62"/>
      <c r="UIH244" s="62"/>
      <c r="UII244" s="62"/>
      <c r="UIJ244" s="62"/>
      <c r="UIK244" s="62"/>
      <c r="UIL244" s="62"/>
      <c r="UIM244" s="62"/>
      <c r="UIN244" s="62"/>
      <c r="UIO244" s="62"/>
      <c r="UIP244" s="62"/>
      <c r="UIQ244" s="62"/>
      <c r="UIR244" s="62"/>
      <c r="UIS244" s="62"/>
      <c r="UIT244" s="62"/>
      <c r="UIU244" s="62"/>
      <c r="UIV244" s="62"/>
      <c r="UIW244" s="62"/>
      <c r="UIX244" s="62"/>
      <c r="UIY244" s="62"/>
      <c r="UIZ244" s="62"/>
      <c r="UJA244" s="62"/>
      <c r="UJB244" s="62"/>
      <c r="UJC244" s="62"/>
      <c r="UJD244" s="62"/>
      <c r="UJE244" s="62"/>
      <c r="UJF244" s="62"/>
      <c r="UJG244" s="62"/>
      <c r="UJH244" s="62"/>
      <c r="UJI244" s="62"/>
      <c r="UJJ244" s="62"/>
      <c r="UJK244" s="62"/>
      <c r="UJL244" s="62"/>
      <c r="UJM244" s="62"/>
      <c r="UJN244" s="62"/>
      <c r="UJO244" s="62"/>
      <c r="UJP244" s="62"/>
      <c r="UJQ244" s="62"/>
      <c r="UJR244" s="62"/>
      <c r="UJS244" s="62"/>
      <c r="UJT244" s="62"/>
      <c r="UJU244" s="62"/>
      <c r="UJV244" s="62"/>
      <c r="UJW244" s="62"/>
      <c r="UJX244" s="62"/>
      <c r="UJY244" s="62"/>
      <c r="UJZ244" s="62"/>
      <c r="UKA244" s="62"/>
      <c r="UKB244" s="62"/>
      <c r="UKC244" s="62"/>
      <c r="UKD244" s="62"/>
      <c r="UKE244" s="62"/>
      <c r="UKF244" s="62"/>
      <c r="UKG244" s="62"/>
      <c r="UKH244" s="62"/>
      <c r="UKI244" s="62"/>
      <c r="UKJ244" s="62"/>
      <c r="UKK244" s="62"/>
      <c r="UKL244" s="62"/>
      <c r="UKM244" s="62"/>
      <c r="UKN244" s="62"/>
      <c r="UKO244" s="62"/>
      <c r="UKP244" s="62"/>
      <c r="UKQ244" s="62"/>
      <c r="UKR244" s="62"/>
      <c r="UKS244" s="62"/>
      <c r="UKT244" s="62"/>
      <c r="UKU244" s="62"/>
      <c r="UKV244" s="62"/>
      <c r="UKW244" s="62"/>
      <c r="UKX244" s="62"/>
      <c r="UKY244" s="62"/>
      <c r="UKZ244" s="62"/>
      <c r="ULA244" s="62"/>
      <c r="ULB244" s="62"/>
      <c r="ULC244" s="62"/>
      <c r="ULD244" s="62"/>
      <c r="ULE244" s="62"/>
      <c r="ULF244" s="62"/>
      <c r="ULG244" s="62"/>
      <c r="ULH244" s="62"/>
      <c r="ULI244" s="62"/>
      <c r="ULJ244" s="62"/>
      <c r="ULK244" s="62"/>
      <c r="ULL244" s="62"/>
      <c r="ULM244" s="62"/>
      <c r="ULN244" s="62"/>
      <c r="ULO244" s="62"/>
      <c r="ULP244" s="62"/>
      <c r="ULQ244" s="62"/>
      <c r="ULR244" s="62"/>
      <c r="ULS244" s="62"/>
      <c r="ULT244" s="62"/>
      <c r="ULU244" s="62"/>
      <c r="ULV244" s="62"/>
      <c r="ULW244" s="62"/>
      <c r="ULX244" s="62"/>
      <c r="ULY244" s="62"/>
      <c r="ULZ244" s="62"/>
      <c r="UMA244" s="62"/>
      <c r="UMB244" s="62"/>
      <c r="UMC244" s="62"/>
      <c r="UMD244" s="62"/>
      <c r="UME244" s="62"/>
      <c r="UMF244" s="62"/>
      <c r="UMG244" s="62"/>
      <c r="UMH244" s="62"/>
      <c r="UMI244" s="62"/>
      <c r="UMJ244" s="62"/>
      <c r="UMK244" s="62"/>
      <c r="UML244" s="62"/>
      <c r="UMM244" s="62"/>
      <c r="UMN244" s="62"/>
      <c r="UMO244" s="62"/>
      <c r="UMP244" s="62"/>
      <c r="UMQ244" s="62"/>
      <c r="UMR244" s="62"/>
      <c r="UMS244" s="62"/>
      <c r="UMT244" s="62"/>
      <c r="UMU244" s="62"/>
      <c r="UMV244" s="62"/>
      <c r="UMW244" s="62"/>
      <c r="UMX244" s="62"/>
      <c r="UMY244" s="62"/>
      <c r="UMZ244" s="62"/>
      <c r="UNA244" s="62"/>
      <c r="UNB244" s="62"/>
      <c r="UNC244" s="62"/>
      <c r="UND244" s="62"/>
      <c r="UNE244" s="62"/>
      <c r="UNF244" s="62"/>
      <c r="UNG244" s="62"/>
      <c r="UNH244" s="62"/>
      <c r="UNI244" s="62"/>
      <c r="UNJ244" s="62"/>
      <c r="UNK244" s="62"/>
      <c r="UNL244" s="62"/>
      <c r="UNM244" s="62"/>
      <c r="UNN244" s="62"/>
      <c r="UNO244" s="62"/>
      <c r="UNP244" s="62"/>
      <c r="UNQ244" s="62"/>
      <c r="UNR244" s="62"/>
      <c r="UNS244" s="62"/>
      <c r="UNT244" s="62"/>
      <c r="UNU244" s="62"/>
      <c r="UNV244" s="62"/>
      <c r="UNW244" s="62"/>
      <c r="UNX244" s="62"/>
      <c r="UNY244" s="62"/>
      <c r="UNZ244" s="62"/>
      <c r="UOA244" s="62"/>
      <c r="UOB244" s="62"/>
      <c r="UOC244" s="62"/>
      <c r="UOD244" s="62"/>
      <c r="UOE244" s="62"/>
      <c r="UOF244" s="62"/>
      <c r="UOG244" s="62"/>
      <c r="UOH244" s="62"/>
      <c r="UOI244" s="62"/>
      <c r="UOJ244" s="62"/>
      <c r="UOK244" s="62"/>
      <c r="UOL244" s="62"/>
      <c r="UOM244" s="62"/>
      <c r="UON244" s="62"/>
      <c r="UOO244" s="62"/>
      <c r="UOP244" s="62"/>
      <c r="UOQ244" s="62"/>
      <c r="UOR244" s="62"/>
      <c r="UOS244" s="62"/>
      <c r="UOT244" s="62"/>
      <c r="UOU244" s="62"/>
      <c r="UOV244" s="62"/>
      <c r="UOW244" s="62"/>
      <c r="UOX244" s="62"/>
      <c r="UOY244" s="62"/>
      <c r="UOZ244" s="62"/>
      <c r="UPA244" s="62"/>
      <c r="UPB244" s="62"/>
      <c r="UPC244" s="62"/>
      <c r="UPD244" s="62"/>
      <c r="UPE244" s="62"/>
      <c r="UPF244" s="62"/>
      <c r="UPG244" s="62"/>
      <c r="UPH244" s="62"/>
      <c r="UPI244" s="62"/>
      <c r="UPJ244" s="62"/>
      <c r="UPK244" s="62"/>
      <c r="UPL244" s="62"/>
      <c r="UPM244" s="62"/>
      <c r="UPN244" s="62"/>
      <c r="UPO244" s="62"/>
      <c r="UPP244" s="62"/>
      <c r="UPQ244" s="62"/>
      <c r="UPR244" s="62"/>
      <c r="UPS244" s="62"/>
      <c r="UPT244" s="62"/>
      <c r="UPU244" s="62"/>
      <c r="UPV244" s="62"/>
      <c r="UPW244" s="62"/>
      <c r="UPX244" s="62"/>
      <c r="UPY244" s="62"/>
      <c r="UPZ244" s="62"/>
      <c r="UQA244" s="62"/>
      <c r="UQB244" s="62"/>
      <c r="UQC244" s="62"/>
      <c r="UQD244" s="62"/>
      <c r="UQE244" s="62"/>
      <c r="UQF244" s="62"/>
      <c r="UQG244" s="62"/>
      <c r="UQH244" s="62"/>
      <c r="UQI244" s="62"/>
      <c r="UQJ244" s="62"/>
      <c r="UQK244" s="62"/>
      <c r="UQL244" s="62"/>
      <c r="UQM244" s="62"/>
      <c r="UQN244" s="62"/>
      <c r="UQO244" s="62"/>
      <c r="UQP244" s="62"/>
      <c r="UQQ244" s="62"/>
      <c r="UQR244" s="62"/>
      <c r="UQS244" s="62"/>
      <c r="UQT244" s="62"/>
      <c r="UQU244" s="62"/>
      <c r="UQV244" s="62"/>
      <c r="UQW244" s="62"/>
      <c r="UQX244" s="62"/>
      <c r="UQY244" s="62"/>
      <c r="UQZ244" s="62"/>
      <c r="URA244" s="62"/>
      <c r="URB244" s="62"/>
      <c r="URC244" s="62"/>
      <c r="URD244" s="62"/>
      <c r="URE244" s="62"/>
      <c r="URF244" s="62"/>
      <c r="URG244" s="62"/>
      <c r="URH244" s="62"/>
      <c r="URI244" s="62"/>
      <c r="URJ244" s="62"/>
      <c r="URK244" s="62"/>
      <c r="URL244" s="62"/>
      <c r="URM244" s="62"/>
      <c r="URN244" s="62"/>
      <c r="URO244" s="62"/>
      <c r="URP244" s="62"/>
      <c r="URQ244" s="62"/>
      <c r="URR244" s="62"/>
      <c r="URS244" s="62"/>
      <c r="URT244" s="62"/>
      <c r="URU244" s="62"/>
      <c r="URV244" s="62"/>
      <c r="URW244" s="62"/>
      <c r="URX244" s="62"/>
      <c r="URY244" s="62"/>
      <c r="URZ244" s="62"/>
      <c r="USA244" s="62"/>
      <c r="USB244" s="62"/>
      <c r="USC244" s="62"/>
      <c r="USD244" s="62"/>
      <c r="USE244" s="62"/>
      <c r="USF244" s="62"/>
      <c r="USG244" s="62"/>
      <c r="USH244" s="62"/>
      <c r="USI244" s="62"/>
      <c r="USJ244" s="62"/>
      <c r="USK244" s="62"/>
      <c r="USL244" s="62"/>
      <c r="USM244" s="62"/>
      <c r="USN244" s="62"/>
      <c r="USO244" s="62"/>
      <c r="USP244" s="62"/>
      <c r="USQ244" s="62"/>
      <c r="USR244" s="62"/>
      <c r="USS244" s="62"/>
      <c r="UST244" s="62"/>
      <c r="USU244" s="62"/>
      <c r="USV244" s="62"/>
      <c r="USW244" s="62"/>
      <c r="USX244" s="62"/>
      <c r="USY244" s="62"/>
      <c r="USZ244" s="62"/>
      <c r="UTA244" s="62"/>
      <c r="UTB244" s="62"/>
      <c r="UTC244" s="62"/>
      <c r="UTD244" s="62"/>
      <c r="UTE244" s="62"/>
      <c r="UTF244" s="62"/>
      <c r="UTG244" s="62"/>
      <c r="UTH244" s="62"/>
      <c r="UTI244" s="62"/>
      <c r="UTJ244" s="62"/>
      <c r="UTK244" s="62"/>
      <c r="UTL244" s="62"/>
      <c r="UTM244" s="62"/>
      <c r="UTN244" s="62"/>
      <c r="UTO244" s="62"/>
      <c r="UTP244" s="62"/>
      <c r="UTQ244" s="62"/>
      <c r="UTR244" s="62"/>
      <c r="UTS244" s="62"/>
      <c r="UTT244" s="62"/>
      <c r="UTU244" s="62"/>
      <c r="UTV244" s="62"/>
      <c r="UTW244" s="62"/>
      <c r="UTX244" s="62"/>
      <c r="UTY244" s="62"/>
      <c r="UTZ244" s="62"/>
      <c r="UUA244" s="62"/>
      <c r="UUB244" s="62"/>
      <c r="UUC244" s="62"/>
      <c r="UUD244" s="62"/>
      <c r="UUE244" s="62"/>
      <c r="UUF244" s="62"/>
      <c r="UUG244" s="62"/>
      <c r="UUH244" s="62"/>
      <c r="UUI244" s="62"/>
      <c r="UUJ244" s="62"/>
      <c r="UUK244" s="62"/>
      <c r="UUL244" s="62"/>
      <c r="UUM244" s="62"/>
      <c r="UUN244" s="62"/>
      <c r="UUO244" s="62"/>
      <c r="UUP244" s="62"/>
      <c r="UUQ244" s="62"/>
      <c r="UUR244" s="62"/>
      <c r="UUS244" s="62"/>
      <c r="UUT244" s="62"/>
      <c r="UUU244" s="62"/>
      <c r="UUV244" s="62"/>
      <c r="UUW244" s="62"/>
      <c r="UUX244" s="62"/>
      <c r="UUY244" s="62"/>
      <c r="UUZ244" s="62"/>
      <c r="UVA244" s="62"/>
      <c r="UVB244" s="62"/>
      <c r="UVC244" s="62"/>
      <c r="UVD244" s="62"/>
      <c r="UVE244" s="62"/>
      <c r="UVF244" s="62"/>
      <c r="UVG244" s="62"/>
      <c r="UVH244" s="62"/>
      <c r="UVI244" s="62"/>
      <c r="UVJ244" s="62"/>
      <c r="UVK244" s="62"/>
      <c r="UVL244" s="62"/>
      <c r="UVM244" s="62"/>
      <c r="UVN244" s="62"/>
      <c r="UVO244" s="62"/>
      <c r="UVP244" s="62"/>
      <c r="UVQ244" s="62"/>
      <c r="UVR244" s="62"/>
      <c r="UVS244" s="62"/>
      <c r="UVT244" s="62"/>
      <c r="UVU244" s="62"/>
      <c r="UVV244" s="62"/>
      <c r="UVW244" s="62"/>
      <c r="UVX244" s="62"/>
      <c r="UVY244" s="62"/>
      <c r="UVZ244" s="62"/>
      <c r="UWA244" s="62"/>
      <c r="UWB244" s="62"/>
      <c r="UWC244" s="62"/>
      <c r="UWD244" s="62"/>
      <c r="UWE244" s="62"/>
      <c r="UWF244" s="62"/>
      <c r="UWG244" s="62"/>
      <c r="UWH244" s="62"/>
      <c r="UWI244" s="62"/>
      <c r="UWJ244" s="62"/>
      <c r="UWK244" s="62"/>
      <c r="UWL244" s="62"/>
      <c r="UWM244" s="62"/>
      <c r="UWN244" s="62"/>
      <c r="UWO244" s="62"/>
      <c r="UWP244" s="62"/>
      <c r="UWQ244" s="62"/>
      <c r="UWR244" s="62"/>
      <c r="UWS244" s="62"/>
      <c r="UWT244" s="62"/>
      <c r="UWU244" s="62"/>
      <c r="UWV244" s="62"/>
      <c r="UWW244" s="62"/>
      <c r="UWX244" s="62"/>
      <c r="UWY244" s="62"/>
      <c r="UWZ244" s="62"/>
      <c r="UXA244" s="62"/>
      <c r="UXB244" s="62"/>
      <c r="UXC244" s="62"/>
      <c r="UXD244" s="62"/>
      <c r="UXE244" s="62"/>
      <c r="UXF244" s="62"/>
      <c r="UXG244" s="62"/>
      <c r="UXH244" s="62"/>
      <c r="UXI244" s="62"/>
      <c r="UXJ244" s="62"/>
      <c r="UXK244" s="62"/>
      <c r="UXL244" s="62"/>
      <c r="UXM244" s="62"/>
      <c r="UXN244" s="62"/>
      <c r="UXO244" s="62"/>
      <c r="UXP244" s="62"/>
      <c r="UXQ244" s="62"/>
      <c r="UXR244" s="62"/>
      <c r="UXS244" s="62"/>
      <c r="UXT244" s="62"/>
      <c r="UXU244" s="62"/>
      <c r="UXV244" s="62"/>
      <c r="UXW244" s="62"/>
      <c r="UXX244" s="62"/>
      <c r="UXY244" s="62"/>
      <c r="UXZ244" s="62"/>
      <c r="UYA244" s="62"/>
      <c r="UYB244" s="62"/>
      <c r="UYC244" s="62"/>
      <c r="UYD244" s="62"/>
      <c r="UYE244" s="62"/>
      <c r="UYF244" s="62"/>
      <c r="UYG244" s="62"/>
      <c r="UYH244" s="62"/>
      <c r="UYI244" s="62"/>
      <c r="UYJ244" s="62"/>
      <c r="UYK244" s="62"/>
      <c r="UYL244" s="62"/>
      <c r="UYM244" s="62"/>
      <c r="UYN244" s="62"/>
      <c r="UYO244" s="62"/>
      <c r="UYP244" s="62"/>
      <c r="UYQ244" s="62"/>
      <c r="UYR244" s="62"/>
      <c r="UYS244" s="62"/>
      <c r="UYT244" s="62"/>
      <c r="UYU244" s="62"/>
      <c r="UYV244" s="62"/>
      <c r="UYW244" s="62"/>
      <c r="UYX244" s="62"/>
      <c r="UYY244" s="62"/>
      <c r="UYZ244" s="62"/>
      <c r="UZA244" s="62"/>
      <c r="UZB244" s="62"/>
      <c r="UZC244" s="62"/>
      <c r="UZD244" s="62"/>
      <c r="UZE244" s="62"/>
      <c r="UZF244" s="62"/>
      <c r="UZG244" s="62"/>
      <c r="UZH244" s="62"/>
      <c r="UZI244" s="62"/>
      <c r="UZJ244" s="62"/>
      <c r="UZK244" s="62"/>
      <c r="UZL244" s="62"/>
      <c r="UZM244" s="62"/>
      <c r="UZN244" s="62"/>
      <c r="UZO244" s="62"/>
      <c r="UZP244" s="62"/>
      <c r="UZQ244" s="62"/>
      <c r="UZR244" s="62"/>
      <c r="UZS244" s="62"/>
      <c r="UZT244" s="62"/>
      <c r="UZU244" s="62"/>
      <c r="UZV244" s="62"/>
      <c r="UZW244" s="62"/>
      <c r="UZX244" s="62"/>
      <c r="UZY244" s="62"/>
      <c r="UZZ244" s="62"/>
      <c r="VAA244" s="62"/>
      <c r="VAB244" s="62"/>
      <c r="VAC244" s="62"/>
      <c r="VAD244" s="62"/>
      <c r="VAE244" s="62"/>
      <c r="VAF244" s="62"/>
      <c r="VAG244" s="62"/>
      <c r="VAH244" s="62"/>
      <c r="VAI244" s="62"/>
      <c r="VAJ244" s="62"/>
      <c r="VAK244" s="62"/>
      <c r="VAL244" s="62"/>
      <c r="VAM244" s="62"/>
      <c r="VAN244" s="62"/>
      <c r="VAO244" s="62"/>
      <c r="VAP244" s="62"/>
      <c r="VAQ244" s="62"/>
      <c r="VAR244" s="62"/>
      <c r="VAS244" s="62"/>
      <c r="VAT244" s="62"/>
      <c r="VAU244" s="62"/>
      <c r="VAV244" s="62"/>
      <c r="VAW244" s="62"/>
      <c r="VAX244" s="62"/>
      <c r="VAY244" s="62"/>
      <c r="VAZ244" s="62"/>
      <c r="VBA244" s="62"/>
      <c r="VBB244" s="62"/>
      <c r="VBC244" s="62"/>
      <c r="VBD244" s="62"/>
      <c r="VBE244" s="62"/>
      <c r="VBF244" s="62"/>
      <c r="VBG244" s="62"/>
      <c r="VBH244" s="62"/>
      <c r="VBI244" s="62"/>
      <c r="VBJ244" s="62"/>
      <c r="VBK244" s="62"/>
      <c r="VBL244" s="62"/>
      <c r="VBM244" s="62"/>
      <c r="VBN244" s="62"/>
      <c r="VBO244" s="62"/>
      <c r="VBP244" s="62"/>
      <c r="VBQ244" s="62"/>
      <c r="VBR244" s="62"/>
      <c r="VBS244" s="62"/>
      <c r="VBT244" s="62"/>
      <c r="VBU244" s="62"/>
      <c r="VBV244" s="62"/>
      <c r="VBW244" s="62"/>
      <c r="VBX244" s="62"/>
      <c r="VBY244" s="62"/>
      <c r="VBZ244" s="62"/>
      <c r="VCA244" s="62"/>
      <c r="VCB244" s="62"/>
      <c r="VCC244" s="62"/>
      <c r="VCD244" s="62"/>
      <c r="VCE244" s="62"/>
      <c r="VCF244" s="62"/>
      <c r="VCG244" s="62"/>
      <c r="VCH244" s="62"/>
      <c r="VCI244" s="62"/>
      <c r="VCJ244" s="62"/>
      <c r="VCK244" s="62"/>
      <c r="VCL244" s="62"/>
      <c r="VCM244" s="62"/>
      <c r="VCN244" s="62"/>
      <c r="VCO244" s="62"/>
      <c r="VCP244" s="62"/>
      <c r="VCQ244" s="62"/>
      <c r="VCR244" s="62"/>
      <c r="VCS244" s="62"/>
      <c r="VCT244" s="62"/>
      <c r="VCU244" s="62"/>
      <c r="VCV244" s="62"/>
      <c r="VCW244" s="62"/>
      <c r="VCX244" s="62"/>
      <c r="VCY244" s="62"/>
      <c r="VCZ244" s="62"/>
      <c r="VDA244" s="62"/>
      <c r="VDB244" s="62"/>
      <c r="VDC244" s="62"/>
      <c r="VDD244" s="62"/>
      <c r="VDE244" s="62"/>
      <c r="VDF244" s="62"/>
      <c r="VDG244" s="62"/>
      <c r="VDH244" s="62"/>
      <c r="VDI244" s="62"/>
      <c r="VDJ244" s="62"/>
      <c r="VDK244" s="62"/>
      <c r="VDL244" s="62"/>
      <c r="VDM244" s="62"/>
      <c r="VDN244" s="62"/>
      <c r="VDO244" s="62"/>
      <c r="VDP244" s="62"/>
      <c r="VDQ244" s="62"/>
      <c r="VDR244" s="62"/>
      <c r="VDS244" s="62"/>
      <c r="VDT244" s="62"/>
      <c r="VDU244" s="62"/>
      <c r="VDV244" s="62"/>
      <c r="VDW244" s="62"/>
      <c r="VDX244" s="62"/>
      <c r="VDY244" s="62"/>
      <c r="VDZ244" s="62"/>
      <c r="VEA244" s="62"/>
      <c r="VEB244" s="62"/>
      <c r="VEC244" s="62"/>
      <c r="VED244" s="62"/>
      <c r="VEE244" s="62"/>
      <c r="VEF244" s="62"/>
      <c r="VEG244" s="62"/>
      <c r="VEH244" s="62"/>
      <c r="VEI244" s="62"/>
      <c r="VEJ244" s="62"/>
      <c r="VEK244" s="62"/>
      <c r="VEL244" s="62"/>
      <c r="VEM244" s="62"/>
      <c r="VEN244" s="62"/>
      <c r="VEO244" s="62"/>
      <c r="VEP244" s="62"/>
      <c r="VEQ244" s="62"/>
      <c r="VER244" s="62"/>
      <c r="VES244" s="62"/>
      <c r="VET244" s="62"/>
      <c r="VEU244" s="62"/>
      <c r="VEV244" s="62"/>
      <c r="VEW244" s="62"/>
      <c r="VEX244" s="62"/>
      <c r="VEY244" s="62"/>
      <c r="VEZ244" s="62"/>
      <c r="VFA244" s="62"/>
      <c r="VFB244" s="62"/>
      <c r="VFC244" s="62"/>
      <c r="VFD244" s="62"/>
      <c r="VFE244" s="62"/>
      <c r="VFF244" s="62"/>
      <c r="VFG244" s="62"/>
      <c r="VFH244" s="62"/>
      <c r="VFI244" s="62"/>
      <c r="VFJ244" s="62"/>
      <c r="VFK244" s="62"/>
      <c r="VFL244" s="62"/>
      <c r="VFM244" s="62"/>
      <c r="VFN244" s="62"/>
      <c r="VFO244" s="62"/>
      <c r="VFP244" s="62"/>
      <c r="VFQ244" s="62"/>
      <c r="VFR244" s="62"/>
      <c r="VFS244" s="62"/>
      <c r="VFT244" s="62"/>
      <c r="VFU244" s="62"/>
      <c r="VFV244" s="62"/>
      <c r="VFW244" s="62"/>
      <c r="VFX244" s="62"/>
      <c r="VFY244" s="62"/>
      <c r="VFZ244" s="62"/>
      <c r="VGA244" s="62"/>
      <c r="VGB244" s="62"/>
      <c r="VGC244" s="62"/>
      <c r="VGD244" s="62"/>
      <c r="VGE244" s="62"/>
      <c r="VGF244" s="62"/>
      <c r="VGG244" s="62"/>
      <c r="VGH244" s="62"/>
      <c r="VGI244" s="62"/>
      <c r="VGJ244" s="62"/>
      <c r="VGK244" s="62"/>
      <c r="VGL244" s="62"/>
      <c r="VGM244" s="62"/>
      <c r="VGN244" s="62"/>
      <c r="VGO244" s="62"/>
      <c r="VGP244" s="62"/>
      <c r="VGQ244" s="62"/>
      <c r="VGR244" s="62"/>
      <c r="VGS244" s="62"/>
      <c r="VGT244" s="62"/>
      <c r="VGU244" s="62"/>
      <c r="VGV244" s="62"/>
      <c r="VGW244" s="62"/>
      <c r="VGX244" s="62"/>
      <c r="VGY244" s="62"/>
      <c r="VGZ244" s="62"/>
      <c r="VHA244" s="62"/>
      <c r="VHB244" s="62"/>
      <c r="VHC244" s="62"/>
      <c r="VHD244" s="62"/>
      <c r="VHE244" s="62"/>
      <c r="VHF244" s="62"/>
      <c r="VHG244" s="62"/>
      <c r="VHH244" s="62"/>
      <c r="VHI244" s="62"/>
      <c r="VHJ244" s="62"/>
      <c r="VHK244" s="62"/>
      <c r="VHL244" s="62"/>
      <c r="VHM244" s="62"/>
      <c r="VHN244" s="62"/>
      <c r="VHO244" s="62"/>
      <c r="VHP244" s="62"/>
      <c r="VHQ244" s="62"/>
      <c r="VHR244" s="62"/>
      <c r="VHS244" s="62"/>
      <c r="VHT244" s="62"/>
      <c r="VHU244" s="62"/>
      <c r="VHV244" s="62"/>
      <c r="VHW244" s="62"/>
      <c r="VHX244" s="62"/>
      <c r="VHY244" s="62"/>
      <c r="VHZ244" s="62"/>
      <c r="VIA244" s="62"/>
      <c r="VIB244" s="62"/>
      <c r="VIC244" s="62"/>
      <c r="VID244" s="62"/>
      <c r="VIE244" s="62"/>
      <c r="VIF244" s="62"/>
      <c r="VIG244" s="62"/>
      <c r="VIH244" s="62"/>
      <c r="VII244" s="62"/>
      <c r="VIJ244" s="62"/>
      <c r="VIK244" s="62"/>
      <c r="VIL244" s="62"/>
      <c r="VIM244" s="62"/>
      <c r="VIN244" s="62"/>
      <c r="VIO244" s="62"/>
      <c r="VIP244" s="62"/>
      <c r="VIQ244" s="62"/>
      <c r="VIR244" s="62"/>
      <c r="VIS244" s="62"/>
      <c r="VIT244" s="62"/>
      <c r="VIU244" s="62"/>
      <c r="VIV244" s="62"/>
      <c r="VIW244" s="62"/>
      <c r="VIX244" s="62"/>
      <c r="VIY244" s="62"/>
      <c r="VIZ244" s="62"/>
      <c r="VJA244" s="62"/>
      <c r="VJB244" s="62"/>
      <c r="VJC244" s="62"/>
      <c r="VJD244" s="62"/>
      <c r="VJE244" s="62"/>
      <c r="VJF244" s="62"/>
      <c r="VJG244" s="62"/>
      <c r="VJH244" s="62"/>
      <c r="VJI244" s="62"/>
      <c r="VJJ244" s="62"/>
      <c r="VJK244" s="62"/>
      <c r="VJL244" s="62"/>
      <c r="VJM244" s="62"/>
      <c r="VJN244" s="62"/>
      <c r="VJO244" s="62"/>
      <c r="VJP244" s="62"/>
      <c r="VJQ244" s="62"/>
      <c r="VJR244" s="62"/>
      <c r="VJS244" s="62"/>
      <c r="VJT244" s="62"/>
      <c r="VJU244" s="62"/>
      <c r="VJV244" s="62"/>
      <c r="VJW244" s="62"/>
      <c r="VJX244" s="62"/>
      <c r="VJY244" s="62"/>
      <c r="VJZ244" s="62"/>
      <c r="VKA244" s="62"/>
      <c r="VKB244" s="62"/>
      <c r="VKC244" s="62"/>
      <c r="VKD244" s="62"/>
      <c r="VKE244" s="62"/>
      <c r="VKF244" s="62"/>
      <c r="VKG244" s="62"/>
      <c r="VKH244" s="62"/>
      <c r="VKI244" s="62"/>
      <c r="VKJ244" s="62"/>
      <c r="VKK244" s="62"/>
      <c r="VKL244" s="62"/>
      <c r="VKM244" s="62"/>
      <c r="VKN244" s="62"/>
      <c r="VKO244" s="62"/>
      <c r="VKP244" s="62"/>
      <c r="VKQ244" s="62"/>
      <c r="VKR244" s="62"/>
      <c r="VKS244" s="62"/>
      <c r="VKT244" s="62"/>
      <c r="VKU244" s="62"/>
      <c r="VKV244" s="62"/>
      <c r="VKW244" s="62"/>
      <c r="VKX244" s="62"/>
      <c r="VKY244" s="62"/>
      <c r="VKZ244" s="62"/>
      <c r="VLA244" s="62"/>
      <c r="VLB244" s="62"/>
      <c r="VLC244" s="62"/>
      <c r="VLD244" s="62"/>
      <c r="VLE244" s="62"/>
      <c r="VLF244" s="62"/>
      <c r="VLG244" s="62"/>
      <c r="VLH244" s="62"/>
      <c r="VLI244" s="62"/>
      <c r="VLJ244" s="62"/>
      <c r="VLK244" s="62"/>
      <c r="VLL244" s="62"/>
      <c r="VLM244" s="62"/>
      <c r="VLN244" s="62"/>
      <c r="VLO244" s="62"/>
      <c r="VLP244" s="62"/>
      <c r="VLQ244" s="62"/>
      <c r="VLR244" s="62"/>
      <c r="VLS244" s="62"/>
      <c r="VLT244" s="62"/>
      <c r="VLU244" s="62"/>
      <c r="VLV244" s="62"/>
      <c r="VLW244" s="62"/>
      <c r="VLX244" s="62"/>
      <c r="VLY244" s="62"/>
      <c r="VLZ244" s="62"/>
      <c r="VMA244" s="62"/>
      <c r="VMB244" s="62"/>
      <c r="VMC244" s="62"/>
      <c r="VMD244" s="62"/>
      <c r="VME244" s="62"/>
      <c r="VMF244" s="62"/>
      <c r="VMG244" s="62"/>
      <c r="VMH244" s="62"/>
      <c r="VMI244" s="62"/>
      <c r="VMJ244" s="62"/>
      <c r="VMK244" s="62"/>
      <c r="VML244" s="62"/>
      <c r="VMM244" s="62"/>
      <c r="VMN244" s="62"/>
      <c r="VMO244" s="62"/>
      <c r="VMP244" s="62"/>
      <c r="VMQ244" s="62"/>
      <c r="VMR244" s="62"/>
      <c r="VMS244" s="62"/>
      <c r="VMT244" s="62"/>
      <c r="VMU244" s="62"/>
      <c r="VMV244" s="62"/>
      <c r="VMW244" s="62"/>
      <c r="VMX244" s="62"/>
      <c r="VMY244" s="62"/>
      <c r="VMZ244" s="62"/>
      <c r="VNA244" s="62"/>
      <c r="VNB244" s="62"/>
      <c r="VNC244" s="62"/>
      <c r="VND244" s="62"/>
      <c r="VNE244" s="62"/>
      <c r="VNF244" s="62"/>
      <c r="VNG244" s="62"/>
      <c r="VNH244" s="62"/>
      <c r="VNI244" s="62"/>
      <c r="VNJ244" s="62"/>
      <c r="VNK244" s="62"/>
      <c r="VNL244" s="62"/>
      <c r="VNM244" s="62"/>
      <c r="VNN244" s="62"/>
      <c r="VNO244" s="62"/>
      <c r="VNP244" s="62"/>
      <c r="VNQ244" s="62"/>
      <c r="VNR244" s="62"/>
      <c r="VNS244" s="62"/>
      <c r="VNT244" s="62"/>
      <c r="VNU244" s="62"/>
      <c r="VNV244" s="62"/>
      <c r="VNW244" s="62"/>
      <c r="VNX244" s="62"/>
      <c r="VNY244" s="62"/>
      <c r="VNZ244" s="62"/>
      <c r="VOA244" s="62"/>
      <c r="VOB244" s="62"/>
      <c r="VOC244" s="62"/>
      <c r="VOD244" s="62"/>
      <c r="VOE244" s="62"/>
      <c r="VOF244" s="62"/>
      <c r="VOG244" s="62"/>
      <c r="VOH244" s="62"/>
      <c r="VOI244" s="62"/>
      <c r="VOJ244" s="62"/>
      <c r="VOK244" s="62"/>
      <c r="VOL244" s="62"/>
      <c r="VOM244" s="62"/>
      <c r="VON244" s="62"/>
      <c r="VOO244" s="62"/>
      <c r="VOP244" s="62"/>
      <c r="VOQ244" s="62"/>
      <c r="VOR244" s="62"/>
      <c r="VOS244" s="62"/>
      <c r="VOT244" s="62"/>
      <c r="VOU244" s="62"/>
      <c r="VOV244" s="62"/>
      <c r="VOW244" s="62"/>
      <c r="VOX244" s="62"/>
      <c r="VOY244" s="62"/>
      <c r="VOZ244" s="62"/>
      <c r="VPA244" s="62"/>
      <c r="VPB244" s="62"/>
      <c r="VPC244" s="62"/>
      <c r="VPD244" s="62"/>
      <c r="VPE244" s="62"/>
      <c r="VPF244" s="62"/>
      <c r="VPG244" s="62"/>
      <c r="VPH244" s="62"/>
      <c r="VPI244" s="62"/>
      <c r="VPJ244" s="62"/>
      <c r="VPK244" s="62"/>
      <c r="VPL244" s="62"/>
      <c r="VPM244" s="62"/>
      <c r="VPN244" s="62"/>
      <c r="VPO244" s="62"/>
      <c r="VPP244" s="62"/>
      <c r="VPQ244" s="62"/>
      <c r="VPR244" s="62"/>
      <c r="VPS244" s="62"/>
      <c r="VPT244" s="62"/>
      <c r="VPU244" s="62"/>
      <c r="VPV244" s="62"/>
      <c r="VPW244" s="62"/>
      <c r="VPX244" s="62"/>
      <c r="VPY244" s="62"/>
      <c r="VPZ244" s="62"/>
      <c r="VQA244" s="62"/>
      <c r="VQB244" s="62"/>
      <c r="VQC244" s="62"/>
      <c r="VQD244" s="62"/>
      <c r="VQE244" s="62"/>
      <c r="VQF244" s="62"/>
      <c r="VQG244" s="62"/>
      <c r="VQH244" s="62"/>
      <c r="VQI244" s="62"/>
      <c r="VQJ244" s="62"/>
      <c r="VQK244" s="62"/>
      <c r="VQL244" s="62"/>
      <c r="VQM244" s="62"/>
      <c r="VQN244" s="62"/>
      <c r="VQO244" s="62"/>
      <c r="VQP244" s="62"/>
      <c r="VQQ244" s="62"/>
      <c r="VQR244" s="62"/>
      <c r="VQS244" s="62"/>
      <c r="VQT244" s="62"/>
      <c r="VQU244" s="62"/>
      <c r="VQV244" s="62"/>
      <c r="VQW244" s="62"/>
      <c r="VQX244" s="62"/>
      <c r="VQY244" s="62"/>
      <c r="VQZ244" s="62"/>
      <c r="VRA244" s="62"/>
      <c r="VRB244" s="62"/>
      <c r="VRC244" s="62"/>
      <c r="VRD244" s="62"/>
      <c r="VRE244" s="62"/>
      <c r="VRF244" s="62"/>
      <c r="VRG244" s="62"/>
      <c r="VRH244" s="62"/>
      <c r="VRI244" s="62"/>
      <c r="VRJ244" s="62"/>
      <c r="VRK244" s="62"/>
      <c r="VRL244" s="62"/>
      <c r="VRM244" s="62"/>
      <c r="VRN244" s="62"/>
      <c r="VRO244" s="62"/>
      <c r="VRP244" s="62"/>
      <c r="VRQ244" s="62"/>
      <c r="VRR244" s="62"/>
      <c r="VRS244" s="62"/>
      <c r="VRT244" s="62"/>
      <c r="VRU244" s="62"/>
      <c r="VRV244" s="62"/>
      <c r="VRW244" s="62"/>
      <c r="VRX244" s="62"/>
      <c r="VRY244" s="62"/>
      <c r="VRZ244" s="62"/>
      <c r="VSA244" s="62"/>
      <c r="VSB244" s="62"/>
      <c r="VSC244" s="62"/>
      <c r="VSD244" s="62"/>
      <c r="VSE244" s="62"/>
      <c r="VSF244" s="62"/>
      <c r="VSG244" s="62"/>
      <c r="VSH244" s="62"/>
      <c r="VSI244" s="62"/>
      <c r="VSJ244" s="62"/>
      <c r="VSK244" s="62"/>
      <c r="VSL244" s="62"/>
      <c r="VSM244" s="62"/>
      <c r="VSN244" s="62"/>
      <c r="VSO244" s="62"/>
      <c r="VSP244" s="62"/>
      <c r="VSQ244" s="62"/>
      <c r="VSR244" s="62"/>
      <c r="VSS244" s="62"/>
      <c r="VST244" s="62"/>
      <c r="VSU244" s="62"/>
      <c r="VSV244" s="62"/>
      <c r="VSW244" s="62"/>
      <c r="VSX244" s="62"/>
      <c r="VSY244" s="62"/>
      <c r="VSZ244" s="62"/>
      <c r="VTA244" s="62"/>
      <c r="VTB244" s="62"/>
      <c r="VTC244" s="62"/>
      <c r="VTD244" s="62"/>
      <c r="VTE244" s="62"/>
      <c r="VTF244" s="62"/>
      <c r="VTG244" s="62"/>
      <c r="VTH244" s="62"/>
      <c r="VTI244" s="62"/>
      <c r="VTJ244" s="62"/>
      <c r="VTK244" s="62"/>
      <c r="VTL244" s="62"/>
      <c r="VTM244" s="62"/>
      <c r="VTN244" s="62"/>
      <c r="VTO244" s="62"/>
      <c r="VTP244" s="62"/>
      <c r="VTQ244" s="62"/>
      <c r="VTR244" s="62"/>
      <c r="VTS244" s="62"/>
      <c r="VTT244" s="62"/>
      <c r="VTU244" s="62"/>
      <c r="VTV244" s="62"/>
      <c r="VTW244" s="62"/>
      <c r="VTX244" s="62"/>
      <c r="VTY244" s="62"/>
      <c r="VTZ244" s="62"/>
      <c r="VUA244" s="62"/>
      <c r="VUB244" s="62"/>
      <c r="VUC244" s="62"/>
      <c r="VUD244" s="62"/>
      <c r="VUE244" s="62"/>
      <c r="VUF244" s="62"/>
      <c r="VUG244" s="62"/>
      <c r="VUH244" s="62"/>
      <c r="VUI244" s="62"/>
      <c r="VUJ244" s="62"/>
      <c r="VUK244" s="62"/>
      <c r="VUL244" s="62"/>
      <c r="VUM244" s="62"/>
      <c r="VUN244" s="62"/>
      <c r="VUO244" s="62"/>
      <c r="VUP244" s="62"/>
      <c r="VUQ244" s="62"/>
      <c r="VUR244" s="62"/>
      <c r="VUS244" s="62"/>
      <c r="VUT244" s="62"/>
      <c r="VUU244" s="62"/>
      <c r="VUV244" s="62"/>
      <c r="VUW244" s="62"/>
      <c r="VUX244" s="62"/>
      <c r="VUY244" s="62"/>
      <c r="VUZ244" s="62"/>
      <c r="VVA244" s="62"/>
      <c r="VVB244" s="62"/>
      <c r="VVC244" s="62"/>
      <c r="VVD244" s="62"/>
      <c r="VVE244" s="62"/>
      <c r="VVF244" s="62"/>
      <c r="VVG244" s="62"/>
      <c r="VVH244" s="62"/>
      <c r="VVI244" s="62"/>
      <c r="VVJ244" s="62"/>
      <c r="VVK244" s="62"/>
      <c r="VVL244" s="62"/>
      <c r="VVM244" s="62"/>
      <c r="VVN244" s="62"/>
      <c r="VVO244" s="62"/>
      <c r="VVP244" s="62"/>
      <c r="VVQ244" s="62"/>
      <c r="VVR244" s="62"/>
      <c r="VVS244" s="62"/>
      <c r="VVT244" s="62"/>
      <c r="VVU244" s="62"/>
      <c r="VVV244" s="62"/>
      <c r="VVW244" s="62"/>
      <c r="VVX244" s="62"/>
      <c r="VVY244" s="62"/>
      <c r="VVZ244" s="62"/>
      <c r="VWA244" s="62"/>
      <c r="VWB244" s="62"/>
      <c r="VWC244" s="62"/>
      <c r="VWD244" s="62"/>
      <c r="VWE244" s="62"/>
      <c r="VWF244" s="62"/>
      <c r="VWG244" s="62"/>
      <c r="VWH244" s="62"/>
      <c r="VWI244" s="62"/>
      <c r="VWJ244" s="62"/>
      <c r="VWK244" s="62"/>
      <c r="VWL244" s="62"/>
      <c r="VWM244" s="62"/>
      <c r="VWN244" s="62"/>
      <c r="VWO244" s="62"/>
      <c r="VWP244" s="62"/>
      <c r="VWQ244" s="62"/>
      <c r="VWR244" s="62"/>
      <c r="VWS244" s="62"/>
      <c r="VWT244" s="62"/>
      <c r="VWU244" s="62"/>
      <c r="VWV244" s="62"/>
      <c r="VWW244" s="62"/>
      <c r="VWX244" s="62"/>
      <c r="VWY244" s="62"/>
      <c r="VWZ244" s="62"/>
      <c r="VXA244" s="62"/>
      <c r="VXB244" s="62"/>
      <c r="VXC244" s="62"/>
      <c r="VXD244" s="62"/>
      <c r="VXE244" s="62"/>
      <c r="VXF244" s="62"/>
      <c r="VXG244" s="62"/>
      <c r="VXH244" s="62"/>
      <c r="VXI244" s="62"/>
      <c r="VXJ244" s="62"/>
      <c r="VXK244" s="62"/>
      <c r="VXL244" s="62"/>
      <c r="VXM244" s="62"/>
      <c r="VXN244" s="62"/>
      <c r="VXO244" s="62"/>
      <c r="VXP244" s="62"/>
      <c r="VXQ244" s="62"/>
      <c r="VXR244" s="62"/>
      <c r="VXS244" s="62"/>
      <c r="VXT244" s="62"/>
      <c r="VXU244" s="62"/>
      <c r="VXV244" s="62"/>
      <c r="VXW244" s="62"/>
      <c r="VXX244" s="62"/>
      <c r="VXY244" s="62"/>
      <c r="VXZ244" s="62"/>
      <c r="VYA244" s="62"/>
      <c r="VYB244" s="62"/>
      <c r="VYC244" s="62"/>
      <c r="VYD244" s="62"/>
      <c r="VYE244" s="62"/>
      <c r="VYF244" s="62"/>
      <c r="VYG244" s="62"/>
      <c r="VYH244" s="62"/>
      <c r="VYI244" s="62"/>
      <c r="VYJ244" s="62"/>
      <c r="VYK244" s="62"/>
      <c r="VYL244" s="62"/>
      <c r="VYM244" s="62"/>
      <c r="VYN244" s="62"/>
      <c r="VYO244" s="62"/>
      <c r="VYP244" s="62"/>
      <c r="VYQ244" s="62"/>
      <c r="VYR244" s="62"/>
      <c r="VYS244" s="62"/>
      <c r="VYT244" s="62"/>
      <c r="VYU244" s="62"/>
      <c r="VYV244" s="62"/>
      <c r="VYW244" s="62"/>
      <c r="VYX244" s="62"/>
      <c r="VYY244" s="62"/>
      <c r="VYZ244" s="62"/>
      <c r="VZA244" s="62"/>
      <c r="VZB244" s="62"/>
      <c r="VZC244" s="62"/>
      <c r="VZD244" s="62"/>
      <c r="VZE244" s="62"/>
      <c r="VZF244" s="62"/>
      <c r="VZG244" s="62"/>
      <c r="VZH244" s="62"/>
      <c r="VZI244" s="62"/>
      <c r="VZJ244" s="62"/>
      <c r="VZK244" s="62"/>
      <c r="VZL244" s="62"/>
      <c r="VZM244" s="62"/>
      <c r="VZN244" s="62"/>
      <c r="VZO244" s="62"/>
      <c r="VZP244" s="62"/>
      <c r="VZQ244" s="62"/>
      <c r="VZR244" s="62"/>
      <c r="VZS244" s="62"/>
      <c r="VZT244" s="62"/>
      <c r="VZU244" s="62"/>
      <c r="VZV244" s="62"/>
      <c r="VZW244" s="62"/>
      <c r="VZX244" s="62"/>
      <c r="VZY244" s="62"/>
      <c r="VZZ244" s="62"/>
      <c r="WAA244" s="62"/>
      <c r="WAB244" s="62"/>
      <c r="WAC244" s="62"/>
      <c r="WAD244" s="62"/>
      <c r="WAE244" s="62"/>
      <c r="WAF244" s="62"/>
      <c r="WAG244" s="62"/>
      <c r="WAH244" s="62"/>
      <c r="WAI244" s="62"/>
      <c r="WAJ244" s="62"/>
      <c r="WAK244" s="62"/>
      <c r="WAL244" s="62"/>
      <c r="WAM244" s="62"/>
      <c r="WAN244" s="62"/>
      <c r="WAO244" s="62"/>
      <c r="WAP244" s="62"/>
      <c r="WAQ244" s="62"/>
      <c r="WAR244" s="62"/>
      <c r="WAS244" s="62"/>
      <c r="WAT244" s="62"/>
      <c r="WAU244" s="62"/>
      <c r="WAV244" s="62"/>
      <c r="WAW244" s="62"/>
      <c r="WAX244" s="62"/>
      <c r="WAY244" s="62"/>
      <c r="WAZ244" s="62"/>
      <c r="WBA244" s="62"/>
      <c r="WBB244" s="62"/>
      <c r="WBC244" s="62"/>
      <c r="WBD244" s="62"/>
      <c r="WBE244" s="62"/>
      <c r="WBF244" s="62"/>
      <c r="WBG244" s="62"/>
      <c r="WBH244" s="62"/>
      <c r="WBI244" s="62"/>
      <c r="WBJ244" s="62"/>
      <c r="WBK244" s="62"/>
      <c r="WBL244" s="62"/>
      <c r="WBM244" s="62"/>
      <c r="WBN244" s="62"/>
      <c r="WBO244" s="62"/>
      <c r="WBP244" s="62"/>
      <c r="WBQ244" s="62"/>
      <c r="WBR244" s="62"/>
      <c r="WBS244" s="62"/>
      <c r="WBT244" s="62"/>
      <c r="WBU244" s="62"/>
      <c r="WBV244" s="62"/>
      <c r="WBW244" s="62"/>
      <c r="WBX244" s="62"/>
      <c r="WBY244" s="62"/>
      <c r="WBZ244" s="62"/>
      <c r="WCA244" s="62"/>
      <c r="WCB244" s="62"/>
      <c r="WCC244" s="62"/>
      <c r="WCD244" s="62"/>
      <c r="WCE244" s="62"/>
      <c r="WCF244" s="62"/>
      <c r="WCG244" s="62"/>
      <c r="WCH244" s="62"/>
      <c r="WCI244" s="62"/>
      <c r="WCJ244" s="62"/>
      <c r="WCK244" s="62"/>
      <c r="WCL244" s="62"/>
      <c r="WCM244" s="62"/>
      <c r="WCN244" s="62"/>
      <c r="WCO244" s="62"/>
      <c r="WCP244" s="62"/>
      <c r="WCQ244" s="62"/>
      <c r="WCR244" s="62"/>
      <c r="WCS244" s="62"/>
      <c r="WCT244" s="62"/>
      <c r="WCU244" s="62"/>
      <c r="WCV244" s="62"/>
      <c r="WCW244" s="62"/>
      <c r="WCX244" s="62"/>
      <c r="WCY244" s="62"/>
      <c r="WCZ244" s="62"/>
      <c r="WDA244" s="62"/>
      <c r="WDB244" s="62"/>
      <c r="WDC244" s="62"/>
      <c r="WDD244" s="62"/>
      <c r="WDE244" s="62"/>
      <c r="WDF244" s="62"/>
      <c r="WDG244" s="62"/>
      <c r="WDH244" s="62"/>
      <c r="WDI244" s="62"/>
      <c r="WDJ244" s="62"/>
      <c r="WDK244" s="62"/>
      <c r="WDL244" s="62"/>
      <c r="WDM244" s="62"/>
      <c r="WDN244" s="62"/>
      <c r="WDO244" s="62"/>
      <c r="WDP244" s="62"/>
      <c r="WDQ244" s="62"/>
      <c r="WDR244" s="62"/>
      <c r="WDS244" s="62"/>
      <c r="WDT244" s="62"/>
      <c r="WDU244" s="62"/>
      <c r="WDV244" s="62"/>
      <c r="WDW244" s="62"/>
      <c r="WDX244" s="62"/>
      <c r="WDY244" s="62"/>
      <c r="WDZ244" s="62"/>
      <c r="WEA244" s="62"/>
      <c r="WEB244" s="62"/>
      <c r="WEC244" s="62"/>
      <c r="WED244" s="62"/>
      <c r="WEE244" s="62"/>
      <c r="WEF244" s="62"/>
      <c r="WEG244" s="62"/>
      <c r="WEH244" s="62"/>
      <c r="WEI244" s="62"/>
      <c r="WEJ244" s="62"/>
      <c r="WEK244" s="62"/>
      <c r="WEL244" s="62"/>
      <c r="WEM244" s="62"/>
      <c r="WEN244" s="62"/>
      <c r="WEO244" s="62"/>
      <c r="WEP244" s="62"/>
      <c r="WEQ244" s="62"/>
      <c r="WER244" s="62"/>
      <c r="WES244" s="62"/>
      <c r="WET244" s="62"/>
      <c r="WEU244" s="62"/>
      <c r="WEV244" s="62"/>
      <c r="WEW244" s="62"/>
      <c r="WEX244" s="62"/>
      <c r="WEY244" s="62"/>
      <c r="WEZ244" s="62"/>
      <c r="WFA244" s="62"/>
      <c r="WFB244" s="62"/>
      <c r="WFC244" s="62"/>
      <c r="WFD244" s="62"/>
      <c r="WFE244" s="62"/>
      <c r="WFF244" s="62"/>
      <c r="WFG244" s="62"/>
      <c r="WFH244" s="62"/>
      <c r="WFI244" s="62"/>
      <c r="WFJ244" s="62"/>
      <c r="WFK244" s="62"/>
      <c r="WFL244" s="62"/>
      <c r="WFM244" s="62"/>
      <c r="WFN244" s="62"/>
      <c r="WFO244" s="62"/>
      <c r="WFP244" s="62"/>
      <c r="WFQ244" s="62"/>
      <c r="WFR244" s="62"/>
      <c r="WFS244" s="62"/>
      <c r="WFT244" s="62"/>
      <c r="WFU244" s="62"/>
      <c r="WFV244" s="62"/>
      <c r="WFW244" s="62"/>
      <c r="WFX244" s="62"/>
      <c r="WFY244" s="62"/>
      <c r="WFZ244" s="62"/>
      <c r="WGA244" s="62"/>
      <c r="WGB244" s="62"/>
      <c r="WGC244" s="62"/>
      <c r="WGD244" s="62"/>
      <c r="WGE244" s="62"/>
      <c r="WGF244" s="62"/>
      <c r="WGG244" s="62"/>
      <c r="WGH244" s="62"/>
      <c r="WGI244" s="62"/>
      <c r="WGJ244" s="62"/>
      <c r="WGK244" s="62"/>
      <c r="WGL244" s="62"/>
      <c r="WGM244" s="62"/>
      <c r="WGN244" s="62"/>
      <c r="WGO244" s="62"/>
      <c r="WGP244" s="62"/>
      <c r="WGQ244" s="62"/>
      <c r="WGR244" s="62"/>
      <c r="WGS244" s="62"/>
      <c r="WGT244" s="62"/>
      <c r="WGU244" s="62"/>
      <c r="WGV244" s="62"/>
      <c r="WGW244" s="62"/>
      <c r="WGX244" s="62"/>
      <c r="WGY244" s="62"/>
      <c r="WGZ244" s="62"/>
      <c r="WHA244" s="62"/>
      <c r="WHB244" s="62"/>
      <c r="WHC244" s="62"/>
      <c r="WHD244" s="62"/>
      <c r="WHE244" s="62"/>
      <c r="WHF244" s="62"/>
      <c r="WHG244" s="62"/>
      <c r="WHH244" s="62"/>
      <c r="WHI244" s="62"/>
      <c r="WHJ244" s="62"/>
      <c r="WHK244" s="62"/>
      <c r="WHL244" s="62"/>
      <c r="WHM244" s="62"/>
      <c r="WHN244" s="62"/>
      <c r="WHO244" s="62"/>
      <c r="WHP244" s="62"/>
      <c r="WHQ244" s="62"/>
      <c r="WHR244" s="62"/>
      <c r="WHS244" s="62"/>
      <c r="WHT244" s="62"/>
      <c r="WHU244" s="62"/>
      <c r="WHV244" s="62"/>
      <c r="WHW244" s="62"/>
      <c r="WHX244" s="62"/>
      <c r="WHY244" s="62"/>
      <c r="WHZ244" s="62"/>
      <c r="WIA244" s="62"/>
      <c r="WIB244" s="62"/>
      <c r="WIC244" s="62"/>
      <c r="WID244" s="62"/>
      <c r="WIE244" s="62"/>
      <c r="WIF244" s="62"/>
      <c r="WIG244" s="62"/>
      <c r="WIH244" s="62"/>
      <c r="WII244" s="62"/>
      <c r="WIJ244" s="62"/>
      <c r="WIK244" s="62"/>
      <c r="WIL244" s="62"/>
      <c r="WIM244" s="62"/>
      <c r="WIN244" s="62"/>
      <c r="WIO244" s="62"/>
      <c r="WIP244" s="62"/>
      <c r="WIQ244" s="62"/>
      <c r="WIR244" s="62"/>
      <c r="WIS244" s="62"/>
      <c r="WIT244" s="62"/>
      <c r="WIU244" s="62"/>
      <c r="WIV244" s="62"/>
      <c r="WIW244" s="62"/>
      <c r="WIX244" s="62"/>
      <c r="WIY244" s="62"/>
      <c r="WIZ244" s="62"/>
      <c r="WJA244" s="62"/>
      <c r="WJB244" s="62"/>
      <c r="WJC244" s="62"/>
      <c r="WJD244" s="62"/>
      <c r="WJE244" s="62"/>
      <c r="WJF244" s="62"/>
      <c r="WJG244" s="62"/>
      <c r="WJH244" s="62"/>
      <c r="WJI244" s="62"/>
      <c r="WJJ244" s="62"/>
      <c r="WJK244" s="62"/>
      <c r="WJL244" s="62"/>
      <c r="WJM244" s="62"/>
      <c r="WJN244" s="62"/>
      <c r="WJO244" s="62"/>
      <c r="WJP244" s="62"/>
      <c r="WJQ244" s="62"/>
      <c r="WJR244" s="62"/>
      <c r="WJS244" s="62"/>
      <c r="WJT244" s="62"/>
      <c r="WJU244" s="62"/>
      <c r="WJV244" s="62"/>
      <c r="WJW244" s="62"/>
      <c r="WJX244" s="62"/>
      <c r="WJY244" s="62"/>
      <c r="WJZ244" s="62"/>
      <c r="WKA244" s="62"/>
      <c r="WKB244" s="62"/>
      <c r="WKC244" s="62"/>
      <c r="WKD244" s="62"/>
      <c r="WKE244" s="62"/>
      <c r="WKF244" s="62"/>
      <c r="WKG244" s="62"/>
      <c r="WKH244" s="62"/>
      <c r="WKI244" s="62"/>
      <c r="WKJ244" s="62"/>
      <c r="WKK244" s="62"/>
      <c r="WKL244" s="62"/>
      <c r="WKM244" s="62"/>
      <c r="WKN244" s="62"/>
      <c r="WKO244" s="62"/>
      <c r="WKP244" s="62"/>
      <c r="WKQ244" s="62"/>
      <c r="WKR244" s="62"/>
      <c r="WKS244" s="62"/>
      <c r="WKT244" s="62"/>
      <c r="WKU244" s="62"/>
      <c r="WKV244" s="62"/>
      <c r="WKW244" s="62"/>
      <c r="WKX244" s="62"/>
      <c r="WKY244" s="62"/>
      <c r="WKZ244" s="62"/>
      <c r="WLA244" s="62"/>
      <c r="WLB244" s="62"/>
      <c r="WLC244" s="62"/>
      <c r="WLD244" s="62"/>
      <c r="WLE244" s="62"/>
      <c r="WLF244" s="62"/>
      <c r="WLG244" s="62"/>
      <c r="WLH244" s="62"/>
      <c r="WLI244" s="62"/>
      <c r="WLJ244" s="62"/>
      <c r="WLK244" s="62"/>
      <c r="WLL244" s="62"/>
      <c r="WLM244" s="62"/>
      <c r="WLN244" s="62"/>
      <c r="WLO244" s="62"/>
      <c r="WLP244" s="62"/>
      <c r="WLQ244" s="62"/>
      <c r="WLR244" s="62"/>
      <c r="WLS244" s="62"/>
      <c r="WLT244" s="62"/>
      <c r="WLU244" s="62"/>
      <c r="WLV244" s="62"/>
      <c r="WLW244" s="62"/>
      <c r="WLX244" s="62"/>
      <c r="WLY244" s="62"/>
      <c r="WLZ244" s="62"/>
      <c r="WMA244" s="62"/>
      <c r="WMB244" s="62"/>
      <c r="WMC244" s="62"/>
      <c r="WMD244" s="62"/>
      <c r="WME244" s="62"/>
      <c r="WMF244" s="62"/>
      <c r="WMG244" s="62"/>
      <c r="WMH244" s="62"/>
      <c r="WMI244" s="62"/>
      <c r="WMJ244" s="62"/>
      <c r="WMK244" s="62"/>
      <c r="WML244" s="62"/>
      <c r="WMM244" s="62"/>
      <c r="WMN244" s="62"/>
      <c r="WMO244" s="62"/>
      <c r="WMP244" s="62"/>
      <c r="WMQ244" s="62"/>
      <c r="WMR244" s="62"/>
      <c r="WMS244" s="62"/>
      <c r="WMT244" s="62"/>
      <c r="WMU244" s="62"/>
      <c r="WMV244" s="62"/>
      <c r="WMW244" s="62"/>
      <c r="WMX244" s="62"/>
      <c r="WMY244" s="62"/>
      <c r="WMZ244" s="62"/>
      <c r="WNA244" s="62"/>
      <c r="WNB244" s="62"/>
      <c r="WNC244" s="62"/>
      <c r="WND244" s="62"/>
      <c r="WNE244" s="62"/>
      <c r="WNF244" s="62"/>
      <c r="WNG244" s="62"/>
      <c r="WNH244" s="62"/>
      <c r="WNI244" s="62"/>
      <c r="WNJ244" s="62"/>
      <c r="WNK244" s="62"/>
      <c r="WNL244" s="62"/>
      <c r="WNM244" s="62"/>
      <c r="WNN244" s="62"/>
      <c r="WNO244" s="62"/>
      <c r="WNP244" s="62"/>
      <c r="WNQ244" s="62"/>
      <c r="WNR244" s="62"/>
      <c r="WNS244" s="62"/>
      <c r="WNT244" s="62"/>
      <c r="WNU244" s="62"/>
      <c r="WNV244" s="62"/>
      <c r="WNW244" s="62"/>
      <c r="WNX244" s="62"/>
      <c r="WNY244" s="62"/>
      <c r="WNZ244" s="62"/>
      <c r="WOA244" s="62"/>
      <c r="WOB244" s="62"/>
      <c r="WOC244" s="62"/>
      <c r="WOD244" s="62"/>
      <c r="WOE244" s="62"/>
      <c r="WOF244" s="62"/>
      <c r="WOG244" s="62"/>
      <c r="WOH244" s="62"/>
      <c r="WOI244" s="62"/>
      <c r="WOJ244" s="62"/>
      <c r="WOK244" s="62"/>
      <c r="WOL244" s="62"/>
      <c r="WOM244" s="62"/>
      <c r="WON244" s="62"/>
      <c r="WOO244" s="62"/>
      <c r="WOP244" s="62"/>
      <c r="WOQ244" s="62"/>
      <c r="WOR244" s="62"/>
      <c r="WOS244" s="62"/>
      <c r="WOT244" s="62"/>
      <c r="WOU244" s="62"/>
      <c r="WOV244" s="62"/>
      <c r="WOW244" s="62"/>
      <c r="WOX244" s="62"/>
      <c r="WOY244" s="62"/>
      <c r="WOZ244" s="62"/>
      <c r="WPA244" s="62"/>
      <c r="WPB244" s="62"/>
      <c r="WPC244" s="62"/>
      <c r="WPD244" s="62"/>
      <c r="WPE244" s="62"/>
      <c r="WPF244" s="62"/>
      <c r="WPG244" s="62"/>
      <c r="WPH244" s="62"/>
      <c r="WPI244" s="62"/>
      <c r="WPJ244" s="62"/>
      <c r="WPK244" s="62"/>
      <c r="WPL244" s="62"/>
      <c r="WPM244" s="62"/>
      <c r="WPN244" s="62"/>
      <c r="WPO244" s="62"/>
      <c r="WPP244" s="62"/>
      <c r="WPQ244" s="62"/>
      <c r="WPR244" s="62"/>
      <c r="WPS244" s="62"/>
      <c r="WPT244" s="62"/>
      <c r="WPU244" s="62"/>
      <c r="WPV244" s="62"/>
      <c r="WPW244" s="62"/>
      <c r="WPX244" s="62"/>
      <c r="WPY244" s="62"/>
      <c r="WPZ244" s="62"/>
      <c r="WQA244" s="62"/>
      <c r="WQB244" s="62"/>
      <c r="WQC244" s="62"/>
      <c r="WQD244" s="62"/>
      <c r="WQE244" s="62"/>
      <c r="WQF244" s="62"/>
      <c r="WQG244" s="62"/>
      <c r="WQH244" s="62"/>
      <c r="WQI244" s="62"/>
      <c r="WQJ244" s="62"/>
      <c r="WQK244" s="62"/>
      <c r="WQL244" s="62"/>
      <c r="WQM244" s="62"/>
      <c r="WQN244" s="62"/>
      <c r="WQO244" s="62"/>
      <c r="WQP244" s="62"/>
      <c r="WQQ244" s="62"/>
      <c r="WQR244" s="62"/>
      <c r="WQS244" s="62"/>
      <c r="WQT244" s="62"/>
      <c r="WQU244" s="62"/>
      <c r="WQV244" s="62"/>
      <c r="WQW244" s="62"/>
      <c r="WQX244" s="62"/>
      <c r="WQY244" s="62"/>
      <c r="WQZ244" s="62"/>
      <c r="WRA244" s="62"/>
      <c r="WRB244" s="62"/>
      <c r="WRC244" s="62"/>
      <c r="WRD244" s="62"/>
      <c r="WRE244" s="62"/>
      <c r="WRF244" s="62"/>
      <c r="WRG244" s="62"/>
      <c r="WRH244" s="62"/>
      <c r="WRI244" s="62"/>
      <c r="WRJ244" s="62"/>
      <c r="WRK244" s="62"/>
      <c r="WRL244" s="62"/>
      <c r="WRM244" s="62"/>
      <c r="WRN244" s="62"/>
      <c r="WRO244" s="62"/>
      <c r="WRP244" s="62"/>
      <c r="WRQ244" s="62"/>
      <c r="WRR244" s="62"/>
      <c r="WRS244" s="62"/>
      <c r="WRT244" s="62"/>
      <c r="WRU244" s="62"/>
      <c r="WRV244" s="62"/>
      <c r="WRW244" s="62"/>
      <c r="WRX244" s="62"/>
      <c r="WRY244" s="62"/>
      <c r="WRZ244" s="62"/>
      <c r="WSA244" s="62"/>
      <c r="WSB244" s="62"/>
      <c r="WSC244" s="62"/>
      <c r="WSD244" s="62"/>
      <c r="WSE244" s="62"/>
      <c r="WSF244" s="62"/>
      <c r="WSG244" s="62"/>
      <c r="WSH244" s="62"/>
      <c r="WSI244" s="62"/>
      <c r="WSJ244" s="62"/>
      <c r="WSK244" s="62"/>
      <c r="WSL244" s="62"/>
      <c r="WSM244" s="62"/>
      <c r="WSN244" s="62"/>
      <c r="WSO244" s="62"/>
      <c r="WSP244" s="62"/>
      <c r="WSQ244" s="62"/>
      <c r="WSR244" s="62"/>
      <c r="WSS244" s="62"/>
      <c r="WST244" s="62"/>
      <c r="WSU244" s="62"/>
      <c r="WSV244" s="62"/>
      <c r="WSW244" s="62"/>
      <c r="WSX244" s="62"/>
      <c r="WSY244" s="62"/>
      <c r="WSZ244" s="62"/>
      <c r="WTA244" s="62"/>
      <c r="WTB244" s="62"/>
      <c r="WTC244" s="62"/>
      <c r="WTD244" s="62"/>
      <c r="WTE244" s="62"/>
      <c r="WTF244" s="62"/>
      <c r="WTG244" s="62"/>
      <c r="WTH244" s="62"/>
      <c r="WTI244" s="62"/>
      <c r="WTJ244" s="62"/>
      <c r="WTK244" s="62"/>
      <c r="WTL244" s="62"/>
      <c r="WTM244" s="62"/>
      <c r="WTN244" s="62"/>
      <c r="WTO244" s="62"/>
      <c r="WTP244" s="62"/>
      <c r="WTQ244" s="62"/>
      <c r="WTR244" s="62"/>
      <c r="WTS244" s="62"/>
      <c r="WTT244" s="62"/>
      <c r="WTU244" s="62"/>
      <c r="WTV244" s="62"/>
      <c r="WTW244" s="62"/>
      <c r="WTX244" s="62"/>
      <c r="WTY244" s="62"/>
      <c r="WTZ244" s="62"/>
      <c r="WUA244" s="62"/>
      <c r="WUB244" s="62"/>
      <c r="WUC244" s="62"/>
      <c r="WUD244" s="62"/>
      <c r="WUE244" s="62"/>
      <c r="WUF244" s="62"/>
      <c r="WUG244" s="62"/>
      <c r="WUH244" s="62"/>
      <c r="WUI244" s="62"/>
      <c r="WUJ244" s="62"/>
      <c r="WUK244" s="62"/>
      <c r="WUL244" s="62"/>
      <c r="WUM244" s="62"/>
      <c r="WUN244" s="62"/>
      <c r="WUO244" s="62"/>
      <c r="WUP244" s="62"/>
      <c r="WUQ244" s="62"/>
      <c r="WUR244" s="62"/>
      <c r="WUS244" s="62"/>
      <c r="WUT244" s="62"/>
      <c r="WUU244" s="62"/>
      <c r="WUV244" s="62"/>
      <c r="WUW244" s="62"/>
      <c r="WUX244" s="62"/>
      <c r="WUY244" s="62"/>
      <c r="WUZ244" s="62"/>
      <c r="WVA244" s="62"/>
      <c r="WVB244" s="62"/>
      <c r="WVC244" s="62"/>
      <c r="WVD244" s="62"/>
      <c r="WVE244" s="62"/>
      <c r="WVF244" s="62"/>
      <c r="WVG244" s="62"/>
      <c r="WVH244" s="62"/>
      <c r="WVI244" s="62"/>
      <c r="WVJ244" s="62"/>
      <c r="WVK244" s="62"/>
      <c r="WVL244" s="62"/>
      <c r="WVM244" s="62"/>
      <c r="WVN244" s="62"/>
      <c r="WVO244" s="62"/>
      <c r="WVP244" s="62"/>
      <c r="WVQ244" s="62"/>
      <c r="WVR244" s="62"/>
      <c r="WVS244" s="62"/>
      <c r="WVT244" s="62"/>
      <c r="WVU244" s="62"/>
      <c r="WVV244" s="62"/>
      <c r="WVW244" s="62"/>
      <c r="WVX244" s="62"/>
      <c r="WVY244" s="62"/>
      <c r="WVZ244" s="62"/>
      <c r="WWA244" s="62"/>
      <c r="WWB244" s="62"/>
      <c r="WWC244" s="62"/>
      <c r="WWD244" s="62"/>
      <c r="WWE244" s="62"/>
      <c r="WWF244" s="62"/>
      <c r="WWG244" s="62"/>
      <c r="WWH244" s="62"/>
      <c r="WWI244" s="62"/>
      <c r="WWJ244" s="62"/>
      <c r="WWK244" s="62"/>
      <c r="WWL244" s="62"/>
      <c r="WWM244" s="62"/>
      <c r="WWN244" s="62"/>
      <c r="WWO244" s="62"/>
      <c r="WWP244" s="62"/>
      <c r="WWQ244" s="62"/>
      <c r="WWR244" s="62"/>
      <c r="WWS244" s="62"/>
      <c r="WWT244" s="62"/>
      <c r="WWU244" s="62"/>
      <c r="WWV244" s="62"/>
      <c r="WWW244" s="62"/>
      <c r="WWX244" s="62"/>
      <c r="WWY244" s="62"/>
      <c r="WWZ244" s="62"/>
      <c r="WXA244" s="62"/>
      <c r="WXB244" s="62"/>
      <c r="WXC244" s="62"/>
      <c r="WXD244" s="62"/>
      <c r="WXE244" s="62"/>
      <c r="WXF244" s="62"/>
      <c r="WXG244" s="62"/>
      <c r="WXH244" s="62"/>
      <c r="WXI244" s="62"/>
      <c r="WXJ244" s="62"/>
      <c r="WXK244" s="62"/>
      <c r="WXL244" s="62"/>
      <c r="WXM244" s="62"/>
      <c r="WXN244" s="62"/>
      <c r="WXO244" s="62"/>
      <c r="WXP244" s="62"/>
      <c r="WXQ244" s="62"/>
      <c r="WXR244" s="62"/>
      <c r="WXS244" s="62"/>
      <c r="WXT244" s="62"/>
      <c r="WXU244" s="62"/>
      <c r="WXV244" s="62"/>
      <c r="WXW244" s="62"/>
      <c r="WXX244" s="62"/>
      <c r="WXY244" s="62"/>
      <c r="WXZ244" s="62"/>
      <c r="WYA244" s="62"/>
      <c r="WYB244" s="62"/>
      <c r="WYC244" s="62"/>
      <c r="WYD244" s="62"/>
      <c r="WYE244" s="62"/>
      <c r="WYF244" s="62"/>
      <c r="WYG244" s="62"/>
      <c r="WYH244" s="62"/>
      <c r="WYI244" s="62"/>
      <c r="WYJ244" s="62"/>
      <c r="WYK244" s="62"/>
      <c r="WYL244" s="62"/>
      <c r="WYM244" s="62"/>
      <c r="WYN244" s="62"/>
      <c r="WYO244" s="62"/>
      <c r="WYP244" s="62"/>
      <c r="WYQ244" s="62"/>
      <c r="WYR244" s="62"/>
      <c r="WYS244" s="62"/>
      <c r="WYT244" s="62"/>
      <c r="WYU244" s="62"/>
      <c r="WYV244" s="62"/>
      <c r="WYW244" s="62"/>
      <c r="WYX244" s="62"/>
      <c r="WYY244" s="62"/>
      <c r="WYZ244" s="62"/>
      <c r="WZA244" s="62"/>
      <c r="WZB244" s="62"/>
      <c r="WZC244" s="62"/>
      <c r="WZD244" s="62"/>
      <c r="WZE244" s="62"/>
      <c r="WZF244" s="62"/>
      <c r="WZG244" s="62"/>
      <c r="WZH244" s="62"/>
      <c r="WZI244" s="62"/>
      <c r="WZJ244" s="62"/>
      <c r="WZK244" s="62"/>
      <c r="WZL244" s="62"/>
      <c r="WZM244" s="62"/>
      <c r="WZN244" s="62"/>
      <c r="WZO244" s="62"/>
      <c r="WZP244" s="62"/>
      <c r="WZQ244" s="62"/>
      <c r="WZR244" s="62"/>
      <c r="WZS244" s="62"/>
      <c r="WZT244" s="62"/>
      <c r="WZU244" s="62"/>
      <c r="WZV244" s="62"/>
      <c r="WZW244" s="62"/>
      <c r="WZX244" s="62"/>
      <c r="WZY244" s="62"/>
      <c r="WZZ244" s="62"/>
      <c r="XAA244" s="62"/>
      <c r="XAB244" s="62"/>
      <c r="XAC244" s="62"/>
      <c r="XAD244" s="62"/>
      <c r="XAE244" s="62"/>
      <c r="XAF244" s="62"/>
      <c r="XAG244" s="62"/>
      <c r="XAH244" s="62"/>
      <c r="XAI244" s="62"/>
      <c r="XAJ244" s="62"/>
      <c r="XAK244" s="62"/>
      <c r="XAL244" s="62"/>
      <c r="XAM244" s="62"/>
      <c r="XAN244" s="62"/>
      <c r="XAO244" s="62"/>
      <c r="XAP244" s="62"/>
      <c r="XAQ244" s="62"/>
      <c r="XAR244" s="62"/>
      <c r="XAS244" s="62"/>
      <c r="XAT244" s="62"/>
      <c r="XAU244" s="62"/>
      <c r="XAV244" s="62"/>
      <c r="XAW244" s="62"/>
      <c r="XAX244" s="62"/>
      <c r="XAY244" s="62"/>
      <c r="XAZ244" s="62"/>
      <c r="XBA244" s="62"/>
      <c r="XBB244" s="62"/>
      <c r="XBC244" s="62"/>
      <c r="XBD244" s="62"/>
      <c r="XBE244" s="62"/>
      <c r="XBF244" s="62"/>
      <c r="XBG244" s="62"/>
      <c r="XBH244" s="62"/>
      <c r="XBI244" s="62"/>
      <c r="XBJ244" s="62"/>
      <c r="XBK244" s="62"/>
      <c r="XBL244" s="62"/>
      <c r="XBM244" s="62"/>
      <c r="XBN244" s="62"/>
      <c r="XBO244" s="62"/>
      <c r="XBP244" s="62"/>
      <c r="XBQ244" s="62"/>
      <c r="XBR244" s="62"/>
      <c r="XBS244" s="62"/>
      <c r="XBT244" s="62"/>
      <c r="XBU244" s="62"/>
      <c r="XBV244" s="62"/>
      <c r="XBW244" s="62"/>
      <c r="XBX244" s="62"/>
      <c r="XBY244" s="62"/>
      <c r="XBZ244" s="62"/>
      <c r="XCA244" s="62"/>
      <c r="XCB244" s="62"/>
      <c r="XCC244" s="62"/>
      <c r="XCD244" s="62"/>
      <c r="XCE244" s="62"/>
      <c r="XCF244" s="62"/>
      <c r="XCG244" s="62"/>
      <c r="XCH244" s="62"/>
      <c r="XCI244" s="62"/>
      <c r="XCJ244" s="62"/>
      <c r="XCK244" s="62"/>
      <c r="XCL244" s="62"/>
      <c r="XCM244" s="62"/>
      <c r="XCN244" s="62"/>
      <c r="XCO244" s="62"/>
      <c r="XCP244" s="62"/>
      <c r="XCQ244" s="62"/>
      <c r="XCR244" s="62"/>
      <c r="XCS244" s="62"/>
      <c r="XCT244" s="62"/>
      <c r="XCU244" s="62"/>
      <c r="XCV244" s="62"/>
      <c r="XCW244" s="62"/>
      <c r="XCX244" s="62"/>
      <c r="XCY244" s="62"/>
      <c r="XCZ244" s="62"/>
      <c r="XDA244" s="62"/>
      <c r="XDB244" s="62"/>
      <c r="XDC244" s="62"/>
      <c r="XDD244" s="62"/>
      <c r="XDE244" s="62"/>
      <c r="XDF244" s="62"/>
      <c r="XDG244" s="62"/>
      <c r="XDH244" s="62"/>
      <c r="XDI244" s="62"/>
      <c r="XDJ244" s="62"/>
      <c r="XDK244" s="62"/>
      <c r="XDL244" s="62"/>
      <c r="XDM244" s="62"/>
      <c r="XDN244" s="62"/>
      <c r="XDO244" s="62"/>
      <c r="XDP244" s="62"/>
      <c r="XDQ244" s="62"/>
      <c r="XDR244" s="62"/>
      <c r="XDS244" s="62"/>
      <c r="XDT244" s="62"/>
      <c r="XDU244" s="62"/>
      <c r="XDV244" s="62"/>
      <c r="XDW244" s="62"/>
      <c r="XDX244" s="62"/>
      <c r="XDY244" s="62"/>
      <c r="XDZ244" s="62"/>
      <c r="XEA244" s="62"/>
      <c r="XEB244" s="62"/>
      <c r="XEC244" s="62"/>
      <c r="XED244" s="62"/>
      <c r="XEE244" s="62"/>
      <c r="XEF244" s="62"/>
      <c r="XEG244" s="62"/>
      <c r="XEH244" s="62"/>
      <c r="XEI244" s="62"/>
      <c r="XEJ244" s="62"/>
      <c r="XEK244" s="62"/>
      <c r="XEL244" s="62"/>
      <c r="XEM244" s="62"/>
      <c r="XEN244" s="62"/>
      <c r="XEO244" s="62"/>
      <c r="XEP244" s="62"/>
      <c r="XEQ244" s="62"/>
      <c r="XER244" s="62"/>
      <c r="XES244" s="62"/>
      <c r="XET244" s="62"/>
      <c r="XEU244" s="62"/>
      <c r="XEV244" s="62"/>
      <c r="XEW244" s="62"/>
      <c r="XEX244" s="62"/>
      <c r="XEY244" s="62"/>
      <c r="XEZ244" s="62"/>
      <c r="XFA244" s="62"/>
      <c r="XFB244" s="62"/>
      <c r="XFC244" s="62"/>
    </row>
    <row r="245" spans="1:16383" ht="30" x14ac:dyDescent="0.25">
      <c r="A245" s="15">
        <v>237</v>
      </c>
      <c r="B245" s="15">
        <v>5</v>
      </c>
      <c r="C245" s="64">
        <v>45167</v>
      </c>
      <c r="D245" s="15" t="s">
        <v>2998</v>
      </c>
      <c r="E245" s="15" t="s">
        <v>10</v>
      </c>
      <c r="F245" s="17" t="s">
        <v>1161</v>
      </c>
      <c r="G245" s="64" t="s">
        <v>2850</v>
      </c>
      <c r="H245" s="17" t="s">
        <v>21</v>
      </c>
      <c r="I245" s="15"/>
      <c r="J245" s="15" t="str">
        <f>IF(I245&gt;30000000,"DR","Sr. DR1")</f>
        <v>Sr. DR1</v>
      </c>
      <c r="K245" s="15"/>
      <c r="L245" s="81">
        <v>45198</v>
      </c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  <c r="BF245" s="62"/>
      <c r="BG245" s="62"/>
      <c r="BH245" s="62"/>
      <c r="BI245" s="62"/>
      <c r="BJ245" s="62"/>
      <c r="BK245" s="62"/>
      <c r="BL245" s="62"/>
      <c r="BM245" s="62"/>
      <c r="BN245" s="62"/>
      <c r="BO245" s="62"/>
      <c r="BP245" s="62"/>
      <c r="BQ245" s="62"/>
      <c r="BR245" s="62"/>
      <c r="BS245" s="62"/>
      <c r="BT245" s="62"/>
      <c r="BU245" s="62"/>
      <c r="BV245" s="62"/>
      <c r="BW245" s="62"/>
      <c r="BX245" s="62"/>
      <c r="BY245" s="62"/>
      <c r="BZ245" s="62"/>
      <c r="CA245" s="62"/>
      <c r="CB245" s="62"/>
      <c r="CC245" s="62"/>
      <c r="CD245" s="62"/>
      <c r="CE245" s="62"/>
      <c r="CF245" s="62"/>
      <c r="CG245" s="62"/>
      <c r="CH245" s="62"/>
      <c r="CI245" s="62"/>
      <c r="CJ245" s="62"/>
      <c r="CK245" s="62"/>
      <c r="CL245" s="62"/>
      <c r="CM245" s="62"/>
      <c r="CN245" s="62"/>
      <c r="CO245" s="62"/>
      <c r="CP245" s="62"/>
      <c r="CQ245" s="62"/>
      <c r="CR245" s="62"/>
      <c r="CS245" s="62"/>
      <c r="CT245" s="62"/>
      <c r="CU245" s="62"/>
      <c r="CV245" s="62"/>
      <c r="CW245" s="62"/>
      <c r="CX245" s="62"/>
      <c r="CY245" s="62"/>
      <c r="CZ245" s="62"/>
      <c r="DA245" s="62"/>
      <c r="DB245" s="62"/>
      <c r="DC245" s="62"/>
      <c r="DD245" s="62"/>
      <c r="DE245" s="62"/>
      <c r="DF245" s="62"/>
      <c r="DG245" s="62"/>
      <c r="DH245" s="62"/>
      <c r="DI245" s="62"/>
      <c r="DJ245" s="62"/>
      <c r="DK245" s="62"/>
      <c r="DL245" s="62"/>
      <c r="DM245" s="62"/>
      <c r="DN245" s="62"/>
      <c r="DO245" s="62"/>
      <c r="DP245" s="62"/>
      <c r="DQ245" s="62"/>
      <c r="DR245" s="62"/>
      <c r="DS245" s="62"/>
      <c r="DT245" s="62"/>
      <c r="DU245" s="62"/>
      <c r="DV245" s="62"/>
      <c r="DW245" s="62"/>
      <c r="DX245" s="62"/>
      <c r="DY245" s="62"/>
      <c r="DZ245" s="62"/>
      <c r="EA245" s="62"/>
      <c r="EB245" s="62"/>
      <c r="EC245" s="62"/>
      <c r="ED245" s="62"/>
      <c r="EE245" s="62"/>
      <c r="EF245" s="62"/>
      <c r="EG245" s="62"/>
      <c r="EH245" s="62"/>
      <c r="EI245" s="62"/>
      <c r="EJ245" s="62"/>
      <c r="EK245" s="62"/>
      <c r="EL245" s="62"/>
      <c r="EM245" s="62"/>
      <c r="EN245" s="62"/>
      <c r="EO245" s="62"/>
      <c r="EP245" s="62"/>
      <c r="EQ245" s="62"/>
      <c r="ER245" s="62"/>
      <c r="ES245" s="62"/>
      <c r="ET245" s="62"/>
      <c r="EU245" s="62"/>
      <c r="EV245" s="62"/>
      <c r="EW245" s="62"/>
      <c r="EX245" s="62"/>
      <c r="EY245" s="62"/>
      <c r="EZ245" s="62"/>
      <c r="FA245" s="62"/>
      <c r="FB245" s="62"/>
      <c r="FC245" s="62"/>
      <c r="FD245" s="62"/>
      <c r="FE245" s="62"/>
      <c r="FF245" s="62"/>
      <c r="FG245" s="62"/>
      <c r="FH245" s="62"/>
      <c r="FI245" s="62"/>
      <c r="FJ245" s="62"/>
      <c r="FK245" s="62"/>
      <c r="FL245" s="62"/>
      <c r="FM245" s="62"/>
      <c r="FN245" s="62"/>
      <c r="FO245" s="62"/>
      <c r="FP245" s="62"/>
      <c r="FQ245" s="62"/>
      <c r="FR245" s="62"/>
      <c r="FS245" s="62"/>
      <c r="FT245" s="62"/>
      <c r="FU245" s="62"/>
      <c r="FV245" s="62"/>
      <c r="FW245" s="62"/>
      <c r="FX245" s="62"/>
      <c r="FY245" s="62"/>
      <c r="FZ245" s="62"/>
      <c r="GA245" s="62"/>
      <c r="GB245" s="62"/>
      <c r="GC245" s="62"/>
      <c r="GD245" s="62"/>
      <c r="GE245" s="62"/>
      <c r="GF245" s="62"/>
      <c r="GG245" s="62"/>
      <c r="GH245" s="62"/>
      <c r="GI245" s="62"/>
      <c r="GJ245" s="62"/>
      <c r="GK245" s="62"/>
      <c r="GL245" s="62"/>
      <c r="GM245" s="62"/>
      <c r="GN245" s="62"/>
      <c r="GO245" s="62"/>
      <c r="GP245" s="62"/>
      <c r="GQ245" s="62"/>
      <c r="GR245" s="62"/>
      <c r="GS245" s="62"/>
      <c r="GT245" s="62"/>
      <c r="GU245" s="62"/>
      <c r="GV245" s="62"/>
      <c r="GW245" s="62"/>
      <c r="GX245" s="62"/>
      <c r="GY245" s="62"/>
      <c r="GZ245" s="62"/>
      <c r="HA245" s="62"/>
      <c r="HB245" s="62"/>
      <c r="HC245" s="62"/>
      <c r="HD245" s="62"/>
      <c r="HE245" s="62"/>
      <c r="HF245" s="62"/>
      <c r="HG245" s="62"/>
      <c r="HH245" s="62"/>
      <c r="HI245" s="62"/>
      <c r="HJ245" s="62"/>
      <c r="HK245" s="62"/>
      <c r="HL245" s="62"/>
      <c r="HM245" s="62"/>
      <c r="HN245" s="62"/>
      <c r="HO245" s="62"/>
      <c r="HP245" s="62"/>
      <c r="HQ245" s="62"/>
      <c r="HR245" s="62"/>
      <c r="HS245" s="62"/>
      <c r="HT245" s="62"/>
      <c r="HU245" s="62"/>
      <c r="HV245" s="62"/>
      <c r="HW245" s="62"/>
      <c r="HX245" s="62"/>
      <c r="HY245" s="62"/>
      <c r="HZ245" s="62"/>
      <c r="IA245" s="62"/>
      <c r="IB245" s="62"/>
      <c r="IC245" s="62"/>
      <c r="ID245" s="62"/>
      <c r="IE245" s="62"/>
      <c r="IF245" s="62"/>
      <c r="IG245" s="62"/>
      <c r="IH245" s="62"/>
      <c r="II245" s="62"/>
      <c r="IJ245" s="62"/>
      <c r="IK245" s="62"/>
      <c r="IL245" s="62"/>
      <c r="IM245" s="62"/>
      <c r="IN245" s="62"/>
      <c r="IO245" s="62"/>
      <c r="IP245" s="62"/>
      <c r="IQ245" s="62"/>
      <c r="IR245" s="62"/>
      <c r="IS245" s="62"/>
      <c r="IT245" s="62"/>
      <c r="IU245" s="62"/>
      <c r="IV245" s="62"/>
      <c r="IW245" s="62"/>
      <c r="IX245" s="62"/>
      <c r="IY245" s="62"/>
      <c r="IZ245" s="62"/>
      <c r="JA245" s="62"/>
      <c r="JB245" s="62"/>
      <c r="JC245" s="62"/>
      <c r="JD245" s="62"/>
      <c r="JE245" s="62"/>
      <c r="JF245" s="62"/>
      <c r="JG245" s="62"/>
      <c r="JH245" s="62"/>
      <c r="JI245" s="62"/>
      <c r="JJ245" s="62"/>
      <c r="JK245" s="62"/>
      <c r="JL245" s="62"/>
      <c r="JM245" s="62"/>
      <c r="JN245" s="62"/>
      <c r="JO245" s="62"/>
      <c r="JP245" s="62"/>
      <c r="JQ245" s="62"/>
      <c r="JR245" s="62"/>
      <c r="JS245" s="62"/>
      <c r="JT245" s="62"/>
      <c r="JU245" s="62"/>
      <c r="JV245" s="62"/>
      <c r="JW245" s="62"/>
      <c r="JX245" s="62"/>
      <c r="JY245" s="62"/>
      <c r="JZ245" s="62"/>
      <c r="KA245" s="62"/>
      <c r="KB245" s="62"/>
      <c r="KC245" s="62"/>
      <c r="KD245" s="62"/>
      <c r="KE245" s="62"/>
      <c r="KF245" s="62"/>
      <c r="KG245" s="62"/>
      <c r="KH245" s="62"/>
      <c r="KI245" s="62"/>
      <c r="KJ245" s="62"/>
      <c r="KK245" s="62"/>
      <c r="KL245" s="62"/>
      <c r="KM245" s="62"/>
      <c r="KN245" s="62"/>
      <c r="KO245" s="62"/>
      <c r="KP245" s="62"/>
      <c r="KQ245" s="62"/>
      <c r="KR245" s="62"/>
      <c r="KS245" s="62"/>
      <c r="KT245" s="62"/>
      <c r="KU245" s="62"/>
      <c r="KV245" s="62"/>
      <c r="KW245" s="62"/>
      <c r="KX245" s="62"/>
      <c r="KY245" s="62"/>
      <c r="KZ245" s="62"/>
      <c r="LA245" s="62"/>
      <c r="LB245" s="62"/>
      <c r="LC245" s="62"/>
      <c r="LD245" s="62"/>
      <c r="LE245" s="62"/>
      <c r="LF245" s="62"/>
      <c r="LG245" s="62"/>
      <c r="LH245" s="62"/>
      <c r="LI245" s="62"/>
      <c r="LJ245" s="62"/>
      <c r="LK245" s="62"/>
      <c r="LL245" s="62"/>
      <c r="LM245" s="62"/>
      <c r="LN245" s="62"/>
      <c r="LO245" s="62"/>
      <c r="LP245" s="62"/>
      <c r="LQ245" s="62"/>
      <c r="LR245" s="62"/>
      <c r="LS245" s="62"/>
      <c r="LT245" s="62"/>
      <c r="LU245" s="62"/>
      <c r="LV245" s="62"/>
      <c r="LW245" s="62"/>
      <c r="LX245" s="62"/>
      <c r="LY245" s="62"/>
      <c r="LZ245" s="62"/>
      <c r="MA245" s="62"/>
      <c r="MB245" s="62"/>
      <c r="MC245" s="62"/>
      <c r="MD245" s="62"/>
      <c r="ME245" s="62"/>
      <c r="MF245" s="62"/>
      <c r="MG245" s="62"/>
      <c r="MH245" s="62"/>
      <c r="MI245" s="62"/>
      <c r="MJ245" s="62"/>
      <c r="MK245" s="62"/>
      <c r="ML245" s="62"/>
      <c r="MM245" s="62"/>
      <c r="MN245" s="62"/>
      <c r="MO245" s="62"/>
      <c r="MP245" s="62"/>
      <c r="MQ245" s="62"/>
      <c r="MR245" s="62"/>
      <c r="MS245" s="62"/>
      <c r="MT245" s="62"/>
      <c r="MU245" s="62"/>
      <c r="MV245" s="62"/>
      <c r="MW245" s="62"/>
      <c r="MX245" s="62"/>
      <c r="MY245" s="62"/>
      <c r="MZ245" s="62"/>
      <c r="NA245" s="62"/>
      <c r="NB245" s="62"/>
      <c r="NC245" s="62"/>
      <c r="ND245" s="62"/>
      <c r="NE245" s="62"/>
      <c r="NF245" s="62"/>
      <c r="NG245" s="62"/>
      <c r="NH245" s="62"/>
      <c r="NI245" s="62"/>
      <c r="NJ245" s="62"/>
      <c r="NK245" s="62"/>
      <c r="NL245" s="62"/>
      <c r="NM245" s="62"/>
      <c r="NN245" s="62"/>
      <c r="NO245" s="62"/>
      <c r="NP245" s="62"/>
      <c r="NQ245" s="62"/>
      <c r="NR245" s="62"/>
      <c r="NS245" s="62"/>
      <c r="NT245" s="62"/>
      <c r="NU245" s="62"/>
      <c r="NV245" s="62"/>
      <c r="NW245" s="62"/>
      <c r="NX245" s="62"/>
      <c r="NY245" s="62"/>
      <c r="NZ245" s="62"/>
      <c r="OA245" s="62"/>
      <c r="OB245" s="62"/>
      <c r="OC245" s="62"/>
      <c r="OD245" s="62"/>
      <c r="OE245" s="62"/>
      <c r="OF245" s="62"/>
      <c r="OG245" s="62"/>
      <c r="OH245" s="62"/>
      <c r="OI245" s="62"/>
      <c r="OJ245" s="62"/>
      <c r="OK245" s="62"/>
      <c r="OL245" s="62"/>
      <c r="OM245" s="62"/>
      <c r="ON245" s="62"/>
      <c r="OO245" s="62"/>
      <c r="OP245" s="62"/>
      <c r="OQ245" s="62"/>
      <c r="OR245" s="62"/>
      <c r="OS245" s="62"/>
      <c r="OT245" s="62"/>
      <c r="OU245" s="62"/>
      <c r="OV245" s="62"/>
      <c r="OW245" s="62"/>
      <c r="OX245" s="62"/>
      <c r="OY245" s="62"/>
      <c r="OZ245" s="62"/>
      <c r="PA245" s="62"/>
      <c r="PB245" s="62"/>
      <c r="PC245" s="62"/>
      <c r="PD245" s="62"/>
      <c r="PE245" s="62"/>
      <c r="PF245" s="62"/>
      <c r="PG245" s="62"/>
      <c r="PH245" s="62"/>
      <c r="PI245" s="62"/>
      <c r="PJ245" s="62"/>
      <c r="PK245" s="62"/>
      <c r="PL245" s="62"/>
      <c r="PM245" s="62"/>
      <c r="PN245" s="62"/>
      <c r="PO245" s="62"/>
      <c r="PP245" s="62"/>
      <c r="PQ245" s="62"/>
      <c r="PR245" s="62"/>
      <c r="PS245" s="62"/>
      <c r="PT245" s="62"/>
      <c r="PU245" s="62"/>
      <c r="PV245" s="62"/>
      <c r="PW245" s="62"/>
      <c r="PX245" s="62"/>
      <c r="PY245" s="62"/>
      <c r="PZ245" s="62"/>
      <c r="QA245" s="62"/>
      <c r="QB245" s="62"/>
      <c r="QC245" s="62"/>
      <c r="QD245" s="62"/>
      <c r="QE245" s="62"/>
      <c r="QF245" s="62"/>
      <c r="QG245" s="62"/>
      <c r="QH245" s="62"/>
      <c r="QI245" s="62"/>
      <c r="QJ245" s="62"/>
      <c r="QK245" s="62"/>
      <c r="QL245" s="62"/>
      <c r="QM245" s="62"/>
      <c r="QN245" s="62"/>
      <c r="QO245" s="62"/>
      <c r="QP245" s="62"/>
      <c r="QQ245" s="62"/>
      <c r="QR245" s="62"/>
      <c r="QS245" s="62"/>
      <c r="QT245" s="62"/>
      <c r="QU245" s="62"/>
      <c r="QV245" s="62"/>
      <c r="QW245" s="62"/>
      <c r="QX245" s="62"/>
      <c r="QY245" s="62"/>
      <c r="QZ245" s="62"/>
      <c r="RA245" s="62"/>
      <c r="RB245" s="62"/>
      <c r="RC245" s="62"/>
      <c r="RD245" s="62"/>
      <c r="RE245" s="62"/>
      <c r="RF245" s="62"/>
      <c r="RG245" s="62"/>
      <c r="RH245" s="62"/>
      <c r="RI245" s="62"/>
      <c r="RJ245" s="62"/>
      <c r="RK245" s="62"/>
      <c r="RL245" s="62"/>
      <c r="RM245" s="62"/>
      <c r="RN245" s="62"/>
      <c r="RO245" s="62"/>
      <c r="RP245" s="62"/>
      <c r="RQ245" s="62"/>
      <c r="RR245" s="62"/>
      <c r="RS245" s="62"/>
      <c r="RT245" s="62"/>
      <c r="RU245" s="62"/>
      <c r="RV245" s="62"/>
      <c r="RW245" s="62"/>
      <c r="RX245" s="62"/>
      <c r="RY245" s="62"/>
      <c r="RZ245" s="62"/>
      <c r="SA245" s="62"/>
      <c r="SB245" s="62"/>
      <c r="SC245" s="62"/>
      <c r="SD245" s="62"/>
      <c r="SE245" s="62"/>
      <c r="SF245" s="62"/>
      <c r="SG245" s="62"/>
      <c r="SH245" s="62"/>
      <c r="SI245" s="62"/>
      <c r="SJ245" s="62"/>
      <c r="SK245" s="62"/>
      <c r="SL245" s="62"/>
      <c r="SM245" s="62"/>
      <c r="SN245" s="62"/>
      <c r="SO245" s="62"/>
      <c r="SP245" s="62"/>
      <c r="SQ245" s="62"/>
      <c r="SR245" s="62"/>
      <c r="SS245" s="62"/>
      <c r="ST245" s="62"/>
      <c r="SU245" s="62"/>
      <c r="SV245" s="62"/>
      <c r="SW245" s="62"/>
      <c r="SX245" s="62"/>
      <c r="SY245" s="62"/>
      <c r="SZ245" s="62"/>
      <c r="TA245" s="62"/>
      <c r="TB245" s="62"/>
      <c r="TC245" s="62"/>
      <c r="TD245" s="62"/>
      <c r="TE245" s="62"/>
      <c r="TF245" s="62"/>
      <c r="TG245" s="62"/>
      <c r="TH245" s="62"/>
      <c r="TI245" s="62"/>
      <c r="TJ245" s="62"/>
      <c r="TK245" s="62"/>
      <c r="TL245" s="62"/>
      <c r="TM245" s="62"/>
      <c r="TN245" s="62"/>
      <c r="TO245" s="62"/>
      <c r="TP245" s="62"/>
      <c r="TQ245" s="62"/>
      <c r="TR245" s="62"/>
      <c r="TS245" s="62"/>
      <c r="TT245" s="62"/>
      <c r="TU245" s="62"/>
      <c r="TV245" s="62"/>
      <c r="TW245" s="62"/>
      <c r="TX245" s="62"/>
      <c r="TY245" s="62"/>
      <c r="TZ245" s="62"/>
      <c r="UA245" s="62"/>
      <c r="UB245" s="62"/>
      <c r="UC245" s="62"/>
      <c r="UD245" s="62"/>
      <c r="UE245" s="62"/>
      <c r="UF245" s="62"/>
      <c r="UG245" s="62"/>
      <c r="UH245" s="62"/>
      <c r="UI245" s="62"/>
      <c r="UJ245" s="62"/>
      <c r="UK245" s="62"/>
      <c r="UL245" s="62"/>
      <c r="UM245" s="62"/>
      <c r="UN245" s="62"/>
      <c r="UO245" s="62"/>
      <c r="UP245" s="62"/>
      <c r="UQ245" s="62"/>
      <c r="UR245" s="62"/>
      <c r="US245" s="62"/>
      <c r="UT245" s="62"/>
      <c r="UU245" s="62"/>
      <c r="UV245" s="62"/>
      <c r="UW245" s="62"/>
      <c r="UX245" s="62"/>
      <c r="UY245" s="62"/>
      <c r="UZ245" s="62"/>
      <c r="VA245" s="62"/>
      <c r="VB245" s="62"/>
      <c r="VC245" s="62"/>
      <c r="VD245" s="62"/>
      <c r="VE245" s="62"/>
      <c r="VF245" s="62"/>
      <c r="VG245" s="62"/>
      <c r="VH245" s="62"/>
      <c r="VI245" s="62"/>
      <c r="VJ245" s="62"/>
      <c r="VK245" s="62"/>
      <c r="VL245" s="62"/>
      <c r="VM245" s="62"/>
      <c r="VN245" s="62"/>
      <c r="VO245" s="62"/>
      <c r="VP245" s="62"/>
      <c r="VQ245" s="62"/>
      <c r="VR245" s="62"/>
      <c r="VS245" s="62"/>
      <c r="VT245" s="62"/>
      <c r="VU245" s="62"/>
      <c r="VV245" s="62"/>
      <c r="VW245" s="62"/>
      <c r="VX245" s="62"/>
      <c r="VY245" s="62"/>
      <c r="VZ245" s="62"/>
      <c r="WA245" s="62"/>
      <c r="WB245" s="62"/>
      <c r="WC245" s="62"/>
      <c r="WD245" s="62"/>
      <c r="WE245" s="62"/>
      <c r="WF245" s="62"/>
      <c r="WG245" s="62"/>
      <c r="WH245" s="62"/>
      <c r="WI245" s="62"/>
      <c r="WJ245" s="62"/>
      <c r="WK245" s="62"/>
      <c r="WL245" s="62"/>
      <c r="WM245" s="62"/>
      <c r="WN245" s="62"/>
      <c r="WO245" s="62"/>
      <c r="WP245" s="62"/>
      <c r="WQ245" s="62"/>
      <c r="WR245" s="62"/>
      <c r="WS245" s="62"/>
      <c r="WT245" s="62"/>
      <c r="WU245" s="62"/>
      <c r="WV245" s="62"/>
      <c r="WW245" s="62"/>
      <c r="WX245" s="62"/>
      <c r="WY245" s="62"/>
      <c r="WZ245" s="62"/>
      <c r="XA245" s="62"/>
      <c r="XB245" s="62"/>
      <c r="XC245" s="62"/>
      <c r="XD245" s="62"/>
      <c r="XE245" s="62"/>
      <c r="XF245" s="62"/>
      <c r="XG245" s="62"/>
      <c r="XH245" s="62"/>
      <c r="XI245" s="62"/>
      <c r="XJ245" s="62"/>
      <c r="XK245" s="62"/>
      <c r="XL245" s="62"/>
      <c r="XM245" s="62"/>
      <c r="XN245" s="62"/>
      <c r="XO245" s="62"/>
      <c r="XP245" s="62"/>
      <c r="XQ245" s="62"/>
      <c r="XR245" s="62"/>
      <c r="XS245" s="62"/>
      <c r="XT245" s="62"/>
      <c r="XU245" s="62"/>
      <c r="XV245" s="62"/>
      <c r="XW245" s="62"/>
      <c r="XX245" s="62"/>
      <c r="XY245" s="62"/>
      <c r="XZ245" s="62"/>
      <c r="YA245" s="62"/>
      <c r="YB245" s="62"/>
      <c r="YC245" s="62"/>
      <c r="YD245" s="62"/>
      <c r="YE245" s="62"/>
      <c r="YF245" s="62"/>
      <c r="YG245" s="62"/>
      <c r="YH245" s="62"/>
      <c r="YI245" s="62"/>
      <c r="YJ245" s="62"/>
      <c r="YK245" s="62"/>
      <c r="YL245" s="62"/>
      <c r="YM245" s="62"/>
      <c r="YN245" s="62"/>
      <c r="YO245" s="62"/>
      <c r="YP245" s="62"/>
      <c r="YQ245" s="62"/>
      <c r="YR245" s="62"/>
      <c r="YS245" s="62"/>
      <c r="YT245" s="62"/>
      <c r="YU245" s="62"/>
      <c r="YV245" s="62"/>
      <c r="YW245" s="62"/>
      <c r="YX245" s="62"/>
      <c r="YY245" s="62"/>
      <c r="YZ245" s="62"/>
      <c r="ZA245" s="62"/>
      <c r="ZB245" s="62"/>
      <c r="ZC245" s="62"/>
      <c r="ZD245" s="62"/>
      <c r="ZE245" s="62"/>
      <c r="ZF245" s="62"/>
      <c r="ZG245" s="62"/>
      <c r="ZH245" s="62"/>
      <c r="ZI245" s="62"/>
      <c r="ZJ245" s="62"/>
      <c r="ZK245" s="62"/>
      <c r="ZL245" s="62"/>
      <c r="ZM245" s="62"/>
      <c r="ZN245" s="62"/>
      <c r="ZO245" s="62"/>
      <c r="ZP245" s="62"/>
      <c r="ZQ245" s="62"/>
      <c r="ZR245" s="62"/>
      <c r="ZS245" s="62"/>
      <c r="ZT245" s="62"/>
      <c r="ZU245" s="62"/>
      <c r="ZV245" s="62"/>
      <c r="ZW245" s="62"/>
      <c r="ZX245" s="62"/>
      <c r="ZY245" s="62"/>
      <c r="ZZ245" s="62"/>
      <c r="AAA245" s="62"/>
      <c r="AAB245" s="62"/>
      <c r="AAC245" s="62"/>
      <c r="AAD245" s="62"/>
      <c r="AAE245" s="62"/>
      <c r="AAF245" s="62"/>
      <c r="AAG245" s="62"/>
      <c r="AAH245" s="62"/>
      <c r="AAI245" s="62"/>
      <c r="AAJ245" s="62"/>
      <c r="AAK245" s="62"/>
      <c r="AAL245" s="62"/>
      <c r="AAM245" s="62"/>
      <c r="AAN245" s="62"/>
      <c r="AAO245" s="62"/>
      <c r="AAP245" s="62"/>
      <c r="AAQ245" s="62"/>
      <c r="AAR245" s="62"/>
      <c r="AAS245" s="62"/>
      <c r="AAT245" s="62"/>
      <c r="AAU245" s="62"/>
      <c r="AAV245" s="62"/>
      <c r="AAW245" s="62"/>
      <c r="AAX245" s="62"/>
      <c r="AAY245" s="62"/>
      <c r="AAZ245" s="62"/>
      <c r="ABA245" s="62"/>
      <c r="ABB245" s="62"/>
      <c r="ABC245" s="62"/>
      <c r="ABD245" s="62"/>
      <c r="ABE245" s="62"/>
      <c r="ABF245" s="62"/>
      <c r="ABG245" s="62"/>
      <c r="ABH245" s="62"/>
      <c r="ABI245" s="62"/>
      <c r="ABJ245" s="62"/>
      <c r="ABK245" s="62"/>
      <c r="ABL245" s="62"/>
      <c r="ABM245" s="62"/>
      <c r="ABN245" s="62"/>
      <c r="ABO245" s="62"/>
      <c r="ABP245" s="62"/>
      <c r="ABQ245" s="62"/>
      <c r="ABR245" s="62"/>
      <c r="ABS245" s="62"/>
      <c r="ABT245" s="62"/>
      <c r="ABU245" s="62"/>
      <c r="ABV245" s="62"/>
      <c r="ABW245" s="62"/>
      <c r="ABX245" s="62"/>
      <c r="ABY245" s="62"/>
      <c r="ABZ245" s="62"/>
      <c r="ACA245" s="62"/>
      <c r="ACB245" s="62"/>
      <c r="ACC245" s="62"/>
      <c r="ACD245" s="62"/>
      <c r="ACE245" s="62"/>
      <c r="ACF245" s="62"/>
      <c r="ACG245" s="62"/>
      <c r="ACH245" s="62"/>
      <c r="ACI245" s="62"/>
      <c r="ACJ245" s="62"/>
      <c r="ACK245" s="62"/>
      <c r="ACL245" s="62"/>
      <c r="ACM245" s="62"/>
      <c r="ACN245" s="62"/>
      <c r="ACO245" s="62"/>
      <c r="ACP245" s="62"/>
      <c r="ACQ245" s="62"/>
      <c r="ACR245" s="62"/>
      <c r="ACS245" s="62"/>
      <c r="ACT245" s="62"/>
      <c r="ACU245" s="62"/>
      <c r="ACV245" s="62"/>
      <c r="ACW245" s="62"/>
      <c r="ACX245" s="62"/>
      <c r="ACY245" s="62"/>
      <c r="ACZ245" s="62"/>
      <c r="ADA245" s="62"/>
      <c r="ADB245" s="62"/>
      <c r="ADC245" s="62"/>
      <c r="ADD245" s="62"/>
      <c r="ADE245" s="62"/>
      <c r="ADF245" s="62"/>
      <c r="ADG245" s="62"/>
      <c r="ADH245" s="62"/>
      <c r="ADI245" s="62"/>
      <c r="ADJ245" s="62"/>
      <c r="ADK245" s="62"/>
      <c r="ADL245" s="62"/>
      <c r="ADM245" s="62"/>
      <c r="ADN245" s="62"/>
      <c r="ADO245" s="62"/>
      <c r="ADP245" s="62"/>
      <c r="ADQ245" s="62"/>
      <c r="ADR245" s="62"/>
      <c r="ADS245" s="62"/>
      <c r="ADT245" s="62"/>
      <c r="ADU245" s="62"/>
      <c r="ADV245" s="62"/>
      <c r="ADW245" s="62"/>
      <c r="ADX245" s="62"/>
      <c r="ADY245" s="62"/>
      <c r="ADZ245" s="62"/>
      <c r="AEA245" s="62"/>
      <c r="AEB245" s="62"/>
      <c r="AEC245" s="62"/>
      <c r="AED245" s="62"/>
      <c r="AEE245" s="62"/>
      <c r="AEF245" s="62"/>
      <c r="AEG245" s="62"/>
      <c r="AEH245" s="62"/>
      <c r="AEI245" s="62"/>
      <c r="AEJ245" s="62"/>
      <c r="AEK245" s="62"/>
      <c r="AEL245" s="62"/>
      <c r="AEM245" s="62"/>
      <c r="AEN245" s="62"/>
      <c r="AEO245" s="62"/>
      <c r="AEP245" s="62"/>
      <c r="AEQ245" s="62"/>
      <c r="AER245" s="62"/>
      <c r="AES245" s="62"/>
      <c r="AET245" s="62"/>
      <c r="AEU245" s="62"/>
      <c r="AEV245" s="62"/>
      <c r="AEW245" s="62"/>
      <c r="AEX245" s="62"/>
      <c r="AEY245" s="62"/>
      <c r="AEZ245" s="62"/>
      <c r="AFA245" s="62"/>
      <c r="AFB245" s="62"/>
      <c r="AFC245" s="62"/>
      <c r="AFD245" s="62"/>
      <c r="AFE245" s="62"/>
      <c r="AFF245" s="62"/>
      <c r="AFG245" s="62"/>
      <c r="AFH245" s="62"/>
      <c r="AFI245" s="62"/>
      <c r="AFJ245" s="62"/>
      <c r="AFK245" s="62"/>
      <c r="AFL245" s="62"/>
      <c r="AFM245" s="62"/>
      <c r="AFN245" s="62"/>
      <c r="AFO245" s="62"/>
      <c r="AFP245" s="62"/>
      <c r="AFQ245" s="62"/>
      <c r="AFR245" s="62"/>
      <c r="AFS245" s="62"/>
      <c r="AFT245" s="62"/>
      <c r="AFU245" s="62"/>
      <c r="AFV245" s="62"/>
      <c r="AFW245" s="62"/>
      <c r="AFX245" s="62"/>
      <c r="AFY245" s="62"/>
      <c r="AFZ245" s="62"/>
      <c r="AGA245" s="62"/>
      <c r="AGB245" s="62"/>
      <c r="AGC245" s="62"/>
      <c r="AGD245" s="62"/>
      <c r="AGE245" s="62"/>
      <c r="AGF245" s="62"/>
      <c r="AGG245" s="62"/>
      <c r="AGH245" s="62"/>
      <c r="AGI245" s="62"/>
      <c r="AGJ245" s="62"/>
      <c r="AGK245" s="62"/>
      <c r="AGL245" s="62"/>
      <c r="AGM245" s="62"/>
      <c r="AGN245" s="62"/>
      <c r="AGO245" s="62"/>
      <c r="AGP245" s="62"/>
      <c r="AGQ245" s="62"/>
      <c r="AGR245" s="62"/>
      <c r="AGS245" s="62"/>
      <c r="AGT245" s="62"/>
      <c r="AGU245" s="62"/>
      <c r="AGV245" s="62"/>
      <c r="AGW245" s="62"/>
      <c r="AGX245" s="62"/>
      <c r="AGY245" s="62"/>
      <c r="AGZ245" s="62"/>
      <c r="AHA245" s="62"/>
      <c r="AHB245" s="62"/>
      <c r="AHC245" s="62"/>
      <c r="AHD245" s="62"/>
      <c r="AHE245" s="62"/>
      <c r="AHF245" s="62"/>
      <c r="AHG245" s="62"/>
      <c r="AHH245" s="62"/>
      <c r="AHI245" s="62"/>
      <c r="AHJ245" s="62"/>
      <c r="AHK245" s="62"/>
      <c r="AHL245" s="62"/>
      <c r="AHM245" s="62"/>
      <c r="AHN245" s="62"/>
      <c r="AHO245" s="62"/>
      <c r="AHP245" s="62"/>
      <c r="AHQ245" s="62"/>
      <c r="AHR245" s="62"/>
      <c r="AHS245" s="62"/>
      <c r="AHT245" s="62"/>
      <c r="AHU245" s="62"/>
      <c r="AHV245" s="62"/>
      <c r="AHW245" s="62"/>
      <c r="AHX245" s="62"/>
      <c r="AHY245" s="62"/>
      <c r="AHZ245" s="62"/>
      <c r="AIA245" s="62"/>
      <c r="AIB245" s="62"/>
      <c r="AIC245" s="62"/>
      <c r="AID245" s="62"/>
      <c r="AIE245" s="62"/>
      <c r="AIF245" s="62"/>
      <c r="AIG245" s="62"/>
      <c r="AIH245" s="62"/>
      <c r="AII245" s="62"/>
      <c r="AIJ245" s="62"/>
      <c r="AIK245" s="62"/>
      <c r="AIL245" s="62"/>
      <c r="AIM245" s="62"/>
      <c r="AIN245" s="62"/>
      <c r="AIO245" s="62"/>
      <c r="AIP245" s="62"/>
      <c r="AIQ245" s="62"/>
      <c r="AIR245" s="62"/>
      <c r="AIS245" s="62"/>
      <c r="AIT245" s="62"/>
      <c r="AIU245" s="62"/>
      <c r="AIV245" s="62"/>
      <c r="AIW245" s="62"/>
      <c r="AIX245" s="62"/>
      <c r="AIY245" s="62"/>
      <c r="AIZ245" s="62"/>
      <c r="AJA245" s="62"/>
      <c r="AJB245" s="62"/>
      <c r="AJC245" s="62"/>
      <c r="AJD245" s="62"/>
      <c r="AJE245" s="62"/>
      <c r="AJF245" s="62"/>
      <c r="AJG245" s="62"/>
      <c r="AJH245" s="62"/>
      <c r="AJI245" s="62"/>
      <c r="AJJ245" s="62"/>
      <c r="AJK245" s="62"/>
      <c r="AJL245" s="62"/>
      <c r="AJM245" s="62"/>
      <c r="AJN245" s="62"/>
      <c r="AJO245" s="62"/>
      <c r="AJP245" s="62"/>
      <c r="AJQ245" s="62"/>
      <c r="AJR245" s="62"/>
      <c r="AJS245" s="62"/>
      <c r="AJT245" s="62"/>
      <c r="AJU245" s="62"/>
      <c r="AJV245" s="62"/>
      <c r="AJW245" s="62"/>
      <c r="AJX245" s="62"/>
      <c r="AJY245" s="62"/>
      <c r="AJZ245" s="62"/>
      <c r="AKA245" s="62"/>
      <c r="AKB245" s="62"/>
      <c r="AKC245" s="62"/>
      <c r="AKD245" s="62"/>
      <c r="AKE245" s="62"/>
      <c r="AKF245" s="62"/>
      <c r="AKG245" s="62"/>
      <c r="AKH245" s="62"/>
      <c r="AKI245" s="62"/>
      <c r="AKJ245" s="62"/>
      <c r="AKK245" s="62"/>
      <c r="AKL245" s="62"/>
      <c r="AKM245" s="62"/>
      <c r="AKN245" s="62"/>
      <c r="AKO245" s="62"/>
      <c r="AKP245" s="62"/>
      <c r="AKQ245" s="62"/>
      <c r="AKR245" s="62"/>
      <c r="AKS245" s="62"/>
      <c r="AKT245" s="62"/>
      <c r="AKU245" s="62"/>
      <c r="AKV245" s="62"/>
      <c r="AKW245" s="62"/>
      <c r="AKX245" s="62"/>
      <c r="AKY245" s="62"/>
      <c r="AKZ245" s="62"/>
      <c r="ALA245" s="62"/>
      <c r="ALB245" s="62"/>
      <c r="ALC245" s="62"/>
      <c r="ALD245" s="62"/>
      <c r="ALE245" s="62"/>
      <c r="ALF245" s="62"/>
      <c r="ALG245" s="62"/>
      <c r="ALH245" s="62"/>
      <c r="ALI245" s="62"/>
      <c r="ALJ245" s="62"/>
      <c r="ALK245" s="62"/>
      <c r="ALL245" s="62"/>
      <c r="ALM245" s="62"/>
      <c r="ALN245" s="62"/>
      <c r="ALO245" s="62"/>
      <c r="ALP245" s="62"/>
      <c r="ALQ245" s="62"/>
      <c r="ALR245" s="62"/>
      <c r="ALS245" s="62"/>
      <c r="ALT245" s="62"/>
      <c r="ALU245" s="62"/>
      <c r="ALV245" s="62"/>
      <c r="ALW245" s="62"/>
      <c r="ALX245" s="62"/>
      <c r="ALY245" s="62"/>
      <c r="ALZ245" s="62"/>
      <c r="AMA245" s="62"/>
      <c r="AMB245" s="62"/>
      <c r="AMC245" s="62"/>
      <c r="AMD245" s="62"/>
      <c r="AME245" s="62"/>
      <c r="AMF245" s="62"/>
      <c r="AMG245" s="62"/>
      <c r="AMH245" s="62"/>
      <c r="AMI245" s="62"/>
      <c r="AMJ245" s="62"/>
      <c r="AMK245" s="62"/>
      <c r="AML245" s="62"/>
      <c r="AMM245" s="62"/>
      <c r="AMN245" s="62"/>
      <c r="AMO245" s="62"/>
      <c r="AMP245" s="62"/>
      <c r="AMQ245" s="62"/>
      <c r="AMR245" s="62"/>
      <c r="AMS245" s="62"/>
      <c r="AMT245" s="62"/>
      <c r="AMU245" s="62"/>
      <c r="AMV245" s="62"/>
      <c r="AMW245" s="62"/>
      <c r="AMX245" s="62"/>
      <c r="AMY245" s="62"/>
      <c r="AMZ245" s="62"/>
      <c r="ANA245" s="62"/>
      <c r="ANB245" s="62"/>
      <c r="ANC245" s="62"/>
      <c r="AND245" s="62"/>
      <c r="ANE245" s="62"/>
      <c r="ANF245" s="62"/>
      <c r="ANG245" s="62"/>
      <c r="ANH245" s="62"/>
      <c r="ANI245" s="62"/>
      <c r="ANJ245" s="62"/>
      <c r="ANK245" s="62"/>
      <c r="ANL245" s="62"/>
      <c r="ANM245" s="62"/>
      <c r="ANN245" s="62"/>
      <c r="ANO245" s="62"/>
      <c r="ANP245" s="62"/>
      <c r="ANQ245" s="62"/>
      <c r="ANR245" s="62"/>
      <c r="ANS245" s="62"/>
      <c r="ANT245" s="62"/>
      <c r="ANU245" s="62"/>
      <c r="ANV245" s="62"/>
      <c r="ANW245" s="62"/>
      <c r="ANX245" s="62"/>
      <c r="ANY245" s="62"/>
      <c r="ANZ245" s="62"/>
      <c r="AOA245" s="62"/>
      <c r="AOB245" s="62"/>
      <c r="AOC245" s="62"/>
      <c r="AOD245" s="62"/>
      <c r="AOE245" s="62"/>
      <c r="AOF245" s="62"/>
      <c r="AOG245" s="62"/>
      <c r="AOH245" s="62"/>
      <c r="AOI245" s="62"/>
      <c r="AOJ245" s="62"/>
      <c r="AOK245" s="62"/>
      <c r="AOL245" s="62"/>
      <c r="AOM245" s="62"/>
      <c r="AON245" s="62"/>
      <c r="AOO245" s="62"/>
      <c r="AOP245" s="62"/>
      <c r="AOQ245" s="62"/>
      <c r="AOR245" s="62"/>
      <c r="AOS245" s="62"/>
      <c r="AOT245" s="62"/>
      <c r="AOU245" s="62"/>
      <c r="AOV245" s="62"/>
      <c r="AOW245" s="62"/>
      <c r="AOX245" s="62"/>
      <c r="AOY245" s="62"/>
      <c r="AOZ245" s="62"/>
      <c r="APA245" s="62"/>
      <c r="APB245" s="62"/>
      <c r="APC245" s="62"/>
      <c r="APD245" s="62"/>
      <c r="APE245" s="62"/>
      <c r="APF245" s="62"/>
      <c r="APG245" s="62"/>
      <c r="APH245" s="62"/>
      <c r="API245" s="62"/>
      <c r="APJ245" s="62"/>
      <c r="APK245" s="62"/>
      <c r="APL245" s="62"/>
      <c r="APM245" s="62"/>
      <c r="APN245" s="62"/>
      <c r="APO245" s="62"/>
      <c r="APP245" s="62"/>
      <c r="APQ245" s="62"/>
      <c r="APR245" s="62"/>
      <c r="APS245" s="62"/>
      <c r="APT245" s="62"/>
      <c r="APU245" s="62"/>
      <c r="APV245" s="62"/>
      <c r="APW245" s="62"/>
      <c r="APX245" s="62"/>
      <c r="APY245" s="62"/>
      <c r="APZ245" s="62"/>
      <c r="AQA245" s="62"/>
      <c r="AQB245" s="62"/>
      <c r="AQC245" s="62"/>
      <c r="AQD245" s="62"/>
      <c r="AQE245" s="62"/>
      <c r="AQF245" s="62"/>
      <c r="AQG245" s="62"/>
      <c r="AQH245" s="62"/>
      <c r="AQI245" s="62"/>
      <c r="AQJ245" s="62"/>
      <c r="AQK245" s="62"/>
      <c r="AQL245" s="62"/>
      <c r="AQM245" s="62"/>
      <c r="AQN245" s="62"/>
      <c r="AQO245" s="62"/>
      <c r="AQP245" s="62"/>
      <c r="AQQ245" s="62"/>
      <c r="AQR245" s="62"/>
      <c r="AQS245" s="62"/>
      <c r="AQT245" s="62"/>
      <c r="AQU245" s="62"/>
      <c r="AQV245" s="62"/>
      <c r="AQW245" s="62"/>
      <c r="AQX245" s="62"/>
      <c r="AQY245" s="62"/>
      <c r="AQZ245" s="62"/>
      <c r="ARA245" s="62"/>
      <c r="ARB245" s="62"/>
      <c r="ARC245" s="62"/>
      <c r="ARD245" s="62"/>
      <c r="ARE245" s="62"/>
      <c r="ARF245" s="62"/>
      <c r="ARG245" s="62"/>
      <c r="ARH245" s="62"/>
      <c r="ARI245" s="62"/>
      <c r="ARJ245" s="62"/>
      <c r="ARK245" s="62"/>
      <c r="ARL245" s="62"/>
      <c r="ARM245" s="62"/>
      <c r="ARN245" s="62"/>
      <c r="ARO245" s="62"/>
      <c r="ARP245" s="62"/>
      <c r="ARQ245" s="62"/>
      <c r="ARR245" s="62"/>
      <c r="ARS245" s="62"/>
      <c r="ART245" s="62"/>
      <c r="ARU245" s="62"/>
      <c r="ARV245" s="62"/>
      <c r="ARW245" s="62"/>
      <c r="ARX245" s="62"/>
      <c r="ARY245" s="62"/>
      <c r="ARZ245" s="62"/>
      <c r="ASA245" s="62"/>
      <c r="ASB245" s="62"/>
      <c r="ASC245" s="62"/>
      <c r="ASD245" s="62"/>
      <c r="ASE245" s="62"/>
      <c r="ASF245" s="62"/>
      <c r="ASG245" s="62"/>
      <c r="ASH245" s="62"/>
      <c r="ASI245" s="62"/>
      <c r="ASJ245" s="62"/>
      <c r="ASK245" s="62"/>
      <c r="ASL245" s="62"/>
      <c r="ASM245" s="62"/>
      <c r="ASN245" s="62"/>
      <c r="ASO245" s="62"/>
      <c r="ASP245" s="62"/>
      <c r="ASQ245" s="62"/>
      <c r="ASR245" s="62"/>
      <c r="ASS245" s="62"/>
      <c r="AST245" s="62"/>
      <c r="ASU245" s="62"/>
      <c r="ASV245" s="62"/>
      <c r="ASW245" s="62"/>
      <c r="ASX245" s="62"/>
      <c r="ASY245" s="62"/>
      <c r="ASZ245" s="62"/>
      <c r="ATA245" s="62"/>
      <c r="ATB245" s="62"/>
      <c r="ATC245" s="62"/>
      <c r="ATD245" s="62"/>
      <c r="ATE245" s="62"/>
      <c r="ATF245" s="62"/>
      <c r="ATG245" s="62"/>
      <c r="ATH245" s="62"/>
      <c r="ATI245" s="62"/>
      <c r="ATJ245" s="62"/>
      <c r="ATK245" s="62"/>
      <c r="ATL245" s="62"/>
      <c r="ATM245" s="62"/>
      <c r="ATN245" s="62"/>
      <c r="ATO245" s="62"/>
      <c r="ATP245" s="62"/>
      <c r="ATQ245" s="62"/>
      <c r="ATR245" s="62"/>
      <c r="ATS245" s="62"/>
      <c r="ATT245" s="62"/>
      <c r="ATU245" s="62"/>
      <c r="ATV245" s="62"/>
      <c r="ATW245" s="62"/>
      <c r="ATX245" s="62"/>
      <c r="ATY245" s="62"/>
      <c r="ATZ245" s="62"/>
      <c r="AUA245" s="62"/>
      <c r="AUB245" s="62"/>
      <c r="AUC245" s="62"/>
      <c r="AUD245" s="62"/>
      <c r="AUE245" s="62"/>
      <c r="AUF245" s="62"/>
      <c r="AUG245" s="62"/>
      <c r="AUH245" s="62"/>
      <c r="AUI245" s="62"/>
      <c r="AUJ245" s="62"/>
      <c r="AUK245" s="62"/>
      <c r="AUL245" s="62"/>
      <c r="AUM245" s="62"/>
      <c r="AUN245" s="62"/>
      <c r="AUO245" s="62"/>
      <c r="AUP245" s="62"/>
      <c r="AUQ245" s="62"/>
      <c r="AUR245" s="62"/>
      <c r="AUS245" s="62"/>
      <c r="AUT245" s="62"/>
      <c r="AUU245" s="62"/>
      <c r="AUV245" s="62"/>
      <c r="AUW245" s="62"/>
      <c r="AUX245" s="62"/>
      <c r="AUY245" s="62"/>
      <c r="AUZ245" s="62"/>
      <c r="AVA245" s="62"/>
      <c r="AVB245" s="62"/>
      <c r="AVC245" s="62"/>
      <c r="AVD245" s="62"/>
      <c r="AVE245" s="62"/>
      <c r="AVF245" s="62"/>
      <c r="AVG245" s="62"/>
      <c r="AVH245" s="62"/>
      <c r="AVI245" s="62"/>
      <c r="AVJ245" s="62"/>
      <c r="AVK245" s="62"/>
      <c r="AVL245" s="62"/>
      <c r="AVM245" s="62"/>
      <c r="AVN245" s="62"/>
      <c r="AVO245" s="62"/>
      <c r="AVP245" s="62"/>
      <c r="AVQ245" s="62"/>
      <c r="AVR245" s="62"/>
      <c r="AVS245" s="62"/>
      <c r="AVT245" s="62"/>
      <c r="AVU245" s="62"/>
      <c r="AVV245" s="62"/>
      <c r="AVW245" s="62"/>
      <c r="AVX245" s="62"/>
      <c r="AVY245" s="62"/>
      <c r="AVZ245" s="62"/>
      <c r="AWA245" s="62"/>
      <c r="AWB245" s="62"/>
      <c r="AWC245" s="62"/>
      <c r="AWD245" s="62"/>
      <c r="AWE245" s="62"/>
      <c r="AWF245" s="62"/>
      <c r="AWG245" s="62"/>
      <c r="AWH245" s="62"/>
      <c r="AWI245" s="62"/>
      <c r="AWJ245" s="62"/>
      <c r="AWK245" s="62"/>
      <c r="AWL245" s="62"/>
      <c r="AWM245" s="62"/>
      <c r="AWN245" s="62"/>
      <c r="AWO245" s="62"/>
      <c r="AWP245" s="62"/>
      <c r="AWQ245" s="62"/>
      <c r="AWR245" s="62"/>
      <c r="AWS245" s="62"/>
      <c r="AWT245" s="62"/>
      <c r="AWU245" s="62"/>
      <c r="AWV245" s="62"/>
      <c r="AWW245" s="62"/>
      <c r="AWX245" s="62"/>
      <c r="AWY245" s="62"/>
      <c r="AWZ245" s="62"/>
      <c r="AXA245" s="62"/>
      <c r="AXB245" s="62"/>
      <c r="AXC245" s="62"/>
      <c r="AXD245" s="62"/>
      <c r="AXE245" s="62"/>
      <c r="AXF245" s="62"/>
      <c r="AXG245" s="62"/>
      <c r="AXH245" s="62"/>
      <c r="AXI245" s="62"/>
      <c r="AXJ245" s="62"/>
      <c r="AXK245" s="62"/>
      <c r="AXL245" s="62"/>
      <c r="AXM245" s="62"/>
      <c r="AXN245" s="62"/>
      <c r="AXO245" s="62"/>
      <c r="AXP245" s="62"/>
      <c r="AXQ245" s="62"/>
      <c r="AXR245" s="62"/>
      <c r="AXS245" s="62"/>
      <c r="AXT245" s="62"/>
      <c r="AXU245" s="62"/>
      <c r="AXV245" s="62"/>
      <c r="AXW245" s="62"/>
      <c r="AXX245" s="62"/>
      <c r="AXY245" s="62"/>
      <c r="AXZ245" s="62"/>
      <c r="AYA245" s="62"/>
      <c r="AYB245" s="62"/>
      <c r="AYC245" s="62"/>
      <c r="AYD245" s="62"/>
      <c r="AYE245" s="62"/>
      <c r="AYF245" s="62"/>
      <c r="AYG245" s="62"/>
      <c r="AYH245" s="62"/>
      <c r="AYI245" s="62"/>
      <c r="AYJ245" s="62"/>
      <c r="AYK245" s="62"/>
      <c r="AYL245" s="62"/>
      <c r="AYM245" s="62"/>
      <c r="AYN245" s="62"/>
      <c r="AYO245" s="62"/>
      <c r="AYP245" s="62"/>
      <c r="AYQ245" s="62"/>
      <c r="AYR245" s="62"/>
      <c r="AYS245" s="62"/>
      <c r="AYT245" s="62"/>
      <c r="AYU245" s="62"/>
      <c r="AYV245" s="62"/>
      <c r="AYW245" s="62"/>
      <c r="AYX245" s="62"/>
      <c r="AYY245" s="62"/>
      <c r="AYZ245" s="62"/>
      <c r="AZA245" s="62"/>
      <c r="AZB245" s="62"/>
      <c r="AZC245" s="62"/>
      <c r="AZD245" s="62"/>
      <c r="AZE245" s="62"/>
      <c r="AZF245" s="62"/>
      <c r="AZG245" s="62"/>
      <c r="AZH245" s="62"/>
      <c r="AZI245" s="62"/>
      <c r="AZJ245" s="62"/>
      <c r="AZK245" s="62"/>
      <c r="AZL245" s="62"/>
      <c r="AZM245" s="62"/>
      <c r="AZN245" s="62"/>
      <c r="AZO245" s="62"/>
      <c r="AZP245" s="62"/>
      <c r="AZQ245" s="62"/>
      <c r="AZR245" s="62"/>
      <c r="AZS245" s="62"/>
      <c r="AZT245" s="62"/>
      <c r="AZU245" s="62"/>
      <c r="AZV245" s="62"/>
      <c r="AZW245" s="62"/>
      <c r="AZX245" s="62"/>
      <c r="AZY245" s="62"/>
      <c r="AZZ245" s="62"/>
      <c r="BAA245" s="62"/>
      <c r="BAB245" s="62"/>
      <c r="BAC245" s="62"/>
      <c r="BAD245" s="62"/>
      <c r="BAE245" s="62"/>
      <c r="BAF245" s="62"/>
      <c r="BAG245" s="62"/>
      <c r="BAH245" s="62"/>
      <c r="BAI245" s="62"/>
      <c r="BAJ245" s="62"/>
      <c r="BAK245" s="62"/>
      <c r="BAL245" s="62"/>
      <c r="BAM245" s="62"/>
      <c r="BAN245" s="62"/>
      <c r="BAO245" s="62"/>
      <c r="BAP245" s="62"/>
      <c r="BAQ245" s="62"/>
      <c r="BAR245" s="62"/>
      <c r="BAS245" s="62"/>
      <c r="BAT245" s="62"/>
      <c r="BAU245" s="62"/>
      <c r="BAV245" s="62"/>
      <c r="BAW245" s="62"/>
      <c r="BAX245" s="62"/>
      <c r="BAY245" s="62"/>
      <c r="BAZ245" s="62"/>
      <c r="BBA245" s="62"/>
      <c r="BBB245" s="62"/>
      <c r="BBC245" s="62"/>
      <c r="BBD245" s="62"/>
      <c r="BBE245" s="62"/>
      <c r="BBF245" s="62"/>
      <c r="BBG245" s="62"/>
      <c r="BBH245" s="62"/>
      <c r="BBI245" s="62"/>
      <c r="BBJ245" s="62"/>
      <c r="BBK245" s="62"/>
      <c r="BBL245" s="62"/>
      <c r="BBM245" s="62"/>
      <c r="BBN245" s="62"/>
      <c r="BBO245" s="62"/>
      <c r="BBP245" s="62"/>
      <c r="BBQ245" s="62"/>
      <c r="BBR245" s="62"/>
      <c r="BBS245" s="62"/>
      <c r="BBT245" s="62"/>
      <c r="BBU245" s="62"/>
      <c r="BBV245" s="62"/>
      <c r="BBW245" s="62"/>
      <c r="BBX245" s="62"/>
      <c r="BBY245" s="62"/>
      <c r="BBZ245" s="62"/>
      <c r="BCA245" s="62"/>
      <c r="BCB245" s="62"/>
      <c r="BCC245" s="62"/>
      <c r="BCD245" s="62"/>
      <c r="BCE245" s="62"/>
      <c r="BCF245" s="62"/>
      <c r="BCG245" s="62"/>
      <c r="BCH245" s="62"/>
      <c r="BCI245" s="62"/>
      <c r="BCJ245" s="62"/>
      <c r="BCK245" s="62"/>
      <c r="BCL245" s="62"/>
      <c r="BCM245" s="62"/>
      <c r="BCN245" s="62"/>
      <c r="BCO245" s="62"/>
      <c r="BCP245" s="62"/>
      <c r="BCQ245" s="62"/>
      <c r="BCR245" s="62"/>
      <c r="BCS245" s="62"/>
      <c r="BCT245" s="62"/>
      <c r="BCU245" s="62"/>
      <c r="BCV245" s="62"/>
      <c r="BCW245" s="62"/>
      <c r="BCX245" s="62"/>
      <c r="BCY245" s="62"/>
      <c r="BCZ245" s="62"/>
      <c r="BDA245" s="62"/>
      <c r="BDB245" s="62"/>
      <c r="BDC245" s="62"/>
      <c r="BDD245" s="62"/>
      <c r="BDE245" s="62"/>
      <c r="BDF245" s="62"/>
      <c r="BDG245" s="62"/>
      <c r="BDH245" s="62"/>
      <c r="BDI245" s="62"/>
      <c r="BDJ245" s="62"/>
      <c r="BDK245" s="62"/>
      <c r="BDL245" s="62"/>
      <c r="BDM245" s="62"/>
      <c r="BDN245" s="62"/>
      <c r="BDO245" s="62"/>
      <c r="BDP245" s="62"/>
      <c r="BDQ245" s="62"/>
      <c r="BDR245" s="62"/>
      <c r="BDS245" s="62"/>
      <c r="BDT245" s="62"/>
      <c r="BDU245" s="62"/>
      <c r="BDV245" s="62"/>
      <c r="BDW245" s="62"/>
      <c r="BDX245" s="62"/>
      <c r="BDY245" s="62"/>
      <c r="BDZ245" s="62"/>
      <c r="BEA245" s="62"/>
      <c r="BEB245" s="62"/>
      <c r="BEC245" s="62"/>
      <c r="BED245" s="62"/>
      <c r="BEE245" s="62"/>
      <c r="BEF245" s="62"/>
      <c r="BEG245" s="62"/>
      <c r="BEH245" s="62"/>
      <c r="BEI245" s="62"/>
      <c r="BEJ245" s="62"/>
      <c r="BEK245" s="62"/>
      <c r="BEL245" s="62"/>
      <c r="BEM245" s="62"/>
      <c r="BEN245" s="62"/>
      <c r="BEO245" s="62"/>
      <c r="BEP245" s="62"/>
      <c r="BEQ245" s="62"/>
      <c r="BER245" s="62"/>
      <c r="BES245" s="62"/>
      <c r="BET245" s="62"/>
      <c r="BEU245" s="62"/>
      <c r="BEV245" s="62"/>
      <c r="BEW245" s="62"/>
      <c r="BEX245" s="62"/>
      <c r="BEY245" s="62"/>
      <c r="BEZ245" s="62"/>
      <c r="BFA245" s="62"/>
      <c r="BFB245" s="62"/>
      <c r="BFC245" s="62"/>
      <c r="BFD245" s="62"/>
      <c r="BFE245" s="62"/>
      <c r="BFF245" s="62"/>
      <c r="BFG245" s="62"/>
      <c r="BFH245" s="62"/>
      <c r="BFI245" s="62"/>
      <c r="BFJ245" s="62"/>
      <c r="BFK245" s="62"/>
      <c r="BFL245" s="62"/>
      <c r="BFM245" s="62"/>
      <c r="BFN245" s="62"/>
      <c r="BFO245" s="62"/>
      <c r="BFP245" s="62"/>
      <c r="BFQ245" s="62"/>
      <c r="BFR245" s="62"/>
      <c r="BFS245" s="62"/>
      <c r="BFT245" s="62"/>
      <c r="BFU245" s="62"/>
      <c r="BFV245" s="62"/>
      <c r="BFW245" s="62"/>
      <c r="BFX245" s="62"/>
      <c r="BFY245" s="62"/>
      <c r="BFZ245" s="62"/>
      <c r="BGA245" s="62"/>
      <c r="BGB245" s="62"/>
      <c r="BGC245" s="62"/>
      <c r="BGD245" s="62"/>
      <c r="BGE245" s="62"/>
      <c r="BGF245" s="62"/>
      <c r="BGG245" s="62"/>
      <c r="BGH245" s="62"/>
      <c r="BGI245" s="62"/>
      <c r="BGJ245" s="62"/>
      <c r="BGK245" s="62"/>
      <c r="BGL245" s="62"/>
      <c r="BGM245" s="62"/>
      <c r="BGN245" s="62"/>
      <c r="BGO245" s="62"/>
      <c r="BGP245" s="62"/>
      <c r="BGQ245" s="62"/>
      <c r="BGR245" s="62"/>
      <c r="BGS245" s="62"/>
      <c r="BGT245" s="62"/>
      <c r="BGU245" s="62"/>
      <c r="BGV245" s="62"/>
      <c r="BGW245" s="62"/>
      <c r="BGX245" s="62"/>
      <c r="BGY245" s="62"/>
      <c r="BGZ245" s="62"/>
      <c r="BHA245" s="62"/>
      <c r="BHB245" s="62"/>
      <c r="BHC245" s="62"/>
      <c r="BHD245" s="62"/>
      <c r="BHE245" s="62"/>
      <c r="BHF245" s="62"/>
      <c r="BHG245" s="62"/>
      <c r="BHH245" s="62"/>
      <c r="BHI245" s="62"/>
      <c r="BHJ245" s="62"/>
      <c r="BHK245" s="62"/>
      <c r="BHL245" s="62"/>
      <c r="BHM245" s="62"/>
      <c r="BHN245" s="62"/>
      <c r="BHO245" s="62"/>
      <c r="BHP245" s="62"/>
      <c r="BHQ245" s="62"/>
      <c r="BHR245" s="62"/>
      <c r="BHS245" s="62"/>
      <c r="BHT245" s="62"/>
      <c r="BHU245" s="62"/>
      <c r="BHV245" s="62"/>
      <c r="BHW245" s="62"/>
      <c r="BHX245" s="62"/>
      <c r="BHY245" s="62"/>
      <c r="BHZ245" s="62"/>
      <c r="BIA245" s="62"/>
      <c r="BIB245" s="62"/>
      <c r="BIC245" s="62"/>
      <c r="BID245" s="62"/>
      <c r="BIE245" s="62"/>
      <c r="BIF245" s="62"/>
      <c r="BIG245" s="62"/>
      <c r="BIH245" s="62"/>
      <c r="BII245" s="62"/>
      <c r="BIJ245" s="62"/>
      <c r="BIK245" s="62"/>
      <c r="BIL245" s="62"/>
      <c r="BIM245" s="62"/>
      <c r="BIN245" s="62"/>
      <c r="BIO245" s="62"/>
      <c r="BIP245" s="62"/>
      <c r="BIQ245" s="62"/>
      <c r="BIR245" s="62"/>
      <c r="BIS245" s="62"/>
      <c r="BIT245" s="62"/>
      <c r="BIU245" s="62"/>
      <c r="BIV245" s="62"/>
      <c r="BIW245" s="62"/>
      <c r="BIX245" s="62"/>
      <c r="BIY245" s="62"/>
      <c r="BIZ245" s="62"/>
      <c r="BJA245" s="62"/>
      <c r="BJB245" s="62"/>
      <c r="BJC245" s="62"/>
      <c r="BJD245" s="62"/>
      <c r="BJE245" s="62"/>
      <c r="BJF245" s="62"/>
      <c r="BJG245" s="62"/>
      <c r="BJH245" s="62"/>
      <c r="BJI245" s="62"/>
      <c r="BJJ245" s="62"/>
      <c r="BJK245" s="62"/>
      <c r="BJL245" s="62"/>
      <c r="BJM245" s="62"/>
      <c r="BJN245" s="62"/>
      <c r="BJO245" s="62"/>
      <c r="BJP245" s="62"/>
      <c r="BJQ245" s="62"/>
      <c r="BJR245" s="62"/>
      <c r="BJS245" s="62"/>
      <c r="BJT245" s="62"/>
      <c r="BJU245" s="62"/>
      <c r="BJV245" s="62"/>
      <c r="BJW245" s="62"/>
      <c r="BJX245" s="62"/>
      <c r="BJY245" s="62"/>
      <c r="BJZ245" s="62"/>
      <c r="BKA245" s="62"/>
      <c r="BKB245" s="62"/>
      <c r="BKC245" s="62"/>
      <c r="BKD245" s="62"/>
      <c r="BKE245" s="62"/>
      <c r="BKF245" s="62"/>
      <c r="BKG245" s="62"/>
      <c r="BKH245" s="62"/>
      <c r="BKI245" s="62"/>
      <c r="BKJ245" s="62"/>
      <c r="BKK245" s="62"/>
      <c r="BKL245" s="62"/>
      <c r="BKM245" s="62"/>
      <c r="BKN245" s="62"/>
      <c r="BKO245" s="62"/>
      <c r="BKP245" s="62"/>
      <c r="BKQ245" s="62"/>
      <c r="BKR245" s="62"/>
      <c r="BKS245" s="62"/>
      <c r="BKT245" s="62"/>
      <c r="BKU245" s="62"/>
      <c r="BKV245" s="62"/>
      <c r="BKW245" s="62"/>
      <c r="BKX245" s="62"/>
      <c r="BKY245" s="62"/>
      <c r="BKZ245" s="62"/>
      <c r="BLA245" s="62"/>
      <c r="BLB245" s="62"/>
      <c r="BLC245" s="62"/>
      <c r="BLD245" s="62"/>
      <c r="BLE245" s="62"/>
      <c r="BLF245" s="62"/>
      <c r="BLG245" s="62"/>
      <c r="BLH245" s="62"/>
      <c r="BLI245" s="62"/>
      <c r="BLJ245" s="62"/>
      <c r="BLK245" s="62"/>
      <c r="BLL245" s="62"/>
      <c r="BLM245" s="62"/>
      <c r="BLN245" s="62"/>
      <c r="BLO245" s="62"/>
      <c r="BLP245" s="62"/>
      <c r="BLQ245" s="62"/>
      <c r="BLR245" s="62"/>
      <c r="BLS245" s="62"/>
      <c r="BLT245" s="62"/>
      <c r="BLU245" s="62"/>
      <c r="BLV245" s="62"/>
      <c r="BLW245" s="62"/>
      <c r="BLX245" s="62"/>
      <c r="BLY245" s="62"/>
      <c r="BLZ245" s="62"/>
      <c r="BMA245" s="62"/>
      <c r="BMB245" s="62"/>
      <c r="BMC245" s="62"/>
      <c r="BMD245" s="62"/>
      <c r="BME245" s="62"/>
      <c r="BMF245" s="62"/>
      <c r="BMG245" s="62"/>
      <c r="BMH245" s="62"/>
      <c r="BMI245" s="62"/>
      <c r="BMJ245" s="62"/>
      <c r="BMK245" s="62"/>
      <c r="BML245" s="62"/>
      <c r="BMM245" s="62"/>
      <c r="BMN245" s="62"/>
      <c r="BMO245" s="62"/>
      <c r="BMP245" s="62"/>
      <c r="BMQ245" s="62"/>
      <c r="BMR245" s="62"/>
      <c r="BMS245" s="62"/>
      <c r="BMT245" s="62"/>
      <c r="BMU245" s="62"/>
      <c r="BMV245" s="62"/>
      <c r="BMW245" s="62"/>
      <c r="BMX245" s="62"/>
      <c r="BMY245" s="62"/>
      <c r="BMZ245" s="62"/>
      <c r="BNA245" s="62"/>
      <c r="BNB245" s="62"/>
      <c r="BNC245" s="62"/>
      <c r="BND245" s="62"/>
      <c r="BNE245" s="62"/>
      <c r="BNF245" s="62"/>
      <c r="BNG245" s="62"/>
      <c r="BNH245" s="62"/>
      <c r="BNI245" s="62"/>
      <c r="BNJ245" s="62"/>
      <c r="BNK245" s="62"/>
      <c r="BNL245" s="62"/>
      <c r="BNM245" s="62"/>
      <c r="BNN245" s="62"/>
      <c r="BNO245" s="62"/>
      <c r="BNP245" s="62"/>
      <c r="BNQ245" s="62"/>
      <c r="BNR245" s="62"/>
      <c r="BNS245" s="62"/>
      <c r="BNT245" s="62"/>
      <c r="BNU245" s="62"/>
      <c r="BNV245" s="62"/>
      <c r="BNW245" s="62"/>
      <c r="BNX245" s="62"/>
      <c r="BNY245" s="62"/>
      <c r="BNZ245" s="62"/>
      <c r="BOA245" s="62"/>
      <c r="BOB245" s="62"/>
      <c r="BOC245" s="62"/>
      <c r="BOD245" s="62"/>
      <c r="BOE245" s="62"/>
      <c r="BOF245" s="62"/>
      <c r="BOG245" s="62"/>
      <c r="BOH245" s="62"/>
      <c r="BOI245" s="62"/>
      <c r="BOJ245" s="62"/>
      <c r="BOK245" s="62"/>
      <c r="BOL245" s="62"/>
      <c r="BOM245" s="62"/>
      <c r="BON245" s="62"/>
      <c r="BOO245" s="62"/>
      <c r="BOP245" s="62"/>
      <c r="BOQ245" s="62"/>
      <c r="BOR245" s="62"/>
      <c r="BOS245" s="62"/>
      <c r="BOT245" s="62"/>
      <c r="BOU245" s="62"/>
      <c r="BOV245" s="62"/>
      <c r="BOW245" s="62"/>
      <c r="BOX245" s="62"/>
      <c r="BOY245" s="62"/>
      <c r="BOZ245" s="62"/>
      <c r="BPA245" s="62"/>
      <c r="BPB245" s="62"/>
      <c r="BPC245" s="62"/>
      <c r="BPD245" s="62"/>
      <c r="BPE245" s="62"/>
      <c r="BPF245" s="62"/>
      <c r="BPG245" s="62"/>
      <c r="BPH245" s="62"/>
      <c r="BPI245" s="62"/>
      <c r="BPJ245" s="62"/>
      <c r="BPK245" s="62"/>
      <c r="BPL245" s="62"/>
      <c r="BPM245" s="62"/>
      <c r="BPN245" s="62"/>
      <c r="BPO245" s="62"/>
      <c r="BPP245" s="62"/>
      <c r="BPQ245" s="62"/>
      <c r="BPR245" s="62"/>
      <c r="BPS245" s="62"/>
      <c r="BPT245" s="62"/>
      <c r="BPU245" s="62"/>
      <c r="BPV245" s="62"/>
      <c r="BPW245" s="62"/>
      <c r="BPX245" s="62"/>
      <c r="BPY245" s="62"/>
      <c r="BPZ245" s="62"/>
      <c r="BQA245" s="62"/>
      <c r="BQB245" s="62"/>
      <c r="BQC245" s="62"/>
      <c r="BQD245" s="62"/>
      <c r="BQE245" s="62"/>
      <c r="BQF245" s="62"/>
      <c r="BQG245" s="62"/>
      <c r="BQH245" s="62"/>
      <c r="BQI245" s="62"/>
      <c r="BQJ245" s="62"/>
      <c r="BQK245" s="62"/>
      <c r="BQL245" s="62"/>
      <c r="BQM245" s="62"/>
      <c r="BQN245" s="62"/>
      <c r="BQO245" s="62"/>
      <c r="BQP245" s="62"/>
      <c r="BQQ245" s="62"/>
      <c r="BQR245" s="62"/>
      <c r="BQS245" s="62"/>
      <c r="BQT245" s="62"/>
      <c r="BQU245" s="62"/>
      <c r="BQV245" s="62"/>
      <c r="BQW245" s="62"/>
      <c r="BQX245" s="62"/>
      <c r="BQY245" s="62"/>
      <c r="BQZ245" s="62"/>
      <c r="BRA245" s="62"/>
      <c r="BRB245" s="62"/>
      <c r="BRC245" s="62"/>
      <c r="BRD245" s="62"/>
      <c r="BRE245" s="62"/>
      <c r="BRF245" s="62"/>
      <c r="BRG245" s="62"/>
      <c r="BRH245" s="62"/>
      <c r="BRI245" s="62"/>
      <c r="BRJ245" s="62"/>
      <c r="BRK245" s="62"/>
      <c r="BRL245" s="62"/>
      <c r="BRM245" s="62"/>
      <c r="BRN245" s="62"/>
      <c r="BRO245" s="62"/>
      <c r="BRP245" s="62"/>
      <c r="BRQ245" s="62"/>
      <c r="BRR245" s="62"/>
      <c r="BRS245" s="62"/>
      <c r="BRT245" s="62"/>
      <c r="BRU245" s="62"/>
      <c r="BRV245" s="62"/>
      <c r="BRW245" s="62"/>
      <c r="BRX245" s="62"/>
      <c r="BRY245" s="62"/>
      <c r="BRZ245" s="62"/>
      <c r="BSA245" s="62"/>
      <c r="BSB245" s="62"/>
      <c r="BSC245" s="62"/>
      <c r="BSD245" s="62"/>
      <c r="BSE245" s="62"/>
      <c r="BSF245" s="62"/>
      <c r="BSG245" s="62"/>
      <c r="BSH245" s="62"/>
      <c r="BSI245" s="62"/>
      <c r="BSJ245" s="62"/>
      <c r="BSK245" s="62"/>
      <c r="BSL245" s="62"/>
      <c r="BSM245" s="62"/>
      <c r="BSN245" s="62"/>
      <c r="BSO245" s="62"/>
      <c r="BSP245" s="62"/>
      <c r="BSQ245" s="62"/>
      <c r="BSR245" s="62"/>
      <c r="BSS245" s="62"/>
      <c r="BST245" s="62"/>
      <c r="BSU245" s="62"/>
      <c r="BSV245" s="62"/>
      <c r="BSW245" s="62"/>
      <c r="BSX245" s="62"/>
      <c r="BSY245" s="62"/>
      <c r="BSZ245" s="62"/>
      <c r="BTA245" s="62"/>
      <c r="BTB245" s="62"/>
      <c r="BTC245" s="62"/>
      <c r="BTD245" s="62"/>
      <c r="BTE245" s="62"/>
      <c r="BTF245" s="62"/>
      <c r="BTG245" s="62"/>
      <c r="BTH245" s="62"/>
      <c r="BTI245" s="62"/>
      <c r="BTJ245" s="62"/>
      <c r="BTK245" s="62"/>
      <c r="BTL245" s="62"/>
      <c r="BTM245" s="62"/>
      <c r="BTN245" s="62"/>
      <c r="BTO245" s="62"/>
      <c r="BTP245" s="62"/>
      <c r="BTQ245" s="62"/>
      <c r="BTR245" s="62"/>
      <c r="BTS245" s="62"/>
      <c r="BTT245" s="62"/>
      <c r="BTU245" s="62"/>
      <c r="BTV245" s="62"/>
      <c r="BTW245" s="62"/>
      <c r="BTX245" s="62"/>
      <c r="BTY245" s="62"/>
      <c r="BTZ245" s="62"/>
      <c r="BUA245" s="62"/>
      <c r="BUB245" s="62"/>
      <c r="BUC245" s="62"/>
      <c r="BUD245" s="62"/>
      <c r="BUE245" s="62"/>
      <c r="BUF245" s="62"/>
      <c r="BUG245" s="62"/>
      <c r="BUH245" s="62"/>
      <c r="BUI245" s="62"/>
      <c r="BUJ245" s="62"/>
      <c r="BUK245" s="62"/>
      <c r="BUL245" s="62"/>
      <c r="BUM245" s="62"/>
      <c r="BUN245" s="62"/>
      <c r="BUO245" s="62"/>
      <c r="BUP245" s="62"/>
      <c r="BUQ245" s="62"/>
      <c r="BUR245" s="62"/>
      <c r="BUS245" s="62"/>
      <c r="BUT245" s="62"/>
      <c r="BUU245" s="62"/>
      <c r="BUV245" s="62"/>
      <c r="BUW245" s="62"/>
      <c r="BUX245" s="62"/>
      <c r="BUY245" s="62"/>
      <c r="BUZ245" s="62"/>
      <c r="BVA245" s="62"/>
      <c r="BVB245" s="62"/>
      <c r="BVC245" s="62"/>
      <c r="BVD245" s="62"/>
      <c r="BVE245" s="62"/>
      <c r="BVF245" s="62"/>
      <c r="BVG245" s="62"/>
      <c r="BVH245" s="62"/>
      <c r="BVI245" s="62"/>
      <c r="BVJ245" s="62"/>
      <c r="BVK245" s="62"/>
      <c r="BVL245" s="62"/>
      <c r="BVM245" s="62"/>
      <c r="BVN245" s="62"/>
      <c r="BVO245" s="62"/>
      <c r="BVP245" s="62"/>
      <c r="BVQ245" s="62"/>
      <c r="BVR245" s="62"/>
      <c r="BVS245" s="62"/>
      <c r="BVT245" s="62"/>
      <c r="BVU245" s="62"/>
      <c r="BVV245" s="62"/>
      <c r="BVW245" s="62"/>
      <c r="BVX245" s="62"/>
      <c r="BVY245" s="62"/>
      <c r="BVZ245" s="62"/>
      <c r="BWA245" s="62"/>
      <c r="BWB245" s="62"/>
      <c r="BWC245" s="62"/>
      <c r="BWD245" s="62"/>
      <c r="BWE245" s="62"/>
      <c r="BWF245" s="62"/>
      <c r="BWG245" s="62"/>
      <c r="BWH245" s="62"/>
      <c r="BWI245" s="62"/>
      <c r="BWJ245" s="62"/>
      <c r="BWK245" s="62"/>
      <c r="BWL245" s="62"/>
      <c r="BWM245" s="62"/>
      <c r="BWN245" s="62"/>
      <c r="BWO245" s="62"/>
      <c r="BWP245" s="62"/>
      <c r="BWQ245" s="62"/>
      <c r="BWR245" s="62"/>
      <c r="BWS245" s="62"/>
      <c r="BWT245" s="62"/>
      <c r="BWU245" s="62"/>
      <c r="BWV245" s="62"/>
      <c r="BWW245" s="62"/>
      <c r="BWX245" s="62"/>
      <c r="BWY245" s="62"/>
      <c r="BWZ245" s="62"/>
      <c r="BXA245" s="62"/>
      <c r="BXB245" s="62"/>
      <c r="BXC245" s="62"/>
      <c r="BXD245" s="62"/>
      <c r="BXE245" s="62"/>
      <c r="BXF245" s="62"/>
      <c r="BXG245" s="62"/>
      <c r="BXH245" s="62"/>
      <c r="BXI245" s="62"/>
      <c r="BXJ245" s="62"/>
      <c r="BXK245" s="62"/>
      <c r="BXL245" s="62"/>
      <c r="BXM245" s="62"/>
      <c r="BXN245" s="62"/>
      <c r="BXO245" s="62"/>
      <c r="BXP245" s="62"/>
      <c r="BXQ245" s="62"/>
      <c r="BXR245" s="62"/>
      <c r="BXS245" s="62"/>
      <c r="BXT245" s="62"/>
      <c r="BXU245" s="62"/>
      <c r="BXV245" s="62"/>
      <c r="BXW245" s="62"/>
      <c r="BXX245" s="62"/>
      <c r="BXY245" s="62"/>
      <c r="BXZ245" s="62"/>
      <c r="BYA245" s="62"/>
      <c r="BYB245" s="62"/>
      <c r="BYC245" s="62"/>
      <c r="BYD245" s="62"/>
      <c r="BYE245" s="62"/>
      <c r="BYF245" s="62"/>
      <c r="BYG245" s="62"/>
      <c r="BYH245" s="62"/>
      <c r="BYI245" s="62"/>
      <c r="BYJ245" s="62"/>
      <c r="BYK245" s="62"/>
      <c r="BYL245" s="62"/>
      <c r="BYM245" s="62"/>
      <c r="BYN245" s="62"/>
      <c r="BYO245" s="62"/>
      <c r="BYP245" s="62"/>
      <c r="BYQ245" s="62"/>
      <c r="BYR245" s="62"/>
      <c r="BYS245" s="62"/>
      <c r="BYT245" s="62"/>
      <c r="BYU245" s="62"/>
      <c r="BYV245" s="62"/>
      <c r="BYW245" s="62"/>
      <c r="BYX245" s="62"/>
      <c r="BYY245" s="62"/>
      <c r="BYZ245" s="62"/>
      <c r="BZA245" s="62"/>
      <c r="BZB245" s="62"/>
      <c r="BZC245" s="62"/>
      <c r="BZD245" s="62"/>
      <c r="BZE245" s="62"/>
      <c r="BZF245" s="62"/>
      <c r="BZG245" s="62"/>
      <c r="BZH245" s="62"/>
      <c r="BZI245" s="62"/>
      <c r="BZJ245" s="62"/>
      <c r="BZK245" s="62"/>
      <c r="BZL245" s="62"/>
      <c r="BZM245" s="62"/>
      <c r="BZN245" s="62"/>
      <c r="BZO245" s="62"/>
      <c r="BZP245" s="62"/>
      <c r="BZQ245" s="62"/>
      <c r="BZR245" s="62"/>
      <c r="BZS245" s="62"/>
      <c r="BZT245" s="62"/>
      <c r="BZU245" s="62"/>
      <c r="BZV245" s="62"/>
      <c r="BZW245" s="62"/>
      <c r="BZX245" s="62"/>
      <c r="BZY245" s="62"/>
      <c r="BZZ245" s="62"/>
      <c r="CAA245" s="62"/>
      <c r="CAB245" s="62"/>
      <c r="CAC245" s="62"/>
      <c r="CAD245" s="62"/>
      <c r="CAE245" s="62"/>
      <c r="CAF245" s="62"/>
      <c r="CAG245" s="62"/>
      <c r="CAH245" s="62"/>
      <c r="CAI245" s="62"/>
      <c r="CAJ245" s="62"/>
      <c r="CAK245" s="62"/>
      <c r="CAL245" s="62"/>
      <c r="CAM245" s="62"/>
      <c r="CAN245" s="62"/>
      <c r="CAO245" s="62"/>
      <c r="CAP245" s="62"/>
      <c r="CAQ245" s="62"/>
      <c r="CAR245" s="62"/>
      <c r="CAS245" s="62"/>
      <c r="CAT245" s="62"/>
      <c r="CAU245" s="62"/>
      <c r="CAV245" s="62"/>
      <c r="CAW245" s="62"/>
      <c r="CAX245" s="62"/>
      <c r="CAY245" s="62"/>
      <c r="CAZ245" s="62"/>
      <c r="CBA245" s="62"/>
      <c r="CBB245" s="62"/>
      <c r="CBC245" s="62"/>
      <c r="CBD245" s="62"/>
      <c r="CBE245" s="62"/>
      <c r="CBF245" s="62"/>
      <c r="CBG245" s="62"/>
      <c r="CBH245" s="62"/>
      <c r="CBI245" s="62"/>
      <c r="CBJ245" s="62"/>
      <c r="CBK245" s="62"/>
      <c r="CBL245" s="62"/>
      <c r="CBM245" s="62"/>
      <c r="CBN245" s="62"/>
      <c r="CBO245" s="62"/>
      <c r="CBP245" s="62"/>
      <c r="CBQ245" s="62"/>
      <c r="CBR245" s="62"/>
      <c r="CBS245" s="62"/>
      <c r="CBT245" s="62"/>
      <c r="CBU245" s="62"/>
      <c r="CBV245" s="62"/>
      <c r="CBW245" s="62"/>
      <c r="CBX245" s="62"/>
      <c r="CBY245" s="62"/>
      <c r="CBZ245" s="62"/>
      <c r="CCA245" s="62"/>
      <c r="CCB245" s="62"/>
      <c r="CCC245" s="62"/>
      <c r="CCD245" s="62"/>
      <c r="CCE245" s="62"/>
      <c r="CCF245" s="62"/>
      <c r="CCG245" s="62"/>
      <c r="CCH245" s="62"/>
      <c r="CCI245" s="62"/>
      <c r="CCJ245" s="62"/>
      <c r="CCK245" s="62"/>
      <c r="CCL245" s="62"/>
      <c r="CCM245" s="62"/>
      <c r="CCN245" s="62"/>
      <c r="CCO245" s="62"/>
      <c r="CCP245" s="62"/>
      <c r="CCQ245" s="62"/>
      <c r="CCR245" s="62"/>
      <c r="CCS245" s="62"/>
      <c r="CCT245" s="62"/>
      <c r="CCU245" s="62"/>
      <c r="CCV245" s="62"/>
      <c r="CCW245" s="62"/>
      <c r="CCX245" s="62"/>
      <c r="CCY245" s="62"/>
      <c r="CCZ245" s="62"/>
      <c r="CDA245" s="62"/>
      <c r="CDB245" s="62"/>
      <c r="CDC245" s="62"/>
      <c r="CDD245" s="62"/>
      <c r="CDE245" s="62"/>
      <c r="CDF245" s="62"/>
      <c r="CDG245" s="62"/>
      <c r="CDH245" s="62"/>
      <c r="CDI245" s="62"/>
      <c r="CDJ245" s="62"/>
      <c r="CDK245" s="62"/>
      <c r="CDL245" s="62"/>
      <c r="CDM245" s="62"/>
      <c r="CDN245" s="62"/>
      <c r="CDO245" s="62"/>
      <c r="CDP245" s="62"/>
      <c r="CDQ245" s="62"/>
      <c r="CDR245" s="62"/>
      <c r="CDS245" s="62"/>
      <c r="CDT245" s="62"/>
      <c r="CDU245" s="62"/>
      <c r="CDV245" s="62"/>
      <c r="CDW245" s="62"/>
      <c r="CDX245" s="62"/>
      <c r="CDY245" s="62"/>
      <c r="CDZ245" s="62"/>
      <c r="CEA245" s="62"/>
      <c r="CEB245" s="62"/>
      <c r="CEC245" s="62"/>
      <c r="CED245" s="62"/>
      <c r="CEE245" s="62"/>
      <c r="CEF245" s="62"/>
      <c r="CEG245" s="62"/>
      <c r="CEH245" s="62"/>
      <c r="CEI245" s="62"/>
      <c r="CEJ245" s="62"/>
      <c r="CEK245" s="62"/>
      <c r="CEL245" s="62"/>
      <c r="CEM245" s="62"/>
      <c r="CEN245" s="62"/>
      <c r="CEO245" s="62"/>
      <c r="CEP245" s="62"/>
      <c r="CEQ245" s="62"/>
      <c r="CER245" s="62"/>
      <c r="CES245" s="62"/>
      <c r="CET245" s="62"/>
      <c r="CEU245" s="62"/>
      <c r="CEV245" s="62"/>
      <c r="CEW245" s="62"/>
      <c r="CEX245" s="62"/>
      <c r="CEY245" s="62"/>
      <c r="CEZ245" s="62"/>
      <c r="CFA245" s="62"/>
      <c r="CFB245" s="62"/>
      <c r="CFC245" s="62"/>
      <c r="CFD245" s="62"/>
      <c r="CFE245" s="62"/>
      <c r="CFF245" s="62"/>
      <c r="CFG245" s="62"/>
      <c r="CFH245" s="62"/>
      <c r="CFI245" s="62"/>
      <c r="CFJ245" s="62"/>
      <c r="CFK245" s="62"/>
      <c r="CFL245" s="62"/>
      <c r="CFM245" s="62"/>
      <c r="CFN245" s="62"/>
      <c r="CFO245" s="62"/>
      <c r="CFP245" s="62"/>
      <c r="CFQ245" s="62"/>
      <c r="CFR245" s="62"/>
      <c r="CFS245" s="62"/>
      <c r="CFT245" s="62"/>
      <c r="CFU245" s="62"/>
      <c r="CFV245" s="62"/>
      <c r="CFW245" s="62"/>
      <c r="CFX245" s="62"/>
      <c r="CFY245" s="62"/>
      <c r="CFZ245" s="62"/>
      <c r="CGA245" s="62"/>
      <c r="CGB245" s="62"/>
      <c r="CGC245" s="62"/>
      <c r="CGD245" s="62"/>
      <c r="CGE245" s="62"/>
      <c r="CGF245" s="62"/>
      <c r="CGG245" s="62"/>
      <c r="CGH245" s="62"/>
      <c r="CGI245" s="62"/>
      <c r="CGJ245" s="62"/>
      <c r="CGK245" s="62"/>
      <c r="CGL245" s="62"/>
      <c r="CGM245" s="62"/>
      <c r="CGN245" s="62"/>
      <c r="CGO245" s="62"/>
      <c r="CGP245" s="62"/>
      <c r="CGQ245" s="62"/>
      <c r="CGR245" s="62"/>
      <c r="CGS245" s="62"/>
      <c r="CGT245" s="62"/>
      <c r="CGU245" s="62"/>
      <c r="CGV245" s="62"/>
      <c r="CGW245" s="62"/>
      <c r="CGX245" s="62"/>
      <c r="CGY245" s="62"/>
      <c r="CGZ245" s="62"/>
      <c r="CHA245" s="62"/>
      <c r="CHB245" s="62"/>
      <c r="CHC245" s="62"/>
      <c r="CHD245" s="62"/>
      <c r="CHE245" s="62"/>
      <c r="CHF245" s="62"/>
      <c r="CHG245" s="62"/>
      <c r="CHH245" s="62"/>
      <c r="CHI245" s="62"/>
      <c r="CHJ245" s="62"/>
      <c r="CHK245" s="62"/>
      <c r="CHL245" s="62"/>
      <c r="CHM245" s="62"/>
      <c r="CHN245" s="62"/>
      <c r="CHO245" s="62"/>
      <c r="CHP245" s="62"/>
      <c r="CHQ245" s="62"/>
      <c r="CHR245" s="62"/>
      <c r="CHS245" s="62"/>
      <c r="CHT245" s="62"/>
      <c r="CHU245" s="62"/>
      <c r="CHV245" s="62"/>
      <c r="CHW245" s="62"/>
      <c r="CHX245" s="62"/>
      <c r="CHY245" s="62"/>
      <c r="CHZ245" s="62"/>
      <c r="CIA245" s="62"/>
      <c r="CIB245" s="62"/>
      <c r="CIC245" s="62"/>
      <c r="CID245" s="62"/>
      <c r="CIE245" s="62"/>
      <c r="CIF245" s="62"/>
      <c r="CIG245" s="62"/>
      <c r="CIH245" s="62"/>
      <c r="CII245" s="62"/>
      <c r="CIJ245" s="62"/>
      <c r="CIK245" s="62"/>
      <c r="CIL245" s="62"/>
      <c r="CIM245" s="62"/>
      <c r="CIN245" s="62"/>
      <c r="CIO245" s="62"/>
      <c r="CIP245" s="62"/>
      <c r="CIQ245" s="62"/>
      <c r="CIR245" s="62"/>
      <c r="CIS245" s="62"/>
      <c r="CIT245" s="62"/>
      <c r="CIU245" s="62"/>
      <c r="CIV245" s="62"/>
      <c r="CIW245" s="62"/>
      <c r="CIX245" s="62"/>
      <c r="CIY245" s="62"/>
      <c r="CIZ245" s="62"/>
      <c r="CJA245" s="62"/>
      <c r="CJB245" s="62"/>
      <c r="CJC245" s="62"/>
      <c r="CJD245" s="62"/>
      <c r="CJE245" s="62"/>
      <c r="CJF245" s="62"/>
      <c r="CJG245" s="62"/>
      <c r="CJH245" s="62"/>
      <c r="CJI245" s="62"/>
      <c r="CJJ245" s="62"/>
      <c r="CJK245" s="62"/>
      <c r="CJL245" s="62"/>
      <c r="CJM245" s="62"/>
      <c r="CJN245" s="62"/>
      <c r="CJO245" s="62"/>
      <c r="CJP245" s="62"/>
      <c r="CJQ245" s="62"/>
      <c r="CJR245" s="62"/>
      <c r="CJS245" s="62"/>
      <c r="CJT245" s="62"/>
      <c r="CJU245" s="62"/>
      <c r="CJV245" s="62"/>
      <c r="CJW245" s="62"/>
      <c r="CJX245" s="62"/>
      <c r="CJY245" s="62"/>
      <c r="CJZ245" s="62"/>
      <c r="CKA245" s="62"/>
      <c r="CKB245" s="62"/>
      <c r="CKC245" s="62"/>
      <c r="CKD245" s="62"/>
      <c r="CKE245" s="62"/>
      <c r="CKF245" s="62"/>
      <c r="CKG245" s="62"/>
      <c r="CKH245" s="62"/>
      <c r="CKI245" s="62"/>
      <c r="CKJ245" s="62"/>
      <c r="CKK245" s="62"/>
      <c r="CKL245" s="62"/>
      <c r="CKM245" s="62"/>
      <c r="CKN245" s="62"/>
      <c r="CKO245" s="62"/>
      <c r="CKP245" s="62"/>
      <c r="CKQ245" s="62"/>
      <c r="CKR245" s="62"/>
      <c r="CKS245" s="62"/>
      <c r="CKT245" s="62"/>
      <c r="CKU245" s="62"/>
      <c r="CKV245" s="62"/>
      <c r="CKW245" s="62"/>
      <c r="CKX245" s="62"/>
      <c r="CKY245" s="62"/>
      <c r="CKZ245" s="62"/>
      <c r="CLA245" s="62"/>
      <c r="CLB245" s="62"/>
      <c r="CLC245" s="62"/>
      <c r="CLD245" s="62"/>
      <c r="CLE245" s="62"/>
      <c r="CLF245" s="62"/>
      <c r="CLG245" s="62"/>
      <c r="CLH245" s="62"/>
      <c r="CLI245" s="62"/>
      <c r="CLJ245" s="62"/>
      <c r="CLK245" s="62"/>
      <c r="CLL245" s="62"/>
      <c r="CLM245" s="62"/>
      <c r="CLN245" s="62"/>
      <c r="CLO245" s="62"/>
      <c r="CLP245" s="62"/>
      <c r="CLQ245" s="62"/>
      <c r="CLR245" s="62"/>
      <c r="CLS245" s="62"/>
      <c r="CLT245" s="62"/>
      <c r="CLU245" s="62"/>
      <c r="CLV245" s="62"/>
      <c r="CLW245" s="62"/>
      <c r="CLX245" s="62"/>
      <c r="CLY245" s="62"/>
      <c r="CLZ245" s="62"/>
      <c r="CMA245" s="62"/>
      <c r="CMB245" s="62"/>
      <c r="CMC245" s="62"/>
      <c r="CMD245" s="62"/>
      <c r="CME245" s="62"/>
      <c r="CMF245" s="62"/>
      <c r="CMG245" s="62"/>
      <c r="CMH245" s="62"/>
      <c r="CMI245" s="62"/>
      <c r="CMJ245" s="62"/>
      <c r="CMK245" s="62"/>
      <c r="CML245" s="62"/>
      <c r="CMM245" s="62"/>
      <c r="CMN245" s="62"/>
      <c r="CMO245" s="62"/>
      <c r="CMP245" s="62"/>
      <c r="CMQ245" s="62"/>
      <c r="CMR245" s="62"/>
      <c r="CMS245" s="62"/>
      <c r="CMT245" s="62"/>
      <c r="CMU245" s="62"/>
      <c r="CMV245" s="62"/>
      <c r="CMW245" s="62"/>
      <c r="CMX245" s="62"/>
      <c r="CMY245" s="62"/>
      <c r="CMZ245" s="62"/>
      <c r="CNA245" s="62"/>
      <c r="CNB245" s="62"/>
      <c r="CNC245" s="62"/>
      <c r="CND245" s="62"/>
      <c r="CNE245" s="62"/>
      <c r="CNF245" s="62"/>
      <c r="CNG245" s="62"/>
      <c r="CNH245" s="62"/>
      <c r="CNI245" s="62"/>
      <c r="CNJ245" s="62"/>
      <c r="CNK245" s="62"/>
      <c r="CNL245" s="62"/>
      <c r="CNM245" s="62"/>
      <c r="CNN245" s="62"/>
      <c r="CNO245" s="62"/>
      <c r="CNP245" s="62"/>
      <c r="CNQ245" s="62"/>
      <c r="CNR245" s="62"/>
      <c r="CNS245" s="62"/>
      <c r="CNT245" s="62"/>
      <c r="CNU245" s="62"/>
      <c r="CNV245" s="62"/>
      <c r="CNW245" s="62"/>
      <c r="CNX245" s="62"/>
      <c r="CNY245" s="62"/>
      <c r="CNZ245" s="62"/>
      <c r="COA245" s="62"/>
      <c r="COB245" s="62"/>
      <c r="COC245" s="62"/>
      <c r="COD245" s="62"/>
      <c r="COE245" s="62"/>
      <c r="COF245" s="62"/>
      <c r="COG245" s="62"/>
      <c r="COH245" s="62"/>
      <c r="COI245" s="62"/>
      <c r="COJ245" s="62"/>
      <c r="COK245" s="62"/>
      <c r="COL245" s="62"/>
      <c r="COM245" s="62"/>
      <c r="CON245" s="62"/>
      <c r="COO245" s="62"/>
      <c r="COP245" s="62"/>
      <c r="COQ245" s="62"/>
      <c r="COR245" s="62"/>
      <c r="COS245" s="62"/>
      <c r="COT245" s="62"/>
      <c r="COU245" s="62"/>
      <c r="COV245" s="62"/>
      <c r="COW245" s="62"/>
      <c r="COX245" s="62"/>
      <c r="COY245" s="62"/>
      <c r="COZ245" s="62"/>
      <c r="CPA245" s="62"/>
      <c r="CPB245" s="62"/>
      <c r="CPC245" s="62"/>
      <c r="CPD245" s="62"/>
      <c r="CPE245" s="62"/>
      <c r="CPF245" s="62"/>
      <c r="CPG245" s="62"/>
      <c r="CPH245" s="62"/>
      <c r="CPI245" s="62"/>
      <c r="CPJ245" s="62"/>
      <c r="CPK245" s="62"/>
      <c r="CPL245" s="62"/>
      <c r="CPM245" s="62"/>
      <c r="CPN245" s="62"/>
      <c r="CPO245" s="62"/>
      <c r="CPP245" s="62"/>
      <c r="CPQ245" s="62"/>
      <c r="CPR245" s="62"/>
      <c r="CPS245" s="62"/>
      <c r="CPT245" s="62"/>
      <c r="CPU245" s="62"/>
      <c r="CPV245" s="62"/>
      <c r="CPW245" s="62"/>
      <c r="CPX245" s="62"/>
      <c r="CPY245" s="62"/>
      <c r="CPZ245" s="62"/>
      <c r="CQA245" s="62"/>
      <c r="CQB245" s="62"/>
      <c r="CQC245" s="62"/>
      <c r="CQD245" s="62"/>
      <c r="CQE245" s="62"/>
      <c r="CQF245" s="62"/>
      <c r="CQG245" s="62"/>
      <c r="CQH245" s="62"/>
      <c r="CQI245" s="62"/>
      <c r="CQJ245" s="62"/>
      <c r="CQK245" s="62"/>
      <c r="CQL245" s="62"/>
      <c r="CQM245" s="62"/>
      <c r="CQN245" s="62"/>
      <c r="CQO245" s="62"/>
      <c r="CQP245" s="62"/>
      <c r="CQQ245" s="62"/>
      <c r="CQR245" s="62"/>
      <c r="CQS245" s="62"/>
      <c r="CQT245" s="62"/>
      <c r="CQU245" s="62"/>
      <c r="CQV245" s="62"/>
      <c r="CQW245" s="62"/>
      <c r="CQX245" s="62"/>
      <c r="CQY245" s="62"/>
      <c r="CQZ245" s="62"/>
      <c r="CRA245" s="62"/>
      <c r="CRB245" s="62"/>
      <c r="CRC245" s="62"/>
      <c r="CRD245" s="62"/>
      <c r="CRE245" s="62"/>
      <c r="CRF245" s="62"/>
      <c r="CRG245" s="62"/>
      <c r="CRH245" s="62"/>
      <c r="CRI245" s="62"/>
      <c r="CRJ245" s="62"/>
      <c r="CRK245" s="62"/>
      <c r="CRL245" s="62"/>
      <c r="CRM245" s="62"/>
      <c r="CRN245" s="62"/>
      <c r="CRO245" s="62"/>
      <c r="CRP245" s="62"/>
      <c r="CRQ245" s="62"/>
      <c r="CRR245" s="62"/>
      <c r="CRS245" s="62"/>
      <c r="CRT245" s="62"/>
      <c r="CRU245" s="62"/>
      <c r="CRV245" s="62"/>
      <c r="CRW245" s="62"/>
      <c r="CRX245" s="62"/>
      <c r="CRY245" s="62"/>
      <c r="CRZ245" s="62"/>
      <c r="CSA245" s="62"/>
      <c r="CSB245" s="62"/>
      <c r="CSC245" s="62"/>
      <c r="CSD245" s="62"/>
      <c r="CSE245" s="62"/>
      <c r="CSF245" s="62"/>
      <c r="CSG245" s="62"/>
      <c r="CSH245" s="62"/>
      <c r="CSI245" s="62"/>
      <c r="CSJ245" s="62"/>
      <c r="CSK245" s="62"/>
      <c r="CSL245" s="62"/>
      <c r="CSM245" s="62"/>
      <c r="CSN245" s="62"/>
      <c r="CSO245" s="62"/>
      <c r="CSP245" s="62"/>
      <c r="CSQ245" s="62"/>
      <c r="CSR245" s="62"/>
      <c r="CSS245" s="62"/>
      <c r="CST245" s="62"/>
      <c r="CSU245" s="62"/>
      <c r="CSV245" s="62"/>
      <c r="CSW245" s="62"/>
      <c r="CSX245" s="62"/>
      <c r="CSY245" s="62"/>
      <c r="CSZ245" s="62"/>
      <c r="CTA245" s="62"/>
      <c r="CTB245" s="62"/>
      <c r="CTC245" s="62"/>
      <c r="CTD245" s="62"/>
      <c r="CTE245" s="62"/>
      <c r="CTF245" s="62"/>
      <c r="CTG245" s="62"/>
      <c r="CTH245" s="62"/>
      <c r="CTI245" s="62"/>
      <c r="CTJ245" s="62"/>
      <c r="CTK245" s="62"/>
      <c r="CTL245" s="62"/>
      <c r="CTM245" s="62"/>
      <c r="CTN245" s="62"/>
      <c r="CTO245" s="62"/>
      <c r="CTP245" s="62"/>
      <c r="CTQ245" s="62"/>
      <c r="CTR245" s="62"/>
      <c r="CTS245" s="62"/>
      <c r="CTT245" s="62"/>
      <c r="CTU245" s="62"/>
      <c r="CTV245" s="62"/>
      <c r="CTW245" s="62"/>
      <c r="CTX245" s="62"/>
      <c r="CTY245" s="62"/>
      <c r="CTZ245" s="62"/>
      <c r="CUA245" s="62"/>
      <c r="CUB245" s="62"/>
      <c r="CUC245" s="62"/>
      <c r="CUD245" s="62"/>
      <c r="CUE245" s="62"/>
      <c r="CUF245" s="62"/>
      <c r="CUG245" s="62"/>
      <c r="CUH245" s="62"/>
      <c r="CUI245" s="62"/>
      <c r="CUJ245" s="62"/>
      <c r="CUK245" s="62"/>
      <c r="CUL245" s="62"/>
      <c r="CUM245" s="62"/>
      <c r="CUN245" s="62"/>
      <c r="CUO245" s="62"/>
      <c r="CUP245" s="62"/>
      <c r="CUQ245" s="62"/>
      <c r="CUR245" s="62"/>
      <c r="CUS245" s="62"/>
      <c r="CUT245" s="62"/>
      <c r="CUU245" s="62"/>
      <c r="CUV245" s="62"/>
      <c r="CUW245" s="62"/>
      <c r="CUX245" s="62"/>
      <c r="CUY245" s="62"/>
      <c r="CUZ245" s="62"/>
      <c r="CVA245" s="62"/>
      <c r="CVB245" s="62"/>
      <c r="CVC245" s="62"/>
      <c r="CVD245" s="62"/>
      <c r="CVE245" s="62"/>
      <c r="CVF245" s="62"/>
      <c r="CVG245" s="62"/>
      <c r="CVH245" s="62"/>
      <c r="CVI245" s="62"/>
      <c r="CVJ245" s="62"/>
      <c r="CVK245" s="62"/>
      <c r="CVL245" s="62"/>
      <c r="CVM245" s="62"/>
      <c r="CVN245" s="62"/>
      <c r="CVO245" s="62"/>
      <c r="CVP245" s="62"/>
      <c r="CVQ245" s="62"/>
      <c r="CVR245" s="62"/>
      <c r="CVS245" s="62"/>
      <c r="CVT245" s="62"/>
      <c r="CVU245" s="62"/>
      <c r="CVV245" s="62"/>
      <c r="CVW245" s="62"/>
      <c r="CVX245" s="62"/>
      <c r="CVY245" s="62"/>
      <c r="CVZ245" s="62"/>
      <c r="CWA245" s="62"/>
      <c r="CWB245" s="62"/>
      <c r="CWC245" s="62"/>
      <c r="CWD245" s="62"/>
      <c r="CWE245" s="62"/>
      <c r="CWF245" s="62"/>
      <c r="CWG245" s="62"/>
      <c r="CWH245" s="62"/>
      <c r="CWI245" s="62"/>
      <c r="CWJ245" s="62"/>
      <c r="CWK245" s="62"/>
      <c r="CWL245" s="62"/>
      <c r="CWM245" s="62"/>
      <c r="CWN245" s="62"/>
      <c r="CWO245" s="62"/>
      <c r="CWP245" s="62"/>
      <c r="CWQ245" s="62"/>
      <c r="CWR245" s="62"/>
      <c r="CWS245" s="62"/>
      <c r="CWT245" s="62"/>
      <c r="CWU245" s="62"/>
      <c r="CWV245" s="62"/>
      <c r="CWW245" s="62"/>
      <c r="CWX245" s="62"/>
      <c r="CWY245" s="62"/>
      <c r="CWZ245" s="62"/>
      <c r="CXA245" s="62"/>
      <c r="CXB245" s="62"/>
      <c r="CXC245" s="62"/>
      <c r="CXD245" s="62"/>
      <c r="CXE245" s="62"/>
      <c r="CXF245" s="62"/>
      <c r="CXG245" s="62"/>
      <c r="CXH245" s="62"/>
      <c r="CXI245" s="62"/>
      <c r="CXJ245" s="62"/>
      <c r="CXK245" s="62"/>
      <c r="CXL245" s="62"/>
      <c r="CXM245" s="62"/>
      <c r="CXN245" s="62"/>
      <c r="CXO245" s="62"/>
      <c r="CXP245" s="62"/>
      <c r="CXQ245" s="62"/>
      <c r="CXR245" s="62"/>
      <c r="CXS245" s="62"/>
      <c r="CXT245" s="62"/>
      <c r="CXU245" s="62"/>
      <c r="CXV245" s="62"/>
      <c r="CXW245" s="62"/>
      <c r="CXX245" s="62"/>
      <c r="CXY245" s="62"/>
      <c r="CXZ245" s="62"/>
      <c r="CYA245" s="62"/>
      <c r="CYB245" s="62"/>
      <c r="CYC245" s="62"/>
      <c r="CYD245" s="62"/>
      <c r="CYE245" s="62"/>
      <c r="CYF245" s="62"/>
      <c r="CYG245" s="62"/>
      <c r="CYH245" s="62"/>
      <c r="CYI245" s="62"/>
      <c r="CYJ245" s="62"/>
      <c r="CYK245" s="62"/>
      <c r="CYL245" s="62"/>
      <c r="CYM245" s="62"/>
      <c r="CYN245" s="62"/>
      <c r="CYO245" s="62"/>
      <c r="CYP245" s="62"/>
      <c r="CYQ245" s="62"/>
      <c r="CYR245" s="62"/>
      <c r="CYS245" s="62"/>
      <c r="CYT245" s="62"/>
      <c r="CYU245" s="62"/>
      <c r="CYV245" s="62"/>
      <c r="CYW245" s="62"/>
      <c r="CYX245" s="62"/>
      <c r="CYY245" s="62"/>
      <c r="CYZ245" s="62"/>
      <c r="CZA245" s="62"/>
      <c r="CZB245" s="62"/>
      <c r="CZC245" s="62"/>
      <c r="CZD245" s="62"/>
      <c r="CZE245" s="62"/>
      <c r="CZF245" s="62"/>
      <c r="CZG245" s="62"/>
      <c r="CZH245" s="62"/>
      <c r="CZI245" s="62"/>
      <c r="CZJ245" s="62"/>
      <c r="CZK245" s="62"/>
      <c r="CZL245" s="62"/>
      <c r="CZM245" s="62"/>
      <c r="CZN245" s="62"/>
      <c r="CZO245" s="62"/>
      <c r="CZP245" s="62"/>
      <c r="CZQ245" s="62"/>
      <c r="CZR245" s="62"/>
      <c r="CZS245" s="62"/>
      <c r="CZT245" s="62"/>
      <c r="CZU245" s="62"/>
      <c r="CZV245" s="62"/>
      <c r="CZW245" s="62"/>
      <c r="CZX245" s="62"/>
      <c r="CZY245" s="62"/>
      <c r="CZZ245" s="62"/>
      <c r="DAA245" s="62"/>
      <c r="DAB245" s="62"/>
      <c r="DAC245" s="62"/>
      <c r="DAD245" s="62"/>
      <c r="DAE245" s="62"/>
      <c r="DAF245" s="62"/>
      <c r="DAG245" s="62"/>
      <c r="DAH245" s="62"/>
      <c r="DAI245" s="62"/>
      <c r="DAJ245" s="62"/>
      <c r="DAK245" s="62"/>
      <c r="DAL245" s="62"/>
      <c r="DAM245" s="62"/>
      <c r="DAN245" s="62"/>
      <c r="DAO245" s="62"/>
      <c r="DAP245" s="62"/>
      <c r="DAQ245" s="62"/>
      <c r="DAR245" s="62"/>
      <c r="DAS245" s="62"/>
      <c r="DAT245" s="62"/>
      <c r="DAU245" s="62"/>
      <c r="DAV245" s="62"/>
      <c r="DAW245" s="62"/>
      <c r="DAX245" s="62"/>
      <c r="DAY245" s="62"/>
      <c r="DAZ245" s="62"/>
      <c r="DBA245" s="62"/>
      <c r="DBB245" s="62"/>
      <c r="DBC245" s="62"/>
      <c r="DBD245" s="62"/>
      <c r="DBE245" s="62"/>
      <c r="DBF245" s="62"/>
      <c r="DBG245" s="62"/>
      <c r="DBH245" s="62"/>
      <c r="DBI245" s="62"/>
      <c r="DBJ245" s="62"/>
      <c r="DBK245" s="62"/>
      <c r="DBL245" s="62"/>
      <c r="DBM245" s="62"/>
      <c r="DBN245" s="62"/>
      <c r="DBO245" s="62"/>
      <c r="DBP245" s="62"/>
      <c r="DBQ245" s="62"/>
      <c r="DBR245" s="62"/>
      <c r="DBS245" s="62"/>
      <c r="DBT245" s="62"/>
      <c r="DBU245" s="62"/>
      <c r="DBV245" s="62"/>
      <c r="DBW245" s="62"/>
      <c r="DBX245" s="62"/>
      <c r="DBY245" s="62"/>
      <c r="DBZ245" s="62"/>
      <c r="DCA245" s="62"/>
      <c r="DCB245" s="62"/>
      <c r="DCC245" s="62"/>
      <c r="DCD245" s="62"/>
      <c r="DCE245" s="62"/>
      <c r="DCF245" s="62"/>
      <c r="DCG245" s="62"/>
      <c r="DCH245" s="62"/>
      <c r="DCI245" s="62"/>
      <c r="DCJ245" s="62"/>
      <c r="DCK245" s="62"/>
      <c r="DCL245" s="62"/>
      <c r="DCM245" s="62"/>
      <c r="DCN245" s="62"/>
      <c r="DCO245" s="62"/>
      <c r="DCP245" s="62"/>
      <c r="DCQ245" s="62"/>
      <c r="DCR245" s="62"/>
      <c r="DCS245" s="62"/>
      <c r="DCT245" s="62"/>
      <c r="DCU245" s="62"/>
      <c r="DCV245" s="62"/>
      <c r="DCW245" s="62"/>
      <c r="DCX245" s="62"/>
      <c r="DCY245" s="62"/>
      <c r="DCZ245" s="62"/>
      <c r="DDA245" s="62"/>
      <c r="DDB245" s="62"/>
      <c r="DDC245" s="62"/>
      <c r="DDD245" s="62"/>
      <c r="DDE245" s="62"/>
      <c r="DDF245" s="62"/>
      <c r="DDG245" s="62"/>
      <c r="DDH245" s="62"/>
      <c r="DDI245" s="62"/>
      <c r="DDJ245" s="62"/>
      <c r="DDK245" s="62"/>
      <c r="DDL245" s="62"/>
      <c r="DDM245" s="62"/>
      <c r="DDN245" s="62"/>
      <c r="DDO245" s="62"/>
      <c r="DDP245" s="62"/>
      <c r="DDQ245" s="62"/>
      <c r="DDR245" s="62"/>
      <c r="DDS245" s="62"/>
      <c r="DDT245" s="62"/>
      <c r="DDU245" s="62"/>
      <c r="DDV245" s="62"/>
      <c r="DDW245" s="62"/>
      <c r="DDX245" s="62"/>
      <c r="DDY245" s="62"/>
      <c r="DDZ245" s="62"/>
      <c r="DEA245" s="62"/>
      <c r="DEB245" s="62"/>
      <c r="DEC245" s="62"/>
      <c r="DED245" s="62"/>
      <c r="DEE245" s="62"/>
      <c r="DEF245" s="62"/>
      <c r="DEG245" s="62"/>
      <c r="DEH245" s="62"/>
      <c r="DEI245" s="62"/>
      <c r="DEJ245" s="62"/>
      <c r="DEK245" s="62"/>
      <c r="DEL245" s="62"/>
      <c r="DEM245" s="62"/>
      <c r="DEN245" s="62"/>
      <c r="DEO245" s="62"/>
      <c r="DEP245" s="62"/>
      <c r="DEQ245" s="62"/>
      <c r="DER245" s="62"/>
      <c r="DES245" s="62"/>
      <c r="DET245" s="62"/>
      <c r="DEU245" s="62"/>
      <c r="DEV245" s="62"/>
      <c r="DEW245" s="62"/>
      <c r="DEX245" s="62"/>
      <c r="DEY245" s="62"/>
      <c r="DEZ245" s="62"/>
      <c r="DFA245" s="62"/>
      <c r="DFB245" s="62"/>
      <c r="DFC245" s="62"/>
      <c r="DFD245" s="62"/>
      <c r="DFE245" s="62"/>
      <c r="DFF245" s="62"/>
      <c r="DFG245" s="62"/>
      <c r="DFH245" s="62"/>
      <c r="DFI245" s="62"/>
      <c r="DFJ245" s="62"/>
      <c r="DFK245" s="62"/>
      <c r="DFL245" s="62"/>
      <c r="DFM245" s="62"/>
      <c r="DFN245" s="62"/>
      <c r="DFO245" s="62"/>
      <c r="DFP245" s="62"/>
      <c r="DFQ245" s="62"/>
      <c r="DFR245" s="62"/>
      <c r="DFS245" s="62"/>
      <c r="DFT245" s="62"/>
      <c r="DFU245" s="62"/>
      <c r="DFV245" s="62"/>
      <c r="DFW245" s="62"/>
      <c r="DFX245" s="62"/>
      <c r="DFY245" s="62"/>
      <c r="DFZ245" s="62"/>
      <c r="DGA245" s="62"/>
      <c r="DGB245" s="62"/>
      <c r="DGC245" s="62"/>
      <c r="DGD245" s="62"/>
      <c r="DGE245" s="62"/>
      <c r="DGF245" s="62"/>
      <c r="DGG245" s="62"/>
      <c r="DGH245" s="62"/>
      <c r="DGI245" s="62"/>
      <c r="DGJ245" s="62"/>
      <c r="DGK245" s="62"/>
      <c r="DGL245" s="62"/>
      <c r="DGM245" s="62"/>
      <c r="DGN245" s="62"/>
      <c r="DGO245" s="62"/>
      <c r="DGP245" s="62"/>
      <c r="DGQ245" s="62"/>
      <c r="DGR245" s="62"/>
      <c r="DGS245" s="62"/>
      <c r="DGT245" s="62"/>
      <c r="DGU245" s="62"/>
      <c r="DGV245" s="62"/>
      <c r="DGW245" s="62"/>
      <c r="DGX245" s="62"/>
      <c r="DGY245" s="62"/>
      <c r="DGZ245" s="62"/>
      <c r="DHA245" s="62"/>
      <c r="DHB245" s="62"/>
      <c r="DHC245" s="62"/>
      <c r="DHD245" s="62"/>
      <c r="DHE245" s="62"/>
      <c r="DHF245" s="62"/>
      <c r="DHG245" s="62"/>
      <c r="DHH245" s="62"/>
      <c r="DHI245" s="62"/>
      <c r="DHJ245" s="62"/>
      <c r="DHK245" s="62"/>
      <c r="DHL245" s="62"/>
      <c r="DHM245" s="62"/>
      <c r="DHN245" s="62"/>
      <c r="DHO245" s="62"/>
      <c r="DHP245" s="62"/>
      <c r="DHQ245" s="62"/>
      <c r="DHR245" s="62"/>
      <c r="DHS245" s="62"/>
      <c r="DHT245" s="62"/>
      <c r="DHU245" s="62"/>
      <c r="DHV245" s="62"/>
      <c r="DHW245" s="62"/>
      <c r="DHX245" s="62"/>
      <c r="DHY245" s="62"/>
      <c r="DHZ245" s="62"/>
      <c r="DIA245" s="62"/>
      <c r="DIB245" s="62"/>
      <c r="DIC245" s="62"/>
      <c r="DID245" s="62"/>
      <c r="DIE245" s="62"/>
      <c r="DIF245" s="62"/>
      <c r="DIG245" s="62"/>
      <c r="DIH245" s="62"/>
      <c r="DII245" s="62"/>
      <c r="DIJ245" s="62"/>
      <c r="DIK245" s="62"/>
      <c r="DIL245" s="62"/>
      <c r="DIM245" s="62"/>
      <c r="DIN245" s="62"/>
      <c r="DIO245" s="62"/>
      <c r="DIP245" s="62"/>
      <c r="DIQ245" s="62"/>
      <c r="DIR245" s="62"/>
      <c r="DIS245" s="62"/>
      <c r="DIT245" s="62"/>
      <c r="DIU245" s="62"/>
      <c r="DIV245" s="62"/>
      <c r="DIW245" s="62"/>
      <c r="DIX245" s="62"/>
      <c r="DIY245" s="62"/>
      <c r="DIZ245" s="62"/>
      <c r="DJA245" s="62"/>
      <c r="DJB245" s="62"/>
      <c r="DJC245" s="62"/>
      <c r="DJD245" s="62"/>
      <c r="DJE245" s="62"/>
      <c r="DJF245" s="62"/>
      <c r="DJG245" s="62"/>
      <c r="DJH245" s="62"/>
      <c r="DJI245" s="62"/>
      <c r="DJJ245" s="62"/>
      <c r="DJK245" s="62"/>
      <c r="DJL245" s="62"/>
      <c r="DJM245" s="62"/>
      <c r="DJN245" s="62"/>
      <c r="DJO245" s="62"/>
      <c r="DJP245" s="62"/>
      <c r="DJQ245" s="62"/>
      <c r="DJR245" s="62"/>
      <c r="DJS245" s="62"/>
      <c r="DJT245" s="62"/>
      <c r="DJU245" s="62"/>
      <c r="DJV245" s="62"/>
      <c r="DJW245" s="62"/>
      <c r="DJX245" s="62"/>
      <c r="DJY245" s="62"/>
      <c r="DJZ245" s="62"/>
      <c r="DKA245" s="62"/>
      <c r="DKB245" s="62"/>
      <c r="DKC245" s="62"/>
      <c r="DKD245" s="62"/>
      <c r="DKE245" s="62"/>
      <c r="DKF245" s="62"/>
      <c r="DKG245" s="62"/>
      <c r="DKH245" s="62"/>
      <c r="DKI245" s="62"/>
      <c r="DKJ245" s="62"/>
      <c r="DKK245" s="62"/>
      <c r="DKL245" s="62"/>
      <c r="DKM245" s="62"/>
      <c r="DKN245" s="62"/>
      <c r="DKO245" s="62"/>
      <c r="DKP245" s="62"/>
      <c r="DKQ245" s="62"/>
      <c r="DKR245" s="62"/>
      <c r="DKS245" s="62"/>
      <c r="DKT245" s="62"/>
      <c r="DKU245" s="62"/>
      <c r="DKV245" s="62"/>
      <c r="DKW245" s="62"/>
      <c r="DKX245" s="62"/>
      <c r="DKY245" s="62"/>
      <c r="DKZ245" s="62"/>
      <c r="DLA245" s="62"/>
      <c r="DLB245" s="62"/>
      <c r="DLC245" s="62"/>
      <c r="DLD245" s="62"/>
      <c r="DLE245" s="62"/>
      <c r="DLF245" s="62"/>
      <c r="DLG245" s="62"/>
      <c r="DLH245" s="62"/>
      <c r="DLI245" s="62"/>
      <c r="DLJ245" s="62"/>
      <c r="DLK245" s="62"/>
      <c r="DLL245" s="62"/>
      <c r="DLM245" s="62"/>
      <c r="DLN245" s="62"/>
      <c r="DLO245" s="62"/>
      <c r="DLP245" s="62"/>
      <c r="DLQ245" s="62"/>
      <c r="DLR245" s="62"/>
      <c r="DLS245" s="62"/>
      <c r="DLT245" s="62"/>
      <c r="DLU245" s="62"/>
      <c r="DLV245" s="62"/>
      <c r="DLW245" s="62"/>
      <c r="DLX245" s="62"/>
      <c r="DLY245" s="62"/>
      <c r="DLZ245" s="62"/>
      <c r="DMA245" s="62"/>
      <c r="DMB245" s="62"/>
      <c r="DMC245" s="62"/>
      <c r="DMD245" s="62"/>
      <c r="DME245" s="62"/>
      <c r="DMF245" s="62"/>
      <c r="DMG245" s="62"/>
      <c r="DMH245" s="62"/>
      <c r="DMI245" s="62"/>
      <c r="DMJ245" s="62"/>
      <c r="DMK245" s="62"/>
      <c r="DML245" s="62"/>
      <c r="DMM245" s="62"/>
      <c r="DMN245" s="62"/>
      <c r="DMO245" s="62"/>
      <c r="DMP245" s="62"/>
      <c r="DMQ245" s="62"/>
      <c r="DMR245" s="62"/>
      <c r="DMS245" s="62"/>
      <c r="DMT245" s="62"/>
      <c r="DMU245" s="62"/>
      <c r="DMV245" s="62"/>
      <c r="DMW245" s="62"/>
      <c r="DMX245" s="62"/>
      <c r="DMY245" s="62"/>
      <c r="DMZ245" s="62"/>
      <c r="DNA245" s="62"/>
      <c r="DNB245" s="62"/>
      <c r="DNC245" s="62"/>
      <c r="DND245" s="62"/>
      <c r="DNE245" s="62"/>
      <c r="DNF245" s="62"/>
      <c r="DNG245" s="62"/>
      <c r="DNH245" s="62"/>
      <c r="DNI245" s="62"/>
      <c r="DNJ245" s="62"/>
      <c r="DNK245" s="62"/>
      <c r="DNL245" s="62"/>
      <c r="DNM245" s="62"/>
      <c r="DNN245" s="62"/>
      <c r="DNO245" s="62"/>
      <c r="DNP245" s="62"/>
      <c r="DNQ245" s="62"/>
      <c r="DNR245" s="62"/>
      <c r="DNS245" s="62"/>
      <c r="DNT245" s="62"/>
      <c r="DNU245" s="62"/>
      <c r="DNV245" s="62"/>
      <c r="DNW245" s="62"/>
      <c r="DNX245" s="62"/>
      <c r="DNY245" s="62"/>
      <c r="DNZ245" s="62"/>
      <c r="DOA245" s="62"/>
      <c r="DOB245" s="62"/>
      <c r="DOC245" s="62"/>
      <c r="DOD245" s="62"/>
      <c r="DOE245" s="62"/>
      <c r="DOF245" s="62"/>
      <c r="DOG245" s="62"/>
      <c r="DOH245" s="62"/>
      <c r="DOI245" s="62"/>
      <c r="DOJ245" s="62"/>
      <c r="DOK245" s="62"/>
      <c r="DOL245" s="62"/>
      <c r="DOM245" s="62"/>
      <c r="DON245" s="62"/>
      <c r="DOO245" s="62"/>
      <c r="DOP245" s="62"/>
      <c r="DOQ245" s="62"/>
      <c r="DOR245" s="62"/>
      <c r="DOS245" s="62"/>
      <c r="DOT245" s="62"/>
      <c r="DOU245" s="62"/>
      <c r="DOV245" s="62"/>
      <c r="DOW245" s="62"/>
      <c r="DOX245" s="62"/>
      <c r="DOY245" s="62"/>
      <c r="DOZ245" s="62"/>
      <c r="DPA245" s="62"/>
      <c r="DPB245" s="62"/>
      <c r="DPC245" s="62"/>
      <c r="DPD245" s="62"/>
      <c r="DPE245" s="62"/>
      <c r="DPF245" s="62"/>
      <c r="DPG245" s="62"/>
      <c r="DPH245" s="62"/>
      <c r="DPI245" s="62"/>
      <c r="DPJ245" s="62"/>
      <c r="DPK245" s="62"/>
      <c r="DPL245" s="62"/>
      <c r="DPM245" s="62"/>
      <c r="DPN245" s="62"/>
      <c r="DPO245" s="62"/>
      <c r="DPP245" s="62"/>
      <c r="DPQ245" s="62"/>
      <c r="DPR245" s="62"/>
      <c r="DPS245" s="62"/>
      <c r="DPT245" s="62"/>
      <c r="DPU245" s="62"/>
      <c r="DPV245" s="62"/>
      <c r="DPW245" s="62"/>
      <c r="DPX245" s="62"/>
      <c r="DPY245" s="62"/>
      <c r="DPZ245" s="62"/>
      <c r="DQA245" s="62"/>
      <c r="DQB245" s="62"/>
      <c r="DQC245" s="62"/>
      <c r="DQD245" s="62"/>
      <c r="DQE245" s="62"/>
      <c r="DQF245" s="62"/>
      <c r="DQG245" s="62"/>
      <c r="DQH245" s="62"/>
      <c r="DQI245" s="62"/>
      <c r="DQJ245" s="62"/>
      <c r="DQK245" s="62"/>
      <c r="DQL245" s="62"/>
      <c r="DQM245" s="62"/>
      <c r="DQN245" s="62"/>
      <c r="DQO245" s="62"/>
      <c r="DQP245" s="62"/>
      <c r="DQQ245" s="62"/>
      <c r="DQR245" s="62"/>
      <c r="DQS245" s="62"/>
      <c r="DQT245" s="62"/>
      <c r="DQU245" s="62"/>
      <c r="DQV245" s="62"/>
      <c r="DQW245" s="62"/>
      <c r="DQX245" s="62"/>
      <c r="DQY245" s="62"/>
      <c r="DQZ245" s="62"/>
      <c r="DRA245" s="62"/>
      <c r="DRB245" s="62"/>
      <c r="DRC245" s="62"/>
      <c r="DRD245" s="62"/>
      <c r="DRE245" s="62"/>
      <c r="DRF245" s="62"/>
      <c r="DRG245" s="62"/>
      <c r="DRH245" s="62"/>
      <c r="DRI245" s="62"/>
      <c r="DRJ245" s="62"/>
      <c r="DRK245" s="62"/>
      <c r="DRL245" s="62"/>
      <c r="DRM245" s="62"/>
      <c r="DRN245" s="62"/>
      <c r="DRO245" s="62"/>
      <c r="DRP245" s="62"/>
      <c r="DRQ245" s="62"/>
      <c r="DRR245" s="62"/>
      <c r="DRS245" s="62"/>
      <c r="DRT245" s="62"/>
      <c r="DRU245" s="62"/>
      <c r="DRV245" s="62"/>
      <c r="DRW245" s="62"/>
      <c r="DRX245" s="62"/>
      <c r="DRY245" s="62"/>
      <c r="DRZ245" s="62"/>
      <c r="DSA245" s="62"/>
      <c r="DSB245" s="62"/>
      <c r="DSC245" s="62"/>
      <c r="DSD245" s="62"/>
      <c r="DSE245" s="62"/>
      <c r="DSF245" s="62"/>
      <c r="DSG245" s="62"/>
      <c r="DSH245" s="62"/>
      <c r="DSI245" s="62"/>
      <c r="DSJ245" s="62"/>
      <c r="DSK245" s="62"/>
      <c r="DSL245" s="62"/>
      <c r="DSM245" s="62"/>
      <c r="DSN245" s="62"/>
      <c r="DSO245" s="62"/>
      <c r="DSP245" s="62"/>
      <c r="DSQ245" s="62"/>
      <c r="DSR245" s="62"/>
      <c r="DSS245" s="62"/>
      <c r="DST245" s="62"/>
      <c r="DSU245" s="62"/>
      <c r="DSV245" s="62"/>
      <c r="DSW245" s="62"/>
      <c r="DSX245" s="62"/>
      <c r="DSY245" s="62"/>
      <c r="DSZ245" s="62"/>
      <c r="DTA245" s="62"/>
      <c r="DTB245" s="62"/>
      <c r="DTC245" s="62"/>
      <c r="DTD245" s="62"/>
      <c r="DTE245" s="62"/>
      <c r="DTF245" s="62"/>
      <c r="DTG245" s="62"/>
      <c r="DTH245" s="62"/>
      <c r="DTI245" s="62"/>
      <c r="DTJ245" s="62"/>
      <c r="DTK245" s="62"/>
      <c r="DTL245" s="62"/>
      <c r="DTM245" s="62"/>
      <c r="DTN245" s="62"/>
      <c r="DTO245" s="62"/>
      <c r="DTP245" s="62"/>
      <c r="DTQ245" s="62"/>
      <c r="DTR245" s="62"/>
      <c r="DTS245" s="62"/>
      <c r="DTT245" s="62"/>
      <c r="DTU245" s="62"/>
      <c r="DTV245" s="62"/>
      <c r="DTW245" s="62"/>
      <c r="DTX245" s="62"/>
      <c r="DTY245" s="62"/>
      <c r="DTZ245" s="62"/>
      <c r="DUA245" s="62"/>
      <c r="DUB245" s="62"/>
      <c r="DUC245" s="62"/>
      <c r="DUD245" s="62"/>
      <c r="DUE245" s="62"/>
      <c r="DUF245" s="62"/>
      <c r="DUG245" s="62"/>
      <c r="DUH245" s="62"/>
      <c r="DUI245" s="62"/>
      <c r="DUJ245" s="62"/>
      <c r="DUK245" s="62"/>
      <c r="DUL245" s="62"/>
      <c r="DUM245" s="62"/>
      <c r="DUN245" s="62"/>
      <c r="DUO245" s="62"/>
      <c r="DUP245" s="62"/>
      <c r="DUQ245" s="62"/>
      <c r="DUR245" s="62"/>
      <c r="DUS245" s="62"/>
      <c r="DUT245" s="62"/>
      <c r="DUU245" s="62"/>
      <c r="DUV245" s="62"/>
      <c r="DUW245" s="62"/>
      <c r="DUX245" s="62"/>
      <c r="DUY245" s="62"/>
      <c r="DUZ245" s="62"/>
      <c r="DVA245" s="62"/>
      <c r="DVB245" s="62"/>
      <c r="DVC245" s="62"/>
      <c r="DVD245" s="62"/>
      <c r="DVE245" s="62"/>
      <c r="DVF245" s="62"/>
      <c r="DVG245" s="62"/>
      <c r="DVH245" s="62"/>
      <c r="DVI245" s="62"/>
      <c r="DVJ245" s="62"/>
      <c r="DVK245" s="62"/>
      <c r="DVL245" s="62"/>
      <c r="DVM245" s="62"/>
      <c r="DVN245" s="62"/>
      <c r="DVO245" s="62"/>
      <c r="DVP245" s="62"/>
      <c r="DVQ245" s="62"/>
      <c r="DVR245" s="62"/>
      <c r="DVS245" s="62"/>
      <c r="DVT245" s="62"/>
      <c r="DVU245" s="62"/>
      <c r="DVV245" s="62"/>
      <c r="DVW245" s="62"/>
      <c r="DVX245" s="62"/>
      <c r="DVY245" s="62"/>
      <c r="DVZ245" s="62"/>
      <c r="DWA245" s="62"/>
      <c r="DWB245" s="62"/>
      <c r="DWC245" s="62"/>
      <c r="DWD245" s="62"/>
      <c r="DWE245" s="62"/>
      <c r="DWF245" s="62"/>
      <c r="DWG245" s="62"/>
      <c r="DWH245" s="62"/>
      <c r="DWI245" s="62"/>
      <c r="DWJ245" s="62"/>
      <c r="DWK245" s="62"/>
      <c r="DWL245" s="62"/>
      <c r="DWM245" s="62"/>
      <c r="DWN245" s="62"/>
      <c r="DWO245" s="62"/>
      <c r="DWP245" s="62"/>
      <c r="DWQ245" s="62"/>
      <c r="DWR245" s="62"/>
      <c r="DWS245" s="62"/>
      <c r="DWT245" s="62"/>
      <c r="DWU245" s="62"/>
      <c r="DWV245" s="62"/>
      <c r="DWW245" s="62"/>
      <c r="DWX245" s="62"/>
      <c r="DWY245" s="62"/>
      <c r="DWZ245" s="62"/>
      <c r="DXA245" s="62"/>
      <c r="DXB245" s="62"/>
      <c r="DXC245" s="62"/>
      <c r="DXD245" s="62"/>
      <c r="DXE245" s="62"/>
      <c r="DXF245" s="62"/>
      <c r="DXG245" s="62"/>
      <c r="DXH245" s="62"/>
      <c r="DXI245" s="62"/>
      <c r="DXJ245" s="62"/>
      <c r="DXK245" s="62"/>
      <c r="DXL245" s="62"/>
      <c r="DXM245" s="62"/>
      <c r="DXN245" s="62"/>
      <c r="DXO245" s="62"/>
      <c r="DXP245" s="62"/>
      <c r="DXQ245" s="62"/>
      <c r="DXR245" s="62"/>
      <c r="DXS245" s="62"/>
      <c r="DXT245" s="62"/>
      <c r="DXU245" s="62"/>
      <c r="DXV245" s="62"/>
      <c r="DXW245" s="62"/>
      <c r="DXX245" s="62"/>
      <c r="DXY245" s="62"/>
      <c r="DXZ245" s="62"/>
      <c r="DYA245" s="62"/>
      <c r="DYB245" s="62"/>
      <c r="DYC245" s="62"/>
      <c r="DYD245" s="62"/>
      <c r="DYE245" s="62"/>
      <c r="DYF245" s="62"/>
      <c r="DYG245" s="62"/>
      <c r="DYH245" s="62"/>
      <c r="DYI245" s="62"/>
      <c r="DYJ245" s="62"/>
      <c r="DYK245" s="62"/>
      <c r="DYL245" s="62"/>
      <c r="DYM245" s="62"/>
      <c r="DYN245" s="62"/>
      <c r="DYO245" s="62"/>
      <c r="DYP245" s="62"/>
      <c r="DYQ245" s="62"/>
      <c r="DYR245" s="62"/>
      <c r="DYS245" s="62"/>
      <c r="DYT245" s="62"/>
      <c r="DYU245" s="62"/>
      <c r="DYV245" s="62"/>
      <c r="DYW245" s="62"/>
      <c r="DYX245" s="62"/>
      <c r="DYY245" s="62"/>
      <c r="DYZ245" s="62"/>
      <c r="DZA245" s="62"/>
      <c r="DZB245" s="62"/>
      <c r="DZC245" s="62"/>
      <c r="DZD245" s="62"/>
      <c r="DZE245" s="62"/>
      <c r="DZF245" s="62"/>
      <c r="DZG245" s="62"/>
      <c r="DZH245" s="62"/>
      <c r="DZI245" s="62"/>
      <c r="DZJ245" s="62"/>
      <c r="DZK245" s="62"/>
      <c r="DZL245" s="62"/>
      <c r="DZM245" s="62"/>
      <c r="DZN245" s="62"/>
      <c r="DZO245" s="62"/>
      <c r="DZP245" s="62"/>
      <c r="DZQ245" s="62"/>
      <c r="DZR245" s="62"/>
      <c r="DZS245" s="62"/>
      <c r="DZT245" s="62"/>
      <c r="DZU245" s="62"/>
      <c r="DZV245" s="62"/>
      <c r="DZW245" s="62"/>
      <c r="DZX245" s="62"/>
      <c r="DZY245" s="62"/>
      <c r="DZZ245" s="62"/>
      <c r="EAA245" s="62"/>
      <c r="EAB245" s="62"/>
      <c r="EAC245" s="62"/>
      <c r="EAD245" s="62"/>
      <c r="EAE245" s="62"/>
      <c r="EAF245" s="62"/>
      <c r="EAG245" s="62"/>
      <c r="EAH245" s="62"/>
      <c r="EAI245" s="62"/>
      <c r="EAJ245" s="62"/>
      <c r="EAK245" s="62"/>
      <c r="EAL245" s="62"/>
      <c r="EAM245" s="62"/>
      <c r="EAN245" s="62"/>
      <c r="EAO245" s="62"/>
      <c r="EAP245" s="62"/>
      <c r="EAQ245" s="62"/>
      <c r="EAR245" s="62"/>
      <c r="EAS245" s="62"/>
      <c r="EAT245" s="62"/>
      <c r="EAU245" s="62"/>
      <c r="EAV245" s="62"/>
      <c r="EAW245" s="62"/>
      <c r="EAX245" s="62"/>
      <c r="EAY245" s="62"/>
      <c r="EAZ245" s="62"/>
      <c r="EBA245" s="62"/>
      <c r="EBB245" s="62"/>
      <c r="EBC245" s="62"/>
      <c r="EBD245" s="62"/>
      <c r="EBE245" s="62"/>
      <c r="EBF245" s="62"/>
      <c r="EBG245" s="62"/>
      <c r="EBH245" s="62"/>
      <c r="EBI245" s="62"/>
      <c r="EBJ245" s="62"/>
      <c r="EBK245" s="62"/>
      <c r="EBL245" s="62"/>
      <c r="EBM245" s="62"/>
      <c r="EBN245" s="62"/>
      <c r="EBO245" s="62"/>
      <c r="EBP245" s="62"/>
      <c r="EBQ245" s="62"/>
      <c r="EBR245" s="62"/>
      <c r="EBS245" s="62"/>
      <c r="EBT245" s="62"/>
      <c r="EBU245" s="62"/>
      <c r="EBV245" s="62"/>
      <c r="EBW245" s="62"/>
      <c r="EBX245" s="62"/>
      <c r="EBY245" s="62"/>
      <c r="EBZ245" s="62"/>
      <c r="ECA245" s="62"/>
      <c r="ECB245" s="62"/>
      <c r="ECC245" s="62"/>
      <c r="ECD245" s="62"/>
      <c r="ECE245" s="62"/>
      <c r="ECF245" s="62"/>
      <c r="ECG245" s="62"/>
      <c r="ECH245" s="62"/>
      <c r="ECI245" s="62"/>
      <c r="ECJ245" s="62"/>
      <c r="ECK245" s="62"/>
      <c r="ECL245" s="62"/>
      <c r="ECM245" s="62"/>
      <c r="ECN245" s="62"/>
      <c r="ECO245" s="62"/>
      <c r="ECP245" s="62"/>
      <c r="ECQ245" s="62"/>
      <c r="ECR245" s="62"/>
      <c r="ECS245" s="62"/>
      <c r="ECT245" s="62"/>
      <c r="ECU245" s="62"/>
      <c r="ECV245" s="62"/>
      <c r="ECW245" s="62"/>
      <c r="ECX245" s="62"/>
      <c r="ECY245" s="62"/>
      <c r="ECZ245" s="62"/>
      <c r="EDA245" s="62"/>
      <c r="EDB245" s="62"/>
      <c r="EDC245" s="62"/>
      <c r="EDD245" s="62"/>
      <c r="EDE245" s="62"/>
      <c r="EDF245" s="62"/>
      <c r="EDG245" s="62"/>
      <c r="EDH245" s="62"/>
      <c r="EDI245" s="62"/>
      <c r="EDJ245" s="62"/>
      <c r="EDK245" s="62"/>
      <c r="EDL245" s="62"/>
      <c r="EDM245" s="62"/>
      <c r="EDN245" s="62"/>
      <c r="EDO245" s="62"/>
      <c r="EDP245" s="62"/>
      <c r="EDQ245" s="62"/>
      <c r="EDR245" s="62"/>
      <c r="EDS245" s="62"/>
      <c r="EDT245" s="62"/>
      <c r="EDU245" s="62"/>
      <c r="EDV245" s="62"/>
      <c r="EDW245" s="62"/>
      <c r="EDX245" s="62"/>
      <c r="EDY245" s="62"/>
      <c r="EDZ245" s="62"/>
      <c r="EEA245" s="62"/>
      <c r="EEB245" s="62"/>
      <c r="EEC245" s="62"/>
      <c r="EED245" s="62"/>
      <c r="EEE245" s="62"/>
      <c r="EEF245" s="62"/>
      <c r="EEG245" s="62"/>
      <c r="EEH245" s="62"/>
      <c r="EEI245" s="62"/>
      <c r="EEJ245" s="62"/>
      <c r="EEK245" s="62"/>
      <c r="EEL245" s="62"/>
      <c r="EEM245" s="62"/>
      <c r="EEN245" s="62"/>
      <c r="EEO245" s="62"/>
      <c r="EEP245" s="62"/>
      <c r="EEQ245" s="62"/>
      <c r="EER245" s="62"/>
      <c r="EES245" s="62"/>
      <c r="EET245" s="62"/>
      <c r="EEU245" s="62"/>
      <c r="EEV245" s="62"/>
      <c r="EEW245" s="62"/>
      <c r="EEX245" s="62"/>
      <c r="EEY245" s="62"/>
      <c r="EEZ245" s="62"/>
      <c r="EFA245" s="62"/>
      <c r="EFB245" s="62"/>
      <c r="EFC245" s="62"/>
      <c r="EFD245" s="62"/>
      <c r="EFE245" s="62"/>
      <c r="EFF245" s="62"/>
      <c r="EFG245" s="62"/>
      <c r="EFH245" s="62"/>
      <c r="EFI245" s="62"/>
      <c r="EFJ245" s="62"/>
      <c r="EFK245" s="62"/>
      <c r="EFL245" s="62"/>
      <c r="EFM245" s="62"/>
      <c r="EFN245" s="62"/>
      <c r="EFO245" s="62"/>
      <c r="EFP245" s="62"/>
      <c r="EFQ245" s="62"/>
      <c r="EFR245" s="62"/>
      <c r="EFS245" s="62"/>
      <c r="EFT245" s="62"/>
      <c r="EFU245" s="62"/>
      <c r="EFV245" s="62"/>
      <c r="EFW245" s="62"/>
      <c r="EFX245" s="62"/>
      <c r="EFY245" s="62"/>
      <c r="EFZ245" s="62"/>
      <c r="EGA245" s="62"/>
      <c r="EGB245" s="62"/>
      <c r="EGC245" s="62"/>
      <c r="EGD245" s="62"/>
      <c r="EGE245" s="62"/>
      <c r="EGF245" s="62"/>
      <c r="EGG245" s="62"/>
      <c r="EGH245" s="62"/>
      <c r="EGI245" s="62"/>
      <c r="EGJ245" s="62"/>
      <c r="EGK245" s="62"/>
      <c r="EGL245" s="62"/>
      <c r="EGM245" s="62"/>
      <c r="EGN245" s="62"/>
      <c r="EGO245" s="62"/>
      <c r="EGP245" s="62"/>
      <c r="EGQ245" s="62"/>
      <c r="EGR245" s="62"/>
      <c r="EGS245" s="62"/>
      <c r="EGT245" s="62"/>
      <c r="EGU245" s="62"/>
      <c r="EGV245" s="62"/>
      <c r="EGW245" s="62"/>
      <c r="EGX245" s="62"/>
      <c r="EGY245" s="62"/>
      <c r="EGZ245" s="62"/>
      <c r="EHA245" s="62"/>
      <c r="EHB245" s="62"/>
      <c r="EHC245" s="62"/>
      <c r="EHD245" s="62"/>
      <c r="EHE245" s="62"/>
      <c r="EHF245" s="62"/>
      <c r="EHG245" s="62"/>
      <c r="EHH245" s="62"/>
      <c r="EHI245" s="62"/>
      <c r="EHJ245" s="62"/>
      <c r="EHK245" s="62"/>
      <c r="EHL245" s="62"/>
      <c r="EHM245" s="62"/>
      <c r="EHN245" s="62"/>
      <c r="EHO245" s="62"/>
      <c r="EHP245" s="62"/>
      <c r="EHQ245" s="62"/>
      <c r="EHR245" s="62"/>
      <c r="EHS245" s="62"/>
      <c r="EHT245" s="62"/>
      <c r="EHU245" s="62"/>
      <c r="EHV245" s="62"/>
      <c r="EHW245" s="62"/>
      <c r="EHX245" s="62"/>
      <c r="EHY245" s="62"/>
      <c r="EHZ245" s="62"/>
      <c r="EIA245" s="62"/>
      <c r="EIB245" s="62"/>
      <c r="EIC245" s="62"/>
      <c r="EID245" s="62"/>
      <c r="EIE245" s="62"/>
      <c r="EIF245" s="62"/>
      <c r="EIG245" s="62"/>
      <c r="EIH245" s="62"/>
      <c r="EII245" s="62"/>
      <c r="EIJ245" s="62"/>
      <c r="EIK245" s="62"/>
      <c r="EIL245" s="62"/>
      <c r="EIM245" s="62"/>
      <c r="EIN245" s="62"/>
      <c r="EIO245" s="62"/>
      <c r="EIP245" s="62"/>
      <c r="EIQ245" s="62"/>
      <c r="EIR245" s="62"/>
      <c r="EIS245" s="62"/>
      <c r="EIT245" s="62"/>
      <c r="EIU245" s="62"/>
      <c r="EIV245" s="62"/>
      <c r="EIW245" s="62"/>
      <c r="EIX245" s="62"/>
      <c r="EIY245" s="62"/>
      <c r="EIZ245" s="62"/>
      <c r="EJA245" s="62"/>
      <c r="EJB245" s="62"/>
      <c r="EJC245" s="62"/>
      <c r="EJD245" s="62"/>
      <c r="EJE245" s="62"/>
      <c r="EJF245" s="62"/>
      <c r="EJG245" s="62"/>
      <c r="EJH245" s="62"/>
      <c r="EJI245" s="62"/>
      <c r="EJJ245" s="62"/>
      <c r="EJK245" s="62"/>
      <c r="EJL245" s="62"/>
      <c r="EJM245" s="62"/>
      <c r="EJN245" s="62"/>
      <c r="EJO245" s="62"/>
      <c r="EJP245" s="62"/>
      <c r="EJQ245" s="62"/>
      <c r="EJR245" s="62"/>
      <c r="EJS245" s="62"/>
      <c r="EJT245" s="62"/>
      <c r="EJU245" s="62"/>
      <c r="EJV245" s="62"/>
      <c r="EJW245" s="62"/>
      <c r="EJX245" s="62"/>
      <c r="EJY245" s="62"/>
      <c r="EJZ245" s="62"/>
      <c r="EKA245" s="62"/>
      <c r="EKB245" s="62"/>
      <c r="EKC245" s="62"/>
      <c r="EKD245" s="62"/>
      <c r="EKE245" s="62"/>
      <c r="EKF245" s="62"/>
      <c r="EKG245" s="62"/>
      <c r="EKH245" s="62"/>
      <c r="EKI245" s="62"/>
      <c r="EKJ245" s="62"/>
      <c r="EKK245" s="62"/>
      <c r="EKL245" s="62"/>
      <c r="EKM245" s="62"/>
      <c r="EKN245" s="62"/>
      <c r="EKO245" s="62"/>
      <c r="EKP245" s="62"/>
      <c r="EKQ245" s="62"/>
      <c r="EKR245" s="62"/>
      <c r="EKS245" s="62"/>
      <c r="EKT245" s="62"/>
      <c r="EKU245" s="62"/>
      <c r="EKV245" s="62"/>
      <c r="EKW245" s="62"/>
      <c r="EKX245" s="62"/>
      <c r="EKY245" s="62"/>
      <c r="EKZ245" s="62"/>
      <c r="ELA245" s="62"/>
      <c r="ELB245" s="62"/>
      <c r="ELC245" s="62"/>
      <c r="ELD245" s="62"/>
      <c r="ELE245" s="62"/>
      <c r="ELF245" s="62"/>
      <c r="ELG245" s="62"/>
      <c r="ELH245" s="62"/>
      <c r="ELI245" s="62"/>
      <c r="ELJ245" s="62"/>
      <c r="ELK245" s="62"/>
      <c r="ELL245" s="62"/>
      <c r="ELM245" s="62"/>
      <c r="ELN245" s="62"/>
      <c r="ELO245" s="62"/>
      <c r="ELP245" s="62"/>
      <c r="ELQ245" s="62"/>
      <c r="ELR245" s="62"/>
      <c r="ELS245" s="62"/>
      <c r="ELT245" s="62"/>
      <c r="ELU245" s="62"/>
      <c r="ELV245" s="62"/>
      <c r="ELW245" s="62"/>
      <c r="ELX245" s="62"/>
      <c r="ELY245" s="62"/>
      <c r="ELZ245" s="62"/>
      <c r="EMA245" s="62"/>
      <c r="EMB245" s="62"/>
      <c r="EMC245" s="62"/>
      <c r="EMD245" s="62"/>
      <c r="EME245" s="62"/>
      <c r="EMF245" s="62"/>
      <c r="EMG245" s="62"/>
      <c r="EMH245" s="62"/>
      <c r="EMI245" s="62"/>
      <c r="EMJ245" s="62"/>
      <c r="EMK245" s="62"/>
      <c r="EML245" s="62"/>
      <c r="EMM245" s="62"/>
      <c r="EMN245" s="62"/>
      <c r="EMO245" s="62"/>
      <c r="EMP245" s="62"/>
      <c r="EMQ245" s="62"/>
      <c r="EMR245" s="62"/>
      <c r="EMS245" s="62"/>
      <c r="EMT245" s="62"/>
      <c r="EMU245" s="62"/>
      <c r="EMV245" s="62"/>
      <c r="EMW245" s="62"/>
      <c r="EMX245" s="62"/>
      <c r="EMY245" s="62"/>
      <c r="EMZ245" s="62"/>
      <c r="ENA245" s="62"/>
      <c r="ENB245" s="62"/>
      <c r="ENC245" s="62"/>
      <c r="END245" s="62"/>
      <c r="ENE245" s="62"/>
      <c r="ENF245" s="62"/>
      <c r="ENG245" s="62"/>
      <c r="ENH245" s="62"/>
      <c r="ENI245" s="62"/>
      <c r="ENJ245" s="62"/>
      <c r="ENK245" s="62"/>
      <c r="ENL245" s="62"/>
      <c r="ENM245" s="62"/>
      <c r="ENN245" s="62"/>
      <c r="ENO245" s="62"/>
      <c r="ENP245" s="62"/>
      <c r="ENQ245" s="62"/>
      <c r="ENR245" s="62"/>
      <c r="ENS245" s="62"/>
      <c r="ENT245" s="62"/>
      <c r="ENU245" s="62"/>
      <c r="ENV245" s="62"/>
      <c r="ENW245" s="62"/>
      <c r="ENX245" s="62"/>
      <c r="ENY245" s="62"/>
      <c r="ENZ245" s="62"/>
      <c r="EOA245" s="62"/>
      <c r="EOB245" s="62"/>
      <c r="EOC245" s="62"/>
      <c r="EOD245" s="62"/>
      <c r="EOE245" s="62"/>
      <c r="EOF245" s="62"/>
      <c r="EOG245" s="62"/>
      <c r="EOH245" s="62"/>
      <c r="EOI245" s="62"/>
      <c r="EOJ245" s="62"/>
      <c r="EOK245" s="62"/>
      <c r="EOL245" s="62"/>
      <c r="EOM245" s="62"/>
      <c r="EON245" s="62"/>
      <c r="EOO245" s="62"/>
      <c r="EOP245" s="62"/>
      <c r="EOQ245" s="62"/>
      <c r="EOR245" s="62"/>
      <c r="EOS245" s="62"/>
      <c r="EOT245" s="62"/>
      <c r="EOU245" s="62"/>
      <c r="EOV245" s="62"/>
      <c r="EOW245" s="62"/>
      <c r="EOX245" s="62"/>
      <c r="EOY245" s="62"/>
      <c r="EOZ245" s="62"/>
      <c r="EPA245" s="62"/>
      <c r="EPB245" s="62"/>
      <c r="EPC245" s="62"/>
      <c r="EPD245" s="62"/>
      <c r="EPE245" s="62"/>
      <c r="EPF245" s="62"/>
      <c r="EPG245" s="62"/>
      <c r="EPH245" s="62"/>
      <c r="EPI245" s="62"/>
      <c r="EPJ245" s="62"/>
      <c r="EPK245" s="62"/>
      <c r="EPL245" s="62"/>
      <c r="EPM245" s="62"/>
      <c r="EPN245" s="62"/>
      <c r="EPO245" s="62"/>
      <c r="EPP245" s="62"/>
      <c r="EPQ245" s="62"/>
      <c r="EPR245" s="62"/>
      <c r="EPS245" s="62"/>
      <c r="EPT245" s="62"/>
      <c r="EPU245" s="62"/>
      <c r="EPV245" s="62"/>
      <c r="EPW245" s="62"/>
      <c r="EPX245" s="62"/>
      <c r="EPY245" s="62"/>
      <c r="EPZ245" s="62"/>
      <c r="EQA245" s="62"/>
      <c r="EQB245" s="62"/>
      <c r="EQC245" s="62"/>
      <c r="EQD245" s="62"/>
      <c r="EQE245" s="62"/>
      <c r="EQF245" s="62"/>
      <c r="EQG245" s="62"/>
      <c r="EQH245" s="62"/>
      <c r="EQI245" s="62"/>
      <c r="EQJ245" s="62"/>
      <c r="EQK245" s="62"/>
      <c r="EQL245" s="62"/>
      <c r="EQM245" s="62"/>
      <c r="EQN245" s="62"/>
      <c r="EQO245" s="62"/>
      <c r="EQP245" s="62"/>
      <c r="EQQ245" s="62"/>
      <c r="EQR245" s="62"/>
      <c r="EQS245" s="62"/>
      <c r="EQT245" s="62"/>
      <c r="EQU245" s="62"/>
      <c r="EQV245" s="62"/>
      <c r="EQW245" s="62"/>
      <c r="EQX245" s="62"/>
      <c r="EQY245" s="62"/>
      <c r="EQZ245" s="62"/>
      <c r="ERA245" s="62"/>
      <c r="ERB245" s="62"/>
      <c r="ERC245" s="62"/>
      <c r="ERD245" s="62"/>
      <c r="ERE245" s="62"/>
      <c r="ERF245" s="62"/>
      <c r="ERG245" s="62"/>
      <c r="ERH245" s="62"/>
      <c r="ERI245" s="62"/>
      <c r="ERJ245" s="62"/>
      <c r="ERK245" s="62"/>
      <c r="ERL245" s="62"/>
      <c r="ERM245" s="62"/>
      <c r="ERN245" s="62"/>
      <c r="ERO245" s="62"/>
      <c r="ERP245" s="62"/>
      <c r="ERQ245" s="62"/>
      <c r="ERR245" s="62"/>
      <c r="ERS245" s="62"/>
      <c r="ERT245" s="62"/>
      <c r="ERU245" s="62"/>
      <c r="ERV245" s="62"/>
      <c r="ERW245" s="62"/>
      <c r="ERX245" s="62"/>
      <c r="ERY245" s="62"/>
      <c r="ERZ245" s="62"/>
      <c r="ESA245" s="62"/>
      <c r="ESB245" s="62"/>
      <c r="ESC245" s="62"/>
      <c r="ESD245" s="62"/>
      <c r="ESE245" s="62"/>
      <c r="ESF245" s="62"/>
      <c r="ESG245" s="62"/>
      <c r="ESH245" s="62"/>
      <c r="ESI245" s="62"/>
      <c r="ESJ245" s="62"/>
      <c r="ESK245" s="62"/>
      <c r="ESL245" s="62"/>
      <c r="ESM245" s="62"/>
      <c r="ESN245" s="62"/>
      <c r="ESO245" s="62"/>
      <c r="ESP245" s="62"/>
      <c r="ESQ245" s="62"/>
      <c r="ESR245" s="62"/>
      <c r="ESS245" s="62"/>
      <c r="EST245" s="62"/>
      <c r="ESU245" s="62"/>
      <c r="ESV245" s="62"/>
      <c r="ESW245" s="62"/>
      <c r="ESX245" s="62"/>
      <c r="ESY245" s="62"/>
      <c r="ESZ245" s="62"/>
      <c r="ETA245" s="62"/>
      <c r="ETB245" s="62"/>
      <c r="ETC245" s="62"/>
      <c r="ETD245" s="62"/>
      <c r="ETE245" s="62"/>
      <c r="ETF245" s="62"/>
      <c r="ETG245" s="62"/>
      <c r="ETH245" s="62"/>
      <c r="ETI245" s="62"/>
      <c r="ETJ245" s="62"/>
      <c r="ETK245" s="62"/>
      <c r="ETL245" s="62"/>
      <c r="ETM245" s="62"/>
      <c r="ETN245" s="62"/>
      <c r="ETO245" s="62"/>
      <c r="ETP245" s="62"/>
      <c r="ETQ245" s="62"/>
      <c r="ETR245" s="62"/>
      <c r="ETS245" s="62"/>
      <c r="ETT245" s="62"/>
      <c r="ETU245" s="62"/>
      <c r="ETV245" s="62"/>
      <c r="ETW245" s="62"/>
      <c r="ETX245" s="62"/>
      <c r="ETY245" s="62"/>
      <c r="ETZ245" s="62"/>
      <c r="EUA245" s="62"/>
      <c r="EUB245" s="62"/>
      <c r="EUC245" s="62"/>
      <c r="EUD245" s="62"/>
      <c r="EUE245" s="62"/>
      <c r="EUF245" s="62"/>
      <c r="EUG245" s="62"/>
      <c r="EUH245" s="62"/>
      <c r="EUI245" s="62"/>
      <c r="EUJ245" s="62"/>
      <c r="EUK245" s="62"/>
      <c r="EUL245" s="62"/>
      <c r="EUM245" s="62"/>
      <c r="EUN245" s="62"/>
      <c r="EUO245" s="62"/>
      <c r="EUP245" s="62"/>
      <c r="EUQ245" s="62"/>
      <c r="EUR245" s="62"/>
      <c r="EUS245" s="62"/>
      <c r="EUT245" s="62"/>
      <c r="EUU245" s="62"/>
      <c r="EUV245" s="62"/>
      <c r="EUW245" s="62"/>
      <c r="EUX245" s="62"/>
      <c r="EUY245" s="62"/>
      <c r="EUZ245" s="62"/>
      <c r="EVA245" s="62"/>
      <c r="EVB245" s="62"/>
      <c r="EVC245" s="62"/>
      <c r="EVD245" s="62"/>
      <c r="EVE245" s="62"/>
      <c r="EVF245" s="62"/>
      <c r="EVG245" s="62"/>
      <c r="EVH245" s="62"/>
      <c r="EVI245" s="62"/>
      <c r="EVJ245" s="62"/>
      <c r="EVK245" s="62"/>
      <c r="EVL245" s="62"/>
      <c r="EVM245" s="62"/>
      <c r="EVN245" s="62"/>
      <c r="EVO245" s="62"/>
      <c r="EVP245" s="62"/>
      <c r="EVQ245" s="62"/>
      <c r="EVR245" s="62"/>
      <c r="EVS245" s="62"/>
      <c r="EVT245" s="62"/>
      <c r="EVU245" s="62"/>
      <c r="EVV245" s="62"/>
      <c r="EVW245" s="62"/>
      <c r="EVX245" s="62"/>
      <c r="EVY245" s="62"/>
      <c r="EVZ245" s="62"/>
      <c r="EWA245" s="62"/>
      <c r="EWB245" s="62"/>
      <c r="EWC245" s="62"/>
      <c r="EWD245" s="62"/>
      <c r="EWE245" s="62"/>
      <c r="EWF245" s="62"/>
      <c r="EWG245" s="62"/>
      <c r="EWH245" s="62"/>
      <c r="EWI245" s="62"/>
      <c r="EWJ245" s="62"/>
      <c r="EWK245" s="62"/>
      <c r="EWL245" s="62"/>
      <c r="EWM245" s="62"/>
      <c r="EWN245" s="62"/>
      <c r="EWO245" s="62"/>
      <c r="EWP245" s="62"/>
      <c r="EWQ245" s="62"/>
      <c r="EWR245" s="62"/>
      <c r="EWS245" s="62"/>
      <c r="EWT245" s="62"/>
      <c r="EWU245" s="62"/>
      <c r="EWV245" s="62"/>
      <c r="EWW245" s="62"/>
      <c r="EWX245" s="62"/>
      <c r="EWY245" s="62"/>
      <c r="EWZ245" s="62"/>
      <c r="EXA245" s="62"/>
      <c r="EXB245" s="62"/>
      <c r="EXC245" s="62"/>
      <c r="EXD245" s="62"/>
      <c r="EXE245" s="62"/>
      <c r="EXF245" s="62"/>
      <c r="EXG245" s="62"/>
      <c r="EXH245" s="62"/>
      <c r="EXI245" s="62"/>
      <c r="EXJ245" s="62"/>
      <c r="EXK245" s="62"/>
      <c r="EXL245" s="62"/>
      <c r="EXM245" s="62"/>
      <c r="EXN245" s="62"/>
      <c r="EXO245" s="62"/>
      <c r="EXP245" s="62"/>
      <c r="EXQ245" s="62"/>
      <c r="EXR245" s="62"/>
      <c r="EXS245" s="62"/>
      <c r="EXT245" s="62"/>
      <c r="EXU245" s="62"/>
      <c r="EXV245" s="62"/>
      <c r="EXW245" s="62"/>
      <c r="EXX245" s="62"/>
      <c r="EXY245" s="62"/>
      <c r="EXZ245" s="62"/>
      <c r="EYA245" s="62"/>
      <c r="EYB245" s="62"/>
      <c r="EYC245" s="62"/>
      <c r="EYD245" s="62"/>
      <c r="EYE245" s="62"/>
      <c r="EYF245" s="62"/>
      <c r="EYG245" s="62"/>
      <c r="EYH245" s="62"/>
      <c r="EYI245" s="62"/>
      <c r="EYJ245" s="62"/>
      <c r="EYK245" s="62"/>
      <c r="EYL245" s="62"/>
      <c r="EYM245" s="62"/>
      <c r="EYN245" s="62"/>
      <c r="EYO245" s="62"/>
      <c r="EYP245" s="62"/>
      <c r="EYQ245" s="62"/>
      <c r="EYR245" s="62"/>
      <c r="EYS245" s="62"/>
      <c r="EYT245" s="62"/>
      <c r="EYU245" s="62"/>
      <c r="EYV245" s="62"/>
      <c r="EYW245" s="62"/>
      <c r="EYX245" s="62"/>
      <c r="EYY245" s="62"/>
      <c r="EYZ245" s="62"/>
      <c r="EZA245" s="62"/>
      <c r="EZB245" s="62"/>
      <c r="EZC245" s="62"/>
      <c r="EZD245" s="62"/>
      <c r="EZE245" s="62"/>
      <c r="EZF245" s="62"/>
      <c r="EZG245" s="62"/>
      <c r="EZH245" s="62"/>
      <c r="EZI245" s="62"/>
      <c r="EZJ245" s="62"/>
      <c r="EZK245" s="62"/>
      <c r="EZL245" s="62"/>
      <c r="EZM245" s="62"/>
      <c r="EZN245" s="62"/>
      <c r="EZO245" s="62"/>
      <c r="EZP245" s="62"/>
      <c r="EZQ245" s="62"/>
      <c r="EZR245" s="62"/>
      <c r="EZS245" s="62"/>
      <c r="EZT245" s="62"/>
      <c r="EZU245" s="62"/>
      <c r="EZV245" s="62"/>
      <c r="EZW245" s="62"/>
      <c r="EZX245" s="62"/>
      <c r="EZY245" s="62"/>
      <c r="EZZ245" s="62"/>
      <c r="FAA245" s="62"/>
      <c r="FAB245" s="62"/>
      <c r="FAC245" s="62"/>
      <c r="FAD245" s="62"/>
      <c r="FAE245" s="62"/>
      <c r="FAF245" s="62"/>
      <c r="FAG245" s="62"/>
      <c r="FAH245" s="62"/>
      <c r="FAI245" s="62"/>
      <c r="FAJ245" s="62"/>
      <c r="FAK245" s="62"/>
      <c r="FAL245" s="62"/>
      <c r="FAM245" s="62"/>
      <c r="FAN245" s="62"/>
      <c r="FAO245" s="62"/>
      <c r="FAP245" s="62"/>
      <c r="FAQ245" s="62"/>
      <c r="FAR245" s="62"/>
      <c r="FAS245" s="62"/>
      <c r="FAT245" s="62"/>
      <c r="FAU245" s="62"/>
      <c r="FAV245" s="62"/>
      <c r="FAW245" s="62"/>
      <c r="FAX245" s="62"/>
      <c r="FAY245" s="62"/>
      <c r="FAZ245" s="62"/>
      <c r="FBA245" s="62"/>
      <c r="FBB245" s="62"/>
      <c r="FBC245" s="62"/>
      <c r="FBD245" s="62"/>
      <c r="FBE245" s="62"/>
      <c r="FBF245" s="62"/>
      <c r="FBG245" s="62"/>
      <c r="FBH245" s="62"/>
      <c r="FBI245" s="62"/>
      <c r="FBJ245" s="62"/>
      <c r="FBK245" s="62"/>
      <c r="FBL245" s="62"/>
      <c r="FBM245" s="62"/>
      <c r="FBN245" s="62"/>
      <c r="FBO245" s="62"/>
      <c r="FBP245" s="62"/>
      <c r="FBQ245" s="62"/>
      <c r="FBR245" s="62"/>
      <c r="FBS245" s="62"/>
      <c r="FBT245" s="62"/>
      <c r="FBU245" s="62"/>
      <c r="FBV245" s="62"/>
      <c r="FBW245" s="62"/>
      <c r="FBX245" s="62"/>
      <c r="FBY245" s="62"/>
      <c r="FBZ245" s="62"/>
      <c r="FCA245" s="62"/>
      <c r="FCB245" s="62"/>
      <c r="FCC245" s="62"/>
      <c r="FCD245" s="62"/>
      <c r="FCE245" s="62"/>
      <c r="FCF245" s="62"/>
      <c r="FCG245" s="62"/>
      <c r="FCH245" s="62"/>
      <c r="FCI245" s="62"/>
      <c r="FCJ245" s="62"/>
      <c r="FCK245" s="62"/>
      <c r="FCL245" s="62"/>
      <c r="FCM245" s="62"/>
      <c r="FCN245" s="62"/>
      <c r="FCO245" s="62"/>
      <c r="FCP245" s="62"/>
      <c r="FCQ245" s="62"/>
      <c r="FCR245" s="62"/>
      <c r="FCS245" s="62"/>
      <c r="FCT245" s="62"/>
      <c r="FCU245" s="62"/>
      <c r="FCV245" s="62"/>
      <c r="FCW245" s="62"/>
      <c r="FCX245" s="62"/>
      <c r="FCY245" s="62"/>
      <c r="FCZ245" s="62"/>
      <c r="FDA245" s="62"/>
      <c r="FDB245" s="62"/>
      <c r="FDC245" s="62"/>
      <c r="FDD245" s="62"/>
      <c r="FDE245" s="62"/>
      <c r="FDF245" s="62"/>
      <c r="FDG245" s="62"/>
      <c r="FDH245" s="62"/>
      <c r="FDI245" s="62"/>
      <c r="FDJ245" s="62"/>
      <c r="FDK245" s="62"/>
      <c r="FDL245" s="62"/>
      <c r="FDM245" s="62"/>
      <c r="FDN245" s="62"/>
      <c r="FDO245" s="62"/>
      <c r="FDP245" s="62"/>
      <c r="FDQ245" s="62"/>
      <c r="FDR245" s="62"/>
      <c r="FDS245" s="62"/>
      <c r="FDT245" s="62"/>
      <c r="FDU245" s="62"/>
      <c r="FDV245" s="62"/>
      <c r="FDW245" s="62"/>
      <c r="FDX245" s="62"/>
      <c r="FDY245" s="62"/>
      <c r="FDZ245" s="62"/>
      <c r="FEA245" s="62"/>
      <c r="FEB245" s="62"/>
      <c r="FEC245" s="62"/>
      <c r="FED245" s="62"/>
      <c r="FEE245" s="62"/>
      <c r="FEF245" s="62"/>
      <c r="FEG245" s="62"/>
      <c r="FEH245" s="62"/>
      <c r="FEI245" s="62"/>
      <c r="FEJ245" s="62"/>
      <c r="FEK245" s="62"/>
      <c r="FEL245" s="62"/>
      <c r="FEM245" s="62"/>
      <c r="FEN245" s="62"/>
      <c r="FEO245" s="62"/>
      <c r="FEP245" s="62"/>
      <c r="FEQ245" s="62"/>
      <c r="FER245" s="62"/>
      <c r="FES245" s="62"/>
      <c r="FET245" s="62"/>
      <c r="FEU245" s="62"/>
      <c r="FEV245" s="62"/>
      <c r="FEW245" s="62"/>
      <c r="FEX245" s="62"/>
      <c r="FEY245" s="62"/>
      <c r="FEZ245" s="62"/>
      <c r="FFA245" s="62"/>
      <c r="FFB245" s="62"/>
      <c r="FFC245" s="62"/>
      <c r="FFD245" s="62"/>
      <c r="FFE245" s="62"/>
      <c r="FFF245" s="62"/>
      <c r="FFG245" s="62"/>
      <c r="FFH245" s="62"/>
      <c r="FFI245" s="62"/>
      <c r="FFJ245" s="62"/>
      <c r="FFK245" s="62"/>
      <c r="FFL245" s="62"/>
      <c r="FFM245" s="62"/>
      <c r="FFN245" s="62"/>
      <c r="FFO245" s="62"/>
      <c r="FFP245" s="62"/>
      <c r="FFQ245" s="62"/>
      <c r="FFR245" s="62"/>
      <c r="FFS245" s="62"/>
      <c r="FFT245" s="62"/>
      <c r="FFU245" s="62"/>
      <c r="FFV245" s="62"/>
      <c r="FFW245" s="62"/>
      <c r="FFX245" s="62"/>
      <c r="FFY245" s="62"/>
      <c r="FFZ245" s="62"/>
      <c r="FGA245" s="62"/>
      <c r="FGB245" s="62"/>
      <c r="FGC245" s="62"/>
      <c r="FGD245" s="62"/>
      <c r="FGE245" s="62"/>
      <c r="FGF245" s="62"/>
      <c r="FGG245" s="62"/>
      <c r="FGH245" s="62"/>
      <c r="FGI245" s="62"/>
      <c r="FGJ245" s="62"/>
      <c r="FGK245" s="62"/>
      <c r="FGL245" s="62"/>
      <c r="FGM245" s="62"/>
      <c r="FGN245" s="62"/>
      <c r="FGO245" s="62"/>
      <c r="FGP245" s="62"/>
      <c r="FGQ245" s="62"/>
      <c r="FGR245" s="62"/>
      <c r="FGS245" s="62"/>
      <c r="FGT245" s="62"/>
      <c r="FGU245" s="62"/>
      <c r="FGV245" s="62"/>
      <c r="FGW245" s="62"/>
      <c r="FGX245" s="62"/>
      <c r="FGY245" s="62"/>
      <c r="FGZ245" s="62"/>
      <c r="FHA245" s="62"/>
      <c r="FHB245" s="62"/>
      <c r="FHC245" s="62"/>
      <c r="FHD245" s="62"/>
      <c r="FHE245" s="62"/>
      <c r="FHF245" s="62"/>
      <c r="FHG245" s="62"/>
      <c r="FHH245" s="62"/>
      <c r="FHI245" s="62"/>
      <c r="FHJ245" s="62"/>
      <c r="FHK245" s="62"/>
      <c r="FHL245" s="62"/>
      <c r="FHM245" s="62"/>
      <c r="FHN245" s="62"/>
      <c r="FHO245" s="62"/>
      <c r="FHP245" s="62"/>
      <c r="FHQ245" s="62"/>
      <c r="FHR245" s="62"/>
      <c r="FHS245" s="62"/>
      <c r="FHT245" s="62"/>
      <c r="FHU245" s="62"/>
      <c r="FHV245" s="62"/>
      <c r="FHW245" s="62"/>
      <c r="FHX245" s="62"/>
      <c r="FHY245" s="62"/>
      <c r="FHZ245" s="62"/>
      <c r="FIA245" s="62"/>
      <c r="FIB245" s="62"/>
      <c r="FIC245" s="62"/>
      <c r="FID245" s="62"/>
      <c r="FIE245" s="62"/>
      <c r="FIF245" s="62"/>
      <c r="FIG245" s="62"/>
      <c r="FIH245" s="62"/>
      <c r="FII245" s="62"/>
      <c r="FIJ245" s="62"/>
      <c r="FIK245" s="62"/>
      <c r="FIL245" s="62"/>
      <c r="FIM245" s="62"/>
      <c r="FIN245" s="62"/>
      <c r="FIO245" s="62"/>
      <c r="FIP245" s="62"/>
      <c r="FIQ245" s="62"/>
      <c r="FIR245" s="62"/>
      <c r="FIS245" s="62"/>
      <c r="FIT245" s="62"/>
      <c r="FIU245" s="62"/>
      <c r="FIV245" s="62"/>
      <c r="FIW245" s="62"/>
      <c r="FIX245" s="62"/>
      <c r="FIY245" s="62"/>
      <c r="FIZ245" s="62"/>
      <c r="FJA245" s="62"/>
      <c r="FJB245" s="62"/>
      <c r="FJC245" s="62"/>
      <c r="FJD245" s="62"/>
      <c r="FJE245" s="62"/>
      <c r="FJF245" s="62"/>
      <c r="FJG245" s="62"/>
      <c r="FJH245" s="62"/>
      <c r="FJI245" s="62"/>
      <c r="FJJ245" s="62"/>
      <c r="FJK245" s="62"/>
      <c r="FJL245" s="62"/>
      <c r="FJM245" s="62"/>
      <c r="FJN245" s="62"/>
      <c r="FJO245" s="62"/>
      <c r="FJP245" s="62"/>
      <c r="FJQ245" s="62"/>
      <c r="FJR245" s="62"/>
      <c r="FJS245" s="62"/>
      <c r="FJT245" s="62"/>
      <c r="FJU245" s="62"/>
      <c r="FJV245" s="62"/>
      <c r="FJW245" s="62"/>
      <c r="FJX245" s="62"/>
      <c r="FJY245" s="62"/>
      <c r="FJZ245" s="62"/>
      <c r="FKA245" s="62"/>
      <c r="FKB245" s="62"/>
      <c r="FKC245" s="62"/>
      <c r="FKD245" s="62"/>
      <c r="FKE245" s="62"/>
      <c r="FKF245" s="62"/>
      <c r="FKG245" s="62"/>
      <c r="FKH245" s="62"/>
      <c r="FKI245" s="62"/>
      <c r="FKJ245" s="62"/>
      <c r="FKK245" s="62"/>
      <c r="FKL245" s="62"/>
      <c r="FKM245" s="62"/>
      <c r="FKN245" s="62"/>
      <c r="FKO245" s="62"/>
      <c r="FKP245" s="62"/>
      <c r="FKQ245" s="62"/>
      <c r="FKR245" s="62"/>
      <c r="FKS245" s="62"/>
      <c r="FKT245" s="62"/>
      <c r="FKU245" s="62"/>
      <c r="FKV245" s="62"/>
      <c r="FKW245" s="62"/>
      <c r="FKX245" s="62"/>
      <c r="FKY245" s="62"/>
      <c r="FKZ245" s="62"/>
      <c r="FLA245" s="62"/>
      <c r="FLB245" s="62"/>
      <c r="FLC245" s="62"/>
      <c r="FLD245" s="62"/>
      <c r="FLE245" s="62"/>
      <c r="FLF245" s="62"/>
      <c r="FLG245" s="62"/>
      <c r="FLH245" s="62"/>
      <c r="FLI245" s="62"/>
      <c r="FLJ245" s="62"/>
      <c r="FLK245" s="62"/>
      <c r="FLL245" s="62"/>
      <c r="FLM245" s="62"/>
      <c r="FLN245" s="62"/>
      <c r="FLO245" s="62"/>
      <c r="FLP245" s="62"/>
      <c r="FLQ245" s="62"/>
      <c r="FLR245" s="62"/>
      <c r="FLS245" s="62"/>
      <c r="FLT245" s="62"/>
      <c r="FLU245" s="62"/>
      <c r="FLV245" s="62"/>
      <c r="FLW245" s="62"/>
      <c r="FLX245" s="62"/>
      <c r="FLY245" s="62"/>
      <c r="FLZ245" s="62"/>
      <c r="FMA245" s="62"/>
      <c r="FMB245" s="62"/>
      <c r="FMC245" s="62"/>
      <c r="FMD245" s="62"/>
      <c r="FME245" s="62"/>
      <c r="FMF245" s="62"/>
      <c r="FMG245" s="62"/>
      <c r="FMH245" s="62"/>
      <c r="FMI245" s="62"/>
      <c r="FMJ245" s="62"/>
      <c r="FMK245" s="62"/>
      <c r="FML245" s="62"/>
      <c r="FMM245" s="62"/>
      <c r="FMN245" s="62"/>
      <c r="FMO245" s="62"/>
      <c r="FMP245" s="62"/>
      <c r="FMQ245" s="62"/>
      <c r="FMR245" s="62"/>
      <c r="FMS245" s="62"/>
      <c r="FMT245" s="62"/>
      <c r="FMU245" s="62"/>
      <c r="FMV245" s="62"/>
      <c r="FMW245" s="62"/>
      <c r="FMX245" s="62"/>
      <c r="FMY245" s="62"/>
      <c r="FMZ245" s="62"/>
      <c r="FNA245" s="62"/>
      <c r="FNB245" s="62"/>
      <c r="FNC245" s="62"/>
      <c r="FND245" s="62"/>
      <c r="FNE245" s="62"/>
      <c r="FNF245" s="62"/>
      <c r="FNG245" s="62"/>
      <c r="FNH245" s="62"/>
      <c r="FNI245" s="62"/>
      <c r="FNJ245" s="62"/>
      <c r="FNK245" s="62"/>
      <c r="FNL245" s="62"/>
      <c r="FNM245" s="62"/>
      <c r="FNN245" s="62"/>
      <c r="FNO245" s="62"/>
      <c r="FNP245" s="62"/>
      <c r="FNQ245" s="62"/>
      <c r="FNR245" s="62"/>
      <c r="FNS245" s="62"/>
      <c r="FNT245" s="62"/>
      <c r="FNU245" s="62"/>
      <c r="FNV245" s="62"/>
      <c r="FNW245" s="62"/>
      <c r="FNX245" s="62"/>
      <c r="FNY245" s="62"/>
      <c r="FNZ245" s="62"/>
      <c r="FOA245" s="62"/>
      <c r="FOB245" s="62"/>
      <c r="FOC245" s="62"/>
      <c r="FOD245" s="62"/>
      <c r="FOE245" s="62"/>
      <c r="FOF245" s="62"/>
      <c r="FOG245" s="62"/>
      <c r="FOH245" s="62"/>
      <c r="FOI245" s="62"/>
      <c r="FOJ245" s="62"/>
      <c r="FOK245" s="62"/>
      <c r="FOL245" s="62"/>
      <c r="FOM245" s="62"/>
      <c r="FON245" s="62"/>
      <c r="FOO245" s="62"/>
      <c r="FOP245" s="62"/>
      <c r="FOQ245" s="62"/>
      <c r="FOR245" s="62"/>
      <c r="FOS245" s="62"/>
      <c r="FOT245" s="62"/>
      <c r="FOU245" s="62"/>
      <c r="FOV245" s="62"/>
      <c r="FOW245" s="62"/>
      <c r="FOX245" s="62"/>
      <c r="FOY245" s="62"/>
      <c r="FOZ245" s="62"/>
      <c r="FPA245" s="62"/>
      <c r="FPB245" s="62"/>
      <c r="FPC245" s="62"/>
      <c r="FPD245" s="62"/>
      <c r="FPE245" s="62"/>
      <c r="FPF245" s="62"/>
      <c r="FPG245" s="62"/>
      <c r="FPH245" s="62"/>
      <c r="FPI245" s="62"/>
      <c r="FPJ245" s="62"/>
      <c r="FPK245" s="62"/>
      <c r="FPL245" s="62"/>
      <c r="FPM245" s="62"/>
      <c r="FPN245" s="62"/>
      <c r="FPO245" s="62"/>
      <c r="FPP245" s="62"/>
      <c r="FPQ245" s="62"/>
      <c r="FPR245" s="62"/>
      <c r="FPS245" s="62"/>
      <c r="FPT245" s="62"/>
      <c r="FPU245" s="62"/>
      <c r="FPV245" s="62"/>
      <c r="FPW245" s="62"/>
      <c r="FPX245" s="62"/>
      <c r="FPY245" s="62"/>
      <c r="FPZ245" s="62"/>
      <c r="FQA245" s="62"/>
      <c r="FQB245" s="62"/>
      <c r="FQC245" s="62"/>
      <c r="FQD245" s="62"/>
      <c r="FQE245" s="62"/>
      <c r="FQF245" s="62"/>
      <c r="FQG245" s="62"/>
      <c r="FQH245" s="62"/>
      <c r="FQI245" s="62"/>
      <c r="FQJ245" s="62"/>
      <c r="FQK245" s="62"/>
      <c r="FQL245" s="62"/>
      <c r="FQM245" s="62"/>
      <c r="FQN245" s="62"/>
      <c r="FQO245" s="62"/>
      <c r="FQP245" s="62"/>
      <c r="FQQ245" s="62"/>
      <c r="FQR245" s="62"/>
      <c r="FQS245" s="62"/>
      <c r="FQT245" s="62"/>
      <c r="FQU245" s="62"/>
      <c r="FQV245" s="62"/>
      <c r="FQW245" s="62"/>
      <c r="FQX245" s="62"/>
      <c r="FQY245" s="62"/>
      <c r="FQZ245" s="62"/>
      <c r="FRA245" s="62"/>
      <c r="FRB245" s="62"/>
      <c r="FRC245" s="62"/>
      <c r="FRD245" s="62"/>
      <c r="FRE245" s="62"/>
      <c r="FRF245" s="62"/>
      <c r="FRG245" s="62"/>
      <c r="FRH245" s="62"/>
      <c r="FRI245" s="62"/>
      <c r="FRJ245" s="62"/>
      <c r="FRK245" s="62"/>
      <c r="FRL245" s="62"/>
      <c r="FRM245" s="62"/>
      <c r="FRN245" s="62"/>
      <c r="FRO245" s="62"/>
      <c r="FRP245" s="62"/>
      <c r="FRQ245" s="62"/>
      <c r="FRR245" s="62"/>
      <c r="FRS245" s="62"/>
      <c r="FRT245" s="62"/>
      <c r="FRU245" s="62"/>
      <c r="FRV245" s="62"/>
      <c r="FRW245" s="62"/>
      <c r="FRX245" s="62"/>
      <c r="FRY245" s="62"/>
      <c r="FRZ245" s="62"/>
      <c r="FSA245" s="62"/>
      <c r="FSB245" s="62"/>
      <c r="FSC245" s="62"/>
      <c r="FSD245" s="62"/>
      <c r="FSE245" s="62"/>
      <c r="FSF245" s="62"/>
      <c r="FSG245" s="62"/>
      <c r="FSH245" s="62"/>
      <c r="FSI245" s="62"/>
      <c r="FSJ245" s="62"/>
      <c r="FSK245" s="62"/>
      <c r="FSL245" s="62"/>
      <c r="FSM245" s="62"/>
      <c r="FSN245" s="62"/>
      <c r="FSO245" s="62"/>
      <c r="FSP245" s="62"/>
      <c r="FSQ245" s="62"/>
      <c r="FSR245" s="62"/>
      <c r="FSS245" s="62"/>
      <c r="FST245" s="62"/>
      <c r="FSU245" s="62"/>
      <c r="FSV245" s="62"/>
      <c r="FSW245" s="62"/>
      <c r="FSX245" s="62"/>
      <c r="FSY245" s="62"/>
      <c r="FSZ245" s="62"/>
      <c r="FTA245" s="62"/>
      <c r="FTB245" s="62"/>
      <c r="FTC245" s="62"/>
      <c r="FTD245" s="62"/>
      <c r="FTE245" s="62"/>
      <c r="FTF245" s="62"/>
      <c r="FTG245" s="62"/>
      <c r="FTH245" s="62"/>
      <c r="FTI245" s="62"/>
      <c r="FTJ245" s="62"/>
      <c r="FTK245" s="62"/>
      <c r="FTL245" s="62"/>
      <c r="FTM245" s="62"/>
      <c r="FTN245" s="62"/>
      <c r="FTO245" s="62"/>
      <c r="FTP245" s="62"/>
      <c r="FTQ245" s="62"/>
      <c r="FTR245" s="62"/>
      <c r="FTS245" s="62"/>
      <c r="FTT245" s="62"/>
      <c r="FTU245" s="62"/>
      <c r="FTV245" s="62"/>
      <c r="FTW245" s="62"/>
      <c r="FTX245" s="62"/>
      <c r="FTY245" s="62"/>
      <c r="FTZ245" s="62"/>
      <c r="FUA245" s="62"/>
      <c r="FUB245" s="62"/>
      <c r="FUC245" s="62"/>
      <c r="FUD245" s="62"/>
      <c r="FUE245" s="62"/>
      <c r="FUF245" s="62"/>
      <c r="FUG245" s="62"/>
      <c r="FUH245" s="62"/>
      <c r="FUI245" s="62"/>
      <c r="FUJ245" s="62"/>
      <c r="FUK245" s="62"/>
      <c r="FUL245" s="62"/>
      <c r="FUM245" s="62"/>
      <c r="FUN245" s="62"/>
      <c r="FUO245" s="62"/>
      <c r="FUP245" s="62"/>
      <c r="FUQ245" s="62"/>
      <c r="FUR245" s="62"/>
      <c r="FUS245" s="62"/>
      <c r="FUT245" s="62"/>
      <c r="FUU245" s="62"/>
      <c r="FUV245" s="62"/>
      <c r="FUW245" s="62"/>
      <c r="FUX245" s="62"/>
      <c r="FUY245" s="62"/>
      <c r="FUZ245" s="62"/>
      <c r="FVA245" s="62"/>
      <c r="FVB245" s="62"/>
      <c r="FVC245" s="62"/>
      <c r="FVD245" s="62"/>
      <c r="FVE245" s="62"/>
      <c r="FVF245" s="62"/>
      <c r="FVG245" s="62"/>
      <c r="FVH245" s="62"/>
      <c r="FVI245" s="62"/>
      <c r="FVJ245" s="62"/>
      <c r="FVK245" s="62"/>
      <c r="FVL245" s="62"/>
      <c r="FVM245" s="62"/>
      <c r="FVN245" s="62"/>
      <c r="FVO245" s="62"/>
      <c r="FVP245" s="62"/>
      <c r="FVQ245" s="62"/>
      <c r="FVR245" s="62"/>
      <c r="FVS245" s="62"/>
      <c r="FVT245" s="62"/>
      <c r="FVU245" s="62"/>
      <c r="FVV245" s="62"/>
      <c r="FVW245" s="62"/>
      <c r="FVX245" s="62"/>
      <c r="FVY245" s="62"/>
      <c r="FVZ245" s="62"/>
      <c r="FWA245" s="62"/>
      <c r="FWB245" s="62"/>
      <c r="FWC245" s="62"/>
      <c r="FWD245" s="62"/>
      <c r="FWE245" s="62"/>
      <c r="FWF245" s="62"/>
      <c r="FWG245" s="62"/>
      <c r="FWH245" s="62"/>
      <c r="FWI245" s="62"/>
      <c r="FWJ245" s="62"/>
      <c r="FWK245" s="62"/>
      <c r="FWL245" s="62"/>
      <c r="FWM245" s="62"/>
      <c r="FWN245" s="62"/>
      <c r="FWO245" s="62"/>
      <c r="FWP245" s="62"/>
      <c r="FWQ245" s="62"/>
      <c r="FWR245" s="62"/>
      <c r="FWS245" s="62"/>
      <c r="FWT245" s="62"/>
      <c r="FWU245" s="62"/>
      <c r="FWV245" s="62"/>
      <c r="FWW245" s="62"/>
      <c r="FWX245" s="62"/>
      <c r="FWY245" s="62"/>
      <c r="FWZ245" s="62"/>
      <c r="FXA245" s="62"/>
      <c r="FXB245" s="62"/>
      <c r="FXC245" s="62"/>
      <c r="FXD245" s="62"/>
      <c r="FXE245" s="62"/>
      <c r="FXF245" s="62"/>
      <c r="FXG245" s="62"/>
      <c r="FXH245" s="62"/>
      <c r="FXI245" s="62"/>
      <c r="FXJ245" s="62"/>
      <c r="FXK245" s="62"/>
      <c r="FXL245" s="62"/>
      <c r="FXM245" s="62"/>
      <c r="FXN245" s="62"/>
      <c r="FXO245" s="62"/>
      <c r="FXP245" s="62"/>
      <c r="FXQ245" s="62"/>
      <c r="FXR245" s="62"/>
      <c r="FXS245" s="62"/>
      <c r="FXT245" s="62"/>
      <c r="FXU245" s="62"/>
      <c r="FXV245" s="62"/>
      <c r="FXW245" s="62"/>
      <c r="FXX245" s="62"/>
      <c r="FXY245" s="62"/>
      <c r="FXZ245" s="62"/>
      <c r="FYA245" s="62"/>
      <c r="FYB245" s="62"/>
      <c r="FYC245" s="62"/>
      <c r="FYD245" s="62"/>
      <c r="FYE245" s="62"/>
      <c r="FYF245" s="62"/>
      <c r="FYG245" s="62"/>
      <c r="FYH245" s="62"/>
      <c r="FYI245" s="62"/>
      <c r="FYJ245" s="62"/>
      <c r="FYK245" s="62"/>
      <c r="FYL245" s="62"/>
      <c r="FYM245" s="62"/>
      <c r="FYN245" s="62"/>
      <c r="FYO245" s="62"/>
      <c r="FYP245" s="62"/>
      <c r="FYQ245" s="62"/>
      <c r="FYR245" s="62"/>
      <c r="FYS245" s="62"/>
      <c r="FYT245" s="62"/>
      <c r="FYU245" s="62"/>
      <c r="FYV245" s="62"/>
      <c r="FYW245" s="62"/>
      <c r="FYX245" s="62"/>
      <c r="FYY245" s="62"/>
      <c r="FYZ245" s="62"/>
      <c r="FZA245" s="62"/>
      <c r="FZB245" s="62"/>
      <c r="FZC245" s="62"/>
      <c r="FZD245" s="62"/>
      <c r="FZE245" s="62"/>
      <c r="FZF245" s="62"/>
      <c r="FZG245" s="62"/>
      <c r="FZH245" s="62"/>
      <c r="FZI245" s="62"/>
      <c r="FZJ245" s="62"/>
      <c r="FZK245" s="62"/>
      <c r="FZL245" s="62"/>
      <c r="FZM245" s="62"/>
      <c r="FZN245" s="62"/>
      <c r="FZO245" s="62"/>
      <c r="FZP245" s="62"/>
      <c r="FZQ245" s="62"/>
      <c r="FZR245" s="62"/>
      <c r="FZS245" s="62"/>
      <c r="FZT245" s="62"/>
      <c r="FZU245" s="62"/>
      <c r="FZV245" s="62"/>
      <c r="FZW245" s="62"/>
      <c r="FZX245" s="62"/>
      <c r="FZY245" s="62"/>
      <c r="FZZ245" s="62"/>
      <c r="GAA245" s="62"/>
      <c r="GAB245" s="62"/>
      <c r="GAC245" s="62"/>
      <c r="GAD245" s="62"/>
      <c r="GAE245" s="62"/>
      <c r="GAF245" s="62"/>
      <c r="GAG245" s="62"/>
      <c r="GAH245" s="62"/>
      <c r="GAI245" s="62"/>
      <c r="GAJ245" s="62"/>
      <c r="GAK245" s="62"/>
      <c r="GAL245" s="62"/>
      <c r="GAM245" s="62"/>
      <c r="GAN245" s="62"/>
      <c r="GAO245" s="62"/>
      <c r="GAP245" s="62"/>
      <c r="GAQ245" s="62"/>
      <c r="GAR245" s="62"/>
      <c r="GAS245" s="62"/>
      <c r="GAT245" s="62"/>
      <c r="GAU245" s="62"/>
      <c r="GAV245" s="62"/>
      <c r="GAW245" s="62"/>
      <c r="GAX245" s="62"/>
      <c r="GAY245" s="62"/>
      <c r="GAZ245" s="62"/>
      <c r="GBA245" s="62"/>
      <c r="GBB245" s="62"/>
      <c r="GBC245" s="62"/>
      <c r="GBD245" s="62"/>
      <c r="GBE245" s="62"/>
      <c r="GBF245" s="62"/>
      <c r="GBG245" s="62"/>
      <c r="GBH245" s="62"/>
      <c r="GBI245" s="62"/>
      <c r="GBJ245" s="62"/>
      <c r="GBK245" s="62"/>
      <c r="GBL245" s="62"/>
      <c r="GBM245" s="62"/>
      <c r="GBN245" s="62"/>
      <c r="GBO245" s="62"/>
      <c r="GBP245" s="62"/>
      <c r="GBQ245" s="62"/>
      <c r="GBR245" s="62"/>
      <c r="GBS245" s="62"/>
      <c r="GBT245" s="62"/>
      <c r="GBU245" s="62"/>
      <c r="GBV245" s="62"/>
      <c r="GBW245" s="62"/>
      <c r="GBX245" s="62"/>
      <c r="GBY245" s="62"/>
      <c r="GBZ245" s="62"/>
      <c r="GCA245" s="62"/>
      <c r="GCB245" s="62"/>
      <c r="GCC245" s="62"/>
      <c r="GCD245" s="62"/>
      <c r="GCE245" s="62"/>
      <c r="GCF245" s="62"/>
      <c r="GCG245" s="62"/>
      <c r="GCH245" s="62"/>
      <c r="GCI245" s="62"/>
      <c r="GCJ245" s="62"/>
      <c r="GCK245" s="62"/>
      <c r="GCL245" s="62"/>
      <c r="GCM245" s="62"/>
      <c r="GCN245" s="62"/>
      <c r="GCO245" s="62"/>
      <c r="GCP245" s="62"/>
      <c r="GCQ245" s="62"/>
      <c r="GCR245" s="62"/>
      <c r="GCS245" s="62"/>
      <c r="GCT245" s="62"/>
      <c r="GCU245" s="62"/>
      <c r="GCV245" s="62"/>
      <c r="GCW245" s="62"/>
      <c r="GCX245" s="62"/>
      <c r="GCY245" s="62"/>
      <c r="GCZ245" s="62"/>
      <c r="GDA245" s="62"/>
      <c r="GDB245" s="62"/>
      <c r="GDC245" s="62"/>
      <c r="GDD245" s="62"/>
      <c r="GDE245" s="62"/>
      <c r="GDF245" s="62"/>
      <c r="GDG245" s="62"/>
      <c r="GDH245" s="62"/>
      <c r="GDI245" s="62"/>
      <c r="GDJ245" s="62"/>
      <c r="GDK245" s="62"/>
      <c r="GDL245" s="62"/>
      <c r="GDM245" s="62"/>
      <c r="GDN245" s="62"/>
      <c r="GDO245" s="62"/>
      <c r="GDP245" s="62"/>
      <c r="GDQ245" s="62"/>
      <c r="GDR245" s="62"/>
      <c r="GDS245" s="62"/>
      <c r="GDT245" s="62"/>
      <c r="GDU245" s="62"/>
      <c r="GDV245" s="62"/>
      <c r="GDW245" s="62"/>
      <c r="GDX245" s="62"/>
      <c r="GDY245" s="62"/>
      <c r="GDZ245" s="62"/>
      <c r="GEA245" s="62"/>
      <c r="GEB245" s="62"/>
      <c r="GEC245" s="62"/>
      <c r="GED245" s="62"/>
      <c r="GEE245" s="62"/>
      <c r="GEF245" s="62"/>
      <c r="GEG245" s="62"/>
      <c r="GEH245" s="62"/>
      <c r="GEI245" s="62"/>
      <c r="GEJ245" s="62"/>
      <c r="GEK245" s="62"/>
      <c r="GEL245" s="62"/>
      <c r="GEM245" s="62"/>
      <c r="GEN245" s="62"/>
      <c r="GEO245" s="62"/>
      <c r="GEP245" s="62"/>
      <c r="GEQ245" s="62"/>
      <c r="GER245" s="62"/>
      <c r="GES245" s="62"/>
      <c r="GET245" s="62"/>
      <c r="GEU245" s="62"/>
      <c r="GEV245" s="62"/>
      <c r="GEW245" s="62"/>
      <c r="GEX245" s="62"/>
      <c r="GEY245" s="62"/>
      <c r="GEZ245" s="62"/>
      <c r="GFA245" s="62"/>
      <c r="GFB245" s="62"/>
      <c r="GFC245" s="62"/>
      <c r="GFD245" s="62"/>
      <c r="GFE245" s="62"/>
      <c r="GFF245" s="62"/>
      <c r="GFG245" s="62"/>
      <c r="GFH245" s="62"/>
      <c r="GFI245" s="62"/>
      <c r="GFJ245" s="62"/>
      <c r="GFK245" s="62"/>
      <c r="GFL245" s="62"/>
      <c r="GFM245" s="62"/>
      <c r="GFN245" s="62"/>
      <c r="GFO245" s="62"/>
      <c r="GFP245" s="62"/>
      <c r="GFQ245" s="62"/>
      <c r="GFR245" s="62"/>
      <c r="GFS245" s="62"/>
      <c r="GFT245" s="62"/>
      <c r="GFU245" s="62"/>
      <c r="GFV245" s="62"/>
      <c r="GFW245" s="62"/>
      <c r="GFX245" s="62"/>
      <c r="GFY245" s="62"/>
      <c r="GFZ245" s="62"/>
      <c r="GGA245" s="62"/>
      <c r="GGB245" s="62"/>
      <c r="GGC245" s="62"/>
      <c r="GGD245" s="62"/>
      <c r="GGE245" s="62"/>
      <c r="GGF245" s="62"/>
      <c r="GGG245" s="62"/>
      <c r="GGH245" s="62"/>
      <c r="GGI245" s="62"/>
      <c r="GGJ245" s="62"/>
      <c r="GGK245" s="62"/>
      <c r="GGL245" s="62"/>
      <c r="GGM245" s="62"/>
      <c r="GGN245" s="62"/>
      <c r="GGO245" s="62"/>
      <c r="GGP245" s="62"/>
      <c r="GGQ245" s="62"/>
      <c r="GGR245" s="62"/>
      <c r="GGS245" s="62"/>
      <c r="GGT245" s="62"/>
      <c r="GGU245" s="62"/>
      <c r="GGV245" s="62"/>
      <c r="GGW245" s="62"/>
      <c r="GGX245" s="62"/>
      <c r="GGY245" s="62"/>
      <c r="GGZ245" s="62"/>
      <c r="GHA245" s="62"/>
      <c r="GHB245" s="62"/>
      <c r="GHC245" s="62"/>
      <c r="GHD245" s="62"/>
      <c r="GHE245" s="62"/>
      <c r="GHF245" s="62"/>
      <c r="GHG245" s="62"/>
      <c r="GHH245" s="62"/>
      <c r="GHI245" s="62"/>
      <c r="GHJ245" s="62"/>
      <c r="GHK245" s="62"/>
      <c r="GHL245" s="62"/>
      <c r="GHM245" s="62"/>
      <c r="GHN245" s="62"/>
      <c r="GHO245" s="62"/>
      <c r="GHP245" s="62"/>
      <c r="GHQ245" s="62"/>
      <c r="GHR245" s="62"/>
      <c r="GHS245" s="62"/>
      <c r="GHT245" s="62"/>
      <c r="GHU245" s="62"/>
      <c r="GHV245" s="62"/>
      <c r="GHW245" s="62"/>
      <c r="GHX245" s="62"/>
      <c r="GHY245" s="62"/>
      <c r="GHZ245" s="62"/>
      <c r="GIA245" s="62"/>
      <c r="GIB245" s="62"/>
      <c r="GIC245" s="62"/>
      <c r="GID245" s="62"/>
      <c r="GIE245" s="62"/>
      <c r="GIF245" s="62"/>
      <c r="GIG245" s="62"/>
      <c r="GIH245" s="62"/>
      <c r="GII245" s="62"/>
      <c r="GIJ245" s="62"/>
      <c r="GIK245" s="62"/>
      <c r="GIL245" s="62"/>
      <c r="GIM245" s="62"/>
      <c r="GIN245" s="62"/>
      <c r="GIO245" s="62"/>
      <c r="GIP245" s="62"/>
      <c r="GIQ245" s="62"/>
      <c r="GIR245" s="62"/>
      <c r="GIS245" s="62"/>
      <c r="GIT245" s="62"/>
      <c r="GIU245" s="62"/>
      <c r="GIV245" s="62"/>
      <c r="GIW245" s="62"/>
      <c r="GIX245" s="62"/>
      <c r="GIY245" s="62"/>
      <c r="GIZ245" s="62"/>
      <c r="GJA245" s="62"/>
      <c r="GJB245" s="62"/>
      <c r="GJC245" s="62"/>
      <c r="GJD245" s="62"/>
      <c r="GJE245" s="62"/>
      <c r="GJF245" s="62"/>
      <c r="GJG245" s="62"/>
      <c r="GJH245" s="62"/>
      <c r="GJI245" s="62"/>
      <c r="GJJ245" s="62"/>
      <c r="GJK245" s="62"/>
      <c r="GJL245" s="62"/>
      <c r="GJM245" s="62"/>
      <c r="GJN245" s="62"/>
      <c r="GJO245" s="62"/>
      <c r="GJP245" s="62"/>
      <c r="GJQ245" s="62"/>
      <c r="GJR245" s="62"/>
      <c r="GJS245" s="62"/>
      <c r="GJT245" s="62"/>
      <c r="GJU245" s="62"/>
      <c r="GJV245" s="62"/>
      <c r="GJW245" s="62"/>
      <c r="GJX245" s="62"/>
      <c r="GJY245" s="62"/>
      <c r="GJZ245" s="62"/>
      <c r="GKA245" s="62"/>
      <c r="GKB245" s="62"/>
      <c r="GKC245" s="62"/>
      <c r="GKD245" s="62"/>
      <c r="GKE245" s="62"/>
      <c r="GKF245" s="62"/>
      <c r="GKG245" s="62"/>
      <c r="GKH245" s="62"/>
      <c r="GKI245" s="62"/>
      <c r="GKJ245" s="62"/>
      <c r="GKK245" s="62"/>
      <c r="GKL245" s="62"/>
      <c r="GKM245" s="62"/>
      <c r="GKN245" s="62"/>
      <c r="GKO245" s="62"/>
      <c r="GKP245" s="62"/>
      <c r="GKQ245" s="62"/>
      <c r="GKR245" s="62"/>
      <c r="GKS245" s="62"/>
      <c r="GKT245" s="62"/>
      <c r="GKU245" s="62"/>
      <c r="GKV245" s="62"/>
      <c r="GKW245" s="62"/>
      <c r="GKX245" s="62"/>
      <c r="GKY245" s="62"/>
      <c r="GKZ245" s="62"/>
      <c r="GLA245" s="62"/>
      <c r="GLB245" s="62"/>
      <c r="GLC245" s="62"/>
      <c r="GLD245" s="62"/>
      <c r="GLE245" s="62"/>
      <c r="GLF245" s="62"/>
      <c r="GLG245" s="62"/>
      <c r="GLH245" s="62"/>
      <c r="GLI245" s="62"/>
      <c r="GLJ245" s="62"/>
      <c r="GLK245" s="62"/>
      <c r="GLL245" s="62"/>
      <c r="GLM245" s="62"/>
      <c r="GLN245" s="62"/>
      <c r="GLO245" s="62"/>
      <c r="GLP245" s="62"/>
      <c r="GLQ245" s="62"/>
      <c r="GLR245" s="62"/>
      <c r="GLS245" s="62"/>
      <c r="GLT245" s="62"/>
      <c r="GLU245" s="62"/>
      <c r="GLV245" s="62"/>
      <c r="GLW245" s="62"/>
      <c r="GLX245" s="62"/>
      <c r="GLY245" s="62"/>
      <c r="GLZ245" s="62"/>
      <c r="GMA245" s="62"/>
      <c r="GMB245" s="62"/>
      <c r="GMC245" s="62"/>
      <c r="GMD245" s="62"/>
      <c r="GME245" s="62"/>
      <c r="GMF245" s="62"/>
      <c r="GMG245" s="62"/>
      <c r="GMH245" s="62"/>
      <c r="GMI245" s="62"/>
      <c r="GMJ245" s="62"/>
      <c r="GMK245" s="62"/>
      <c r="GML245" s="62"/>
      <c r="GMM245" s="62"/>
      <c r="GMN245" s="62"/>
      <c r="GMO245" s="62"/>
      <c r="GMP245" s="62"/>
      <c r="GMQ245" s="62"/>
      <c r="GMR245" s="62"/>
      <c r="GMS245" s="62"/>
      <c r="GMT245" s="62"/>
      <c r="GMU245" s="62"/>
      <c r="GMV245" s="62"/>
      <c r="GMW245" s="62"/>
      <c r="GMX245" s="62"/>
      <c r="GMY245" s="62"/>
      <c r="GMZ245" s="62"/>
      <c r="GNA245" s="62"/>
      <c r="GNB245" s="62"/>
      <c r="GNC245" s="62"/>
      <c r="GND245" s="62"/>
      <c r="GNE245" s="62"/>
      <c r="GNF245" s="62"/>
      <c r="GNG245" s="62"/>
      <c r="GNH245" s="62"/>
      <c r="GNI245" s="62"/>
      <c r="GNJ245" s="62"/>
      <c r="GNK245" s="62"/>
      <c r="GNL245" s="62"/>
      <c r="GNM245" s="62"/>
      <c r="GNN245" s="62"/>
      <c r="GNO245" s="62"/>
      <c r="GNP245" s="62"/>
      <c r="GNQ245" s="62"/>
      <c r="GNR245" s="62"/>
      <c r="GNS245" s="62"/>
      <c r="GNT245" s="62"/>
      <c r="GNU245" s="62"/>
      <c r="GNV245" s="62"/>
      <c r="GNW245" s="62"/>
      <c r="GNX245" s="62"/>
      <c r="GNY245" s="62"/>
      <c r="GNZ245" s="62"/>
      <c r="GOA245" s="62"/>
      <c r="GOB245" s="62"/>
      <c r="GOC245" s="62"/>
      <c r="GOD245" s="62"/>
      <c r="GOE245" s="62"/>
      <c r="GOF245" s="62"/>
      <c r="GOG245" s="62"/>
      <c r="GOH245" s="62"/>
      <c r="GOI245" s="62"/>
      <c r="GOJ245" s="62"/>
      <c r="GOK245" s="62"/>
      <c r="GOL245" s="62"/>
      <c r="GOM245" s="62"/>
      <c r="GON245" s="62"/>
      <c r="GOO245" s="62"/>
      <c r="GOP245" s="62"/>
      <c r="GOQ245" s="62"/>
      <c r="GOR245" s="62"/>
      <c r="GOS245" s="62"/>
      <c r="GOT245" s="62"/>
      <c r="GOU245" s="62"/>
      <c r="GOV245" s="62"/>
      <c r="GOW245" s="62"/>
      <c r="GOX245" s="62"/>
      <c r="GOY245" s="62"/>
      <c r="GOZ245" s="62"/>
      <c r="GPA245" s="62"/>
      <c r="GPB245" s="62"/>
      <c r="GPC245" s="62"/>
      <c r="GPD245" s="62"/>
      <c r="GPE245" s="62"/>
      <c r="GPF245" s="62"/>
      <c r="GPG245" s="62"/>
      <c r="GPH245" s="62"/>
      <c r="GPI245" s="62"/>
      <c r="GPJ245" s="62"/>
      <c r="GPK245" s="62"/>
      <c r="GPL245" s="62"/>
      <c r="GPM245" s="62"/>
      <c r="GPN245" s="62"/>
      <c r="GPO245" s="62"/>
      <c r="GPP245" s="62"/>
      <c r="GPQ245" s="62"/>
      <c r="GPR245" s="62"/>
      <c r="GPS245" s="62"/>
      <c r="GPT245" s="62"/>
      <c r="GPU245" s="62"/>
      <c r="GPV245" s="62"/>
      <c r="GPW245" s="62"/>
      <c r="GPX245" s="62"/>
      <c r="GPY245" s="62"/>
      <c r="GPZ245" s="62"/>
      <c r="GQA245" s="62"/>
      <c r="GQB245" s="62"/>
      <c r="GQC245" s="62"/>
      <c r="GQD245" s="62"/>
      <c r="GQE245" s="62"/>
      <c r="GQF245" s="62"/>
      <c r="GQG245" s="62"/>
      <c r="GQH245" s="62"/>
      <c r="GQI245" s="62"/>
      <c r="GQJ245" s="62"/>
      <c r="GQK245" s="62"/>
      <c r="GQL245" s="62"/>
      <c r="GQM245" s="62"/>
      <c r="GQN245" s="62"/>
      <c r="GQO245" s="62"/>
      <c r="GQP245" s="62"/>
      <c r="GQQ245" s="62"/>
      <c r="GQR245" s="62"/>
      <c r="GQS245" s="62"/>
      <c r="GQT245" s="62"/>
      <c r="GQU245" s="62"/>
      <c r="GQV245" s="62"/>
      <c r="GQW245" s="62"/>
      <c r="GQX245" s="62"/>
      <c r="GQY245" s="62"/>
      <c r="GQZ245" s="62"/>
      <c r="GRA245" s="62"/>
      <c r="GRB245" s="62"/>
      <c r="GRC245" s="62"/>
      <c r="GRD245" s="62"/>
      <c r="GRE245" s="62"/>
      <c r="GRF245" s="62"/>
      <c r="GRG245" s="62"/>
      <c r="GRH245" s="62"/>
      <c r="GRI245" s="62"/>
      <c r="GRJ245" s="62"/>
      <c r="GRK245" s="62"/>
      <c r="GRL245" s="62"/>
      <c r="GRM245" s="62"/>
      <c r="GRN245" s="62"/>
      <c r="GRO245" s="62"/>
      <c r="GRP245" s="62"/>
      <c r="GRQ245" s="62"/>
      <c r="GRR245" s="62"/>
      <c r="GRS245" s="62"/>
      <c r="GRT245" s="62"/>
      <c r="GRU245" s="62"/>
      <c r="GRV245" s="62"/>
      <c r="GRW245" s="62"/>
      <c r="GRX245" s="62"/>
      <c r="GRY245" s="62"/>
      <c r="GRZ245" s="62"/>
      <c r="GSA245" s="62"/>
      <c r="GSB245" s="62"/>
      <c r="GSC245" s="62"/>
      <c r="GSD245" s="62"/>
      <c r="GSE245" s="62"/>
      <c r="GSF245" s="62"/>
      <c r="GSG245" s="62"/>
      <c r="GSH245" s="62"/>
      <c r="GSI245" s="62"/>
      <c r="GSJ245" s="62"/>
      <c r="GSK245" s="62"/>
      <c r="GSL245" s="62"/>
      <c r="GSM245" s="62"/>
      <c r="GSN245" s="62"/>
      <c r="GSO245" s="62"/>
      <c r="GSP245" s="62"/>
      <c r="GSQ245" s="62"/>
      <c r="GSR245" s="62"/>
      <c r="GSS245" s="62"/>
      <c r="GST245" s="62"/>
      <c r="GSU245" s="62"/>
      <c r="GSV245" s="62"/>
      <c r="GSW245" s="62"/>
      <c r="GSX245" s="62"/>
      <c r="GSY245" s="62"/>
      <c r="GSZ245" s="62"/>
      <c r="GTA245" s="62"/>
      <c r="GTB245" s="62"/>
      <c r="GTC245" s="62"/>
      <c r="GTD245" s="62"/>
      <c r="GTE245" s="62"/>
      <c r="GTF245" s="62"/>
      <c r="GTG245" s="62"/>
      <c r="GTH245" s="62"/>
      <c r="GTI245" s="62"/>
      <c r="GTJ245" s="62"/>
      <c r="GTK245" s="62"/>
      <c r="GTL245" s="62"/>
      <c r="GTM245" s="62"/>
      <c r="GTN245" s="62"/>
      <c r="GTO245" s="62"/>
      <c r="GTP245" s="62"/>
      <c r="GTQ245" s="62"/>
      <c r="GTR245" s="62"/>
      <c r="GTS245" s="62"/>
      <c r="GTT245" s="62"/>
      <c r="GTU245" s="62"/>
      <c r="GTV245" s="62"/>
      <c r="GTW245" s="62"/>
      <c r="GTX245" s="62"/>
      <c r="GTY245" s="62"/>
      <c r="GTZ245" s="62"/>
      <c r="GUA245" s="62"/>
      <c r="GUB245" s="62"/>
      <c r="GUC245" s="62"/>
      <c r="GUD245" s="62"/>
      <c r="GUE245" s="62"/>
      <c r="GUF245" s="62"/>
      <c r="GUG245" s="62"/>
      <c r="GUH245" s="62"/>
      <c r="GUI245" s="62"/>
      <c r="GUJ245" s="62"/>
      <c r="GUK245" s="62"/>
      <c r="GUL245" s="62"/>
      <c r="GUM245" s="62"/>
      <c r="GUN245" s="62"/>
      <c r="GUO245" s="62"/>
      <c r="GUP245" s="62"/>
      <c r="GUQ245" s="62"/>
      <c r="GUR245" s="62"/>
      <c r="GUS245" s="62"/>
      <c r="GUT245" s="62"/>
      <c r="GUU245" s="62"/>
      <c r="GUV245" s="62"/>
      <c r="GUW245" s="62"/>
      <c r="GUX245" s="62"/>
      <c r="GUY245" s="62"/>
      <c r="GUZ245" s="62"/>
      <c r="GVA245" s="62"/>
      <c r="GVB245" s="62"/>
      <c r="GVC245" s="62"/>
      <c r="GVD245" s="62"/>
      <c r="GVE245" s="62"/>
      <c r="GVF245" s="62"/>
      <c r="GVG245" s="62"/>
      <c r="GVH245" s="62"/>
      <c r="GVI245" s="62"/>
      <c r="GVJ245" s="62"/>
      <c r="GVK245" s="62"/>
      <c r="GVL245" s="62"/>
      <c r="GVM245" s="62"/>
      <c r="GVN245" s="62"/>
      <c r="GVO245" s="62"/>
      <c r="GVP245" s="62"/>
      <c r="GVQ245" s="62"/>
      <c r="GVR245" s="62"/>
      <c r="GVS245" s="62"/>
      <c r="GVT245" s="62"/>
      <c r="GVU245" s="62"/>
      <c r="GVV245" s="62"/>
      <c r="GVW245" s="62"/>
      <c r="GVX245" s="62"/>
      <c r="GVY245" s="62"/>
      <c r="GVZ245" s="62"/>
      <c r="GWA245" s="62"/>
      <c r="GWB245" s="62"/>
      <c r="GWC245" s="62"/>
      <c r="GWD245" s="62"/>
      <c r="GWE245" s="62"/>
      <c r="GWF245" s="62"/>
      <c r="GWG245" s="62"/>
      <c r="GWH245" s="62"/>
      <c r="GWI245" s="62"/>
      <c r="GWJ245" s="62"/>
      <c r="GWK245" s="62"/>
      <c r="GWL245" s="62"/>
      <c r="GWM245" s="62"/>
      <c r="GWN245" s="62"/>
      <c r="GWO245" s="62"/>
      <c r="GWP245" s="62"/>
      <c r="GWQ245" s="62"/>
      <c r="GWR245" s="62"/>
      <c r="GWS245" s="62"/>
      <c r="GWT245" s="62"/>
      <c r="GWU245" s="62"/>
      <c r="GWV245" s="62"/>
      <c r="GWW245" s="62"/>
      <c r="GWX245" s="62"/>
      <c r="GWY245" s="62"/>
      <c r="GWZ245" s="62"/>
      <c r="GXA245" s="62"/>
      <c r="GXB245" s="62"/>
      <c r="GXC245" s="62"/>
      <c r="GXD245" s="62"/>
      <c r="GXE245" s="62"/>
      <c r="GXF245" s="62"/>
      <c r="GXG245" s="62"/>
      <c r="GXH245" s="62"/>
      <c r="GXI245" s="62"/>
      <c r="GXJ245" s="62"/>
      <c r="GXK245" s="62"/>
      <c r="GXL245" s="62"/>
      <c r="GXM245" s="62"/>
      <c r="GXN245" s="62"/>
      <c r="GXO245" s="62"/>
      <c r="GXP245" s="62"/>
      <c r="GXQ245" s="62"/>
      <c r="GXR245" s="62"/>
      <c r="GXS245" s="62"/>
      <c r="GXT245" s="62"/>
      <c r="GXU245" s="62"/>
      <c r="GXV245" s="62"/>
      <c r="GXW245" s="62"/>
      <c r="GXX245" s="62"/>
      <c r="GXY245" s="62"/>
      <c r="GXZ245" s="62"/>
      <c r="GYA245" s="62"/>
      <c r="GYB245" s="62"/>
      <c r="GYC245" s="62"/>
      <c r="GYD245" s="62"/>
      <c r="GYE245" s="62"/>
      <c r="GYF245" s="62"/>
      <c r="GYG245" s="62"/>
      <c r="GYH245" s="62"/>
      <c r="GYI245" s="62"/>
      <c r="GYJ245" s="62"/>
      <c r="GYK245" s="62"/>
      <c r="GYL245" s="62"/>
      <c r="GYM245" s="62"/>
      <c r="GYN245" s="62"/>
      <c r="GYO245" s="62"/>
      <c r="GYP245" s="62"/>
      <c r="GYQ245" s="62"/>
      <c r="GYR245" s="62"/>
      <c r="GYS245" s="62"/>
      <c r="GYT245" s="62"/>
      <c r="GYU245" s="62"/>
      <c r="GYV245" s="62"/>
      <c r="GYW245" s="62"/>
      <c r="GYX245" s="62"/>
      <c r="GYY245" s="62"/>
      <c r="GYZ245" s="62"/>
      <c r="GZA245" s="62"/>
      <c r="GZB245" s="62"/>
      <c r="GZC245" s="62"/>
      <c r="GZD245" s="62"/>
      <c r="GZE245" s="62"/>
      <c r="GZF245" s="62"/>
      <c r="GZG245" s="62"/>
      <c r="GZH245" s="62"/>
      <c r="GZI245" s="62"/>
      <c r="GZJ245" s="62"/>
      <c r="GZK245" s="62"/>
      <c r="GZL245" s="62"/>
      <c r="GZM245" s="62"/>
      <c r="GZN245" s="62"/>
      <c r="GZO245" s="62"/>
      <c r="GZP245" s="62"/>
      <c r="GZQ245" s="62"/>
      <c r="GZR245" s="62"/>
      <c r="GZS245" s="62"/>
      <c r="GZT245" s="62"/>
      <c r="GZU245" s="62"/>
      <c r="GZV245" s="62"/>
      <c r="GZW245" s="62"/>
      <c r="GZX245" s="62"/>
      <c r="GZY245" s="62"/>
      <c r="GZZ245" s="62"/>
      <c r="HAA245" s="62"/>
      <c r="HAB245" s="62"/>
      <c r="HAC245" s="62"/>
      <c r="HAD245" s="62"/>
      <c r="HAE245" s="62"/>
      <c r="HAF245" s="62"/>
      <c r="HAG245" s="62"/>
      <c r="HAH245" s="62"/>
      <c r="HAI245" s="62"/>
      <c r="HAJ245" s="62"/>
      <c r="HAK245" s="62"/>
      <c r="HAL245" s="62"/>
      <c r="HAM245" s="62"/>
      <c r="HAN245" s="62"/>
      <c r="HAO245" s="62"/>
      <c r="HAP245" s="62"/>
      <c r="HAQ245" s="62"/>
      <c r="HAR245" s="62"/>
      <c r="HAS245" s="62"/>
      <c r="HAT245" s="62"/>
      <c r="HAU245" s="62"/>
      <c r="HAV245" s="62"/>
      <c r="HAW245" s="62"/>
      <c r="HAX245" s="62"/>
      <c r="HAY245" s="62"/>
      <c r="HAZ245" s="62"/>
      <c r="HBA245" s="62"/>
      <c r="HBB245" s="62"/>
      <c r="HBC245" s="62"/>
      <c r="HBD245" s="62"/>
      <c r="HBE245" s="62"/>
      <c r="HBF245" s="62"/>
      <c r="HBG245" s="62"/>
      <c r="HBH245" s="62"/>
      <c r="HBI245" s="62"/>
      <c r="HBJ245" s="62"/>
      <c r="HBK245" s="62"/>
      <c r="HBL245" s="62"/>
      <c r="HBM245" s="62"/>
      <c r="HBN245" s="62"/>
      <c r="HBO245" s="62"/>
      <c r="HBP245" s="62"/>
      <c r="HBQ245" s="62"/>
      <c r="HBR245" s="62"/>
      <c r="HBS245" s="62"/>
      <c r="HBT245" s="62"/>
      <c r="HBU245" s="62"/>
      <c r="HBV245" s="62"/>
      <c r="HBW245" s="62"/>
      <c r="HBX245" s="62"/>
      <c r="HBY245" s="62"/>
      <c r="HBZ245" s="62"/>
      <c r="HCA245" s="62"/>
      <c r="HCB245" s="62"/>
      <c r="HCC245" s="62"/>
      <c r="HCD245" s="62"/>
      <c r="HCE245" s="62"/>
      <c r="HCF245" s="62"/>
      <c r="HCG245" s="62"/>
      <c r="HCH245" s="62"/>
      <c r="HCI245" s="62"/>
      <c r="HCJ245" s="62"/>
      <c r="HCK245" s="62"/>
      <c r="HCL245" s="62"/>
      <c r="HCM245" s="62"/>
      <c r="HCN245" s="62"/>
      <c r="HCO245" s="62"/>
      <c r="HCP245" s="62"/>
      <c r="HCQ245" s="62"/>
      <c r="HCR245" s="62"/>
      <c r="HCS245" s="62"/>
      <c r="HCT245" s="62"/>
      <c r="HCU245" s="62"/>
      <c r="HCV245" s="62"/>
      <c r="HCW245" s="62"/>
      <c r="HCX245" s="62"/>
      <c r="HCY245" s="62"/>
      <c r="HCZ245" s="62"/>
      <c r="HDA245" s="62"/>
      <c r="HDB245" s="62"/>
      <c r="HDC245" s="62"/>
      <c r="HDD245" s="62"/>
      <c r="HDE245" s="62"/>
      <c r="HDF245" s="62"/>
      <c r="HDG245" s="62"/>
      <c r="HDH245" s="62"/>
      <c r="HDI245" s="62"/>
      <c r="HDJ245" s="62"/>
      <c r="HDK245" s="62"/>
      <c r="HDL245" s="62"/>
      <c r="HDM245" s="62"/>
      <c r="HDN245" s="62"/>
      <c r="HDO245" s="62"/>
      <c r="HDP245" s="62"/>
      <c r="HDQ245" s="62"/>
      <c r="HDR245" s="62"/>
      <c r="HDS245" s="62"/>
      <c r="HDT245" s="62"/>
      <c r="HDU245" s="62"/>
      <c r="HDV245" s="62"/>
      <c r="HDW245" s="62"/>
      <c r="HDX245" s="62"/>
      <c r="HDY245" s="62"/>
      <c r="HDZ245" s="62"/>
      <c r="HEA245" s="62"/>
      <c r="HEB245" s="62"/>
      <c r="HEC245" s="62"/>
      <c r="HED245" s="62"/>
      <c r="HEE245" s="62"/>
      <c r="HEF245" s="62"/>
      <c r="HEG245" s="62"/>
      <c r="HEH245" s="62"/>
      <c r="HEI245" s="62"/>
      <c r="HEJ245" s="62"/>
      <c r="HEK245" s="62"/>
      <c r="HEL245" s="62"/>
      <c r="HEM245" s="62"/>
      <c r="HEN245" s="62"/>
      <c r="HEO245" s="62"/>
      <c r="HEP245" s="62"/>
      <c r="HEQ245" s="62"/>
      <c r="HER245" s="62"/>
      <c r="HES245" s="62"/>
      <c r="HET245" s="62"/>
      <c r="HEU245" s="62"/>
      <c r="HEV245" s="62"/>
      <c r="HEW245" s="62"/>
      <c r="HEX245" s="62"/>
      <c r="HEY245" s="62"/>
      <c r="HEZ245" s="62"/>
      <c r="HFA245" s="62"/>
      <c r="HFB245" s="62"/>
      <c r="HFC245" s="62"/>
      <c r="HFD245" s="62"/>
      <c r="HFE245" s="62"/>
      <c r="HFF245" s="62"/>
      <c r="HFG245" s="62"/>
      <c r="HFH245" s="62"/>
      <c r="HFI245" s="62"/>
      <c r="HFJ245" s="62"/>
      <c r="HFK245" s="62"/>
      <c r="HFL245" s="62"/>
      <c r="HFM245" s="62"/>
      <c r="HFN245" s="62"/>
      <c r="HFO245" s="62"/>
      <c r="HFP245" s="62"/>
      <c r="HFQ245" s="62"/>
      <c r="HFR245" s="62"/>
      <c r="HFS245" s="62"/>
      <c r="HFT245" s="62"/>
      <c r="HFU245" s="62"/>
      <c r="HFV245" s="62"/>
      <c r="HFW245" s="62"/>
      <c r="HFX245" s="62"/>
      <c r="HFY245" s="62"/>
      <c r="HFZ245" s="62"/>
      <c r="HGA245" s="62"/>
      <c r="HGB245" s="62"/>
      <c r="HGC245" s="62"/>
      <c r="HGD245" s="62"/>
      <c r="HGE245" s="62"/>
      <c r="HGF245" s="62"/>
      <c r="HGG245" s="62"/>
      <c r="HGH245" s="62"/>
      <c r="HGI245" s="62"/>
      <c r="HGJ245" s="62"/>
      <c r="HGK245" s="62"/>
      <c r="HGL245" s="62"/>
      <c r="HGM245" s="62"/>
      <c r="HGN245" s="62"/>
      <c r="HGO245" s="62"/>
      <c r="HGP245" s="62"/>
      <c r="HGQ245" s="62"/>
      <c r="HGR245" s="62"/>
      <c r="HGS245" s="62"/>
      <c r="HGT245" s="62"/>
      <c r="HGU245" s="62"/>
      <c r="HGV245" s="62"/>
      <c r="HGW245" s="62"/>
      <c r="HGX245" s="62"/>
      <c r="HGY245" s="62"/>
      <c r="HGZ245" s="62"/>
      <c r="HHA245" s="62"/>
      <c r="HHB245" s="62"/>
      <c r="HHC245" s="62"/>
      <c r="HHD245" s="62"/>
      <c r="HHE245" s="62"/>
      <c r="HHF245" s="62"/>
      <c r="HHG245" s="62"/>
      <c r="HHH245" s="62"/>
      <c r="HHI245" s="62"/>
      <c r="HHJ245" s="62"/>
      <c r="HHK245" s="62"/>
      <c r="HHL245" s="62"/>
      <c r="HHM245" s="62"/>
      <c r="HHN245" s="62"/>
      <c r="HHO245" s="62"/>
      <c r="HHP245" s="62"/>
      <c r="HHQ245" s="62"/>
      <c r="HHR245" s="62"/>
      <c r="HHS245" s="62"/>
      <c r="HHT245" s="62"/>
      <c r="HHU245" s="62"/>
      <c r="HHV245" s="62"/>
      <c r="HHW245" s="62"/>
      <c r="HHX245" s="62"/>
      <c r="HHY245" s="62"/>
      <c r="HHZ245" s="62"/>
      <c r="HIA245" s="62"/>
      <c r="HIB245" s="62"/>
      <c r="HIC245" s="62"/>
      <c r="HID245" s="62"/>
      <c r="HIE245" s="62"/>
      <c r="HIF245" s="62"/>
      <c r="HIG245" s="62"/>
      <c r="HIH245" s="62"/>
      <c r="HII245" s="62"/>
      <c r="HIJ245" s="62"/>
      <c r="HIK245" s="62"/>
      <c r="HIL245" s="62"/>
      <c r="HIM245" s="62"/>
      <c r="HIN245" s="62"/>
      <c r="HIO245" s="62"/>
      <c r="HIP245" s="62"/>
      <c r="HIQ245" s="62"/>
      <c r="HIR245" s="62"/>
      <c r="HIS245" s="62"/>
      <c r="HIT245" s="62"/>
      <c r="HIU245" s="62"/>
      <c r="HIV245" s="62"/>
      <c r="HIW245" s="62"/>
      <c r="HIX245" s="62"/>
      <c r="HIY245" s="62"/>
      <c r="HIZ245" s="62"/>
      <c r="HJA245" s="62"/>
      <c r="HJB245" s="62"/>
      <c r="HJC245" s="62"/>
      <c r="HJD245" s="62"/>
      <c r="HJE245" s="62"/>
      <c r="HJF245" s="62"/>
      <c r="HJG245" s="62"/>
      <c r="HJH245" s="62"/>
      <c r="HJI245" s="62"/>
      <c r="HJJ245" s="62"/>
      <c r="HJK245" s="62"/>
      <c r="HJL245" s="62"/>
      <c r="HJM245" s="62"/>
      <c r="HJN245" s="62"/>
      <c r="HJO245" s="62"/>
      <c r="HJP245" s="62"/>
      <c r="HJQ245" s="62"/>
      <c r="HJR245" s="62"/>
      <c r="HJS245" s="62"/>
      <c r="HJT245" s="62"/>
      <c r="HJU245" s="62"/>
      <c r="HJV245" s="62"/>
      <c r="HJW245" s="62"/>
      <c r="HJX245" s="62"/>
      <c r="HJY245" s="62"/>
      <c r="HJZ245" s="62"/>
      <c r="HKA245" s="62"/>
      <c r="HKB245" s="62"/>
      <c r="HKC245" s="62"/>
      <c r="HKD245" s="62"/>
      <c r="HKE245" s="62"/>
      <c r="HKF245" s="62"/>
      <c r="HKG245" s="62"/>
      <c r="HKH245" s="62"/>
      <c r="HKI245" s="62"/>
      <c r="HKJ245" s="62"/>
      <c r="HKK245" s="62"/>
      <c r="HKL245" s="62"/>
      <c r="HKM245" s="62"/>
      <c r="HKN245" s="62"/>
      <c r="HKO245" s="62"/>
      <c r="HKP245" s="62"/>
      <c r="HKQ245" s="62"/>
      <c r="HKR245" s="62"/>
      <c r="HKS245" s="62"/>
      <c r="HKT245" s="62"/>
      <c r="HKU245" s="62"/>
      <c r="HKV245" s="62"/>
      <c r="HKW245" s="62"/>
      <c r="HKX245" s="62"/>
      <c r="HKY245" s="62"/>
      <c r="HKZ245" s="62"/>
      <c r="HLA245" s="62"/>
      <c r="HLB245" s="62"/>
      <c r="HLC245" s="62"/>
      <c r="HLD245" s="62"/>
      <c r="HLE245" s="62"/>
      <c r="HLF245" s="62"/>
      <c r="HLG245" s="62"/>
      <c r="HLH245" s="62"/>
      <c r="HLI245" s="62"/>
      <c r="HLJ245" s="62"/>
      <c r="HLK245" s="62"/>
      <c r="HLL245" s="62"/>
      <c r="HLM245" s="62"/>
      <c r="HLN245" s="62"/>
      <c r="HLO245" s="62"/>
      <c r="HLP245" s="62"/>
      <c r="HLQ245" s="62"/>
      <c r="HLR245" s="62"/>
      <c r="HLS245" s="62"/>
      <c r="HLT245" s="62"/>
      <c r="HLU245" s="62"/>
      <c r="HLV245" s="62"/>
      <c r="HLW245" s="62"/>
      <c r="HLX245" s="62"/>
      <c r="HLY245" s="62"/>
      <c r="HLZ245" s="62"/>
      <c r="HMA245" s="62"/>
      <c r="HMB245" s="62"/>
      <c r="HMC245" s="62"/>
      <c r="HMD245" s="62"/>
      <c r="HME245" s="62"/>
      <c r="HMF245" s="62"/>
      <c r="HMG245" s="62"/>
      <c r="HMH245" s="62"/>
      <c r="HMI245" s="62"/>
      <c r="HMJ245" s="62"/>
      <c r="HMK245" s="62"/>
      <c r="HML245" s="62"/>
      <c r="HMM245" s="62"/>
      <c r="HMN245" s="62"/>
      <c r="HMO245" s="62"/>
      <c r="HMP245" s="62"/>
      <c r="HMQ245" s="62"/>
      <c r="HMR245" s="62"/>
      <c r="HMS245" s="62"/>
      <c r="HMT245" s="62"/>
      <c r="HMU245" s="62"/>
      <c r="HMV245" s="62"/>
      <c r="HMW245" s="62"/>
      <c r="HMX245" s="62"/>
      <c r="HMY245" s="62"/>
      <c r="HMZ245" s="62"/>
      <c r="HNA245" s="62"/>
      <c r="HNB245" s="62"/>
      <c r="HNC245" s="62"/>
      <c r="HND245" s="62"/>
      <c r="HNE245" s="62"/>
      <c r="HNF245" s="62"/>
      <c r="HNG245" s="62"/>
      <c r="HNH245" s="62"/>
      <c r="HNI245" s="62"/>
      <c r="HNJ245" s="62"/>
      <c r="HNK245" s="62"/>
      <c r="HNL245" s="62"/>
      <c r="HNM245" s="62"/>
      <c r="HNN245" s="62"/>
      <c r="HNO245" s="62"/>
      <c r="HNP245" s="62"/>
      <c r="HNQ245" s="62"/>
      <c r="HNR245" s="62"/>
      <c r="HNS245" s="62"/>
      <c r="HNT245" s="62"/>
      <c r="HNU245" s="62"/>
      <c r="HNV245" s="62"/>
      <c r="HNW245" s="62"/>
      <c r="HNX245" s="62"/>
      <c r="HNY245" s="62"/>
      <c r="HNZ245" s="62"/>
      <c r="HOA245" s="62"/>
      <c r="HOB245" s="62"/>
      <c r="HOC245" s="62"/>
      <c r="HOD245" s="62"/>
      <c r="HOE245" s="62"/>
      <c r="HOF245" s="62"/>
      <c r="HOG245" s="62"/>
      <c r="HOH245" s="62"/>
      <c r="HOI245" s="62"/>
      <c r="HOJ245" s="62"/>
      <c r="HOK245" s="62"/>
      <c r="HOL245" s="62"/>
      <c r="HOM245" s="62"/>
      <c r="HON245" s="62"/>
      <c r="HOO245" s="62"/>
      <c r="HOP245" s="62"/>
      <c r="HOQ245" s="62"/>
      <c r="HOR245" s="62"/>
      <c r="HOS245" s="62"/>
      <c r="HOT245" s="62"/>
      <c r="HOU245" s="62"/>
      <c r="HOV245" s="62"/>
      <c r="HOW245" s="62"/>
      <c r="HOX245" s="62"/>
      <c r="HOY245" s="62"/>
      <c r="HOZ245" s="62"/>
      <c r="HPA245" s="62"/>
      <c r="HPB245" s="62"/>
      <c r="HPC245" s="62"/>
      <c r="HPD245" s="62"/>
      <c r="HPE245" s="62"/>
      <c r="HPF245" s="62"/>
      <c r="HPG245" s="62"/>
      <c r="HPH245" s="62"/>
      <c r="HPI245" s="62"/>
      <c r="HPJ245" s="62"/>
      <c r="HPK245" s="62"/>
      <c r="HPL245" s="62"/>
      <c r="HPM245" s="62"/>
      <c r="HPN245" s="62"/>
      <c r="HPO245" s="62"/>
      <c r="HPP245" s="62"/>
      <c r="HPQ245" s="62"/>
      <c r="HPR245" s="62"/>
      <c r="HPS245" s="62"/>
      <c r="HPT245" s="62"/>
      <c r="HPU245" s="62"/>
      <c r="HPV245" s="62"/>
      <c r="HPW245" s="62"/>
      <c r="HPX245" s="62"/>
      <c r="HPY245" s="62"/>
      <c r="HPZ245" s="62"/>
      <c r="HQA245" s="62"/>
      <c r="HQB245" s="62"/>
      <c r="HQC245" s="62"/>
      <c r="HQD245" s="62"/>
      <c r="HQE245" s="62"/>
      <c r="HQF245" s="62"/>
      <c r="HQG245" s="62"/>
      <c r="HQH245" s="62"/>
      <c r="HQI245" s="62"/>
      <c r="HQJ245" s="62"/>
      <c r="HQK245" s="62"/>
      <c r="HQL245" s="62"/>
      <c r="HQM245" s="62"/>
      <c r="HQN245" s="62"/>
      <c r="HQO245" s="62"/>
      <c r="HQP245" s="62"/>
      <c r="HQQ245" s="62"/>
      <c r="HQR245" s="62"/>
      <c r="HQS245" s="62"/>
      <c r="HQT245" s="62"/>
      <c r="HQU245" s="62"/>
      <c r="HQV245" s="62"/>
      <c r="HQW245" s="62"/>
      <c r="HQX245" s="62"/>
      <c r="HQY245" s="62"/>
      <c r="HQZ245" s="62"/>
      <c r="HRA245" s="62"/>
      <c r="HRB245" s="62"/>
      <c r="HRC245" s="62"/>
      <c r="HRD245" s="62"/>
      <c r="HRE245" s="62"/>
      <c r="HRF245" s="62"/>
      <c r="HRG245" s="62"/>
      <c r="HRH245" s="62"/>
      <c r="HRI245" s="62"/>
      <c r="HRJ245" s="62"/>
      <c r="HRK245" s="62"/>
      <c r="HRL245" s="62"/>
      <c r="HRM245" s="62"/>
      <c r="HRN245" s="62"/>
      <c r="HRO245" s="62"/>
      <c r="HRP245" s="62"/>
      <c r="HRQ245" s="62"/>
      <c r="HRR245" s="62"/>
      <c r="HRS245" s="62"/>
      <c r="HRT245" s="62"/>
      <c r="HRU245" s="62"/>
      <c r="HRV245" s="62"/>
      <c r="HRW245" s="62"/>
      <c r="HRX245" s="62"/>
      <c r="HRY245" s="62"/>
      <c r="HRZ245" s="62"/>
      <c r="HSA245" s="62"/>
      <c r="HSB245" s="62"/>
      <c r="HSC245" s="62"/>
      <c r="HSD245" s="62"/>
      <c r="HSE245" s="62"/>
      <c r="HSF245" s="62"/>
      <c r="HSG245" s="62"/>
      <c r="HSH245" s="62"/>
      <c r="HSI245" s="62"/>
      <c r="HSJ245" s="62"/>
      <c r="HSK245" s="62"/>
      <c r="HSL245" s="62"/>
      <c r="HSM245" s="62"/>
      <c r="HSN245" s="62"/>
      <c r="HSO245" s="62"/>
      <c r="HSP245" s="62"/>
      <c r="HSQ245" s="62"/>
      <c r="HSR245" s="62"/>
      <c r="HSS245" s="62"/>
      <c r="HST245" s="62"/>
      <c r="HSU245" s="62"/>
      <c r="HSV245" s="62"/>
      <c r="HSW245" s="62"/>
      <c r="HSX245" s="62"/>
      <c r="HSY245" s="62"/>
      <c r="HSZ245" s="62"/>
      <c r="HTA245" s="62"/>
      <c r="HTB245" s="62"/>
      <c r="HTC245" s="62"/>
      <c r="HTD245" s="62"/>
      <c r="HTE245" s="62"/>
      <c r="HTF245" s="62"/>
      <c r="HTG245" s="62"/>
      <c r="HTH245" s="62"/>
      <c r="HTI245" s="62"/>
      <c r="HTJ245" s="62"/>
      <c r="HTK245" s="62"/>
      <c r="HTL245" s="62"/>
      <c r="HTM245" s="62"/>
      <c r="HTN245" s="62"/>
      <c r="HTO245" s="62"/>
      <c r="HTP245" s="62"/>
      <c r="HTQ245" s="62"/>
      <c r="HTR245" s="62"/>
      <c r="HTS245" s="62"/>
      <c r="HTT245" s="62"/>
      <c r="HTU245" s="62"/>
      <c r="HTV245" s="62"/>
      <c r="HTW245" s="62"/>
      <c r="HTX245" s="62"/>
      <c r="HTY245" s="62"/>
      <c r="HTZ245" s="62"/>
      <c r="HUA245" s="62"/>
      <c r="HUB245" s="62"/>
      <c r="HUC245" s="62"/>
      <c r="HUD245" s="62"/>
      <c r="HUE245" s="62"/>
      <c r="HUF245" s="62"/>
      <c r="HUG245" s="62"/>
      <c r="HUH245" s="62"/>
      <c r="HUI245" s="62"/>
      <c r="HUJ245" s="62"/>
      <c r="HUK245" s="62"/>
      <c r="HUL245" s="62"/>
      <c r="HUM245" s="62"/>
      <c r="HUN245" s="62"/>
      <c r="HUO245" s="62"/>
      <c r="HUP245" s="62"/>
      <c r="HUQ245" s="62"/>
      <c r="HUR245" s="62"/>
      <c r="HUS245" s="62"/>
      <c r="HUT245" s="62"/>
      <c r="HUU245" s="62"/>
      <c r="HUV245" s="62"/>
      <c r="HUW245" s="62"/>
      <c r="HUX245" s="62"/>
      <c r="HUY245" s="62"/>
      <c r="HUZ245" s="62"/>
      <c r="HVA245" s="62"/>
      <c r="HVB245" s="62"/>
      <c r="HVC245" s="62"/>
      <c r="HVD245" s="62"/>
      <c r="HVE245" s="62"/>
      <c r="HVF245" s="62"/>
      <c r="HVG245" s="62"/>
      <c r="HVH245" s="62"/>
      <c r="HVI245" s="62"/>
      <c r="HVJ245" s="62"/>
      <c r="HVK245" s="62"/>
      <c r="HVL245" s="62"/>
      <c r="HVM245" s="62"/>
      <c r="HVN245" s="62"/>
      <c r="HVO245" s="62"/>
      <c r="HVP245" s="62"/>
      <c r="HVQ245" s="62"/>
      <c r="HVR245" s="62"/>
      <c r="HVS245" s="62"/>
      <c r="HVT245" s="62"/>
      <c r="HVU245" s="62"/>
      <c r="HVV245" s="62"/>
      <c r="HVW245" s="62"/>
      <c r="HVX245" s="62"/>
      <c r="HVY245" s="62"/>
      <c r="HVZ245" s="62"/>
      <c r="HWA245" s="62"/>
      <c r="HWB245" s="62"/>
      <c r="HWC245" s="62"/>
      <c r="HWD245" s="62"/>
      <c r="HWE245" s="62"/>
      <c r="HWF245" s="62"/>
      <c r="HWG245" s="62"/>
      <c r="HWH245" s="62"/>
      <c r="HWI245" s="62"/>
      <c r="HWJ245" s="62"/>
      <c r="HWK245" s="62"/>
      <c r="HWL245" s="62"/>
      <c r="HWM245" s="62"/>
      <c r="HWN245" s="62"/>
      <c r="HWO245" s="62"/>
      <c r="HWP245" s="62"/>
      <c r="HWQ245" s="62"/>
      <c r="HWR245" s="62"/>
      <c r="HWS245" s="62"/>
      <c r="HWT245" s="62"/>
      <c r="HWU245" s="62"/>
      <c r="HWV245" s="62"/>
      <c r="HWW245" s="62"/>
      <c r="HWX245" s="62"/>
      <c r="HWY245" s="62"/>
      <c r="HWZ245" s="62"/>
      <c r="HXA245" s="62"/>
      <c r="HXB245" s="62"/>
      <c r="HXC245" s="62"/>
      <c r="HXD245" s="62"/>
      <c r="HXE245" s="62"/>
      <c r="HXF245" s="62"/>
      <c r="HXG245" s="62"/>
      <c r="HXH245" s="62"/>
      <c r="HXI245" s="62"/>
      <c r="HXJ245" s="62"/>
      <c r="HXK245" s="62"/>
      <c r="HXL245" s="62"/>
      <c r="HXM245" s="62"/>
      <c r="HXN245" s="62"/>
      <c r="HXO245" s="62"/>
      <c r="HXP245" s="62"/>
      <c r="HXQ245" s="62"/>
      <c r="HXR245" s="62"/>
      <c r="HXS245" s="62"/>
      <c r="HXT245" s="62"/>
      <c r="HXU245" s="62"/>
      <c r="HXV245" s="62"/>
      <c r="HXW245" s="62"/>
      <c r="HXX245" s="62"/>
      <c r="HXY245" s="62"/>
      <c r="HXZ245" s="62"/>
      <c r="HYA245" s="62"/>
      <c r="HYB245" s="62"/>
      <c r="HYC245" s="62"/>
      <c r="HYD245" s="62"/>
      <c r="HYE245" s="62"/>
      <c r="HYF245" s="62"/>
      <c r="HYG245" s="62"/>
      <c r="HYH245" s="62"/>
      <c r="HYI245" s="62"/>
      <c r="HYJ245" s="62"/>
      <c r="HYK245" s="62"/>
      <c r="HYL245" s="62"/>
      <c r="HYM245" s="62"/>
      <c r="HYN245" s="62"/>
      <c r="HYO245" s="62"/>
      <c r="HYP245" s="62"/>
      <c r="HYQ245" s="62"/>
      <c r="HYR245" s="62"/>
      <c r="HYS245" s="62"/>
      <c r="HYT245" s="62"/>
      <c r="HYU245" s="62"/>
      <c r="HYV245" s="62"/>
      <c r="HYW245" s="62"/>
      <c r="HYX245" s="62"/>
      <c r="HYY245" s="62"/>
      <c r="HYZ245" s="62"/>
      <c r="HZA245" s="62"/>
      <c r="HZB245" s="62"/>
      <c r="HZC245" s="62"/>
      <c r="HZD245" s="62"/>
      <c r="HZE245" s="62"/>
      <c r="HZF245" s="62"/>
      <c r="HZG245" s="62"/>
      <c r="HZH245" s="62"/>
      <c r="HZI245" s="62"/>
      <c r="HZJ245" s="62"/>
      <c r="HZK245" s="62"/>
      <c r="HZL245" s="62"/>
      <c r="HZM245" s="62"/>
      <c r="HZN245" s="62"/>
      <c r="HZO245" s="62"/>
      <c r="HZP245" s="62"/>
      <c r="HZQ245" s="62"/>
      <c r="HZR245" s="62"/>
      <c r="HZS245" s="62"/>
      <c r="HZT245" s="62"/>
      <c r="HZU245" s="62"/>
      <c r="HZV245" s="62"/>
      <c r="HZW245" s="62"/>
      <c r="HZX245" s="62"/>
      <c r="HZY245" s="62"/>
      <c r="HZZ245" s="62"/>
      <c r="IAA245" s="62"/>
      <c r="IAB245" s="62"/>
      <c r="IAC245" s="62"/>
      <c r="IAD245" s="62"/>
      <c r="IAE245" s="62"/>
      <c r="IAF245" s="62"/>
      <c r="IAG245" s="62"/>
      <c r="IAH245" s="62"/>
      <c r="IAI245" s="62"/>
      <c r="IAJ245" s="62"/>
      <c r="IAK245" s="62"/>
      <c r="IAL245" s="62"/>
      <c r="IAM245" s="62"/>
      <c r="IAN245" s="62"/>
      <c r="IAO245" s="62"/>
      <c r="IAP245" s="62"/>
      <c r="IAQ245" s="62"/>
      <c r="IAR245" s="62"/>
      <c r="IAS245" s="62"/>
      <c r="IAT245" s="62"/>
      <c r="IAU245" s="62"/>
      <c r="IAV245" s="62"/>
      <c r="IAW245" s="62"/>
      <c r="IAX245" s="62"/>
      <c r="IAY245" s="62"/>
      <c r="IAZ245" s="62"/>
      <c r="IBA245" s="62"/>
      <c r="IBB245" s="62"/>
      <c r="IBC245" s="62"/>
      <c r="IBD245" s="62"/>
      <c r="IBE245" s="62"/>
      <c r="IBF245" s="62"/>
      <c r="IBG245" s="62"/>
      <c r="IBH245" s="62"/>
      <c r="IBI245" s="62"/>
      <c r="IBJ245" s="62"/>
      <c r="IBK245" s="62"/>
      <c r="IBL245" s="62"/>
      <c r="IBM245" s="62"/>
      <c r="IBN245" s="62"/>
      <c r="IBO245" s="62"/>
      <c r="IBP245" s="62"/>
      <c r="IBQ245" s="62"/>
      <c r="IBR245" s="62"/>
      <c r="IBS245" s="62"/>
      <c r="IBT245" s="62"/>
      <c r="IBU245" s="62"/>
      <c r="IBV245" s="62"/>
      <c r="IBW245" s="62"/>
      <c r="IBX245" s="62"/>
      <c r="IBY245" s="62"/>
      <c r="IBZ245" s="62"/>
      <c r="ICA245" s="62"/>
      <c r="ICB245" s="62"/>
      <c r="ICC245" s="62"/>
      <c r="ICD245" s="62"/>
      <c r="ICE245" s="62"/>
      <c r="ICF245" s="62"/>
      <c r="ICG245" s="62"/>
      <c r="ICH245" s="62"/>
      <c r="ICI245" s="62"/>
      <c r="ICJ245" s="62"/>
      <c r="ICK245" s="62"/>
      <c r="ICL245" s="62"/>
      <c r="ICM245" s="62"/>
      <c r="ICN245" s="62"/>
      <c r="ICO245" s="62"/>
      <c r="ICP245" s="62"/>
      <c r="ICQ245" s="62"/>
      <c r="ICR245" s="62"/>
      <c r="ICS245" s="62"/>
      <c r="ICT245" s="62"/>
      <c r="ICU245" s="62"/>
      <c r="ICV245" s="62"/>
      <c r="ICW245" s="62"/>
      <c r="ICX245" s="62"/>
      <c r="ICY245" s="62"/>
      <c r="ICZ245" s="62"/>
      <c r="IDA245" s="62"/>
      <c r="IDB245" s="62"/>
      <c r="IDC245" s="62"/>
      <c r="IDD245" s="62"/>
      <c r="IDE245" s="62"/>
      <c r="IDF245" s="62"/>
      <c r="IDG245" s="62"/>
      <c r="IDH245" s="62"/>
      <c r="IDI245" s="62"/>
      <c r="IDJ245" s="62"/>
      <c r="IDK245" s="62"/>
      <c r="IDL245" s="62"/>
      <c r="IDM245" s="62"/>
      <c r="IDN245" s="62"/>
      <c r="IDO245" s="62"/>
      <c r="IDP245" s="62"/>
      <c r="IDQ245" s="62"/>
      <c r="IDR245" s="62"/>
      <c r="IDS245" s="62"/>
      <c r="IDT245" s="62"/>
      <c r="IDU245" s="62"/>
      <c r="IDV245" s="62"/>
      <c r="IDW245" s="62"/>
      <c r="IDX245" s="62"/>
      <c r="IDY245" s="62"/>
      <c r="IDZ245" s="62"/>
      <c r="IEA245" s="62"/>
      <c r="IEB245" s="62"/>
      <c r="IEC245" s="62"/>
      <c r="IED245" s="62"/>
      <c r="IEE245" s="62"/>
      <c r="IEF245" s="62"/>
      <c r="IEG245" s="62"/>
      <c r="IEH245" s="62"/>
      <c r="IEI245" s="62"/>
      <c r="IEJ245" s="62"/>
      <c r="IEK245" s="62"/>
      <c r="IEL245" s="62"/>
      <c r="IEM245" s="62"/>
      <c r="IEN245" s="62"/>
      <c r="IEO245" s="62"/>
      <c r="IEP245" s="62"/>
      <c r="IEQ245" s="62"/>
      <c r="IER245" s="62"/>
      <c r="IES245" s="62"/>
      <c r="IET245" s="62"/>
      <c r="IEU245" s="62"/>
      <c r="IEV245" s="62"/>
      <c r="IEW245" s="62"/>
      <c r="IEX245" s="62"/>
      <c r="IEY245" s="62"/>
      <c r="IEZ245" s="62"/>
      <c r="IFA245" s="62"/>
      <c r="IFB245" s="62"/>
      <c r="IFC245" s="62"/>
      <c r="IFD245" s="62"/>
      <c r="IFE245" s="62"/>
      <c r="IFF245" s="62"/>
      <c r="IFG245" s="62"/>
      <c r="IFH245" s="62"/>
      <c r="IFI245" s="62"/>
      <c r="IFJ245" s="62"/>
      <c r="IFK245" s="62"/>
      <c r="IFL245" s="62"/>
      <c r="IFM245" s="62"/>
      <c r="IFN245" s="62"/>
      <c r="IFO245" s="62"/>
      <c r="IFP245" s="62"/>
      <c r="IFQ245" s="62"/>
      <c r="IFR245" s="62"/>
      <c r="IFS245" s="62"/>
      <c r="IFT245" s="62"/>
      <c r="IFU245" s="62"/>
      <c r="IFV245" s="62"/>
      <c r="IFW245" s="62"/>
      <c r="IFX245" s="62"/>
      <c r="IFY245" s="62"/>
      <c r="IFZ245" s="62"/>
      <c r="IGA245" s="62"/>
      <c r="IGB245" s="62"/>
      <c r="IGC245" s="62"/>
      <c r="IGD245" s="62"/>
      <c r="IGE245" s="62"/>
      <c r="IGF245" s="62"/>
      <c r="IGG245" s="62"/>
      <c r="IGH245" s="62"/>
      <c r="IGI245" s="62"/>
      <c r="IGJ245" s="62"/>
      <c r="IGK245" s="62"/>
      <c r="IGL245" s="62"/>
      <c r="IGM245" s="62"/>
      <c r="IGN245" s="62"/>
      <c r="IGO245" s="62"/>
      <c r="IGP245" s="62"/>
      <c r="IGQ245" s="62"/>
      <c r="IGR245" s="62"/>
      <c r="IGS245" s="62"/>
      <c r="IGT245" s="62"/>
      <c r="IGU245" s="62"/>
      <c r="IGV245" s="62"/>
      <c r="IGW245" s="62"/>
      <c r="IGX245" s="62"/>
      <c r="IGY245" s="62"/>
      <c r="IGZ245" s="62"/>
      <c r="IHA245" s="62"/>
      <c r="IHB245" s="62"/>
      <c r="IHC245" s="62"/>
      <c r="IHD245" s="62"/>
      <c r="IHE245" s="62"/>
      <c r="IHF245" s="62"/>
      <c r="IHG245" s="62"/>
      <c r="IHH245" s="62"/>
      <c r="IHI245" s="62"/>
      <c r="IHJ245" s="62"/>
      <c r="IHK245" s="62"/>
      <c r="IHL245" s="62"/>
      <c r="IHM245" s="62"/>
      <c r="IHN245" s="62"/>
      <c r="IHO245" s="62"/>
      <c r="IHP245" s="62"/>
      <c r="IHQ245" s="62"/>
      <c r="IHR245" s="62"/>
      <c r="IHS245" s="62"/>
      <c r="IHT245" s="62"/>
      <c r="IHU245" s="62"/>
      <c r="IHV245" s="62"/>
      <c r="IHW245" s="62"/>
      <c r="IHX245" s="62"/>
      <c r="IHY245" s="62"/>
      <c r="IHZ245" s="62"/>
      <c r="IIA245" s="62"/>
      <c r="IIB245" s="62"/>
      <c r="IIC245" s="62"/>
      <c r="IID245" s="62"/>
      <c r="IIE245" s="62"/>
      <c r="IIF245" s="62"/>
      <c r="IIG245" s="62"/>
      <c r="IIH245" s="62"/>
      <c r="III245" s="62"/>
      <c r="IIJ245" s="62"/>
      <c r="IIK245" s="62"/>
      <c r="IIL245" s="62"/>
      <c r="IIM245" s="62"/>
      <c r="IIN245" s="62"/>
      <c r="IIO245" s="62"/>
      <c r="IIP245" s="62"/>
      <c r="IIQ245" s="62"/>
      <c r="IIR245" s="62"/>
      <c r="IIS245" s="62"/>
      <c r="IIT245" s="62"/>
      <c r="IIU245" s="62"/>
      <c r="IIV245" s="62"/>
      <c r="IIW245" s="62"/>
      <c r="IIX245" s="62"/>
      <c r="IIY245" s="62"/>
      <c r="IIZ245" s="62"/>
      <c r="IJA245" s="62"/>
      <c r="IJB245" s="62"/>
      <c r="IJC245" s="62"/>
      <c r="IJD245" s="62"/>
      <c r="IJE245" s="62"/>
      <c r="IJF245" s="62"/>
      <c r="IJG245" s="62"/>
      <c r="IJH245" s="62"/>
      <c r="IJI245" s="62"/>
      <c r="IJJ245" s="62"/>
      <c r="IJK245" s="62"/>
      <c r="IJL245" s="62"/>
      <c r="IJM245" s="62"/>
      <c r="IJN245" s="62"/>
      <c r="IJO245" s="62"/>
      <c r="IJP245" s="62"/>
      <c r="IJQ245" s="62"/>
      <c r="IJR245" s="62"/>
      <c r="IJS245" s="62"/>
      <c r="IJT245" s="62"/>
      <c r="IJU245" s="62"/>
      <c r="IJV245" s="62"/>
      <c r="IJW245" s="62"/>
      <c r="IJX245" s="62"/>
      <c r="IJY245" s="62"/>
      <c r="IJZ245" s="62"/>
      <c r="IKA245" s="62"/>
      <c r="IKB245" s="62"/>
      <c r="IKC245" s="62"/>
      <c r="IKD245" s="62"/>
      <c r="IKE245" s="62"/>
      <c r="IKF245" s="62"/>
      <c r="IKG245" s="62"/>
      <c r="IKH245" s="62"/>
      <c r="IKI245" s="62"/>
      <c r="IKJ245" s="62"/>
      <c r="IKK245" s="62"/>
      <c r="IKL245" s="62"/>
      <c r="IKM245" s="62"/>
      <c r="IKN245" s="62"/>
      <c r="IKO245" s="62"/>
      <c r="IKP245" s="62"/>
      <c r="IKQ245" s="62"/>
      <c r="IKR245" s="62"/>
      <c r="IKS245" s="62"/>
      <c r="IKT245" s="62"/>
      <c r="IKU245" s="62"/>
      <c r="IKV245" s="62"/>
      <c r="IKW245" s="62"/>
      <c r="IKX245" s="62"/>
      <c r="IKY245" s="62"/>
      <c r="IKZ245" s="62"/>
      <c r="ILA245" s="62"/>
      <c r="ILB245" s="62"/>
      <c r="ILC245" s="62"/>
      <c r="ILD245" s="62"/>
      <c r="ILE245" s="62"/>
      <c r="ILF245" s="62"/>
      <c r="ILG245" s="62"/>
      <c r="ILH245" s="62"/>
      <c r="ILI245" s="62"/>
      <c r="ILJ245" s="62"/>
      <c r="ILK245" s="62"/>
      <c r="ILL245" s="62"/>
      <c r="ILM245" s="62"/>
      <c r="ILN245" s="62"/>
      <c r="ILO245" s="62"/>
      <c r="ILP245" s="62"/>
      <c r="ILQ245" s="62"/>
      <c r="ILR245" s="62"/>
      <c r="ILS245" s="62"/>
      <c r="ILT245" s="62"/>
      <c r="ILU245" s="62"/>
      <c r="ILV245" s="62"/>
      <c r="ILW245" s="62"/>
      <c r="ILX245" s="62"/>
      <c r="ILY245" s="62"/>
      <c r="ILZ245" s="62"/>
      <c r="IMA245" s="62"/>
      <c r="IMB245" s="62"/>
      <c r="IMC245" s="62"/>
      <c r="IMD245" s="62"/>
      <c r="IME245" s="62"/>
      <c r="IMF245" s="62"/>
      <c r="IMG245" s="62"/>
      <c r="IMH245" s="62"/>
      <c r="IMI245" s="62"/>
      <c r="IMJ245" s="62"/>
      <c r="IMK245" s="62"/>
      <c r="IML245" s="62"/>
      <c r="IMM245" s="62"/>
      <c r="IMN245" s="62"/>
      <c r="IMO245" s="62"/>
      <c r="IMP245" s="62"/>
      <c r="IMQ245" s="62"/>
      <c r="IMR245" s="62"/>
      <c r="IMS245" s="62"/>
      <c r="IMT245" s="62"/>
      <c r="IMU245" s="62"/>
      <c r="IMV245" s="62"/>
      <c r="IMW245" s="62"/>
      <c r="IMX245" s="62"/>
      <c r="IMY245" s="62"/>
      <c r="IMZ245" s="62"/>
      <c r="INA245" s="62"/>
      <c r="INB245" s="62"/>
      <c r="INC245" s="62"/>
      <c r="IND245" s="62"/>
      <c r="INE245" s="62"/>
      <c r="INF245" s="62"/>
      <c r="ING245" s="62"/>
      <c r="INH245" s="62"/>
      <c r="INI245" s="62"/>
      <c r="INJ245" s="62"/>
      <c r="INK245" s="62"/>
      <c r="INL245" s="62"/>
      <c r="INM245" s="62"/>
      <c r="INN245" s="62"/>
      <c r="INO245" s="62"/>
      <c r="INP245" s="62"/>
      <c r="INQ245" s="62"/>
      <c r="INR245" s="62"/>
      <c r="INS245" s="62"/>
      <c r="INT245" s="62"/>
      <c r="INU245" s="62"/>
      <c r="INV245" s="62"/>
      <c r="INW245" s="62"/>
      <c r="INX245" s="62"/>
      <c r="INY245" s="62"/>
      <c r="INZ245" s="62"/>
      <c r="IOA245" s="62"/>
      <c r="IOB245" s="62"/>
      <c r="IOC245" s="62"/>
      <c r="IOD245" s="62"/>
      <c r="IOE245" s="62"/>
      <c r="IOF245" s="62"/>
      <c r="IOG245" s="62"/>
      <c r="IOH245" s="62"/>
      <c r="IOI245" s="62"/>
      <c r="IOJ245" s="62"/>
      <c r="IOK245" s="62"/>
      <c r="IOL245" s="62"/>
      <c r="IOM245" s="62"/>
      <c r="ION245" s="62"/>
      <c r="IOO245" s="62"/>
      <c r="IOP245" s="62"/>
      <c r="IOQ245" s="62"/>
      <c r="IOR245" s="62"/>
      <c r="IOS245" s="62"/>
      <c r="IOT245" s="62"/>
      <c r="IOU245" s="62"/>
      <c r="IOV245" s="62"/>
      <c r="IOW245" s="62"/>
      <c r="IOX245" s="62"/>
      <c r="IOY245" s="62"/>
      <c r="IOZ245" s="62"/>
      <c r="IPA245" s="62"/>
      <c r="IPB245" s="62"/>
      <c r="IPC245" s="62"/>
      <c r="IPD245" s="62"/>
      <c r="IPE245" s="62"/>
      <c r="IPF245" s="62"/>
      <c r="IPG245" s="62"/>
      <c r="IPH245" s="62"/>
      <c r="IPI245" s="62"/>
      <c r="IPJ245" s="62"/>
      <c r="IPK245" s="62"/>
      <c r="IPL245" s="62"/>
      <c r="IPM245" s="62"/>
      <c r="IPN245" s="62"/>
      <c r="IPO245" s="62"/>
      <c r="IPP245" s="62"/>
      <c r="IPQ245" s="62"/>
      <c r="IPR245" s="62"/>
      <c r="IPS245" s="62"/>
      <c r="IPT245" s="62"/>
      <c r="IPU245" s="62"/>
      <c r="IPV245" s="62"/>
      <c r="IPW245" s="62"/>
      <c r="IPX245" s="62"/>
      <c r="IPY245" s="62"/>
      <c r="IPZ245" s="62"/>
      <c r="IQA245" s="62"/>
      <c r="IQB245" s="62"/>
      <c r="IQC245" s="62"/>
      <c r="IQD245" s="62"/>
      <c r="IQE245" s="62"/>
      <c r="IQF245" s="62"/>
      <c r="IQG245" s="62"/>
      <c r="IQH245" s="62"/>
      <c r="IQI245" s="62"/>
      <c r="IQJ245" s="62"/>
      <c r="IQK245" s="62"/>
      <c r="IQL245" s="62"/>
      <c r="IQM245" s="62"/>
      <c r="IQN245" s="62"/>
      <c r="IQO245" s="62"/>
      <c r="IQP245" s="62"/>
      <c r="IQQ245" s="62"/>
      <c r="IQR245" s="62"/>
      <c r="IQS245" s="62"/>
      <c r="IQT245" s="62"/>
      <c r="IQU245" s="62"/>
      <c r="IQV245" s="62"/>
      <c r="IQW245" s="62"/>
      <c r="IQX245" s="62"/>
      <c r="IQY245" s="62"/>
      <c r="IQZ245" s="62"/>
      <c r="IRA245" s="62"/>
      <c r="IRB245" s="62"/>
      <c r="IRC245" s="62"/>
      <c r="IRD245" s="62"/>
      <c r="IRE245" s="62"/>
      <c r="IRF245" s="62"/>
      <c r="IRG245" s="62"/>
      <c r="IRH245" s="62"/>
      <c r="IRI245" s="62"/>
      <c r="IRJ245" s="62"/>
      <c r="IRK245" s="62"/>
      <c r="IRL245" s="62"/>
      <c r="IRM245" s="62"/>
      <c r="IRN245" s="62"/>
      <c r="IRO245" s="62"/>
      <c r="IRP245" s="62"/>
      <c r="IRQ245" s="62"/>
      <c r="IRR245" s="62"/>
      <c r="IRS245" s="62"/>
      <c r="IRT245" s="62"/>
      <c r="IRU245" s="62"/>
      <c r="IRV245" s="62"/>
      <c r="IRW245" s="62"/>
      <c r="IRX245" s="62"/>
      <c r="IRY245" s="62"/>
      <c r="IRZ245" s="62"/>
      <c r="ISA245" s="62"/>
      <c r="ISB245" s="62"/>
      <c r="ISC245" s="62"/>
      <c r="ISD245" s="62"/>
      <c r="ISE245" s="62"/>
      <c r="ISF245" s="62"/>
      <c r="ISG245" s="62"/>
      <c r="ISH245" s="62"/>
      <c r="ISI245" s="62"/>
      <c r="ISJ245" s="62"/>
      <c r="ISK245" s="62"/>
      <c r="ISL245" s="62"/>
      <c r="ISM245" s="62"/>
      <c r="ISN245" s="62"/>
      <c r="ISO245" s="62"/>
      <c r="ISP245" s="62"/>
      <c r="ISQ245" s="62"/>
      <c r="ISR245" s="62"/>
      <c r="ISS245" s="62"/>
      <c r="IST245" s="62"/>
      <c r="ISU245" s="62"/>
      <c r="ISV245" s="62"/>
      <c r="ISW245" s="62"/>
      <c r="ISX245" s="62"/>
      <c r="ISY245" s="62"/>
      <c r="ISZ245" s="62"/>
      <c r="ITA245" s="62"/>
      <c r="ITB245" s="62"/>
      <c r="ITC245" s="62"/>
      <c r="ITD245" s="62"/>
      <c r="ITE245" s="62"/>
      <c r="ITF245" s="62"/>
      <c r="ITG245" s="62"/>
      <c r="ITH245" s="62"/>
      <c r="ITI245" s="62"/>
      <c r="ITJ245" s="62"/>
      <c r="ITK245" s="62"/>
      <c r="ITL245" s="62"/>
      <c r="ITM245" s="62"/>
      <c r="ITN245" s="62"/>
      <c r="ITO245" s="62"/>
      <c r="ITP245" s="62"/>
      <c r="ITQ245" s="62"/>
      <c r="ITR245" s="62"/>
      <c r="ITS245" s="62"/>
      <c r="ITT245" s="62"/>
      <c r="ITU245" s="62"/>
      <c r="ITV245" s="62"/>
      <c r="ITW245" s="62"/>
      <c r="ITX245" s="62"/>
      <c r="ITY245" s="62"/>
      <c r="ITZ245" s="62"/>
      <c r="IUA245" s="62"/>
      <c r="IUB245" s="62"/>
      <c r="IUC245" s="62"/>
      <c r="IUD245" s="62"/>
      <c r="IUE245" s="62"/>
      <c r="IUF245" s="62"/>
      <c r="IUG245" s="62"/>
      <c r="IUH245" s="62"/>
      <c r="IUI245" s="62"/>
      <c r="IUJ245" s="62"/>
      <c r="IUK245" s="62"/>
      <c r="IUL245" s="62"/>
      <c r="IUM245" s="62"/>
      <c r="IUN245" s="62"/>
      <c r="IUO245" s="62"/>
      <c r="IUP245" s="62"/>
      <c r="IUQ245" s="62"/>
      <c r="IUR245" s="62"/>
      <c r="IUS245" s="62"/>
      <c r="IUT245" s="62"/>
      <c r="IUU245" s="62"/>
      <c r="IUV245" s="62"/>
      <c r="IUW245" s="62"/>
      <c r="IUX245" s="62"/>
      <c r="IUY245" s="62"/>
      <c r="IUZ245" s="62"/>
      <c r="IVA245" s="62"/>
      <c r="IVB245" s="62"/>
      <c r="IVC245" s="62"/>
      <c r="IVD245" s="62"/>
      <c r="IVE245" s="62"/>
      <c r="IVF245" s="62"/>
      <c r="IVG245" s="62"/>
      <c r="IVH245" s="62"/>
      <c r="IVI245" s="62"/>
      <c r="IVJ245" s="62"/>
      <c r="IVK245" s="62"/>
      <c r="IVL245" s="62"/>
      <c r="IVM245" s="62"/>
      <c r="IVN245" s="62"/>
      <c r="IVO245" s="62"/>
      <c r="IVP245" s="62"/>
      <c r="IVQ245" s="62"/>
      <c r="IVR245" s="62"/>
      <c r="IVS245" s="62"/>
      <c r="IVT245" s="62"/>
      <c r="IVU245" s="62"/>
      <c r="IVV245" s="62"/>
      <c r="IVW245" s="62"/>
      <c r="IVX245" s="62"/>
      <c r="IVY245" s="62"/>
      <c r="IVZ245" s="62"/>
      <c r="IWA245" s="62"/>
      <c r="IWB245" s="62"/>
      <c r="IWC245" s="62"/>
      <c r="IWD245" s="62"/>
      <c r="IWE245" s="62"/>
      <c r="IWF245" s="62"/>
      <c r="IWG245" s="62"/>
      <c r="IWH245" s="62"/>
      <c r="IWI245" s="62"/>
      <c r="IWJ245" s="62"/>
      <c r="IWK245" s="62"/>
      <c r="IWL245" s="62"/>
      <c r="IWM245" s="62"/>
      <c r="IWN245" s="62"/>
      <c r="IWO245" s="62"/>
      <c r="IWP245" s="62"/>
      <c r="IWQ245" s="62"/>
      <c r="IWR245" s="62"/>
      <c r="IWS245" s="62"/>
      <c r="IWT245" s="62"/>
      <c r="IWU245" s="62"/>
      <c r="IWV245" s="62"/>
      <c r="IWW245" s="62"/>
      <c r="IWX245" s="62"/>
      <c r="IWY245" s="62"/>
      <c r="IWZ245" s="62"/>
      <c r="IXA245" s="62"/>
      <c r="IXB245" s="62"/>
      <c r="IXC245" s="62"/>
      <c r="IXD245" s="62"/>
      <c r="IXE245" s="62"/>
      <c r="IXF245" s="62"/>
      <c r="IXG245" s="62"/>
      <c r="IXH245" s="62"/>
      <c r="IXI245" s="62"/>
      <c r="IXJ245" s="62"/>
      <c r="IXK245" s="62"/>
      <c r="IXL245" s="62"/>
      <c r="IXM245" s="62"/>
      <c r="IXN245" s="62"/>
      <c r="IXO245" s="62"/>
      <c r="IXP245" s="62"/>
      <c r="IXQ245" s="62"/>
      <c r="IXR245" s="62"/>
      <c r="IXS245" s="62"/>
      <c r="IXT245" s="62"/>
      <c r="IXU245" s="62"/>
      <c r="IXV245" s="62"/>
      <c r="IXW245" s="62"/>
      <c r="IXX245" s="62"/>
      <c r="IXY245" s="62"/>
      <c r="IXZ245" s="62"/>
      <c r="IYA245" s="62"/>
      <c r="IYB245" s="62"/>
      <c r="IYC245" s="62"/>
      <c r="IYD245" s="62"/>
      <c r="IYE245" s="62"/>
      <c r="IYF245" s="62"/>
      <c r="IYG245" s="62"/>
      <c r="IYH245" s="62"/>
      <c r="IYI245" s="62"/>
      <c r="IYJ245" s="62"/>
      <c r="IYK245" s="62"/>
      <c r="IYL245" s="62"/>
      <c r="IYM245" s="62"/>
      <c r="IYN245" s="62"/>
      <c r="IYO245" s="62"/>
      <c r="IYP245" s="62"/>
      <c r="IYQ245" s="62"/>
      <c r="IYR245" s="62"/>
      <c r="IYS245" s="62"/>
      <c r="IYT245" s="62"/>
      <c r="IYU245" s="62"/>
      <c r="IYV245" s="62"/>
      <c r="IYW245" s="62"/>
      <c r="IYX245" s="62"/>
      <c r="IYY245" s="62"/>
      <c r="IYZ245" s="62"/>
      <c r="IZA245" s="62"/>
      <c r="IZB245" s="62"/>
      <c r="IZC245" s="62"/>
      <c r="IZD245" s="62"/>
      <c r="IZE245" s="62"/>
      <c r="IZF245" s="62"/>
      <c r="IZG245" s="62"/>
      <c r="IZH245" s="62"/>
      <c r="IZI245" s="62"/>
      <c r="IZJ245" s="62"/>
      <c r="IZK245" s="62"/>
      <c r="IZL245" s="62"/>
      <c r="IZM245" s="62"/>
      <c r="IZN245" s="62"/>
      <c r="IZO245" s="62"/>
      <c r="IZP245" s="62"/>
      <c r="IZQ245" s="62"/>
      <c r="IZR245" s="62"/>
      <c r="IZS245" s="62"/>
      <c r="IZT245" s="62"/>
      <c r="IZU245" s="62"/>
      <c r="IZV245" s="62"/>
      <c r="IZW245" s="62"/>
      <c r="IZX245" s="62"/>
      <c r="IZY245" s="62"/>
      <c r="IZZ245" s="62"/>
      <c r="JAA245" s="62"/>
      <c r="JAB245" s="62"/>
      <c r="JAC245" s="62"/>
      <c r="JAD245" s="62"/>
      <c r="JAE245" s="62"/>
      <c r="JAF245" s="62"/>
      <c r="JAG245" s="62"/>
      <c r="JAH245" s="62"/>
      <c r="JAI245" s="62"/>
      <c r="JAJ245" s="62"/>
      <c r="JAK245" s="62"/>
      <c r="JAL245" s="62"/>
      <c r="JAM245" s="62"/>
      <c r="JAN245" s="62"/>
      <c r="JAO245" s="62"/>
      <c r="JAP245" s="62"/>
      <c r="JAQ245" s="62"/>
      <c r="JAR245" s="62"/>
      <c r="JAS245" s="62"/>
      <c r="JAT245" s="62"/>
      <c r="JAU245" s="62"/>
      <c r="JAV245" s="62"/>
      <c r="JAW245" s="62"/>
      <c r="JAX245" s="62"/>
      <c r="JAY245" s="62"/>
      <c r="JAZ245" s="62"/>
      <c r="JBA245" s="62"/>
      <c r="JBB245" s="62"/>
      <c r="JBC245" s="62"/>
      <c r="JBD245" s="62"/>
      <c r="JBE245" s="62"/>
      <c r="JBF245" s="62"/>
      <c r="JBG245" s="62"/>
      <c r="JBH245" s="62"/>
      <c r="JBI245" s="62"/>
      <c r="JBJ245" s="62"/>
      <c r="JBK245" s="62"/>
      <c r="JBL245" s="62"/>
      <c r="JBM245" s="62"/>
      <c r="JBN245" s="62"/>
      <c r="JBO245" s="62"/>
      <c r="JBP245" s="62"/>
      <c r="JBQ245" s="62"/>
      <c r="JBR245" s="62"/>
      <c r="JBS245" s="62"/>
      <c r="JBT245" s="62"/>
      <c r="JBU245" s="62"/>
      <c r="JBV245" s="62"/>
      <c r="JBW245" s="62"/>
      <c r="JBX245" s="62"/>
      <c r="JBY245" s="62"/>
      <c r="JBZ245" s="62"/>
      <c r="JCA245" s="62"/>
      <c r="JCB245" s="62"/>
      <c r="JCC245" s="62"/>
      <c r="JCD245" s="62"/>
      <c r="JCE245" s="62"/>
      <c r="JCF245" s="62"/>
      <c r="JCG245" s="62"/>
      <c r="JCH245" s="62"/>
      <c r="JCI245" s="62"/>
      <c r="JCJ245" s="62"/>
      <c r="JCK245" s="62"/>
      <c r="JCL245" s="62"/>
      <c r="JCM245" s="62"/>
      <c r="JCN245" s="62"/>
      <c r="JCO245" s="62"/>
      <c r="JCP245" s="62"/>
      <c r="JCQ245" s="62"/>
      <c r="JCR245" s="62"/>
      <c r="JCS245" s="62"/>
      <c r="JCT245" s="62"/>
      <c r="JCU245" s="62"/>
      <c r="JCV245" s="62"/>
      <c r="JCW245" s="62"/>
      <c r="JCX245" s="62"/>
      <c r="JCY245" s="62"/>
      <c r="JCZ245" s="62"/>
      <c r="JDA245" s="62"/>
      <c r="JDB245" s="62"/>
      <c r="JDC245" s="62"/>
      <c r="JDD245" s="62"/>
      <c r="JDE245" s="62"/>
      <c r="JDF245" s="62"/>
      <c r="JDG245" s="62"/>
      <c r="JDH245" s="62"/>
      <c r="JDI245" s="62"/>
      <c r="JDJ245" s="62"/>
      <c r="JDK245" s="62"/>
      <c r="JDL245" s="62"/>
      <c r="JDM245" s="62"/>
      <c r="JDN245" s="62"/>
      <c r="JDO245" s="62"/>
      <c r="JDP245" s="62"/>
      <c r="JDQ245" s="62"/>
      <c r="JDR245" s="62"/>
      <c r="JDS245" s="62"/>
      <c r="JDT245" s="62"/>
      <c r="JDU245" s="62"/>
      <c r="JDV245" s="62"/>
      <c r="JDW245" s="62"/>
      <c r="JDX245" s="62"/>
      <c r="JDY245" s="62"/>
      <c r="JDZ245" s="62"/>
      <c r="JEA245" s="62"/>
      <c r="JEB245" s="62"/>
      <c r="JEC245" s="62"/>
      <c r="JED245" s="62"/>
      <c r="JEE245" s="62"/>
      <c r="JEF245" s="62"/>
      <c r="JEG245" s="62"/>
      <c r="JEH245" s="62"/>
      <c r="JEI245" s="62"/>
      <c r="JEJ245" s="62"/>
      <c r="JEK245" s="62"/>
      <c r="JEL245" s="62"/>
      <c r="JEM245" s="62"/>
      <c r="JEN245" s="62"/>
      <c r="JEO245" s="62"/>
      <c r="JEP245" s="62"/>
      <c r="JEQ245" s="62"/>
      <c r="JER245" s="62"/>
      <c r="JES245" s="62"/>
      <c r="JET245" s="62"/>
      <c r="JEU245" s="62"/>
      <c r="JEV245" s="62"/>
      <c r="JEW245" s="62"/>
      <c r="JEX245" s="62"/>
      <c r="JEY245" s="62"/>
      <c r="JEZ245" s="62"/>
      <c r="JFA245" s="62"/>
      <c r="JFB245" s="62"/>
      <c r="JFC245" s="62"/>
      <c r="JFD245" s="62"/>
      <c r="JFE245" s="62"/>
      <c r="JFF245" s="62"/>
      <c r="JFG245" s="62"/>
      <c r="JFH245" s="62"/>
      <c r="JFI245" s="62"/>
      <c r="JFJ245" s="62"/>
      <c r="JFK245" s="62"/>
      <c r="JFL245" s="62"/>
      <c r="JFM245" s="62"/>
      <c r="JFN245" s="62"/>
      <c r="JFO245" s="62"/>
      <c r="JFP245" s="62"/>
      <c r="JFQ245" s="62"/>
      <c r="JFR245" s="62"/>
      <c r="JFS245" s="62"/>
      <c r="JFT245" s="62"/>
      <c r="JFU245" s="62"/>
      <c r="JFV245" s="62"/>
      <c r="JFW245" s="62"/>
      <c r="JFX245" s="62"/>
      <c r="JFY245" s="62"/>
      <c r="JFZ245" s="62"/>
      <c r="JGA245" s="62"/>
      <c r="JGB245" s="62"/>
      <c r="JGC245" s="62"/>
      <c r="JGD245" s="62"/>
      <c r="JGE245" s="62"/>
      <c r="JGF245" s="62"/>
      <c r="JGG245" s="62"/>
      <c r="JGH245" s="62"/>
      <c r="JGI245" s="62"/>
      <c r="JGJ245" s="62"/>
      <c r="JGK245" s="62"/>
      <c r="JGL245" s="62"/>
      <c r="JGM245" s="62"/>
      <c r="JGN245" s="62"/>
      <c r="JGO245" s="62"/>
      <c r="JGP245" s="62"/>
      <c r="JGQ245" s="62"/>
      <c r="JGR245" s="62"/>
      <c r="JGS245" s="62"/>
      <c r="JGT245" s="62"/>
      <c r="JGU245" s="62"/>
      <c r="JGV245" s="62"/>
      <c r="JGW245" s="62"/>
      <c r="JGX245" s="62"/>
      <c r="JGY245" s="62"/>
      <c r="JGZ245" s="62"/>
      <c r="JHA245" s="62"/>
      <c r="JHB245" s="62"/>
      <c r="JHC245" s="62"/>
      <c r="JHD245" s="62"/>
      <c r="JHE245" s="62"/>
      <c r="JHF245" s="62"/>
      <c r="JHG245" s="62"/>
      <c r="JHH245" s="62"/>
      <c r="JHI245" s="62"/>
      <c r="JHJ245" s="62"/>
      <c r="JHK245" s="62"/>
      <c r="JHL245" s="62"/>
      <c r="JHM245" s="62"/>
      <c r="JHN245" s="62"/>
      <c r="JHO245" s="62"/>
      <c r="JHP245" s="62"/>
      <c r="JHQ245" s="62"/>
      <c r="JHR245" s="62"/>
      <c r="JHS245" s="62"/>
      <c r="JHT245" s="62"/>
      <c r="JHU245" s="62"/>
      <c r="JHV245" s="62"/>
      <c r="JHW245" s="62"/>
      <c r="JHX245" s="62"/>
      <c r="JHY245" s="62"/>
      <c r="JHZ245" s="62"/>
      <c r="JIA245" s="62"/>
      <c r="JIB245" s="62"/>
      <c r="JIC245" s="62"/>
      <c r="JID245" s="62"/>
      <c r="JIE245" s="62"/>
      <c r="JIF245" s="62"/>
      <c r="JIG245" s="62"/>
      <c r="JIH245" s="62"/>
      <c r="JII245" s="62"/>
      <c r="JIJ245" s="62"/>
      <c r="JIK245" s="62"/>
      <c r="JIL245" s="62"/>
      <c r="JIM245" s="62"/>
      <c r="JIN245" s="62"/>
      <c r="JIO245" s="62"/>
      <c r="JIP245" s="62"/>
      <c r="JIQ245" s="62"/>
      <c r="JIR245" s="62"/>
      <c r="JIS245" s="62"/>
      <c r="JIT245" s="62"/>
      <c r="JIU245" s="62"/>
      <c r="JIV245" s="62"/>
      <c r="JIW245" s="62"/>
      <c r="JIX245" s="62"/>
      <c r="JIY245" s="62"/>
      <c r="JIZ245" s="62"/>
      <c r="JJA245" s="62"/>
      <c r="JJB245" s="62"/>
      <c r="JJC245" s="62"/>
      <c r="JJD245" s="62"/>
      <c r="JJE245" s="62"/>
      <c r="JJF245" s="62"/>
      <c r="JJG245" s="62"/>
      <c r="JJH245" s="62"/>
      <c r="JJI245" s="62"/>
      <c r="JJJ245" s="62"/>
      <c r="JJK245" s="62"/>
      <c r="JJL245" s="62"/>
      <c r="JJM245" s="62"/>
      <c r="JJN245" s="62"/>
      <c r="JJO245" s="62"/>
      <c r="JJP245" s="62"/>
      <c r="JJQ245" s="62"/>
      <c r="JJR245" s="62"/>
      <c r="JJS245" s="62"/>
      <c r="JJT245" s="62"/>
      <c r="JJU245" s="62"/>
      <c r="JJV245" s="62"/>
      <c r="JJW245" s="62"/>
      <c r="JJX245" s="62"/>
      <c r="JJY245" s="62"/>
      <c r="JJZ245" s="62"/>
      <c r="JKA245" s="62"/>
      <c r="JKB245" s="62"/>
      <c r="JKC245" s="62"/>
      <c r="JKD245" s="62"/>
      <c r="JKE245" s="62"/>
      <c r="JKF245" s="62"/>
      <c r="JKG245" s="62"/>
      <c r="JKH245" s="62"/>
      <c r="JKI245" s="62"/>
      <c r="JKJ245" s="62"/>
      <c r="JKK245" s="62"/>
      <c r="JKL245" s="62"/>
      <c r="JKM245" s="62"/>
      <c r="JKN245" s="62"/>
      <c r="JKO245" s="62"/>
      <c r="JKP245" s="62"/>
      <c r="JKQ245" s="62"/>
      <c r="JKR245" s="62"/>
      <c r="JKS245" s="62"/>
      <c r="JKT245" s="62"/>
      <c r="JKU245" s="62"/>
      <c r="JKV245" s="62"/>
      <c r="JKW245" s="62"/>
      <c r="JKX245" s="62"/>
      <c r="JKY245" s="62"/>
      <c r="JKZ245" s="62"/>
      <c r="JLA245" s="62"/>
      <c r="JLB245" s="62"/>
      <c r="JLC245" s="62"/>
      <c r="JLD245" s="62"/>
      <c r="JLE245" s="62"/>
      <c r="JLF245" s="62"/>
      <c r="JLG245" s="62"/>
      <c r="JLH245" s="62"/>
      <c r="JLI245" s="62"/>
      <c r="JLJ245" s="62"/>
      <c r="JLK245" s="62"/>
      <c r="JLL245" s="62"/>
      <c r="JLM245" s="62"/>
      <c r="JLN245" s="62"/>
      <c r="JLO245" s="62"/>
      <c r="JLP245" s="62"/>
      <c r="JLQ245" s="62"/>
      <c r="JLR245" s="62"/>
      <c r="JLS245" s="62"/>
      <c r="JLT245" s="62"/>
      <c r="JLU245" s="62"/>
      <c r="JLV245" s="62"/>
      <c r="JLW245" s="62"/>
      <c r="JLX245" s="62"/>
      <c r="JLY245" s="62"/>
      <c r="JLZ245" s="62"/>
      <c r="JMA245" s="62"/>
      <c r="JMB245" s="62"/>
      <c r="JMC245" s="62"/>
      <c r="JMD245" s="62"/>
      <c r="JME245" s="62"/>
      <c r="JMF245" s="62"/>
      <c r="JMG245" s="62"/>
      <c r="JMH245" s="62"/>
      <c r="JMI245" s="62"/>
      <c r="JMJ245" s="62"/>
      <c r="JMK245" s="62"/>
      <c r="JML245" s="62"/>
      <c r="JMM245" s="62"/>
      <c r="JMN245" s="62"/>
      <c r="JMO245" s="62"/>
      <c r="JMP245" s="62"/>
      <c r="JMQ245" s="62"/>
      <c r="JMR245" s="62"/>
      <c r="JMS245" s="62"/>
      <c r="JMT245" s="62"/>
      <c r="JMU245" s="62"/>
      <c r="JMV245" s="62"/>
      <c r="JMW245" s="62"/>
      <c r="JMX245" s="62"/>
      <c r="JMY245" s="62"/>
      <c r="JMZ245" s="62"/>
      <c r="JNA245" s="62"/>
      <c r="JNB245" s="62"/>
      <c r="JNC245" s="62"/>
      <c r="JND245" s="62"/>
      <c r="JNE245" s="62"/>
      <c r="JNF245" s="62"/>
      <c r="JNG245" s="62"/>
      <c r="JNH245" s="62"/>
      <c r="JNI245" s="62"/>
      <c r="JNJ245" s="62"/>
      <c r="JNK245" s="62"/>
      <c r="JNL245" s="62"/>
      <c r="JNM245" s="62"/>
      <c r="JNN245" s="62"/>
      <c r="JNO245" s="62"/>
      <c r="JNP245" s="62"/>
      <c r="JNQ245" s="62"/>
      <c r="JNR245" s="62"/>
      <c r="JNS245" s="62"/>
      <c r="JNT245" s="62"/>
      <c r="JNU245" s="62"/>
      <c r="JNV245" s="62"/>
      <c r="JNW245" s="62"/>
      <c r="JNX245" s="62"/>
      <c r="JNY245" s="62"/>
      <c r="JNZ245" s="62"/>
      <c r="JOA245" s="62"/>
      <c r="JOB245" s="62"/>
      <c r="JOC245" s="62"/>
      <c r="JOD245" s="62"/>
      <c r="JOE245" s="62"/>
      <c r="JOF245" s="62"/>
      <c r="JOG245" s="62"/>
      <c r="JOH245" s="62"/>
      <c r="JOI245" s="62"/>
      <c r="JOJ245" s="62"/>
      <c r="JOK245" s="62"/>
      <c r="JOL245" s="62"/>
      <c r="JOM245" s="62"/>
      <c r="JON245" s="62"/>
      <c r="JOO245" s="62"/>
      <c r="JOP245" s="62"/>
      <c r="JOQ245" s="62"/>
      <c r="JOR245" s="62"/>
      <c r="JOS245" s="62"/>
      <c r="JOT245" s="62"/>
      <c r="JOU245" s="62"/>
      <c r="JOV245" s="62"/>
      <c r="JOW245" s="62"/>
      <c r="JOX245" s="62"/>
      <c r="JOY245" s="62"/>
      <c r="JOZ245" s="62"/>
      <c r="JPA245" s="62"/>
      <c r="JPB245" s="62"/>
      <c r="JPC245" s="62"/>
      <c r="JPD245" s="62"/>
      <c r="JPE245" s="62"/>
      <c r="JPF245" s="62"/>
      <c r="JPG245" s="62"/>
      <c r="JPH245" s="62"/>
      <c r="JPI245" s="62"/>
      <c r="JPJ245" s="62"/>
      <c r="JPK245" s="62"/>
      <c r="JPL245" s="62"/>
      <c r="JPM245" s="62"/>
      <c r="JPN245" s="62"/>
      <c r="JPO245" s="62"/>
      <c r="JPP245" s="62"/>
      <c r="JPQ245" s="62"/>
      <c r="JPR245" s="62"/>
      <c r="JPS245" s="62"/>
      <c r="JPT245" s="62"/>
      <c r="JPU245" s="62"/>
      <c r="JPV245" s="62"/>
      <c r="JPW245" s="62"/>
      <c r="JPX245" s="62"/>
      <c r="JPY245" s="62"/>
      <c r="JPZ245" s="62"/>
      <c r="JQA245" s="62"/>
      <c r="JQB245" s="62"/>
      <c r="JQC245" s="62"/>
      <c r="JQD245" s="62"/>
      <c r="JQE245" s="62"/>
      <c r="JQF245" s="62"/>
      <c r="JQG245" s="62"/>
      <c r="JQH245" s="62"/>
      <c r="JQI245" s="62"/>
      <c r="JQJ245" s="62"/>
      <c r="JQK245" s="62"/>
      <c r="JQL245" s="62"/>
      <c r="JQM245" s="62"/>
      <c r="JQN245" s="62"/>
      <c r="JQO245" s="62"/>
      <c r="JQP245" s="62"/>
      <c r="JQQ245" s="62"/>
      <c r="JQR245" s="62"/>
      <c r="JQS245" s="62"/>
      <c r="JQT245" s="62"/>
      <c r="JQU245" s="62"/>
      <c r="JQV245" s="62"/>
      <c r="JQW245" s="62"/>
      <c r="JQX245" s="62"/>
      <c r="JQY245" s="62"/>
      <c r="JQZ245" s="62"/>
      <c r="JRA245" s="62"/>
      <c r="JRB245" s="62"/>
      <c r="JRC245" s="62"/>
      <c r="JRD245" s="62"/>
      <c r="JRE245" s="62"/>
      <c r="JRF245" s="62"/>
      <c r="JRG245" s="62"/>
      <c r="JRH245" s="62"/>
      <c r="JRI245" s="62"/>
      <c r="JRJ245" s="62"/>
      <c r="JRK245" s="62"/>
      <c r="JRL245" s="62"/>
      <c r="JRM245" s="62"/>
      <c r="JRN245" s="62"/>
      <c r="JRO245" s="62"/>
      <c r="JRP245" s="62"/>
      <c r="JRQ245" s="62"/>
      <c r="JRR245" s="62"/>
      <c r="JRS245" s="62"/>
      <c r="JRT245" s="62"/>
      <c r="JRU245" s="62"/>
      <c r="JRV245" s="62"/>
      <c r="JRW245" s="62"/>
      <c r="JRX245" s="62"/>
      <c r="JRY245" s="62"/>
      <c r="JRZ245" s="62"/>
      <c r="JSA245" s="62"/>
      <c r="JSB245" s="62"/>
      <c r="JSC245" s="62"/>
      <c r="JSD245" s="62"/>
      <c r="JSE245" s="62"/>
      <c r="JSF245" s="62"/>
      <c r="JSG245" s="62"/>
      <c r="JSH245" s="62"/>
      <c r="JSI245" s="62"/>
      <c r="JSJ245" s="62"/>
      <c r="JSK245" s="62"/>
      <c r="JSL245" s="62"/>
      <c r="JSM245" s="62"/>
      <c r="JSN245" s="62"/>
      <c r="JSO245" s="62"/>
      <c r="JSP245" s="62"/>
      <c r="JSQ245" s="62"/>
      <c r="JSR245" s="62"/>
      <c r="JSS245" s="62"/>
      <c r="JST245" s="62"/>
      <c r="JSU245" s="62"/>
      <c r="JSV245" s="62"/>
      <c r="JSW245" s="62"/>
      <c r="JSX245" s="62"/>
      <c r="JSY245" s="62"/>
      <c r="JSZ245" s="62"/>
      <c r="JTA245" s="62"/>
      <c r="JTB245" s="62"/>
      <c r="JTC245" s="62"/>
      <c r="JTD245" s="62"/>
      <c r="JTE245" s="62"/>
      <c r="JTF245" s="62"/>
      <c r="JTG245" s="62"/>
      <c r="JTH245" s="62"/>
      <c r="JTI245" s="62"/>
      <c r="JTJ245" s="62"/>
      <c r="JTK245" s="62"/>
      <c r="JTL245" s="62"/>
      <c r="JTM245" s="62"/>
      <c r="JTN245" s="62"/>
      <c r="JTO245" s="62"/>
      <c r="JTP245" s="62"/>
      <c r="JTQ245" s="62"/>
      <c r="JTR245" s="62"/>
      <c r="JTS245" s="62"/>
      <c r="JTT245" s="62"/>
      <c r="JTU245" s="62"/>
      <c r="JTV245" s="62"/>
      <c r="JTW245" s="62"/>
      <c r="JTX245" s="62"/>
      <c r="JTY245" s="62"/>
      <c r="JTZ245" s="62"/>
      <c r="JUA245" s="62"/>
      <c r="JUB245" s="62"/>
      <c r="JUC245" s="62"/>
      <c r="JUD245" s="62"/>
      <c r="JUE245" s="62"/>
      <c r="JUF245" s="62"/>
      <c r="JUG245" s="62"/>
      <c r="JUH245" s="62"/>
      <c r="JUI245" s="62"/>
      <c r="JUJ245" s="62"/>
      <c r="JUK245" s="62"/>
      <c r="JUL245" s="62"/>
      <c r="JUM245" s="62"/>
      <c r="JUN245" s="62"/>
      <c r="JUO245" s="62"/>
      <c r="JUP245" s="62"/>
      <c r="JUQ245" s="62"/>
      <c r="JUR245" s="62"/>
      <c r="JUS245" s="62"/>
      <c r="JUT245" s="62"/>
      <c r="JUU245" s="62"/>
      <c r="JUV245" s="62"/>
      <c r="JUW245" s="62"/>
      <c r="JUX245" s="62"/>
      <c r="JUY245" s="62"/>
      <c r="JUZ245" s="62"/>
      <c r="JVA245" s="62"/>
      <c r="JVB245" s="62"/>
      <c r="JVC245" s="62"/>
      <c r="JVD245" s="62"/>
      <c r="JVE245" s="62"/>
      <c r="JVF245" s="62"/>
      <c r="JVG245" s="62"/>
      <c r="JVH245" s="62"/>
      <c r="JVI245" s="62"/>
      <c r="JVJ245" s="62"/>
      <c r="JVK245" s="62"/>
      <c r="JVL245" s="62"/>
      <c r="JVM245" s="62"/>
      <c r="JVN245" s="62"/>
      <c r="JVO245" s="62"/>
      <c r="JVP245" s="62"/>
      <c r="JVQ245" s="62"/>
      <c r="JVR245" s="62"/>
      <c r="JVS245" s="62"/>
      <c r="JVT245" s="62"/>
      <c r="JVU245" s="62"/>
      <c r="JVV245" s="62"/>
      <c r="JVW245" s="62"/>
      <c r="JVX245" s="62"/>
      <c r="JVY245" s="62"/>
      <c r="JVZ245" s="62"/>
      <c r="JWA245" s="62"/>
      <c r="JWB245" s="62"/>
      <c r="JWC245" s="62"/>
      <c r="JWD245" s="62"/>
      <c r="JWE245" s="62"/>
      <c r="JWF245" s="62"/>
      <c r="JWG245" s="62"/>
      <c r="JWH245" s="62"/>
      <c r="JWI245" s="62"/>
      <c r="JWJ245" s="62"/>
      <c r="JWK245" s="62"/>
      <c r="JWL245" s="62"/>
      <c r="JWM245" s="62"/>
      <c r="JWN245" s="62"/>
      <c r="JWO245" s="62"/>
      <c r="JWP245" s="62"/>
      <c r="JWQ245" s="62"/>
      <c r="JWR245" s="62"/>
      <c r="JWS245" s="62"/>
      <c r="JWT245" s="62"/>
      <c r="JWU245" s="62"/>
      <c r="JWV245" s="62"/>
      <c r="JWW245" s="62"/>
      <c r="JWX245" s="62"/>
      <c r="JWY245" s="62"/>
      <c r="JWZ245" s="62"/>
      <c r="JXA245" s="62"/>
      <c r="JXB245" s="62"/>
      <c r="JXC245" s="62"/>
      <c r="JXD245" s="62"/>
      <c r="JXE245" s="62"/>
      <c r="JXF245" s="62"/>
      <c r="JXG245" s="62"/>
      <c r="JXH245" s="62"/>
      <c r="JXI245" s="62"/>
      <c r="JXJ245" s="62"/>
      <c r="JXK245" s="62"/>
      <c r="JXL245" s="62"/>
      <c r="JXM245" s="62"/>
      <c r="JXN245" s="62"/>
      <c r="JXO245" s="62"/>
      <c r="JXP245" s="62"/>
      <c r="JXQ245" s="62"/>
      <c r="JXR245" s="62"/>
      <c r="JXS245" s="62"/>
      <c r="JXT245" s="62"/>
      <c r="JXU245" s="62"/>
      <c r="JXV245" s="62"/>
      <c r="JXW245" s="62"/>
      <c r="JXX245" s="62"/>
      <c r="JXY245" s="62"/>
      <c r="JXZ245" s="62"/>
      <c r="JYA245" s="62"/>
      <c r="JYB245" s="62"/>
      <c r="JYC245" s="62"/>
      <c r="JYD245" s="62"/>
      <c r="JYE245" s="62"/>
      <c r="JYF245" s="62"/>
      <c r="JYG245" s="62"/>
      <c r="JYH245" s="62"/>
      <c r="JYI245" s="62"/>
      <c r="JYJ245" s="62"/>
      <c r="JYK245" s="62"/>
      <c r="JYL245" s="62"/>
      <c r="JYM245" s="62"/>
      <c r="JYN245" s="62"/>
      <c r="JYO245" s="62"/>
      <c r="JYP245" s="62"/>
      <c r="JYQ245" s="62"/>
      <c r="JYR245" s="62"/>
      <c r="JYS245" s="62"/>
      <c r="JYT245" s="62"/>
      <c r="JYU245" s="62"/>
      <c r="JYV245" s="62"/>
      <c r="JYW245" s="62"/>
      <c r="JYX245" s="62"/>
      <c r="JYY245" s="62"/>
      <c r="JYZ245" s="62"/>
      <c r="JZA245" s="62"/>
      <c r="JZB245" s="62"/>
      <c r="JZC245" s="62"/>
      <c r="JZD245" s="62"/>
      <c r="JZE245" s="62"/>
      <c r="JZF245" s="62"/>
      <c r="JZG245" s="62"/>
      <c r="JZH245" s="62"/>
      <c r="JZI245" s="62"/>
      <c r="JZJ245" s="62"/>
      <c r="JZK245" s="62"/>
      <c r="JZL245" s="62"/>
      <c r="JZM245" s="62"/>
      <c r="JZN245" s="62"/>
      <c r="JZO245" s="62"/>
      <c r="JZP245" s="62"/>
      <c r="JZQ245" s="62"/>
      <c r="JZR245" s="62"/>
      <c r="JZS245" s="62"/>
      <c r="JZT245" s="62"/>
      <c r="JZU245" s="62"/>
      <c r="JZV245" s="62"/>
      <c r="JZW245" s="62"/>
      <c r="JZX245" s="62"/>
      <c r="JZY245" s="62"/>
      <c r="JZZ245" s="62"/>
      <c r="KAA245" s="62"/>
      <c r="KAB245" s="62"/>
      <c r="KAC245" s="62"/>
      <c r="KAD245" s="62"/>
      <c r="KAE245" s="62"/>
      <c r="KAF245" s="62"/>
      <c r="KAG245" s="62"/>
      <c r="KAH245" s="62"/>
      <c r="KAI245" s="62"/>
      <c r="KAJ245" s="62"/>
      <c r="KAK245" s="62"/>
      <c r="KAL245" s="62"/>
      <c r="KAM245" s="62"/>
      <c r="KAN245" s="62"/>
      <c r="KAO245" s="62"/>
      <c r="KAP245" s="62"/>
      <c r="KAQ245" s="62"/>
      <c r="KAR245" s="62"/>
      <c r="KAS245" s="62"/>
      <c r="KAT245" s="62"/>
      <c r="KAU245" s="62"/>
      <c r="KAV245" s="62"/>
      <c r="KAW245" s="62"/>
      <c r="KAX245" s="62"/>
      <c r="KAY245" s="62"/>
      <c r="KAZ245" s="62"/>
      <c r="KBA245" s="62"/>
      <c r="KBB245" s="62"/>
      <c r="KBC245" s="62"/>
      <c r="KBD245" s="62"/>
      <c r="KBE245" s="62"/>
      <c r="KBF245" s="62"/>
      <c r="KBG245" s="62"/>
      <c r="KBH245" s="62"/>
      <c r="KBI245" s="62"/>
      <c r="KBJ245" s="62"/>
      <c r="KBK245" s="62"/>
      <c r="KBL245" s="62"/>
      <c r="KBM245" s="62"/>
      <c r="KBN245" s="62"/>
      <c r="KBO245" s="62"/>
      <c r="KBP245" s="62"/>
      <c r="KBQ245" s="62"/>
      <c r="KBR245" s="62"/>
      <c r="KBS245" s="62"/>
      <c r="KBT245" s="62"/>
      <c r="KBU245" s="62"/>
      <c r="KBV245" s="62"/>
      <c r="KBW245" s="62"/>
      <c r="KBX245" s="62"/>
      <c r="KBY245" s="62"/>
      <c r="KBZ245" s="62"/>
      <c r="KCA245" s="62"/>
      <c r="KCB245" s="62"/>
      <c r="KCC245" s="62"/>
      <c r="KCD245" s="62"/>
      <c r="KCE245" s="62"/>
      <c r="KCF245" s="62"/>
      <c r="KCG245" s="62"/>
      <c r="KCH245" s="62"/>
      <c r="KCI245" s="62"/>
      <c r="KCJ245" s="62"/>
      <c r="KCK245" s="62"/>
      <c r="KCL245" s="62"/>
      <c r="KCM245" s="62"/>
      <c r="KCN245" s="62"/>
      <c r="KCO245" s="62"/>
      <c r="KCP245" s="62"/>
      <c r="KCQ245" s="62"/>
      <c r="KCR245" s="62"/>
      <c r="KCS245" s="62"/>
      <c r="KCT245" s="62"/>
      <c r="KCU245" s="62"/>
      <c r="KCV245" s="62"/>
      <c r="KCW245" s="62"/>
      <c r="KCX245" s="62"/>
      <c r="KCY245" s="62"/>
      <c r="KCZ245" s="62"/>
      <c r="KDA245" s="62"/>
      <c r="KDB245" s="62"/>
      <c r="KDC245" s="62"/>
      <c r="KDD245" s="62"/>
      <c r="KDE245" s="62"/>
      <c r="KDF245" s="62"/>
      <c r="KDG245" s="62"/>
      <c r="KDH245" s="62"/>
      <c r="KDI245" s="62"/>
      <c r="KDJ245" s="62"/>
      <c r="KDK245" s="62"/>
      <c r="KDL245" s="62"/>
      <c r="KDM245" s="62"/>
      <c r="KDN245" s="62"/>
      <c r="KDO245" s="62"/>
      <c r="KDP245" s="62"/>
      <c r="KDQ245" s="62"/>
      <c r="KDR245" s="62"/>
      <c r="KDS245" s="62"/>
      <c r="KDT245" s="62"/>
      <c r="KDU245" s="62"/>
      <c r="KDV245" s="62"/>
      <c r="KDW245" s="62"/>
      <c r="KDX245" s="62"/>
      <c r="KDY245" s="62"/>
      <c r="KDZ245" s="62"/>
      <c r="KEA245" s="62"/>
      <c r="KEB245" s="62"/>
      <c r="KEC245" s="62"/>
      <c r="KED245" s="62"/>
      <c r="KEE245" s="62"/>
      <c r="KEF245" s="62"/>
      <c r="KEG245" s="62"/>
      <c r="KEH245" s="62"/>
      <c r="KEI245" s="62"/>
      <c r="KEJ245" s="62"/>
      <c r="KEK245" s="62"/>
      <c r="KEL245" s="62"/>
      <c r="KEM245" s="62"/>
      <c r="KEN245" s="62"/>
      <c r="KEO245" s="62"/>
      <c r="KEP245" s="62"/>
      <c r="KEQ245" s="62"/>
      <c r="KER245" s="62"/>
      <c r="KES245" s="62"/>
      <c r="KET245" s="62"/>
      <c r="KEU245" s="62"/>
      <c r="KEV245" s="62"/>
      <c r="KEW245" s="62"/>
      <c r="KEX245" s="62"/>
      <c r="KEY245" s="62"/>
      <c r="KEZ245" s="62"/>
      <c r="KFA245" s="62"/>
      <c r="KFB245" s="62"/>
      <c r="KFC245" s="62"/>
      <c r="KFD245" s="62"/>
      <c r="KFE245" s="62"/>
      <c r="KFF245" s="62"/>
      <c r="KFG245" s="62"/>
      <c r="KFH245" s="62"/>
      <c r="KFI245" s="62"/>
      <c r="KFJ245" s="62"/>
      <c r="KFK245" s="62"/>
      <c r="KFL245" s="62"/>
      <c r="KFM245" s="62"/>
      <c r="KFN245" s="62"/>
      <c r="KFO245" s="62"/>
      <c r="KFP245" s="62"/>
      <c r="KFQ245" s="62"/>
      <c r="KFR245" s="62"/>
      <c r="KFS245" s="62"/>
      <c r="KFT245" s="62"/>
      <c r="KFU245" s="62"/>
      <c r="KFV245" s="62"/>
      <c r="KFW245" s="62"/>
      <c r="KFX245" s="62"/>
      <c r="KFY245" s="62"/>
      <c r="KFZ245" s="62"/>
      <c r="KGA245" s="62"/>
      <c r="KGB245" s="62"/>
      <c r="KGC245" s="62"/>
      <c r="KGD245" s="62"/>
      <c r="KGE245" s="62"/>
      <c r="KGF245" s="62"/>
      <c r="KGG245" s="62"/>
      <c r="KGH245" s="62"/>
      <c r="KGI245" s="62"/>
      <c r="KGJ245" s="62"/>
      <c r="KGK245" s="62"/>
      <c r="KGL245" s="62"/>
      <c r="KGM245" s="62"/>
      <c r="KGN245" s="62"/>
      <c r="KGO245" s="62"/>
      <c r="KGP245" s="62"/>
      <c r="KGQ245" s="62"/>
      <c r="KGR245" s="62"/>
      <c r="KGS245" s="62"/>
      <c r="KGT245" s="62"/>
      <c r="KGU245" s="62"/>
      <c r="KGV245" s="62"/>
      <c r="KGW245" s="62"/>
      <c r="KGX245" s="62"/>
      <c r="KGY245" s="62"/>
      <c r="KGZ245" s="62"/>
      <c r="KHA245" s="62"/>
      <c r="KHB245" s="62"/>
      <c r="KHC245" s="62"/>
      <c r="KHD245" s="62"/>
      <c r="KHE245" s="62"/>
      <c r="KHF245" s="62"/>
      <c r="KHG245" s="62"/>
      <c r="KHH245" s="62"/>
      <c r="KHI245" s="62"/>
      <c r="KHJ245" s="62"/>
      <c r="KHK245" s="62"/>
      <c r="KHL245" s="62"/>
      <c r="KHM245" s="62"/>
      <c r="KHN245" s="62"/>
      <c r="KHO245" s="62"/>
      <c r="KHP245" s="62"/>
      <c r="KHQ245" s="62"/>
      <c r="KHR245" s="62"/>
      <c r="KHS245" s="62"/>
      <c r="KHT245" s="62"/>
      <c r="KHU245" s="62"/>
      <c r="KHV245" s="62"/>
      <c r="KHW245" s="62"/>
      <c r="KHX245" s="62"/>
      <c r="KHY245" s="62"/>
      <c r="KHZ245" s="62"/>
      <c r="KIA245" s="62"/>
      <c r="KIB245" s="62"/>
      <c r="KIC245" s="62"/>
      <c r="KID245" s="62"/>
      <c r="KIE245" s="62"/>
      <c r="KIF245" s="62"/>
      <c r="KIG245" s="62"/>
      <c r="KIH245" s="62"/>
      <c r="KII245" s="62"/>
      <c r="KIJ245" s="62"/>
      <c r="KIK245" s="62"/>
      <c r="KIL245" s="62"/>
      <c r="KIM245" s="62"/>
      <c r="KIN245" s="62"/>
      <c r="KIO245" s="62"/>
      <c r="KIP245" s="62"/>
      <c r="KIQ245" s="62"/>
      <c r="KIR245" s="62"/>
      <c r="KIS245" s="62"/>
      <c r="KIT245" s="62"/>
      <c r="KIU245" s="62"/>
      <c r="KIV245" s="62"/>
      <c r="KIW245" s="62"/>
      <c r="KIX245" s="62"/>
      <c r="KIY245" s="62"/>
      <c r="KIZ245" s="62"/>
      <c r="KJA245" s="62"/>
      <c r="KJB245" s="62"/>
      <c r="KJC245" s="62"/>
      <c r="KJD245" s="62"/>
      <c r="KJE245" s="62"/>
      <c r="KJF245" s="62"/>
      <c r="KJG245" s="62"/>
      <c r="KJH245" s="62"/>
      <c r="KJI245" s="62"/>
      <c r="KJJ245" s="62"/>
      <c r="KJK245" s="62"/>
      <c r="KJL245" s="62"/>
      <c r="KJM245" s="62"/>
      <c r="KJN245" s="62"/>
      <c r="KJO245" s="62"/>
      <c r="KJP245" s="62"/>
      <c r="KJQ245" s="62"/>
      <c r="KJR245" s="62"/>
      <c r="KJS245" s="62"/>
      <c r="KJT245" s="62"/>
      <c r="KJU245" s="62"/>
      <c r="KJV245" s="62"/>
      <c r="KJW245" s="62"/>
      <c r="KJX245" s="62"/>
      <c r="KJY245" s="62"/>
      <c r="KJZ245" s="62"/>
      <c r="KKA245" s="62"/>
      <c r="KKB245" s="62"/>
      <c r="KKC245" s="62"/>
      <c r="KKD245" s="62"/>
      <c r="KKE245" s="62"/>
      <c r="KKF245" s="62"/>
      <c r="KKG245" s="62"/>
      <c r="KKH245" s="62"/>
      <c r="KKI245" s="62"/>
      <c r="KKJ245" s="62"/>
      <c r="KKK245" s="62"/>
      <c r="KKL245" s="62"/>
      <c r="KKM245" s="62"/>
      <c r="KKN245" s="62"/>
      <c r="KKO245" s="62"/>
      <c r="KKP245" s="62"/>
      <c r="KKQ245" s="62"/>
      <c r="KKR245" s="62"/>
      <c r="KKS245" s="62"/>
      <c r="KKT245" s="62"/>
      <c r="KKU245" s="62"/>
      <c r="KKV245" s="62"/>
      <c r="KKW245" s="62"/>
      <c r="KKX245" s="62"/>
      <c r="KKY245" s="62"/>
      <c r="KKZ245" s="62"/>
      <c r="KLA245" s="62"/>
      <c r="KLB245" s="62"/>
      <c r="KLC245" s="62"/>
      <c r="KLD245" s="62"/>
      <c r="KLE245" s="62"/>
      <c r="KLF245" s="62"/>
      <c r="KLG245" s="62"/>
      <c r="KLH245" s="62"/>
      <c r="KLI245" s="62"/>
      <c r="KLJ245" s="62"/>
      <c r="KLK245" s="62"/>
      <c r="KLL245" s="62"/>
      <c r="KLM245" s="62"/>
      <c r="KLN245" s="62"/>
      <c r="KLO245" s="62"/>
      <c r="KLP245" s="62"/>
      <c r="KLQ245" s="62"/>
      <c r="KLR245" s="62"/>
      <c r="KLS245" s="62"/>
      <c r="KLT245" s="62"/>
      <c r="KLU245" s="62"/>
      <c r="KLV245" s="62"/>
      <c r="KLW245" s="62"/>
      <c r="KLX245" s="62"/>
      <c r="KLY245" s="62"/>
      <c r="KLZ245" s="62"/>
      <c r="KMA245" s="62"/>
      <c r="KMB245" s="62"/>
      <c r="KMC245" s="62"/>
      <c r="KMD245" s="62"/>
      <c r="KME245" s="62"/>
      <c r="KMF245" s="62"/>
      <c r="KMG245" s="62"/>
      <c r="KMH245" s="62"/>
      <c r="KMI245" s="62"/>
      <c r="KMJ245" s="62"/>
      <c r="KMK245" s="62"/>
      <c r="KML245" s="62"/>
      <c r="KMM245" s="62"/>
      <c r="KMN245" s="62"/>
      <c r="KMO245" s="62"/>
      <c r="KMP245" s="62"/>
      <c r="KMQ245" s="62"/>
      <c r="KMR245" s="62"/>
      <c r="KMS245" s="62"/>
      <c r="KMT245" s="62"/>
      <c r="KMU245" s="62"/>
      <c r="KMV245" s="62"/>
      <c r="KMW245" s="62"/>
      <c r="KMX245" s="62"/>
      <c r="KMY245" s="62"/>
      <c r="KMZ245" s="62"/>
      <c r="KNA245" s="62"/>
      <c r="KNB245" s="62"/>
      <c r="KNC245" s="62"/>
      <c r="KND245" s="62"/>
      <c r="KNE245" s="62"/>
      <c r="KNF245" s="62"/>
      <c r="KNG245" s="62"/>
      <c r="KNH245" s="62"/>
      <c r="KNI245" s="62"/>
      <c r="KNJ245" s="62"/>
      <c r="KNK245" s="62"/>
      <c r="KNL245" s="62"/>
      <c r="KNM245" s="62"/>
      <c r="KNN245" s="62"/>
      <c r="KNO245" s="62"/>
      <c r="KNP245" s="62"/>
      <c r="KNQ245" s="62"/>
      <c r="KNR245" s="62"/>
      <c r="KNS245" s="62"/>
      <c r="KNT245" s="62"/>
      <c r="KNU245" s="62"/>
      <c r="KNV245" s="62"/>
      <c r="KNW245" s="62"/>
      <c r="KNX245" s="62"/>
      <c r="KNY245" s="62"/>
      <c r="KNZ245" s="62"/>
      <c r="KOA245" s="62"/>
      <c r="KOB245" s="62"/>
      <c r="KOC245" s="62"/>
      <c r="KOD245" s="62"/>
      <c r="KOE245" s="62"/>
      <c r="KOF245" s="62"/>
      <c r="KOG245" s="62"/>
      <c r="KOH245" s="62"/>
      <c r="KOI245" s="62"/>
      <c r="KOJ245" s="62"/>
      <c r="KOK245" s="62"/>
      <c r="KOL245" s="62"/>
      <c r="KOM245" s="62"/>
      <c r="KON245" s="62"/>
      <c r="KOO245" s="62"/>
      <c r="KOP245" s="62"/>
      <c r="KOQ245" s="62"/>
      <c r="KOR245" s="62"/>
      <c r="KOS245" s="62"/>
      <c r="KOT245" s="62"/>
      <c r="KOU245" s="62"/>
      <c r="KOV245" s="62"/>
      <c r="KOW245" s="62"/>
      <c r="KOX245" s="62"/>
      <c r="KOY245" s="62"/>
      <c r="KOZ245" s="62"/>
      <c r="KPA245" s="62"/>
      <c r="KPB245" s="62"/>
      <c r="KPC245" s="62"/>
      <c r="KPD245" s="62"/>
      <c r="KPE245" s="62"/>
      <c r="KPF245" s="62"/>
      <c r="KPG245" s="62"/>
      <c r="KPH245" s="62"/>
      <c r="KPI245" s="62"/>
      <c r="KPJ245" s="62"/>
      <c r="KPK245" s="62"/>
      <c r="KPL245" s="62"/>
      <c r="KPM245" s="62"/>
      <c r="KPN245" s="62"/>
      <c r="KPO245" s="62"/>
      <c r="KPP245" s="62"/>
      <c r="KPQ245" s="62"/>
      <c r="KPR245" s="62"/>
      <c r="KPS245" s="62"/>
      <c r="KPT245" s="62"/>
      <c r="KPU245" s="62"/>
      <c r="KPV245" s="62"/>
      <c r="KPW245" s="62"/>
      <c r="KPX245" s="62"/>
      <c r="KPY245" s="62"/>
      <c r="KPZ245" s="62"/>
      <c r="KQA245" s="62"/>
      <c r="KQB245" s="62"/>
      <c r="KQC245" s="62"/>
      <c r="KQD245" s="62"/>
      <c r="KQE245" s="62"/>
      <c r="KQF245" s="62"/>
      <c r="KQG245" s="62"/>
      <c r="KQH245" s="62"/>
      <c r="KQI245" s="62"/>
      <c r="KQJ245" s="62"/>
      <c r="KQK245" s="62"/>
      <c r="KQL245" s="62"/>
      <c r="KQM245" s="62"/>
      <c r="KQN245" s="62"/>
      <c r="KQO245" s="62"/>
      <c r="KQP245" s="62"/>
      <c r="KQQ245" s="62"/>
      <c r="KQR245" s="62"/>
      <c r="KQS245" s="62"/>
      <c r="KQT245" s="62"/>
      <c r="KQU245" s="62"/>
      <c r="KQV245" s="62"/>
      <c r="KQW245" s="62"/>
      <c r="KQX245" s="62"/>
      <c r="KQY245" s="62"/>
      <c r="KQZ245" s="62"/>
      <c r="KRA245" s="62"/>
      <c r="KRB245" s="62"/>
      <c r="KRC245" s="62"/>
      <c r="KRD245" s="62"/>
      <c r="KRE245" s="62"/>
      <c r="KRF245" s="62"/>
      <c r="KRG245" s="62"/>
      <c r="KRH245" s="62"/>
      <c r="KRI245" s="62"/>
      <c r="KRJ245" s="62"/>
      <c r="KRK245" s="62"/>
      <c r="KRL245" s="62"/>
      <c r="KRM245" s="62"/>
      <c r="KRN245" s="62"/>
      <c r="KRO245" s="62"/>
      <c r="KRP245" s="62"/>
      <c r="KRQ245" s="62"/>
      <c r="KRR245" s="62"/>
      <c r="KRS245" s="62"/>
      <c r="KRT245" s="62"/>
      <c r="KRU245" s="62"/>
      <c r="KRV245" s="62"/>
      <c r="KRW245" s="62"/>
      <c r="KRX245" s="62"/>
      <c r="KRY245" s="62"/>
      <c r="KRZ245" s="62"/>
      <c r="KSA245" s="62"/>
      <c r="KSB245" s="62"/>
      <c r="KSC245" s="62"/>
      <c r="KSD245" s="62"/>
      <c r="KSE245" s="62"/>
      <c r="KSF245" s="62"/>
      <c r="KSG245" s="62"/>
      <c r="KSH245" s="62"/>
      <c r="KSI245" s="62"/>
      <c r="KSJ245" s="62"/>
      <c r="KSK245" s="62"/>
      <c r="KSL245" s="62"/>
      <c r="KSM245" s="62"/>
      <c r="KSN245" s="62"/>
      <c r="KSO245" s="62"/>
      <c r="KSP245" s="62"/>
      <c r="KSQ245" s="62"/>
      <c r="KSR245" s="62"/>
      <c r="KSS245" s="62"/>
      <c r="KST245" s="62"/>
      <c r="KSU245" s="62"/>
      <c r="KSV245" s="62"/>
      <c r="KSW245" s="62"/>
      <c r="KSX245" s="62"/>
      <c r="KSY245" s="62"/>
      <c r="KSZ245" s="62"/>
      <c r="KTA245" s="62"/>
      <c r="KTB245" s="62"/>
      <c r="KTC245" s="62"/>
      <c r="KTD245" s="62"/>
      <c r="KTE245" s="62"/>
      <c r="KTF245" s="62"/>
      <c r="KTG245" s="62"/>
      <c r="KTH245" s="62"/>
      <c r="KTI245" s="62"/>
      <c r="KTJ245" s="62"/>
      <c r="KTK245" s="62"/>
      <c r="KTL245" s="62"/>
      <c r="KTM245" s="62"/>
      <c r="KTN245" s="62"/>
      <c r="KTO245" s="62"/>
      <c r="KTP245" s="62"/>
      <c r="KTQ245" s="62"/>
      <c r="KTR245" s="62"/>
      <c r="KTS245" s="62"/>
      <c r="KTT245" s="62"/>
      <c r="KTU245" s="62"/>
      <c r="KTV245" s="62"/>
      <c r="KTW245" s="62"/>
      <c r="KTX245" s="62"/>
      <c r="KTY245" s="62"/>
      <c r="KTZ245" s="62"/>
      <c r="KUA245" s="62"/>
      <c r="KUB245" s="62"/>
      <c r="KUC245" s="62"/>
      <c r="KUD245" s="62"/>
      <c r="KUE245" s="62"/>
      <c r="KUF245" s="62"/>
      <c r="KUG245" s="62"/>
      <c r="KUH245" s="62"/>
      <c r="KUI245" s="62"/>
      <c r="KUJ245" s="62"/>
      <c r="KUK245" s="62"/>
      <c r="KUL245" s="62"/>
      <c r="KUM245" s="62"/>
      <c r="KUN245" s="62"/>
      <c r="KUO245" s="62"/>
      <c r="KUP245" s="62"/>
      <c r="KUQ245" s="62"/>
      <c r="KUR245" s="62"/>
      <c r="KUS245" s="62"/>
      <c r="KUT245" s="62"/>
      <c r="KUU245" s="62"/>
      <c r="KUV245" s="62"/>
      <c r="KUW245" s="62"/>
      <c r="KUX245" s="62"/>
      <c r="KUY245" s="62"/>
      <c r="KUZ245" s="62"/>
      <c r="KVA245" s="62"/>
      <c r="KVB245" s="62"/>
      <c r="KVC245" s="62"/>
      <c r="KVD245" s="62"/>
      <c r="KVE245" s="62"/>
      <c r="KVF245" s="62"/>
      <c r="KVG245" s="62"/>
      <c r="KVH245" s="62"/>
      <c r="KVI245" s="62"/>
      <c r="KVJ245" s="62"/>
      <c r="KVK245" s="62"/>
      <c r="KVL245" s="62"/>
      <c r="KVM245" s="62"/>
      <c r="KVN245" s="62"/>
      <c r="KVO245" s="62"/>
      <c r="KVP245" s="62"/>
      <c r="KVQ245" s="62"/>
      <c r="KVR245" s="62"/>
      <c r="KVS245" s="62"/>
      <c r="KVT245" s="62"/>
      <c r="KVU245" s="62"/>
      <c r="KVV245" s="62"/>
      <c r="KVW245" s="62"/>
      <c r="KVX245" s="62"/>
      <c r="KVY245" s="62"/>
      <c r="KVZ245" s="62"/>
      <c r="KWA245" s="62"/>
      <c r="KWB245" s="62"/>
      <c r="KWC245" s="62"/>
      <c r="KWD245" s="62"/>
      <c r="KWE245" s="62"/>
      <c r="KWF245" s="62"/>
      <c r="KWG245" s="62"/>
      <c r="KWH245" s="62"/>
      <c r="KWI245" s="62"/>
      <c r="KWJ245" s="62"/>
      <c r="KWK245" s="62"/>
      <c r="KWL245" s="62"/>
      <c r="KWM245" s="62"/>
      <c r="KWN245" s="62"/>
      <c r="KWO245" s="62"/>
      <c r="KWP245" s="62"/>
      <c r="KWQ245" s="62"/>
      <c r="KWR245" s="62"/>
      <c r="KWS245" s="62"/>
      <c r="KWT245" s="62"/>
      <c r="KWU245" s="62"/>
      <c r="KWV245" s="62"/>
      <c r="KWW245" s="62"/>
      <c r="KWX245" s="62"/>
      <c r="KWY245" s="62"/>
      <c r="KWZ245" s="62"/>
      <c r="KXA245" s="62"/>
      <c r="KXB245" s="62"/>
      <c r="KXC245" s="62"/>
      <c r="KXD245" s="62"/>
      <c r="KXE245" s="62"/>
      <c r="KXF245" s="62"/>
      <c r="KXG245" s="62"/>
      <c r="KXH245" s="62"/>
      <c r="KXI245" s="62"/>
      <c r="KXJ245" s="62"/>
      <c r="KXK245" s="62"/>
      <c r="KXL245" s="62"/>
      <c r="KXM245" s="62"/>
      <c r="KXN245" s="62"/>
      <c r="KXO245" s="62"/>
      <c r="KXP245" s="62"/>
      <c r="KXQ245" s="62"/>
      <c r="KXR245" s="62"/>
      <c r="KXS245" s="62"/>
      <c r="KXT245" s="62"/>
      <c r="KXU245" s="62"/>
      <c r="KXV245" s="62"/>
      <c r="KXW245" s="62"/>
      <c r="KXX245" s="62"/>
      <c r="KXY245" s="62"/>
      <c r="KXZ245" s="62"/>
      <c r="KYA245" s="62"/>
      <c r="KYB245" s="62"/>
      <c r="KYC245" s="62"/>
      <c r="KYD245" s="62"/>
      <c r="KYE245" s="62"/>
      <c r="KYF245" s="62"/>
      <c r="KYG245" s="62"/>
      <c r="KYH245" s="62"/>
      <c r="KYI245" s="62"/>
      <c r="KYJ245" s="62"/>
      <c r="KYK245" s="62"/>
      <c r="KYL245" s="62"/>
      <c r="KYM245" s="62"/>
      <c r="KYN245" s="62"/>
      <c r="KYO245" s="62"/>
      <c r="KYP245" s="62"/>
      <c r="KYQ245" s="62"/>
      <c r="KYR245" s="62"/>
      <c r="KYS245" s="62"/>
      <c r="KYT245" s="62"/>
      <c r="KYU245" s="62"/>
      <c r="KYV245" s="62"/>
      <c r="KYW245" s="62"/>
      <c r="KYX245" s="62"/>
      <c r="KYY245" s="62"/>
      <c r="KYZ245" s="62"/>
      <c r="KZA245" s="62"/>
      <c r="KZB245" s="62"/>
      <c r="KZC245" s="62"/>
      <c r="KZD245" s="62"/>
      <c r="KZE245" s="62"/>
      <c r="KZF245" s="62"/>
      <c r="KZG245" s="62"/>
      <c r="KZH245" s="62"/>
      <c r="KZI245" s="62"/>
      <c r="KZJ245" s="62"/>
      <c r="KZK245" s="62"/>
      <c r="KZL245" s="62"/>
      <c r="KZM245" s="62"/>
      <c r="KZN245" s="62"/>
      <c r="KZO245" s="62"/>
      <c r="KZP245" s="62"/>
      <c r="KZQ245" s="62"/>
      <c r="KZR245" s="62"/>
      <c r="KZS245" s="62"/>
      <c r="KZT245" s="62"/>
      <c r="KZU245" s="62"/>
      <c r="KZV245" s="62"/>
      <c r="KZW245" s="62"/>
      <c r="KZX245" s="62"/>
      <c r="KZY245" s="62"/>
      <c r="KZZ245" s="62"/>
      <c r="LAA245" s="62"/>
      <c r="LAB245" s="62"/>
      <c r="LAC245" s="62"/>
      <c r="LAD245" s="62"/>
      <c r="LAE245" s="62"/>
      <c r="LAF245" s="62"/>
      <c r="LAG245" s="62"/>
      <c r="LAH245" s="62"/>
      <c r="LAI245" s="62"/>
      <c r="LAJ245" s="62"/>
      <c r="LAK245" s="62"/>
      <c r="LAL245" s="62"/>
      <c r="LAM245" s="62"/>
      <c r="LAN245" s="62"/>
      <c r="LAO245" s="62"/>
      <c r="LAP245" s="62"/>
      <c r="LAQ245" s="62"/>
      <c r="LAR245" s="62"/>
      <c r="LAS245" s="62"/>
      <c r="LAT245" s="62"/>
      <c r="LAU245" s="62"/>
      <c r="LAV245" s="62"/>
      <c r="LAW245" s="62"/>
      <c r="LAX245" s="62"/>
      <c r="LAY245" s="62"/>
      <c r="LAZ245" s="62"/>
      <c r="LBA245" s="62"/>
      <c r="LBB245" s="62"/>
      <c r="LBC245" s="62"/>
      <c r="LBD245" s="62"/>
      <c r="LBE245" s="62"/>
      <c r="LBF245" s="62"/>
      <c r="LBG245" s="62"/>
      <c r="LBH245" s="62"/>
      <c r="LBI245" s="62"/>
      <c r="LBJ245" s="62"/>
      <c r="LBK245" s="62"/>
      <c r="LBL245" s="62"/>
      <c r="LBM245" s="62"/>
      <c r="LBN245" s="62"/>
      <c r="LBO245" s="62"/>
      <c r="LBP245" s="62"/>
      <c r="LBQ245" s="62"/>
      <c r="LBR245" s="62"/>
      <c r="LBS245" s="62"/>
      <c r="LBT245" s="62"/>
      <c r="LBU245" s="62"/>
      <c r="LBV245" s="62"/>
      <c r="LBW245" s="62"/>
      <c r="LBX245" s="62"/>
      <c r="LBY245" s="62"/>
      <c r="LBZ245" s="62"/>
      <c r="LCA245" s="62"/>
      <c r="LCB245" s="62"/>
      <c r="LCC245" s="62"/>
      <c r="LCD245" s="62"/>
      <c r="LCE245" s="62"/>
      <c r="LCF245" s="62"/>
      <c r="LCG245" s="62"/>
      <c r="LCH245" s="62"/>
      <c r="LCI245" s="62"/>
      <c r="LCJ245" s="62"/>
      <c r="LCK245" s="62"/>
      <c r="LCL245" s="62"/>
      <c r="LCM245" s="62"/>
      <c r="LCN245" s="62"/>
      <c r="LCO245" s="62"/>
      <c r="LCP245" s="62"/>
      <c r="LCQ245" s="62"/>
      <c r="LCR245" s="62"/>
      <c r="LCS245" s="62"/>
      <c r="LCT245" s="62"/>
      <c r="LCU245" s="62"/>
      <c r="LCV245" s="62"/>
      <c r="LCW245" s="62"/>
      <c r="LCX245" s="62"/>
      <c r="LCY245" s="62"/>
      <c r="LCZ245" s="62"/>
      <c r="LDA245" s="62"/>
      <c r="LDB245" s="62"/>
      <c r="LDC245" s="62"/>
      <c r="LDD245" s="62"/>
      <c r="LDE245" s="62"/>
      <c r="LDF245" s="62"/>
      <c r="LDG245" s="62"/>
      <c r="LDH245" s="62"/>
      <c r="LDI245" s="62"/>
      <c r="LDJ245" s="62"/>
      <c r="LDK245" s="62"/>
      <c r="LDL245" s="62"/>
      <c r="LDM245" s="62"/>
      <c r="LDN245" s="62"/>
      <c r="LDO245" s="62"/>
      <c r="LDP245" s="62"/>
      <c r="LDQ245" s="62"/>
      <c r="LDR245" s="62"/>
      <c r="LDS245" s="62"/>
      <c r="LDT245" s="62"/>
      <c r="LDU245" s="62"/>
      <c r="LDV245" s="62"/>
      <c r="LDW245" s="62"/>
      <c r="LDX245" s="62"/>
      <c r="LDY245" s="62"/>
      <c r="LDZ245" s="62"/>
      <c r="LEA245" s="62"/>
      <c r="LEB245" s="62"/>
      <c r="LEC245" s="62"/>
      <c r="LED245" s="62"/>
      <c r="LEE245" s="62"/>
      <c r="LEF245" s="62"/>
      <c r="LEG245" s="62"/>
      <c r="LEH245" s="62"/>
      <c r="LEI245" s="62"/>
      <c r="LEJ245" s="62"/>
      <c r="LEK245" s="62"/>
      <c r="LEL245" s="62"/>
      <c r="LEM245" s="62"/>
      <c r="LEN245" s="62"/>
      <c r="LEO245" s="62"/>
      <c r="LEP245" s="62"/>
      <c r="LEQ245" s="62"/>
      <c r="LER245" s="62"/>
      <c r="LES245" s="62"/>
      <c r="LET245" s="62"/>
      <c r="LEU245" s="62"/>
      <c r="LEV245" s="62"/>
      <c r="LEW245" s="62"/>
      <c r="LEX245" s="62"/>
      <c r="LEY245" s="62"/>
      <c r="LEZ245" s="62"/>
      <c r="LFA245" s="62"/>
      <c r="LFB245" s="62"/>
      <c r="LFC245" s="62"/>
      <c r="LFD245" s="62"/>
      <c r="LFE245" s="62"/>
      <c r="LFF245" s="62"/>
      <c r="LFG245" s="62"/>
      <c r="LFH245" s="62"/>
      <c r="LFI245" s="62"/>
      <c r="LFJ245" s="62"/>
      <c r="LFK245" s="62"/>
      <c r="LFL245" s="62"/>
      <c r="LFM245" s="62"/>
      <c r="LFN245" s="62"/>
      <c r="LFO245" s="62"/>
      <c r="LFP245" s="62"/>
      <c r="LFQ245" s="62"/>
      <c r="LFR245" s="62"/>
      <c r="LFS245" s="62"/>
      <c r="LFT245" s="62"/>
      <c r="LFU245" s="62"/>
      <c r="LFV245" s="62"/>
      <c r="LFW245" s="62"/>
      <c r="LFX245" s="62"/>
      <c r="LFY245" s="62"/>
      <c r="LFZ245" s="62"/>
      <c r="LGA245" s="62"/>
      <c r="LGB245" s="62"/>
      <c r="LGC245" s="62"/>
      <c r="LGD245" s="62"/>
      <c r="LGE245" s="62"/>
      <c r="LGF245" s="62"/>
      <c r="LGG245" s="62"/>
      <c r="LGH245" s="62"/>
      <c r="LGI245" s="62"/>
      <c r="LGJ245" s="62"/>
      <c r="LGK245" s="62"/>
      <c r="LGL245" s="62"/>
      <c r="LGM245" s="62"/>
      <c r="LGN245" s="62"/>
      <c r="LGO245" s="62"/>
      <c r="LGP245" s="62"/>
      <c r="LGQ245" s="62"/>
      <c r="LGR245" s="62"/>
      <c r="LGS245" s="62"/>
      <c r="LGT245" s="62"/>
      <c r="LGU245" s="62"/>
      <c r="LGV245" s="62"/>
      <c r="LGW245" s="62"/>
      <c r="LGX245" s="62"/>
      <c r="LGY245" s="62"/>
      <c r="LGZ245" s="62"/>
      <c r="LHA245" s="62"/>
      <c r="LHB245" s="62"/>
      <c r="LHC245" s="62"/>
      <c r="LHD245" s="62"/>
      <c r="LHE245" s="62"/>
      <c r="LHF245" s="62"/>
      <c r="LHG245" s="62"/>
      <c r="LHH245" s="62"/>
      <c r="LHI245" s="62"/>
      <c r="LHJ245" s="62"/>
      <c r="LHK245" s="62"/>
      <c r="LHL245" s="62"/>
      <c r="LHM245" s="62"/>
      <c r="LHN245" s="62"/>
      <c r="LHO245" s="62"/>
      <c r="LHP245" s="62"/>
      <c r="LHQ245" s="62"/>
      <c r="LHR245" s="62"/>
      <c r="LHS245" s="62"/>
      <c r="LHT245" s="62"/>
      <c r="LHU245" s="62"/>
      <c r="LHV245" s="62"/>
      <c r="LHW245" s="62"/>
      <c r="LHX245" s="62"/>
      <c r="LHY245" s="62"/>
      <c r="LHZ245" s="62"/>
      <c r="LIA245" s="62"/>
      <c r="LIB245" s="62"/>
      <c r="LIC245" s="62"/>
      <c r="LID245" s="62"/>
      <c r="LIE245" s="62"/>
      <c r="LIF245" s="62"/>
      <c r="LIG245" s="62"/>
      <c r="LIH245" s="62"/>
      <c r="LII245" s="62"/>
      <c r="LIJ245" s="62"/>
      <c r="LIK245" s="62"/>
      <c r="LIL245" s="62"/>
      <c r="LIM245" s="62"/>
      <c r="LIN245" s="62"/>
      <c r="LIO245" s="62"/>
      <c r="LIP245" s="62"/>
      <c r="LIQ245" s="62"/>
      <c r="LIR245" s="62"/>
      <c r="LIS245" s="62"/>
      <c r="LIT245" s="62"/>
      <c r="LIU245" s="62"/>
      <c r="LIV245" s="62"/>
      <c r="LIW245" s="62"/>
      <c r="LIX245" s="62"/>
      <c r="LIY245" s="62"/>
      <c r="LIZ245" s="62"/>
      <c r="LJA245" s="62"/>
      <c r="LJB245" s="62"/>
      <c r="LJC245" s="62"/>
      <c r="LJD245" s="62"/>
      <c r="LJE245" s="62"/>
      <c r="LJF245" s="62"/>
      <c r="LJG245" s="62"/>
      <c r="LJH245" s="62"/>
      <c r="LJI245" s="62"/>
      <c r="LJJ245" s="62"/>
      <c r="LJK245" s="62"/>
      <c r="LJL245" s="62"/>
      <c r="LJM245" s="62"/>
      <c r="LJN245" s="62"/>
      <c r="LJO245" s="62"/>
      <c r="LJP245" s="62"/>
      <c r="LJQ245" s="62"/>
      <c r="LJR245" s="62"/>
      <c r="LJS245" s="62"/>
      <c r="LJT245" s="62"/>
      <c r="LJU245" s="62"/>
      <c r="LJV245" s="62"/>
      <c r="LJW245" s="62"/>
      <c r="LJX245" s="62"/>
      <c r="LJY245" s="62"/>
      <c r="LJZ245" s="62"/>
      <c r="LKA245" s="62"/>
      <c r="LKB245" s="62"/>
      <c r="LKC245" s="62"/>
      <c r="LKD245" s="62"/>
      <c r="LKE245" s="62"/>
      <c r="LKF245" s="62"/>
      <c r="LKG245" s="62"/>
      <c r="LKH245" s="62"/>
      <c r="LKI245" s="62"/>
      <c r="LKJ245" s="62"/>
      <c r="LKK245" s="62"/>
      <c r="LKL245" s="62"/>
      <c r="LKM245" s="62"/>
      <c r="LKN245" s="62"/>
      <c r="LKO245" s="62"/>
      <c r="LKP245" s="62"/>
      <c r="LKQ245" s="62"/>
      <c r="LKR245" s="62"/>
      <c r="LKS245" s="62"/>
      <c r="LKT245" s="62"/>
      <c r="LKU245" s="62"/>
      <c r="LKV245" s="62"/>
      <c r="LKW245" s="62"/>
      <c r="LKX245" s="62"/>
      <c r="LKY245" s="62"/>
      <c r="LKZ245" s="62"/>
      <c r="LLA245" s="62"/>
      <c r="LLB245" s="62"/>
      <c r="LLC245" s="62"/>
      <c r="LLD245" s="62"/>
      <c r="LLE245" s="62"/>
      <c r="LLF245" s="62"/>
      <c r="LLG245" s="62"/>
      <c r="LLH245" s="62"/>
      <c r="LLI245" s="62"/>
      <c r="LLJ245" s="62"/>
      <c r="LLK245" s="62"/>
      <c r="LLL245" s="62"/>
      <c r="LLM245" s="62"/>
      <c r="LLN245" s="62"/>
      <c r="LLO245" s="62"/>
      <c r="LLP245" s="62"/>
      <c r="LLQ245" s="62"/>
      <c r="LLR245" s="62"/>
      <c r="LLS245" s="62"/>
      <c r="LLT245" s="62"/>
      <c r="LLU245" s="62"/>
      <c r="LLV245" s="62"/>
      <c r="LLW245" s="62"/>
      <c r="LLX245" s="62"/>
      <c r="LLY245" s="62"/>
      <c r="LLZ245" s="62"/>
      <c r="LMA245" s="62"/>
      <c r="LMB245" s="62"/>
      <c r="LMC245" s="62"/>
      <c r="LMD245" s="62"/>
      <c r="LME245" s="62"/>
      <c r="LMF245" s="62"/>
      <c r="LMG245" s="62"/>
      <c r="LMH245" s="62"/>
      <c r="LMI245" s="62"/>
      <c r="LMJ245" s="62"/>
      <c r="LMK245" s="62"/>
      <c r="LML245" s="62"/>
      <c r="LMM245" s="62"/>
      <c r="LMN245" s="62"/>
      <c r="LMO245" s="62"/>
      <c r="LMP245" s="62"/>
      <c r="LMQ245" s="62"/>
      <c r="LMR245" s="62"/>
      <c r="LMS245" s="62"/>
      <c r="LMT245" s="62"/>
      <c r="LMU245" s="62"/>
      <c r="LMV245" s="62"/>
      <c r="LMW245" s="62"/>
      <c r="LMX245" s="62"/>
      <c r="LMY245" s="62"/>
      <c r="LMZ245" s="62"/>
      <c r="LNA245" s="62"/>
      <c r="LNB245" s="62"/>
      <c r="LNC245" s="62"/>
      <c r="LND245" s="62"/>
      <c r="LNE245" s="62"/>
      <c r="LNF245" s="62"/>
      <c r="LNG245" s="62"/>
      <c r="LNH245" s="62"/>
      <c r="LNI245" s="62"/>
      <c r="LNJ245" s="62"/>
      <c r="LNK245" s="62"/>
      <c r="LNL245" s="62"/>
      <c r="LNM245" s="62"/>
      <c r="LNN245" s="62"/>
      <c r="LNO245" s="62"/>
      <c r="LNP245" s="62"/>
      <c r="LNQ245" s="62"/>
      <c r="LNR245" s="62"/>
      <c r="LNS245" s="62"/>
      <c r="LNT245" s="62"/>
      <c r="LNU245" s="62"/>
      <c r="LNV245" s="62"/>
      <c r="LNW245" s="62"/>
      <c r="LNX245" s="62"/>
      <c r="LNY245" s="62"/>
      <c r="LNZ245" s="62"/>
      <c r="LOA245" s="62"/>
      <c r="LOB245" s="62"/>
      <c r="LOC245" s="62"/>
      <c r="LOD245" s="62"/>
      <c r="LOE245" s="62"/>
      <c r="LOF245" s="62"/>
      <c r="LOG245" s="62"/>
      <c r="LOH245" s="62"/>
      <c r="LOI245" s="62"/>
      <c r="LOJ245" s="62"/>
      <c r="LOK245" s="62"/>
      <c r="LOL245" s="62"/>
      <c r="LOM245" s="62"/>
      <c r="LON245" s="62"/>
      <c r="LOO245" s="62"/>
      <c r="LOP245" s="62"/>
      <c r="LOQ245" s="62"/>
      <c r="LOR245" s="62"/>
      <c r="LOS245" s="62"/>
      <c r="LOT245" s="62"/>
      <c r="LOU245" s="62"/>
      <c r="LOV245" s="62"/>
      <c r="LOW245" s="62"/>
      <c r="LOX245" s="62"/>
      <c r="LOY245" s="62"/>
      <c r="LOZ245" s="62"/>
      <c r="LPA245" s="62"/>
      <c r="LPB245" s="62"/>
      <c r="LPC245" s="62"/>
      <c r="LPD245" s="62"/>
      <c r="LPE245" s="62"/>
      <c r="LPF245" s="62"/>
      <c r="LPG245" s="62"/>
      <c r="LPH245" s="62"/>
      <c r="LPI245" s="62"/>
      <c r="LPJ245" s="62"/>
      <c r="LPK245" s="62"/>
      <c r="LPL245" s="62"/>
      <c r="LPM245" s="62"/>
      <c r="LPN245" s="62"/>
      <c r="LPO245" s="62"/>
      <c r="LPP245" s="62"/>
      <c r="LPQ245" s="62"/>
      <c r="LPR245" s="62"/>
      <c r="LPS245" s="62"/>
      <c r="LPT245" s="62"/>
      <c r="LPU245" s="62"/>
      <c r="LPV245" s="62"/>
      <c r="LPW245" s="62"/>
      <c r="LPX245" s="62"/>
      <c r="LPY245" s="62"/>
      <c r="LPZ245" s="62"/>
      <c r="LQA245" s="62"/>
      <c r="LQB245" s="62"/>
      <c r="LQC245" s="62"/>
      <c r="LQD245" s="62"/>
      <c r="LQE245" s="62"/>
      <c r="LQF245" s="62"/>
      <c r="LQG245" s="62"/>
      <c r="LQH245" s="62"/>
      <c r="LQI245" s="62"/>
      <c r="LQJ245" s="62"/>
      <c r="LQK245" s="62"/>
      <c r="LQL245" s="62"/>
      <c r="LQM245" s="62"/>
      <c r="LQN245" s="62"/>
      <c r="LQO245" s="62"/>
      <c r="LQP245" s="62"/>
      <c r="LQQ245" s="62"/>
      <c r="LQR245" s="62"/>
      <c r="LQS245" s="62"/>
      <c r="LQT245" s="62"/>
      <c r="LQU245" s="62"/>
      <c r="LQV245" s="62"/>
      <c r="LQW245" s="62"/>
      <c r="LQX245" s="62"/>
      <c r="LQY245" s="62"/>
      <c r="LQZ245" s="62"/>
      <c r="LRA245" s="62"/>
      <c r="LRB245" s="62"/>
      <c r="LRC245" s="62"/>
      <c r="LRD245" s="62"/>
      <c r="LRE245" s="62"/>
      <c r="LRF245" s="62"/>
      <c r="LRG245" s="62"/>
      <c r="LRH245" s="62"/>
      <c r="LRI245" s="62"/>
      <c r="LRJ245" s="62"/>
      <c r="LRK245" s="62"/>
      <c r="LRL245" s="62"/>
      <c r="LRM245" s="62"/>
      <c r="LRN245" s="62"/>
      <c r="LRO245" s="62"/>
      <c r="LRP245" s="62"/>
      <c r="LRQ245" s="62"/>
      <c r="LRR245" s="62"/>
      <c r="LRS245" s="62"/>
      <c r="LRT245" s="62"/>
      <c r="LRU245" s="62"/>
      <c r="LRV245" s="62"/>
      <c r="LRW245" s="62"/>
      <c r="LRX245" s="62"/>
      <c r="LRY245" s="62"/>
      <c r="LRZ245" s="62"/>
      <c r="LSA245" s="62"/>
      <c r="LSB245" s="62"/>
      <c r="LSC245" s="62"/>
      <c r="LSD245" s="62"/>
      <c r="LSE245" s="62"/>
      <c r="LSF245" s="62"/>
      <c r="LSG245" s="62"/>
      <c r="LSH245" s="62"/>
      <c r="LSI245" s="62"/>
      <c r="LSJ245" s="62"/>
      <c r="LSK245" s="62"/>
      <c r="LSL245" s="62"/>
      <c r="LSM245" s="62"/>
      <c r="LSN245" s="62"/>
      <c r="LSO245" s="62"/>
      <c r="LSP245" s="62"/>
      <c r="LSQ245" s="62"/>
      <c r="LSR245" s="62"/>
      <c r="LSS245" s="62"/>
      <c r="LST245" s="62"/>
      <c r="LSU245" s="62"/>
      <c r="LSV245" s="62"/>
      <c r="LSW245" s="62"/>
      <c r="LSX245" s="62"/>
      <c r="LSY245" s="62"/>
      <c r="LSZ245" s="62"/>
      <c r="LTA245" s="62"/>
      <c r="LTB245" s="62"/>
      <c r="LTC245" s="62"/>
      <c r="LTD245" s="62"/>
      <c r="LTE245" s="62"/>
      <c r="LTF245" s="62"/>
      <c r="LTG245" s="62"/>
      <c r="LTH245" s="62"/>
      <c r="LTI245" s="62"/>
      <c r="LTJ245" s="62"/>
      <c r="LTK245" s="62"/>
      <c r="LTL245" s="62"/>
      <c r="LTM245" s="62"/>
      <c r="LTN245" s="62"/>
      <c r="LTO245" s="62"/>
      <c r="LTP245" s="62"/>
      <c r="LTQ245" s="62"/>
      <c r="LTR245" s="62"/>
      <c r="LTS245" s="62"/>
      <c r="LTT245" s="62"/>
      <c r="LTU245" s="62"/>
      <c r="LTV245" s="62"/>
      <c r="LTW245" s="62"/>
      <c r="LTX245" s="62"/>
      <c r="LTY245" s="62"/>
      <c r="LTZ245" s="62"/>
      <c r="LUA245" s="62"/>
      <c r="LUB245" s="62"/>
      <c r="LUC245" s="62"/>
      <c r="LUD245" s="62"/>
      <c r="LUE245" s="62"/>
      <c r="LUF245" s="62"/>
      <c r="LUG245" s="62"/>
      <c r="LUH245" s="62"/>
      <c r="LUI245" s="62"/>
      <c r="LUJ245" s="62"/>
      <c r="LUK245" s="62"/>
      <c r="LUL245" s="62"/>
      <c r="LUM245" s="62"/>
      <c r="LUN245" s="62"/>
      <c r="LUO245" s="62"/>
      <c r="LUP245" s="62"/>
      <c r="LUQ245" s="62"/>
      <c r="LUR245" s="62"/>
      <c r="LUS245" s="62"/>
      <c r="LUT245" s="62"/>
      <c r="LUU245" s="62"/>
      <c r="LUV245" s="62"/>
      <c r="LUW245" s="62"/>
      <c r="LUX245" s="62"/>
      <c r="LUY245" s="62"/>
      <c r="LUZ245" s="62"/>
      <c r="LVA245" s="62"/>
      <c r="LVB245" s="62"/>
      <c r="LVC245" s="62"/>
      <c r="LVD245" s="62"/>
      <c r="LVE245" s="62"/>
      <c r="LVF245" s="62"/>
      <c r="LVG245" s="62"/>
      <c r="LVH245" s="62"/>
      <c r="LVI245" s="62"/>
      <c r="LVJ245" s="62"/>
      <c r="LVK245" s="62"/>
      <c r="LVL245" s="62"/>
      <c r="LVM245" s="62"/>
      <c r="LVN245" s="62"/>
      <c r="LVO245" s="62"/>
      <c r="LVP245" s="62"/>
      <c r="LVQ245" s="62"/>
      <c r="LVR245" s="62"/>
      <c r="LVS245" s="62"/>
      <c r="LVT245" s="62"/>
      <c r="LVU245" s="62"/>
      <c r="LVV245" s="62"/>
      <c r="LVW245" s="62"/>
      <c r="LVX245" s="62"/>
      <c r="LVY245" s="62"/>
      <c r="LVZ245" s="62"/>
      <c r="LWA245" s="62"/>
      <c r="LWB245" s="62"/>
      <c r="LWC245" s="62"/>
      <c r="LWD245" s="62"/>
      <c r="LWE245" s="62"/>
      <c r="LWF245" s="62"/>
      <c r="LWG245" s="62"/>
      <c r="LWH245" s="62"/>
      <c r="LWI245" s="62"/>
      <c r="LWJ245" s="62"/>
      <c r="LWK245" s="62"/>
      <c r="LWL245" s="62"/>
      <c r="LWM245" s="62"/>
      <c r="LWN245" s="62"/>
      <c r="LWO245" s="62"/>
      <c r="LWP245" s="62"/>
      <c r="LWQ245" s="62"/>
      <c r="LWR245" s="62"/>
      <c r="LWS245" s="62"/>
      <c r="LWT245" s="62"/>
      <c r="LWU245" s="62"/>
      <c r="LWV245" s="62"/>
      <c r="LWW245" s="62"/>
      <c r="LWX245" s="62"/>
      <c r="LWY245" s="62"/>
      <c r="LWZ245" s="62"/>
      <c r="LXA245" s="62"/>
      <c r="LXB245" s="62"/>
      <c r="LXC245" s="62"/>
      <c r="LXD245" s="62"/>
      <c r="LXE245" s="62"/>
      <c r="LXF245" s="62"/>
      <c r="LXG245" s="62"/>
      <c r="LXH245" s="62"/>
      <c r="LXI245" s="62"/>
      <c r="LXJ245" s="62"/>
      <c r="LXK245" s="62"/>
      <c r="LXL245" s="62"/>
      <c r="LXM245" s="62"/>
      <c r="LXN245" s="62"/>
      <c r="LXO245" s="62"/>
      <c r="LXP245" s="62"/>
      <c r="LXQ245" s="62"/>
      <c r="LXR245" s="62"/>
      <c r="LXS245" s="62"/>
      <c r="LXT245" s="62"/>
      <c r="LXU245" s="62"/>
      <c r="LXV245" s="62"/>
      <c r="LXW245" s="62"/>
      <c r="LXX245" s="62"/>
      <c r="LXY245" s="62"/>
      <c r="LXZ245" s="62"/>
      <c r="LYA245" s="62"/>
      <c r="LYB245" s="62"/>
      <c r="LYC245" s="62"/>
      <c r="LYD245" s="62"/>
      <c r="LYE245" s="62"/>
      <c r="LYF245" s="62"/>
      <c r="LYG245" s="62"/>
      <c r="LYH245" s="62"/>
      <c r="LYI245" s="62"/>
      <c r="LYJ245" s="62"/>
      <c r="LYK245" s="62"/>
      <c r="LYL245" s="62"/>
      <c r="LYM245" s="62"/>
      <c r="LYN245" s="62"/>
      <c r="LYO245" s="62"/>
      <c r="LYP245" s="62"/>
      <c r="LYQ245" s="62"/>
      <c r="LYR245" s="62"/>
      <c r="LYS245" s="62"/>
      <c r="LYT245" s="62"/>
      <c r="LYU245" s="62"/>
      <c r="LYV245" s="62"/>
      <c r="LYW245" s="62"/>
      <c r="LYX245" s="62"/>
      <c r="LYY245" s="62"/>
      <c r="LYZ245" s="62"/>
      <c r="LZA245" s="62"/>
      <c r="LZB245" s="62"/>
      <c r="LZC245" s="62"/>
      <c r="LZD245" s="62"/>
      <c r="LZE245" s="62"/>
      <c r="LZF245" s="62"/>
      <c r="LZG245" s="62"/>
      <c r="LZH245" s="62"/>
      <c r="LZI245" s="62"/>
      <c r="LZJ245" s="62"/>
      <c r="LZK245" s="62"/>
      <c r="LZL245" s="62"/>
      <c r="LZM245" s="62"/>
      <c r="LZN245" s="62"/>
      <c r="LZO245" s="62"/>
      <c r="LZP245" s="62"/>
      <c r="LZQ245" s="62"/>
      <c r="LZR245" s="62"/>
      <c r="LZS245" s="62"/>
      <c r="LZT245" s="62"/>
      <c r="LZU245" s="62"/>
      <c r="LZV245" s="62"/>
      <c r="LZW245" s="62"/>
      <c r="LZX245" s="62"/>
      <c r="LZY245" s="62"/>
      <c r="LZZ245" s="62"/>
      <c r="MAA245" s="62"/>
      <c r="MAB245" s="62"/>
      <c r="MAC245" s="62"/>
      <c r="MAD245" s="62"/>
      <c r="MAE245" s="62"/>
      <c r="MAF245" s="62"/>
      <c r="MAG245" s="62"/>
      <c r="MAH245" s="62"/>
      <c r="MAI245" s="62"/>
      <c r="MAJ245" s="62"/>
      <c r="MAK245" s="62"/>
      <c r="MAL245" s="62"/>
      <c r="MAM245" s="62"/>
      <c r="MAN245" s="62"/>
      <c r="MAO245" s="62"/>
      <c r="MAP245" s="62"/>
      <c r="MAQ245" s="62"/>
      <c r="MAR245" s="62"/>
      <c r="MAS245" s="62"/>
      <c r="MAT245" s="62"/>
      <c r="MAU245" s="62"/>
      <c r="MAV245" s="62"/>
      <c r="MAW245" s="62"/>
      <c r="MAX245" s="62"/>
      <c r="MAY245" s="62"/>
      <c r="MAZ245" s="62"/>
      <c r="MBA245" s="62"/>
      <c r="MBB245" s="62"/>
      <c r="MBC245" s="62"/>
      <c r="MBD245" s="62"/>
      <c r="MBE245" s="62"/>
      <c r="MBF245" s="62"/>
      <c r="MBG245" s="62"/>
      <c r="MBH245" s="62"/>
      <c r="MBI245" s="62"/>
      <c r="MBJ245" s="62"/>
      <c r="MBK245" s="62"/>
      <c r="MBL245" s="62"/>
      <c r="MBM245" s="62"/>
      <c r="MBN245" s="62"/>
      <c r="MBO245" s="62"/>
      <c r="MBP245" s="62"/>
      <c r="MBQ245" s="62"/>
      <c r="MBR245" s="62"/>
      <c r="MBS245" s="62"/>
      <c r="MBT245" s="62"/>
      <c r="MBU245" s="62"/>
      <c r="MBV245" s="62"/>
      <c r="MBW245" s="62"/>
      <c r="MBX245" s="62"/>
      <c r="MBY245" s="62"/>
      <c r="MBZ245" s="62"/>
      <c r="MCA245" s="62"/>
      <c r="MCB245" s="62"/>
      <c r="MCC245" s="62"/>
      <c r="MCD245" s="62"/>
      <c r="MCE245" s="62"/>
      <c r="MCF245" s="62"/>
      <c r="MCG245" s="62"/>
      <c r="MCH245" s="62"/>
      <c r="MCI245" s="62"/>
      <c r="MCJ245" s="62"/>
      <c r="MCK245" s="62"/>
      <c r="MCL245" s="62"/>
      <c r="MCM245" s="62"/>
      <c r="MCN245" s="62"/>
      <c r="MCO245" s="62"/>
      <c r="MCP245" s="62"/>
      <c r="MCQ245" s="62"/>
      <c r="MCR245" s="62"/>
      <c r="MCS245" s="62"/>
      <c r="MCT245" s="62"/>
      <c r="MCU245" s="62"/>
      <c r="MCV245" s="62"/>
      <c r="MCW245" s="62"/>
      <c r="MCX245" s="62"/>
      <c r="MCY245" s="62"/>
      <c r="MCZ245" s="62"/>
      <c r="MDA245" s="62"/>
      <c r="MDB245" s="62"/>
      <c r="MDC245" s="62"/>
      <c r="MDD245" s="62"/>
      <c r="MDE245" s="62"/>
      <c r="MDF245" s="62"/>
      <c r="MDG245" s="62"/>
      <c r="MDH245" s="62"/>
      <c r="MDI245" s="62"/>
      <c r="MDJ245" s="62"/>
      <c r="MDK245" s="62"/>
      <c r="MDL245" s="62"/>
      <c r="MDM245" s="62"/>
      <c r="MDN245" s="62"/>
      <c r="MDO245" s="62"/>
      <c r="MDP245" s="62"/>
      <c r="MDQ245" s="62"/>
      <c r="MDR245" s="62"/>
      <c r="MDS245" s="62"/>
      <c r="MDT245" s="62"/>
      <c r="MDU245" s="62"/>
      <c r="MDV245" s="62"/>
      <c r="MDW245" s="62"/>
      <c r="MDX245" s="62"/>
      <c r="MDY245" s="62"/>
      <c r="MDZ245" s="62"/>
      <c r="MEA245" s="62"/>
      <c r="MEB245" s="62"/>
      <c r="MEC245" s="62"/>
      <c r="MED245" s="62"/>
      <c r="MEE245" s="62"/>
      <c r="MEF245" s="62"/>
      <c r="MEG245" s="62"/>
      <c r="MEH245" s="62"/>
      <c r="MEI245" s="62"/>
      <c r="MEJ245" s="62"/>
      <c r="MEK245" s="62"/>
      <c r="MEL245" s="62"/>
      <c r="MEM245" s="62"/>
      <c r="MEN245" s="62"/>
      <c r="MEO245" s="62"/>
      <c r="MEP245" s="62"/>
      <c r="MEQ245" s="62"/>
      <c r="MER245" s="62"/>
      <c r="MES245" s="62"/>
      <c r="MET245" s="62"/>
      <c r="MEU245" s="62"/>
      <c r="MEV245" s="62"/>
      <c r="MEW245" s="62"/>
      <c r="MEX245" s="62"/>
      <c r="MEY245" s="62"/>
      <c r="MEZ245" s="62"/>
      <c r="MFA245" s="62"/>
      <c r="MFB245" s="62"/>
      <c r="MFC245" s="62"/>
      <c r="MFD245" s="62"/>
      <c r="MFE245" s="62"/>
      <c r="MFF245" s="62"/>
      <c r="MFG245" s="62"/>
      <c r="MFH245" s="62"/>
      <c r="MFI245" s="62"/>
      <c r="MFJ245" s="62"/>
      <c r="MFK245" s="62"/>
      <c r="MFL245" s="62"/>
      <c r="MFM245" s="62"/>
      <c r="MFN245" s="62"/>
      <c r="MFO245" s="62"/>
      <c r="MFP245" s="62"/>
      <c r="MFQ245" s="62"/>
      <c r="MFR245" s="62"/>
      <c r="MFS245" s="62"/>
      <c r="MFT245" s="62"/>
      <c r="MFU245" s="62"/>
      <c r="MFV245" s="62"/>
      <c r="MFW245" s="62"/>
      <c r="MFX245" s="62"/>
      <c r="MFY245" s="62"/>
      <c r="MFZ245" s="62"/>
      <c r="MGA245" s="62"/>
      <c r="MGB245" s="62"/>
      <c r="MGC245" s="62"/>
      <c r="MGD245" s="62"/>
      <c r="MGE245" s="62"/>
      <c r="MGF245" s="62"/>
      <c r="MGG245" s="62"/>
      <c r="MGH245" s="62"/>
      <c r="MGI245" s="62"/>
      <c r="MGJ245" s="62"/>
      <c r="MGK245" s="62"/>
      <c r="MGL245" s="62"/>
      <c r="MGM245" s="62"/>
      <c r="MGN245" s="62"/>
      <c r="MGO245" s="62"/>
      <c r="MGP245" s="62"/>
      <c r="MGQ245" s="62"/>
      <c r="MGR245" s="62"/>
      <c r="MGS245" s="62"/>
      <c r="MGT245" s="62"/>
      <c r="MGU245" s="62"/>
      <c r="MGV245" s="62"/>
      <c r="MGW245" s="62"/>
      <c r="MGX245" s="62"/>
      <c r="MGY245" s="62"/>
      <c r="MGZ245" s="62"/>
      <c r="MHA245" s="62"/>
      <c r="MHB245" s="62"/>
      <c r="MHC245" s="62"/>
      <c r="MHD245" s="62"/>
      <c r="MHE245" s="62"/>
      <c r="MHF245" s="62"/>
      <c r="MHG245" s="62"/>
      <c r="MHH245" s="62"/>
      <c r="MHI245" s="62"/>
      <c r="MHJ245" s="62"/>
      <c r="MHK245" s="62"/>
      <c r="MHL245" s="62"/>
      <c r="MHM245" s="62"/>
      <c r="MHN245" s="62"/>
      <c r="MHO245" s="62"/>
      <c r="MHP245" s="62"/>
      <c r="MHQ245" s="62"/>
      <c r="MHR245" s="62"/>
      <c r="MHS245" s="62"/>
      <c r="MHT245" s="62"/>
      <c r="MHU245" s="62"/>
      <c r="MHV245" s="62"/>
      <c r="MHW245" s="62"/>
      <c r="MHX245" s="62"/>
      <c r="MHY245" s="62"/>
      <c r="MHZ245" s="62"/>
      <c r="MIA245" s="62"/>
      <c r="MIB245" s="62"/>
      <c r="MIC245" s="62"/>
      <c r="MID245" s="62"/>
      <c r="MIE245" s="62"/>
      <c r="MIF245" s="62"/>
      <c r="MIG245" s="62"/>
      <c r="MIH245" s="62"/>
      <c r="MII245" s="62"/>
      <c r="MIJ245" s="62"/>
      <c r="MIK245" s="62"/>
      <c r="MIL245" s="62"/>
      <c r="MIM245" s="62"/>
      <c r="MIN245" s="62"/>
      <c r="MIO245" s="62"/>
      <c r="MIP245" s="62"/>
      <c r="MIQ245" s="62"/>
      <c r="MIR245" s="62"/>
      <c r="MIS245" s="62"/>
      <c r="MIT245" s="62"/>
      <c r="MIU245" s="62"/>
      <c r="MIV245" s="62"/>
      <c r="MIW245" s="62"/>
      <c r="MIX245" s="62"/>
      <c r="MIY245" s="62"/>
      <c r="MIZ245" s="62"/>
      <c r="MJA245" s="62"/>
      <c r="MJB245" s="62"/>
      <c r="MJC245" s="62"/>
      <c r="MJD245" s="62"/>
      <c r="MJE245" s="62"/>
      <c r="MJF245" s="62"/>
      <c r="MJG245" s="62"/>
      <c r="MJH245" s="62"/>
      <c r="MJI245" s="62"/>
      <c r="MJJ245" s="62"/>
      <c r="MJK245" s="62"/>
      <c r="MJL245" s="62"/>
      <c r="MJM245" s="62"/>
      <c r="MJN245" s="62"/>
      <c r="MJO245" s="62"/>
      <c r="MJP245" s="62"/>
      <c r="MJQ245" s="62"/>
      <c r="MJR245" s="62"/>
      <c r="MJS245" s="62"/>
      <c r="MJT245" s="62"/>
      <c r="MJU245" s="62"/>
      <c r="MJV245" s="62"/>
      <c r="MJW245" s="62"/>
      <c r="MJX245" s="62"/>
      <c r="MJY245" s="62"/>
      <c r="MJZ245" s="62"/>
      <c r="MKA245" s="62"/>
      <c r="MKB245" s="62"/>
      <c r="MKC245" s="62"/>
      <c r="MKD245" s="62"/>
      <c r="MKE245" s="62"/>
      <c r="MKF245" s="62"/>
      <c r="MKG245" s="62"/>
      <c r="MKH245" s="62"/>
      <c r="MKI245" s="62"/>
      <c r="MKJ245" s="62"/>
      <c r="MKK245" s="62"/>
      <c r="MKL245" s="62"/>
      <c r="MKM245" s="62"/>
      <c r="MKN245" s="62"/>
      <c r="MKO245" s="62"/>
      <c r="MKP245" s="62"/>
      <c r="MKQ245" s="62"/>
      <c r="MKR245" s="62"/>
      <c r="MKS245" s="62"/>
      <c r="MKT245" s="62"/>
      <c r="MKU245" s="62"/>
      <c r="MKV245" s="62"/>
      <c r="MKW245" s="62"/>
      <c r="MKX245" s="62"/>
      <c r="MKY245" s="62"/>
      <c r="MKZ245" s="62"/>
      <c r="MLA245" s="62"/>
      <c r="MLB245" s="62"/>
      <c r="MLC245" s="62"/>
      <c r="MLD245" s="62"/>
      <c r="MLE245" s="62"/>
      <c r="MLF245" s="62"/>
      <c r="MLG245" s="62"/>
      <c r="MLH245" s="62"/>
      <c r="MLI245" s="62"/>
      <c r="MLJ245" s="62"/>
      <c r="MLK245" s="62"/>
      <c r="MLL245" s="62"/>
      <c r="MLM245" s="62"/>
      <c r="MLN245" s="62"/>
      <c r="MLO245" s="62"/>
      <c r="MLP245" s="62"/>
      <c r="MLQ245" s="62"/>
      <c r="MLR245" s="62"/>
      <c r="MLS245" s="62"/>
      <c r="MLT245" s="62"/>
      <c r="MLU245" s="62"/>
      <c r="MLV245" s="62"/>
      <c r="MLW245" s="62"/>
      <c r="MLX245" s="62"/>
      <c r="MLY245" s="62"/>
      <c r="MLZ245" s="62"/>
      <c r="MMA245" s="62"/>
      <c r="MMB245" s="62"/>
      <c r="MMC245" s="62"/>
      <c r="MMD245" s="62"/>
      <c r="MME245" s="62"/>
      <c r="MMF245" s="62"/>
      <c r="MMG245" s="62"/>
      <c r="MMH245" s="62"/>
      <c r="MMI245" s="62"/>
      <c r="MMJ245" s="62"/>
      <c r="MMK245" s="62"/>
      <c r="MML245" s="62"/>
      <c r="MMM245" s="62"/>
      <c r="MMN245" s="62"/>
      <c r="MMO245" s="62"/>
      <c r="MMP245" s="62"/>
      <c r="MMQ245" s="62"/>
      <c r="MMR245" s="62"/>
      <c r="MMS245" s="62"/>
      <c r="MMT245" s="62"/>
      <c r="MMU245" s="62"/>
      <c r="MMV245" s="62"/>
      <c r="MMW245" s="62"/>
      <c r="MMX245" s="62"/>
      <c r="MMY245" s="62"/>
      <c r="MMZ245" s="62"/>
      <c r="MNA245" s="62"/>
      <c r="MNB245" s="62"/>
      <c r="MNC245" s="62"/>
      <c r="MND245" s="62"/>
      <c r="MNE245" s="62"/>
      <c r="MNF245" s="62"/>
      <c r="MNG245" s="62"/>
      <c r="MNH245" s="62"/>
      <c r="MNI245" s="62"/>
      <c r="MNJ245" s="62"/>
      <c r="MNK245" s="62"/>
      <c r="MNL245" s="62"/>
      <c r="MNM245" s="62"/>
      <c r="MNN245" s="62"/>
      <c r="MNO245" s="62"/>
      <c r="MNP245" s="62"/>
      <c r="MNQ245" s="62"/>
      <c r="MNR245" s="62"/>
      <c r="MNS245" s="62"/>
      <c r="MNT245" s="62"/>
      <c r="MNU245" s="62"/>
      <c r="MNV245" s="62"/>
      <c r="MNW245" s="62"/>
      <c r="MNX245" s="62"/>
      <c r="MNY245" s="62"/>
      <c r="MNZ245" s="62"/>
      <c r="MOA245" s="62"/>
      <c r="MOB245" s="62"/>
      <c r="MOC245" s="62"/>
      <c r="MOD245" s="62"/>
      <c r="MOE245" s="62"/>
      <c r="MOF245" s="62"/>
      <c r="MOG245" s="62"/>
      <c r="MOH245" s="62"/>
      <c r="MOI245" s="62"/>
      <c r="MOJ245" s="62"/>
      <c r="MOK245" s="62"/>
      <c r="MOL245" s="62"/>
      <c r="MOM245" s="62"/>
      <c r="MON245" s="62"/>
      <c r="MOO245" s="62"/>
      <c r="MOP245" s="62"/>
      <c r="MOQ245" s="62"/>
      <c r="MOR245" s="62"/>
      <c r="MOS245" s="62"/>
      <c r="MOT245" s="62"/>
      <c r="MOU245" s="62"/>
      <c r="MOV245" s="62"/>
      <c r="MOW245" s="62"/>
      <c r="MOX245" s="62"/>
      <c r="MOY245" s="62"/>
      <c r="MOZ245" s="62"/>
      <c r="MPA245" s="62"/>
      <c r="MPB245" s="62"/>
      <c r="MPC245" s="62"/>
      <c r="MPD245" s="62"/>
      <c r="MPE245" s="62"/>
      <c r="MPF245" s="62"/>
      <c r="MPG245" s="62"/>
      <c r="MPH245" s="62"/>
      <c r="MPI245" s="62"/>
      <c r="MPJ245" s="62"/>
      <c r="MPK245" s="62"/>
      <c r="MPL245" s="62"/>
      <c r="MPM245" s="62"/>
      <c r="MPN245" s="62"/>
      <c r="MPO245" s="62"/>
      <c r="MPP245" s="62"/>
      <c r="MPQ245" s="62"/>
      <c r="MPR245" s="62"/>
      <c r="MPS245" s="62"/>
      <c r="MPT245" s="62"/>
      <c r="MPU245" s="62"/>
      <c r="MPV245" s="62"/>
      <c r="MPW245" s="62"/>
      <c r="MPX245" s="62"/>
      <c r="MPY245" s="62"/>
      <c r="MPZ245" s="62"/>
      <c r="MQA245" s="62"/>
      <c r="MQB245" s="62"/>
      <c r="MQC245" s="62"/>
      <c r="MQD245" s="62"/>
      <c r="MQE245" s="62"/>
      <c r="MQF245" s="62"/>
      <c r="MQG245" s="62"/>
      <c r="MQH245" s="62"/>
      <c r="MQI245" s="62"/>
      <c r="MQJ245" s="62"/>
      <c r="MQK245" s="62"/>
      <c r="MQL245" s="62"/>
      <c r="MQM245" s="62"/>
      <c r="MQN245" s="62"/>
      <c r="MQO245" s="62"/>
      <c r="MQP245" s="62"/>
      <c r="MQQ245" s="62"/>
      <c r="MQR245" s="62"/>
      <c r="MQS245" s="62"/>
      <c r="MQT245" s="62"/>
      <c r="MQU245" s="62"/>
      <c r="MQV245" s="62"/>
      <c r="MQW245" s="62"/>
      <c r="MQX245" s="62"/>
      <c r="MQY245" s="62"/>
      <c r="MQZ245" s="62"/>
      <c r="MRA245" s="62"/>
      <c r="MRB245" s="62"/>
      <c r="MRC245" s="62"/>
      <c r="MRD245" s="62"/>
      <c r="MRE245" s="62"/>
      <c r="MRF245" s="62"/>
      <c r="MRG245" s="62"/>
      <c r="MRH245" s="62"/>
      <c r="MRI245" s="62"/>
      <c r="MRJ245" s="62"/>
      <c r="MRK245" s="62"/>
      <c r="MRL245" s="62"/>
      <c r="MRM245" s="62"/>
      <c r="MRN245" s="62"/>
      <c r="MRO245" s="62"/>
      <c r="MRP245" s="62"/>
      <c r="MRQ245" s="62"/>
      <c r="MRR245" s="62"/>
      <c r="MRS245" s="62"/>
      <c r="MRT245" s="62"/>
      <c r="MRU245" s="62"/>
      <c r="MRV245" s="62"/>
      <c r="MRW245" s="62"/>
      <c r="MRX245" s="62"/>
      <c r="MRY245" s="62"/>
      <c r="MRZ245" s="62"/>
      <c r="MSA245" s="62"/>
      <c r="MSB245" s="62"/>
      <c r="MSC245" s="62"/>
      <c r="MSD245" s="62"/>
      <c r="MSE245" s="62"/>
      <c r="MSF245" s="62"/>
      <c r="MSG245" s="62"/>
      <c r="MSH245" s="62"/>
      <c r="MSI245" s="62"/>
      <c r="MSJ245" s="62"/>
      <c r="MSK245" s="62"/>
      <c r="MSL245" s="62"/>
      <c r="MSM245" s="62"/>
      <c r="MSN245" s="62"/>
      <c r="MSO245" s="62"/>
      <c r="MSP245" s="62"/>
      <c r="MSQ245" s="62"/>
      <c r="MSR245" s="62"/>
      <c r="MSS245" s="62"/>
      <c r="MST245" s="62"/>
      <c r="MSU245" s="62"/>
      <c r="MSV245" s="62"/>
      <c r="MSW245" s="62"/>
      <c r="MSX245" s="62"/>
      <c r="MSY245" s="62"/>
      <c r="MSZ245" s="62"/>
      <c r="MTA245" s="62"/>
      <c r="MTB245" s="62"/>
      <c r="MTC245" s="62"/>
      <c r="MTD245" s="62"/>
      <c r="MTE245" s="62"/>
      <c r="MTF245" s="62"/>
      <c r="MTG245" s="62"/>
      <c r="MTH245" s="62"/>
      <c r="MTI245" s="62"/>
      <c r="MTJ245" s="62"/>
      <c r="MTK245" s="62"/>
      <c r="MTL245" s="62"/>
      <c r="MTM245" s="62"/>
      <c r="MTN245" s="62"/>
      <c r="MTO245" s="62"/>
      <c r="MTP245" s="62"/>
      <c r="MTQ245" s="62"/>
      <c r="MTR245" s="62"/>
      <c r="MTS245" s="62"/>
      <c r="MTT245" s="62"/>
      <c r="MTU245" s="62"/>
      <c r="MTV245" s="62"/>
      <c r="MTW245" s="62"/>
      <c r="MTX245" s="62"/>
      <c r="MTY245" s="62"/>
      <c r="MTZ245" s="62"/>
      <c r="MUA245" s="62"/>
      <c r="MUB245" s="62"/>
      <c r="MUC245" s="62"/>
      <c r="MUD245" s="62"/>
      <c r="MUE245" s="62"/>
      <c r="MUF245" s="62"/>
      <c r="MUG245" s="62"/>
      <c r="MUH245" s="62"/>
      <c r="MUI245" s="62"/>
      <c r="MUJ245" s="62"/>
      <c r="MUK245" s="62"/>
      <c r="MUL245" s="62"/>
      <c r="MUM245" s="62"/>
      <c r="MUN245" s="62"/>
      <c r="MUO245" s="62"/>
      <c r="MUP245" s="62"/>
      <c r="MUQ245" s="62"/>
      <c r="MUR245" s="62"/>
      <c r="MUS245" s="62"/>
      <c r="MUT245" s="62"/>
      <c r="MUU245" s="62"/>
      <c r="MUV245" s="62"/>
      <c r="MUW245" s="62"/>
      <c r="MUX245" s="62"/>
      <c r="MUY245" s="62"/>
      <c r="MUZ245" s="62"/>
      <c r="MVA245" s="62"/>
      <c r="MVB245" s="62"/>
      <c r="MVC245" s="62"/>
      <c r="MVD245" s="62"/>
      <c r="MVE245" s="62"/>
      <c r="MVF245" s="62"/>
      <c r="MVG245" s="62"/>
      <c r="MVH245" s="62"/>
      <c r="MVI245" s="62"/>
      <c r="MVJ245" s="62"/>
      <c r="MVK245" s="62"/>
      <c r="MVL245" s="62"/>
      <c r="MVM245" s="62"/>
      <c r="MVN245" s="62"/>
      <c r="MVO245" s="62"/>
      <c r="MVP245" s="62"/>
      <c r="MVQ245" s="62"/>
      <c r="MVR245" s="62"/>
      <c r="MVS245" s="62"/>
      <c r="MVT245" s="62"/>
      <c r="MVU245" s="62"/>
      <c r="MVV245" s="62"/>
      <c r="MVW245" s="62"/>
      <c r="MVX245" s="62"/>
      <c r="MVY245" s="62"/>
      <c r="MVZ245" s="62"/>
      <c r="MWA245" s="62"/>
      <c r="MWB245" s="62"/>
      <c r="MWC245" s="62"/>
      <c r="MWD245" s="62"/>
      <c r="MWE245" s="62"/>
      <c r="MWF245" s="62"/>
      <c r="MWG245" s="62"/>
      <c r="MWH245" s="62"/>
      <c r="MWI245" s="62"/>
      <c r="MWJ245" s="62"/>
      <c r="MWK245" s="62"/>
      <c r="MWL245" s="62"/>
      <c r="MWM245" s="62"/>
      <c r="MWN245" s="62"/>
      <c r="MWO245" s="62"/>
      <c r="MWP245" s="62"/>
      <c r="MWQ245" s="62"/>
      <c r="MWR245" s="62"/>
      <c r="MWS245" s="62"/>
      <c r="MWT245" s="62"/>
      <c r="MWU245" s="62"/>
      <c r="MWV245" s="62"/>
      <c r="MWW245" s="62"/>
      <c r="MWX245" s="62"/>
      <c r="MWY245" s="62"/>
      <c r="MWZ245" s="62"/>
      <c r="MXA245" s="62"/>
      <c r="MXB245" s="62"/>
      <c r="MXC245" s="62"/>
      <c r="MXD245" s="62"/>
      <c r="MXE245" s="62"/>
      <c r="MXF245" s="62"/>
      <c r="MXG245" s="62"/>
      <c r="MXH245" s="62"/>
      <c r="MXI245" s="62"/>
      <c r="MXJ245" s="62"/>
      <c r="MXK245" s="62"/>
      <c r="MXL245" s="62"/>
      <c r="MXM245" s="62"/>
      <c r="MXN245" s="62"/>
      <c r="MXO245" s="62"/>
      <c r="MXP245" s="62"/>
      <c r="MXQ245" s="62"/>
      <c r="MXR245" s="62"/>
      <c r="MXS245" s="62"/>
      <c r="MXT245" s="62"/>
      <c r="MXU245" s="62"/>
      <c r="MXV245" s="62"/>
      <c r="MXW245" s="62"/>
      <c r="MXX245" s="62"/>
      <c r="MXY245" s="62"/>
      <c r="MXZ245" s="62"/>
      <c r="MYA245" s="62"/>
      <c r="MYB245" s="62"/>
      <c r="MYC245" s="62"/>
      <c r="MYD245" s="62"/>
      <c r="MYE245" s="62"/>
      <c r="MYF245" s="62"/>
      <c r="MYG245" s="62"/>
      <c r="MYH245" s="62"/>
      <c r="MYI245" s="62"/>
      <c r="MYJ245" s="62"/>
      <c r="MYK245" s="62"/>
      <c r="MYL245" s="62"/>
      <c r="MYM245" s="62"/>
      <c r="MYN245" s="62"/>
      <c r="MYO245" s="62"/>
      <c r="MYP245" s="62"/>
      <c r="MYQ245" s="62"/>
      <c r="MYR245" s="62"/>
      <c r="MYS245" s="62"/>
      <c r="MYT245" s="62"/>
      <c r="MYU245" s="62"/>
      <c r="MYV245" s="62"/>
      <c r="MYW245" s="62"/>
      <c r="MYX245" s="62"/>
      <c r="MYY245" s="62"/>
      <c r="MYZ245" s="62"/>
      <c r="MZA245" s="62"/>
      <c r="MZB245" s="62"/>
      <c r="MZC245" s="62"/>
      <c r="MZD245" s="62"/>
      <c r="MZE245" s="62"/>
      <c r="MZF245" s="62"/>
      <c r="MZG245" s="62"/>
      <c r="MZH245" s="62"/>
      <c r="MZI245" s="62"/>
      <c r="MZJ245" s="62"/>
      <c r="MZK245" s="62"/>
      <c r="MZL245" s="62"/>
      <c r="MZM245" s="62"/>
      <c r="MZN245" s="62"/>
      <c r="MZO245" s="62"/>
      <c r="MZP245" s="62"/>
      <c r="MZQ245" s="62"/>
      <c r="MZR245" s="62"/>
      <c r="MZS245" s="62"/>
      <c r="MZT245" s="62"/>
      <c r="MZU245" s="62"/>
      <c r="MZV245" s="62"/>
      <c r="MZW245" s="62"/>
      <c r="MZX245" s="62"/>
      <c r="MZY245" s="62"/>
      <c r="MZZ245" s="62"/>
      <c r="NAA245" s="62"/>
      <c r="NAB245" s="62"/>
      <c r="NAC245" s="62"/>
      <c r="NAD245" s="62"/>
      <c r="NAE245" s="62"/>
      <c r="NAF245" s="62"/>
      <c r="NAG245" s="62"/>
      <c r="NAH245" s="62"/>
      <c r="NAI245" s="62"/>
      <c r="NAJ245" s="62"/>
      <c r="NAK245" s="62"/>
      <c r="NAL245" s="62"/>
      <c r="NAM245" s="62"/>
      <c r="NAN245" s="62"/>
      <c r="NAO245" s="62"/>
      <c r="NAP245" s="62"/>
      <c r="NAQ245" s="62"/>
      <c r="NAR245" s="62"/>
      <c r="NAS245" s="62"/>
      <c r="NAT245" s="62"/>
      <c r="NAU245" s="62"/>
      <c r="NAV245" s="62"/>
      <c r="NAW245" s="62"/>
      <c r="NAX245" s="62"/>
      <c r="NAY245" s="62"/>
      <c r="NAZ245" s="62"/>
      <c r="NBA245" s="62"/>
      <c r="NBB245" s="62"/>
      <c r="NBC245" s="62"/>
      <c r="NBD245" s="62"/>
      <c r="NBE245" s="62"/>
      <c r="NBF245" s="62"/>
      <c r="NBG245" s="62"/>
      <c r="NBH245" s="62"/>
      <c r="NBI245" s="62"/>
      <c r="NBJ245" s="62"/>
      <c r="NBK245" s="62"/>
      <c r="NBL245" s="62"/>
      <c r="NBM245" s="62"/>
      <c r="NBN245" s="62"/>
      <c r="NBO245" s="62"/>
      <c r="NBP245" s="62"/>
      <c r="NBQ245" s="62"/>
      <c r="NBR245" s="62"/>
      <c r="NBS245" s="62"/>
      <c r="NBT245" s="62"/>
      <c r="NBU245" s="62"/>
      <c r="NBV245" s="62"/>
      <c r="NBW245" s="62"/>
      <c r="NBX245" s="62"/>
      <c r="NBY245" s="62"/>
      <c r="NBZ245" s="62"/>
      <c r="NCA245" s="62"/>
      <c r="NCB245" s="62"/>
      <c r="NCC245" s="62"/>
      <c r="NCD245" s="62"/>
      <c r="NCE245" s="62"/>
      <c r="NCF245" s="62"/>
      <c r="NCG245" s="62"/>
      <c r="NCH245" s="62"/>
      <c r="NCI245" s="62"/>
      <c r="NCJ245" s="62"/>
      <c r="NCK245" s="62"/>
      <c r="NCL245" s="62"/>
      <c r="NCM245" s="62"/>
      <c r="NCN245" s="62"/>
      <c r="NCO245" s="62"/>
      <c r="NCP245" s="62"/>
      <c r="NCQ245" s="62"/>
      <c r="NCR245" s="62"/>
      <c r="NCS245" s="62"/>
      <c r="NCT245" s="62"/>
      <c r="NCU245" s="62"/>
      <c r="NCV245" s="62"/>
      <c r="NCW245" s="62"/>
      <c r="NCX245" s="62"/>
      <c r="NCY245" s="62"/>
      <c r="NCZ245" s="62"/>
      <c r="NDA245" s="62"/>
      <c r="NDB245" s="62"/>
      <c r="NDC245" s="62"/>
      <c r="NDD245" s="62"/>
      <c r="NDE245" s="62"/>
      <c r="NDF245" s="62"/>
      <c r="NDG245" s="62"/>
      <c r="NDH245" s="62"/>
      <c r="NDI245" s="62"/>
      <c r="NDJ245" s="62"/>
      <c r="NDK245" s="62"/>
      <c r="NDL245" s="62"/>
      <c r="NDM245" s="62"/>
      <c r="NDN245" s="62"/>
      <c r="NDO245" s="62"/>
      <c r="NDP245" s="62"/>
      <c r="NDQ245" s="62"/>
      <c r="NDR245" s="62"/>
      <c r="NDS245" s="62"/>
      <c r="NDT245" s="62"/>
      <c r="NDU245" s="62"/>
      <c r="NDV245" s="62"/>
      <c r="NDW245" s="62"/>
      <c r="NDX245" s="62"/>
      <c r="NDY245" s="62"/>
      <c r="NDZ245" s="62"/>
      <c r="NEA245" s="62"/>
      <c r="NEB245" s="62"/>
      <c r="NEC245" s="62"/>
      <c r="NED245" s="62"/>
      <c r="NEE245" s="62"/>
      <c r="NEF245" s="62"/>
      <c r="NEG245" s="62"/>
      <c r="NEH245" s="62"/>
      <c r="NEI245" s="62"/>
      <c r="NEJ245" s="62"/>
      <c r="NEK245" s="62"/>
      <c r="NEL245" s="62"/>
      <c r="NEM245" s="62"/>
      <c r="NEN245" s="62"/>
      <c r="NEO245" s="62"/>
      <c r="NEP245" s="62"/>
      <c r="NEQ245" s="62"/>
      <c r="NER245" s="62"/>
      <c r="NES245" s="62"/>
      <c r="NET245" s="62"/>
      <c r="NEU245" s="62"/>
      <c r="NEV245" s="62"/>
      <c r="NEW245" s="62"/>
      <c r="NEX245" s="62"/>
      <c r="NEY245" s="62"/>
      <c r="NEZ245" s="62"/>
      <c r="NFA245" s="62"/>
      <c r="NFB245" s="62"/>
      <c r="NFC245" s="62"/>
      <c r="NFD245" s="62"/>
      <c r="NFE245" s="62"/>
      <c r="NFF245" s="62"/>
      <c r="NFG245" s="62"/>
      <c r="NFH245" s="62"/>
      <c r="NFI245" s="62"/>
      <c r="NFJ245" s="62"/>
      <c r="NFK245" s="62"/>
      <c r="NFL245" s="62"/>
      <c r="NFM245" s="62"/>
      <c r="NFN245" s="62"/>
      <c r="NFO245" s="62"/>
      <c r="NFP245" s="62"/>
      <c r="NFQ245" s="62"/>
      <c r="NFR245" s="62"/>
      <c r="NFS245" s="62"/>
      <c r="NFT245" s="62"/>
      <c r="NFU245" s="62"/>
      <c r="NFV245" s="62"/>
      <c r="NFW245" s="62"/>
      <c r="NFX245" s="62"/>
      <c r="NFY245" s="62"/>
      <c r="NFZ245" s="62"/>
      <c r="NGA245" s="62"/>
      <c r="NGB245" s="62"/>
      <c r="NGC245" s="62"/>
      <c r="NGD245" s="62"/>
      <c r="NGE245" s="62"/>
      <c r="NGF245" s="62"/>
      <c r="NGG245" s="62"/>
      <c r="NGH245" s="62"/>
      <c r="NGI245" s="62"/>
      <c r="NGJ245" s="62"/>
      <c r="NGK245" s="62"/>
      <c r="NGL245" s="62"/>
      <c r="NGM245" s="62"/>
      <c r="NGN245" s="62"/>
      <c r="NGO245" s="62"/>
      <c r="NGP245" s="62"/>
      <c r="NGQ245" s="62"/>
      <c r="NGR245" s="62"/>
      <c r="NGS245" s="62"/>
      <c r="NGT245" s="62"/>
      <c r="NGU245" s="62"/>
      <c r="NGV245" s="62"/>
      <c r="NGW245" s="62"/>
      <c r="NGX245" s="62"/>
      <c r="NGY245" s="62"/>
      <c r="NGZ245" s="62"/>
      <c r="NHA245" s="62"/>
      <c r="NHB245" s="62"/>
      <c r="NHC245" s="62"/>
      <c r="NHD245" s="62"/>
      <c r="NHE245" s="62"/>
      <c r="NHF245" s="62"/>
      <c r="NHG245" s="62"/>
      <c r="NHH245" s="62"/>
      <c r="NHI245" s="62"/>
      <c r="NHJ245" s="62"/>
      <c r="NHK245" s="62"/>
      <c r="NHL245" s="62"/>
      <c r="NHM245" s="62"/>
      <c r="NHN245" s="62"/>
      <c r="NHO245" s="62"/>
      <c r="NHP245" s="62"/>
      <c r="NHQ245" s="62"/>
      <c r="NHR245" s="62"/>
      <c r="NHS245" s="62"/>
      <c r="NHT245" s="62"/>
      <c r="NHU245" s="62"/>
      <c r="NHV245" s="62"/>
      <c r="NHW245" s="62"/>
      <c r="NHX245" s="62"/>
      <c r="NHY245" s="62"/>
      <c r="NHZ245" s="62"/>
      <c r="NIA245" s="62"/>
      <c r="NIB245" s="62"/>
      <c r="NIC245" s="62"/>
      <c r="NID245" s="62"/>
      <c r="NIE245" s="62"/>
      <c r="NIF245" s="62"/>
      <c r="NIG245" s="62"/>
      <c r="NIH245" s="62"/>
      <c r="NII245" s="62"/>
      <c r="NIJ245" s="62"/>
      <c r="NIK245" s="62"/>
      <c r="NIL245" s="62"/>
      <c r="NIM245" s="62"/>
      <c r="NIN245" s="62"/>
      <c r="NIO245" s="62"/>
      <c r="NIP245" s="62"/>
      <c r="NIQ245" s="62"/>
      <c r="NIR245" s="62"/>
      <c r="NIS245" s="62"/>
      <c r="NIT245" s="62"/>
      <c r="NIU245" s="62"/>
      <c r="NIV245" s="62"/>
      <c r="NIW245" s="62"/>
      <c r="NIX245" s="62"/>
      <c r="NIY245" s="62"/>
      <c r="NIZ245" s="62"/>
      <c r="NJA245" s="62"/>
      <c r="NJB245" s="62"/>
      <c r="NJC245" s="62"/>
      <c r="NJD245" s="62"/>
      <c r="NJE245" s="62"/>
      <c r="NJF245" s="62"/>
      <c r="NJG245" s="62"/>
      <c r="NJH245" s="62"/>
      <c r="NJI245" s="62"/>
      <c r="NJJ245" s="62"/>
      <c r="NJK245" s="62"/>
      <c r="NJL245" s="62"/>
      <c r="NJM245" s="62"/>
      <c r="NJN245" s="62"/>
      <c r="NJO245" s="62"/>
      <c r="NJP245" s="62"/>
      <c r="NJQ245" s="62"/>
      <c r="NJR245" s="62"/>
      <c r="NJS245" s="62"/>
      <c r="NJT245" s="62"/>
      <c r="NJU245" s="62"/>
      <c r="NJV245" s="62"/>
      <c r="NJW245" s="62"/>
      <c r="NJX245" s="62"/>
      <c r="NJY245" s="62"/>
      <c r="NJZ245" s="62"/>
      <c r="NKA245" s="62"/>
      <c r="NKB245" s="62"/>
      <c r="NKC245" s="62"/>
      <c r="NKD245" s="62"/>
      <c r="NKE245" s="62"/>
      <c r="NKF245" s="62"/>
      <c r="NKG245" s="62"/>
      <c r="NKH245" s="62"/>
      <c r="NKI245" s="62"/>
      <c r="NKJ245" s="62"/>
      <c r="NKK245" s="62"/>
      <c r="NKL245" s="62"/>
      <c r="NKM245" s="62"/>
      <c r="NKN245" s="62"/>
      <c r="NKO245" s="62"/>
      <c r="NKP245" s="62"/>
      <c r="NKQ245" s="62"/>
      <c r="NKR245" s="62"/>
      <c r="NKS245" s="62"/>
      <c r="NKT245" s="62"/>
      <c r="NKU245" s="62"/>
      <c r="NKV245" s="62"/>
      <c r="NKW245" s="62"/>
      <c r="NKX245" s="62"/>
      <c r="NKY245" s="62"/>
      <c r="NKZ245" s="62"/>
      <c r="NLA245" s="62"/>
      <c r="NLB245" s="62"/>
      <c r="NLC245" s="62"/>
      <c r="NLD245" s="62"/>
      <c r="NLE245" s="62"/>
      <c r="NLF245" s="62"/>
      <c r="NLG245" s="62"/>
      <c r="NLH245" s="62"/>
      <c r="NLI245" s="62"/>
      <c r="NLJ245" s="62"/>
      <c r="NLK245" s="62"/>
      <c r="NLL245" s="62"/>
      <c r="NLM245" s="62"/>
      <c r="NLN245" s="62"/>
      <c r="NLO245" s="62"/>
      <c r="NLP245" s="62"/>
      <c r="NLQ245" s="62"/>
      <c r="NLR245" s="62"/>
      <c r="NLS245" s="62"/>
      <c r="NLT245" s="62"/>
      <c r="NLU245" s="62"/>
      <c r="NLV245" s="62"/>
      <c r="NLW245" s="62"/>
      <c r="NLX245" s="62"/>
      <c r="NLY245" s="62"/>
      <c r="NLZ245" s="62"/>
      <c r="NMA245" s="62"/>
      <c r="NMB245" s="62"/>
      <c r="NMC245" s="62"/>
      <c r="NMD245" s="62"/>
      <c r="NME245" s="62"/>
      <c r="NMF245" s="62"/>
      <c r="NMG245" s="62"/>
      <c r="NMH245" s="62"/>
      <c r="NMI245" s="62"/>
      <c r="NMJ245" s="62"/>
      <c r="NMK245" s="62"/>
      <c r="NML245" s="62"/>
      <c r="NMM245" s="62"/>
      <c r="NMN245" s="62"/>
      <c r="NMO245" s="62"/>
      <c r="NMP245" s="62"/>
      <c r="NMQ245" s="62"/>
      <c r="NMR245" s="62"/>
      <c r="NMS245" s="62"/>
      <c r="NMT245" s="62"/>
      <c r="NMU245" s="62"/>
      <c r="NMV245" s="62"/>
      <c r="NMW245" s="62"/>
      <c r="NMX245" s="62"/>
      <c r="NMY245" s="62"/>
      <c r="NMZ245" s="62"/>
      <c r="NNA245" s="62"/>
      <c r="NNB245" s="62"/>
      <c r="NNC245" s="62"/>
      <c r="NND245" s="62"/>
      <c r="NNE245" s="62"/>
      <c r="NNF245" s="62"/>
      <c r="NNG245" s="62"/>
      <c r="NNH245" s="62"/>
      <c r="NNI245" s="62"/>
      <c r="NNJ245" s="62"/>
      <c r="NNK245" s="62"/>
      <c r="NNL245" s="62"/>
      <c r="NNM245" s="62"/>
      <c r="NNN245" s="62"/>
      <c r="NNO245" s="62"/>
      <c r="NNP245" s="62"/>
      <c r="NNQ245" s="62"/>
      <c r="NNR245" s="62"/>
      <c r="NNS245" s="62"/>
      <c r="NNT245" s="62"/>
      <c r="NNU245" s="62"/>
      <c r="NNV245" s="62"/>
      <c r="NNW245" s="62"/>
      <c r="NNX245" s="62"/>
      <c r="NNY245" s="62"/>
      <c r="NNZ245" s="62"/>
      <c r="NOA245" s="62"/>
      <c r="NOB245" s="62"/>
      <c r="NOC245" s="62"/>
      <c r="NOD245" s="62"/>
      <c r="NOE245" s="62"/>
      <c r="NOF245" s="62"/>
      <c r="NOG245" s="62"/>
      <c r="NOH245" s="62"/>
      <c r="NOI245" s="62"/>
      <c r="NOJ245" s="62"/>
      <c r="NOK245" s="62"/>
      <c r="NOL245" s="62"/>
      <c r="NOM245" s="62"/>
      <c r="NON245" s="62"/>
      <c r="NOO245" s="62"/>
      <c r="NOP245" s="62"/>
      <c r="NOQ245" s="62"/>
      <c r="NOR245" s="62"/>
      <c r="NOS245" s="62"/>
      <c r="NOT245" s="62"/>
      <c r="NOU245" s="62"/>
      <c r="NOV245" s="62"/>
      <c r="NOW245" s="62"/>
      <c r="NOX245" s="62"/>
      <c r="NOY245" s="62"/>
      <c r="NOZ245" s="62"/>
      <c r="NPA245" s="62"/>
      <c r="NPB245" s="62"/>
      <c r="NPC245" s="62"/>
      <c r="NPD245" s="62"/>
      <c r="NPE245" s="62"/>
      <c r="NPF245" s="62"/>
      <c r="NPG245" s="62"/>
      <c r="NPH245" s="62"/>
      <c r="NPI245" s="62"/>
      <c r="NPJ245" s="62"/>
      <c r="NPK245" s="62"/>
      <c r="NPL245" s="62"/>
      <c r="NPM245" s="62"/>
      <c r="NPN245" s="62"/>
      <c r="NPO245" s="62"/>
      <c r="NPP245" s="62"/>
      <c r="NPQ245" s="62"/>
      <c r="NPR245" s="62"/>
      <c r="NPS245" s="62"/>
      <c r="NPT245" s="62"/>
      <c r="NPU245" s="62"/>
      <c r="NPV245" s="62"/>
      <c r="NPW245" s="62"/>
      <c r="NPX245" s="62"/>
      <c r="NPY245" s="62"/>
      <c r="NPZ245" s="62"/>
      <c r="NQA245" s="62"/>
      <c r="NQB245" s="62"/>
      <c r="NQC245" s="62"/>
      <c r="NQD245" s="62"/>
      <c r="NQE245" s="62"/>
      <c r="NQF245" s="62"/>
      <c r="NQG245" s="62"/>
      <c r="NQH245" s="62"/>
      <c r="NQI245" s="62"/>
      <c r="NQJ245" s="62"/>
      <c r="NQK245" s="62"/>
      <c r="NQL245" s="62"/>
      <c r="NQM245" s="62"/>
      <c r="NQN245" s="62"/>
      <c r="NQO245" s="62"/>
      <c r="NQP245" s="62"/>
      <c r="NQQ245" s="62"/>
      <c r="NQR245" s="62"/>
      <c r="NQS245" s="62"/>
      <c r="NQT245" s="62"/>
      <c r="NQU245" s="62"/>
      <c r="NQV245" s="62"/>
      <c r="NQW245" s="62"/>
      <c r="NQX245" s="62"/>
      <c r="NQY245" s="62"/>
      <c r="NQZ245" s="62"/>
      <c r="NRA245" s="62"/>
      <c r="NRB245" s="62"/>
      <c r="NRC245" s="62"/>
      <c r="NRD245" s="62"/>
      <c r="NRE245" s="62"/>
      <c r="NRF245" s="62"/>
      <c r="NRG245" s="62"/>
      <c r="NRH245" s="62"/>
      <c r="NRI245" s="62"/>
      <c r="NRJ245" s="62"/>
      <c r="NRK245" s="62"/>
      <c r="NRL245" s="62"/>
      <c r="NRM245" s="62"/>
      <c r="NRN245" s="62"/>
      <c r="NRO245" s="62"/>
      <c r="NRP245" s="62"/>
      <c r="NRQ245" s="62"/>
      <c r="NRR245" s="62"/>
      <c r="NRS245" s="62"/>
      <c r="NRT245" s="62"/>
      <c r="NRU245" s="62"/>
      <c r="NRV245" s="62"/>
      <c r="NRW245" s="62"/>
      <c r="NRX245" s="62"/>
      <c r="NRY245" s="62"/>
      <c r="NRZ245" s="62"/>
      <c r="NSA245" s="62"/>
      <c r="NSB245" s="62"/>
      <c r="NSC245" s="62"/>
      <c r="NSD245" s="62"/>
      <c r="NSE245" s="62"/>
      <c r="NSF245" s="62"/>
      <c r="NSG245" s="62"/>
      <c r="NSH245" s="62"/>
      <c r="NSI245" s="62"/>
      <c r="NSJ245" s="62"/>
      <c r="NSK245" s="62"/>
      <c r="NSL245" s="62"/>
      <c r="NSM245" s="62"/>
      <c r="NSN245" s="62"/>
      <c r="NSO245" s="62"/>
      <c r="NSP245" s="62"/>
      <c r="NSQ245" s="62"/>
      <c r="NSR245" s="62"/>
      <c r="NSS245" s="62"/>
      <c r="NST245" s="62"/>
      <c r="NSU245" s="62"/>
      <c r="NSV245" s="62"/>
      <c r="NSW245" s="62"/>
      <c r="NSX245" s="62"/>
      <c r="NSY245" s="62"/>
      <c r="NSZ245" s="62"/>
      <c r="NTA245" s="62"/>
      <c r="NTB245" s="62"/>
      <c r="NTC245" s="62"/>
      <c r="NTD245" s="62"/>
      <c r="NTE245" s="62"/>
      <c r="NTF245" s="62"/>
      <c r="NTG245" s="62"/>
      <c r="NTH245" s="62"/>
      <c r="NTI245" s="62"/>
      <c r="NTJ245" s="62"/>
      <c r="NTK245" s="62"/>
      <c r="NTL245" s="62"/>
      <c r="NTM245" s="62"/>
      <c r="NTN245" s="62"/>
      <c r="NTO245" s="62"/>
      <c r="NTP245" s="62"/>
      <c r="NTQ245" s="62"/>
      <c r="NTR245" s="62"/>
      <c r="NTS245" s="62"/>
      <c r="NTT245" s="62"/>
      <c r="NTU245" s="62"/>
      <c r="NTV245" s="62"/>
      <c r="NTW245" s="62"/>
      <c r="NTX245" s="62"/>
      <c r="NTY245" s="62"/>
      <c r="NTZ245" s="62"/>
      <c r="NUA245" s="62"/>
      <c r="NUB245" s="62"/>
      <c r="NUC245" s="62"/>
      <c r="NUD245" s="62"/>
      <c r="NUE245" s="62"/>
      <c r="NUF245" s="62"/>
      <c r="NUG245" s="62"/>
      <c r="NUH245" s="62"/>
      <c r="NUI245" s="62"/>
      <c r="NUJ245" s="62"/>
      <c r="NUK245" s="62"/>
      <c r="NUL245" s="62"/>
      <c r="NUM245" s="62"/>
      <c r="NUN245" s="62"/>
      <c r="NUO245" s="62"/>
      <c r="NUP245" s="62"/>
      <c r="NUQ245" s="62"/>
      <c r="NUR245" s="62"/>
      <c r="NUS245" s="62"/>
      <c r="NUT245" s="62"/>
      <c r="NUU245" s="62"/>
      <c r="NUV245" s="62"/>
      <c r="NUW245" s="62"/>
      <c r="NUX245" s="62"/>
      <c r="NUY245" s="62"/>
      <c r="NUZ245" s="62"/>
      <c r="NVA245" s="62"/>
      <c r="NVB245" s="62"/>
      <c r="NVC245" s="62"/>
      <c r="NVD245" s="62"/>
      <c r="NVE245" s="62"/>
      <c r="NVF245" s="62"/>
      <c r="NVG245" s="62"/>
      <c r="NVH245" s="62"/>
      <c r="NVI245" s="62"/>
      <c r="NVJ245" s="62"/>
      <c r="NVK245" s="62"/>
      <c r="NVL245" s="62"/>
      <c r="NVM245" s="62"/>
      <c r="NVN245" s="62"/>
      <c r="NVO245" s="62"/>
      <c r="NVP245" s="62"/>
      <c r="NVQ245" s="62"/>
      <c r="NVR245" s="62"/>
      <c r="NVS245" s="62"/>
      <c r="NVT245" s="62"/>
      <c r="NVU245" s="62"/>
      <c r="NVV245" s="62"/>
      <c r="NVW245" s="62"/>
      <c r="NVX245" s="62"/>
      <c r="NVY245" s="62"/>
      <c r="NVZ245" s="62"/>
      <c r="NWA245" s="62"/>
      <c r="NWB245" s="62"/>
      <c r="NWC245" s="62"/>
      <c r="NWD245" s="62"/>
      <c r="NWE245" s="62"/>
      <c r="NWF245" s="62"/>
      <c r="NWG245" s="62"/>
      <c r="NWH245" s="62"/>
      <c r="NWI245" s="62"/>
      <c r="NWJ245" s="62"/>
      <c r="NWK245" s="62"/>
      <c r="NWL245" s="62"/>
      <c r="NWM245" s="62"/>
      <c r="NWN245" s="62"/>
      <c r="NWO245" s="62"/>
      <c r="NWP245" s="62"/>
      <c r="NWQ245" s="62"/>
      <c r="NWR245" s="62"/>
      <c r="NWS245" s="62"/>
      <c r="NWT245" s="62"/>
      <c r="NWU245" s="62"/>
      <c r="NWV245" s="62"/>
      <c r="NWW245" s="62"/>
      <c r="NWX245" s="62"/>
      <c r="NWY245" s="62"/>
      <c r="NWZ245" s="62"/>
      <c r="NXA245" s="62"/>
      <c r="NXB245" s="62"/>
      <c r="NXC245" s="62"/>
      <c r="NXD245" s="62"/>
      <c r="NXE245" s="62"/>
      <c r="NXF245" s="62"/>
      <c r="NXG245" s="62"/>
      <c r="NXH245" s="62"/>
      <c r="NXI245" s="62"/>
      <c r="NXJ245" s="62"/>
      <c r="NXK245" s="62"/>
      <c r="NXL245" s="62"/>
      <c r="NXM245" s="62"/>
      <c r="NXN245" s="62"/>
      <c r="NXO245" s="62"/>
      <c r="NXP245" s="62"/>
      <c r="NXQ245" s="62"/>
      <c r="NXR245" s="62"/>
      <c r="NXS245" s="62"/>
      <c r="NXT245" s="62"/>
      <c r="NXU245" s="62"/>
      <c r="NXV245" s="62"/>
      <c r="NXW245" s="62"/>
      <c r="NXX245" s="62"/>
      <c r="NXY245" s="62"/>
      <c r="NXZ245" s="62"/>
      <c r="NYA245" s="62"/>
      <c r="NYB245" s="62"/>
      <c r="NYC245" s="62"/>
      <c r="NYD245" s="62"/>
      <c r="NYE245" s="62"/>
      <c r="NYF245" s="62"/>
      <c r="NYG245" s="62"/>
      <c r="NYH245" s="62"/>
      <c r="NYI245" s="62"/>
      <c r="NYJ245" s="62"/>
      <c r="NYK245" s="62"/>
      <c r="NYL245" s="62"/>
      <c r="NYM245" s="62"/>
      <c r="NYN245" s="62"/>
      <c r="NYO245" s="62"/>
      <c r="NYP245" s="62"/>
      <c r="NYQ245" s="62"/>
      <c r="NYR245" s="62"/>
      <c r="NYS245" s="62"/>
      <c r="NYT245" s="62"/>
      <c r="NYU245" s="62"/>
      <c r="NYV245" s="62"/>
      <c r="NYW245" s="62"/>
      <c r="NYX245" s="62"/>
      <c r="NYY245" s="62"/>
      <c r="NYZ245" s="62"/>
      <c r="NZA245" s="62"/>
      <c r="NZB245" s="62"/>
      <c r="NZC245" s="62"/>
      <c r="NZD245" s="62"/>
      <c r="NZE245" s="62"/>
      <c r="NZF245" s="62"/>
      <c r="NZG245" s="62"/>
      <c r="NZH245" s="62"/>
      <c r="NZI245" s="62"/>
      <c r="NZJ245" s="62"/>
      <c r="NZK245" s="62"/>
      <c r="NZL245" s="62"/>
      <c r="NZM245" s="62"/>
      <c r="NZN245" s="62"/>
      <c r="NZO245" s="62"/>
      <c r="NZP245" s="62"/>
      <c r="NZQ245" s="62"/>
      <c r="NZR245" s="62"/>
      <c r="NZS245" s="62"/>
      <c r="NZT245" s="62"/>
      <c r="NZU245" s="62"/>
      <c r="NZV245" s="62"/>
      <c r="NZW245" s="62"/>
      <c r="NZX245" s="62"/>
      <c r="NZY245" s="62"/>
      <c r="NZZ245" s="62"/>
      <c r="OAA245" s="62"/>
      <c r="OAB245" s="62"/>
      <c r="OAC245" s="62"/>
      <c r="OAD245" s="62"/>
      <c r="OAE245" s="62"/>
      <c r="OAF245" s="62"/>
      <c r="OAG245" s="62"/>
      <c r="OAH245" s="62"/>
      <c r="OAI245" s="62"/>
      <c r="OAJ245" s="62"/>
      <c r="OAK245" s="62"/>
      <c r="OAL245" s="62"/>
      <c r="OAM245" s="62"/>
      <c r="OAN245" s="62"/>
      <c r="OAO245" s="62"/>
      <c r="OAP245" s="62"/>
      <c r="OAQ245" s="62"/>
      <c r="OAR245" s="62"/>
      <c r="OAS245" s="62"/>
      <c r="OAT245" s="62"/>
      <c r="OAU245" s="62"/>
      <c r="OAV245" s="62"/>
      <c r="OAW245" s="62"/>
      <c r="OAX245" s="62"/>
      <c r="OAY245" s="62"/>
      <c r="OAZ245" s="62"/>
      <c r="OBA245" s="62"/>
      <c r="OBB245" s="62"/>
      <c r="OBC245" s="62"/>
      <c r="OBD245" s="62"/>
      <c r="OBE245" s="62"/>
      <c r="OBF245" s="62"/>
      <c r="OBG245" s="62"/>
      <c r="OBH245" s="62"/>
      <c r="OBI245" s="62"/>
      <c r="OBJ245" s="62"/>
      <c r="OBK245" s="62"/>
      <c r="OBL245" s="62"/>
      <c r="OBM245" s="62"/>
      <c r="OBN245" s="62"/>
      <c r="OBO245" s="62"/>
      <c r="OBP245" s="62"/>
      <c r="OBQ245" s="62"/>
      <c r="OBR245" s="62"/>
      <c r="OBS245" s="62"/>
      <c r="OBT245" s="62"/>
      <c r="OBU245" s="62"/>
      <c r="OBV245" s="62"/>
      <c r="OBW245" s="62"/>
      <c r="OBX245" s="62"/>
      <c r="OBY245" s="62"/>
      <c r="OBZ245" s="62"/>
      <c r="OCA245" s="62"/>
      <c r="OCB245" s="62"/>
      <c r="OCC245" s="62"/>
      <c r="OCD245" s="62"/>
      <c r="OCE245" s="62"/>
      <c r="OCF245" s="62"/>
      <c r="OCG245" s="62"/>
      <c r="OCH245" s="62"/>
      <c r="OCI245" s="62"/>
      <c r="OCJ245" s="62"/>
      <c r="OCK245" s="62"/>
      <c r="OCL245" s="62"/>
      <c r="OCM245" s="62"/>
      <c r="OCN245" s="62"/>
      <c r="OCO245" s="62"/>
      <c r="OCP245" s="62"/>
      <c r="OCQ245" s="62"/>
      <c r="OCR245" s="62"/>
      <c r="OCS245" s="62"/>
      <c r="OCT245" s="62"/>
      <c r="OCU245" s="62"/>
      <c r="OCV245" s="62"/>
      <c r="OCW245" s="62"/>
      <c r="OCX245" s="62"/>
      <c r="OCY245" s="62"/>
      <c r="OCZ245" s="62"/>
      <c r="ODA245" s="62"/>
      <c r="ODB245" s="62"/>
      <c r="ODC245" s="62"/>
      <c r="ODD245" s="62"/>
      <c r="ODE245" s="62"/>
      <c r="ODF245" s="62"/>
      <c r="ODG245" s="62"/>
      <c r="ODH245" s="62"/>
      <c r="ODI245" s="62"/>
      <c r="ODJ245" s="62"/>
      <c r="ODK245" s="62"/>
      <c r="ODL245" s="62"/>
      <c r="ODM245" s="62"/>
      <c r="ODN245" s="62"/>
      <c r="ODO245" s="62"/>
      <c r="ODP245" s="62"/>
      <c r="ODQ245" s="62"/>
      <c r="ODR245" s="62"/>
      <c r="ODS245" s="62"/>
      <c r="ODT245" s="62"/>
      <c r="ODU245" s="62"/>
      <c r="ODV245" s="62"/>
      <c r="ODW245" s="62"/>
      <c r="ODX245" s="62"/>
      <c r="ODY245" s="62"/>
      <c r="ODZ245" s="62"/>
      <c r="OEA245" s="62"/>
      <c r="OEB245" s="62"/>
      <c r="OEC245" s="62"/>
      <c r="OED245" s="62"/>
      <c r="OEE245" s="62"/>
      <c r="OEF245" s="62"/>
      <c r="OEG245" s="62"/>
      <c r="OEH245" s="62"/>
      <c r="OEI245" s="62"/>
      <c r="OEJ245" s="62"/>
      <c r="OEK245" s="62"/>
      <c r="OEL245" s="62"/>
      <c r="OEM245" s="62"/>
      <c r="OEN245" s="62"/>
      <c r="OEO245" s="62"/>
      <c r="OEP245" s="62"/>
      <c r="OEQ245" s="62"/>
      <c r="OER245" s="62"/>
      <c r="OES245" s="62"/>
      <c r="OET245" s="62"/>
      <c r="OEU245" s="62"/>
      <c r="OEV245" s="62"/>
      <c r="OEW245" s="62"/>
      <c r="OEX245" s="62"/>
      <c r="OEY245" s="62"/>
      <c r="OEZ245" s="62"/>
      <c r="OFA245" s="62"/>
      <c r="OFB245" s="62"/>
      <c r="OFC245" s="62"/>
      <c r="OFD245" s="62"/>
      <c r="OFE245" s="62"/>
      <c r="OFF245" s="62"/>
      <c r="OFG245" s="62"/>
      <c r="OFH245" s="62"/>
      <c r="OFI245" s="62"/>
      <c r="OFJ245" s="62"/>
      <c r="OFK245" s="62"/>
      <c r="OFL245" s="62"/>
      <c r="OFM245" s="62"/>
      <c r="OFN245" s="62"/>
      <c r="OFO245" s="62"/>
      <c r="OFP245" s="62"/>
      <c r="OFQ245" s="62"/>
      <c r="OFR245" s="62"/>
      <c r="OFS245" s="62"/>
      <c r="OFT245" s="62"/>
      <c r="OFU245" s="62"/>
      <c r="OFV245" s="62"/>
      <c r="OFW245" s="62"/>
      <c r="OFX245" s="62"/>
      <c r="OFY245" s="62"/>
      <c r="OFZ245" s="62"/>
      <c r="OGA245" s="62"/>
      <c r="OGB245" s="62"/>
      <c r="OGC245" s="62"/>
      <c r="OGD245" s="62"/>
      <c r="OGE245" s="62"/>
      <c r="OGF245" s="62"/>
      <c r="OGG245" s="62"/>
      <c r="OGH245" s="62"/>
      <c r="OGI245" s="62"/>
      <c r="OGJ245" s="62"/>
      <c r="OGK245" s="62"/>
      <c r="OGL245" s="62"/>
      <c r="OGM245" s="62"/>
      <c r="OGN245" s="62"/>
      <c r="OGO245" s="62"/>
      <c r="OGP245" s="62"/>
      <c r="OGQ245" s="62"/>
      <c r="OGR245" s="62"/>
      <c r="OGS245" s="62"/>
      <c r="OGT245" s="62"/>
      <c r="OGU245" s="62"/>
      <c r="OGV245" s="62"/>
      <c r="OGW245" s="62"/>
      <c r="OGX245" s="62"/>
      <c r="OGY245" s="62"/>
      <c r="OGZ245" s="62"/>
      <c r="OHA245" s="62"/>
      <c r="OHB245" s="62"/>
      <c r="OHC245" s="62"/>
      <c r="OHD245" s="62"/>
      <c r="OHE245" s="62"/>
      <c r="OHF245" s="62"/>
      <c r="OHG245" s="62"/>
      <c r="OHH245" s="62"/>
      <c r="OHI245" s="62"/>
      <c r="OHJ245" s="62"/>
      <c r="OHK245" s="62"/>
      <c r="OHL245" s="62"/>
      <c r="OHM245" s="62"/>
      <c r="OHN245" s="62"/>
      <c r="OHO245" s="62"/>
      <c r="OHP245" s="62"/>
      <c r="OHQ245" s="62"/>
      <c r="OHR245" s="62"/>
      <c r="OHS245" s="62"/>
      <c r="OHT245" s="62"/>
      <c r="OHU245" s="62"/>
      <c r="OHV245" s="62"/>
      <c r="OHW245" s="62"/>
      <c r="OHX245" s="62"/>
      <c r="OHY245" s="62"/>
      <c r="OHZ245" s="62"/>
      <c r="OIA245" s="62"/>
      <c r="OIB245" s="62"/>
      <c r="OIC245" s="62"/>
      <c r="OID245" s="62"/>
      <c r="OIE245" s="62"/>
      <c r="OIF245" s="62"/>
      <c r="OIG245" s="62"/>
      <c r="OIH245" s="62"/>
      <c r="OII245" s="62"/>
      <c r="OIJ245" s="62"/>
      <c r="OIK245" s="62"/>
      <c r="OIL245" s="62"/>
      <c r="OIM245" s="62"/>
      <c r="OIN245" s="62"/>
      <c r="OIO245" s="62"/>
      <c r="OIP245" s="62"/>
      <c r="OIQ245" s="62"/>
      <c r="OIR245" s="62"/>
      <c r="OIS245" s="62"/>
      <c r="OIT245" s="62"/>
      <c r="OIU245" s="62"/>
      <c r="OIV245" s="62"/>
      <c r="OIW245" s="62"/>
      <c r="OIX245" s="62"/>
      <c r="OIY245" s="62"/>
      <c r="OIZ245" s="62"/>
      <c r="OJA245" s="62"/>
      <c r="OJB245" s="62"/>
      <c r="OJC245" s="62"/>
      <c r="OJD245" s="62"/>
      <c r="OJE245" s="62"/>
      <c r="OJF245" s="62"/>
      <c r="OJG245" s="62"/>
      <c r="OJH245" s="62"/>
      <c r="OJI245" s="62"/>
      <c r="OJJ245" s="62"/>
      <c r="OJK245" s="62"/>
      <c r="OJL245" s="62"/>
      <c r="OJM245" s="62"/>
      <c r="OJN245" s="62"/>
      <c r="OJO245" s="62"/>
      <c r="OJP245" s="62"/>
      <c r="OJQ245" s="62"/>
      <c r="OJR245" s="62"/>
      <c r="OJS245" s="62"/>
      <c r="OJT245" s="62"/>
      <c r="OJU245" s="62"/>
      <c r="OJV245" s="62"/>
      <c r="OJW245" s="62"/>
      <c r="OJX245" s="62"/>
      <c r="OJY245" s="62"/>
      <c r="OJZ245" s="62"/>
      <c r="OKA245" s="62"/>
      <c r="OKB245" s="62"/>
      <c r="OKC245" s="62"/>
      <c r="OKD245" s="62"/>
      <c r="OKE245" s="62"/>
      <c r="OKF245" s="62"/>
      <c r="OKG245" s="62"/>
      <c r="OKH245" s="62"/>
      <c r="OKI245" s="62"/>
      <c r="OKJ245" s="62"/>
      <c r="OKK245" s="62"/>
      <c r="OKL245" s="62"/>
      <c r="OKM245" s="62"/>
      <c r="OKN245" s="62"/>
      <c r="OKO245" s="62"/>
      <c r="OKP245" s="62"/>
      <c r="OKQ245" s="62"/>
      <c r="OKR245" s="62"/>
      <c r="OKS245" s="62"/>
      <c r="OKT245" s="62"/>
      <c r="OKU245" s="62"/>
      <c r="OKV245" s="62"/>
      <c r="OKW245" s="62"/>
      <c r="OKX245" s="62"/>
      <c r="OKY245" s="62"/>
      <c r="OKZ245" s="62"/>
      <c r="OLA245" s="62"/>
      <c r="OLB245" s="62"/>
      <c r="OLC245" s="62"/>
      <c r="OLD245" s="62"/>
      <c r="OLE245" s="62"/>
      <c r="OLF245" s="62"/>
      <c r="OLG245" s="62"/>
      <c r="OLH245" s="62"/>
      <c r="OLI245" s="62"/>
      <c r="OLJ245" s="62"/>
      <c r="OLK245" s="62"/>
      <c r="OLL245" s="62"/>
      <c r="OLM245" s="62"/>
      <c r="OLN245" s="62"/>
      <c r="OLO245" s="62"/>
      <c r="OLP245" s="62"/>
      <c r="OLQ245" s="62"/>
      <c r="OLR245" s="62"/>
      <c r="OLS245" s="62"/>
      <c r="OLT245" s="62"/>
      <c r="OLU245" s="62"/>
      <c r="OLV245" s="62"/>
      <c r="OLW245" s="62"/>
      <c r="OLX245" s="62"/>
      <c r="OLY245" s="62"/>
      <c r="OLZ245" s="62"/>
      <c r="OMA245" s="62"/>
      <c r="OMB245" s="62"/>
      <c r="OMC245" s="62"/>
      <c r="OMD245" s="62"/>
      <c r="OME245" s="62"/>
      <c r="OMF245" s="62"/>
      <c r="OMG245" s="62"/>
      <c r="OMH245" s="62"/>
      <c r="OMI245" s="62"/>
      <c r="OMJ245" s="62"/>
      <c r="OMK245" s="62"/>
      <c r="OML245" s="62"/>
      <c r="OMM245" s="62"/>
      <c r="OMN245" s="62"/>
      <c r="OMO245" s="62"/>
      <c r="OMP245" s="62"/>
      <c r="OMQ245" s="62"/>
      <c r="OMR245" s="62"/>
      <c r="OMS245" s="62"/>
      <c r="OMT245" s="62"/>
      <c r="OMU245" s="62"/>
      <c r="OMV245" s="62"/>
      <c r="OMW245" s="62"/>
      <c r="OMX245" s="62"/>
      <c r="OMY245" s="62"/>
      <c r="OMZ245" s="62"/>
      <c r="ONA245" s="62"/>
      <c r="ONB245" s="62"/>
      <c r="ONC245" s="62"/>
      <c r="OND245" s="62"/>
      <c r="ONE245" s="62"/>
      <c r="ONF245" s="62"/>
      <c r="ONG245" s="62"/>
      <c r="ONH245" s="62"/>
      <c r="ONI245" s="62"/>
      <c r="ONJ245" s="62"/>
      <c r="ONK245" s="62"/>
      <c r="ONL245" s="62"/>
      <c r="ONM245" s="62"/>
      <c r="ONN245" s="62"/>
      <c r="ONO245" s="62"/>
      <c r="ONP245" s="62"/>
      <c r="ONQ245" s="62"/>
      <c r="ONR245" s="62"/>
      <c r="ONS245" s="62"/>
      <c r="ONT245" s="62"/>
      <c r="ONU245" s="62"/>
      <c r="ONV245" s="62"/>
      <c r="ONW245" s="62"/>
      <c r="ONX245" s="62"/>
      <c r="ONY245" s="62"/>
      <c r="ONZ245" s="62"/>
      <c r="OOA245" s="62"/>
      <c r="OOB245" s="62"/>
      <c r="OOC245" s="62"/>
      <c r="OOD245" s="62"/>
      <c r="OOE245" s="62"/>
      <c r="OOF245" s="62"/>
      <c r="OOG245" s="62"/>
      <c r="OOH245" s="62"/>
      <c r="OOI245" s="62"/>
      <c r="OOJ245" s="62"/>
      <c r="OOK245" s="62"/>
      <c r="OOL245" s="62"/>
      <c r="OOM245" s="62"/>
      <c r="OON245" s="62"/>
      <c r="OOO245" s="62"/>
      <c r="OOP245" s="62"/>
      <c r="OOQ245" s="62"/>
      <c r="OOR245" s="62"/>
      <c r="OOS245" s="62"/>
      <c r="OOT245" s="62"/>
      <c r="OOU245" s="62"/>
      <c r="OOV245" s="62"/>
      <c r="OOW245" s="62"/>
      <c r="OOX245" s="62"/>
      <c r="OOY245" s="62"/>
      <c r="OOZ245" s="62"/>
      <c r="OPA245" s="62"/>
      <c r="OPB245" s="62"/>
      <c r="OPC245" s="62"/>
      <c r="OPD245" s="62"/>
      <c r="OPE245" s="62"/>
      <c r="OPF245" s="62"/>
      <c r="OPG245" s="62"/>
      <c r="OPH245" s="62"/>
      <c r="OPI245" s="62"/>
      <c r="OPJ245" s="62"/>
      <c r="OPK245" s="62"/>
      <c r="OPL245" s="62"/>
      <c r="OPM245" s="62"/>
      <c r="OPN245" s="62"/>
      <c r="OPO245" s="62"/>
      <c r="OPP245" s="62"/>
      <c r="OPQ245" s="62"/>
      <c r="OPR245" s="62"/>
      <c r="OPS245" s="62"/>
      <c r="OPT245" s="62"/>
      <c r="OPU245" s="62"/>
      <c r="OPV245" s="62"/>
      <c r="OPW245" s="62"/>
      <c r="OPX245" s="62"/>
      <c r="OPY245" s="62"/>
      <c r="OPZ245" s="62"/>
      <c r="OQA245" s="62"/>
      <c r="OQB245" s="62"/>
      <c r="OQC245" s="62"/>
      <c r="OQD245" s="62"/>
      <c r="OQE245" s="62"/>
      <c r="OQF245" s="62"/>
      <c r="OQG245" s="62"/>
      <c r="OQH245" s="62"/>
      <c r="OQI245" s="62"/>
      <c r="OQJ245" s="62"/>
      <c r="OQK245" s="62"/>
      <c r="OQL245" s="62"/>
      <c r="OQM245" s="62"/>
      <c r="OQN245" s="62"/>
      <c r="OQO245" s="62"/>
      <c r="OQP245" s="62"/>
      <c r="OQQ245" s="62"/>
      <c r="OQR245" s="62"/>
      <c r="OQS245" s="62"/>
      <c r="OQT245" s="62"/>
      <c r="OQU245" s="62"/>
      <c r="OQV245" s="62"/>
      <c r="OQW245" s="62"/>
      <c r="OQX245" s="62"/>
      <c r="OQY245" s="62"/>
      <c r="OQZ245" s="62"/>
      <c r="ORA245" s="62"/>
      <c r="ORB245" s="62"/>
      <c r="ORC245" s="62"/>
      <c r="ORD245" s="62"/>
      <c r="ORE245" s="62"/>
      <c r="ORF245" s="62"/>
      <c r="ORG245" s="62"/>
      <c r="ORH245" s="62"/>
      <c r="ORI245" s="62"/>
      <c r="ORJ245" s="62"/>
      <c r="ORK245" s="62"/>
      <c r="ORL245" s="62"/>
      <c r="ORM245" s="62"/>
      <c r="ORN245" s="62"/>
      <c r="ORO245" s="62"/>
      <c r="ORP245" s="62"/>
      <c r="ORQ245" s="62"/>
      <c r="ORR245" s="62"/>
      <c r="ORS245" s="62"/>
      <c r="ORT245" s="62"/>
      <c r="ORU245" s="62"/>
      <c r="ORV245" s="62"/>
      <c r="ORW245" s="62"/>
      <c r="ORX245" s="62"/>
      <c r="ORY245" s="62"/>
      <c r="ORZ245" s="62"/>
      <c r="OSA245" s="62"/>
      <c r="OSB245" s="62"/>
      <c r="OSC245" s="62"/>
      <c r="OSD245" s="62"/>
      <c r="OSE245" s="62"/>
      <c r="OSF245" s="62"/>
      <c r="OSG245" s="62"/>
      <c r="OSH245" s="62"/>
      <c r="OSI245" s="62"/>
      <c r="OSJ245" s="62"/>
      <c r="OSK245" s="62"/>
      <c r="OSL245" s="62"/>
      <c r="OSM245" s="62"/>
      <c r="OSN245" s="62"/>
      <c r="OSO245" s="62"/>
      <c r="OSP245" s="62"/>
      <c r="OSQ245" s="62"/>
      <c r="OSR245" s="62"/>
      <c r="OSS245" s="62"/>
      <c r="OST245" s="62"/>
      <c r="OSU245" s="62"/>
      <c r="OSV245" s="62"/>
      <c r="OSW245" s="62"/>
      <c r="OSX245" s="62"/>
      <c r="OSY245" s="62"/>
      <c r="OSZ245" s="62"/>
      <c r="OTA245" s="62"/>
      <c r="OTB245" s="62"/>
      <c r="OTC245" s="62"/>
      <c r="OTD245" s="62"/>
      <c r="OTE245" s="62"/>
      <c r="OTF245" s="62"/>
      <c r="OTG245" s="62"/>
      <c r="OTH245" s="62"/>
      <c r="OTI245" s="62"/>
      <c r="OTJ245" s="62"/>
      <c r="OTK245" s="62"/>
      <c r="OTL245" s="62"/>
      <c r="OTM245" s="62"/>
      <c r="OTN245" s="62"/>
      <c r="OTO245" s="62"/>
      <c r="OTP245" s="62"/>
      <c r="OTQ245" s="62"/>
      <c r="OTR245" s="62"/>
      <c r="OTS245" s="62"/>
      <c r="OTT245" s="62"/>
      <c r="OTU245" s="62"/>
      <c r="OTV245" s="62"/>
      <c r="OTW245" s="62"/>
      <c r="OTX245" s="62"/>
      <c r="OTY245" s="62"/>
      <c r="OTZ245" s="62"/>
      <c r="OUA245" s="62"/>
      <c r="OUB245" s="62"/>
      <c r="OUC245" s="62"/>
      <c r="OUD245" s="62"/>
      <c r="OUE245" s="62"/>
      <c r="OUF245" s="62"/>
      <c r="OUG245" s="62"/>
      <c r="OUH245" s="62"/>
      <c r="OUI245" s="62"/>
      <c r="OUJ245" s="62"/>
      <c r="OUK245" s="62"/>
      <c r="OUL245" s="62"/>
      <c r="OUM245" s="62"/>
      <c r="OUN245" s="62"/>
      <c r="OUO245" s="62"/>
      <c r="OUP245" s="62"/>
      <c r="OUQ245" s="62"/>
      <c r="OUR245" s="62"/>
      <c r="OUS245" s="62"/>
      <c r="OUT245" s="62"/>
      <c r="OUU245" s="62"/>
      <c r="OUV245" s="62"/>
      <c r="OUW245" s="62"/>
      <c r="OUX245" s="62"/>
      <c r="OUY245" s="62"/>
      <c r="OUZ245" s="62"/>
      <c r="OVA245" s="62"/>
      <c r="OVB245" s="62"/>
      <c r="OVC245" s="62"/>
      <c r="OVD245" s="62"/>
      <c r="OVE245" s="62"/>
      <c r="OVF245" s="62"/>
      <c r="OVG245" s="62"/>
      <c r="OVH245" s="62"/>
      <c r="OVI245" s="62"/>
      <c r="OVJ245" s="62"/>
      <c r="OVK245" s="62"/>
      <c r="OVL245" s="62"/>
      <c r="OVM245" s="62"/>
      <c r="OVN245" s="62"/>
      <c r="OVO245" s="62"/>
      <c r="OVP245" s="62"/>
      <c r="OVQ245" s="62"/>
      <c r="OVR245" s="62"/>
      <c r="OVS245" s="62"/>
      <c r="OVT245" s="62"/>
      <c r="OVU245" s="62"/>
      <c r="OVV245" s="62"/>
      <c r="OVW245" s="62"/>
      <c r="OVX245" s="62"/>
      <c r="OVY245" s="62"/>
      <c r="OVZ245" s="62"/>
      <c r="OWA245" s="62"/>
      <c r="OWB245" s="62"/>
      <c r="OWC245" s="62"/>
      <c r="OWD245" s="62"/>
      <c r="OWE245" s="62"/>
      <c r="OWF245" s="62"/>
      <c r="OWG245" s="62"/>
      <c r="OWH245" s="62"/>
      <c r="OWI245" s="62"/>
      <c r="OWJ245" s="62"/>
      <c r="OWK245" s="62"/>
      <c r="OWL245" s="62"/>
      <c r="OWM245" s="62"/>
      <c r="OWN245" s="62"/>
      <c r="OWO245" s="62"/>
      <c r="OWP245" s="62"/>
      <c r="OWQ245" s="62"/>
      <c r="OWR245" s="62"/>
      <c r="OWS245" s="62"/>
      <c r="OWT245" s="62"/>
      <c r="OWU245" s="62"/>
      <c r="OWV245" s="62"/>
      <c r="OWW245" s="62"/>
      <c r="OWX245" s="62"/>
      <c r="OWY245" s="62"/>
      <c r="OWZ245" s="62"/>
      <c r="OXA245" s="62"/>
      <c r="OXB245" s="62"/>
      <c r="OXC245" s="62"/>
      <c r="OXD245" s="62"/>
      <c r="OXE245" s="62"/>
      <c r="OXF245" s="62"/>
      <c r="OXG245" s="62"/>
      <c r="OXH245" s="62"/>
      <c r="OXI245" s="62"/>
      <c r="OXJ245" s="62"/>
      <c r="OXK245" s="62"/>
      <c r="OXL245" s="62"/>
      <c r="OXM245" s="62"/>
      <c r="OXN245" s="62"/>
      <c r="OXO245" s="62"/>
      <c r="OXP245" s="62"/>
      <c r="OXQ245" s="62"/>
      <c r="OXR245" s="62"/>
      <c r="OXS245" s="62"/>
      <c r="OXT245" s="62"/>
      <c r="OXU245" s="62"/>
      <c r="OXV245" s="62"/>
      <c r="OXW245" s="62"/>
      <c r="OXX245" s="62"/>
      <c r="OXY245" s="62"/>
      <c r="OXZ245" s="62"/>
      <c r="OYA245" s="62"/>
      <c r="OYB245" s="62"/>
      <c r="OYC245" s="62"/>
      <c r="OYD245" s="62"/>
      <c r="OYE245" s="62"/>
      <c r="OYF245" s="62"/>
      <c r="OYG245" s="62"/>
      <c r="OYH245" s="62"/>
      <c r="OYI245" s="62"/>
      <c r="OYJ245" s="62"/>
      <c r="OYK245" s="62"/>
      <c r="OYL245" s="62"/>
      <c r="OYM245" s="62"/>
      <c r="OYN245" s="62"/>
      <c r="OYO245" s="62"/>
      <c r="OYP245" s="62"/>
      <c r="OYQ245" s="62"/>
      <c r="OYR245" s="62"/>
      <c r="OYS245" s="62"/>
      <c r="OYT245" s="62"/>
      <c r="OYU245" s="62"/>
      <c r="OYV245" s="62"/>
      <c r="OYW245" s="62"/>
      <c r="OYX245" s="62"/>
      <c r="OYY245" s="62"/>
      <c r="OYZ245" s="62"/>
      <c r="OZA245" s="62"/>
      <c r="OZB245" s="62"/>
      <c r="OZC245" s="62"/>
      <c r="OZD245" s="62"/>
      <c r="OZE245" s="62"/>
      <c r="OZF245" s="62"/>
      <c r="OZG245" s="62"/>
      <c r="OZH245" s="62"/>
      <c r="OZI245" s="62"/>
      <c r="OZJ245" s="62"/>
      <c r="OZK245" s="62"/>
      <c r="OZL245" s="62"/>
      <c r="OZM245" s="62"/>
      <c r="OZN245" s="62"/>
      <c r="OZO245" s="62"/>
      <c r="OZP245" s="62"/>
      <c r="OZQ245" s="62"/>
      <c r="OZR245" s="62"/>
      <c r="OZS245" s="62"/>
      <c r="OZT245" s="62"/>
      <c r="OZU245" s="62"/>
      <c r="OZV245" s="62"/>
      <c r="OZW245" s="62"/>
      <c r="OZX245" s="62"/>
      <c r="OZY245" s="62"/>
      <c r="OZZ245" s="62"/>
      <c r="PAA245" s="62"/>
      <c r="PAB245" s="62"/>
      <c r="PAC245" s="62"/>
      <c r="PAD245" s="62"/>
      <c r="PAE245" s="62"/>
      <c r="PAF245" s="62"/>
      <c r="PAG245" s="62"/>
      <c r="PAH245" s="62"/>
      <c r="PAI245" s="62"/>
      <c r="PAJ245" s="62"/>
      <c r="PAK245" s="62"/>
      <c r="PAL245" s="62"/>
      <c r="PAM245" s="62"/>
      <c r="PAN245" s="62"/>
      <c r="PAO245" s="62"/>
      <c r="PAP245" s="62"/>
      <c r="PAQ245" s="62"/>
      <c r="PAR245" s="62"/>
      <c r="PAS245" s="62"/>
      <c r="PAT245" s="62"/>
      <c r="PAU245" s="62"/>
      <c r="PAV245" s="62"/>
      <c r="PAW245" s="62"/>
      <c r="PAX245" s="62"/>
      <c r="PAY245" s="62"/>
      <c r="PAZ245" s="62"/>
      <c r="PBA245" s="62"/>
      <c r="PBB245" s="62"/>
      <c r="PBC245" s="62"/>
      <c r="PBD245" s="62"/>
      <c r="PBE245" s="62"/>
      <c r="PBF245" s="62"/>
      <c r="PBG245" s="62"/>
      <c r="PBH245" s="62"/>
      <c r="PBI245" s="62"/>
      <c r="PBJ245" s="62"/>
      <c r="PBK245" s="62"/>
      <c r="PBL245" s="62"/>
      <c r="PBM245" s="62"/>
      <c r="PBN245" s="62"/>
      <c r="PBO245" s="62"/>
      <c r="PBP245" s="62"/>
      <c r="PBQ245" s="62"/>
      <c r="PBR245" s="62"/>
      <c r="PBS245" s="62"/>
      <c r="PBT245" s="62"/>
      <c r="PBU245" s="62"/>
      <c r="PBV245" s="62"/>
      <c r="PBW245" s="62"/>
      <c r="PBX245" s="62"/>
      <c r="PBY245" s="62"/>
      <c r="PBZ245" s="62"/>
      <c r="PCA245" s="62"/>
      <c r="PCB245" s="62"/>
      <c r="PCC245" s="62"/>
      <c r="PCD245" s="62"/>
      <c r="PCE245" s="62"/>
      <c r="PCF245" s="62"/>
      <c r="PCG245" s="62"/>
      <c r="PCH245" s="62"/>
      <c r="PCI245" s="62"/>
      <c r="PCJ245" s="62"/>
      <c r="PCK245" s="62"/>
      <c r="PCL245" s="62"/>
      <c r="PCM245" s="62"/>
      <c r="PCN245" s="62"/>
      <c r="PCO245" s="62"/>
      <c r="PCP245" s="62"/>
      <c r="PCQ245" s="62"/>
      <c r="PCR245" s="62"/>
      <c r="PCS245" s="62"/>
      <c r="PCT245" s="62"/>
      <c r="PCU245" s="62"/>
      <c r="PCV245" s="62"/>
      <c r="PCW245" s="62"/>
      <c r="PCX245" s="62"/>
      <c r="PCY245" s="62"/>
      <c r="PCZ245" s="62"/>
      <c r="PDA245" s="62"/>
      <c r="PDB245" s="62"/>
      <c r="PDC245" s="62"/>
      <c r="PDD245" s="62"/>
      <c r="PDE245" s="62"/>
      <c r="PDF245" s="62"/>
      <c r="PDG245" s="62"/>
      <c r="PDH245" s="62"/>
      <c r="PDI245" s="62"/>
      <c r="PDJ245" s="62"/>
      <c r="PDK245" s="62"/>
      <c r="PDL245" s="62"/>
      <c r="PDM245" s="62"/>
      <c r="PDN245" s="62"/>
      <c r="PDO245" s="62"/>
      <c r="PDP245" s="62"/>
      <c r="PDQ245" s="62"/>
      <c r="PDR245" s="62"/>
      <c r="PDS245" s="62"/>
      <c r="PDT245" s="62"/>
      <c r="PDU245" s="62"/>
      <c r="PDV245" s="62"/>
      <c r="PDW245" s="62"/>
      <c r="PDX245" s="62"/>
      <c r="PDY245" s="62"/>
      <c r="PDZ245" s="62"/>
      <c r="PEA245" s="62"/>
      <c r="PEB245" s="62"/>
      <c r="PEC245" s="62"/>
      <c r="PED245" s="62"/>
      <c r="PEE245" s="62"/>
      <c r="PEF245" s="62"/>
      <c r="PEG245" s="62"/>
      <c r="PEH245" s="62"/>
      <c r="PEI245" s="62"/>
      <c r="PEJ245" s="62"/>
      <c r="PEK245" s="62"/>
      <c r="PEL245" s="62"/>
      <c r="PEM245" s="62"/>
      <c r="PEN245" s="62"/>
      <c r="PEO245" s="62"/>
      <c r="PEP245" s="62"/>
      <c r="PEQ245" s="62"/>
      <c r="PER245" s="62"/>
      <c r="PES245" s="62"/>
      <c r="PET245" s="62"/>
      <c r="PEU245" s="62"/>
      <c r="PEV245" s="62"/>
      <c r="PEW245" s="62"/>
      <c r="PEX245" s="62"/>
      <c r="PEY245" s="62"/>
      <c r="PEZ245" s="62"/>
      <c r="PFA245" s="62"/>
      <c r="PFB245" s="62"/>
      <c r="PFC245" s="62"/>
      <c r="PFD245" s="62"/>
      <c r="PFE245" s="62"/>
      <c r="PFF245" s="62"/>
      <c r="PFG245" s="62"/>
      <c r="PFH245" s="62"/>
      <c r="PFI245" s="62"/>
      <c r="PFJ245" s="62"/>
      <c r="PFK245" s="62"/>
      <c r="PFL245" s="62"/>
      <c r="PFM245" s="62"/>
      <c r="PFN245" s="62"/>
      <c r="PFO245" s="62"/>
      <c r="PFP245" s="62"/>
      <c r="PFQ245" s="62"/>
      <c r="PFR245" s="62"/>
      <c r="PFS245" s="62"/>
      <c r="PFT245" s="62"/>
      <c r="PFU245" s="62"/>
      <c r="PFV245" s="62"/>
      <c r="PFW245" s="62"/>
      <c r="PFX245" s="62"/>
      <c r="PFY245" s="62"/>
      <c r="PFZ245" s="62"/>
      <c r="PGA245" s="62"/>
      <c r="PGB245" s="62"/>
      <c r="PGC245" s="62"/>
      <c r="PGD245" s="62"/>
      <c r="PGE245" s="62"/>
      <c r="PGF245" s="62"/>
      <c r="PGG245" s="62"/>
      <c r="PGH245" s="62"/>
      <c r="PGI245" s="62"/>
      <c r="PGJ245" s="62"/>
      <c r="PGK245" s="62"/>
      <c r="PGL245" s="62"/>
      <c r="PGM245" s="62"/>
      <c r="PGN245" s="62"/>
      <c r="PGO245" s="62"/>
      <c r="PGP245" s="62"/>
      <c r="PGQ245" s="62"/>
      <c r="PGR245" s="62"/>
      <c r="PGS245" s="62"/>
      <c r="PGT245" s="62"/>
      <c r="PGU245" s="62"/>
      <c r="PGV245" s="62"/>
      <c r="PGW245" s="62"/>
      <c r="PGX245" s="62"/>
      <c r="PGY245" s="62"/>
      <c r="PGZ245" s="62"/>
      <c r="PHA245" s="62"/>
      <c r="PHB245" s="62"/>
      <c r="PHC245" s="62"/>
      <c r="PHD245" s="62"/>
      <c r="PHE245" s="62"/>
      <c r="PHF245" s="62"/>
      <c r="PHG245" s="62"/>
      <c r="PHH245" s="62"/>
      <c r="PHI245" s="62"/>
      <c r="PHJ245" s="62"/>
      <c r="PHK245" s="62"/>
      <c r="PHL245" s="62"/>
      <c r="PHM245" s="62"/>
      <c r="PHN245" s="62"/>
      <c r="PHO245" s="62"/>
      <c r="PHP245" s="62"/>
      <c r="PHQ245" s="62"/>
      <c r="PHR245" s="62"/>
      <c r="PHS245" s="62"/>
      <c r="PHT245" s="62"/>
      <c r="PHU245" s="62"/>
      <c r="PHV245" s="62"/>
      <c r="PHW245" s="62"/>
      <c r="PHX245" s="62"/>
      <c r="PHY245" s="62"/>
      <c r="PHZ245" s="62"/>
      <c r="PIA245" s="62"/>
      <c r="PIB245" s="62"/>
      <c r="PIC245" s="62"/>
      <c r="PID245" s="62"/>
      <c r="PIE245" s="62"/>
      <c r="PIF245" s="62"/>
      <c r="PIG245" s="62"/>
      <c r="PIH245" s="62"/>
      <c r="PII245" s="62"/>
      <c r="PIJ245" s="62"/>
      <c r="PIK245" s="62"/>
      <c r="PIL245" s="62"/>
      <c r="PIM245" s="62"/>
      <c r="PIN245" s="62"/>
      <c r="PIO245" s="62"/>
      <c r="PIP245" s="62"/>
      <c r="PIQ245" s="62"/>
      <c r="PIR245" s="62"/>
      <c r="PIS245" s="62"/>
      <c r="PIT245" s="62"/>
      <c r="PIU245" s="62"/>
      <c r="PIV245" s="62"/>
      <c r="PIW245" s="62"/>
      <c r="PIX245" s="62"/>
      <c r="PIY245" s="62"/>
      <c r="PIZ245" s="62"/>
      <c r="PJA245" s="62"/>
      <c r="PJB245" s="62"/>
      <c r="PJC245" s="62"/>
      <c r="PJD245" s="62"/>
      <c r="PJE245" s="62"/>
      <c r="PJF245" s="62"/>
      <c r="PJG245" s="62"/>
      <c r="PJH245" s="62"/>
      <c r="PJI245" s="62"/>
      <c r="PJJ245" s="62"/>
      <c r="PJK245" s="62"/>
      <c r="PJL245" s="62"/>
      <c r="PJM245" s="62"/>
      <c r="PJN245" s="62"/>
      <c r="PJO245" s="62"/>
      <c r="PJP245" s="62"/>
      <c r="PJQ245" s="62"/>
      <c r="PJR245" s="62"/>
      <c r="PJS245" s="62"/>
      <c r="PJT245" s="62"/>
      <c r="PJU245" s="62"/>
      <c r="PJV245" s="62"/>
      <c r="PJW245" s="62"/>
      <c r="PJX245" s="62"/>
      <c r="PJY245" s="62"/>
      <c r="PJZ245" s="62"/>
      <c r="PKA245" s="62"/>
      <c r="PKB245" s="62"/>
      <c r="PKC245" s="62"/>
      <c r="PKD245" s="62"/>
      <c r="PKE245" s="62"/>
      <c r="PKF245" s="62"/>
      <c r="PKG245" s="62"/>
      <c r="PKH245" s="62"/>
      <c r="PKI245" s="62"/>
      <c r="PKJ245" s="62"/>
      <c r="PKK245" s="62"/>
      <c r="PKL245" s="62"/>
      <c r="PKM245" s="62"/>
      <c r="PKN245" s="62"/>
      <c r="PKO245" s="62"/>
      <c r="PKP245" s="62"/>
      <c r="PKQ245" s="62"/>
      <c r="PKR245" s="62"/>
      <c r="PKS245" s="62"/>
      <c r="PKT245" s="62"/>
      <c r="PKU245" s="62"/>
      <c r="PKV245" s="62"/>
      <c r="PKW245" s="62"/>
      <c r="PKX245" s="62"/>
      <c r="PKY245" s="62"/>
      <c r="PKZ245" s="62"/>
      <c r="PLA245" s="62"/>
      <c r="PLB245" s="62"/>
      <c r="PLC245" s="62"/>
      <c r="PLD245" s="62"/>
      <c r="PLE245" s="62"/>
      <c r="PLF245" s="62"/>
      <c r="PLG245" s="62"/>
      <c r="PLH245" s="62"/>
      <c r="PLI245" s="62"/>
      <c r="PLJ245" s="62"/>
      <c r="PLK245" s="62"/>
      <c r="PLL245" s="62"/>
      <c r="PLM245" s="62"/>
      <c r="PLN245" s="62"/>
      <c r="PLO245" s="62"/>
      <c r="PLP245" s="62"/>
      <c r="PLQ245" s="62"/>
      <c r="PLR245" s="62"/>
      <c r="PLS245" s="62"/>
      <c r="PLT245" s="62"/>
      <c r="PLU245" s="62"/>
      <c r="PLV245" s="62"/>
      <c r="PLW245" s="62"/>
      <c r="PLX245" s="62"/>
      <c r="PLY245" s="62"/>
      <c r="PLZ245" s="62"/>
      <c r="PMA245" s="62"/>
      <c r="PMB245" s="62"/>
      <c r="PMC245" s="62"/>
      <c r="PMD245" s="62"/>
      <c r="PME245" s="62"/>
      <c r="PMF245" s="62"/>
      <c r="PMG245" s="62"/>
      <c r="PMH245" s="62"/>
      <c r="PMI245" s="62"/>
      <c r="PMJ245" s="62"/>
      <c r="PMK245" s="62"/>
      <c r="PML245" s="62"/>
      <c r="PMM245" s="62"/>
      <c r="PMN245" s="62"/>
      <c r="PMO245" s="62"/>
      <c r="PMP245" s="62"/>
      <c r="PMQ245" s="62"/>
      <c r="PMR245" s="62"/>
      <c r="PMS245" s="62"/>
      <c r="PMT245" s="62"/>
      <c r="PMU245" s="62"/>
      <c r="PMV245" s="62"/>
      <c r="PMW245" s="62"/>
      <c r="PMX245" s="62"/>
      <c r="PMY245" s="62"/>
      <c r="PMZ245" s="62"/>
      <c r="PNA245" s="62"/>
      <c r="PNB245" s="62"/>
      <c r="PNC245" s="62"/>
      <c r="PND245" s="62"/>
      <c r="PNE245" s="62"/>
      <c r="PNF245" s="62"/>
      <c r="PNG245" s="62"/>
      <c r="PNH245" s="62"/>
      <c r="PNI245" s="62"/>
      <c r="PNJ245" s="62"/>
      <c r="PNK245" s="62"/>
      <c r="PNL245" s="62"/>
      <c r="PNM245" s="62"/>
      <c r="PNN245" s="62"/>
      <c r="PNO245" s="62"/>
      <c r="PNP245" s="62"/>
      <c r="PNQ245" s="62"/>
      <c r="PNR245" s="62"/>
      <c r="PNS245" s="62"/>
      <c r="PNT245" s="62"/>
      <c r="PNU245" s="62"/>
      <c r="PNV245" s="62"/>
      <c r="PNW245" s="62"/>
      <c r="PNX245" s="62"/>
      <c r="PNY245" s="62"/>
      <c r="PNZ245" s="62"/>
      <c r="POA245" s="62"/>
      <c r="POB245" s="62"/>
      <c r="POC245" s="62"/>
      <c r="POD245" s="62"/>
      <c r="POE245" s="62"/>
      <c r="POF245" s="62"/>
      <c r="POG245" s="62"/>
      <c r="POH245" s="62"/>
      <c r="POI245" s="62"/>
      <c r="POJ245" s="62"/>
      <c r="POK245" s="62"/>
      <c r="POL245" s="62"/>
      <c r="POM245" s="62"/>
      <c r="PON245" s="62"/>
      <c r="POO245" s="62"/>
      <c r="POP245" s="62"/>
      <c r="POQ245" s="62"/>
      <c r="POR245" s="62"/>
      <c r="POS245" s="62"/>
      <c r="POT245" s="62"/>
      <c r="POU245" s="62"/>
      <c r="POV245" s="62"/>
      <c r="POW245" s="62"/>
      <c r="POX245" s="62"/>
      <c r="POY245" s="62"/>
      <c r="POZ245" s="62"/>
      <c r="PPA245" s="62"/>
      <c r="PPB245" s="62"/>
      <c r="PPC245" s="62"/>
      <c r="PPD245" s="62"/>
      <c r="PPE245" s="62"/>
      <c r="PPF245" s="62"/>
      <c r="PPG245" s="62"/>
      <c r="PPH245" s="62"/>
      <c r="PPI245" s="62"/>
      <c r="PPJ245" s="62"/>
      <c r="PPK245" s="62"/>
      <c r="PPL245" s="62"/>
      <c r="PPM245" s="62"/>
      <c r="PPN245" s="62"/>
      <c r="PPO245" s="62"/>
      <c r="PPP245" s="62"/>
      <c r="PPQ245" s="62"/>
      <c r="PPR245" s="62"/>
      <c r="PPS245" s="62"/>
      <c r="PPT245" s="62"/>
      <c r="PPU245" s="62"/>
      <c r="PPV245" s="62"/>
      <c r="PPW245" s="62"/>
      <c r="PPX245" s="62"/>
      <c r="PPY245" s="62"/>
      <c r="PPZ245" s="62"/>
      <c r="PQA245" s="62"/>
      <c r="PQB245" s="62"/>
      <c r="PQC245" s="62"/>
      <c r="PQD245" s="62"/>
      <c r="PQE245" s="62"/>
      <c r="PQF245" s="62"/>
      <c r="PQG245" s="62"/>
      <c r="PQH245" s="62"/>
      <c r="PQI245" s="62"/>
      <c r="PQJ245" s="62"/>
      <c r="PQK245" s="62"/>
      <c r="PQL245" s="62"/>
      <c r="PQM245" s="62"/>
      <c r="PQN245" s="62"/>
      <c r="PQO245" s="62"/>
      <c r="PQP245" s="62"/>
      <c r="PQQ245" s="62"/>
      <c r="PQR245" s="62"/>
      <c r="PQS245" s="62"/>
      <c r="PQT245" s="62"/>
      <c r="PQU245" s="62"/>
      <c r="PQV245" s="62"/>
      <c r="PQW245" s="62"/>
      <c r="PQX245" s="62"/>
      <c r="PQY245" s="62"/>
      <c r="PQZ245" s="62"/>
      <c r="PRA245" s="62"/>
      <c r="PRB245" s="62"/>
      <c r="PRC245" s="62"/>
      <c r="PRD245" s="62"/>
      <c r="PRE245" s="62"/>
      <c r="PRF245" s="62"/>
      <c r="PRG245" s="62"/>
      <c r="PRH245" s="62"/>
      <c r="PRI245" s="62"/>
      <c r="PRJ245" s="62"/>
      <c r="PRK245" s="62"/>
      <c r="PRL245" s="62"/>
      <c r="PRM245" s="62"/>
      <c r="PRN245" s="62"/>
      <c r="PRO245" s="62"/>
      <c r="PRP245" s="62"/>
      <c r="PRQ245" s="62"/>
      <c r="PRR245" s="62"/>
      <c r="PRS245" s="62"/>
      <c r="PRT245" s="62"/>
      <c r="PRU245" s="62"/>
      <c r="PRV245" s="62"/>
      <c r="PRW245" s="62"/>
      <c r="PRX245" s="62"/>
      <c r="PRY245" s="62"/>
      <c r="PRZ245" s="62"/>
      <c r="PSA245" s="62"/>
      <c r="PSB245" s="62"/>
      <c r="PSC245" s="62"/>
      <c r="PSD245" s="62"/>
      <c r="PSE245" s="62"/>
      <c r="PSF245" s="62"/>
      <c r="PSG245" s="62"/>
      <c r="PSH245" s="62"/>
      <c r="PSI245" s="62"/>
      <c r="PSJ245" s="62"/>
      <c r="PSK245" s="62"/>
      <c r="PSL245" s="62"/>
      <c r="PSM245" s="62"/>
      <c r="PSN245" s="62"/>
      <c r="PSO245" s="62"/>
      <c r="PSP245" s="62"/>
      <c r="PSQ245" s="62"/>
      <c r="PSR245" s="62"/>
      <c r="PSS245" s="62"/>
      <c r="PST245" s="62"/>
      <c r="PSU245" s="62"/>
      <c r="PSV245" s="62"/>
      <c r="PSW245" s="62"/>
      <c r="PSX245" s="62"/>
      <c r="PSY245" s="62"/>
      <c r="PSZ245" s="62"/>
      <c r="PTA245" s="62"/>
      <c r="PTB245" s="62"/>
      <c r="PTC245" s="62"/>
      <c r="PTD245" s="62"/>
      <c r="PTE245" s="62"/>
      <c r="PTF245" s="62"/>
      <c r="PTG245" s="62"/>
      <c r="PTH245" s="62"/>
      <c r="PTI245" s="62"/>
      <c r="PTJ245" s="62"/>
      <c r="PTK245" s="62"/>
      <c r="PTL245" s="62"/>
      <c r="PTM245" s="62"/>
      <c r="PTN245" s="62"/>
      <c r="PTO245" s="62"/>
      <c r="PTP245" s="62"/>
      <c r="PTQ245" s="62"/>
      <c r="PTR245" s="62"/>
      <c r="PTS245" s="62"/>
      <c r="PTT245" s="62"/>
      <c r="PTU245" s="62"/>
      <c r="PTV245" s="62"/>
      <c r="PTW245" s="62"/>
      <c r="PTX245" s="62"/>
      <c r="PTY245" s="62"/>
      <c r="PTZ245" s="62"/>
      <c r="PUA245" s="62"/>
      <c r="PUB245" s="62"/>
      <c r="PUC245" s="62"/>
      <c r="PUD245" s="62"/>
      <c r="PUE245" s="62"/>
      <c r="PUF245" s="62"/>
      <c r="PUG245" s="62"/>
      <c r="PUH245" s="62"/>
      <c r="PUI245" s="62"/>
      <c r="PUJ245" s="62"/>
      <c r="PUK245" s="62"/>
      <c r="PUL245" s="62"/>
      <c r="PUM245" s="62"/>
      <c r="PUN245" s="62"/>
      <c r="PUO245" s="62"/>
      <c r="PUP245" s="62"/>
      <c r="PUQ245" s="62"/>
      <c r="PUR245" s="62"/>
      <c r="PUS245" s="62"/>
      <c r="PUT245" s="62"/>
      <c r="PUU245" s="62"/>
      <c r="PUV245" s="62"/>
      <c r="PUW245" s="62"/>
      <c r="PUX245" s="62"/>
      <c r="PUY245" s="62"/>
      <c r="PUZ245" s="62"/>
      <c r="PVA245" s="62"/>
      <c r="PVB245" s="62"/>
      <c r="PVC245" s="62"/>
      <c r="PVD245" s="62"/>
      <c r="PVE245" s="62"/>
      <c r="PVF245" s="62"/>
      <c r="PVG245" s="62"/>
      <c r="PVH245" s="62"/>
      <c r="PVI245" s="62"/>
      <c r="PVJ245" s="62"/>
      <c r="PVK245" s="62"/>
      <c r="PVL245" s="62"/>
      <c r="PVM245" s="62"/>
      <c r="PVN245" s="62"/>
      <c r="PVO245" s="62"/>
      <c r="PVP245" s="62"/>
      <c r="PVQ245" s="62"/>
      <c r="PVR245" s="62"/>
      <c r="PVS245" s="62"/>
      <c r="PVT245" s="62"/>
      <c r="PVU245" s="62"/>
      <c r="PVV245" s="62"/>
      <c r="PVW245" s="62"/>
      <c r="PVX245" s="62"/>
      <c r="PVY245" s="62"/>
      <c r="PVZ245" s="62"/>
      <c r="PWA245" s="62"/>
      <c r="PWB245" s="62"/>
      <c r="PWC245" s="62"/>
      <c r="PWD245" s="62"/>
      <c r="PWE245" s="62"/>
      <c r="PWF245" s="62"/>
      <c r="PWG245" s="62"/>
      <c r="PWH245" s="62"/>
      <c r="PWI245" s="62"/>
      <c r="PWJ245" s="62"/>
      <c r="PWK245" s="62"/>
      <c r="PWL245" s="62"/>
      <c r="PWM245" s="62"/>
      <c r="PWN245" s="62"/>
      <c r="PWO245" s="62"/>
      <c r="PWP245" s="62"/>
      <c r="PWQ245" s="62"/>
      <c r="PWR245" s="62"/>
      <c r="PWS245" s="62"/>
      <c r="PWT245" s="62"/>
      <c r="PWU245" s="62"/>
      <c r="PWV245" s="62"/>
      <c r="PWW245" s="62"/>
      <c r="PWX245" s="62"/>
      <c r="PWY245" s="62"/>
      <c r="PWZ245" s="62"/>
      <c r="PXA245" s="62"/>
      <c r="PXB245" s="62"/>
      <c r="PXC245" s="62"/>
      <c r="PXD245" s="62"/>
      <c r="PXE245" s="62"/>
      <c r="PXF245" s="62"/>
      <c r="PXG245" s="62"/>
      <c r="PXH245" s="62"/>
      <c r="PXI245" s="62"/>
      <c r="PXJ245" s="62"/>
      <c r="PXK245" s="62"/>
      <c r="PXL245" s="62"/>
      <c r="PXM245" s="62"/>
      <c r="PXN245" s="62"/>
      <c r="PXO245" s="62"/>
      <c r="PXP245" s="62"/>
      <c r="PXQ245" s="62"/>
      <c r="PXR245" s="62"/>
      <c r="PXS245" s="62"/>
      <c r="PXT245" s="62"/>
      <c r="PXU245" s="62"/>
      <c r="PXV245" s="62"/>
      <c r="PXW245" s="62"/>
      <c r="PXX245" s="62"/>
      <c r="PXY245" s="62"/>
      <c r="PXZ245" s="62"/>
      <c r="PYA245" s="62"/>
      <c r="PYB245" s="62"/>
      <c r="PYC245" s="62"/>
      <c r="PYD245" s="62"/>
      <c r="PYE245" s="62"/>
      <c r="PYF245" s="62"/>
      <c r="PYG245" s="62"/>
      <c r="PYH245" s="62"/>
      <c r="PYI245" s="62"/>
      <c r="PYJ245" s="62"/>
      <c r="PYK245" s="62"/>
      <c r="PYL245" s="62"/>
      <c r="PYM245" s="62"/>
      <c r="PYN245" s="62"/>
      <c r="PYO245" s="62"/>
      <c r="PYP245" s="62"/>
      <c r="PYQ245" s="62"/>
      <c r="PYR245" s="62"/>
      <c r="PYS245" s="62"/>
      <c r="PYT245" s="62"/>
      <c r="PYU245" s="62"/>
      <c r="PYV245" s="62"/>
      <c r="PYW245" s="62"/>
      <c r="PYX245" s="62"/>
      <c r="PYY245" s="62"/>
      <c r="PYZ245" s="62"/>
      <c r="PZA245" s="62"/>
      <c r="PZB245" s="62"/>
      <c r="PZC245" s="62"/>
      <c r="PZD245" s="62"/>
      <c r="PZE245" s="62"/>
      <c r="PZF245" s="62"/>
      <c r="PZG245" s="62"/>
      <c r="PZH245" s="62"/>
      <c r="PZI245" s="62"/>
      <c r="PZJ245" s="62"/>
      <c r="PZK245" s="62"/>
      <c r="PZL245" s="62"/>
      <c r="PZM245" s="62"/>
      <c r="PZN245" s="62"/>
      <c r="PZO245" s="62"/>
      <c r="PZP245" s="62"/>
      <c r="PZQ245" s="62"/>
      <c r="PZR245" s="62"/>
      <c r="PZS245" s="62"/>
      <c r="PZT245" s="62"/>
      <c r="PZU245" s="62"/>
      <c r="PZV245" s="62"/>
      <c r="PZW245" s="62"/>
      <c r="PZX245" s="62"/>
      <c r="PZY245" s="62"/>
      <c r="PZZ245" s="62"/>
      <c r="QAA245" s="62"/>
      <c r="QAB245" s="62"/>
      <c r="QAC245" s="62"/>
      <c r="QAD245" s="62"/>
      <c r="QAE245" s="62"/>
      <c r="QAF245" s="62"/>
      <c r="QAG245" s="62"/>
      <c r="QAH245" s="62"/>
      <c r="QAI245" s="62"/>
      <c r="QAJ245" s="62"/>
      <c r="QAK245" s="62"/>
      <c r="QAL245" s="62"/>
      <c r="QAM245" s="62"/>
      <c r="QAN245" s="62"/>
      <c r="QAO245" s="62"/>
      <c r="QAP245" s="62"/>
      <c r="QAQ245" s="62"/>
      <c r="QAR245" s="62"/>
      <c r="QAS245" s="62"/>
      <c r="QAT245" s="62"/>
      <c r="QAU245" s="62"/>
      <c r="QAV245" s="62"/>
      <c r="QAW245" s="62"/>
      <c r="QAX245" s="62"/>
      <c r="QAY245" s="62"/>
      <c r="QAZ245" s="62"/>
      <c r="QBA245" s="62"/>
      <c r="QBB245" s="62"/>
      <c r="QBC245" s="62"/>
      <c r="QBD245" s="62"/>
      <c r="QBE245" s="62"/>
      <c r="QBF245" s="62"/>
      <c r="QBG245" s="62"/>
      <c r="QBH245" s="62"/>
      <c r="QBI245" s="62"/>
      <c r="QBJ245" s="62"/>
      <c r="QBK245" s="62"/>
      <c r="QBL245" s="62"/>
      <c r="QBM245" s="62"/>
      <c r="QBN245" s="62"/>
      <c r="QBO245" s="62"/>
      <c r="QBP245" s="62"/>
      <c r="QBQ245" s="62"/>
      <c r="QBR245" s="62"/>
      <c r="QBS245" s="62"/>
      <c r="QBT245" s="62"/>
      <c r="QBU245" s="62"/>
      <c r="QBV245" s="62"/>
      <c r="QBW245" s="62"/>
      <c r="QBX245" s="62"/>
      <c r="QBY245" s="62"/>
      <c r="QBZ245" s="62"/>
      <c r="QCA245" s="62"/>
      <c r="QCB245" s="62"/>
      <c r="QCC245" s="62"/>
      <c r="QCD245" s="62"/>
      <c r="QCE245" s="62"/>
      <c r="QCF245" s="62"/>
      <c r="QCG245" s="62"/>
      <c r="QCH245" s="62"/>
      <c r="QCI245" s="62"/>
      <c r="QCJ245" s="62"/>
      <c r="QCK245" s="62"/>
      <c r="QCL245" s="62"/>
      <c r="QCM245" s="62"/>
      <c r="QCN245" s="62"/>
      <c r="QCO245" s="62"/>
      <c r="QCP245" s="62"/>
      <c r="QCQ245" s="62"/>
      <c r="QCR245" s="62"/>
      <c r="QCS245" s="62"/>
      <c r="QCT245" s="62"/>
      <c r="QCU245" s="62"/>
      <c r="QCV245" s="62"/>
      <c r="QCW245" s="62"/>
      <c r="QCX245" s="62"/>
      <c r="QCY245" s="62"/>
      <c r="QCZ245" s="62"/>
      <c r="QDA245" s="62"/>
      <c r="QDB245" s="62"/>
      <c r="QDC245" s="62"/>
      <c r="QDD245" s="62"/>
      <c r="QDE245" s="62"/>
      <c r="QDF245" s="62"/>
      <c r="QDG245" s="62"/>
      <c r="QDH245" s="62"/>
      <c r="QDI245" s="62"/>
      <c r="QDJ245" s="62"/>
      <c r="QDK245" s="62"/>
      <c r="QDL245" s="62"/>
      <c r="QDM245" s="62"/>
      <c r="QDN245" s="62"/>
      <c r="QDO245" s="62"/>
      <c r="QDP245" s="62"/>
      <c r="QDQ245" s="62"/>
      <c r="QDR245" s="62"/>
      <c r="QDS245" s="62"/>
      <c r="QDT245" s="62"/>
      <c r="QDU245" s="62"/>
      <c r="QDV245" s="62"/>
      <c r="QDW245" s="62"/>
      <c r="QDX245" s="62"/>
      <c r="QDY245" s="62"/>
      <c r="QDZ245" s="62"/>
      <c r="QEA245" s="62"/>
      <c r="QEB245" s="62"/>
      <c r="QEC245" s="62"/>
      <c r="QED245" s="62"/>
      <c r="QEE245" s="62"/>
      <c r="QEF245" s="62"/>
      <c r="QEG245" s="62"/>
      <c r="QEH245" s="62"/>
      <c r="QEI245" s="62"/>
      <c r="QEJ245" s="62"/>
      <c r="QEK245" s="62"/>
      <c r="QEL245" s="62"/>
      <c r="QEM245" s="62"/>
      <c r="QEN245" s="62"/>
      <c r="QEO245" s="62"/>
      <c r="QEP245" s="62"/>
      <c r="QEQ245" s="62"/>
      <c r="QER245" s="62"/>
      <c r="QES245" s="62"/>
      <c r="QET245" s="62"/>
      <c r="QEU245" s="62"/>
      <c r="QEV245" s="62"/>
      <c r="QEW245" s="62"/>
      <c r="QEX245" s="62"/>
      <c r="QEY245" s="62"/>
      <c r="QEZ245" s="62"/>
      <c r="QFA245" s="62"/>
      <c r="QFB245" s="62"/>
      <c r="QFC245" s="62"/>
      <c r="QFD245" s="62"/>
      <c r="QFE245" s="62"/>
      <c r="QFF245" s="62"/>
      <c r="QFG245" s="62"/>
      <c r="QFH245" s="62"/>
      <c r="QFI245" s="62"/>
      <c r="QFJ245" s="62"/>
      <c r="QFK245" s="62"/>
      <c r="QFL245" s="62"/>
      <c r="QFM245" s="62"/>
      <c r="QFN245" s="62"/>
      <c r="QFO245" s="62"/>
      <c r="QFP245" s="62"/>
      <c r="QFQ245" s="62"/>
      <c r="QFR245" s="62"/>
      <c r="QFS245" s="62"/>
      <c r="QFT245" s="62"/>
      <c r="QFU245" s="62"/>
      <c r="QFV245" s="62"/>
      <c r="QFW245" s="62"/>
      <c r="QFX245" s="62"/>
      <c r="QFY245" s="62"/>
      <c r="QFZ245" s="62"/>
      <c r="QGA245" s="62"/>
      <c r="QGB245" s="62"/>
      <c r="QGC245" s="62"/>
      <c r="QGD245" s="62"/>
      <c r="QGE245" s="62"/>
      <c r="QGF245" s="62"/>
      <c r="QGG245" s="62"/>
      <c r="QGH245" s="62"/>
      <c r="QGI245" s="62"/>
      <c r="QGJ245" s="62"/>
      <c r="QGK245" s="62"/>
      <c r="QGL245" s="62"/>
      <c r="QGM245" s="62"/>
      <c r="QGN245" s="62"/>
      <c r="QGO245" s="62"/>
      <c r="QGP245" s="62"/>
      <c r="QGQ245" s="62"/>
      <c r="QGR245" s="62"/>
      <c r="QGS245" s="62"/>
      <c r="QGT245" s="62"/>
      <c r="QGU245" s="62"/>
      <c r="QGV245" s="62"/>
      <c r="QGW245" s="62"/>
      <c r="QGX245" s="62"/>
      <c r="QGY245" s="62"/>
      <c r="QGZ245" s="62"/>
      <c r="QHA245" s="62"/>
      <c r="QHB245" s="62"/>
      <c r="QHC245" s="62"/>
      <c r="QHD245" s="62"/>
      <c r="QHE245" s="62"/>
      <c r="QHF245" s="62"/>
      <c r="QHG245" s="62"/>
      <c r="QHH245" s="62"/>
      <c r="QHI245" s="62"/>
      <c r="QHJ245" s="62"/>
      <c r="QHK245" s="62"/>
      <c r="QHL245" s="62"/>
      <c r="QHM245" s="62"/>
      <c r="QHN245" s="62"/>
      <c r="QHO245" s="62"/>
      <c r="QHP245" s="62"/>
      <c r="QHQ245" s="62"/>
      <c r="QHR245" s="62"/>
      <c r="QHS245" s="62"/>
      <c r="QHT245" s="62"/>
      <c r="QHU245" s="62"/>
      <c r="QHV245" s="62"/>
      <c r="QHW245" s="62"/>
      <c r="QHX245" s="62"/>
      <c r="QHY245" s="62"/>
      <c r="QHZ245" s="62"/>
      <c r="QIA245" s="62"/>
      <c r="QIB245" s="62"/>
      <c r="QIC245" s="62"/>
      <c r="QID245" s="62"/>
      <c r="QIE245" s="62"/>
      <c r="QIF245" s="62"/>
      <c r="QIG245" s="62"/>
      <c r="QIH245" s="62"/>
      <c r="QII245" s="62"/>
      <c r="QIJ245" s="62"/>
      <c r="QIK245" s="62"/>
      <c r="QIL245" s="62"/>
      <c r="QIM245" s="62"/>
      <c r="QIN245" s="62"/>
      <c r="QIO245" s="62"/>
      <c r="QIP245" s="62"/>
      <c r="QIQ245" s="62"/>
      <c r="QIR245" s="62"/>
      <c r="QIS245" s="62"/>
      <c r="QIT245" s="62"/>
      <c r="QIU245" s="62"/>
      <c r="QIV245" s="62"/>
      <c r="QIW245" s="62"/>
      <c r="QIX245" s="62"/>
      <c r="QIY245" s="62"/>
      <c r="QIZ245" s="62"/>
      <c r="QJA245" s="62"/>
      <c r="QJB245" s="62"/>
      <c r="QJC245" s="62"/>
      <c r="QJD245" s="62"/>
      <c r="QJE245" s="62"/>
      <c r="QJF245" s="62"/>
      <c r="QJG245" s="62"/>
      <c r="QJH245" s="62"/>
      <c r="QJI245" s="62"/>
      <c r="QJJ245" s="62"/>
      <c r="QJK245" s="62"/>
      <c r="QJL245" s="62"/>
      <c r="QJM245" s="62"/>
      <c r="QJN245" s="62"/>
      <c r="QJO245" s="62"/>
      <c r="QJP245" s="62"/>
      <c r="QJQ245" s="62"/>
      <c r="QJR245" s="62"/>
      <c r="QJS245" s="62"/>
      <c r="QJT245" s="62"/>
      <c r="QJU245" s="62"/>
      <c r="QJV245" s="62"/>
      <c r="QJW245" s="62"/>
      <c r="QJX245" s="62"/>
      <c r="QJY245" s="62"/>
      <c r="QJZ245" s="62"/>
      <c r="QKA245" s="62"/>
      <c r="QKB245" s="62"/>
      <c r="QKC245" s="62"/>
      <c r="QKD245" s="62"/>
      <c r="QKE245" s="62"/>
      <c r="QKF245" s="62"/>
      <c r="QKG245" s="62"/>
      <c r="QKH245" s="62"/>
      <c r="QKI245" s="62"/>
      <c r="QKJ245" s="62"/>
      <c r="QKK245" s="62"/>
      <c r="QKL245" s="62"/>
      <c r="QKM245" s="62"/>
      <c r="QKN245" s="62"/>
      <c r="QKO245" s="62"/>
      <c r="QKP245" s="62"/>
      <c r="QKQ245" s="62"/>
      <c r="QKR245" s="62"/>
      <c r="QKS245" s="62"/>
      <c r="QKT245" s="62"/>
      <c r="QKU245" s="62"/>
      <c r="QKV245" s="62"/>
      <c r="QKW245" s="62"/>
      <c r="QKX245" s="62"/>
      <c r="QKY245" s="62"/>
      <c r="QKZ245" s="62"/>
      <c r="QLA245" s="62"/>
      <c r="QLB245" s="62"/>
      <c r="QLC245" s="62"/>
      <c r="QLD245" s="62"/>
      <c r="QLE245" s="62"/>
      <c r="QLF245" s="62"/>
      <c r="QLG245" s="62"/>
      <c r="QLH245" s="62"/>
      <c r="QLI245" s="62"/>
      <c r="QLJ245" s="62"/>
      <c r="QLK245" s="62"/>
      <c r="QLL245" s="62"/>
      <c r="QLM245" s="62"/>
      <c r="QLN245" s="62"/>
      <c r="QLO245" s="62"/>
      <c r="QLP245" s="62"/>
      <c r="QLQ245" s="62"/>
      <c r="QLR245" s="62"/>
      <c r="QLS245" s="62"/>
      <c r="QLT245" s="62"/>
      <c r="QLU245" s="62"/>
      <c r="QLV245" s="62"/>
      <c r="QLW245" s="62"/>
      <c r="QLX245" s="62"/>
      <c r="QLY245" s="62"/>
      <c r="QLZ245" s="62"/>
      <c r="QMA245" s="62"/>
      <c r="QMB245" s="62"/>
      <c r="QMC245" s="62"/>
      <c r="QMD245" s="62"/>
      <c r="QME245" s="62"/>
      <c r="QMF245" s="62"/>
      <c r="QMG245" s="62"/>
      <c r="QMH245" s="62"/>
      <c r="QMI245" s="62"/>
      <c r="QMJ245" s="62"/>
      <c r="QMK245" s="62"/>
      <c r="QML245" s="62"/>
      <c r="QMM245" s="62"/>
      <c r="QMN245" s="62"/>
      <c r="QMO245" s="62"/>
      <c r="QMP245" s="62"/>
      <c r="QMQ245" s="62"/>
      <c r="QMR245" s="62"/>
      <c r="QMS245" s="62"/>
      <c r="QMT245" s="62"/>
      <c r="QMU245" s="62"/>
      <c r="QMV245" s="62"/>
      <c r="QMW245" s="62"/>
      <c r="QMX245" s="62"/>
      <c r="QMY245" s="62"/>
      <c r="QMZ245" s="62"/>
      <c r="QNA245" s="62"/>
      <c r="QNB245" s="62"/>
      <c r="QNC245" s="62"/>
      <c r="QND245" s="62"/>
      <c r="QNE245" s="62"/>
      <c r="QNF245" s="62"/>
      <c r="QNG245" s="62"/>
      <c r="QNH245" s="62"/>
      <c r="QNI245" s="62"/>
      <c r="QNJ245" s="62"/>
      <c r="QNK245" s="62"/>
      <c r="QNL245" s="62"/>
      <c r="QNM245" s="62"/>
      <c r="QNN245" s="62"/>
      <c r="QNO245" s="62"/>
      <c r="QNP245" s="62"/>
      <c r="QNQ245" s="62"/>
      <c r="QNR245" s="62"/>
      <c r="QNS245" s="62"/>
      <c r="QNT245" s="62"/>
      <c r="QNU245" s="62"/>
      <c r="QNV245" s="62"/>
      <c r="QNW245" s="62"/>
      <c r="QNX245" s="62"/>
      <c r="QNY245" s="62"/>
      <c r="QNZ245" s="62"/>
      <c r="QOA245" s="62"/>
      <c r="QOB245" s="62"/>
      <c r="QOC245" s="62"/>
      <c r="QOD245" s="62"/>
      <c r="QOE245" s="62"/>
      <c r="QOF245" s="62"/>
      <c r="QOG245" s="62"/>
      <c r="QOH245" s="62"/>
      <c r="QOI245" s="62"/>
      <c r="QOJ245" s="62"/>
      <c r="QOK245" s="62"/>
      <c r="QOL245" s="62"/>
      <c r="QOM245" s="62"/>
      <c r="QON245" s="62"/>
      <c r="QOO245" s="62"/>
      <c r="QOP245" s="62"/>
      <c r="QOQ245" s="62"/>
      <c r="QOR245" s="62"/>
      <c r="QOS245" s="62"/>
      <c r="QOT245" s="62"/>
      <c r="QOU245" s="62"/>
      <c r="QOV245" s="62"/>
      <c r="QOW245" s="62"/>
      <c r="QOX245" s="62"/>
      <c r="QOY245" s="62"/>
      <c r="QOZ245" s="62"/>
      <c r="QPA245" s="62"/>
      <c r="QPB245" s="62"/>
      <c r="QPC245" s="62"/>
      <c r="QPD245" s="62"/>
      <c r="QPE245" s="62"/>
      <c r="QPF245" s="62"/>
      <c r="QPG245" s="62"/>
      <c r="QPH245" s="62"/>
      <c r="QPI245" s="62"/>
      <c r="QPJ245" s="62"/>
      <c r="QPK245" s="62"/>
      <c r="QPL245" s="62"/>
      <c r="QPM245" s="62"/>
      <c r="QPN245" s="62"/>
      <c r="QPO245" s="62"/>
      <c r="QPP245" s="62"/>
      <c r="QPQ245" s="62"/>
      <c r="QPR245" s="62"/>
      <c r="QPS245" s="62"/>
      <c r="QPT245" s="62"/>
      <c r="QPU245" s="62"/>
      <c r="QPV245" s="62"/>
      <c r="QPW245" s="62"/>
      <c r="QPX245" s="62"/>
      <c r="QPY245" s="62"/>
      <c r="QPZ245" s="62"/>
      <c r="QQA245" s="62"/>
      <c r="QQB245" s="62"/>
      <c r="QQC245" s="62"/>
      <c r="QQD245" s="62"/>
      <c r="QQE245" s="62"/>
      <c r="QQF245" s="62"/>
      <c r="QQG245" s="62"/>
      <c r="QQH245" s="62"/>
      <c r="QQI245" s="62"/>
      <c r="QQJ245" s="62"/>
      <c r="QQK245" s="62"/>
      <c r="QQL245" s="62"/>
      <c r="QQM245" s="62"/>
      <c r="QQN245" s="62"/>
      <c r="QQO245" s="62"/>
      <c r="QQP245" s="62"/>
      <c r="QQQ245" s="62"/>
      <c r="QQR245" s="62"/>
      <c r="QQS245" s="62"/>
      <c r="QQT245" s="62"/>
      <c r="QQU245" s="62"/>
      <c r="QQV245" s="62"/>
      <c r="QQW245" s="62"/>
      <c r="QQX245" s="62"/>
      <c r="QQY245" s="62"/>
      <c r="QQZ245" s="62"/>
      <c r="QRA245" s="62"/>
      <c r="QRB245" s="62"/>
      <c r="QRC245" s="62"/>
      <c r="QRD245" s="62"/>
      <c r="QRE245" s="62"/>
      <c r="QRF245" s="62"/>
      <c r="QRG245" s="62"/>
      <c r="QRH245" s="62"/>
      <c r="QRI245" s="62"/>
      <c r="QRJ245" s="62"/>
      <c r="QRK245" s="62"/>
      <c r="QRL245" s="62"/>
      <c r="QRM245" s="62"/>
      <c r="QRN245" s="62"/>
      <c r="QRO245" s="62"/>
      <c r="QRP245" s="62"/>
      <c r="QRQ245" s="62"/>
      <c r="QRR245" s="62"/>
      <c r="QRS245" s="62"/>
      <c r="QRT245" s="62"/>
      <c r="QRU245" s="62"/>
      <c r="QRV245" s="62"/>
      <c r="QRW245" s="62"/>
      <c r="QRX245" s="62"/>
      <c r="QRY245" s="62"/>
      <c r="QRZ245" s="62"/>
      <c r="QSA245" s="62"/>
      <c r="QSB245" s="62"/>
      <c r="QSC245" s="62"/>
      <c r="QSD245" s="62"/>
      <c r="QSE245" s="62"/>
      <c r="QSF245" s="62"/>
      <c r="QSG245" s="62"/>
      <c r="QSH245" s="62"/>
      <c r="QSI245" s="62"/>
      <c r="QSJ245" s="62"/>
      <c r="QSK245" s="62"/>
      <c r="QSL245" s="62"/>
      <c r="QSM245" s="62"/>
      <c r="QSN245" s="62"/>
      <c r="QSO245" s="62"/>
      <c r="QSP245" s="62"/>
      <c r="QSQ245" s="62"/>
      <c r="QSR245" s="62"/>
      <c r="QSS245" s="62"/>
      <c r="QST245" s="62"/>
      <c r="QSU245" s="62"/>
      <c r="QSV245" s="62"/>
      <c r="QSW245" s="62"/>
      <c r="QSX245" s="62"/>
      <c r="QSY245" s="62"/>
      <c r="QSZ245" s="62"/>
      <c r="QTA245" s="62"/>
      <c r="QTB245" s="62"/>
      <c r="QTC245" s="62"/>
      <c r="QTD245" s="62"/>
      <c r="QTE245" s="62"/>
      <c r="QTF245" s="62"/>
      <c r="QTG245" s="62"/>
      <c r="QTH245" s="62"/>
      <c r="QTI245" s="62"/>
      <c r="QTJ245" s="62"/>
      <c r="QTK245" s="62"/>
      <c r="QTL245" s="62"/>
      <c r="QTM245" s="62"/>
      <c r="QTN245" s="62"/>
      <c r="QTO245" s="62"/>
      <c r="QTP245" s="62"/>
      <c r="QTQ245" s="62"/>
      <c r="QTR245" s="62"/>
      <c r="QTS245" s="62"/>
      <c r="QTT245" s="62"/>
      <c r="QTU245" s="62"/>
      <c r="QTV245" s="62"/>
      <c r="QTW245" s="62"/>
      <c r="QTX245" s="62"/>
      <c r="QTY245" s="62"/>
      <c r="QTZ245" s="62"/>
      <c r="QUA245" s="62"/>
      <c r="QUB245" s="62"/>
      <c r="QUC245" s="62"/>
      <c r="QUD245" s="62"/>
      <c r="QUE245" s="62"/>
      <c r="QUF245" s="62"/>
      <c r="QUG245" s="62"/>
      <c r="QUH245" s="62"/>
      <c r="QUI245" s="62"/>
      <c r="QUJ245" s="62"/>
      <c r="QUK245" s="62"/>
      <c r="QUL245" s="62"/>
      <c r="QUM245" s="62"/>
      <c r="QUN245" s="62"/>
      <c r="QUO245" s="62"/>
      <c r="QUP245" s="62"/>
      <c r="QUQ245" s="62"/>
      <c r="QUR245" s="62"/>
      <c r="QUS245" s="62"/>
      <c r="QUT245" s="62"/>
      <c r="QUU245" s="62"/>
      <c r="QUV245" s="62"/>
      <c r="QUW245" s="62"/>
      <c r="QUX245" s="62"/>
      <c r="QUY245" s="62"/>
      <c r="QUZ245" s="62"/>
      <c r="QVA245" s="62"/>
      <c r="QVB245" s="62"/>
      <c r="QVC245" s="62"/>
      <c r="QVD245" s="62"/>
      <c r="QVE245" s="62"/>
      <c r="QVF245" s="62"/>
      <c r="QVG245" s="62"/>
      <c r="QVH245" s="62"/>
      <c r="QVI245" s="62"/>
      <c r="QVJ245" s="62"/>
      <c r="QVK245" s="62"/>
      <c r="QVL245" s="62"/>
      <c r="QVM245" s="62"/>
      <c r="QVN245" s="62"/>
      <c r="QVO245" s="62"/>
      <c r="QVP245" s="62"/>
      <c r="QVQ245" s="62"/>
      <c r="QVR245" s="62"/>
      <c r="QVS245" s="62"/>
      <c r="QVT245" s="62"/>
      <c r="QVU245" s="62"/>
      <c r="QVV245" s="62"/>
      <c r="QVW245" s="62"/>
      <c r="QVX245" s="62"/>
      <c r="QVY245" s="62"/>
      <c r="QVZ245" s="62"/>
      <c r="QWA245" s="62"/>
      <c r="QWB245" s="62"/>
      <c r="QWC245" s="62"/>
      <c r="QWD245" s="62"/>
      <c r="QWE245" s="62"/>
      <c r="QWF245" s="62"/>
      <c r="QWG245" s="62"/>
      <c r="QWH245" s="62"/>
      <c r="QWI245" s="62"/>
      <c r="QWJ245" s="62"/>
      <c r="QWK245" s="62"/>
      <c r="QWL245" s="62"/>
      <c r="QWM245" s="62"/>
      <c r="QWN245" s="62"/>
      <c r="QWO245" s="62"/>
      <c r="QWP245" s="62"/>
      <c r="QWQ245" s="62"/>
      <c r="QWR245" s="62"/>
      <c r="QWS245" s="62"/>
      <c r="QWT245" s="62"/>
      <c r="QWU245" s="62"/>
      <c r="QWV245" s="62"/>
      <c r="QWW245" s="62"/>
      <c r="QWX245" s="62"/>
      <c r="QWY245" s="62"/>
      <c r="QWZ245" s="62"/>
      <c r="QXA245" s="62"/>
      <c r="QXB245" s="62"/>
      <c r="QXC245" s="62"/>
      <c r="QXD245" s="62"/>
      <c r="QXE245" s="62"/>
      <c r="QXF245" s="62"/>
      <c r="QXG245" s="62"/>
      <c r="QXH245" s="62"/>
      <c r="QXI245" s="62"/>
      <c r="QXJ245" s="62"/>
      <c r="QXK245" s="62"/>
      <c r="QXL245" s="62"/>
      <c r="QXM245" s="62"/>
      <c r="QXN245" s="62"/>
      <c r="QXO245" s="62"/>
      <c r="QXP245" s="62"/>
      <c r="QXQ245" s="62"/>
      <c r="QXR245" s="62"/>
      <c r="QXS245" s="62"/>
      <c r="QXT245" s="62"/>
      <c r="QXU245" s="62"/>
      <c r="QXV245" s="62"/>
      <c r="QXW245" s="62"/>
      <c r="QXX245" s="62"/>
      <c r="QXY245" s="62"/>
      <c r="QXZ245" s="62"/>
      <c r="QYA245" s="62"/>
      <c r="QYB245" s="62"/>
      <c r="QYC245" s="62"/>
      <c r="QYD245" s="62"/>
      <c r="QYE245" s="62"/>
      <c r="QYF245" s="62"/>
      <c r="QYG245" s="62"/>
      <c r="QYH245" s="62"/>
      <c r="QYI245" s="62"/>
      <c r="QYJ245" s="62"/>
      <c r="QYK245" s="62"/>
      <c r="QYL245" s="62"/>
      <c r="QYM245" s="62"/>
      <c r="QYN245" s="62"/>
      <c r="QYO245" s="62"/>
      <c r="QYP245" s="62"/>
      <c r="QYQ245" s="62"/>
      <c r="QYR245" s="62"/>
      <c r="QYS245" s="62"/>
      <c r="QYT245" s="62"/>
      <c r="QYU245" s="62"/>
      <c r="QYV245" s="62"/>
      <c r="QYW245" s="62"/>
      <c r="QYX245" s="62"/>
      <c r="QYY245" s="62"/>
      <c r="QYZ245" s="62"/>
      <c r="QZA245" s="62"/>
      <c r="QZB245" s="62"/>
      <c r="QZC245" s="62"/>
      <c r="QZD245" s="62"/>
      <c r="QZE245" s="62"/>
      <c r="QZF245" s="62"/>
      <c r="QZG245" s="62"/>
      <c r="QZH245" s="62"/>
      <c r="QZI245" s="62"/>
      <c r="QZJ245" s="62"/>
      <c r="QZK245" s="62"/>
      <c r="QZL245" s="62"/>
      <c r="QZM245" s="62"/>
      <c r="QZN245" s="62"/>
      <c r="QZO245" s="62"/>
      <c r="QZP245" s="62"/>
      <c r="QZQ245" s="62"/>
      <c r="QZR245" s="62"/>
      <c r="QZS245" s="62"/>
      <c r="QZT245" s="62"/>
      <c r="QZU245" s="62"/>
      <c r="QZV245" s="62"/>
      <c r="QZW245" s="62"/>
      <c r="QZX245" s="62"/>
      <c r="QZY245" s="62"/>
      <c r="QZZ245" s="62"/>
      <c r="RAA245" s="62"/>
      <c r="RAB245" s="62"/>
      <c r="RAC245" s="62"/>
      <c r="RAD245" s="62"/>
      <c r="RAE245" s="62"/>
      <c r="RAF245" s="62"/>
      <c r="RAG245" s="62"/>
      <c r="RAH245" s="62"/>
      <c r="RAI245" s="62"/>
      <c r="RAJ245" s="62"/>
      <c r="RAK245" s="62"/>
      <c r="RAL245" s="62"/>
      <c r="RAM245" s="62"/>
      <c r="RAN245" s="62"/>
      <c r="RAO245" s="62"/>
      <c r="RAP245" s="62"/>
      <c r="RAQ245" s="62"/>
      <c r="RAR245" s="62"/>
      <c r="RAS245" s="62"/>
      <c r="RAT245" s="62"/>
      <c r="RAU245" s="62"/>
      <c r="RAV245" s="62"/>
      <c r="RAW245" s="62"/>
      <c r="RAX245" s="62"/>
      <c r="RAY245" s="62"/>
      <c r="RAZ245" s="62"/>
      <c r="RBA245" s="62"/>
      <c r="RBB245" s="62"/>
      <c r="RBC245" s="62"/>
      <c r="RBD245" s="62"/>
      <c r="RBE245" s="62"/>
      <c r="RBF245" s="62"/>
      <c r="RBG245" s="62"/>
      <c r="RBH245" s="62"/>
      <c r="RBI245" s="62"/>
      <c r="RBJ245" s="62"/>
      <c r="RBK245" s="62"/>
      <c r="RBL245" s="62"/>
      <c r="RBM245" s="62"/>
      <c r="RBN245" s="62"/>
      <c r="RBO245" s="62"/>
      <c r="RBP245" s="62"/>
      <c r="RBQ245" s="62"/>
      <c r="RBR245" s="62"/>
      <c r="RBS245" s="62"/>
      <c r="RBT245" s="62"/>
      <c r="RBU245" s="62"/>
      <c r="RBV245" s="62"/>
      <c r="RBW245" s="62"/>
      <c r="RBX245" s="62"/>
      <c r="RBY245" s="62"/>
      <c r="RBZ245" s="62"/>
      <c r="RCA245" s="62"/>
      <c r="RCB245" s="62"/>
      <c r="RCC245" s="62"/>
      <c r="RCD245" s="62"/>
      <c r="RCE245" s="62"/>
      <c r="RCF245" s="62"/>
      <c r="RCG245" s="62"/>
      <c r="RCH245" s="62"/>
      <c r="RCI245" s="62"/>
      <c r="RCJ245" s="62"/>
      <c r="RCK245" s="62"/>
      <c r="RCL245" s="62"/>
      <c r="RCM245" s="62"/>
      <c r="RCN245" s="62"/>
      <c r="RCO245" s="62"/>
      <c r="RCP245" s="62"/>
      <c r="RCQ245" s="62"/>
      <c r="RCR245" s="62"/>
      <c r="RCS245" s="62"/>
      <c r="RCT245" s="62"/>
      <c r="RCU245" s="62"/>
      <c r="RCV245" s="62"/>
      <c r="RCW245" s="62"/>
      <c r="RCX245" s="62"/>
      <c r="RCY245" s="62"/>
      <c r="RCZ245" s="62"/>
      <c r="RDA245" s="62"/>
      <c r="RDB245" s="62"/>
      <c r="RDC245" s="62"/>
      <c r="RDD245" s="62"/>
      <c r="RDE245" s="62"/>
      <c r="RDF245" s="62"/>
      <c r="RDG245" s="62"/>
      <c r="RDH245" s="62"/>
      <c r="RDI245" s="62"/>
      <c r="RDJ245" s="62"/>
      <c r="RDK245" s="62"/>
      <c r="RDL245" s="62"/>
      <c r="RDM245" s="62"/>
      <c r="RDN245" s="62"/>
      <c r="RDO245" s="62"/>
      <c r="RDP245" s="62"/>
      <c r="RDQ245" s="62"/>
      <c r="RDR245" s="62"/>
      <c r="RDS245" s="62"/>
      <c r="RDT245" s="62"/>
      <c r="RDU245" s="62"/>
      <c r="RDV245" s="62"/>
      <c r="RDW245" s="62"/>
      <c r="RDX245" s="62"/>
      <c r="RDY245" s="62"/>
      <c r="RDZ245" s="62"/>
      <c r="REA245" s="62"/>
      <c r="REB245" s="62"/>
      <c r="REC245" s="62"/>
      <c r="RED245" s="62"/>
      <c r="REE245" s="62"/>
      <c r="REF245" s="62"/>
      <c r="REG245" s="62"/>
      <c r="REH245" s="62"/>
      <c r="REI245" s="62"/>
      <c r="REJ245" s="62"/>
      <c r="REK245" s="62"/>
      <c r="REL245" s="62"/>
      <c r="REM245" s="62"/>
      <c r="REN245" s="62"/>
      <c r="REO245" s="62"/>
      <c r="REP245" s="62"/>
      <c r="REQ245" s="62"/>
      <c r="RER245" s="62"/>
      <c r="RES245" s="62"/>
      <c r="RET245" s="62"/>
      <c r="REU245" s="62"/>
      <c r="REV245" s="62"/>
      <c r="REW245" s="62"/>
      <c r="REX245" s="62"/>
      <c r="REY245" s="62"/>
      <c r="REZ245" s="62"/>
      <c r="RFA245" s="62"/>
      <c r="RFB245" s="62"/>
      <c r="RFC245" s="62"/>
      <c r="RFD245" s="62"/>
      <c r="RFE245" s="62"/>
      <c r="RFF245" s="62"/>
      <c r="RFG245" s="62"/>
      <c r="RFH245" s="62"/>
      <c r="RFI245" s="62"/>
      <c r="RFJ245" s="62"/>
      <c r="RFK245" s="62"/>
      <c r="RFL245" s="62"/>
      <c r="RFM245" s="62"/>
      <c r="RFN245" s="62"/>
      <c r="RFO245" s="62"/>
      <c r="RFP245" s="62"/>
      <c r="RFQ245" s="62"/>
      <c r="RFR245" s="62"/>
      <c r="RFS245" s="62"/>
      <c r="RFT245" s="62"/>
      <c r="RFU245" s="62"/>
      <c r="RFV245" s="62"/>
      <c r="RFW245" s="62"/>
      <c r="RFX245" s="62"/>
      <c r="RFY245" s="62"/>
      <c r="RFZ245" s="62"/>
      <c r="RGA245" s="62"/>
      <c r="RGB245" s="62"/>
      <c r="RGC245" s="62"/>
      <c r="RGD245" s="62"/>
      <c r="RGE245" s="62"/>
      <c r="RGF245" s="62"/>
      <c r="RGG245" s="62"/>
      <c r="RGH245" s="62"/>
      <c r="RGI245" s="62"/>
      <c r="RGJ245" s="62"/>
      <c r="RGK245" s="62"/>
      <c r="RGL245" s="62"/>
      <c r="RGM245" s="62"/>
      <c r="RGN245" s="62"/>
      <c r="RGO245" s="62"/>
      <c r="RGP245" s="62"/>
      <c r="RGQ245" s="62"/>
      <c r="RGR245" s="62"/>
      <c r="RGS245" s="62"/>
      <c r="RGT245" s="62"/>
      <c r="RGU245" s="62"/>
      <c r="RGV245" s="62"/>
      <c r="RGW245" s="62"/>
      <c r="RGX245" s="62"/>
      <c r="RGY245" s="62"/>
      <c r="RGZ245" s="62"/>
      <c r="RHA245" s="62"/>
      <c r="RHB245" s="62"/>
      <c r="RHC245" s="62"/>
      <c r="RHD245" s="62"/>
      <c r="RHE245" s="62"/>
      <c r="RHF245" s="62"/>
      <c r="RHG245" s="62"/>
      <c r="RHH245" s="62"/>
      <c r="RHI245" s="62"/>
      <c r="RHJ245" s="62"/>
      <c r="RHK245" s="62"/>
      <c r="RHL245" s="62"/>
      <c r="RHM245" s="62"/>
      <c r="RHN245" s="62"/>
      <c r="RHO245" s="62"/>
      <c r="RHP245" s="62"/>
      <c r="RHQ245" s="62"/>
      <c r="RHR245" s="62"/>
      <c r="RHS245" s="62"/>
      <c r="RHT245" s="62"/>
      <c r="RHU245" s="62"/>
      <c r="RHV245" s="62"/>
      <c r="RHW245" s="62"/>
      <c r="RHX245" s="62"/>
      <c r="RHY245" s="62"/>
      <c r="RHZ245" s="62"/>
      <c r="RIA245" s="62"/>
      <c r="RIB245" s="62"/>
      <c r="RIC245" s="62"/>
      <c r="RID245" s="62"/>
      <c r="RIE245" s="62"/>
      <c r="RIF245" s="62"/>
      <c r="RIG245" s="62"/>
      <c r="RIH245" s="62"/>
      <c r="RII245" s="62"/>
      <c r="RIJ245" s="62"/>
      <c r="RIK245" s="62"/>
      <c r="RIL245" s="62"/>
      <c r="RIM245" s="62"/>
      <c r="RIN245" s="62"/>
      <c r="RIO245" s="62"/>
      <c r="RIP245" s="62"/>
      <c r="RIQ245" s="62"/>
      <c r="RIR245" s="62"/>
      <c r="RIS245" s="62"/>
      <c r="RIT245" s="62"/>
      <c r="RIU245" s="62"/>
      <c r="RIV245" s="62"/>
      <c r="RIW245" s="62"/>
      <c r="RIX245" s="62"/>
      <c r="RIY245" s="62"/>
      <c r="RIZ245" s="62"/>
      <c r="RJA245" s="62"/>
      <c r="RJB245" s="62"/>
      <c r="RJC245" s="62"/>
      <c r="RJD245" s="62"/>
      <c r="RJE245" s="62"/>
      <c r="RJF245" s="62"/>
      <c r="RJG245" s="62"/>
      <c r="RJH245" s="62"/>
      <c r="RJI245" s="62"/>
      <c r="RJJ245" s="62"/>
      <c r="RJK245" s="62"/>
      <c r="RJL245" s="62"/>
      <c r="RJM245" s="62"/>
      <c r="RJN245" s="62"/>
      <c r="RJO245" s="62"/>
      <c r="RJP245" s="62"/>
      <c r="RJQ245" s="62"/>
      <c r="RJR245" s="62"/>
      <c r="RJS245" s="62"/>
      <c r="RJT245" s="62"/>
      <c r="RJU245" s="62"/>
      <c r="RJV245" s="62"/>
      <c r="RJW245" s="62"/>
      <c r="RJX245" s="62"/>
      <c r="RJY245" s="62"/>
      <c r="RJZ245" s="62"/>
      <c r="RKA245" s="62"/>
      <c r="RKB245" s="62"/>
      <c r="RKC245" s="62"/>
      <c r="RKD245" s="62"/>
      <c r="RKE245" s="62"/>
      <c r="RKF245" s="62"/>
      <c r="RKG245" s="62"/>
      <c r="RKH245" s="62"/>
      <c r="RKI245" s="62"/>
      <c r="RKJ245" s="62"/>
      <c r="RKK245" s="62"/>
      <c r="RKL245" s="62"/>
      <c r="RKM245" s="62"/>
      <c r="RKN245" s="62"/>
      <c r="RKO245" s="62"/>
      <c r="RKP245" s="62"/>
      <c r="RKQ245" s="62"/>
      <c r="RKR245" s="62"/>
      <c r="RKS245" s="62"/>
      <c r="RKT245" s="62"/>
      <c r="RKU245" s="62"/>
      <c r="RKV245" s="62"/>
      <c r="RKW245" s="62"/>
      <c r="RKX245" s="62"/>
      <c r="RKY245" s="62"/>
      <c r="RKZ245" s="62"/>
      <c r="RLA245" s="62"/>
      <c r="RLB245" s="62"/>
      <c r="RLC245" s="62"/>
      <c r="RLD245" s="62"/>
      <c r="RLE245" s="62"/>
      <c r="RLF245" s="62"/>
      <c r="RLG245" s="62"/>
      <c r="RLH245" s="62"/>
      <c r="RLI245" s="62"/>
      <c r="RLJ245" s="62"/>
      <c r="RLK245" s="62"/>
      <c r="RLL245" s="62"/>
      <c r="RLM245" s="62"/>
      <c r="RLN245" s="62"/>
      <c r="RLO245" s="62"/>
      <c r="RLP245" s="62"/>
      <c r="RLQ245" s="62"/>
      <c r="RLR245" s="62"/>
      <c r="RLS245" s="62"/>
      <c r="RLT245" s="62"/>
      <c r="RLU245" s="62"/>
      <c r="RLV245" s="62"/>
      <c r="RLW245" s="62"/>
      <c r="RLX245" s="62"/>
      <c r="RLY245" s="62"/>
      <c r="RLZ245" s="62"/>
      <c r="RMA245" s="62"/>
      <c r="RMB245" s="62"/>
      <c r="RMC245" s="62"/>
      <c r="RMD245" s="62"/>
      <c r="RME245" s="62"/>
      <c r="RMF245" s="62"/>
      <c r="RMG245" s="62"/>
      <c r="RMH245" s="62"/>
      <c r="RMI245" s="62"/>
      <c r="RMJ245" s="62"/>
      <c r="RMK245" s="62"/>
      <c r="RML245" s="62"/>
      <c r="RMM245" s="62"/>
      <c r="RMN245" s="62"/>
      <c r="RMO245" s="62"/>
      <c r="RMP245" s="62"/>
      <c r="RMQ245" s="62"/>
      <c r="RMR245" s="62"/>
      <c r="RMS245" s="62"/>
      <c r="RMT245" s="62"/>
      <c r="RMU245" s="62"/>
      <c r="RMV245" s="62"/>
      <c r="RMW245" s="62"/>
      <c r="RMX245" s="62"/>
      <c r="RMY245" s="62"/>
      <c r="RMZ245" s="62"/>
      <c r="RNA245" s="62"/>
      <c r="RNB245" s="62"/>
      <c r="RNC245" s="62"/>
      <c r="RND245" s="62"/>
      <c r="RNE245" s="62"/>
      <c r="RNF245" s="62"/>
      <c r="RNG245" s="62"/>
      <c r="RNH245" s="62"/>
      <c r="RNI245" s="62"/>
      <c r="RNJ245" s="62"/>
      <c r="RNK245" s="62"/>
      <c r="RNL245" s="62"/>
      <c r="RNM245" s="62"/>
      <c r="RNN245" s="62"/>
      <c r="RNO245" s="62"/>
      <c r="RNP245" s="62"/>
      <c r="RNQ245" s="62"/>
      <c r="RNR245" s="62"/>
      <c r="RNS245" s="62"/>
      <c r="RNT245" s="62"/>
      <c r="RNU245" s="62"/>
      <c r="RNV245" s="62"/>
      <c r="RNW245" s="62"/>
      <c r="RNX245" s="62"/>
      <c r="RNY245" s="62"/>
      <c r="RNZ245" s="62"/>
      <c r="ROA245" s="62"/>
      <c r="ROB245" s="62"/>
      <c r="ROC245" s="62"/>
      <c r="ROD245" s="62"/>
      <c r="ROE245" s="62"/>
      <c r="ROF245" s="62"/>
      <c r="ROG245" s="62"/>
      <c r="ROH245" s="62"/>
      <c r="ROI245" s="62"/>
      <c r="ROJ245" s="62"/>
      <c r="ROK245" s="62"/>
      <c r="ROL245" s="62"/>
      <c r="ROM245" s="62"/>
      <c r="RON245" s="62"/>
      <c r="ROO245" s="62"/>
      <c r="ROP245" s="62"/>
      <c r="ROQ245" s="62"/>
      <c r="ROR245" s="62"/>
      <c r="ROS245" s="62"/>
      <c r="ROT245" s="62"/>
      <c r="ROU245" s="62"/>
      <c r="ROV245" s="62"/>
      <c r="ROW245" s="62"/>
      <c r="ROX245" s="62"/>
      <c r="ROY245" s="62"/>
      <c r="ROZ245" s="62"/>
      <c r="RPA245" s="62"/>
      <c r="RPB245" s="62"/>
      <c r="RPC245" s="62"/>
      <c r="RPD245" s="62"/>
      <c r="RPE245" s="62"/>
      <c r="RPF245" s="62"/>
      <c r="RPG245" s="62"/>
      <c r="RPH245" s="62"/>
      <c r="RPI245" s="62"/>
      <c r="RPJ245" s="62"/>
      <c r="RPK245" s="62"/>
      <c r="RPL245" s="62"/>
      <c r="RPM245" s="62"/>
      <c r="RPN245" s="62"/>
      <c r="RPO245" s="62"/>
      <c r="RPP245" s="62"/>
      <c r="RPQ245" s="62"/>
      <c r="RPR245" s="62"/>
      <c r="RPS245" s="62"/>
      <c r="RPT245" s="62"/>
      <c r="RPU245" s="62"/>
      <c r="RPV245" s="62"/>
      <c r="RPW245" s="62"/>
      <c r="RPX245" s="62"/>
      <c r="RPY245" s="62"/>
      <c r="RPZ245" s="62"/>
      <c r="RQA245" s="62"/>
      <c r="RQB245" s="62"/>
      <c r="RQC245" s="62"/>
      <c r="RQD245" s="62"/>
      <c r="RQE245" s="62"/>
      <c r="RQF245" s="62"/>
      <c r="RQG245" s="62"/>
      <c r="RQH245" s="62"/>
      <c r="RQI245" s="62"/>
      <c r="RQJ245" s="62"/>
      <c r="RQK245" s="62"/>
      <c r="RQL245" s="62"/>
      <c r="RQM245" s="62"/>
      <c r="RQN245" s="62"/>
      <c r="RQO245" s="62"/>
      <c r="RQP245" s="62"/>
      <c r="RQQ245" s="62"/>
      <c r="RQR245" s="62"/>
      <c r="RQS245" s="62"/>
      <c r="RQT245" s="62"/>
      <c r="RQU245" s="62"/>
      <c r="RQV245" s="62"/>
      <c r="RQW245" s="62"/>
      <c r="RQX245" s="62"/>
      <c r="RQY245" s="62"/>
      <c r="RQZ245" s="62"/>
      <c r="RRA245" s="62"/>
      <c r="RRB245" s="62"/>
      <c r="RRC245" s="62"/>
      <c r="RRD245" s="62"/>
      <c r="RRE245" s="62"/>
      <c r="RRF245" s="62"/>
      <c r="RRG245" s="62"/>
      <c r="RRH245" s="62"/>
      <c r="RRI245" s="62"/>
      <c r="RRJ245" s="62"/>
      <c r="RRK245" s="62"/>
      <c r="RRL245" s="62"/>
      <c r="RRM245" s="62"/>
      <c r="RRN245" s="62"/>
      <c r="RRO245" s="62"/>
      <c r="RRP245" s="62"/>
      <c r="RRQ245" s="62"/>
      <c r="RRR245" s="62"/>
      <c r="RRS245" s="62"/>
      <c r="RRT245" s="62"/>
      <c r="RRU245" s="62"/>
      <c r="RRV245" s="62"/>
      <c r="RRW245" s="62"/>
      <c r="RRX245" s="62"/>
      <c r="RRY245" s="62"/>
      <c r="RRZ245" s="62"/>
      <c r="RSA245" s="62"/>
      <c r="RSB245" s="62"/>
      <c r="RSC245" s="62"/>
      <c r="RSD245" s="62"/>
      <c r="RSE245" s="62"/>
      <c r="RSF245" s="62"/>
      <c r="RSG245" s="62"/>
      <c r="RSH245" s="62"/>
      <c r="RSI245" s="62"/>
      <c r="RSJ245" s="62"/>
      <c r="RSK245" s="62"/>
      <c r="RSL245" s="62"/>
      <c r="RSM245" s="62"/>
      <c r="RSN245" s="62"/>
      <c r="RSO245" s="62"/>
      <c r="RSP245" s="62"/>
      <c r="RSQ245" s="62"/>
      <c r="RSR245" s="62"/>
      <c r="RSS245" s="62"/>
      <c r="RST245" s="62"/>
      <c r="RSU245" s="62"/>
      <c r="RSV245" s="62"/>
      <c r="RSW245" s="62"/>
      <c r="RSX245" s="62"/>
      <c r="RSY245" s="62"/>
      <c r="RSZ245" s="62"/>
      <c r="RTA245" s="62"/>
      <c r="RTB245" s="62"/>
      <c r="RTC245" s="62"/>
      <c r="RTD245" s="62"/>
      <c r="RTE245" s="62"/>
      <c r="RTF245" s="62"/>
      <c r="RTG245" s="62"/>
      <c r="RTH245" s="62"/>
      <c r="RTI245" s="62"/>
      <c r="RTJ245" s="62"/>
      <c r="RTK245" s="62"/>
      <c r="RTL245" s="62"/>
      <c r="RTM245" s="62"/>
      <c r="RTN245" s="62"/>
      <c r="RTO245" s="62"/>
      <c r="RTP245" s="62"/>
      <c r="RTQ245" s="62"/>
      <c r="RTR245" s="62"/>
      <c r="RTS245" s="62"/>
      <c r="RTT245" s="62"/>
      <c r="RTU245" s="62"/>
      <c r="RTV245" s="62"/>
      <c r="RTW245" s="62"/>
      <c r="RTX245" s="62"/>
      <c r="RTY245" s="62"/>
      <c r="RTZ245" s="62"/>
      <c r="RUA245" s="62"/>
      <c r="RUB245" s="62"/>
      <c r="RUC245" s="62"/>
      <c r="RUD245" s="62"/>
      <c r="RUE245" s="62"/>
      <c r="RUF245" s="62"/>
      <c r="RUG245" s="62"/>
      <c r="RUH245" s="62"/>
      <c r="RUI245" s="62"/>
      <c r="RUJ245" s="62"/>
      <c r="RUK245" s="62"/>
      <c r="RUL245" s="62"/>
      <c r="RUM245" s="62"/>
      <c r="RUN245" s="62"/>
      <c r="RUO245" s="62"/>
      <c r="RUP245" s="62"/>
      <c r="RUQ245" s="62"/>
      <c r="RUR245" s="62"/>
      <c r="RUS245" s="62"/>
      <c r="RUT245" s="62"/>
      <c r="RUU245" s="62"/>
      <c r="RUV245" s="62"/>
      <c r="RUW245" s="62"/>
      <c r="RUX245" s="62"/>
      <c r="RUY245" s="62"/>
      <c r="RUZ245" s="62"/>
      <c r="RVA245" s="62"/>
      <c r="RVB245" s="62"/>
      <c r="RVC245" s="62"/>
      <c r="RVD245" s="62"/>
      <c r="RVE245" s="62"/>
      <c r="RVF245" s="62"/>
      <c r="RVG245" s="62"/>
      <c r="RVH245" s="62"/>
      <c r="RVI245" s="62"/>
      <c r="RVJ245" s="62"/>
      <c r="RVK245" s="62"/>
      <c r="RVL245" s="62"/>
      <c r="RVM245" s="62"/>
      <c r="RVN245" s="62"/>
      <c r="RVO245" s="62"/>
      <c r="RVP245" s="62"/>
      <c r="RVQ245" s="62"/>
      <c r="RVR245" s="62"/>
      <c r="RVS245" s="62"/>
      <c r="RVT245" s="62"/>
      <c r="RVU245" s="62"/>
      <c r="RVV245" s="62"/>
      <c r="RVW245" s="62"/>
      <c r="RVX245" s="62"/>
      <c r="RVY245" s="62"/>
      <c r="RVZ245" s="62"/>
      <c r="RWA245" s="62"/>
      <c r="RWB245" s="62"/>
      <c r="RWC245" s="62"/>
      <c r="RWD245" s="62"/>
      <c r="RWE245" s="62"/>
      <c r="RWF245" s="62"/>
      <c r="RWG245" s="62"/>
      <c r="RWH245" s="62"/>
      <c r="RWI245" s="62"/>
      <c r="RWJ245" s="62"/>
      <c r="RWK245" s="62"/>
      <c r="RWL245" s="62"/>
      <c r="RWM245" s="62"/>
      <c r="RWN245" s="62"/>
      <c r="RWO245" s="62"/>
      <c r="RWP245" s="62"/>
      <c r="RWQ245" s="62"/>
      <c r="RWR245" s="62"/>
      <c r="RWS245" s="62"/>
      <c r="RWT245" s="62"/>
      <c r="RWU245" s="62"/>
      <c r="RWV245" s="62"/>
      <c r="RWW245" s="62"/>
      <c r="RWX245" s="62"/>
      <c r="RWY245" s="62"/>
      <c r="RWZ245" s="62"/>
      <c r="RXA245" s="62"/>
      <c r="RXB245" s="62"/>
      <c r="RXC245" s="62"/>
      <c r="RXD245" s="62"/>
      <c r="RXE245" s="62"/>
      <c r="RXF245" s="62"/>
      <c r="RXG245" s="62"/>
      <c r="RXH245" s="62"/>
      <c r="RXI245" s="62"/>
      <c r="RXJ245" s="62"/>
      <c r="RXK245" s="62"/>
      <c r="RXL245" s="62"/>
      <c r="RXM245" s="62"/>
      <c r="RXN245" s="62"/>
      <c r="RXO245" s="62"/>
      <c r="RXP245" s="62"/>
      <c r="RXQ245" s="62"/>
      <c r="RXR245" s="62"/>
      <c r="RXS245" s="62"/>
      <c r="RXT245" s="62"/>
      <c r="RXU245" s="62"/>
      <c r="RXV245" s="62"/>
      <c r="RXW245" s="62"/>
      <c r="RXX245" s="62"/>
      <c r="RXY245" s="62"/>
      <c r="RXZ245" s="62"/>
      <c r="RYA245" s="62"/>
      <c r="RYB245" s="62"/>
      <c r="RYC245" s="62"/>
      <c r="RYD245" s="62"/>
      <c r="RYE245" s="62"/>
      <c r="RYF245" s="62"/>
      <c r="RYG245" s="62"/>
      <c r="RYH245" s="62"/>
      <c r="RYI245" s="62"/>
      <c r="RYJ245" s="62"/>
      <c r="RYK245" s="62"/>
      <c r="RYL245" s="62"/>
      <c r="RYM245" s="62"/>
      <c r="RYN245" s="62"/>
      <c r="RYO245" s="62"/>
      <c r="RYP245" s="62"/>
      <c r="RYQ245" s="62"/>
      <c r="RYR245" s="62"/>
      <c r="RYS245" s="62"/>
      <c r="RYT245" s="62"/>
      <c r="RYU245" s="62"/>
      <c r="RYV245" s="62"/>
      <c r="RYW245" s="62"/>
      <c r="RYX245" s="62"/>
      <c r="RYY245" s="62"/>
      <c r="RYZ245" s="62"/>
      <c r="RZA245" s="62"/>
      <c r="RZB245" s="62"/>
      <c r="RZC245" s="62"/>
      <c r="RZD245" s="62"/>
      <c r="RZE245" s="62"/>
      <c r="RZF245" s="62"/>
      <c r="RZG245" s="62"/>
      <c r="RZH245" s="62"/>
      <c r="RZI245" s="62"/>
      <c r="RZJ245" s="62"/>
      <c r="RZK245" s="62"/>
      <c r="RZL245" s="62"/>
      <c r="RZM245" s="62"/>
      <c r="RZN245" s="62"/>
      <c r="RZO245" s="62"/>
      <c r="RZP245" s="62"/>
      <c r="RZQ245" s="62"/>
      <c r="RZR245" s="62"/>
      <c r="RZS245" s="62"/>
      <c r="RZT245" s="62"/>
      <c r="RZU245" s="62"/>
      <c r="RZV245" s="62"/>
      <c r="RZW245" s="62"/>
      <c r="RZX245" s="62"/>
      <c r="RZY245" s="62"/>
      <c r="RZZ245" s="62"/>
      <c r="SAA245" s="62"/>
      <c r="SAB245" s="62"/>
      <c r="SAC245" s="62"/>
      <c r="SAD245" s="62"/>
      <c r="SAE245" s="62"/>
      <c r="SAF245" s="62"/>
      <c r="SAG245" s="62"/>
      <c r="SAH245" s="62"/>
      <c r="SAI245" s="62"/>
      <c r="SAJ245" s="62"/>
      <c r="SAK245" s="62"/>
      <c r="SAL245" s="62"/>
      <c r="SAM245" s="62"/>
      <c r="SAN245" s="62"/>
      <c r="SAO245" s="62"/>
      <c r="SAP245" s="62"/>
      <c r="SAQ245" s="62"/>
      <c r="SAR245" s="62"/>
      <c r="SAS245" s="62"/>
      <c r="SAT245" s="62"/>
      <c r="SAU245" s="62"/>
      <c r="SAV245" s="62"/>
      <c r="SAW245" s="62"/>
      <c r="SAX245" s="62"/>
      <c r="SAY245" s="62"/>
      <c r="SAZ245" s="62"/>
      <c r="SBA245" s="62"/>
      <c r="SBB245" s="62"/>
      <c r="SBC245" s="62"/>
      <c r="SBD245" s="62"/>
      <c r="SBE245" s="62"/>
      <c r="SBF245" s="62"/>
      <c r="SBG245" s="62"/>
      <c r="SBH245" s="62"/>
      <c r="SBI245" s="62"/>
      <c r="SBJ245" s="62"/>
      <c r="SBK245" s="62"/>
      <c r="SBL245" s="62"/>
      <c r="SBM245" s="62"/>
      <c r="SBN245" s="62"/>
      <c r="SBO245" s="62"/>
      <c r="SBP245" s="62"/>
      <c r="SBQ245" s="62"/>
      <c r="SBR245" s="62"/>
      <c r="SBS245" s="62"/>
      <c r="SBT245" s="62"/>
      <c r="SBU245" s="62"/>
      <c r="SBV245" s="62"/>
      <c r="SBW245" s="62"/>
      <c r="SBX245" s="62"/>
      <c r="SBY245" s="62"/>
      <c r="SBZ245" s="62"/>
      <c r="SCA245" s="62"/>
      <c r="SCB245" s="62"/>
      <c r="SCC245" s="62"/>
      <c r="SCD245" s="62"/>
      <c r="SCE245" s="62"/>
      <c r="SCF245" s="62"/>
      <c r="SCG245" s="62"/>
      <c r="SCH245" s="62"/>
      <c r="SCI245" s="62"/>
      <c r="SCJ245" s="62"/>
      <c r="SCK245" s="62"/>
      <c r="SCL245" s="62"/>
      <c r="SCM245" s="62"/>
      <c r="SCN245" s="62"/>
      <c r="SCO245" s="62"/>
      <c r="SCP245" s="62"/>
      <c r="SCQ245" s="62"/>
      <c r="SCR245" s="62"/>
      <c r="SCS245" s="62"/>
      <c r="SCT245" s="62"/>
      <c r="SCU245" s="62"/>
      <c r="SCV245" s="62"/>
      <c r="SCW245" s="62"/>
      <c r="SCX245" s="62"/>
      <c r="SCY245" s="62"/>
      <c r="SCZ245" s="62"/>
      <c r="SDA245" s="62"/>
      <c r="SDB245" s="62"/>
      <c r="SDC245" s="62"/>
      <c r="SDD245" s="62"/>
      <c r="SDE245" s="62"/>
      <c r="SDF245" s="62"/>
      <c r="SDG245" s="62"/>
      <c r="SDH245" s="62"/>
      <c r="SDI245" s="62"/>
      <c r="SDJ245" s="62"/>
      <c r="SDK245" s="62"/>
      <c r="SDL245" s="62"/>
      <c r="SDM245" s="62"/>
      <c r="SDN245" s="62"/>
      <c r="SDO245" s="62"/>
      <c r="SDP245" s="62"/>
      <c r="SDQ245" s="62"/>
      <c r="SDR245" s="62"/>
      <c r="SDS245" s="62"/>
      <c r="SDT245" s="62"/>
      <c r="SDU245" s="62"/>
      <c r="SDV245" s="62"/>
      <c r="SDW245" s="62"/>
      <c r="SDX245" s="62"/>
      <c r="SDY245" s="62"/>
      <c r="SDZ245" s="62"/>
      <c r="SEA245" s="62"/>
      <c r="SEB245" s="62"/>
      <c r="SEC245" s="62"/>
      <c r="SED245" s="62"/>
      <c r="SEE245" s="62"/>
      <c r="SEF245" s="62"/>
      <c r="SEG245" s="62"/>
      <c r="SEH245" s="62"/>
      <c r="SEI245" s="62"/>
      <c r="SEJ245" s="62"/>
      <c r="SEK245" s="62"/>
      <c r="SEL245" s="62"/>
      <c r="SEM245" s="62"/>
      <c r="SEN245" s="62"/>
      <c r="SEO245" s="62"/>
      <c r="SEP245" s="62"/>
      <c r="SEQ245" s="62"/>
      <c r="SER245" s="62"/>
      <c r="SES245" s="62"/>
      <c r="SET245" s="62"/>
      <c r="SEU245" s="62"/>
      <c r="SEV245" s="62"/>
      <c r="SEW245" s="62"/>
      <c r="SEX245" s="62"/>
      <c r="SEY245" s="62"/>
      <c r="SEZ245" s="62"/>
      <c r="SFA245" s="62"/>
      <c r="SFB245" s="62"/>
      <c r="SFC245" s="62"/>
      <c r="SFD245" s="62"/>
      <c r="SFE245" s="62"/>
      <c r="SFF245" s="62"/>
      <c r="SFG245" s="62"/>
      <c r="SFH245" s="62"/>
      <c r="SFI245" s="62"/>
      <c r="SFJ245" s="62"/>
      <c r="SFK245" s="62"/>
      <c r="SFL245" s="62"/>
      <c r="SFM245" s="62"/>
      <c r="SFN245" s="62"/>
      <c r="SFO245" s="62"/>
      <c r="SFP245" s="62"/>
      <c r="SFQ245" s="62"/>
      <c r="SFR245" s="62"/>
      <c r="SFS245" s="62"/>
      <c r="SFT245" s="62"/>
      <c r="SFU245" s="62"/>
      <c r="SFV245" s="62"/>
      <c r="SFW245" s="62"/>
      <c r="SFX245" s="62"/>
      <c r="SFY245" s="62"/>
      <c r="SFZ245" s="62"/>
      <c r="SGA245" s="62"/>
      <c r="SGB245" s="62"/>
      <c r="SGC245" s="62"/>
      <c r="SGD245" s="62"/>
      <c r="SGE245" s="62"/>
      <c r="SGF245" s="62"/>
      <c r="SGG245" s="62"/>
      <c r="SGH245" s="62"/>
      <c r="SGI245" s="62"/>
      <c r="SGJ245" s="62"/>
      <c r="SGK245" s="62"/>
      <c r="SGL245" s="62"/>
      <c r="SGM245" s="62"/>
      <c r="SGN245" s="62"/>
      <c r="SGO245" s="62"/>
      <c r="SGP245" s="62"/>
      <c r="SGQ245" s="62"/>
      <c r="SGR245" s="62"/>
      <c r="SGS245" s="62"/>
      <c r="SGT245" s="62"/>
      <c r="SGU245" s="62"/>
      <c r="SGV245" s="62"/>
      <c r="SGW245" s="62"/>
      <c r="SGX245" s="62"/>
      <c r="SGY245" s="62"/>
      <c r="SGZ245" s="62"/>
      <c r="SHA245" s="62"/>
      <c r="SHB245" s="62"/>
      <c r="SHC245" s="62"/>
      <c r="SHD245" s="62"/>
      <c r="SHE245" s="62"/>
      <c r="SHF245" s="62"/>
      <c r="SHG245" s="62"/>
      <c r="SHH245" s="62"/>
      <c r="SHI245" s="62"/>
      <c r="SHJ245" s="62"/>
      <c r="SHK245" s="62"/>
      <c r="SHL245" s="62"/>
      <c r="SHM245" s="62"/>
      <c r="SHN245" s="62"/>
      <c r="SHO245" s="62"/>
      <c r="SHP245" s="62"/>
      <c r="SHQ245" s="62"/>
      <c r="SHR245" s="62"/>
      <c r="SHS245" s="62"/>
      <c r="SHT245" s="62"/>
      <c r="SHU245" s="62"/>
      <c r="SHV245" s="62"/>
      <c r="SHW245" s="62"/>
      <c r="SHX245" s="62"/>
      <c r="SHY245" s="62"/>
      <c r="SHZ245" s="62"/>
      <c r="SIA245" s="62"/>
      <c r="SIB245" s="62"/>
      <c r="SIC245" s="62"/>
      <c r="SID245" s="62"/>
      <c r="SIE245" s="62"/>
      <c r="SIF245" s="62"/>
      <c r="SIG245" s="62"/>
      <c r="SIH245" s="62"/>
      <c r="SII245" s="62"/>
      <c r="SIJ245" s="62"/>
      <c r="SIK245" s="62"/>
      <c r="SIL245" s="62"/>
      <c r="SIM245" s="62"/>
      <c r="SIN245" s="62"/>
      <c r="SIO245" s="62"/>
      <c r="SIP245" s="62"/>
      <c r="SIQ245" s="62"/>
      <c r="SIR245" s="62"/>
      <c r="SIS245" s="62"/>
      <c r="SIT245" s="62"/>
      <c r="SIU245" s="62"/>
      <c r="SIV245" s="62"/>
      <c r="SIW245" s="62"/>
      <c r="SIX245" s="62"/>
      <c r="SIY245" s="62"/>
      <c r="SIZ245" s="62"/>
      <c r="SJA245" s="62"/>
      <c r="SJB245" s="62"/>
      <c r="SJC245" s="62"/>
      <c r="SJD245" s="62"/>
      <c r="SJE245" s="62"/>
      <c r="SJF245" s="62"/>
      <c r="SJG245" s="62"/>
      <c r="SJH245" s="62"/>
      <c r="SJI245" s="62"/>
      <c r="SJJ245" s="62"/>
      <c r="SJK245" s="62"/>
      <c r="SJL245" s="62"/>
      <c r="SJM245" s="62"/>
      <c r="SJN245" s="62"/>
      <c r="SJO245" s="62"/>
      <c r="SJP245" s="62"/>
      <c r="SJQ245" s="62"/>
      <c r="SJR245" s="62"/>
      <c r="SJS245" s="62"/>
      <c r="SJT245" s="62"/>
      <c r="SJU245" s="62"/>
      <c r="SJV245" s="62"/>
      <c r="SJW245" s="62"/>
      <c r="SJX245" s="62"/>
      <c r="SJY245" s="62"/>
      <c r="SJZ245" s="62"/>
      <c r="SKA245" s="62"/>
      <c r="SKB245" s="62"/>
      <c r="SKC245" s="62"/>
      <c r="SKD245" s="62"/>
      <c r="SKE245" s="62"/>
      <c r="SKF245" s="62"/>
      <c r="SKG245" s="62"/>
      <c r="SKH245" s="62"/>
      <c r="SKI245" s="62"/>
      <c r="SKJ245" s="62"/>
      <c r="SKK245" s="62"/>
      <c r="SKL245" s="62"/>
      <c r="SKM245" s="62"/>
      <c r="SKN245" s="62"/>
      <c r="SKO245" s="62"/>
      <c r="SKP245" s="62"/>
      <c r="SKQ245" s="62"/>
      <c r="SKR245" s="62"/>
      <c r="SKS245" s="62"/>
      <c r="SKT245" s="62"/>
      <c r="SKU245" s="62"/>
      <c r="SKV245" s="62"/>
      <c r="SKW245" s="62"/>
      <c r="SKX245" s="62"/>
      <c r="SKY245" s="62"/>
      <c r="SKZ245" s="62"/>
      <c r="SLA245" s="62"/>
      <c r="SLB245" s="62"/>
      <c r="SLC245" s="62"/>
      <c r="SLD245" s="62"/>
      <c r="SLE245" s="62"/>
      <c r="SLF245" s="62"/>
      <c r="SLG245" s="62"/>
      <c r="SLH245" s="62"/>
      <c r="SLI245" s="62"/>
      <c r="SLJ245" s="62"/>
      <c r="SLK245" s="62"/>
      <c r="SLL245" s="62"/>
      <c r="SLM245" s="62"/>
      <c r="SLN245" s="62"/>
      <c r="SLO245" s="62"/>
      <c r="SLP245" s="62"/>
      <c r="SLQ245" s="62"/>
      <c r="SLR245" s="62"/>
      <c r="SLS245" s="62"/>
      <c r="SLT245" s="62"/>
      <c r="SLU245" s="62"/>
      <c r="SLV245" s="62"/>
      <c r="SLW245" s="62"/>
      <c r="SLX245" s="62"/>
      <c r="SLY245" s="62"/>
      <c r="SLZ245" s="62"/>
      <c r="SMA245" s="62"/>
      <c r="SMB245" s="62"/>
      <c r="SMC245" s="62"/>
      <c r="SMD245" s="62"/>
      <c r="SME245" s="62"/>
      <c r="SMF245" s="62"/>
      <c r="SMG245" s="62"/>
      <c r="SMH245" s="62"/>
      <c r="SMI245" s="62"/>
      <c r="SMJ245" s="62"/>
      <c r="SMK245" s="62"/>
      <c r="SML245" s="62"/>
      <c r="SMM245" s="62"/>
      <c r="SMN245" s="62"/>
      <c r="SMO245" s="62"/>
      <c r="SMP245" s="62"/>
      <c r="SMQ245" s="62"/>
      <c r="SMR245" s="62"/>
      <c r="SMS245" s="62"/>
      <c r="SMT245" s="62"/>
      <c r="SMU245" s="62"/>
      <c r="SMV245" s="62"/>
      <c r="SMW245" s="62"/>
      <c r="SMX245" s="62"/>
      <c r="SMY245" s="62"/>
      <c r="SMZ245" s="62"/>
      <c r="SNA245" s="62"/>
      <c r="SNB245" s="62"/>
      <c r="SNC245" s="62"/>
      <c r="SND245" s="62"/>
      <c r="SNE245" s="62"/>
      <c r="SNF245" s="62"/>
      <c r="SNG245" s="62"/>
      <c r="SNH245" s="62"/>
      <c r="SNI245" s="62"/>
      <c r="SNJ245" s="62"/>
      <c r="SNK245" s="62"/>
      <c r="SNL245" s="62"/>
      <c r="SNM245" s="62"/>
      <c r="SNN245" s="62"/>
      <c r="SNO245" s="62"/>
      <c r="SNP245" s="62"/>
      <c r="SNQ245" s="62"/>
      <c r="SNR245" s="62"/>
      <c r="SNS245" s="62"/>
      <c r="SNT245" s="62"/>
      <c r="SNU245" s="62"/>
      <c r="SNV245" s="62"/>
      <c r="SNW245" s="62"/>
      <c r="SNX245" s="62"/>
      <c r="SNY245" s="62"/>
      <c r="SNZ245" s="62"/>
      <c r="SOA245" s="62"/>
      <c r="SOB245" s="62"/>
      <c r="SOC245" s="62"/>
      <c r="SOD245" s="62"/>
      <c r="SOE245" s="62"/>
      <c r="SOF245" s="62"/>
      <c r="SOG245" s="62"/>
      <c r="SOH245" s="62"/>
      <c r="SOI245" s="62"/>
      <c r="SOJ245" s="62"/>
      <c r="SOK245" s="62"/>
      <c r="SOL245" s="62"/>
      <c r="SOM245" s="62"/>
      <c r="SON245" s="62"/>
      <c r="SOO245" s="62"/>
      <c r="SOP245" s="62"/>
      <c r="SOQ245" s="62"/>
      <c r="SOR245" s="62"/>
      <c r="SOS245" s="62"/>
      <c r="SOT245" s="62"/>
      <c r="SOU245" s="62"/>
      <c r="SOV245" s="62"/>
      <c r="SOW245" s="62"/>
      <c r="SOX245" s="62"/>
      <c r="SOY245" s="62"/>
      <c r="SOZ245" s="62"/>
      <c r="SPA245" s="62"/>
      <c r="SPB245" s="62"/>
      <c r="SPC245" s="62"/>
      <c r="SPD245" s="62"/>
      <c r="SPE245" s="62"/>
      <c r="SPF245" s="62"/>
      <c r="SPG245" s="62"/>
      <c r="SPH245" s="62"/>
      <c r="SPI245" s="62"/>
      <c r="SPJ245" s="62"/>
      <c r="SPK245" s="62"/>
      <c r="SPL245" s="62"/>
      <c r="SPM245" s="62"/>
      <c r="SPN245" s="62"/>
      <c r="SPO245" s="62"/>
      <c r="SPP245" s="62"/>
      <c r="SPQ245" s="62"/>
      <c r="SPR245" s="62"/>
      <c r="SPS245" s="62"/>
      <c r="SPT245" s="62"/>
      <c r="SPU245" s="62"/>
      <c r="SPV245" s="62"/>
      <c r="SPW245" s="62"/>
      <c r="SPX245" s="62"/>
      <c r="SPY245" s="62"/>
      <c r="SPZ245" s="62"/>
      <c r="SQA245" s="62"/>
      <c r="SQB245" s="62"/>
      <c r="SQC245" s="62"/>
      <c r="SQD245" s="62"/>
      <c r="SQE245" s="62"/>
      <c r="SQF245" s="62"/>
      <c r="SQG245" s="62"/>
      <c r="SQH245" s="62"/>
      <c r="SQI245" s="62"/>
      <c r="SQJ245" s="62"/>
      <c r="SQK245" s="62"/>
      <c r="SQL245" s="62"/>
      <c r="SQM245" s="62"/>
      <c r="SQN245" s="62"/>
      <c r="SQO245" s="62"/>
      <c r="SQP245" s="62"/>
      <c r="SQQ245" s="62"/>
      <c r="SQR245" s="62"/>
      <c r="SQS245" s="62"/>
      <c r="SQT245" s="62"/>
      <c r="SQU245" s="62"/>
      <c r="SQV245" s="62"/>
      <c r="SQW245" s="62"/>
      <c r="SQX245" s="62"/>
      <c r="SQY245" s="62"/>
      <c r="SQZ245" s="62"/>
      <c r="SRA245" s="62"/>
      <c r="SRB245" s="62"/>
      <c r="SRC245" s="62"/>
      <c r="SRD245" s="62"/>
      <c r="SRE245" s="62"/>
      <c r="SRF245" s="62"/>
      <c r="SRG245" s="62"/>
      <c r="SRH245" s="62"/>
      <c r="SRI245" s="62"/>
      <c r="SRJ245" s="62"/>
      <c r="SRK245" s="62"/>
      <c r="SRL245" s="62"/>
      <c r="SRM245" s="62"/>
      <c r="SRN245" s="62"/>
      <c r="SRO245" s="62"/>
      <c r="SRP245" s="62"/>
      <c r="SRQ245" s="62"/>
      <c r="SRR245" s="62"/>
      <c r="SRS245" s="62"/>
      <c r="SRT245" s="62"/>
      <c r="SRU245" s="62"/>
      <c r="SRV245" s="62"/>
      <c r="SRW245" s="62"/>
      <c r="SRX245" s="62"/>
      <c r="SRY245" s="62"/>
      <c r="SRZ245" s="62"/>
      <c r="SSA245" s="62"/>
      <c r="SSB245" s="62"/>
      <c r="SSC245" s="62"/>
      <c r="SSD245" s="62"/>
      <c r="SSE245" s="62"/>
      <c r="SSF245" s="62"/>
      <c r="SSG245" s="62"/>
      <c r="SSH245" s="62"/>
      <c r="SSI245" s="62"/>
      <c r="SSJ245" s="62"/>
      <c r="SSK245" s="62"/>
      <c r="SSL245" s="62"/>
      <c r="SSM245" s="62"/>
      <c r="SSN245" s="62"/>
      <c r="SSO245" s="62"/>
      <c r="SSP245" s="62"/>
      <c r="SSQ245" s="62"/>
      <c r="SSR245" s="62"/>
      <c r="SSS245" s="62"/>
      <c r="SST245" s="62"/>
      <c r="SSU245" s="62"/>
      <c r="SSV245" s="62"/>
      <c r="SSW245" s="62"/>
      <c r="SSX245" s="62"/>
      <c r="SSY245" s="62"/>
      <c r="SSZ245" s="62"/>
      <c r="STA245" s="62"/>
      <c r="STB245" s="62"/>
      <c r="STC245" s="62"/>
      <c r="STD245" s="62"/>
      <c r="STE245" s="62"/>
      <c r="STF245" s="62"/>
      <c r="STG245" s="62"/>
      <c r="STH245" s="62"/>
      <c r="STI245" s="62"/>
      <c r="STJ245" s="62"/>
      <c r="STK245" s="62"/>
      <c r="STL245" s="62"/>
      <c r="STM245" s="62"/>
      <c r="STN245" s="62"/>
      <c r="STO245" s="62"/>
      <c r="STP245" s="62"/>
      <c r="STQ245" s="62"/>
      <c r="STR245" s="62"/>
      <c r="STS245" s="62"/>
      <c r="STT245" s="62"/>
      <c r="STU245" s="62"/>
      <c r="STV245" s="62"/>
      <c r="STW245" s="62"/>
      <c r="STX245" s="62"/>
      <c r="STY245" s="62"/>
      <c r="STZ245" s="62"/>
      <c r="SUA245" s="62"/>
      <c r="SUB245" s="62"/>
      <c r="SUC245" s="62"/>
      <c r="SUD245" s="62"/>
      <c r="SUE245" s="62"/>
      <c r="SUF245" s="62"/>
      <c r="SUG245" s="62"/>
      <c r="SUH245" s="62"/>
      <c r="SUI245" s="62"/>
      <c r="SUJ245" s="62"/>
      <c r="SUK245" s="62"/>
      <c r="SUL245" s="62"/>
      <c r="SUM245" s="62"/>
      <c r="SUN245" s="62"/>
      <c r="SUO245" s="62"/>
      <c r="SUP245" s="62"/>
      <c r="SUQ245" s="62"/>
      <c r="SUR245" s="62"/>
      <c r="SUS245" s="62"/>
      <c r="SUT245" s="62"/>
      <c r="SUU245" s="62"/>
      <c r="SUV245" s="62"/>
      <c r="SUW245" s="62"/>
      <c r="SUX245" s="62"/>
      <c r="SUY245" s="62"/>
      <c r="SUZ245" s="62"/>
      <c r="SVA245" s="62"/>
      <c r="SVB245" s="62"/>
      <c r="SVC245" s="62"/>
      <c r="SVD245" s="62"/>
      <c r="SVE245" s="62"/>
      <c r="SVF245" s="62"/>
      <c r="SVG245" s="62"/>
      <c r="SVH245" s="62"/>
      <c r="SVI245" s="62"/>
      <c r="SVJ245" s="62"/>
      <c r="SVK245" s="62"/>
      <c r="SVL245" s="62"/>
      <c r="SVM245" s="62"/>
      <c r="SVN245" s="62"/>
      <c r="SVO245" s="62"/>
      <c r="SVP245" s="62"/>
      <c r="SVQ245" s="62"/>
      <c r="SVR245" s="62"/>
      <c r="SVS245" s="62"/>
      <c r="SVT245" s="62"/>
      <c r="SVU245" s="62"/>
      <c r="SVV245" s="62"/>
      <c r="SVW245" s="62"/>
      <c r="SVX245" s="62"/>
      <c r="SVY245" s="62"/>
      <c r="SVZ245" s="62"/>
      <c r="SWA245" s="62"/>
      <c r="SWB245" s="62"/>
      <c r="SWC245" s="62"/>
      <c r="SWD245" s="62"/>
      <c r="SWE245" s="62"/>
      <c r="SWF245" s="62"/>
      <c r="SWG245" s="62"/>
      <c r="SWH245" s="62"/>
      <c r="SWI245" s="62"/>
      <c r="SWJ245" s="62"/>
      <c r="SWK245" s="62"/>
      <c r="SWL245" s="62"/>
      <c r="SWM245" s="62"/>
      <c r="SWN245" s="62"/>
      <c r="SWO245" s="62"/>
      <c r="SWP245" s="62"/>
      <c r="SWQ245" s="62"/>
      <c r="SWR245" s="62"/>
      <c r="SWS245" s="62"/>
      <c r="SWT245" s="62"/>
      <c r="SWU245" s="62"/>
      <c r="SWV245" s="62"/>
      <c r="SWW245" s="62"/>
      <c r="SWX245" s="62"/>
      <c r="SWY245" s="62"/>
      <c r="SWZ245" s="62"/>
      <c r="SXA245" s="62"/>
      <c r="SXB245" s="62"/>
      <c r="SXC245" s="62"/>
      <c r="SXD245" s="62"/>
      <c r="SXE245" s="62"/>
      <c r="SXF245" s="62"/>
      <c r="SXG245" s="62"/>
      <c r="SXH245" s="62"/>
      <c r="SXI245" s="62"/>
      <c r="SXJ245" s="62"/>
      <c r="SXK245" s="62"/>
      <c r="SXL245" s="62"/>
      <c r="SXM245" s="62"/>
      <c r="SXN245" s="62"/>
      <c r="SXO245" s="62"/>
      <c r="SXP245" s="62"/>
      <c r="SXQ245" s="62"/>
      <c r="SXR245" s="62"/>
      <c r="SXS245" s="62"/>
      <c r="SXT245" s="62"/>
      <c r="SXU245" s="62"/>
      <c r="SXV245" s="62"/>
      <c r="SXW245" s="62"/>
      <c r="SXX245" s="62"/>
      <c r="SXY245" s="62"/>
      <c r="SXZ245" s="62"/>
      <c r="SYA245" s="62"/>
      <c r="SYB245" s="62"/>
      <c r="SYC245" s="62"/>
      <c r="SYD245" s="62"/>
      <c r="SYE245" s="62"/>
      <c r="SYF245" s="62"/>
      <c r="SYG245" s="62"/>
      <c r="SYH245" s="62"/>
      <c r="SYI245" s="62"/>
      <c r="SYJ245" s="62"/>
      <c r="SYK245" s="62"/>
      <c r="SYL245" s="62"/>
      <c r="SYM245" s="62"/>
      <c r="SYN245" s="62"/>
      <c r="SYO245" s="62"/>
      <c r="SYP245" s="62"/>
      <c r="SYQ245" s="62"/>
      <c r="SYR245" s="62"/>
      <c r="SYS245" s="62"/>
      <c r="SYT245" s="62"/>
      <c r="SYU245" s="62"/>
      <c r="SYV245" s="62"/>
      <c r="SYW245" s="62"/>
      <c r="SYX245" s="62"/>
      <c r="SYY245" s="62"/>
      <c r="SYZ245" s="62"/>
      <c r="SZA245" s="62"/>
      <c r="SZB245" s="62"/>
      <c r="SZC245" s="62"/>
      <c r="SZD245" s="62"/>
      <c r="SZE245" s="62"/>
      <c r="SZF245" s="62"/>
      <c r="SZG245" s="62"/>
      <c r="SZH245" s="62"/>
      <c r="SZI245" s="62"/>
      <c r="SZJ245" s="62"/>
      <c r="SZK245" s="62"/>
      <c r="SZL245" s="62"/>
      <c r="SZM245" s="62"/>
      <c r="SZN245" s="62"/>
      <c r="SZO245" s="62"/>
      <c r="SZP245" s="62"/>
      <c r="SZQ245" s="62"/>
      <c r="SZR245" s="62"/>
      <c r="SZS245" s="62"/>
      <c r="SZT245" s="62"/>
      <c r="SZU245" s="62"/>
      <c r="SZV245" s="62"/>
      <c r="SZW245" s="62"/>
      <c r="SZX245" s="62"/>
      <c r="SZY245" s="62"/>
      <c r="SZZ245" s="62"/>
      <c r="TAA245" s="62"/>
      <c r="TAB245" s="62"/>
      <c r="TAC245" s="62"/>
      <c r="TAD245" s="62"/>
      <c r="TAE245" s="62"/>
      <c r="TAF245" s="62"/>
      <c r="TAG245" s="62"/>
      <c r="TAH245" s="62"/>
      <c r="TAI245" s="62"/>
      <c r="TAJ245" s="62"/>
      <c r="TAK245" s="62"/>
      <c r="TAL245" s="62"/>
      <c r="TAM245" s="62"/>
      <c r="TAN245" s="62"/>
      <c r="TAO245" s="62"/>
      <c r="TAP245" s="62"/>
      <c r="TAQ245" s="62"/>
      <c r="TAR245" s="62"/>
      <c r="TAS245" s="62"/>
      <c r="TAT245" s="62"/>
      <c r="TAU245" s="62"/>
      <c r="TAV245" s="62"/>
      <c r="TAW245" s="62"/>
      <c r="TAX245" s="62"/>
      <c r="TAY245" s="62"/>
      <c r="TAZ245" s="62"/>
      <c r="TBA245" s="62"/>
      <c r="TBB245" s="62"/>
      <c r="TBC245" s="62"/>
      <c r="TBD245" s="62"/>
      <c r="TBE245" s="62"/>
      <c r="TBF245" s="62"/>
      <c r="TBG245" s="62"/>
      <c r="TBH245" s="62"/>
      <c r="TBI245" s="62"/>
      <c r="TBJ245" s="62"/>
      <c r="TBK245" s="62"/>
      <c r="TBL245" s="62"/>
      <c r="TBM245" s="62"/>
      <c r="TBN245" s="62"/>
      <c r="TBO245" s="62"/>
      <c r="TBP245" s="62"/>
      <c r="TBQ245" s="62"/>
      <c r="TBR245" s="62"/>
      <c r="TBS245" s="62"/>
      <c r="TBT245" s="62"/>
      <c r="TBU245" s="62"/>
      <c r="TBV245" s="62"/>
      <c r="TBW245" s="62"/>
      <c r="TBX245" s="62"/>
      <c r="TBY245" s="62"/>
      <c r="TBZ245" s="62"/>
      <c r="TCA245" s="62"/>
      <c r="TCB245" s="62"/>
      <c r="TCC245" s="62"/>
      <c r="TCD245" s="62"/>
      <c r="TCE245" s="62"/>
      <c r="TCF245" s="62"/>
      <c r="TCG245" s="62"/>
      <c r="TCH245" s="62"/>
      <c r="TCI245" s="62"/>
      <c r="TCJ245" s="62"/>
      <c r="TCK245" s="62"/>
      <c r="TCL245" s="62"/>
      <c r="TCM245" s="62"/>
      <c r="TCN245" s="62"/>
      <c r="TCO245" s="62"/>
      <c r="TCP245" s="62"/>
      <c r="TCQ245" s="62"/>
      <c r="TCR245" s="62"/>
      <c r="TCS245" s="62"/>
      <c r="TCT245" s="62"/>
      <c r="TCU245" s="62"/>
      <c r="TCV245" s="62"/>
      <c r="TCW245" s="62"/>
      <c r="TCX245" s="62"/>
      <c r="TCY245" s="62"/>
      <c r="TCZ245" s="62"/>
      <c r="TDA245" s="62"/>
      <c r="TDB245" s="62"/>
      <c r="TDC245" s="62"/>
      <c r="TDD245" s="62"/>
      <c r="TDE245" s="62"/>
      <c r="TDF245" s="62"/>
      <c r="TDG245" s="62"/>
      <c r="TDH245" s="62"/>
      <c r="TDI245" s="62"/>
      <c r="TDJ245" s="62"/>
      <c r="TDK245" s="62"/>
      <c r="TDL245" s="62"/>
      <c r="TDM245" s="62"/>
      <c r="TDN245" s="62"/>
      <c r="TDO245" s="62"/>
      <c r="TDP245" s="62"/>
      <c r="TDQ245" s="62"/>
      <c r="TDR245" s="62"/>
      <c r="TDS245" s="62"/>
      <c r="TDT245" s="62"/>
      <c r="TDU245" s="62"/>
      <c r="TDV245" s="62"/>
      <c r="TDW245" s="62"/>
      <c r="TDX245" s="62"/>
      <c r="TDY245" s="62"/>
      <c r="TDZ245" s="62"/>
      <c r="TEA245" s="62"/>
      <c r="TEB245" s="62"/>
      <c r="TEC245" s="62"/>
      <c r="TED245" s="62"/>
      <c r="TEE245" s="62"/>
      <c r="TEF245" s="62"/>
      <c r="TEG245" s="62"/>
      <c r="TEH245" s="62"/>
      <c r="TEI245" s="62"/>
      <c r="TEJ245" s="62"/>
      <c r="TEK245" s="62"/>
      <c r="TEL245" s="62"/>
      <c r="TEM245" s="62"/>
      <c r="TEN245" s="62"/>
      <c r="TEO245" s="62"/>
      <c r="TEP245" s="62"/>
      <c r="TEQ245" s="62"/>
      <c r="TER245" s="62"/>
      <c r="TES245" s="62"/>
      <c r="TET245" s="62"/>
      <c r="TEU245" s="62"/>
      <c r="TEV245" s="62"/>
      <c r="TEW245" s="62"/>
      <c r="TEX245" s="62"/>
      <c r="TEY245" s="62"/>
      <c r="TEZ245" s="62"/>
      <c r="TFA245" s="62"/>
      <c r="TFB245" s="62"/>
      <c r="TFC245" s="62"/>
      <c r="TFD245" s="62"/>
      <c r="TFE245" s="62"/>
      <c r="TFF245" s="62"/>
      <c r="TFG245" s="62"/>
      <c r="TFH245" s="62"/>
      <c r="TFI245" s="62"/>
      <c r="TFJ245" s="62"/>
      <c r="TFK245" s="62"/>
      <c r="TFL245" s="62"/>
      <c r="TFM245" s="62"/>
      <c r="TFN245" s="62"/>
      <c r="TFO245" s="62"/>
      <c r="TFP245" s="62"/>
      <c r="TFQ245" s="62"/>
      <c r="TFR245" s="62"/>
      <c r="TFS245" s="62"/>
      <c r="TFT245" s="62"/>
      <c r="TFU245" s="62"/>
      <c r="TFV245" s="62"/>
      <c r="TFW245" s="62"/>
      <c r="TFX245" s="62"/>
      <c r="TFY245" s="62"/>
      <c r="TFZ245" s="62"/>
      <c r="TGA245" s="62"/>
      <c r="TGB245" s="62"/>
      <c r="TGC245" s="62"/>
      <c r="TGD245" s="62"/>
      <c r="TGE245" s="62"/>
      <c r="TGF245" s="62"/>
      <c r="TGG245" s="62"/>
      <c r="TGH245" s="62"/>
      <c r="TGI245" s="62"/>
      <c r="TGJ245" s="62"/>
      <c r="TGK245" s="62"/>
      <c r="TGL245" s="62"/>
      <c r="TGM245" s="62"/>
      <c r="TGN245" s="62"/>
      <c r="TGO245" s="62"/>
      <c r="TGP245" s="62"/>
      <c r="TGQ245" s="62"/>
      <c r="TGR245" s="62"/>
      <c r="TGS245" s="62"/>
      <c r="TGT245" s="62"/>
      <c r="TGU245" s="62"/>
      <c r="TGV245" s="62"/>
      <c r="TGW245" s="62"/>
      <c r="TGX245" s="62"/>
      <c r="TGY245" s="62"/>
      <c r="TGZ245" s="62"/>
      <c r="THA245" s="62"/>
      <c r="THB245" s="62"/>
      <c r="THC245" s="62"/>
      <c r="THD245" s="62"/>
      <c r="THE245" s="62"/>
      <c r="THF245" s="62"/>
      <c r="THG245" s="62"/>
      <c r="THH245" s="62"/>
      <c r="THI245" s="62"/>
      <c r="THJ245" s="62"/>
      <c r="THK245" s="62"/>
      <c r="THL245" s="62"/>
      <c r="THM245" s="62"/>
      <c r="THN245" s="62"/>
      <c r="THO245" s="62"/>
      <c r="THP245" s="62"/>
      <c r="THQ245" s="62"/>
      <c r="THR245" s="62"/>
      <c r="THS245" s="62"/>
      <c r="THT245" s="62"/>
      <c r="THU245" s="62"/>
      <c r="THV245" s="62"/>
      <c r="THW245" s="62"/>
      <c r="THX245" s="62"/>
      <c r="THY245" s="62"/>
      <c r="THZ245" s="62"/>
      <c r="TIA245" s="62"/>
      <c r="TIB245" s="62"/>
      <c r="TIC245" s="62"/>
      <c r="TID245" s="62"/>
      <c r="TIE245" s="62"/>
      <c r="TIF245" s="62"/>
      <c r="TIG245" s="62"/>
      <c r="TIH245" s="62"/>
      <c r="TII245" s="62"/>
      <c r="TIJ245" s="62"/>
      <c r="TIK245" s="62"/>
      <c r="TIL245" s="62"/>
      <c r="TIM245" s="62"/>
      <c r="TIN245" s="62"/>
      <c r="TIO245" s="62"/>
      <c r="TIP245" s="62"/>
      <c r="TIQ245" s="62"/>
      <c r="TIR245" s="62"/>
      <c r="TIS245" s="62"/>
      <c r="TIT245" s="62"/>
      <c r="TIU245" s="62"/>
      <c r="TIV245" s="62"/>
      <c r="TIW245" s="62"/>
      <c r="TIX245" s="62"/>
      <c r="TIY245" s="62"/>
      <c r="TIZ245" s="62"/>
      <c r="TJA245" s="62"/>
      <c r="TJB245" s="62"/>
      <c r="TJC245" s="62"/>
      <c r="TJD245" s="62"/>
      <c r="TJE245" s="62"/>
      <c r="TJF245" s="62"/>
      <c r="TJG245" s="62"/>
      <c r="TJH245" s="62"/>
      <c r="TJI245" s="62"/>
      <c r="TJJ245" s="62"/>
      <c r="TJK245" s="62"/>
      <c r="TJL245" s="62"/>
      <c r="TJM245" s="62"/>
      <c r="TJN245" s="62"/>
      <c r="TJO245" s="62"/>
      <c r="TJP245" s="62"/>
      <c r="TJQ245" s="62"/>
      <c r="TJR245" s="62"/>
      <c r="TJS245" s="62"/>
      <c r="TJT245" s="62"/>
      <c r="TJU245" s="62"/>
      <c r="TJV245" s="62"/>
      <c r="TJW245" s="62"/>
      <c r="TJX245" s="62"/>
      <c r="TJY245" s="62"/>
      <c r="TJZ245" s="62"/>
      <c r="TKA245" s="62"/>
      <c r="TKB245" s="62"/>
      <c r="TKC245" s="62"/>
      <c r="TKD245" s="62"/>
      <c r="TKE245" s="62"/>
      <c r="TKF245" s="62"/>
      <c r="TKG245" s="62"/>
      <c r="TKH245" s="62"/>
      <c r="TKI245" s="62"/>
      <c r="TKJ245" s="62"/>
      <c r="TKK245" s="62"/>
      <c r="TKL245" s="62"/>
      <c r="TKM245" s="62"/>
      <c r="TKN245" s="62"/>
      <c r="TKO245" s="62"/>
      <c r="TKP245" s="62"/>
      <c r="TKQ245" s="62"/>
      <c r="TKR245" s="62"/>
      <c r="TKS245" s="62"/>
      <c r="TKT245" s="62"/>
      <c r="TKU245" s="62"/>
      <c r="TKV245" s="62"/>
      <c r="TKW245" s="62"/>
      <c r="TKX245" s="62"/>
      <c r="TKY245" s="62"/>
      <c r="TKZ245" s="62"/>
      <c r="TLA245" s="62"/>
      <c r="TLB245" s="62"/>
      <c r="TLC245" s="62"/>
      <c r="TLD245" s="62"/>
      <c r="TLE245" s="62"/>
      <c r="TLF245" s="62"/>
      <c r="TLG245" s="62"/>
      <c r="TLH245" s="62"/>
      <c r="TLI245" s="62"/>
      <c r="TLJ245" s="62"/>
      <c r="TLK245" s="62"/>
      <c r="TLL245" s="62"/>
      <c r="TLM245" s="62"/>
      <c r="TLN245" s="62"/>
      <c r="TLO245" s="62"/>
      <c r="TLP245" s="62"/>
      <c r="TLQ245" s="62"/>
      <c r="TLR245" s="62"/>
      <c r="TLS245" s="62"/>
      <c r="TLT245" s="62"/>
      <c r="TLU245" s="62"/>
      <c r="TLV245" s="62"/>
      <c r="TLW245" s="62"/>
      <c r="TLX245" s="62"/>
      <c r="TLY245" s="62"/>
      <c r="TLZ245" s="62"/>
      <c r="TMA245" s="62"/>
      <c r="TMB245" s="62"/>
      <c r="TMC245" s="62"/>
      <c r="TMD245" s="62"/>
      <c r="TME245" s="62"/>
      <c r="TMF245" s="62"/>
      <c r="TMG245" s="62"/>
      <c r="TMH245" s="62"/>
      <c r="TMI245" s="62"/>
      <c r="TMJ245" s="62"/>
      <c r="TMK245" s="62"/>
      <c r="TML245" s="62"/>
      <c r="TMM245" s="62"/>
      <c r="TMN245" s="62"/>
      <c r="TMO245" s="62"/>
      <c r="TMP245" s="62"/>
      <c r="TMQ245" s="62"/>
      <c r="TMR245" s="62"/>
      <c r="TMS245" s="62"/>
      <c r="TMT245" s="62"/>
      <c r="TMU245" s="62"/>
      <c r="TMV245" s="62"/>
      <c r="TMW245" s="62"/>
      <c r="TMX245" s="62"/>
      <c r="TMY245" s="62"/>
      <c r="TMZ245" s="62"/>
      <c r="TNA245" s="62"/>
      <c r="TNB245" s="62"/>
      <c r="TNC245" s="62"/>
      <c r="TND245" s="62"/>
      <c r="TNE245" s="62"/>
      <c r="TNF245" s="62"/>
      <c r="TNG245" s="62"/>
      <c r="TNH245" s="62"/>
      <c r="TNI245" s="62"/>
      <c r="TNJ245" s="62"/>
      <c r="TNK245" s="62"/>
      <c r="TNL245" s="62"/>
      <c r="TNM245" s="62"/>
      <c r="TNN245" s="62"/>
      <c r="TNO245" s="62"/>
      <c r="TNP245" s="62"/>
      <c r="TNQ245" s="62"/>
      <c r="TNR245" s="62"/>
      <c r="TNS245" s="62"/>
      <c r="TNT245" s="62"/>
      <c r="TNU245" s="62"/>
      <c r="TNV245" s="62"/>
      <c r="TNW245" s="62"/>
      <c r="TNX245" s="62"/>
      <c r="TNY245" s="62"/>
      <c r="TNZ245" s="62"/>
      <c r="TOA245" s="62"/>
      <c r="TOB245" s="62"/>
      <c r="TOC245" s="62"/>
      <c r="TOD245" s="62"/>
      <c r="TOE245" s="62"/>
      <c r="TOF245" s="62"/>
      <c r="TOG245" s="62"/>
      <c r="TOH245" s="62"/>
      <c r="TOI245" s="62"/>
      <c r="TOJ245" s="62"/>
      <c r="TOK245" s="62"/>
      <c r="TOL245" s="62"/>
      <c r="TOM245" s="62"/>
      <c r="TON245" s="62"/>
      <c r="TOO245" s="62"/>
      <c r="TOP245" s="62"/>
      <c r="TOQ245" s="62"/>
      <c r="TOR245" s="62"/>
      <c r="TOS245" s="62"/>
      <c r="TOT245" s="62"/>
      <c r="TOU245" s="62"/>
      <c r="TOV245" s="62"/>
      <c r="TOW245" s="62"/>
      <c r="TOX245" s="62"/>
      <c r="TOY245" s="62"/>
      <c r="TOZ245" s="62"/>
      <c r="TPA245" s="62"/>
      <c r="TPB245" s="62"/>
      <c r="TPC245" s="62"/>
      <c r="TPD245" s="62"/>
      <c r="TPE245" s="62"/>
      <c r="TPF245" s="62"/>
      <c r="TPG245" s="62"/>
      <c r="TPH245" s="62"/>
      <c r="TPI245" s="62"/>
      <c r="TPJ245" s="62"/>
      <c r="TPK245" s="62"/>
      <c r="TPL245" s="62"/>
      <c r="TPM245" s="62"/>
      <c r="TPN245" s="62"/>
      <c r="TPO245" s="62"/>
      <c r="TPP245" s="62"/>
      <c r="TPQ245" s="62"/>
      <c r="TPR245" s="62"/>
      <c r="TPS245" s="62"/>
      <c r="TPT245" s="62"/>
      <c r="TPU245" s="62"/>
      <c r="TPV245" s="62"/>
      <c r="TPW245" s="62"/>
      <c r="TPX245" s="62"/>
      <c r="TPY245" s="62"/>
      <c r="TPZ245" s="62"/>
      <c r="TQA245" s="62"/>
      <c r="TQB245" s="62"/>
      <c r="TQC245" s="62"/>
      <c r="TQD245" s="62"/>
      <c r="TQE245" s="62"/>
      <c r="TQF245" s="62"/>
      <c r="TQG245" s="62"/>
      <c r="TQH245" s="62"/>
      <c r="TQI245" s="62"/>
      <c r="TQJ245" s="62"/>
      <c r="TQK245" s="62"/>
      <c r="TQL245" s="62"/>
      <c r="TQM245" s="62"/>
      <c r="TQN245" s="62"/>
      <c r="TQO245" s="62"/>
      <c r="TQP245" s="62"/>
      <c r="TQQ245" s="62"/>
      <c r="TQR245" s="62"/>
      <c r="TQS245" s="62"/>
      <c r="TQT245" s="62"/>
      <c r="TQU245" s="62"/>
      <c r="TQV245" s="62"/>
      <c r="TQW245" s="62"/>
      <c r="TQX245" s="62"/>
      <c r="TQY245" s="62"/>
      <c r="TQZ245" s="62"/>
      <c r="TRA245" s="62"/>
      <c r="TRB245" s="62"/>
      <c r="TRC245" s="62"/>
      <c r="TRD245" s="62"/>
      <c r="TRE245" s="62"/>
      <c r="TRF245" s="62"/>
      <c r="TRG245" s="62"/>
      <c r="TRH245" s="62"/>
      <c r="TRI245" s="62"/>
      <c r="TRJ245" s="62"/>
      <c r="TRK245" s="62"/>
      <c r="TRL245" s="62"/>
      <c r="TRM245" s="62"/>
      <c r="TRN245" s="62"/>
      <c r="TRO245" s="62"/>
      <c r="TRP245" s="62"/>
      <c r="TRQ245" s="62"/>
      <c r="TRR245" s="62"/>
      <c r="TRS245" s="62"/>
      <c r="TRT245" s="62"/>
      <c r="TRU245" s="62"/>
      <c r="TRV245" s="62"/>
      <c r="TRW245" s="62"/>
      <c r="TRX245" s="62"/>
      <c r="TRY245" s="62"/>
      <c r="TRZ245" s="62"/>
      <c r="TSA245" s="62"/>
      <c r="TSB245" s="62"/>
      <c r="TSC245" s="62"/>
      <c r="TSD245" s="62"/>
      <c r="TSE245" s="62"/>
      <c r="TSF245" s="62"/>
      <c r="TSG245" s="62"/>
      <c r="TSH245" s="62"/>
      <c r="TSI245" s="62"/>
      <c r="TSJ245" s="62"/>
      <c r="TSK245" s="62"/>
      <c r="TSL245" s="62"/>
      <c r="TSM245" s="62"/>
      <c r="TSN245" s="62"/>
      <c r="TSO245" s="62"/>
      <c r="TSP245" s="62"/>
      <c r="TSQ245" s="62"/>
      <c r="TSR245" s="62"/>
      <c r="TSS245" s="62"/>
      <c r="TST245" s="62"/>
      <c r="TSU245" s="62"/>
      <c r="TSV245" s="62"/>
      <c r="TSW245" s="62"/>
      <c r="TSX245" s="62"/>
      <c r="TSY245" s="62"/>
      <c r="TSZ245" s="62"/>
      <c r="TTA245" s="62"/>
      <c r="TTB245" s="62"/>
      <c r="TTC245" s="62"/>
      <c r="TTD245" s="62"/>
      <c r="TTE245" s="62"/>
      <c r="TTF245" s="62"/>
      <c r="TTG245" s="62"/>
      <c r="TTH245" s="62"/>
      <c r="TTI245" s="62"/>
      <c r="TTJ245" s="62"/>
      <c r="TTK245" s="62"/>
      <c r="TTL245" s="62"/>
      <c r="TTM245" s="62"/>
      <c r="TTN245" s="62"/>
      <c r="TTO245" s="62"/>
      <c r="TTP245" s="62"/>
      <c r="TTQ245" s="62"/>
      <c r="TTR245" s="62"/>
      <c r="TTS245" s="62"/>
      <c r="TTT245" s="62"/>
      <c r="TTU245" s="62"/>
      <c r="TTV245" s="62"/>
      <c r="TTW245" s="62"/>
      <c r="TTX245" s="62"/>
      <c r="TTY245" s="62"/>
      <c r="TTZ245" s="62"/>
      <c r="TUA245" s="62"/>
      <c r="TUB245" s="62"/>
      <c r="TUC245" s="62"/>
      <c r="TUD245" s="62"/>
      <c r="TUE245" s="62"/>
      <c r="TUF245" s="62"/>
      <c r="TUG245" s="62"/>
      <c r="TUH245" s="62"/>
      <c r="TUI245" s="62"/>
      <c r="TUJ245" s="62"/>
      <c r="TUK245" s="62"/>
      <c r="TUL245" s="62"/>
      <c r="TUM245" s="62"/>
      <c r="TUN245" s="62"/>
      <c r="TUO245" s="62"/>
      <c r="TUP245" s="62"/>
      <c r="TUQ245" s="62"/>
      <c r="TUR245" s="62"/>
      <c r="TUS245" s="62"/>
      <c r="TUT245" s="62"/>
      <c r="TUU245" s="62"/>
      <c r="TUV245" s="62"/>
      <c r="TUW245" s="62"/>
      <c r="TUX245" s="62"/>
      <c r="TUY245" s="62"/>
      <c r="TUZ245" s="62"/>
      <c r="TVA245" s="62"/>
      <c r="TVB245" s="62"/>
      <c r="TVC245" s="62"/>
      <c r="TVD245" s="62"/>
      <c r="TVE245" s="62"/>
      <c r="TVF245" s="62"/>
      <c r="TVG245" s="62"/>
      <c r="TVH245" s="62"/>
      <c r="TVI245" s="62"/>
      <c r="TVJ245" s="62"/>
      <c r="TVK245" s="62"/>
      <c r="TVL245" s="62"/>
      <c r="TVM245" s="62"/>
      <c r="TVN245" s="62"/>
      <c r="TVO245" s="62"/>
      <c r="TVP245" s="62"/>
      <c r="TVQ245" s="62"/>
      <c r="TVR245" s="62"/>
      <c r="TVS245" s="62"/>
      <c r="TVT245" s="62"/>
      <c r="TVU245" s="62"/>
      <c r="TVV245" s="62"/>
      <c r="TVW245" s="62"/>
      <c r="TVX245" s="62"/>
      <c r="TVY245" s="62"/>
      <c r="TVZ245" s="62"/>
      <c r="TWA245" s="62"/>
      <c r="TWB245" s="62"/>
      <c r="TWC245" s="62"/>
      <c r="TWD245" s="62"/>
      <c r="TWE245" s="62"/>
      <c r="TWF245" s="62"/>
      <c r="TWG245" s="62"/>
      <c r="TWH245" s="62"/>
      <c r="TWI245" s="62"/>
      <c r="TWJ245" s="62"/>
      <c r="TWK245" s="62"/>
      <c r="TWL245" s="62"/>
      <c r="TWM245" s="62"/>
      <c r="TWN245" s="62"/>
      <c r="TWO245" s="62"/>
      <c r="TWP245" s="62"/>
      <c r="TWQ245" s="62"/>
      <c r="TWR245" s="62"/>
      <c r="TWS245" s="62"/>
      <c r="TWT245" s="62"/>
      <c r="TWU245" s="62"/>
      <c r="TWV245" s="62"/>
      <c r="TWW245" s="62"/>
      <c r="TWX245" s="62"/>
      <c r="TWY245" s="62"/>
      <c r="TWZ245" s="62"/>
      <c r="TXA245" s="62"/>
      <c r="TXB245" s="62"/>
      <c r="TXC245" s="62"/>
      <c r="TXD245" s="62"/>
      <c r="TXE245" s="62"/>
      <c r="TXF245" s="62"/>
      <c r="TXG245" s="62"/>
      <c r="TXH245" s="62"/>
      <c r="TXI245" s="62"/>
      <c r="TXJ245" s="62"/>
      <c r="TXK245" s="62"/>
      <c r="TXL245" s="62"/>
      <c r="TXM245" s="62"/>
      <c r="TXN245" s="62"/>
      <c r="TXO245" s="62"/>
      <c r="TXP245" s="62"/>
      <c r="TXQ245" s="62"/>
      <c r="TXR245" s="62"/>
      <c r="TXS245" s="62"/>
      <c r="TXT245" s="62"/>
      <c r="TXU245" s="62"/>
      <c r="TXV245" s="62"/>
      <c r="TXW245" s="62"/>
      <c r="TXX245" s="62"/>
      <c r="TXY245" s="62"/>
      <c r="TXZ245" s="62"/>
      <c r="TYA245" s="62"/>
      <c r="TYB245" s="62"/>
      <c r="TYC245" s="62"/>
      <c r="TYD245" s="62"/>
      <c r="TYE245" s="62"/>
      <c r="TYF245" s="62"/>
      <c r="TYG245" s="62"/>
      <c r="TYH245" s="62"/>
      <c r="TYI245" s="62"/>
      <c r="TYJ245" s="62"/>
      <c r="TYK245" s="62"/>
      <c r="TYL245" s="62"/>
      <c r="TYM245" s="62"/>
      <c r="TYN245" s="62"/>
      <c r="TYO245" s="62"/>
      <c r="TYP245" s="62"/>
      <c r="TYQ245" s="62"/>
      <c r="TYR245" s="62"/>
      <c r="TYS245" s="62"/>
      <c r="TYT245" s="62"/>
      <c r="TYU245" s="62"/>
      <c r="TYV245" s="62"/>
      <c r="TYW245" s="62"/>
      <c r="TYX245" s="62"/>
      <c r="TYY245" s="62"/>
      <c r="TYZ245" s="62"/>
      <c r="TZA245" s="62"/>
      <c r="TZB245" s="62"/>
      <c r="TZC245" s="62"/>
      <c r="TZD245" s="62"/>
      <c r="TZE245" s="62"/>
      <c r="TZF245" s="62"/>
      <c r="TZG245" s="62"/>
      <c r="TZH245" s="62"/>
      <c r="TZI245" s="62"/>
      <c r="TZJ245" s="62"/>
      <c r="TZK245" s="62"/>
      <c r="TZL245" s="62"/>
      <c r="TZM245" s="62"/>
      <c r="TZN245" s="62"/>
      <c r="TZO245" s="62"/>
      <c r="TZP245" s="62"/>
      <c r="TZQ245" s="62"/>
      <c r="TZR245" s="62"/>
      <c r="TZS245" s="62"/>
      <c r="TZT245" s="62"/>
      <c r="TZU245" s="62"/>
      <c r="TZV245" s="62"/>
      <c r="TZW245" s="62"/>
      <c r="TZX245" s="62"/>
      <c r="TZY245" s="62"/>
      <c r="TZZ245" s="62"/>
      <c r="UAA245" s="62"/>
      <c r="UAB245" s="62"/>
      <c r="UAC245" s="62"/>
      <c r="UAD245" s="62"/>
      <c r="UAE245" s="62"/>
      <c r="UAF245" s="62"/>
      <c r="UAG245" s="62"/>
      <c r="UAH245" s="62"/>
      <c r="UAI245" s="62"/>
      <c r="UAJ245" s="62"/>
      <c r="UAK245" s="62"/>
      <c r="UAL245" s="62"/>
      <c r="UAM245" s="62"/>
      <c r="UAN245" s="62"/>
      <c r="UAO245" s="62"/>
      <c r="UAP245" s="62"/>
      <c r="UAQ245" s="62"/>
      <c r="UAR245" s="62"/>
      <c r="UAS245" s="62"/>
      <c r="UAT245" s="62"/>
      <c r="UAU245" s="62"/>
      <c r="UAV245" s="62"/>
      <c r="UAW245" s="62"/>
      <c r="UAX245" s="62"/>
      <c r="UAY245" s="62"/>
      <c r="UAZ245" s="62"/>
      <c r="UBA245" s="62"/>
      <c r="UBB245" s="62"/>
      <c r="UBC245" s="62"/>
      <c r="UBD245" s="62"/>
      <c r="UBE245" s="62"/>
      <c r="UBF245" s="62"/>
      <c r="UBG245" s="62"/>
      <c r="UBH245" s="62"/>
      <c r="UBI245" s="62"/>
      <c r="UBJ245" s="62"/>
      <c r="UBK245" s="62"/>
      <c r="UBL245" s="62"/>
      <c r="UBM245" s="62"/>
      <c r="UBN245" s="62"/>
      <c r="UBO245" s="62"/>
      <c r="UBP245" s="62"/>
      <c r="UBQ245" s="62"/>
      <c r="UBR245" s="62"/>
      <c r="UBS245" s="62"/>
      <c r="UBT245" s="62"/>
      <c r="UBU245" s="62"/>
      <c r="UBV245" s="62"/>
      <c r="UBW245" s="62"/>
      <c r="UBX245" s="62"/>
      <c r="UBY245" s="62"/>
      <c r="UBZ245" s="62"/>
      <c r="UCA245" s="62"/>
      <c r="UCB245" s="62"/>
      <c r="UCC245" s="62"/>
      <c r="UCD245" s="62"/>
      <c r="UCE245" s="62"/>
      <c r="UCF245" s="62"/>
      <c r="UCG245" s="62"/>
      <c r="UCH245" s="62"/>
      <c r="UCI245" s="62"/>
      <c r="UCJ245" s="62"/>
      <c r="UCK245" s="62"/>
      <c r="UCL245" s="62"/>
      <c r="UCM245" s="62"/>
      <c r="UCN245" s="62"/>
      <c r="UCO245" s="62"/>
      <c r="UCP245" s="62"/>
      <c r="UCQ245" s="62"/>
      <c r="UCR245" s="62"/>
      <c r="UCS245" s="62"/>
      <c r="UCT245" s="62"/>
      <c r="UCU245" s="62"/>
      <c r="UCV245" s="62"/>
      <c r="UCW245" s="62"/>
      <c r="UCX245" s="62"/>
      <c r="UCY245" s="62"/>
      <c r="UCZ245" s="62"/>
      <c r="UDA245" s="62"/>
      <c r="UDB245" s="62"/>
      <c r="UDC245" s="62"/>
      <c r="UDD245" s="62"/>
      <c r="UDE245" s="62"/>
      <c r="UDF245" s="62"/>
      <c r="UDG245" s="62"/>
      <c r="UDH245" s="62"/>
      <c r="UDI245" s="62"/>
      <c r="UDJ245" s="62"/>
      <c r="UDK245" s="62"/>
      <c r="UDL245" s="62"/>
      <c r="UDM245" s="62"/>
      <c r="UDN245" s="62"/>
      <c r="UDO245" s="62"/>
      <c r="UDP245" s="62"/>
      <c r="UDQ245" s="62"/>
      <c r="UDR245" s="62"/>
      <c r="UDS245" s="62"/>
      <c r="UDT245" s="62"/>
      <c r="UDU245" s="62"/>
      <c r="UDV245" s="62"/>
      <c r="UDW245" s="62"/>
      <c r="UDX245" s="62"/>
      <c r="UDY245" s="62"/>
      <c r="UDZ245" s="62"/>
      <c r="UEA245" s="62"/>
      <c r="UEB245" s="62"/>
      <c r="UEC245" s="62"/>
      <c r="UED245" s="62"/>
      <c r="UEE245" s="62"/>
      <c r="UEF245" s="62"/>
      <c r="UEG245" s="62"/>
      <c r="UEH245" s="62"/>
      <c r="UEI245" s="62"/>
      <c r="UEJ245" s="62"/>
      <c r="UEK245" s="62"/>
      <c r="UEL245" s="62"/>
      <c r="UEM245" s="62"/>
      <c r="UEN245" s="62"/>
      <c r="UEO245" s="62"/>
      <c r="UEP245" s="62"/>
      <c r="UEQ245" s="62"/>
      <c r="UER245" s="62"/>
      <c r="UES245" s="62"/>
      <c r="UET245" s="62"/>
      <c r="UEU245" s="62"/>
      <c r="UEV245" s="62"/>
      <c r="UEW245" s="62"/>
      <c r="UEX245" s="62"/>
      <c r="UEY245" s="62"/>
      <c r="UEZ245" s="62"/>
      <c r="UFA245" s="62"/>
      <c r="UFB245" s="62"/>
      <c r="UFC245" s="62"/>
      <c r="UFD245" s="62"/>
      <c r="UFE245" s="62"/>
      <c r="UFF245" s="62"/>
      <c r="UFG245" s="62"/>
      <c r="UFH245" s="62"/>
      <c r="UFI245" s="62"/>
      <c r="UFJ245" s="62"/>
      <c r="UFK245" s="62"/>
      <c r="UFL245" s="62"/>
      <c r="UFM245" s="62"/>
      <c r="UFN245" s="62"/>
      <c r="UFO245" s="62"/>
      <c r="UFP245" s="62"/>
      <c r="UFQ245" s="62"/>
      <c r="UFR245" s="62"/>
      <c r="UFS245" s="62"/>
      <c r="UFT245" s="62"/>
      <c r="UFU245" s="62"/>
      <c r="UFV245" s="62"/>
      <c r="UFW245" s="62"/>
      <c r="UFX245" s="62"/>
      <c r="UFY245" s="62"/>
      <c r="UFZ245" s="62"/>
      <c r="UGA245" s="62"/>
      <c r="UGB245" s="62"/>
      <c r="UGC245" s="62"/>
      <c r="UGD245" s="62"/>
      <c r="UGE245" s="62"/>
      <c r="UGF245" s="62"/>
      <c r="UGG245" s="62"/>
      <c r="UGH245" s="62"/>
      <c r="UGI245" s="62"/>
      <c r="UGJ245" s="62"/>
      <c r="UGK245" s="62"/>
      <c r="UGL245" s="62"/>
      <c r="UGM245" s="62"/>
      <c r="UGN245" s="62"/>
      <c r="UGO245" s="62"/>
      <c r="UGP245" s="62"/>
      <c r="UGQ245" s="62"/>
      <c r="UGR245" s="62"/>
      <c r="UGS245" s="62"/>
      <c r="UGT245" s="62"/>
      <c r="UGU245" s="62"/>
      <c r="UGV245" s="62"/>
      <c r="UGW245" s="62"/>
      <c r="UGX245" s="62"/>
      <c r="UGY245" s="62"/>
      <c r="UGZ245" s="62"/>
      <c r="UHA245" s="62"/>
      <c r="UHB245" s="62"/>
      <c r="UHC245" s="62"/>
      <c r="UHD245" s="62"/>
      <c r="UHE245" s="62"/>
      <c r="UHF245" s="62"/>
      <c r="UHG245" s="62"/>
      <c r="UHH245" s="62"/>
      <c r="UHI245" s="62"/>
      <c r="UHJ245" s="62"/>
      <c r="UHK245" s="62"/>
      <c r="UHL245" s="62"/>
      <c r="UHM245" s="62"/>
      <c r="UHN245" s="62"/>
      <c r="UHO245" s="62"/>
      <c r="UHP245" s="62"/>
      <c r="UHQ245" s="62"/>
      <c r="UHR245" s="62"/>
      <c r="UHS245" s="62"/>
      <c r="UHT245" s="62"/>
      <c r="UHU245" s="62"/>
      <c r="UHV245" s="62"/>
      <c r="UHW245" s="62"/>
      <c r="UHX245" s="62"/>
      <c r="UHY245" s="62"/>
      <c r="UHZ245" s="62"/>
      <c r="UIA245" s="62"/>
      <c r="UIB245" s="62"/>
      <c r="UIC245" s="62"/>
      <c r="UID245" s="62"/>
      <c r="UIE245" s="62"/>
      <c r="UIF245" s="62"/>
      <c r="UIG245" s="62"/>
      <c r="UIH245" s="62"/>
      <c r="UII245" s="62"/>
      <c r="UIJ245" s="62"/>
      <c r="UIK245" s="62"/>
      <c r="UIL245" s="62"/>
      <c r="UIM245" s="62"/>
      <c r="UIN245" s="62"/>
      <c r="UIO245" s="62"/>
      <c r="UIP245" s="62"/>
      <c r="UIQ245" s="62"/>
      <c r="UIR245" s="62"/>
      <c r="UIS245" s="62"/>
      <c r="UIT245" s="62"/>
      <c r="UIU245" s="62"/>
      <c r="UIV245" s="62"/>
      <c r="UIW245" s="62"/>
      <c r="UIX245" s="62"/>
      <c r="UIY245" s="62"/>
      <c r="UIZ245" s="62"/>
      <c r="UJA245" s="62"/>
      <c r="UJB245" s="62"/>
      <c r="UJC245" s="62"/>
      <c r="UJD245" s="62"/>
      <c r="UJE245" s="62"/>
      <c r="UJF245" s="62"/>
      <c r="UJG245" s="62"/>
      <c r="UJH245" s="62"/>
      <c r="UJI245" s="62"/>
      <c r="UJJ245" s="62"/>
      <c r="UJK245" s="62"/>
      <c r="UJL245" s="62"/>
      <c r="UJM245" s="62"/>
      <c r="UJN245" s="62"/>
      <c r="UJO245" s="62"/>
      <c r="UJP245" s="62"/>
      <c r="UJQ245" s="62"/>
      <c r="UJR245" s="62"/>
      <c r="UJS245" s="62"/>
      <c r="UJT245" s="62"/>
      <c r="UJU245" s="62"/>
      <c r="UJV245" s="62"/>
      <c r="UJW245" s="62"/>
      <c r="UJX245" s="62"/>
      <c r="UJY245" s="62"/>
      <c r="UJZ245" s="62"/>
      <c r="UKA245" s="62"/>
      <c r="UKB245" s="62"/>
      <c r="UKC245" s="62"/>
      <c r="UKD245" s="62"/>
      <c r="UKE245" s="62"/>
      <c r="UKF245" s="62"/>
      <c r="UKG245" s="62"/>
      <c r="UKH245" s="62"/>
      <c r="UKI245" s="62"/>
      <c r="UKJ245" s="62"/>
      <c r="UKK245" s="62"/>
      <c r="UKL245" s="62"/>
      <c r="UKM245" s="62"/>
      <c r="UKN245" s="62"/>
      <c r="UKO245" s="62"/>
      <c r="UKP245" s="62"/>
      <c r="UKQ245" s="62"/>
      <c r="UKR245" s="62"/>
      <c r="UKS245" s="62"/>
      <c r="UKT245" s="62"/>
      <c r="UKU245" s="62"/>
      <c r="UKV245" s="62"/>
      <c r="UKW245" s="62"/>
      <c r="UKX245" s="62"/>
      <c r="UKY245" s="62"/>
      <c r="UKZ245" s="62"/>
      <c r="ULA245" s="62"/>
      <c r="ULB245" s="62"/>
      <c r="ULC245" s="62"/>
      <c r="ULD245" s="62"/>
      <c r="ULE245" s="62"/>
      <c r="ULF245" s="62"/>
      <c r="ULG245" s="62"/>
      <c r="ULH245" s="62"/>
      <c r="ULI245" s="62"/>
      <c r="ULJ245" s="62"/>
      <c r="ULK245" s="62"/>
      <c r="ULL245" s="62"/>
      <c r="ULM245" s="62"/>
      <c r="ULN245" s="62"/>
      <c r="ULO245" s="62"/>
      <c r="ULP245" s="62"/>
      <c r="ULQ245" s="62"/>
      <c r="ULR245" s="62"/>
      <c r="ULS245" s="62"/>
      <c r="ULT245" s="62"/>
      <c r="ULU245" s="62"/>
      <c r="ULV245" s="62"/>
      <c r="ULW245" s="62"/>
      <c r="ULX245" s="62"/>
      <c r="ULY245" s="62"/>
      <c r="ULZ245" s="62"/>
      <c r="UMA245" s="62"/>
      <c r="UMB245" s="62"/>
      <c r="UMC245" s="62"/>
      <c r="UMD245" s="62"/>
      <c r="UME245" s="62"/>
      <c r="UMF245" s="62"/>
      <c r="UMG245" s="62"/>
      <c r="UMH245" s="62"/>
      <c r="UMI245" s="62"/>
      <c r="UMJ245" s="62"/>
      <c r="UMK245" s="62"/>
      <c r="UML245" s="62"/>
      <c r="UMM245" s="62"/>
      <c r="UMN245" s="62"/>
      <c r="UMO245" s="62"/>
      <c r="UMP245" s="62"/>
      <c r="UMQ245" s="62"/>
      <c r="UMR245" s="62"/>
      <c r="UMS245" s="62"/>
      <c r="UMT245" s="62"/>
      <c r="UMU245" s="62"/>
      <c r="UMV245" s="62"/>
      <c r="UMW245" s="62"/>
      <c r="UMX245" s="62"/>
      <c r="UMY245" s="62"/>
      <c r="UMZ245" s="62"/>
      <c r="UNA245" s="62"/>
      <c r="UNB245" s="62"/>
      <c r="UNC245" s="62"/>
      <c r="UND245" s="62"/>
      <c r="UNE245" s="62"/>
      <c r="UNF245" s="62"/>
      <c r="UNG245" s="62"/>
      <c r="UNH245" s="62"/>
      <c r="UNI245" s="62"/>
      <c r="UNJ245" s="62"/>
      <c r="UNK245" s="62"/>
      <c r="UNL245" s="62"/>
      <c r="UNM245" s="62"/>
      <c r="UNN245" s="62"/>
      <c r="UNO245" s="62"/>
      <c r="UNP245" s="62"/>
      <c r="UNQ245" s="62"/>
      <c r="UNR245" s="62"/>
      <c r="UNS245" s="62"/>
      <c r="UNT245" s="62"/>
      <c r="UNU245" s="62"/>
      <c r="UNV245" s="62"/>
      <c r="UNW245" s="62"/>
      <c r="UNX245" s="62"/>
      <c r="UNY245" s="62"/>
      <c r="UNZ245" s="62"/>
      <c r="UOA245" s="62"/>
      <c r="UOB245" s="62"/>
      <c r="UOC245" s="62"/>
      <c r="UOD245" s="62"/>
      <c r="UOE245" s="62"/>
      <c r="UOF245" s="62"/>
      <c r="UOG245" s="62"/>
      <c r="UOH245" s="62"/>
      <c r="UOI245" s="62"/>
      <c r="UOJ245" s="62"/>
      <c r="UOK245" s="62"/>
      <c r="UOL245" s="62"/>
      <c r="UOM245" s="62"/>
      <c r="UON245" s="62"/>
      <c r="UOO245" s="62"/>
      <c r="UOP245" s="62"/>
      <c r="UOQ245" s="62"/>
      <c r="UOR245" s="62"/>
      <c r="UOS245" s="62"/>
      <c r="UOT245" s="62"/>
      <c r="UOU245" s="62"/>
      <c r="UOV245" s="62"/>
      <c r="UOW245" s="62"/>
      <c r="UOX245" s="62"/>
      <c r="UOY245" s="62"/>
      <c r="UOZ245" s="62"/>
      <c r="UPA245" s="62"/>
      <c r="UPB245" s="62"/>
      <c r="UPC245" s="62"/>
      <c r="UPD245" s="62"/>
      <c r="UPE245" s="62"/>
      <c r="UPF245" s="62"/>
      <c r="UPG245" s="62"/>
      <c r="UPH245" s="62"/>
      <c r="UPI245" s="62"/>
      <c r="UPJ245" s="62"/>
      <c r="UPK245" s="62"/>
      <c r="UPL245" s="62"/>
      <c r="UPM245" s="62"/>
      <c r="UPN245" s="62"/>
      <c r="UPO245" s="62"/>
      <c r="UPP245" s="62"/>
      <c r="UPQ245" s="62"/>
      <c r="UPR245" s="62"/>
      <c r="UPS245" s="62"/>
      <c r="UPT245" s="62"/>
      <c r="UPU245" s="62"/>
      <c r="UPV245" s="62"/>
      <c r="UPW245" s="62"/>
      <c r="UPX245" s="62"/>
      <c r="UPY245" s="62"/>
      <c r="UPZ245" s="62"/>
      <c r="UQA245" s="62"/>
      <c r="UQB245" s="62"/>
      <c r="UQC245" s="62"/>
      <c r="UQD245" s="62"/>
      <c r="UQE245" s="62"/>
      <c r="UQF245" s="62"/>
      <c r="UQG245" s="62"/>
      <c r="UQH245" s="62"/>
      <c r="UQI245" s="62"/>
      <c r="UQJ245" s="62"/>
      <c r="UQK245" s="62"/>
      <c r="UQL245" s="62"/>
      <c r="UQM245" s="62"/>
      <c r="UQN245" s="62"/>
      <c r="UQO245" s="62"/>
      <c r="UQP245" s="62"/>
      <c r="UQQ245" s="62"/>
      <c r="UQR245" s="62"/>
      <c r="UQS245" s="62"/>
      <c r="UQT245" s="62"/>
      <c r="UQU245" s="62"/>
      <c r="UQV245" s="62"/>
      <c r="UQW245" s="62"/>
      <c r="UQX245" s="62"/>
      <c r="UQY245" s="62"/>
      <c r="UQZ245" s="62"/>
      <c r="URA245" s="62"/>
      <c r="URB245" s="62"/>
      <c r="URC245" s="62"/>
      <c r="URD245" s="62"/>
      <c r="URE245" s="62"/>
      <c r="URF245" s="62"/>
      <c r="URG245" s="62"/>
      <c r="URH245" s="62"/>
      <c r="URI245" s="62"/>
      <c r="URJ245" s="62"/>
      <c r="URK245" s="62"/>
      <c r="URL245" s="62"/>
      <c r="URM245" s="62"/>
      <c r="URN245" s="62"/>
      <c r="URO245" s="62"/>
      <c r="URP245" s="62"/>
      <c r="URQ245" s="62"/>
      <c r="URR245" s="62"/>
      <c r="URS245" s="62"/>
      <c r="URT245" s="62"/>
      <c r="URU245" s="62"/>
      <c r="URV245" s="62"/>
      <c r="URW245" s="62"/>
      <c r="URX245" s="62"/>
      <c r="URY245" s="62"/>
      <c r="URZ245" s="62"/>
      <c r="USA245" s="62"/>
      <c r="USB245" s="62"/>
      <c r="USC245" s="62"/>
      <c r="USD245" s="62"/>
      <c r="USE245" s="62"/>
      <c r="USF245" s="62"/>
      <c r="USG245" s="62"/>
      <c r="USH245" s="62"/>
      <c r="USI245" s="62"/>
      <c r="USJ245" s="62"/>
      <c r="USK245" s="62"/>
      <c r="USL245" s="62"/>
      <c r="USM245" s="62"/>
      <c r="USN245" s="62"/>
      <c r="USO245" s="62"/>
      <c r="USP245" s="62"/>
      <c r="USQ245" s="62"/>
      <c r="USR245" s="62"/>
      <c r="USS245" s="62"/>
      <c r="UST245" s="62"/>
      <c r="USU245" s="62"/>
      <c r="USV245" s="62"/>
      <c r="USW245" s="62"/>
      <c r="USX245" s="62"/>
      <c r="USY245" s="62"/>
      <c r="USZ245" s="62"/>
      <c r="UTA245" s="62"/>
      <c r="UTB245" s="62"/>
      <c r="UTC245" s="62"/>
      <c r="UTD245" s="62"/>
      <c r="UTE245" s="62"/>
      <c r="UTF245" s="62"/>
      <c r="UTG245" s="62"/>
      <c r="UTH245" s="62"/>
      <c r="UTI245" s="62"/>
      <c r="UTJ245" s="62"/>
      <c r="UTK245" s="62"/>
      <c r="UTL245" s="62"/>
      <c r="UTM245" s="62"/>
      <c r="UTN245" s="62"/>
      <c r="UTO245" s="62"/>
      <c r="UTP245" s="62"/>
      <c r="UTQ245" s="62"/>
      <c r="UTR245" s="62"/>
      <c r="UTS245" s="62"/>
      <c r="UTT245" s="62"/>
      <c r="UTU245" s="62"/>
      <c r="UTV245" s="62"/>
      <c r="UTW245" s="62"/>
      <c r="UTX245" s="62"/>
      <c r="UTY245" s="62"/>
      <c r="UTZ245" s="62"/>
      <c r="UUA245" s="62"/>
      <c r="UUB245" s="62"/>
      <c r="UUC245" s="62"/>
      <c r="UUD245" s="62"/>
      <c r="UUE245" s="62"/>
      <c r="UUF245" s="62"/>
      <c r="UUG245" s="62"/>
      <c r="UUH245" s="62"/>
      <c r="UUI245" s="62"/>
      <c r="UUJ245" s="62"/>
      <c r="UUK245" s="62"/>
      <c r="UUL245" s="62"/>
      <c r="UUM245" s="62"/>
      <c r="UUN245" s="62"/>
      <c r="UUO245" s="62"/>
      <c r="UUP245" s="62"/>
      <c r="UUQ245" s="62"/>
      <c r="UUR245" s="62"/>
      <c r="UUS245" s="62"/>
      <c r="UUT245" s="62"/>
      <c r="UUU245" s="62"/>
      <c r="UUV245" s="62"/>
      <c r="UUW245" s="62"/>
      <c r="UUX245" s="62"/>
      <c r="UUY245" s="62"/>
      <c r="UUZ245" s="62"/>
      <c r="UVA245" s="62"/>
      <c r="UVB245" s="62"/>
      <c r="UVC245" s="62"/>
      <c r="UVD245" s="62"/>
      <c r="UVE245" s="62"/>
      <c r="UVF245" s="62"/>
      <c r="UVG245" s="62"/>
      <c r="UVH245" s="62"/>
      <c r="UVI245" s="62"/>
      <c r="UVJ245" s="62"/>
      <c r="UVK245" s="62"/>
      <c r="UVL245" s="62"/>
      <c r="UVM245" s="62"/>
      <c r="UVN245" s="62"/>
      <c r="UVO245" s="62"/>
      <c r="UVP245" s="62"/>
      <c r="UVQ245" s="62"/>
      <c r="UVR245" s="62"/>
      <c r="UVS245" s="62"/>
      <c r="UVT245" s="62"/>
      <c r="UVU245" s="62"/>
      <c r="UVV245" s="62"/>
      <c r="UVW245" s="62"/>
      <c r="UVX245" s="62"/>
      <c r="UVY245" s="62"/>
      <c r="UVZ245" s="62"/>
      <c r="UWA245" s="62"/>
      <c r="UWB245" s="62"/>
      <c r="UWC245" s="62"/>
      <c r="UWD245" s="62"/>
      <c r="UWE245" s="62"/>
      <c r="UWF245" s="62"/>
      <c r="UWG245" s="62"/>
      <c r="UWH245" s="62"/>
      <c r="UWI245" s="62"/>
      <c r="UWJ245" s="62"/>
      <c r="UWK245" s="62"/>
      <c r="UWL245" s="62"/>
      <c r="UWM245" s="62"/>
      <c r="UWN245" s="62"/>
      <c r="UWO245" s="62"/>
      <c r="UWP245" s="62"/>
      <c r="UWQ245" s="62"/>
      <c r="UWR245" s="62"/>
      <c r="UWS245" s="62"/>
      <c r="UWT245" s="62"/>
      <c r="UWU245" s="62"/>
      <c r="UWV245" s="62"/>
      <c r="UWW245" s="62"/>
      <c r="UWX245" s="62"/>
      <c r="UWY245" s="62"/>
      <c r="UWZ245" s="62"/>
      <c r="UXA245" s="62"/>
      <c r="UXB245" s="62"/>
      <c r="UXC245" s="62"/>
      <c r="UXD245" s="62"/>
      <c r="UXE245" s="62"/>
      <c r="UXF245" s="62"/>
      <c r="UXG245" s="62"/>
      <c r="UXH245" s="62"/>
      <c r="UXI245" s="62"/>
      <c r="UXJ245" s="62"/>
      <c r="UXK245" s="62"/>
      <c r="UXL245" s="62"/>
      <c r="UXM245" s="62"/>
      <c r="UXN245" s="62"/>
      <c r="UXO245" s="62"/>
      <c r="UXP245" s="62"/>
      <c r="UXQ245" s="62"/>
      <c r="UXR245" s="62"/>
      <c r="UXS245" s="62"/>
      <c r="UXT245" s="62"/>
      <c r="UXU245" s="62"/>
      <c r="UXV245" s="62"/>
      <c r="UXW245" s="62"/>
      <c r="UXX245" s="62"/>
      <c r="UXY245" s="62"/>
      <c r="UXZ245" s="62"/>
      <c r="UYA245" s="62"/>
      <c r="UYB245" s="62"/>
      <c r="UYC245" s="62"/>
      <c r="UYD245" s="62"/>
      <c r="UYE245" s="62"/>
      <c r="UYF245" s="62"/>
      <c r="UYG245" s="62"/>
      <c r="UYH245" s="62"/>
      <c r="UYI245" s="62"/>
      <c r="UYJ245" s="62"/>
      <c r="UYK245" s="62"/>
      <c r="UYL245" s="62"/>
      <c r="UYM245" s="62"/>
      <c r="UYN245" s="62"/>
      <c r="UYO245" s="62"/>
      <c r="UYP245" s="62"/>
      <c r="UYQ245" s="62"/>
      <c r="UYR245" s="62"/>
      <c r="UYS245" s="62"/>
      <c r="UYT245" s="62"/>
      <c r="UYU245" s="62"/>
      <c r="UYV245" s="62"/>
      <c r="UYW245" s="62"/>
      <c r="UYX245" s="62"/>
      <c r="UYY245" s="62"/>
      <c r="UYZ245" s="62"/>
      <c r="UZA245" s="62"/>
      <c r="UZB245" s="62"/>
      <c r="UZC245" s="62"/>
      <c r="UZD245" s="62"/>
      <c r="UZE245" s="62"/>
      <c r="UZF245" s="62"/>
      <c r="UZG245" s="62"/>
      <c r="UZH245" s="62"/>
      <c r="UZI245" s="62"/>
      <c r="UZJ245" s="62"/>
      <c r="UZK245" s="62"/>
      <c r="UZL245" s="62"/>
      <c r="UZM245" s="62"/>
      <c r="UZN245" s="62"/>
      <c r="UZO245" s="62"/>
      <c r="UZP245" s="62"/>
      <c r="UZQ245" s="62"/>
      <c r="UZR245" s="62"/>
      <c r="UZS245" s="62"/>
      <c r="UZT245" s="62"/>
      <c r="UZU245" s="62"/>
      <c r="UZV245" s="62"/>
      <c r="UZW245" s="62"/>
      <c r="UZX245" s="62"/>
      <c r="UZY245" s="62"/>
      <c r="UZZ245" s="62"/>
      <c r="VAA245" s="62"/>
      <c r="VAB245" s="62"/>
      <c r="VAC245" s="62"/>
      <c r="VAD245" s="62"/>
      <c r="VAE245" s="62"/>
      <c r="VAF245" s="62"/>
      <c r="VAG245" s="62"/>
      <c r="VAH245" s="62"/>
      <c r="VAI245" s="62"/>
      <c r="VAJ245" s="62"/>
      <c r="VAK245" s="62"/>
      <c r="VAL245" s="62"/>
      <c r="VAM245" s="62"/>
      <c r="VAN245" s="62"/>
      <c r="VAO245" s="62"/>
      <c r="VAP245" s="62"/>
      <c r="VAQ245" s="62"/>
      <c r="VAR245" s="62"/>
      <c r="VAS245" s="62"/>
      <c r="VAT245" s="62"/>
      <c r="VAU245" s="62"/>
      <c r="VAV245" s="62"/>
      <c r="VAW245" s="62"/>
      <c r="VAX245" s="62"/>
      <c r="VAY245" s="62"/>
      <c r="VAZ245" s="62"/>
      <c r="VBA245" s="62"/>
      <c r="VBB245" s="62"/>
      <c r="VBC245" s="62"/>
      <c r="VBD245" s="62"/>
      <c r="VBE245" s="62"/>
      <c r="VBF245" s="62"/>
      <c r="VBG245" s="62"/>
      <c r="VBH245" s="62"/>
      <c r="VBI245" s="62"/>
      <c r="VBJ245" s="62"/>
      <c r="VBK245" s="62"/>
      <c r="VBL245" s="62"/>
      <c r="VBM245" s="62"/>
      <c r="VBN245" s="62"/>
      <c r="VBO245" s="62"/>
      <c r="VBP245" s="62"/>
      <c r="VBQ245" s="62"/>
      <c r="VBR245" s="62"/>
      <c r="VBS245" s="62"/>
      <c r="VBT245" s="62"/>
      <c r="VBU245" s="62"/>
      <c r="VBV245" s="62"/>
      <c r="VBW245" s="62"/>
      <c r="VBX245" s="62"/>
      <c r="VBY245" s="62"/>
      <c r="VBZ245" s="62"/>
      <c r="VCA245" s="62"/>
      <c r="VCB245" s="62"/>
      <c r="VCC245" s="62"/>
      <c r="VCD245" s="62"/>
      <c r="VCE245" s="62"/>
      <c r="VCF245" s="62"/>
      <c r="VCG245" s="62"/>
      <c r="VCH245" s="62"/>
      <c r="VCI245" s="62"/>
      <c r="VCJ245" s="62"/>
      <c r="VCK245" s="62"/>
      <c r="VCL245" s="62"/>
      <c r="VCM245" s="62"/>
      <c r="VCN245" s="62"/>
      <c r="VCO245" s="62"/>
      <c r="VCP245" s="62"/>
      <c r="VCQ245" s="62"/>
      <c r="VCR245" s="62"/>
      <c r="VCS245" s="62"/>
      <c r="VCT245" s="62"/>
      <c r="VCU245" s="62"/>
      <c r="VCV245" s="62"/>
      <c r="VCW245" s="62"/>
      <c r="VCX245" s="62"/>
      <c r="VCY245" s="62"/>
      <c r="VCZ245" s="62"/>
      <c r="VDA245" s="62"/>
      <c r="VDB245" s="62"/>
      <c r="VDC245" s="62"/>
      <c r="VDD245" s="62"/>
      <c r="VDE245" s="62"/>
      <c r="VDF245" s="62"/>
      <c r="VDG245" s="62"/>
      <c r="VDH245" s="62"/>
      <c r="VDI245" s="62"/>
      <c r="VDJ245" s="62"/>
      <c r="VDK245" s="62"/>
      <c r="VDL245" s="62"/>
      <c r="VDM245" s="62"/>
      <c r="VDN245" s="62"/>
      <c r="VDO245" s="62"/>
      <c r="VDP245" s="62"/>
      <c r="VDQ245" s="62"/>
      <c r="VDR245" s="62"/>
      <c r="VDS245" s="62"/>
      <c r="VDT245" s="62"/>
      <c r="VDU245" s="62"/>
      <c r="VDV245" s="62"/>
      <c r="VDW245" s="62"/>
      <c r="VDX245" s="62"/>
      <c r="VDY245" s="62"/>
      <c r="VDZ245" s="62"/>
      <c r="VEA245" s="62"/>
      <c r="VEB245" s="62"/>
      <c r="VEC245" s="62"/>
      <c r="VED245" s="62"/>
      <c r="VEE245" s="62"/>
      <c r="VEF245" s="62"/>
      <c r="VEG245" s="62"/>
      <c r="VEH245" s="62"/>
      <c r="VEI245" s="62"/>
      <c r="VEJ245" s="62"/>
      <c r="VEK245" s="62"/>
      <c r="VEL245" s="62"/>
      <c r="VEM245" s="62"/>
      <c r="VEN245" s="62"/>
      <c r="VEO245" s="62"/>
      <c r="VEP245" s="62"/>
      <c r="VEQ245" s="62"/>
      <c r="VER245" s="62"/>
      <c r="VES245" s="62"/>
      <c r="VET245" s="62"/>
      <c r="VEU245" s="62"/>
      <c r="VEV245" s="62"/>
      <c r="VEW245" s="62"/>
      <c r="VEX245" s="62"/>
      <c r="VEY245" s="62"/>
      <c r="VEZ245" s="62"/>
      <c r="VFA245" s="62"/>
      <c r="VFB245" s="62"/>
      <c r="VFC245" s="62"/>
      <c r="VFD245" s="62"/>
      <c r="VFE245" s="62"/>
      <c r="VFF245" s="62"/>
      <c r="VFG245" s="62"/>
      <c r="VFH245" s="62"/>
      <c r="VFI245" s="62"/>
      <c r="VFJ245" s="62"/>
      <c r="VFK245" s="62"/>
      <c r="VFL245" s="62"/>
      <c r="VFM245" s="62"/>
      <c r="VFN245" s="62"/>
      <c r="VFO245" s="62"/>
      <c r="VFP245" s="62"/>
      <c r="VFQ245" s="62"/>
      <c r="VFR245" s="62"/>
      <c r="VFS245" s="62"/>
      <c r="VFT245" s="62"/>
      <c r="VFU245" s="62"/>
      <c r="VFV245" s="62"/>
      <c r="VFW245" s="62"/>
      <c r="VFX245" s="62"/>
      <c r="VFY245" s="62"/>
      <c r="VFZ245" s="62"/>
      <c r="VGA245" s="62"/>
      <c r="VGB245" s="62"/>
      <c r="VGC245" s="62"/>
      <c r="VGD245" s="62"/>
      <c r="VGE245" s="62"/>
      <c r="VGF245" s="62"/>
      <c r="VGG245" s="62"/>
      <c r="VGH245" s="62"/>
      <c r="VGI245" s="62"/>
      <c r="VGJ245" s="62"/>
      <c r="VGK245" s="62"/>
      <c r="VGL245" s="62"/>
      <c r="VGM245" s="62"/>
      <c r="VGN245" s="62"/>
      <c r="VGO245" s="62"/>
      <c r="VGP245" s="62"/>
      <c r="VGQ245" s="62"/>
      <c r="VGR245" s="62"/>
      <c r="VGS245" s="62"/>
      <c r="VGT245" s="62"/>
      <c r="VGU245" s="62"/>
      <c r="VGV245" s="62"/>
      <c r="VGW245" s="62"/>
      <c r="VGX245" s="62"/>
      <c r="VGY245" s="62"/>
      <c r="VGZ245" s="62"/>
      <c r="VHA245" s="62"/>
      <c r="VHB245" s="62"/>
      <c r="VHC245" s="62"/>
      <c r="VHD245" s="62"/>
      <c r="VHE245" s="62"/>
      <c r="VHF245" s="62"/>
      <c r="VHG245" s="62"/>
      <c r="VHH245" s="62"/>
      <c r="VHI245" s="62"/>
      <c r="VHJ245" s="62"/>
      <c r="VHK245" s="62"/>
      <c r="VHL245" s="62"/>
      <c r="VHM245" s="62"/>
      <c r="VHN245" s="62"/>
      <c r="VHO245" s="62"/>
      <c r="VHP245" s="62"/>
      <c r="VHQ245" s="62"/>
      <c r="VHR245" s="62"/>
      <c r="VHS245" s="62"/>
      <c r="VHT245" s="62"/>
      <c r="VHU245" s="62"/>
      <c r="VHV245" s="62"/>
      <c r="VHW245" s="62"/>
      <c r="VHX245" s="62"/>
      <c r="VHY245" s="62"/>
      <c r="VHZ245" s="62"/>
      <c r="VIA245" s="62"/>
      <c r="VIB245" s="62"/>
      <c r="VIC245" s="62"/>
      <c r="VID245" s="62"/>
      <c r="VIE245" s="62"/>
      <c r="VIF245" s="62"/>
      <c r="VIG245" s="62"/>
      <c r="VIH245" s="62"/>
      <c r="VII245" s="62"/>
      <c r="VIJ245" s="62"/>
      <c r="VIK245" s="62"/>
      <c r="VIL245" s="62"/>
      <c r="VIM245" s="62"/>
      <c r="VIN245" s="62"/>
      <c r="VIO245" s="62"/>
      <c r="VIP245" s="62"/>
      <c r="VIQ245" s="62"/>
      <c r="VIR245" s="62"/>
      <c r="VIS245" s="62"/>
      <c r="VIT245" s="62"/>
      <c r="VIU245" s="62"/>
      <c r="VIV245" s="62"/>
      <c r="VIW245" s="62"/>
      <c r="VIX245" s="62"/>
      <c r="VIY245" s="62"/>
      <c r="VIZ245" s="62"/>
      <c r="VJA245" s="62"/>
      <c r="VJB245" s="62"/>
      <c r="VJC245" s="62"/>
      <c r="VJD245" s="62"/>
      <c r="VJE245" s="62"/>
      <c r="VJF245" s="62"/>
      <c r="VJG245" s="62"/>
      <c r="VJH245" s="62"/>
      <c r="VJI245" s="62"/>
      <c r="VJJ245" s="62"/>
      <c r="VJK245" s="62"/>
      <c r="VJL245" s="62"/>
      <c r="VJM245" s="62"/>
      <c r="VJN245" s="62"/>
      <c r="VJO245" s="62"/>
      <c r="VJP245" s="62"/>
      <c r="VJQ245" s="62"/>
      <c r="VJR245" s="62"/>
      <c r="VJS245" s="62"/>
      <c r="VJT245" s="62"/>
      <c r="VJU245" s="62"/>
      <c r="VJV245" s="62"/>
      <c r="VJW245" s="62"/>
      <c r="VJX245" s="62"/>
      <c r="VJY245" s="62"/>
      <c r="VJZ245" s="62"/>
      <c r="VKA245" s="62"/>
      <c r="VKB245" s="62"/>
      <c r="VKC245" s="62"/>
      <c r="VKD245" s="62"/>
      <c r="VKE245" s="62"/>
      <c r="VKF245" s="62"/>
      <c r="VKG245" s="62"/>
      <c r="VKH245" s="62"/>
      <c r="VKI245" s="62"/>
      <c r="VKJ245" s="62"/>
      <c r="VKK245" s="62"/>
      <c r="VKL245" s="62"/>
      <c r="VKM245" s="62"/>
      <c r="VKN245" s="62"/>
      <c r="VKO245" s="62"/>
      <c r="VKP245" s="62"/>
      <c r="VKQ245" s="62"/>
      <c r="VKR245" s="62"/>
      <c r="VKS245" s="62"/>
      <c r="VKT245" s="62"/>
      <c r="VKU245" s="62"/>
      <c r="VKV245" s="62"/>
      <c r="VKW245" s="62"/>
      <c r="VKX245" s="62"/>
      <c r="VKY245" s="62"/>
      <c r="VKZ245" s="62"/>
      <c r="VLA245" s="62"/>
      <c r="VLB245" s="62"/>
      <c r="VLC245" s="62"/>
      <c r="VLD245" s="62"/>
      <c r="VLE245" s="62"/>
      <c r="VLF245" s="62"/>
      <c r="VLG245" s="62"/>
      <c r="VLH245" s="62"/>
      <c r="VLI245" s="62"/>
      <c r="VLJ245" s="62"/>
      <c r="VLK245" s="62"/>
      <c r="VLL245" s="62"/>
      <c r="VLM245" s="62"/>
      <c r="VLN245" s="62"/>
      <c r="VLO245" s="62"/>
      <c r="VLP245" s="62"/>
      <c r="VLQ245" s="62"/>
      <c r="VLR245" s="62"/>
      <c r="VLS245" s="62"/>
      <c r="VLT245" s="62"/>
      <c r="VLU245" s="62"/>
      <c r="VLV245" s="62"/>
      <c r="VLW245" s="62"/>
      <c r="VLX245" s="62"/>
      <c r="VLY245" s="62"/>
      <c r="VLZ245" s="62"/>
      <c r="VMA245" s="62"/>
      <c r="VMB245" s="62"/>
      <c r="VMC245" s="62"/>
      <c r="VMD245" s="62"/>
      <c r="VME245" s="62"/>
      <c r="VMF245" s="62"/>
      <c r="VMG245" s="62"/>
      <c r="VMH245" s="62"/>
      <c r="VMI245" s="62"/>
      <c r="VMJ245" s="62"/>
      <c r="VMK245" s="62"/>
      <c r="VML245" s="62"/>
      <c r="VMM245" s="62"/>
      <c r="VMN245" s="62"/>
      <c r="VMO245" s="62"/>
      <c r="VMP245" s="62"/>
      <c r="VMQ245" s="62"/>
      <c r="VMR245" s="62"/>
      <c r="VMS245" s="62"/>
      <c r="VMT245" s="62"/>
      <c r="VMU245" s="62"/>
      <c r="VMV245" s="62"/>
      <c r="VMW245" s="62"/>
      <c r="VMX245" s="62"/>
      <c r="VMY245" s="62"/>
      <c r="VMZ245" s="62"/>
      <c r="VNA245" s="62"/>
      <c r="VNB245" s="62"/>
      <c r="VNC245" s="62"/>
      <c r="VND245" s="62"/>
      <c r="VNE245" s="62"/>
      <c r="VNF245" s="62"/>
      <c r="VNG245" s="62"/>
      <c r="VNH245" s="62"/>
      <c r="VNI245" s="62"/>
      <c r="VNJ245" s="62"/>
      <c r="VNK245" s="62"/>
      <c r="VNL245" s="62"/>
      <c r="VNM245" s="62"/>
      <c r="VNN245" s="62"/>
      <c r="VNO245" s="62"/>
      <c r="VNP245" s="62"/>
      <c r="VNQ245" s="62"/>
      <c r="VNR245" s="62"/>
      <c r="VNS245" s="62"/>
      <c r="VNT245" s="62"/>
      <c r="VNU245" s="62"/>
      <c r="VNV245" s="62"/>
      <c r="VNW245" s="62"/>
      <c r="VNX245" s="62"/>
      <c r="VNY245" s="62"/>
      <c r="VNZ245" s="62"/>
      <c r="VOA245" s="62"/>
      <c r="VOB245" s="62"/>
      <c r="VOC245" s="62"/>
      <c r="VOD245" s="62"/>
      <c r="VOE245" s="62"/>
      <c r="VOF245" s="62"/>
      <c r="VOG245" s="62"/>
      <c r="VOH245" s="62"/>
      <c r="VOI245" s="62"/>
      <c r="VOJ245" s="62"/>
      <c r="VOK245" s="62"/>
      <c r="VOL245" s="62"/>
      <c r="VOM245" s="62"/>
      <c r="VON245" s="62"/>
      <c r="VOO245" s="62"/>
      <c r="VOP245" s="62"/>
      <c r="VOQ245" s="62"/>
      <c r="VOR245" s="62"/>
      <c r="VOS245" s="62"/>
      <c r="VOT245" s="62"/>
      <c r="VOU245" s="62"/>
      <c r="VOV245" s="62"/>
      <c r="VOW245" s="62"/>
      <c r="VOX245" s="62"/>
      <c r="VOY245" s="62"/>
      <c r="VOZ245" s="62"/>
      <c r="VPA245" s="62"/>
      <c r="VPB245" s="62"/>
      <c r="VPC245" s="62"/>
      <c r="VPD245" s="62"/>
      <c r="VPE245" s="62"/>
      <c r="VPF245" s="62"/>
      <c r="VPG245" s="62"/>
      <c r="VPH245" s="62"/>
      <c r="VPI245" s="62"/>
      <c r="VPJ245" s="62"/>
      <c r="VPK245" s="62"/>
      <c r="VPL245" s="62"/>
      <c r="VPM245" s="62"/>
      <c r="VPN245" s="62"/>
      <c r="VPO245" s="62"/>
      <c r="VPP245" s="62"/>
      <c r="VPQ245" s="62"/>
      <c r="VPR245" s="62"/>
      <c r="VPS245" s="62"/>
      <c r="VPT245" s="62"/>
      <c r="VPU245" s="62"/>
      <c r="VPV245" s="62"/>
      <c r="VPW245" s="62"/>
      <c r="VPX245" s="62"/>
      <c r="VPY245" s="62"/>
      <c r="VPZ245" s="62"/>
      <c r="VQA245" s="62"/>
      <c r="VQB245" s="62"/>
      <c r="VQC245" s="62"/>
      <c r="VQD245" s="62"/>
      <c r="VQE245" s="62"/>
      <c r="VQF245" s="62"/>
      <c r="VQG245" s="62"/>
      <c r="VQH245" s="62"/>
      <c r="VQI245" s="62"/>
      <c r="VQJ245" s="62"/>
      <c r="VQK245" s="62"/>
      <c r="VQL245" s="62"/>
      <c r="VQM245" s="62"/>
      <c r="VQN245" s="62"/>
      <c r="VQO245" s="62"/>
      <c r="VQP245" s="62"/>
      <c r="VQQ245" s="62"/>
      <c r="VQR245" s="62"/>
      <c r="VQS245" s="62"/>
      <c r="VQT245" s="62"/>
      <c r="VQU245" s="62"/>
      <c r="VQV245" s="62"/>
      <c r="VQW245" s="62"/>
      <c r="VQX245" s="62"/>
      <c r="VQY245" s="62"/>
      <c r="VQZ245" s="62"/>
      <c r="VRA245" s="62"/>
      <c r="VRB245" s="62"/>
      <c r="VRC245" s="62"/>
      <c r="VRD245" s="62"/>
      <c r="VRE245" s="62"/>
      <c r="VRF245" s="62"/>
      <c r="VRG245" s="62"/>
      <c r="VRH245" s="62"/>
      <c r="VRI245" s="62"/>
      <c r="VRJ245" s="62"/>
      <c r="VRK245" s="62"/>
      <c r="VRL245" s="62"/>
      <c r="VRM245" s="62"/>
      <c r="VRN245" s="62"/>
      <c r="VRO245" s="62"/>
      <c r="VRP245" s="62"/>
      <c r="VRQ245" s="62"/>
      <c r="VRR245" s="62"/>
      <c r="VRS245" s="62"/>
      <c r="VRT245" s="62"/>
      <c r="VRU245" s="62"/>
      <c r="VRV245" s="62"/>
      <c r="VRW245" s="62"/>
      <c r="VRX245" s="62"/>
      <c r="VRY245" s="62"/>
      <c r="VRZ245" s="62"/>
      <c r="VSA245" s="62"/>
      <c r="VSB245" s="62"/>
      <c r="VSC245" s="62"/>
      <c r="VSD245" s="62"/>
      <c r="VSE245" s="62"/>
      <c r="VSF245" s="62"/>
      <c r="VSG245" s="62"/>
      <c r="VSH245" s="62"/>
      <c r="VSI245" s="62"/>
      <c r="VSJ245" s="62"/>
      <c r="VSK245" s="62"/>
      <c r="VSL245" s="62"/>
      <c r="VSM245" s="62"/>
      <c r="VSN245" s="62"/>
      <c r="VSO245" s="62"/>
      <c r="VSP245" s="62"/>
      <c r="VSQ245" s="62"/>
      <c r="VSR245" s="62"/>
      <c r="VSS245" s="62"/>
      <c r="VST245" s="62"/>
      <c r="VSU245" s="62"/>
      <c r="VSV245" s="62"/>
      <c r="VSW245" s="62"/>
      <c r="VSX245" s="62"/>
      <c r="VSY245" s="62"/>
      <c r="VSZ245" s="62"/>
      <c r="VTA245" s="62"/>
      <c r="VTB245" s="62"/>
      <c r="VTC245" s="62"/>
      <c r="VTD245" s="62"/>
      <c r="VTE245" s="62"/>
      <c r="VTF245" s="62"/>
      <c r="VTG245" s="62"/>
      <c r="VTH245" s="62"/>
      <c r="VTI245" s="62"/>
      <c r="VTJ245" s="62"/>
      <c r="VTK245" s="62"/>
      <c r="VTL245" s="62"/>
      <c r="VTM245" s="62"/>
      <c r="VTN245" s="62"/>
      <c r="VTO245" s="62"/>
      <c r="VTP245" s="62"/>
      <c r="VTQ245" s="62"/>
      <c r="VTR245" s="62"/>
      <c r="VTS245" s="62"/>
      <c r="VTT245" s="62"/>
      <c r="VTU245" s="62"/>
      <c r="VTV245" s="62"/>
      <c r="VTW245" s="62"/>
      <c r="VTX245" s="62"/>
      <c r="VTY245" s="62"/>
      <c r="VTZ245" s="62"/>
      <c r="VUA245" s="62"/>
      <c r="VUB245" s="62"/>
      <c r="VUC245" s="62"/>
      <c r="VUD245" s="62"/>
      <c r="VUE245" s="62"/>
      <c r="VUF245" s="62"/>
      <c r="VUG245" s="62"/>
      <c r="VUH245" s="62"/>
      <c r="VUI245" s="62"/>
      <c r="VUJ245" s="62"/>
      <c r="VUK245" s="62"/>
      <c r="VUL245" s="62"/>
      <c r="VUM245" s="62"/>
      <c r="VUN245" s="62"/>
      <c r="VUO245" s="62"/>
      <c r="VUP245" s="62"/>
      <c r="VUQ245" s="62"/>
      <c r="VUR245" s="62"/>
      <c r="VUS245" s="62"/>
      <c r="VUT245" s="62"/>
      <c r="VUU245" s="62"/>
      <c r="VUV245" s="62"/>
      <c r="VUW245" s="62"/>
      <c r="VUX245" s="62"/>
      <c r="VUY245" s="62"/>
      <c r="VUZ245" s="62"/>
      <c r="VVA245" s="62"/>
      <c r="VVB245" s="62"/>
      <c r="VVC245" s="62"/>
      <c r="VVD245" s="62"/>
      <c r="VVE245" s="62"/>
      <c r="VVF245" s="62"/>
      <c r="VVG245" s="62"/>
      <c r="VVH245" s="62"/>
      <c r="VVI245" s="62"/>
      <c r="VVJ245" s="62"/>
      <c r="VVK245" s="62"/>
      <c r="VVL245" s="62"/>
      <c r="VVM245" s="62"/>
      <c r="VVN245" s="62"/>
      <c r="VVO245" s="62"/>
      <c r="VVP245" s="62"/>
      <c r="VVQ245" s="62"/>
      <c r="VVR245" s="62"/>
      <c r="VVS245" s="62"/>
      <c r="VVT245" s="62"/>
      <c r="VVU245" s="62"/>
      <c r="VVV245" s="62"/>
      <c r="VVW245" s="62"/>
      <c r="VVX245" s="62"/>
      <c r="VVY245" s="62"/>
      <c r="VVZ245" s="62"/>
      <c r="VWA245" s="62"/>
      <c r="VWB245" s="62"/>
      <c r="VWC245" s="62"/>
      <c r="VWD245" s="62"/>
      <c r="VWE245" s="62"/>
      <c r="VWF245" s="62"/>
      <c r="VWG245" s="62"/>
      <c r="VWH245" s="62"/>
      <c r="VWI245" s="62"/>
      <c r="VWJ245" s="62"/>
      <c r="VWK245" s="62"/>
      <c r="VWL245" s="62"/>
      <c r="VWM245" s="62"/>
      <c r="VWN245" s="62"/>
      <c r="VWO245" s="62"/>
      <c r="VWP245" s="62"/>
      <c r="VWQ245" s="62"/>
      <c r="VWR245" s="62"/>
      <c r="VWS245" s="62"/>
      <c r="VWT245" s="62"/>
      <c r="VWU245" s="62"/>
      <c r="VWV245" s="62"/>
      <c r="VWW245" s="62"/>
      <c r="VWX245" s="62"/>
      <c r="VWY245" s="62"/>
      <c r="VWZ245" s="62"/>
      <c r="VXA245" s="62"/>
      <c r="VXB245" s="62"/>
      <c r="VXC245" s="62"/>
      <c r="VXD245" s="62"/>
      <c r="VXE245" s="62"/>
      <c r="VXF245" s="62"/>
      <c r="VXG245" s="62"/>
      <c r="VXH245" s="62"/>
      <c r="VXI245" s="62"/>
      <c r="VXJ245" s="62"/>
      <c r="VXK245" s="62"/>
      <c r="VXL245" s="62"/>
      <c r="VXM245" s="62"/>
      <c r="VXN245" s="62"/>
      <c r="VXO245" s="62"/>
      <c r="VXP245" s="62"/>
      <c r="VXQ245" s="62"/>
      <c r="VXR245" s="62"/>
      <c r="VXS245" s="62"/>
      <c r="VXT245" s="62"/>
      <c r="VXU245" s="62"/>
      <c r="VXV245" s="62"/>
      <c r="VXW245" s="62"/>
      <c r="VXX245" s="62"/>
      <c r="VXY245" s="62"/>
      <c r="VXZ245" s="62"/>
      <c r="VYA245" s="62"/>
      <c r="VYB245" s="62"/>
      <c r="VYC245" s="62"/>
      <c r="VYD245" s="62"/>
      <c r="VYE245" s="62"/>
      <c r="VYF245" s="62"/>
      <c r="VYG245" s="62"/>
      <c r="VYH245" s="62"/>
      <c r="VYI245" s="62"/>
      <c r="VYJ245" s="62"/>
      <c r="VYK245" s="62"/>
      <c r="VYL245" s="62"/>
      <c r="VYM245" s="62"/>
      <c r="VYN245" s="62"/>
      <c r="VYO245" s="62"/>
      <c r="VYP245" s="62"/>
      <c r="VYQ245" s="62"/>
      <c r="VYR245" s="62"/>
      <c r="VYS245" s="62"/>
      <c r="VYT245" s="62"/>
      <c r="VYU245" s="62"/>
      <c r="VYV245" s="62"/>
      <c r="VYW245" s="62"/>
      <c r="VYX245" s="62"/>
      <c r="VYY245" s="62"/>
      <c r="VYZ245" s="62"/>
      <c r="VZA245" s="62"/>
      <c r="VZB245" s="62"/>
      <c r="VZC245" s="62"/>
      <c r="VZD245" s="62"/>
      <c r="VZE245" s="62"/>
      <c r="VZF245" s="62"/>
      <c r="VZG245" s="62"/>
      <c r="VZH245" s="62"/>
      <c r="VZI245" s="62"/>
      <c r="VZJ245" s="62"/>
      <c r="VZK245" s="62"/>
      <c r="VZL245" s="62"/>
      <c r="VZM245" s="62"/>
      <c r="VZN245" s="62"/>
      <c r="VZO245" s="62"/>
      <c r="VZP245" s="62"/>
      <c r="VZQ245" s="62"/>
      <c r="VZR245" s="62"/>
      <c r="VZS245" s="62"/>
      <c r="VZT245" s="62"/>
      <c r="VZU245" s="62"/>
      <c r="VZV245" s="62"/>
      <c r="VZW245" s="62"/>
      <c r="VZX245" s="62"/>
      <c r="VZY245" s="62"/>
      <c r="VZZ245" s="62"/>
      <c r="WAA245" s="62"/>
      <c r="WAB245" s="62"/>
      <c r="WAC245" s="62"/>
      <c r="WAD245" s="62"/>
      <c r="WAE245" s="62"/>
      <c r="WAF245" s="62"/>
      <c r="WAG245" s="62"/>
      <c r="WAH245" s="62"/>
      <c r="WAI245" s="62"/>
      <c r="WAJ245" s="62"/>
      <c r="WAK245" s="62"/>
      <c r="WAL245" s="62"/>
      <c r="WAM245" s="62"/>
      <c r="WAN245" s="62"/>
      <c r="WAO245" s="62"/>
      <c r="WAP245" s="62"/>
      <c r="WAQ245" s="62"/>
      <c r="WAR245" s="62"/>
      <c r="WAS245" s="62"/>
      <c r="WAT245" s="62"/>
      <c r="WAU245" s="62"/>
      <c r="WAV245" s="62"/>
      <c r="WAW245" s="62"/>
      <c r="WAX245" s="62"/>
      <c r="WAY245" s="62"/>
      <c r="WAZ245" s="62"/>
      <c r="WBA245" s="62"/>
      <c r="WBB245" s="62"/>
      <c r="WBC245" s="62"/>
      <c r="WBD245" s="62"/>
      <c r="WBE245" s="62"/>
      <c r="WBF245" s="62"/>
      <c r="WBG245" s="62"/>
      <c r="WBH245" s="62"/>
      <c r="WBI245" s="62"/>
      <c r="WBJ245" s="62"/>
      <c r="WBK245" s="62"/>
      <c r="WBL245" s="62"/>
      <c r="WBM245" s="62"/>
      <c r="WBN245" s="62"/>
      <c r="WBO245" s="62"/>
      <c r="WBP245" s="62"/>
      <c r="WBQ245" s="62"/>
      <c r="WBR245" s="62"/>
      <c r="WBS245" s="62"/>
      <c r="WBT245" s="62"/>
      <c r="WBU245" s="62"/>
      <c r="WBV245" s="62"/>
      <c r="WBW245" s="62"/>
      <c r="WBX245" s="62"/>
      <c r="WBY245" s="62"/>
      <c r="WBZ245" s="62"/>
      <c r="WCA245" s="62"/>
      <c r="WCB245" s="62"/>
      <c r="WCC245" s="62"/>
      <c r="WCD245" s="62"/>
      <c r="WCE245" s="62"/>
      <c r="WCF245" s="62"/>
      <c r="WCG245" s="62"/>
      <c r="WCH245" s="62"/>
      <c r="WCI245" s="62"/>
      <c r="WCJ245" s="62"/>
      <c r="WCK245" s="62"/>
      <c r="WCL245" s="62"/>
      <c r="WCM245" s="62"/>
      <c r="WCN245" s="62"/>
      <c r="WCO245" s="62"/>
      <c r="WCP245" s="62"/>
      <c r="WCQ245" s="62"/>
      <c r="WCR245" s="62"/>
      <c r="WCS245" s="62"/>
      <c r="WCT245" s="62"/>
      <c r="WCU245" s="62"/>
      <c r="WCV245" s="62"/>
      <c r="WCW245" s="62"/>
      <c r="WCX245" s="62"/>
      <c r="WCY245" s="62"/>
      <c r="WCZ245" s="62"/>
      <c r="WDA245" s="62"/>
      <c r="WDB245" s="62"/>
      <c r="WDC245" s="62"/>
      <c r="WDD245" s="62"/>
      <c r="WDE245" s="62"/>
      <c r="WDF245" s="62"/>
      <c r="WDG245" s="62"/>
      <c r="WDH245" s="62"/>
      <c r="WDI245" s="62"/>
      <c r="WDJ245" s="62"/>
      <c r="WDK245" s="62"/>
      <c r="WDL245" s="62"/>
      <c r="WDM245" s="62"/>
      <c r="WDN245" s="62"/>
      <c r="WDO245" s="62"/>
      <c r="WDP245" s="62"/>
      <c r="WDQ245" s="62"/>
      <c r="WDR245" s="62"/>
      <c r="WDS245" s="62"/>
      <c r="WDT245" s="62"/>
      <c r="WDU245" s="62"/>
      <c r="WDV245" s="62"/>
      <c r="WDW245" s="62"/>
      <c r="WDX245" s="62"/>
      <c r="WDY245" s="62"/>
      <c r="WDZ245" s="62"/>
      <c r="WEA245" s="62"/>
      <c r="WEB245" s="62"/>
      <c r="WEC245" s="62"/>
      <c r="WED245" s="62"/>
      <c r="WEE245" s="62"/>
      <c r="WEF245" s="62"/>
      <c r="WEG245" s="62"/>
      <c r="WEH245" s="62"/>
      <c r="WEI245" s="62"/>
      <c r="WEJ245" s="62"/>
      <c r="WEK245" s="62"/>
      <c r="WEL245" s="62"/>
      <c r="WEM245" s="62"/>
      <c r="WEN245" s="62"/>
      <c r="WEO245" s="62"/>
      <c r="WEP245" s="62"/>
      <c r="WEQ245" s="62"/>
      <c r="WER245" s="62"/>
      <c r="WES245" s="62"/>
      <c r="WET245" s="62"/>
      <c r="WEU245" s="62"/>
      <c r="WEV245" s="62"/>
      <c r="WEW245" s="62"/>
      <c r="WEX245" s="62"/>
      <c r="WEY245" s="62"/>
      <c r="WEZ245" s="62"/>
      <c r="WFA245" s="62"/>
      <c r="WFB245" s="62"/>
      <c r="WFC245" s="62"/>
      <c r="WFD245" s="62"/>
      <c r="WFE245" s="62"/>
      <c r="WFF245" s="62"/>
      <c r="WFG245" s="62"/>
      <c r="WFH245" s="62"/>
      <c r="WFI245" s="62"/>
      <c r="WFJ245" s="62"/>
      <c r="WFK245" s="62"/>
      <c r="WFL245" s="62"/>
      <c r="WFM245" s="62"/>
      <c r="WFN245" s="62"/>
      <c r="WFO245" s="62"/>
      <c r="WFP245" s="62"/>
      <c r="WFQ245" s="62"/>
      <c r="WFR245" s="62"/>
      <c r="WFS245" s="62"/>
      <c r="WFT245" s="62"/>
      <c r="WFU245" s="62"/>
      <c r="WFV245" s="62"/>
      <c r="WFW245" s="62"/>
      <c r="WFX245" s="62"/>
      <c r="WFY245" s="62"/>
      <c r="WFZ245" s="62"/>
      <c r="WGA245" s="62"/>
      <c r="WGB245" s="62"/>
      <c r="WGC245" s="62"/>
      <c r="WGD245" s="62"/>
      <c r="WGE245" s="62"/>
      <c r="WGF245" s="62"/>
      <c r="WGG245" s="62"/>
      <c r="WGH245" s="62"/>
      <c r="WGI245" s="62"/>
      <c r="WGJ245" s="62"/>
      <c r="WGK245" s="62"/>
      <c r="WGL245" s="62"/>
      <c r="WGM245" s="62"/>
      <c r="WGN245" s="62"/>
      <c r="WGO245" s="62"/>
      <c r="WGP245" s="62"/>
      <c r="WGQ245" s="62"/>
      <c r="WGR245" s="62"/>
      <c r="WGS245" s="62"/>
      <c r="WGT245" s="62"/>
      <c r="WGU245" s="62"/>
      <c r="WGV245" s="62"/>
      <c r="WGW245" s="62"/>
      <c r="WGX245" s="62"/>
      <c r="WGY245" s="62"/>
      <c r="WGZ245" s="62"/>
      <c r="WHA245" s="62"/>
      <c r="WHB245" s="62"/>
      <c r="WHC245" s="62"/>
      <c r="WHD245" s="62"/>
      <c r="WHE245" s="62"/>
      <c r="WHF245" s="62"/>
      <c r="WHG245" s="62"/>
      <c r="WHH245" s="62"/>
      <c r="WHI245" s="62"/>
      <c r="WHJ245" s="62"/>
      <c r="WHK245" s="62"/>
      <c r="WHL245" s="62"/>
      <c r="WHM245" s="62"/>
      <c r="WHN245" s="62"/>
      <c r="WHO245" s="62"/>
      <c r="WHP245" s="62"/>
      <c r="WHQ245" s="62"/>
      <c r="WHR245" s="62"/>
      <c r="WHS245" s="62"/>
      <c r="WHT245" s="62"/>
      <c r="WHU245" s="62"/>
      <c r="WHV245" s="62"/>
      <c r="WHW245" s="62"/>
      <c r="WHX245" s="62"/>
      <c r="WHY245" s="62"/>
      <c r="WHZ245" s="62"/>
      <c r="WIA245" s="62"/>
      <c r="WIB245" s="62"/>
      <c r="WIC245" s="62"/>
      <c r="WID245" s="62"/>
      <c r="WIE245" s="62"/>
      <c r="WIF245" s="62"/>
      <c r="WIG245" s="62"/>
      <c r="WIH245" s="62"/>
      <c r="WII245" s="62"/>
      <c r="WIJ245" s="62"/>
      <c r="WIK245" s="62"/>
      <c r="WIL245" s="62"/>
      <c r="WIM245" s="62"/>
      <c r="WIN245" s="62"/>
      <c r="WIO245" s="62"/>
      <c r="WIP245" s="62"/>
      <c r="WIQ245" s="62"/>
      <c r="WIR245" s="62"/>
      <c r="WIS245" s="62"/>
      <c r="WIT245" s="62"/>
      <c r="WIU245" s="62"/>
      <c r="WIV245" s="62"/>
      <c r="WIW245" s="62"/>
      <c r="WIX245" s="62"/>
      <c r="WIY245" s="62"/>
      <c r="WIZ245" s="62"/>
      <c r="WJA245" s="62"/>
      <c r="WJB245" s="62"/>
      <c r="WJC245" s="62"/>
      <c r="WJD245" s="62"/>
      <c r="WJE245" s="62"/>
      <c r="WJF245" s="62"/>
      <c r="WJG245" s="62"/>
      <c r="WJH245" s="62"/>
      <c r="WJI245" s="62"/>
      <c r="WJJ245" s="62"/>
      <c r="WJK245" s="62"/>
      <c r="WJL245" s="62"/>
      <c r="WJM245" s="62"/>
      <c r="WJN245" s="62"/>
      <c r="WJO245" s="62"/>
      <c r="WJP245" s="62"/>
      <c r="WJQ245" s="62"/>
      <c r="WJR245" s="62"/>
      <c r="WJS245" s="62"/>
      <c r="WJT245" s="62"/>
      <c r="WJU245" s="62"/>
      <c r="WJV245" s="62"/>
      <c r="WJW245" s="62"/>
      <c r="WJX245" s="62"/>
      <c r="WJY245" s="62"/>
      <c r="WJZ245" s="62"/>
      <c r="WKA245" s="62"/>
      <c r="WKB245" s="62"/>
      <c r="WKC245" s="62"/>
      <c r="WKD245" s="62"/>
      <c r="WKE245" s="62"/>
      <c r="WKF245" s="62"/>
      <c r="WKG245" s="62"/>
      <c r="WKH245" s="62"/>
      <c r="WKI245" s="62"/>
      <c r="WKJ245" s="62"/>
      <c r="WKK245" s="62"/>
      <c r="WKL245" s="62"/>
      <c r="WKM245" s="62"/>
      <c r="WKN245" s="62"/>
      <c r="WKO245" s="62"/>
      <c r="WKP245" s="62"/>
      <c r="WKQ245" s="62"/>
      <c r="WKR245" s="62"/>
      <c r="WKS245" s="62"/>
      <c r="WKT245" s="62"/>
      <c r="WKU245" s="62"/>
      <c r="WKV245" s="62"/>
      <c r="WKW245" s="62"/>
      <c r="WKX245" s="62"/>
      <c r="WKY245" s="62"/>
      <c r="WKZ245" s="62"/>
      <c r="WLA245" s="62"/>
      <c r="WLB245" s="62"/>
      <c r="WLC245" s="62"/>
      <c r="WLD245" s="62"/>
      <c r="WLE245" s="62"/>
      <c r="WLF245" s="62"/>
      <c r="WLG245" s="62"/>
      <c r="WLH245" s="62"/>
      <c r="WLI245" s="62"/>
      <c r="WLJ245" s="62"/>
      <c r="WLK245" s="62"/>
      <c r="WLL245" s="62"/>
      <c r="WLM245" s="62"/>
      <c r="WLN245" s="62"/>
      <c r="WLO245" s="62"/>
      <c r="WLP245" s="62"/>
      <c r="WLQ245" s="62"/>
      <c r="WLR245" s="62"/>
      <c r="WLS245" s="62"/>
      <c r="WLT245" s="62"/>
      <c r="WLU245" s="62"/>
      <c r="WLV245" s="62"/>
      <c r="WLW245" s="62"/>
      <c r="WLX245" s="62"/>
      <c r="WLY245" s="62"/>
      <c r="WLZ245" s="62"/>
      <c r="WMA245" s="62"/>
      <c r="WMB245" s="62"/>
      <c r="WMC245" s="62"/>
      <c r="WMD245" s="62"/>
      <c r="WME245" s="62"/>
      <c r="WMF245" s="62"/>
      <c r="WMG245" s="62"/>
      <c r="WMH245" s="62"/>
      <c r="WMI245" s="62"/>
      <c r="WMJ245" s="62"/>
      <c r="WMK245" s="62"/>
      <c r="WML245" s="62"/>
      <c r="WMM245" s="62"/>
      <c r="WMN245" s="62"/>
      <c r="WMO245" s="62"/>
      <c r="WMP245" s="62"/>
      <c r="WMQ245" s="62"/>
      <c r="WMR245" s="62"/>
      <c r="WMS245" s="62"/>
      <c r="WMT245" s="62"/>
      <c r="WMU245" s="62"/>
      <c r="WMV245" s="62"/>
      <c r="WMW245" s="62"/>
      <c r="WMX245" s="62"/>
      <c r="WMY245" s="62"/>
      <c r="WMZ245" s="62"/>
      <c r="WNA245" s="62"/>
      <c r="WNB245" s="62"/>
      <c r="WNC245" s="62"/>
      <c r="WND245" s="62"/>
      <c r="WNE245" s="62"/>
      <c r="WNF245" s="62"/>
      <c r="WNG245" s="62"/>
      <c r="WNH245" s="62"/>
      <c r="WNI245" s="62"/>
      <c r="WNJ245" s="62"/>
      <c r="WNK245" s="62"/>
      <c r="WNL245" s="62"/>
      <c r="WNM245" s="62"/>
      <c r="WNN245" s="62"/>
      <c r="WNO245" s="62"/>
      <c r="WNP245" s="62"/>
      <c r="WNQ245" s="62"/>
      <c r="WNR245" s="62"/>
      <c r="WNS245" s="62"/>
      <c r="WNT245" s="62"/>
      <c r="WNU245" s="62"/>
      <c r="WNV245" s="62"/>
      <c r="WNW245" s="62"/>
      <c r="WNX245" s="62"/>
      <c r="WNY245" s="62"/>
      <c r="WNZ245" s="62"/>
      <c r="WOA245" s="62"/>
      <c r="WOB245" s="62"/>
      <c r="WOC245" s="62"/>
      <c r="WOD245" s="62"/>
      <c r="WOE245" s="62"/>
      <c r="WOF245" s="62"/>
      <c r="WOG245" s="62"/>
      <c r="WOH245" s="62"/>
      <c r="WOI245" s="62"/>
      <c r="WOJ245" s="62"/>
      <c r="WOK245" s="62"/>
      <c r="WOL245" s="62"/>
      <c r="WOM245" s="62"/>
      <c r="WON245" s="62"/>
      <c r="WOO245" s="62"/>
      <c r="WOP245" s="62"/>
      <c r="WOQ245" s="62"/>
      <c r="WOR245" s="62"/>
      <c r="WOS245" s="62"/>
      <c r="WOT245" s="62"/>
      <c r="WOU245" s="62"/>
      <c r="WOV245" s="62"/>
      <c r="WOW245" s="62"/>
      <c r="WOX245" s="62"/>
      <c r="WOY245" s="62"/>
      <c r="WOZ245" s="62"/>
      <c r="WPA245" s="62"/>
      <c r="WPB245" s="62"/>
      <c r="WPC245" s="62"/>
      <c r="WPD245" s="62"/>
      <c r="WPE245" s="62"/>
      <c r="WPF245" s="62"/>
      <c r="WPG245" s="62"/>
      <c r="WPH245" s="62"/>
      <c r="WPI245" s="62"/>
      <c r="WPJ245" s="62"/>
      <c r="WPK245" s="62"/>
      <c r="WPL245" s="62"/>
      <c r="WPM245" s="62"/>
      <c r="WPN245" s="62"/>
      <c r="WPO245" s="62"/>
      <c r="WPP245" s="62"/>
      <c r="WPQ245" s="62"/>
      <c r="WPR245" s="62"/>
      <c r="WPS245" s="62"/>
      <c r="WPT245" s="62"/>
      <c r="WPU245" s="62"/>
      <c r="WPV245" s="62"/>
      <c r="WPW245" s="62"/>
      <c r="WPX245" s="62"/>
      <c r="WPY245" s="62"/>
      <c r="WPZ245" s="62"/>
      <c r="WQA245" s="62"/>
      <c r="WQB245" s="62"/>
      <c r="WQC245" s="62"/>
      <c r="WQD245" s="62"/>
      <c r="WQE245" s="62"/>
      <c r="WQF245" s="62"/>
      <c r="WQG245" s="62"/>
      <c r="WQH245" s="62"/>
      <c r="WQI245" s="62"/>
      <c r="WQJ245" s="62"/>
      <c r="WQK245" s="62"/>
      <c r="WQL245" s="62"/>
      <c r="WQM245" s="62"/>
      <c r="WQN245" s="62"/>
      <c r="WQO245" s="62"/>
      <c r="WQP245" s="62"/>
      <c r="WQQ245" s="62"/>
      <c r="WQR245" s="62"/>
      <c r="WQS245" s="62"/>
      <c r="WQT245" s="62"/>
      <c r="WQU245" s="62"/>
      <c r="WQV245" s="62"/>
      <c r="WQW245" s="62"/>
      <c r="WQX245" s="62"/>
      <c r="WQY245" s="62"/>
      <c r="WQZ245" s="62"/>
      <c r="WRA245" s="62"/>
      <c r="WRB245" s="62"/>
      <c r="WRC245" s="62"/>
      <c r="WRD245" s="62"/>
      <c r="WRE245" s="62"/>
      <c r="WRF245" s="62"/>
      <c r="WRG245" s="62"/>
      <c r="WRH245" s="62"/>
      <c r="WRI245" s="62"/>
      <c r="WRJ245" s="62"/>
      <c r="WRK245" s="62"/>
      <c r="WRL245" s="62"/>
      <c r="WRM245" s="62"/>
      <c r="WRN245" s="62"/>
      <c r="WRO245" s="62"/>
      <c r="WRP245" s="62"/>
      <c r="WRQ245" s="62"/>
      <c r="WRR245" s="62"/>
      <c r="WRS245" s="62"/>
      <c r="WRT245" s="62"/>
      <c r="WRU245" s="62"/>
      <c r="WRV245" s="62"/>
      <c r="WRW245" s="62"/>
      <c r="WRX245" s="62"/>
      <c r="WRY245" s="62"/>
      <c r="WRZ245" s="62"/>
      <c r="WSA245" s="62"/>
      <c r="WSB245" s="62"/>
      <c r="WSC245" s="62"/>
      <c r="WSD245" s="62"/>
      <c r="WSE245" s="62"/>
      <c r="WSF245" s="62"/>
      <c r="WSG245" s="62"/>
      <c r="WSH245" s="62"/>
      <c r="WSI245" s="62"/>
      <c r="WSJ245" s="62"/>
      <c r="WSK245" s="62"/>
      <c r="WSL245" s="62"/>
      <c r="WSM245" s="62"/>
      <c r="WSN245" s="62"/>
      <c r="WSO245" s="62"/>
      <c r="WSP245" s="62"/>
      <c r="WSQ245" s="62"/>
      <c r="WSR245" s="62"/>
      <c r="WSS245" s="62"/>
      <c r="WST245" s="62"/>
      <c r="WSU245" s="62"/>
      <c r="WSV245" s="62"/>
      <c r="WSW245" s="62"/>
      <c r="WSX245" s="62"/>
      <c r="WSY245" s="62"/>
      <c r="WSZ245" s="62"/>
      <c r="WTA245" s="62"/>
      <c r="WTB245" s="62"/>
      <c r="WTC245" s="62"/>
      <c r="WTD245" s="62"/>
      <c r="WTE245" s="62"/>
      <c r="WTF245" s="62"/>
      <c r="WTG245" s="62"/>
      <c r="WTH245" s="62"/>
      <c r="WTI245" s="62"/>
      <c r="WTJ245" s="62"/>
      <c r="WTK245" s="62"/>
      <c r="WTL245" s="62"/>
      <c r="WTM245" s="62"/>
      <c r="WTN245" s="62"/>
      <c r="WTO245" s="62"/>
      <c r="WTP245" s="62"/>
      <c r="WTQ245" s="62"/>
      <c r="WTR245" s="62"/>
      <c r="WTS245" s="62"/>
      <c r="WTT245" s="62"/>
      <c r="WTU245" s="62"/>
      <c r="WTV245" s="62"/>
      <c r="WTW245" s="62"/>
      <c r="WTX245" s="62"/>
      <c r="WTY245" s="62"/>
      <c r="WTZ245" s="62"/>
      <c r="WUA245" s="62"/>
      <c r="WUB245" s="62"/>
      <c r="WUC245" s="62"/>
      <c r="WUD245" s="62"/>
      <c r="WUE245" s="62"/>
      <c r="WUF245" s="62"/>
      <c r="WUG245" s="62"/>
      <c r="WUH245" s="62"/>
      <c r="WUI245" s="62"/>
      <c r="WUJ245" s="62"/>
      <c r="WUK245" s="62"/>
      <c r="WUL245" s="62"/>
      <c r="WUM245" s="62"/>
      <c r="WUN245" s="62"/>
      <c r="WUO245" s="62"/>
      <c r="WUP245" s="62"/>
      <c r="WUQ245" s="62"/>
      <c r="WUR245" s="62"/>
      <c r="WUS245" s="62"/>
      <c r="WUT245" s="62"/>
      <c r="WUU245" s="62"/>
      <c r="WUV245" s="62"/>
      <c r="WUW245" s="62"/>
      <c r="WUX245" s="62"/>
      <c r="WUY245" s="62"/>
      <c r="WUZ245" s="62"/>
      <c r="WVA245" s="62"/>
      <c r="WVB245" s="62"/>
      <c r="WVC245" s="62"/>
      <c r="WVD245" s="62"/>
      <c r="WVE245" s="62"/>
      <c r="WVF245" s="62"/>
      <c r="WVG245" s="62"/>
      <c r="WVH245" s="62"/>
      <c r="WVI245" s="62"/>
      <c r="WVJ245" s="62"/>
      <c r="WVK245" s="62"/>
      <c r="WVL245" s="62"/>
      <c r="WVM245" s="62"/>
      <c r="WVN245" s="62"/>
      <c r="WVO245" s="62"/>
      <c r="WVP245" s="62"/>
      <c r="WVQ245" s="62"/>
      <c r="WVR245" s="62"/>
      <c r="WVS245" s="62"/>
      <c r="WVT245" s="62"/>
      <c r="WVU245" s="62"/>
      <c r="WVV245" s="62"/>
      <c r="WVW245" s="62"/>
      <c r="WVX245" s="62"/>
      <c r="WVY245" s="62"/>
      <c r="WVZ245" s="62"/>
      <c r="WWA245" s="62"/>
      <c r="WWB245" s="62"/>
      <c r="WWC245" s="62"/>
      <c r="WWD245" s="62"/>
      <c r="WWE245" s="62"/>
      <c r="WWF245" s="62"/>
      <c r="WWG245" s="62"/>
      <c r="WWH245" s="62"/>
      <c r="WWI245" s="62"/>
      <c r="WWJ245" s="62"/>
      <c r="WWK245" s="62"/>
      <c r="WWL245" s="62"/>
      <c r="WWM245" s="62"/>
      <c r="WWN245" s="62"/>
      <c r="WWO245" s="62"/>
      <c r="WWP245" s="62"/>
      <c r="WWQ245" s="62"/>
      <c r="WWR245" s="62"/>
      <c r="WWS245" s="62"/>
      <c r="WWT245" s="62"/>
      <c r="WWU245" s="62"/>
      <c r="WWV245" s="62"/>
      <c r="WWW245" s="62"/>
      <c r="WWX245" s="62"/>
      <c r="WWY245" s="62"/>
      <c r="WWZ245" s="62"/>
      <c r="WXA245" s="62"/>
      <c r="WXB245" s="62"/>
      <c r="WXC245" s="62"/>
      <c r="WXD245" s="62"/>
      <c r="WXE245" s="62"/>
      <c r="WXF245" s="62"/>
      <c r="WXG245" s="62"/>
      <c r="WXH245" s="62"/>
      <c r="WXI245" s="62"/>
      <c r="WXJ245" s="62"/>
      <c r="WXK245" s="62"/>
      <c r="WXL245" s="62"/>
      <c r="WXM245" s="62"/>
      <c r="WXN245" s="62"/>
      <c r="WXO245" s="62"/>
      <c r="WXP245" s="62"/>
      <c r="WXQ245" s="62"/>
      <c r="WXR245" s="62"/>
      <c r="WXS245" s="62"/>
      <c r="WXT245" s="62"/>
      <c r="WXU245" s="62"/>
      <c r="WXV245" s="62"/>
      <c r="WXW245" s="62"/>
      <c r="WXX245" s="62"/>
      <c r="WXY245" s="62"/>
      <c r="WXZ245" s="62"/>
      <c r="WYA245" s="62"/>
      <c r="WYB245" s="62"/>
      <c r="WYC245" s="62"/>
      <c r="WYD245" s="62"/>
      <c r="WYE245" s="62"/>
      <c r="WYF245" s="62"/>
      <c r="WYG245" s="62"/>
      <c r="WYH245" s="62"/>
      <c r="WYI245" s="62"/>
      <c r="WYJ245" s="62"/>
      <c r="WYK245" s="62"/>
      <c r="WYL245" s="62"/>
      <c r="WYM245" s="62"/>
      <c r="WYN245" s="62"/>
      <c r="WYO245" s="62"/>
      <c r="WYP245" s="62"/>
      <c r="WYQ245" s="62"/>
      <c r="WYR245" s="62"/>
      <c r="WYS245" s="62"/>
      <c r="WYT245" s="62"/>
      <c r="WYU245" s="62"/>
      <c r="WYV245" s="62"/>
      <c r="WYW245" s="62"/>
      <c r="WYX245" s="62"/>
      <c r="WYY245" s="62"/>
      <c r="WYZ245" s="62"/>
      <c r="WZA245" s="62"/>
      <c r="WZB245" s="62"/>
      <c r="WZC245" s="62"/>
      <c r="WZD245" s="62"/>
      <c r="WZE245" s="62"/>
      <c r="WZF245" s="62"/>
      <c r="WZG245" s="62"/>
      <c r="WZH245" s="62"/>
      <c r="WZI245" s="62"/>
      <c r="WZJ245" s="62"/>
      <c r="WZK245" s="62"/>
      <c r="WZL245" s="62"/>
      <c r="WZM245" s="62"/>
      <c r="WZN245" s="62"/>
      <c r="WZO245" s="62"/>
      <c r="WZP245" s="62"/>
      <c r="WZQ245" s="62"/>
      <c r="WZR245" s="62"/>
      <c r="WZS245" s="62"/>
      <c r="WZT245" s="62"/>
      <c r="WZU245" s="62"/>
      <c r="WZV245" s="62"/>
      <c r="WZW245" s="62"/>
      <c r="WZX245" s="62"/>
      <c r="WZY245" s="62"/>
      <c r="WZZ245" s="62"/>
      <c r="XAA245" s="62"/>
      <c r="XAB245" s="62"/>
      <c r="XAC245" s="62"/>
      <c r="XAD245" s="62"/>
      <c r="XAE245" s="62"/>
      <c r="XAF245" s="62"/>
      <c r="XAG245" s="62"/>
      <c r="XAH245" s="62"/>
      <c r="XAI245" s="62"/>
      <c r="XAJ245" s="62"/>
      <c r="XAK245" s="62"/>
      <c r="XAL245" s="62"/>
      <c r="XAM245" s="62"/>
      <c r="XAN245" s="62"/>
      <c r="XAO245" s="62"/>
      <c r="XAP245" s="62"/>
      <c r="XAQ245" s="62"/>
      <c r="XAR245" s="62"/>
      <c r="XAS245" s="62"/>
      <c r="XAT245" s="62"/>
      <c r="XAU245" s="62"/>
      <c r="XAV245" s="62"/>
      <c r="XAW245" s="62"/>
      <c r="XAX245" s="62"/>
      <c r="XAY245" s="62"/>
      <c r="XAZ245" s="62"/>
      <c r="XBA245" s="62"/>
      <c r="XBB245" s="62"/>
      <c r="XBC245" s="62"/>
      <c r="XBD245" s="62"/>
      <c r="XBE245" s="62"/>
      <c r="XBF245" s="62"/>
      <c r="XBG245" s="62"/>
      <c r="XBH245" s="62"/>
      <c r="XBI245" s="62"/>
      <c r="XBJ245" s="62"/>
      <c r="XBK245" s="62"/>
      <c r="XBL245" s="62"/>
      <c r="XBM245" s="62"/>
      <c r="XBN245" s="62"/>
      <c r="XBO245" s="62"/>
      <c r="XBP245" s="62"/>
      <c r="XBQ245" s="62"/>
      <c r="XBR245" s="62"/>
      <c r="XBS245" s="62"/>
      <c r="XBT245" s="62"/>
      <c r="XBU245" s="62"/>
      <c r="XBV245" s="62"/>
      <c r="XBW245" s="62"/>
      <c r="XBX245" s="62"/>
      <c r="XBY245" s="62"/>
      <c r="XBZ245" s="62"/>
      <c r="XCA245" s="62"/>
      <c r="XCB245" s="62"/>
      <c r="XCC245" s="62"/>
      <c r="XCD245" s="62"/>
      <c r="XCE245" s="62"/>
      <c r="XCF245" s="62"/>
      <c r="XCG245" s="62"/>
      <c r="XCH245" s="62"/>
      <c r="XCI245" s="62"/>
      <c r="XCJ245" s="62"/>
      <c r="XCK245" s="62"/>
      <c r="XCL245" s="62"/>
      <c r="XCM245" s="62"/>
      <c r="XCN245" s="62"/>
      <c r="XCO245" s="62"/>
      <c r="XCP245" s="62"/>
      <c r="XCQ245" s="62"/>
      <c r="XCR245" s="62"/>
      <c r="XCS245" s="62"/>
      <c r="XCT245" s="62"/>
      <c r="XCU245" s="62"/>
      <c r="XCV245" s="62"/>
      <c r="XCW245" s="62"/>
      <c r="XCX245" s="62"/>
      <c r="XCY245" s="62"/>
      <c r="XCZ245" s="62"/>
      <c r="XDA245" s="62"/>
      <c r="XDB245" s="62"/>
      <c r="XDC245" s="62"/>
      <c r="XDD245" s="62"/>
      <c r="XDE245" s="62"/>
      <c r="XDF245" s="62"/>
      <c r="XDG245" s="62"/>
      <c r="XDH245" s="62"/>
      <c r="XDI245" s="62"/>
      <c r="XDJ245" s="62"/>
      <c r="XDK245" s="62"/>
      <c r="XDL245" s="62"/>
      <c r="XDM245" s="62"/>
      <c r="XDN245" s="62"/>
      <c r="XDO245" s="62"/>
      <c r="XDP245" s="62"/>
      <c r="XDQ245" s="62"/>
      <c r="XDR245" s="62"/>
      <c r="XDS245" s="62"/>
      <c r="XDT245" s="62"/>
      <c r="XDU245" s="62"/>
      <c r="XDV245" s="62"/>
      <c r="XDW245" s="62"/>
      <c r="XDX245" s="62"/>
      <c r="XDY245" s="62"/>
      <c r="XDZ245" s="62"/>
      <c r="XEA245" s="62"/>
      <c r="XEB245" s="62"/>
      <c r="XEC245" s="62"/>
      <c r="XED245" s="62"/>
      <c r="XEE245" s="62"/>
      <c r="XEF245" s="62"/>
      <c r="XEG245" s="62"/>
      <c r="XEH245" s="62"/>
      <c r="XEI245" s="62"/>
      <c r="XEJ245" s="62"/>
      <c r="XEK245" s="62"/>
      <c r="XEL245" s="62"/>
      <c r="XEM245" s="62"/>
      <c r="XEN245" s="62"/>
      <c r="XEO245" s="62"/>
      <c r="XEP245" s="62"/>
      <c r="XEQ245" s="62"/>
      <c r="XER245" s="62"/>
      <c r="XES245" s="62"/>
      <c r="XET245" s="62"/>
      <c r="XEU245" s="62"/>
      <c r="XEV245" s="62"/>
      <c r="XEW245" s="62"/>
      <c r="XEX245" s="62"/>
      <c r="XEY245" s="62"/>
      <c r="XEZ245" s="62"/>
      <c r="XFA245" s="62"/>
      <c r="XFB245" s="62"/>
      <c r="XFC245" s="62"/>
    </row>
    <row r="246" spans="1:16383" ht="30" x14ac:dyDescent="0.25">
      <c r="A246" s="15">
        <v>238</v>
      </c>
      <c r="B246" s="15">
        <v>6</v>
      </c>
      <c r="C246" s="64">
        <v>45167</v>
      </c>
      <c r="D246" s="15" t="s">
        <v>2999</v>
      </c>
      <c r="E246" s="15" t="s">
        <v>14</v>
      </c>
      <c r="F246" s="17" t="s">
        <v>1165</v>
      </c>
      <c r="G246" s="64" t="s">
        <v>2850</v>
      </c>
      <c r="H246" s="17" t="s">
        <v>21</v>
      </c>
      <c r="I246" s="15">
        <v>23189907</v>
      </c>
      <c r="J246" s="15" t="str">
        <f t="shared" ref="J246:J247" si="19">IF(I246&gt;30000000,"DR","Sr. DR1")</f>
        <v>Sr. DR1</v>
      </c>
      <c r="K246" s="15"/>
      <c r="L246" s="81">
        <v>45198</v>
      </c>
    </row>
    <row r="247" spans="1:16383" ht="30" x14ac:dyDescent="0.25">
      <c r="A247" s="15">
        <v>239</v>
      </c>
      <c r="B247" s="15">
        <v>7</v>
      </c>
      <c r="C247" s="64">
        <v>45167</v>
      </c>
      <c r="D247" s="15" t="s">
        <v>3000</v>
      </c>
      <c r="E247" s="15" t="s">
        <v>10</v>
      </c>
      <c r="F247" s="17" t="s">
        <v>1165</v>
      </c>
      <c r="G247" s="64" t="s">
        <v>2850</v>
      </c>
      <c r="H247" s="17" t="s">
        <v>21</v>
      </c>
      <c r="I247" s="15"/>
      <c r="J247" s="15" t="str">
        <f t="shared" si="19"/>
        <v>Sr. DR1</v>
      </c>
      <c r="K247" s="15"/>
      <c r="L247" s="81">
        <v>45198</v>
      </c>
    </row>
    <row r="248" spans="1:16383" s="83" customFormat="1" ht="30" x14ac:dyDescent="0.25">
      <c r="A248" s="15">
        <v>240</v>
      </c>
      <c r="B248" s="103">
        <v>8</v>
      </c>
      <c r="C248" s="111">
        <v>45167</v>
      </c>
      <c r="D248" s="103" t="s">
        <v>3001</v>
      </c>
      <c r="E248" s="103" t="s">
        <v>14</v>
      </c>
      <c r="F248" s="113" t="s">
        <v>1169</v>
      </c>
      <c r="G248" s="111" t="s">
        <v>2850</v>
      </c>
      <c r="H248" s="113" t="s">
        <v>21</v>
      </c>
      <c r="I248" s="103">
        <v>40764000</v>
      </c>
      <c r="J248" s="103" t="s">
        <v>13</v>
      </c>
      <c r="K248" s="99"/>
      <c r="L248" s="99" t="s">
        <v>3234</v>
      </c>
      <c r="M248" s="83" t="s">
        <v>3650</v>
      </c>
    </row>
    <row r="249" spans="1:16383" s="83" customFormat="1" ht="30" x14ac:dyDescent="0.25">
      <c r="A249" s="15">
        <v>241</v>
      </c>
      <c r="B249" s="99">
        <v>9</v>
      </c>
      <c r="C249" s="100">
        <v>45167</v>
      </c>
      <c r="D249" s="99" t="s">
        <v>3002</v>
      </c>
      <c r="E249" s="99" t="s">
        <v>14</v>
      </c>
      <c r="F249" s="102" t="s">
        <v>1173</v>
      </c>
      <c r="G249" s="100" t="s">
        <v>2850</v>
      </c>
      <c r="H249" s="102" t="s">
        <v>21</v>
      </c>
      <c r="I249" s="99">
        <v>4950000</v>
      </c>
      <c r="J249" s="99" t="str">
        <f>IF(I249&gt;30000000,"DR","Sr. DR2")</f>
        <v>Sr. DR2</v>
      </c>
      <c r="K249" s="99"/>
      <c r="L249" s="99" t="s">
        <v>3234</v>
      </c>
      <c r="M249" s="8" t="s">
        <v>3640</v>
      </c>
    </row>
    <row r="250" spans="1:16383" s="83" customFormat="1" ht="30" x14ac:dyDescent="0.25">
      <c r="A250" s="15">
        <v>242</v>
      </c>
      <c r="B250" s="99">
        <v>10</v>
      </c>
      <c r="C250" s="100">
        <v>45167</v>
      </c>
      <c r="D250" s="99" t="s">
        <v>3003</v>
      </c>
      <c r="E250" s="99" t="s">
        <v>14</v>
      </c>
      <c r="F250" s="102" t="s">
        <v>1179</v>
      </c>
      <c r="G250" s="100" t="s">
        <v>16</v>
      </c>
      <c r="H250" s="102">
        <v>271</v>
      </c>
      <c r="I250" s="99">
        <v>6113016</v>
      </c>
      <c r="J250" s="99" t="str">
        <f>IF(I250&gt;30000000,"DR","Sr. DR2")</f>
        <v>Sr. DR2</v>
      </c>
      <c r="K250" s="99"/>
      <c r="L250" s="99" t="s">
        <v>3234</v>
      </c>
      <c r="M250" s="8" t="s">
        <v>3640</v>
      </c>
    </row>
    <row r="251" spans="1:16383" s="83" customFormat="1" ht="30" x14ac:dyDescent="0.25">
      <c r="A251" s="15">
        <v>243</v>
      </c>
      <c r="B251" s="103">
        <v>11</v>
      </c>
      <c r="C251" s="111">
        <v>45167</v>
      </c>
      <c r="D251" s="103" t="s">
        <v>3004</v>
      </c>
      <c r="E251" s="103" t="s">
        <v>10</v>
      </c>
      <c r="F251" s="113" t="s">
        <v>1183</v>
      </c>
      <c r="G251" s="111" t="s">
        <v>2710</v>
      </c>
      <c r="H251" s="113" t="s">
        <v>471</v>
      </c>
      <c r="I251" s="103" t="s">
        <v>823</v>
      </c>
      <c r="J251" s="103" t="s">
        <v>13</v>
      </c>
      <c r="K251" s="99"/>
      <c r="L251" s="99" t="s">
        <v>3234</v>
      </c>
      <c r="M251" s="83" t="s">
        <v>3650</v>
      </c>
    </row>
    <row r="252" spans="1:16383" s="83" customFormat="1" ht="45" x14ac:dyDescent="0.25">
      <c r="A252" s="15">
        <v>244</v>
      </c>
      <c r="B252" s="103">
        <v>12</v>
      </c>
      <c r="C252" s="111">
        <v>45167</v>
      </c>
      <c r="D252" s="103" t="s">
        <v>3005</v>
      </c>
      <c r="E252" s="103" t="s">
        <v>10</v>
      </c>
      <c r="F252" s="113" t="s">
        <v>1187</v>
      </c>
      <c r="G252" s="111" t="s">
        <v>2710</v>
      </c>
      <c r="H252" s="113" t="s">
        <v>841</v>
      </c>
      <c r="I252" s="103" t="s">
        <v>823</v>
      </c>
      <c r="J252" s="103" t="s">
        <v>13</v>
      </c>
      <c r="K252" s="99"/>
      <c r="L252" s="99" t="s">
        <v>3234</v>
      </c>
    </row>
    <row r="253" spans="1:16383" s="83" customFormat="1" ht="30" x14ac:dyDescent="0.25">
      <c r="A253" s="15">
        <v>245</v>
      </c>
      <c r="B253" s="103">
        <v>13</v>
      </c>
      <c r="C253" s="111">
        <v>45167</v>
      </c>
      <c r="D253" s="135" t="s">
        <v>3149</v>
      </c>
      <c r="E253" s="135" t="s">
        <v>14</v>
      </c>
      <c r="F253" s="137" t="s">
        <v>3136</v>
      </c>
      <c r="G253" s="135" t="s">
        <v>2850</v>
      </c>
      <c r="H253" s="137" t="s">
        <v>32</v>
      </c>
      <c r="I253" s="135">
        <v>18000000</v>
      </c>
      <c r="J253" s="135" t="s">
        <v>13</v>
      </c>
      <c r="K253" s="111">
        <v>45167</v>
      </c>
      <c r="L253" s="99" t="s">
        <v>3234</v>
      </c>
    </row>
    <row r="254" spans="1:16383" s="83" customFormat="1" ht="30" x14ac:dyDescent="0.25">
      <c r="A254" s="15">
        <v>246</v>
      </c>
      <c r="B254" s="103">
        <v>14</v>
      </c>
      <c r="C254" s="111">
        <v>45167</v>
      </c>
      <c r="D254" s="135" t="s">
        <v>3150</v>
      </c>
      <c r="E254" s="135" t="s">
        <v>14</v>
      </c>
      <c r="F254" s="137" t="s">
        <v>3136</v>
      </c>
      <c r="G254" s="135" t="s">
        <v>3072</v>
      </c>
      <c r="H254" s="137" t="s">
        <v>32</v>
      </c>
      <c r="I254" s="135">
        <v>11500000</v>
      </c>
      <c r="J254" s="135" t="s">
        <v>13</v>
      </c>
      <c r="K254" s="111">
        <v>45167</v>
      </c>
      <c r="L254" s="99" t="s">
        <v>3234</v>
      </c>
    </row>
    <row r="255" spans="1:16383" ht="30" x14ac:dyDescent="0.25">
      <c r="A255" s="15">
        <v>247</v>
      </c>
      <c r="B255" s="19">
        <v>15</v>
      </c>
      <c r="C255" s="79">
        <v>45167</v>
      </c>
      <c r="D255" s="90" t="s">
        <v>3151</v>
      </c>
      <c r="E255" s="90" t="s">
        <v>14</v>
      </c>
      <c r="F255" s="91" t="s">
        <v>3136</v>
      </c>
      <c r="G255" s="90" t="s">
        <v>25</v>
      </c>
      <c r="H255" s="91" t="s">
        <v>32</v>
      </c>
      <c r="I255" s="90">
        <v>125000000</v>
      </c>
      <c r="J255" s="90" t="s">
        <v>13</v>
      </c>
      <c r="K255" s="81">
        <v>45167</v>
      </c>
      <c r="L255" s="81">
        <v>45198</v>
      </c>
    </row>
    <row r="256" spans="1:16383" s="83" customFormat="1" x14ac:dyDescent="0.25">
      <c r="A256" s="15">
        <v>248</v>
      </c>
      <c r="B256" s="19">
        <v>16</v>
      </c>
      <c r="C256" s="79">
        <v>45167</v>
      </c>
      <c r="D256" s="90" t="s">
        <v>3152</v>
      </c>
      <c r="E256" s="90" t="s">
        <v>10</v>
      </c>
      <c r="F256" s="91" t="s">
        <v>3153</v>
      </c>
      <c r="G256" s="90" t="s">
        <v>16</v>
      </c>
      <c r="H256" s="91" t="s">
        <v>21</v>
      </c>
      <c r="I256" s="90">
        <v>477911249</v>
      </c>
      <c r="J256" s="90" t="s">
        <v>13</v>
      </c>
      <c r="K256" s="81">
        <v>45167</v>
      </c>
      <c r="L256" s="81">
        <v>45196</v>
      </c>
    </row>
    <row r="257" spans="1:13" ht="30" x14ac:dyDescent="0.25">
      <c r="A257" s="15">
        <v>249</v>
      </c>
      <c r="B257" s="19">
        <v>17</v>
      </c>
      <c r="C257" s="79">
        <v>45167</v>
      </c>
      <c r="D257" s="5" t="s">
        <v>3534</v>
      </c>
      <c r="E257" s="5" t="s">
        <v>10</v>
      </c>
      <c r="F257" s="108" t="s">
        <v>3535</v>
      </c>
      <c r="G257" s="5" t="s">
        <v>3070</v>
      </c>
      <c r="H257" s="109" t="s">
        <v>19</v>
      </c>
      <c r="I257" s="5">
        <v>2460580000</v>
      </c>
      <c r="J257" s="5" t="s">
        <v>13</v>
      </c>
      <c r="K257" s="133"/>
      <c r="L257" s="81">
        <v>45196</v>
      </c>
    </row>
    <row r="258" spans="1:13" s="83" customFormat="1" ht="30" x14ac:dyDescent="0.25">
      <c r="A258" s="15">
        <v>250</v>
      </c>
      <c r="B258" s="19">
        <v>18</v>
      </c>
      <c r="C258" s="79">
        <v>45167</v>
      </c>
      <c r="D258" s="90" t="s">
        <v>3154</v>
      </c>
      <c r="E258" s="90" t="s">
        <v>10</v>
      </c>
      <c r="F258" s="91" t="s">
        <v>3155</v>
      </c>
      <c r="G258" s="90" t="s">
        <v>3070</v>
      </c>
      <c r="H258" s="91" t="s">
        <v>3142</v>
      </c>
      <c r="I258" s="90">
        <v>3378174</v>
      </c>
      <c r="J258" s="90" t="s">
        <v>13</v>
      </c>
      <c r="K258" s="81">
        <v>45167</v>
      </c>
      <c r="L258" s="81">
        <v>45196</v>
      </c>
    </row>
    <row r="259" spans="1:13" s="83" customFormat="1" ht="30" x14ac:dyDescent="0.25">
      <c r="A259" s="15">
        <v>251</v>
      </c>
      <c r="B259" s="19">
        <v>19</v>
      </c>
      <c r="C259" s="79">
        <v>45167</v>
      </c>
      <c r="D259" s="90" t="s">
        <v>3156</v>
      </c>
      <c r="E259" s="90" t="s">
        <v>10</v>
      </c>
      <c r="F259" s="91" t="s">
        <v>3155</v>
      </c>
      <c r="G259" s="90" t="s">
        <v>16</v>
      </c>
      <c r="H259" s="91" t="s">
        <v>3142</v>
      </c>
      <c r="I259" s="90">
        <v>5995798</v>
      </c>
      <c r="J259" s="90" t="s">
        <v>13</v>
      </c>
      <c r="K259" s="81">
        <v>45167</v>
      </c>
      <c r="L259" s="81">
        <v>45196</v>
      </c>
    </row>
    <row r="260" spans="1:13" s="8" customFormat="1" ht="30" x14ac:dyDescent="0.25">
      <c r="A260" s="15">
        <v>252</v>
      </c>
      <c r="B260" s="19">
        <v>20</v>
      </c>
      <c r="C260" s="79">
        <v>45167</v>
      </c>
      <c r="D260" s="90" t="s">
        <v>3157</v>
      </c>
      <c r="E260" s="90" t="s">
        <v>10</v>
      </c>
      <c r="F260" s="91" t="s">
        <v>3155</v>
      </c>
      <c r="G260" s="90" t="s">
        <v>25</v>
      </c>
      <c r="H260" s="91" t="s">
        <v>3142</v>
      </c>
      <c r="I260" s="90">
        <v>3367049</v>
      </c>
      <c r="J260" s="90" t="s">
        <v>13</v>
      </c>
      <c r="K260" s="81">
        <v>45167</v>
      </c>
      <c r="L260" s="81">
        <v>45196</v>
      </c>
    </row>
    <row r="261" spans="1:13" s="8" customFormat="1" ht="30" x14ac:dyDescent="0.25">
      <c r="A261" s="15">
        <v>253</v>
      </c>
      <c r="B261" s="99">
        <v>21</v>
      </c>
      <c r="C261" s="100">
        <v>45167</v>
      </c>
      <c r="D261" s="99" t="s">
        <v>3158</v>
      </c>
      <c r="E261" s="99" t="s">
        <v>14</v>
      </c>
      <c r="F261" s="102" t="s">
        <v>3159</v>
      </c>
      <c r="G261" s="99" t="s">
        <v>16</v>
      </c>
      <c r="H261" s="102" t="s">
        <v>19</v>
      </c>
      <c r="I261" s="99">
        <v>7000000</v>
      </c>
      <c r="J261" s="99" t="str">
        <f>IF(I261&gt;30000000,"DR","Sr. DR2")</f>
        <v>Sr. DR2</v>
      </c>
      <c r="K261" s="111">
        <v>45167</v>
      </c>
      <c r="L261" s="99" t="s">
        <v>3234</v>
      </c>
      <c r="M261" s="8" t="s">
        <v>3640</v>
      </c>
    </row>
    <row r="262" spans="1:13" s="8" customFormat="1" ht="30" x14ac:dyDescent="0.25">
      <c r="A262" s="15">
        <v>254</v>
      </c>
      <c r="B262" s="19">
        <v>22</v>
      </c>
      <c r="C262" s="79">
        <v>45167</v>
      </c>
      <c r="D262" s="90" t="s">
        <v>3160</v>
      </c>
      <c r="E262" s="90" t="s">
        <v>10</v>
      </c>
      <c r="F262" s="91" t="s">
        <v>3161</v>
      </c>
      <c r="G262" s="90" t="s">
        <v>3162</v>
      </c>
      <c r="H262" s="91" t="s">
        <v>3163</v>
      </c>
      <c r="I262" s="90">
        <v>183660</v>
      </c>
      <c r="J262" s="90" t="s">
        <v>13</v>
      </c>
      <c r="K262" s="81">
        <v>45167</v>
      </c>
      <c r="L262" s="81">
        <v>45169</v>
      </c>
    </row>
    <row r="263" spans="1:13" s="8" customFormat="1" ht="30" x14ac:dyDescent="0.25">
      <c r="A263" s="15">
        <v>255</v>
      </c>
      <c r="B263" s="19">
        <v>23</v>
      </c>
      <c r="C263" s="79">
        <v>45167</v>
      </c>
      <c r="D263" s="90" t="s">
        <v>3164</v>
      </c>
      <c r="E263" s="90" t="s">
        <v>10</v>
      </c>
      <c r="F263" s="91" t="s">
        <v>3161</v>
      </c>
      <c r="G263" s="90" t="s">
        <v>3073</v>
      </c>
      <c r="H263" s="91" t="s">
        <v>3163</v>
      </c>
      <c r="I263" s="90">
        <v>214970</v>
      </c>
      <c r="J263" s="90" t="s">
        <v>13</v>
      </c>
      <c r="K263" s="81">
        <v>45167</v>
      </c>
      <c r="L263" s="81">
        <v>45169</v>
      </c>
    </row>
    <row r="264" spans="1:13" s="8" customFormat="1" ht="45" x14ac:dyDescent="0.25">
      <c r="A264" s="15">
        <v>256</v>
      </c>
      <c r="B264" s="103">
        <v>24</v>
      </c>
      <c r="C264" s="111">
        <v>45167</v>
      </c>
      <c r="D264" s="103" t="s">
        <v>3120</v>
      </c>
      <c r="E264" s="103" t="s">
        <v>14</v>
      </c>
      <c r="F264" s="113" t="s">
        <v>3121</v>
      </c>
      <c r="G264" s="103" t="s">
        <v>3070</v>
      </c>
      <c r="H264" s="113" t="s">
        <v>3122</v>
      </c>
      <c r="I264" s="103">
        <v>32529995</v>
      </c>
      <c r="J264" s="103" t="s">
        <v>13</v>
      </c>
      <c r="K264" s="111">
        <v>45166</v>
      </c>
      <c r="L264" s="99" t="s">
        <v>3234</v>
      </c>
    </row>
    <row r="265" spans="1:13" s="8" customFormat="1" x14ac:dyDescent="0.25">
      <c r="A265" s="15">
        <v>257</v>
      </c>
      <c r="B265" s="99">
        <v>25</v>
      </c>
      <c r="C265" s="100">
        <v>45167</v>
      </c>
      <c r="D265" s="99" t="s">
        <v>3123</v>
      </c>
      <c r="E265" s="99" t="s">
        <v>10</v>
      </c>
      <c r="F265" s="102" t="s">
        <v>3124</v>
      </c>
      <c r="G265" s="99" t="s">
        <v>3073</v>
      </c>
      <c r="H265" s="102" t="s">
        <v>3125</v>
      </c>
      <c r="I265" s="99">
        <v>169783</v>
      </c>
      <c r="J265" s="99" t="str">
        <f t="shared" ref="J265:J268" si="20">IF(I265&gt;30000000,"DR","Sr. DR1")</f>
        <v>Sr. DR1</v>
      </c>
      <c r="K265" s="111">
        <v>45166</v>
      </c>
      <c r="L265" s="99" t="s">
        <v>3234</v>
      </c>
    </row>
    <row r="266" spans="1:13" s="8" customFormat="1" ht="30" x14ac:dyDescent="0.25">
      <c r="A266" s="15">
        <v>258</v>
      </c>
      <c r="B266" s="99">
        <v>26</v>
      </c>
      <c r="C266" s="100">
        <v>45167</v>
      </c>
      <c r="D266" s="99" t="s">
        <v>3126</v>
      </c>
      <c r="E266" s="99" t="s">
        <v>10</v>
      </c>
      <c r="F266" s="102" t="s">
        <v>3121</v>
      </c>
      <c r="G266" s="99" t="s">
        <v>3073</v>
      </c>
      <c r="H266" s="102" t="s">
        <v>3125</v>
      </c>
      <c r="I266" s="99">
        <v>296653</v>
      </c>
      <c r="J266" s="99" t="str">
        <f t="shared" si="20"/>
        <v>Sr. DR1</v>
      </c>
      <c r="K266" s="111">
        <v>45166</v>
      </c>
      <c r="L266" s="99" t="s">
        <v>3234</v>
      </c>
    </row>
    <row r="267" spans="1:13" s="8" customFormat="1" x14ac:dyDescent="0.25">
      <c r="A267" s="15">
        <v>259</v>
      </c>
      <c r="B267" s="99">
        <v>27</v>
      </c>
      <c r="C267" s="100">
        <v>45167</v>
      </c>
      <c r="D267" s="99" t="s">
        <v>3127</v>
      </c>
      <c r="E267" s="99" t="s">
        <v>10</v>
      </c>
      <c r="F267" s="102" t="s">
        <v>3128</v>
      </c>
      <c r="G267" s="99" t="s">
        <v>3071</v>
      </c>
      <c r="H267" s="102" t="s">
        <v>3125</v>
      </c>
      <c r="I267" s="99">
        <v>356390</v>
      </c>
      <c r="J267" s="99" t="str">
        <f t="shared" si="20"/>
        <v>Sr. DR1</v>
      </c>
      <c r="K267" s="111">
        <v>45166</v>
      </c>
      <c r="L267" s="99" t="s">
        <v>3234</v>
      </c>
    </row>
    <row r="268" spans="1:13" s="8" customFormat="1" ht="30" x14ac:dyDescent="0.25">
      <c r="A268" s="15">
        <v>260</v>
      </c>
      <c r="B268" s="99">
        <v>28</v>
      </c>
      <c r="C268" s="100">
        <v>45167</v>
      </c>
      <c r="D268" s="99" t="s">
        <v>3129</v>
      </c>
      <c r="E268" s="99" t="s">
        <v>10</v>
      </c>
      <c r="F268" s="102" t="s">
        <v>3130</v>
      </c>
      <c r="G268" s="99" t="s">
        <v>3073</v>
      </c>
      <c r="H268" s="102" t="s">
        <v>3125</v>
      </c>
      <c r="I268" s="99">
        <v>1256366</v>
      </c>
      <c r="J268" s="99" t="str">
        <f t="shared" si="20"/>
        <v>Sr. DR1</v>
      </c>
      <c r="K268" s="111">
        <v>45166</v>
      </c>
      <c r="L268" s="99" t="s">
        <v>3234</v>
      </c>
    </row>
    <row r="269" spans="1:13" s="8" customFormat="1" ht="30" x14ac:dyDescent="0.25">
      <c r="A269" s="15">
        <v>261</v>
      </c>
      <c r="B269" s="99">
        <v>29</v>
      </c>
      <c r="C269" s="100">
        <v>45167</v>
      </c>
      <c r="D269" s="99" t="s">
        <v>3168</v>
      </c>
      <c r="E269" s="99" t="s">
        <v>10</v>
      </c>
      <c r="F269" s="102" t="s">
        <v>3169</v>
      </c>
      <c r="G269" s="99" t="s">
        <v>3072</v>
      </c>
      <c r="H269" s="102" t="s">
        <v>19</v>
      </c>
      <c r="I269" s="99">
        <v>2947906</v>
      </c>
      <c r="J269" s="99" t="str">
        <f>IF(I269&gt;30000000,"DR","Sr. DR2")</f>
        <v>Sr. DR2</v>
      </c>
      <c r="K269" s="111">
        <v>45167</v>
      </c>
      <c r="L269" s="99" t="s">
        <v>3234</v>
      </c>
    </row>
    <row r="270" spans="1:13" s="8" customFormat="1" ht="30" x14ac:dyDescent="0.25">
      <c r="A270" s="15">
        <v>262</v>
      </c>
      <c r="B270" s="99">
        <v>30</v>
      </c>
      <c r="C270" s="100">
        <v>45167</v>
      </c>
      <c r="D270" s="99" t="s">
        <v>3170</v>
      </c>
      <c r="E270" s="99" t="s">
        <v>10</v>
      </c>
      <c r="F270" s="102" t="s">
        <v>3171</v>
      </c>
      <c r="G270" s="99" t="s">
        <v>3072</v>
      </c>
      <c r="H270" s="102" t="s">
        <v>19</v>
      </c>
      <c r="I270" s="99">
        <v>2947906</v>
      </c>
      <c r="J270" s="99" t="str">
        <f t="shared" ref="J270" si="21">IF(I270&gt;30000000,"DR","Sr. DR2")</f>
        <v>Sr. DR2</v>
      </c>
      <c r="K270" s="111">
        <v>45167</v>
      </c>
      <c r="L270" s="99" t="s">
        <v>3234</v>
      </c>
    </row>
    <row r="271" spans="1:13" s="8" customFormat="1" ht="30" x14ac:dyDescent="0.25">
      <c r="A271" s="15">
        <v>263</v>
      </c>
      <c r="B271" s="103">
        <v>31</v>
      </c>
      <c r="C271" s="111">
        <v>45167</v>
      </c>
      <c r="D271" s="135" t="s">
        <v>3165</v>
      </c>
      <c r="E271" s="135" t="s">
        <v>14</v>
      </c>
      <c r="F271" s="137" t="s">
        <v>3166</v>
      </c>
      <c r="G271" s="135" t="s">
        <v>16</v>
      </c>
      <c r="H271" s="137" t="s">
        <v>32</v>
      </c>
      <c r="I271" s="135">
        <v>16058230</v>
      </c>
      <c r="J271" s="135" t="s">
        <v>13</v>
      </c>
      <c r="K271" s="111">
        <v>45167</v>
      </c>
      <c r="L271" s="99" t="s">
        <v>3234</v>
      </c>
    </row>
    <row r="272" spans="1:13" s="83" customFormat="1" ht="30" x14ac:dyDescent="0.25">
      <c r="A272" s="15">
        <v>264</v>
      </c>
      <c r="B272" s="103">
        <v>32</v>
      </c>
      <c r="C272" s="111">
        <v>45167</v>
      </c>
      <c r="D272" s="135" t="s">
        <v>3167</v>
      </c>
      <c r="E272" s="135" t="s">
        <v>14</v>
      </c>
      <c r="F272" s="137" t="s">
        <v>3166</v>
      </c>
      <c r="G272" s="135" t="s">
        <v>3070</v>
      </c>
      <c r="H272" s="137" t="s">
        <v>32</v>
      </c>
      <c r="I272" s="135">
        <v>106547040</v>
      </c>
      <c r="J272" s="135" t="s">
        <v>13</v>
      </c>
      <c r="K272" s="111">
        <v>45167</v>
      </c>
      <c r="L272" s="99" t="s">
        <v>3234</v>
      </c>
    </row>
    <row r="273" spans="1:13" ht="30" x14ac:dyDescent="0.25">
      <c r="A273" s="15">
        <v>265</v>
      </c>
      <c r="B273" s="19">
        <v>33</v>
      </c>
      <c r="C273" s="79">
        <v>45167</v>
      </c>
      <c r="D273" s="90" t="s">
        <v>3172</v>
      </c>
      <c r="E273" s="90" t="s">
        <v>10</v>
      </c>
      <c r="F273" s="91" t="s">
        <v>3173</v>
      </c>
      <c r="G273" s="90" t="s">
        <v>28</v>
      </c>
      <c r="H273" s="91" t="s">
        <v>32</v>
      </c>
      <c r="I273" s="90">
        <v>1501091</v>
      </c>
      <c r="J273" s="90" t="s">
        <v>13</v>
      </c>
      <c r="K273" s="80">
        <v>45167</v>
      </c>
      <c r="L273" s="81">
        <v>45196</v>
      </c>
    </row>
    <row r="274" spans="1:13" ht="30" x14ac:dyDescent="0.25">
      <c r="A274" s="15">
        <v>266</v>
      </c>
      <c r="B274" s="19">
        <v>34</v>
      </c>
      <c r="C274" s="79">
        <v>45167</v>
      </c>
      <c r="D274" s="19" t="s">
        <v>2877</v>
      </c>
      <c r="E274" s="19" t="s">
        <v>14</v>
      </c>
      <c r="F274" s="86" t="s">
        <v>814</v>
      </c>
      <c r="G274" s="79" t="s">
        <v>28</v>
      </c>
      <c r="H274" s="86" t="s">
        <v>21</v>
      </c>
      <c r="I274" s="19">
        <v>173954837</v>
      </c>
      <c r="J274" s="19" t="s">
        <v>13</v>
      </c>
      <c r="K274" s="15"/>
      <c r="L274" s="139" t="s">
        <v>3649</v>
      </c>
      <c r="M274" s="140" t="s">
        <v>2838</v>
      </c>
    </row>
    <row r="275" spans="1:13" ht="30" x14ac:dyDescent="0.25">
      <c r="A275" s="15">
        <v>267</v>
      </c>
      <c r="B275" s="19">
        <v>35</v>
      </c>
      <c r="C275" s="79">
        <v>45167</v>
      </c>
      <c r="D275" s="19" t="s">
        <v>2879</v>
      </c>
      <c r="E275" s="19" t="s">
        <v>10</v>
      </c>
      <c r="F275" s="86" t="s">
        <v>818</v>
      </c>
      <c r="G275" s="79" t="s">
        <v>28</v>
      </c>
      <c r="H275" s="86" t="s">
        <v>21</v>
      </c>
      <c r="I275" s="19">
        <v>1199163217</v>
      </c>
      <c r="J275" s="19" t="s">
        <v>13</v>
      </c>
      <c r="K275" s="15"/>
      <c r="L275" s="139" t="s">
        <v>3649</v>
      </c>
      <c r="M275" s="140" t="s">
        <v>2838</v>
      </c>
    </row>
    <row r="276" spans="1:13" ht="30" x14ac:dyDescent="0.25">
      <c r="A276" s="15">
        <v>268</v>
      </c>
      <c r="B276" s="19">
        <v>36</v>
      </c>
      <c r="C276" s="79">
        <v>45167</v>
      </c>
      <c r="D276" s="19" t="s">
        <v>2880</v>
      </c>
      <c r="E276" s="19" t="s">
        <v>10</v>
      </c>
      <c r="F276" s="86" t="s">
        <v>818</v>
      </c>
      <c r="G276" s="79" t="s">
        <v>37</v>
      </c>
      <c r="H276" s="86" t="s">
        <v>21</v>
      </c>
      <c r="I276" s="19">
        <v>890395031</v>
      </c>
      <c r="J276" s="19" t="s">
        <v>13</v>
      </c>
      <c r="K276" s="15"/>
      <c r="L276" s="139" t="s">
        <v>3649</v>
      </c>
      <c r="M276" s="140" t="s">
        <v>2838</v>
      </c>
    </row>
    <row r="277" spans="1:13" ht="30" x14ac:dyDescent="0.25">
      <c r="A277" s="15">
        <v>269</v>
      </c>
      <c r="B277" s="19">
        <v>37</v>
      </c>
      <c r="C277" s="79">
        <v>45167</v>
      </c>
      <c r="D277" s="19" t="s">
        <v>2878</v>
      </c>
      <c r="E277" s="19" t="s">
        <v>14</v>
      </c>
      <c r="F277" s="86" t="s">
        <v>814</v>
      </c>
      <c r="G277" s="79" t="s">
        <v>37</v>
      </c>
      <c r="H277" s="86" t="s">
        <v>21</v>
      </c>
      <c r="I277" s="19">
        <v>19231029</v>
      </c>
      <c r="J277" s="19" t="s">
        <v>13</v>
      </c>
      <c r="K277" s="15"/>
      <c r="L277" s="139" t="s">
        <v>3649</v>
      </c>
      <c r="M277" s="140" t="s">
        <v>2838</v>
      </c>
    </row>
    <row r="278" spans="1:13" s="62" customFormat="1" x14ac:dyDescent="0.25">
      <c r="A278" s="75"/>
      <c r="B278" s="75"/>
      <c r="C278" s="76"/>
      <c r="D278" s="75"/>
      <c r="E278" s="75"/>
      <c r="F278" s="77"/>
      <c r="G278" s="76"/>
      <c r="H278" s="77"/>
      <c r="I278" s="75"/>
      <c r="J278" s="75"/>
      <c r="K278" s="15"/>
      <c r="L278" s="75"/>
    </row>
    <row r="279" spans="1:13" s="8" customFormat="1" ht="30" x14ac:dyDescent="0.25">
      <c r="A279" s="19">
        <v>270</v>
      </c>
      <c r="B279" s="103">
        <v>1</v>
      </c>
      <c r="C279" s="111">
        <v>45168</v>
      </c>
      <c r="D279" s="103" t="s">
        <v>3006</v>
      </c>
      <c r="E279" s="103" t="s">
        <v>14</v>
      </c>
      <c r="F279" s="113" t="s">
        <v>1191</v>
      </c>
      <c r="G279" s="111" t="s">
        <v>40</v>
      </c>
      <c r="H279" s="113" t="s">
        <v>21</v>
      </c>
      <c r="I279" s="103">
        <v>83363005</v>
      </c>
      <c r="J279" s="103" t="s">
        <v>13</v>
      </c>
      <c r="K279" s="99"/>
      <c r="L279" s="99" t="s">
        <v>3234</v>
      </c>
    </row>
    <row r="280" spans="1:13" s="62" customFormat="1" ht="30" x14ac:dyDescent="0.25">
      <c r="A280" s="15">
        <v>271</v>
      </c>
      <c r="B280" s="15">
        <v>2</v>
      </c>
      <c r="C280" s="64">
        <v>45168</v>
      </c>
      <c r="D280" s="15" t="s">
        <v>3007</v>
      </c>
      <c r="E280" s="15" t="s">
        <v>14</v>
      </c>
      <c r="F280" s="17" t="s">
        <v>1196</v>
      </c>
      <c r="G280" s="64" t="s">
        <v>37</v>
      </c>
      <c r="H280" s="17" t="s">
        <v>21</v>
      </c>
      <c r="I280" s="15">
        <v>24051961</v>
      </c>
      <c r="J280" s="15" t="str">
        <f>IF(I280&gt;30000000,"DR","Sr. DR2")</f>
        <v>Sr. DR2</v>
      </c>
      <c r="K280" s="15"/>
      <c r="L280" s="81">
        <v>45198</v>
      </c>
    </row>
    <row r="281" spans="1:13" ht="30" x14ac:dyDescent="0.25">
      <c r="A281" s="19">
        <v>272</v>
      </c>
      <c r="B281" s="19">
        <v>3</v>
      </c>
      <c r="C281" s="79">
        <v>45168</v>
      </c>
      <c r="D281" s="19" t="s">
        <v>3008</v>
      </c>
      <c r="E281" s="19" t="s">
        <v>14</v>
      </c>
      <c r="F281" s="86" t="s">
        <v>1200</v>
      </c>
      <c r="G281" s="79" t="s">
        <v>3070</v>
      </c>
      <c r="H281" s="86" t="s">
        <v>21</v>
      </c>
      <c r="I281" s="19">
        <v>38808500</v>
      </c>
      <c r="J281" s="19" t="s">
        <v>13</v>
      </c>
      <c r="K281" s="15"/>
      <c r="L281" s="81">
        <v>45198</v>
      </c>
    </row>
    <row r="282" spans="1:13" ht="45" x14ac:dyDescent="0.25">
      <c r="A282" s="15">
        <v>273</v>
      </c>
      <c r="B282" s="19">
        <v>4</v>
      </c>
      <c r="C282" s="79">
        <v>45168</v>
      </c>
      <c r="D282" s="19" t="s">
        <v>3009</v>
      </c>
      <c r="E282" s="19" t="s">
        <v>14</v>
      </c>
      <c r="F282" s="86" t="s">
        <v>1204</v>
      </c>
      <c r="G282" s="79" t="s">
        <v>16</v>
      </c>
      <c r="H282" s="86" t="s">
        <v>21</v>
      </c>
      <c r="I282" s="19">
        <v>59558685</v>
      </c>
      <c r="J282" s="19" t="s">
        <v>13</v>
      </c>
      <c r="K282" s="15"/>
      <c r="L282" s="81">
        <v>45198</v>
      </c>
    </row>
    <row r="283" spans="1:13" ht="45" x14ac:dyDescent="0.25">
      <c r="A283" s="19">
        <v>274</v>
      </c>
      <c r="B283" s="19">
        <v>5</v>
      </c>
      <c r="C283" s="79">
        <v>45168</v>
      </c>
      <c r="D283" s="19" t="s">
        <v>3010</v>
      </c>
      <c r="E283" s="19" t="s">
        <v>14</v>
      </c>
      <c r="F283" s="86" t="s">
        <v>1204</v>
      </c>
      <c r="G283" s="79" t="s">
        <v>28</v>
      </c>
      <c r="H283" s="86" t="s">
        <v>21</v>
      </c>
      <c r="I283" s="19">
        <v>40653360</v>
      </c>
      <c r="J283" s="19" t="s">
        <v>13</v>
      </c>
      <c r="K283" s="15"/>
      <c r="L283" s="81">
        <v>45198</v>
      </c>
    </row>
    <row r="284" spans="1:13" s="83" customFormat="1" ht="30" x14ac:dyDescent="0.25">
      <c r="A284" s="15">
        <v>275</v>
      </c>
      <c r="B284" s="99">
        <v>6</v>
      </c>
      <c r="C284" s="100">
        <v>45168</v>
      </c>
      <c r="D284" s="99" t="s">
        <v>3011</v>
      </c>
      <c r="E284" s="99" t="s">
        <v>10</v>
      </c>
      <c r="F284" s="102" t="s">
        <v>1208</v>
      </c>
      <c r="G284" s="100" t="s">
        <v>40</v>
      </c>
      <c r="H284" s="102" t="s">
        <v>21</v>
      </c>
      <c r="I284" s="99">
        <v>4459798</v>
      </c>
      <c r="J284" s="99" t="str">
        <f>IF(I284&gt;30000000,"DR","Sr. DR2")</f>
        <v>Sr. DR2</v>
      </c>
      <c r="K284" s="99"/>
      <c r="L284" s="99" t="s">
        <v>3234</v>
      </c>
      <c r="M284" s="83" t="s">
        <v>3686</v>
      </c>
    </row>
    <row r="285" spans="1:13" s="83" customFormat="1" ht="30" x14ac:dyDescent="0.25">
      <c r="A285" s="19">
        <v>276</v>
      </c>
      <c r="B285" s="99">
        <v>7</v>
      </c>
      <c r="C285" s="100">
        <v>45168</v>
      </c>
      <c r="D285" s="99" t="s">
        <v>3012</v>
      </c>
      <c r="E285" s="99" t="s">
        <v>14</v>
      </c>
      <c r="F285" s="102" t="s">
        <v>1213</v>
      </c>
      <c r="G285" s="100" t="s">
        <v>3072</v>
      </c>
      <c r="H285" s="102" t="s">
        <v>21</v>
      </c>
      <c r="I285" s="99">
        <v>4491000</v>
      </c>
      <c r="J285" s="99" t="str">
        <f>IF(I285&gt;30000000,"DR","Sr. DR2")</f>
        <v>Sr. DR2</v>
      </c>
      <c r="K285" s="99"/>
      <c r="L285" s="99" t="s">
        <v>3234</v>
      </c>
    </row>
    <row r="286" spans="1:13" s="83" customFormat="1" ht="30" x14ac:dyDescent="0.25">
      <c r="A286" s="15">
        <v>277</v>
      </c>
      <c r="B286" s="99">
        <v>8</v>
      </c>
      <c r="C286" s="100">
        <v>45168</v>
      </c>
      <c r="D286" s="99" t="s">
        <v>3013</v>
      </c>
      <c r="E286" s="99" t="s">
        <v>14</v>
      </c>
      <c r="F286" s="102" t="s">
        <v>1218</v>
      </c>
      <c r="G286" s="100" t="s">
        <v>3070</v>
      </c>
      <c r="H286" s="102" t="s">
        <v>21</v>
      </c>
      <c r="I286" s="99">
        <v>8235360</v>
      </c>
      <c r="J286" s="99" t="str">
        <f>IF(I286&gt;30000000,"DR","Sr. DR2")</f>
        <v>Sr. DR2</v>
      </c>
      <c r="K286" s="99"/>
      <c r="L286" s="99" t="s">
        <v>3234</v>
      </c>
    </row>
    <row r="287" spans="1:13" s="83" customFormat="1" ht="30" x14ac:dyDescent="0.25">
      <c r="A287" s="19">
        <v>278</v>
      </c>
      <c r="B287" s="99">
        <v>9</v>
      </c>
      <c r="C287" s="100">
        <v>45168</v>
      </c>
      <c r="D287" s="99" t="s">
        <v>3014</v>
      </c>
      <c r="E287" s="99" t="s">
        <v>14</v>
      </c>
      <c r="F287" s="102" t="s">
        <v>1220</v>
      </c>
      <c r="G287" s="100" t="s">
        <v>16</v>
      </c>
      <c r="H287" s="102" t="s">
        <v>21</v>
      </c>
      <c r="I287" s="99">
        <v>644220</v>
      </c>
      <c r="J287" s="99" t="str">
        <f>IF(I287&gt;30000000,"DR","Sr. DR2")</f>
        <v>Sr. DR2</v>
      </c>
      <c r="K287" s="99"/>
      <c r="L287" s="99" t="s">
        <v>3234</v>
      </c>
    </row>
    <row r="288" spans="1:13" ht="45" x14ac:dyDescent="0.25">
      <c r="A288" s="15">
        <v>279</v>
      </c>
      <c r="B288" s="19">
        <v>10</v>
      </c>
      <c r="C288" s="79">
        <v>45168</v>
      </c>
      <c r="D288" s="19" t="s">
        <v>3015</v>
      </c>
      <c r="E288" s="19" t="s">
        <v>14</v>
      </c>
      <c r="F288" s="86" t="s">
        <v>1222</v>
      </c>
      <c r="G288" s="79" t="s">
        <v>37</v>
      </c>
      <c r="H288" s="86" t="s">
        <v>21</v>
      </c>
      <c r="I288" s="19">
        <v>32672780</v>
      </c>
      <c r="J288" s="19" t="s">
        <v>13</v>
      </c>
      <c r="K288" s="15"/>
      <c r="L288" s="81">
        <v>45198</v>
      </c>
      <c r="M288" s="14"/>
    </row>
    <row r="289" spans="1:13" s="83" customFormat="1" ht="30" x14ac:dyDescent="0.25">
      <c r="A289" s="19">
        <v>280</v>
      </c>
      <c r="B289" s="103">
        <v>11</v>
      </c>
      <c r="C289" s="111">
        <v>45168</v>
      </c>
      <c r="D289" s="103" t="s">
        <v>3016</v>
      </c>
      <c r="E289" s="103" t="s">
        <v>14</v>
      </c>
      <c r="F289" s="113" t="s">
        <v>1226</v>
      </c>
      <c r="G289" s="111" t="s">
        <v>2850</v>
      </c>
      <c r="H289" s="113" t="s">
        <v>21</v>
      </c>
      <c r="I289" s="103">
        <v>68816000</v>
      </c>
      <c r="J289" s="103" t="s">
        <v>13</v>
      </c>
      <c r="K289" s="99"/>
      <c r="L289" s="99" t="s">
        <v>3234</v>
      </c>
      <c r="M289" s="155" t="s">
        <v>3640</v>
      </c>
    </row>
    <row r="290" spans="1:13" s="83" customFormat="1" ht="30" x14ac:dyDescent="0.25">
      <c r="A290" s="15">
        <v>281</v>
      </c>
      <c r="B290" s="103">
        <v>12</v>
      </c>
      <c r="C290" s="111">
        <v>45168</v>
      </c>
      <c r="D290" s="103" t="s">
        <v>3017</v>
      </c>
      <c r="E290" s="103" t="s">
        <v>14</v>
      </c>
      <c r="F290" s="113" t="s">
        <v>1226</v>
      </c>
      <c r="G290" s="111" t="s">
        <v>2850</v>
      </c>
      <c r="H290" s="113" t="s">
        <v>21</v>
      </c>
      <c r="I290" s="103"/>
      <c r="J290" s="103" t="s">
        <v>13</v>
      </c>
      <c r="K290" s="99"/>
      <c r="L290" s="99" t="s">
        <v>3234</v>
      </c>
    </row>
    <row r="291" spans="1:13" s="8" customFormat="1" ht="45" x14ac:dyDescent="0.25">
      <c r="A291" s="19">
        <v>282</v>
      </c>
      <c r="B291" s="103">
        <v>13</v>
      </c>
      <c r="C291" s="111">
        <v>45168</v>
      </c>
      <c r="D291" s="103" t="s">
        <v>3018</v>
      </c>
      <c r="E291" s="103" t="s">
        <v>14</v>
      </c>
      <c r="F291" s="113" t="s">
        <v>1229</v>
      </c>
      <c r="G291" s="111" t="s">
        <v>2850</v>
      </c>
      <c r="H291" s="113" t="s">
        <v>21</v>
      </c>
      <c r="I291" s="103">
        <v>45647000</v>
      </c>
      <c r="J291" s="103" t="s">
        <v>13</v>
      </c>
      <c r="K291" s="99"/>
      <c r="L291" s="99" t="s">
        <v>3234</v>
      </c>
    </row>
    <row r="292" spans="1:13" s="8" customFormat="1" ht="45" x14ac:dyDescent="0.25">
      <c r="A292" s="15">
        <v>283</v>
      </c>
      <c r="B292" s="103">
        <v>14</v>
      </c>
      <c r="C292" s="111">
        <v>45168</v>
      </c>
      <c r="D292" s="103" t="s">
        <v>3019</v>
      </c>
      <c r="E292" s="103" t="s">
        <v>14</v>
      </c>
      <c r="F292" s="113" t="s">
        <v>1229</v>
      </c>
      <c r="G292" s="111" t="s">
        <v>2850</v>
      </c>
      <c r="H292" s="113" t="s">
        <v>21</v>
      </c>
      <c r="I292" s="103"/>
      <c r="J292" s="103" t="s">
        <v>13</v>
      </c>
      <c r="K292" s="99"/>
      <c r="L292" s="99" t="s">
        <v>3234</v>
      </c>
    </row>
    <row r="293" spans="1:13" s="83" customFormat="1" ht="45" x14ac:dyDescent="0.25">
      <c r="A293" s="19">
        <v>284</v>
      </c>
      <c r="B293" s="103">
        <v>15</v>
      </c>
      <c r="C293" s="111">
        <v>45168</v>
      </c>
      <c r="D293" s="103" t="s">
        <v>3020</v>
      </c>
      <c r="E293" s="103" t="s">
        <v>14</v>
      </c>
      <c r="F293" s="113" t="s">
        <v>1232</v>
      </c>
      <c r="G293" s="111" t="s">
        <v>3072</v>
      </c>
      <c r="H293" s="113" t="s">
        <v>21</v>
      </c>
      <c r="I293" s="103">
        <v>45647000</v>
      </c>
      <c r="J293" s="103" t="s">
        <v>13</v>
      </c>
      <c r="K293" s="99"/>
      <c r="L293" s="99" t="s">
        <v>3234</v>
      </c>
      <c r="M293" s="8"/>
    </row>
    <row r="294" spans="1:13" s="83" customFormat="1" x14ac:dyDescent="0.25">
      <c r="A294" s="15">
        <v>285</v>
      </c>
      <c r="B294" s="99">
        <v>16</v>
      </c>
      <c r="C294" s="100">
        <v>45168</v>
      </c>
      <c r="D294" s="99" t="s">
        <v>3174</v>
      </c>
      <c r="E294" s="99" t="s">
        <v>10</v>
      </c>
      <c r="F294" s="102" t="s">
        <v>3175</v>
      </c>
      <c r="G294" s="99" t="s">
        <v>3070</v>
      </c>
      <c r="H294" s="102" t="s">
        <v>3176</v>
      </c>
      <c r="I294" s="99">
        <v>86838</v>
      </c>
      <c r="J294" s="99" t="str">
        <f>IF(I294&gt;30000000,"DR","Sr. DR2")</f>
        <v>Sr. DR2</v>
      </c>
      <c r="K294" s="111">
        <v>45168</v>
      </c>
      <c r="L294" s="99" t="s">
        <v>3234</v>
      </c>
      <c r="M294" s="8"/>
    </row>
    <row r="295" spans="1:13" s="83" customFormat="1" ht="30" x14ac:dyDescent="0.25">
      <c r="A295" s="19">
        <v>286</v>
      </c>
      <c r="B295" s="135">
        <v>17</v>
      </c>
      <c r="C295" s="136">
        <v>45168</v>
      </c>
      <c r="D295" s="135" t="s">
        <v>3177</v>
      </c>
      <c r="E295" s="135" t="s">
        <v>10</v>
      </c>
      <c r="F295" s="137" t="s">
        <v>3178</v>
      </c>
      <c r="G295" s="135" t="s">
        <v>3070</v>
      </c>
      <c r="H295" s="137" t="s">
        <v>24</v>
      </c>
      <c r="I295" s="135">
        <v>17885479</v>
      </c>
      <c r="J295" s="135" t="s">
        <v>13</v>
      </c>
      <c r="K295" s="111">
        <v>45168</v>
      </c>
      <c r="L295" s="99" t="s">
        <v>3234</v>
      </c>
      <c r="M295" s="8"/>
    </row>
    <row r="296" spans="1:13" x14ac:dyDescent="0.25">
      <c r="A296" s="15">
        <v>287</v>
      </c>
      <c r="B296" s="15">
        <v>18</v>
      </c>
      <c r="C296" s="64">
        <v>45168</v>
      </c>
      <c r="D296" s="3" t="s">
        <v>3179</v>
      </c>
      <c r="E296" s="3" t="s">
        <v>14</v>
      </c>
      <c r="F296" s="82" t="s">
        <v>3180</v>
      </c>
      <c r="G296" s="3" t="s">
        <v>16</v>
      </c>
      <c r="H296" s="82" t="s">
        <v>3181</v>
      </c>
      <c r="I296" s="3">
        <v>24738000</v>
      </c>
      <c r="J296" s="15" t="str">
        <f>IF(I296&gt;30000000,"DR","Sr. DR2")</f>
        <v>Sr. DR2</v>
      </c>
      <c r="K296" s="80">
        <v>45168</v>
      </c>
      <c r="L296" s="81">
        <v>45198</v>
      </c>
      <c r="M296" s="63"/>
    </row>
    <row r="297" spans="1:13" s="83" customFormat="1" ht="30" x14ac:dyDescent="0.25">
      <c r="A297" s="19">
        <v>288</v>
      </c>
      <c r="B297" s="99">
        <v>19</v>
      </c>
      <c r="C297" s="100">
        <v>45168</v>
      </c>
      <c r="D297" s="99" t="s">
        <v>3182</v>
      </c>
      <c r="E297" s="99" t="s">
        <v>14</v>
      </c>
      <c r="F297" s="102" t="s">
        <v>3183</v>
      </c>
      <c r="G297" s="99" t="s">
        <v>25</v>
      </c>
      <c r="H297" s="102" t="s">
        <v>3125</v>
      </c>
      <c r="I297" s="99">
        <v>8273710</v>
      </c>
      <c r="J297" s="99" t="str">
        <f>IF(I297&gt;30000000,"DR","Sr. DR2")</f>
        <v>Sr. DR2</v>
      </c>
      <c r="K297" s="100">
        <v>45168</v>
      </c>
      <c r="L297" s="99" t="s">
        <v>3234</v>
      </c>
      <c r="M297" s="8"/>
    </row>
    <row r="298" spans="1:13" ht="45" x14ac:dyDescent="0.25">
      <c r="A298" s="15">
        <v>289</v>
      </c>
      <c r="B298" s="87">
        <v>20</v>
      </c>
      <c r="C298" s="88">
        <v>45168</v>
      </c>
      <c r="D298" s="90" t="s">
        <v>3184</v>
      </c>
      <c r="E298" s="90" t="s">
        <v>14</v>
      </c>
      <c r="F298" s="91" t="s">
        <v>3185</v>
      </c>
      <c r="G298" s="90" t="s">
        <v>25</v>
      </c>
      <c r="H298" s="91" t="s">
        <v>3125</v>
      </c>
      <c r="I298" s="90">
        <v>125000000</v>
      </c>
      <c r="J298" s="90" t="s">
        <v>13</v>
      </c>
      <c r="K298" s="80">
        <v>45168</v>
      </c>
      <c r="L298" s="81">
        <v>45198</v>
      </c>
      <c r="M298" s="63"/>
    </row>
    <row r="299" spans="1:13" s="62" customFormat="1" x14ac:dyDescent="0.25">
      <c r="A299" s="19">
        <v>290</v>
      </c>
      <c r="B299" s="87">
        <v>21</v>
      </c>
      <c r="C299" s="88">
        <v>45168</v>
      </c>
      <c r="D299" s="90" t="s">
        <v>3186</v>
      </c>
      <c r="E299" s="90" t="s">
        <v>10</v>
      </c>
      <c r="F299" s="91" t="s">
        <v>3187</v>
      </c>
      <c r="G299" s="90" t="s">
        <v>2850</v>
      </c>
      <c r="H299" s="91">
        <v>263</v>
      </c>
      <c r="I299" s="90"/>
      <c r="J299" s="90" t="s">
        <v>13</v>
      </c>
      <c r="K299" s="80">
        <v>45168</v>
      </c>
      <c r="L299" s="81">
        <v>45198</v>
      </c>
      <c r="M299" s="63"/>
    </row>
    <row r="300" spans="1:13" s="8" customFormat="1" ht="30" x14ac:dyDescent="0.25">
      <c r="A300" s="15">
        <v>291</v>
      </c>
      <c r="B300" s="135">
        <v>22</v>
      </c>
      <c r="C300" s="136">
        <v>45168</v>
      </c>
      <c r="D300" s="135" t="s">
        <v>3188</v>
      </c>
      <c r="E300" s="135" t="s">
        <v>14</v>
      </c>
      <c r="F300" s="137" t="s">
        <v>3189</v>
      </c>
      <c r="G300" s="135" t="s">
        <v>3071</v>
      </c>
      <c r="H300" s="137" t="s">
        <v>19</v>
      </c>
      <c r="I300" s="135">
        <v>201909580</v>
      </c>
      <c r="J300" s="135" t="s">
        <v>13</v>
      </c>
      <c r="K300" s="100">
        <v>45168</v>
      </c>
      <c r="L300" s="99" t="s">
        <v>3234</v>
      </c>
      <c r="M300" s="83" t="s">
        <v>3643</v>
      </c>
    </row>
    <row r="301" spans="1:13" s="8" customFormat="1" ht="30" x14ac:dyDescent="0.25">
      <c r="A301" s="19">
        <v>292</v>
      </c>
      <c r="B301" s="87">
        <v>23</v>
      </c>
      <c r="C301" s="88">
        <v>45168</v>
      </c>
      <c r="D301" s="90" t="s">
        <v>3190</v>
      </c>
      <c r="E301" s="90" t="s">
        <v>14</v>
      </c>
      <c r="F301" s="91" t="s">
        <v>3191</v>
      </c>
      <c r="G301" s="90" t="s">
        <v>3070</v>
      </c>
      <c r="H301" s="91" t="s">
        <v>19</v>
      </c>
      <c r="I301" s="90">
        <v>56000000</v>
      </c>
      <c r="J301" s="90" t="s">
        <v>13</v>
      </c>
      <c r="K301" s="80">
        <v>45168</v>
      </c>
      <c r="L301" s="81">
        <v>45198</v>
      </c>
      <c r="M301" s="13"/>
    </row>
    <row r="302" spans="1:13" s="83" customFormat="1" x14ac:dyDescent="0.25">
      <c r="A302" s="15">
        <v>293</v>
      </c>
      <c r="B302" s="87">
        <v>24</v>
      </c>
      <c r="C302" s="88">
        <v>45168</v>
      </c>
      <c r="D302" s="90" t="s">
        <v>3192</v>
      </c>
      <c r="E302" s="90" t="s">
        <v>10</v>
      </c>
      <c r="F302" s="91" t="s">
        <v>3193</v>
      </c>
      <c r="G302" s="90" t="s">
        <v>3070</v>
      </c>
      <c r="H302" s="91">
        <v>263</v>
      </c>
      <c r="I302" s="90"/>
      <c r="J302" s="90" t="s">
        <v>13</v>
      </c>
      <c r="K302" s="80">
        <v>45168</v>
      </c>
      <c r="L302" s="81">
        <v>45196</v>
      </c>
    </row>
    <row r="303" spans="1:13" s="8" customFormat="1" x14ac:dyDescent="0.25">
      <c r="A303" s="19">
        <v>294</v>
      </c>
      <c r="B303" s="87">
        <v>25</v>
      </c>
      <c r="C303" s="88">
        <v>45168</v>
      </c>
      <c r="D303" s="90" t="s">
        <v>3194</v>
      </c>
      <c r="E303" s="90" t="s">
        <v>10</v>
      </c>
      <c r="F303" s="91" t="s">
        <v>3193</v>
      </c>
      <c r="G303" s="90" t="s">
        <v>16</v>
      </c>
      <c r="H303" s="91">
        <v>263</v>
      </c>
      <c r="I303" s="90"/>
      <c r="J303" s="90" t="s">
        <v>13</v>
      </c>
      <c r="K303" s="80">
        <v>45168</v>
      </c>
      <c r="L303" s="81">
        <v>45196</v>
      </c>
    </row>
    <row r="304" spans="1:13" s="8" customFormat="1" x14ac:dyDescent="0.25">
      <c r="A304" s="15">
        <v>295</v>
      </c>
      <c r="B304" s="87">
        <v>26</v>
      </c>
      <c r="C304" s="88">
        <v>45168</v>
      </c>
      <c r="D304" s="90" t="s">
        <v>3195</v>
      </c>
      <c r="E304" s="90" t="s">
        <v>10</v>
      </c>
      <c r="F304" s="91" t="s">
        <v>3193</v>
      </c>
      <c r="G304" s="90" t="s">
        <v>25</v>
      </c>
      <c r="H304" s="91">
        <v>263</v>
      </c>
      <c r="I304" s="90"/>
      <c r="J304" s="90" t="s">
        <v>13</v>
      </c>
      <c r="K304" s="80">
        <v>45168</v>
      </c>
      <c r="L304" s="81">
        <v>45196</v>
      </c>
    </row>
    <row r="305" spans="1:21" s="8" customFormat="1" ht="30" x14ac:dyDescent="0.25">
      <c r="A305" s="19">
        <v>296</v>
      </c>
      <c r="B305" s="19">
        <v>27</v>
      </c>
      <c r="C305" s="79">
        <v>45168</v>
      </c>
      <c r="D305" s="5" t="s">
        <v>3196</v>
      </c>
      <c r="E305" s="5" t="s">
        <v>10</v>
      </c>
      <c r="F305" s="109" t="s">
        <v>3197</v>
      </c>
      <c r="G305" s="5" t="s">
        <v>3162</v>
      </c>
      <c r="H305" s="109" t="s">
        <v>3198</v>
      </c>
      <c r="I305" s="5">
        <v>3000000</v>
      </c>
      <c r="J305" s="90" t="s">
        <v>13</v>
      </c>
      <c r="K305" s="81">
        <v>45168</v>
      </c>
      <c r="L305" s="81">
        <v>45169</v>
      </c>
    </row>
    <row r="306" spans="1:21" s="8" customFormat="1" ht="30" x14ac:dyDescent="0.25">
      <c r="A306" s="15">
        <v>297</v>
      </c>
      <c r="B306" s="103">
        <v>28</v>
      </c>
      <c r="C306" s="136">
        <v>45168</v>
      </c>
      <c r="D306" s="103" t="s">
        <v>2890</v>
      </c>
      <c r="E306" s="103" t="s">
        <v>10</v>
      </c>
      <c r="F306" s="113" t="s">
        <v>844</v>
      </c>
      <c r="G306" s="111" t="s">
        <v>2710</v>
      </c>
      <c r="H306" s="113" t="s">
        <v>471</v>
      </c>
      <c r="I306" s="103" t="s">
        <v>823</v>
      </c>
      <c r="J306" s="103" t="s">
        <v>13</v>
      </c>
      <c r="K306" s="99"/>
      <c r="L306" s="111" t="s">
        <v>3234</v>
      </c>
      <c r="M306" s="156" t="s">
        <v>3647</v>
      </c>
    </row>
    <row r="307" spans="1:21" s="8" customFormat="1" x14ac:dyDescent="0.25">
      <c r="A307" s="75"/>
      <c r="B307" s="75"/>
      <c r="C307" s="76"/>
      <c r="D307" s="75"/>
      <c r="E307" s="75"/>
      <c r="F307" s="77"/>
      <c r="G307" s="76"/>
      <c r="H307" s="77"/>
      <c r="I307" s="75"/>
      <c r="J307" s="75"/>
      <c r="K307" s="15"/>
      <c r="L307" s="75"/>
    </row>
    <row r="308" spans="1:21" s="8" customFormat="1" x14ac:dyDescent="0.25">
      <c r="A308" s="15">
        <v>298</v>
      </c>
      <c r="B308" s="19">
        <v>1</v>
      </c>
      <c r="C308" s="79">
        <v>45169</v>
      </c>
      <c r="D308" s="19" t="s">
        <v>3048</v>
      </c>
      <c r="E308" s="19" t="s">
        <v>10</v>
      </c>
      <c r="F308" s="86" t="s">
        <v>26</v>
      </c>
      <c r="G308" s="79" t="s">
        <v>64</v>
      </c>
      <c r="H308" s="86" t="s">
        <v>21</v>
      </c>
      <c r="I308" s="19">
        <v>0</v>
      </c>
      <c r="J308" s="19" t="s">
        <v>13</v>
      </c>
      <c r="K308" s="19"/>
      <c r="L308" s="19"/>
    </row>
    <row r="309" spans="1:21" s="8" customFormat="1" ht="30" x14ac:dyDescent="0.25">
      <c r="A309" s="15">
        <v>299</v>
      </c>
      <c r="B309" s="15">
        <v>2</v>
      </c>
      <c r="C309" s="64">
        <v>45169</v>
      </c>
      <c r="D309" s="15" t="s">
        <v>3021</v>
      </c>
      <c r="E309" s="15" t="s">
        <v>14</v>
      </c>
      <c r="F309" s="17" t="s">
        <v>1234</v>
      </c>
      <c r="G309" s="64" t="s">
        <v>2850</v>
      </c>
      <c r="H309" s="17" t="s">
        <v>21</v>
      </c>
      <c r="I309" s="15">
        <v>4935000</v>
      </c>
      <c r="J309" s="15" t="str">
        <f>IF(I309&gt;30000000,"DR","Sr. DR1")</f>
        <v>Sr. DR1</v>
      </c>
      <c r="K309" s="15"/>
      <c r="L309" s="15"/>
    </row>
    <row r="310" spans="1:21" s="8" customFormat="1" ht="30" x14ac:dyDescent="0.25">
      <c r="A310" s="15">
        <v>300</v>
      </c>
      <c r="B310" s="19">
        <v>3</v>
      </c>
      <c r="C310" s="64">
        <v>45169</v>
      </c>
      <c r="D310" s="15" t="s">
        <v>3022</v>
      </c>
      <c r="E310" s="15" t="s">
        <v>14</v>
      </c>
      <c r="F310" s="17" t="s">
        <v>1239</v>
      </c>
      <c r="G310" s="64" t="s">
        <v>3072</v>
      </c>
      <c r="H310" s="17" t="s">
        <v>21</v>
      </c>
      <c r="I310" s="15">
        <v>15600000</v>
      </c>
      <c r="J310" s="15" t="str">
        <f>IF(I310&gt;30000000,"DR","Sr. DR1")</f>
        <v>Sr. DR1</v>
      </c>
      <c r="K310" s="15"/>
      <c r="L310" s="15"/>
    </row>
    <row r="311" spans="1:21" s="8" customFormat="1" ht="30" x14ac:dyDescent="0.25">
      <c r="A311" s="15">
        <v>301</v>
      </c>
      <c r="B311" s="15">
        <v>4</v>
      </c>
      <c r="C311" s="79">
        <v>45169</v>
      </c>
      <c r="D311" s="19" t="s">
        <v>3023</v>
      </c>
      <c r="E311" s="19" t="s">
        <v>14</v>
      </c>
      <c r="F311" s="86" t="s">
        <v>1243</v>
      </c>
      <c r="G311" s="79" t="s">
        <v>28</v>
      </c>
      <c r="H311" s="86" t="s">
        <v>21</v>
      </c>
      <c r="I311" s="19">
        <v>30010904</v>
      </c>
      <c r="J311" s="19" t="s">
        <v>13</v>
      </c>
      <c r="K311" s="15"/>
      <c r="L311" s="15" t="s">
        <v>3628</v>
      </c>
    </row>
    <row r="312" spans="1:21" s="8" customFormat="1" ht="30" x14ac:dyDescent="0.25">
      <c r="A312" s="15">
        <v>302</v>
      </c>
      <c r="B312" s="19">
        <v>5</v>
      </c>
      <c r="C312" s="79">
        <v>45169</v>
      </c>
      <c r="D312" s="19" t="s">
        <v>3024</v>
      </c>
      <c r="E312" s="19" t="s">
        <v>14</v>
      </c>
      <c r="F312" s="86" t="s">
        <v>1243</v>
      </c>
      <c r="G312" s="79" t="s">
        <v>37</v>
      </c>
      <c r="H312" s="86" t="s">
        <v>21</v>
      </c>
      <c r="I312" s="19">
        <v>59737253</v>
      </c>
      <c r="J312" s="19" t="s">
        <v>13</v>
      </c>
      <c r="K312" s="15"/>
      <c r="L312" s="15" t="s">
        <v>3628</v>
      </c>
    </row>
    <row r="313" spans="1:21" s="8" customFormat="1" ht="30" x14ac:dyDescent="0.25">
      <c r="A313" s="15">
        <v>303</v>
      </c>
      <c r="B313" s="15">
        <v>6</v>
      </c>
      <c r="C313" s="79">
        <v>45169</v>
      </c>
      <c r="D313" s="19" t="s">
        <v>3025</v>
      </c>
      <c r="E313" s="19" t="s">
        <v>14</v>
      </c>
      <c r="F313" s="86" t="s">
        <v>1248</v>
      </c>
      <c r="G313" s="79" t="s">
        <v>16</v>
      </c>
      <c r="H313" s="86" t="s">
        <v>21</v>
      </c>
      <c r="I313" s="19">
        <v>31762833</v>
      </c>
      <c r="J313" s="19" t="s">
        <v>13</v>
      </c>
      <c r="K313" s="15"/>
      <c r="L313" s="15"/>
    </row>
    <row r="314" spans="1:21" s="8" customFormat="1" ht="30" x14ac:dyDescent="0.25">
      <c r="A314" s="15">
        <v>304</v>
      </c>
      <c r="B314" s="19">
        <v>7</v>
      </c>
      <c r="C314" s="79">
        <v>45169</v>
      </c>
      <c r="D314" s="19" t="s">
        <v>3026</v>
      </c>
      <c r="E314" s="19" t="s">
        <v>14</v>
      </c>
      <c r="F314" s="86" t="s">
        <v>1251</v>
      </c>
      <c r="G314" s="79" t="s">
        <v>16</v>
      </c>
      <c r="H314" s="86" t="s">
        <v>21</v>
      </c>
      <c r="I314" s="19">
        <v>31762833</v>
      </c>
      <c r="J314" s="19" t="s">
        <v>13</v>
      </c>
      <c r="K314" s="15"/>
      <c r="L314" s="15"/>
    </row>
    <row r="315" spans="1:21" s="8" customFormat="1" ht="30" x14ac:dyDescent="0.25">
      <c r="A315" s="15">
        <v>305</v>
      </c>
      <c r="B315" s="15">
        <v>8</v>
      </c>
      <c r="C315" s="79">
        <v>45169</v>
      </c>
      <c r="D315" s="19" t="s">
        <v>3027</v>
      </c>
      <c r="E315" s="19" t="s">
        <v>10</v>
      </c>
      <c r="F315" s="86" t="s">
        <v>1253</v>
      </c>
      <c r="G315" s="79" t="s">
        <v>2710</v>
      </c>
      <c r="H315" s="86" t="s">
        <v>471</v>
      </c>
      <c r="I315" s="19" t="s">
        <v>823</v>
      </c>
      <c r="J315" s="19" t="s">
        <v>13</v>
      </c>
      <c r="K315" s="15"/>
      <c r="L315" s="15"/>
    </row>
    <row r="316" spans="1:21" s="8" customFormat="1" ht="45" x14ac:dyDescent="0.25">
      <c r="A316" s="15">
        <v>306</v>
      </c>
      <c r="B316" s="15">
        <v>9</v>
      </c>
      <c r="C316" s="64">
        <v>45169</v>
      </c>
      <c r="D316" s="15" t="s">
        <v>3028</v>
      </c>
      <c r="E316" s="15" t="s">
        <v>14</v>
      </c>
      <c r="F316" s="17" t="s">
        <v>1257</v>
      </c>
      <c r="G316" s="64" t="s">
        <v>28</v>
      </c>
      <c r="H316" s="17" t="s">
        <v>21</v>
      </c>
      <c r="I316" s="15">
        <v>255771</v>
      </c>
      <c r="J316" s="15" t="str">
        <f>IF(I316&gt;30000000,"DR","Sr. DR2")</f>
        <v>Sr. DR2</v>
      </c>
      <c r="K316" s="15"/>
      <c r="L316" s="15"/>
    </row>
    <row r="317" spans="1:21" ht="45" x14ac:dyDescent="0.25">
      <c r="A317" s="15">
        <v>307</v>
      </c>
      <c r="B317" s="15">
        <v>10</v>
      </c>
      <c r="C317" s="79">
        <v>45169</v>
      </c>
      <c r="D317" s="19" t="s">
        <v>3029</v>
      </c>
      <c r="E317" s="19" t="s">
        <v>10</v>
      </c>
      <c r="F317" s="86" t="s">
        <v>1263</v>
      </c>
      <c r="G317" s="79" t="s">
        <v>1265</v>
      </c>
      <c r="H317" s="86" t="s">
        <v>471</v>
      </c>
      <c r="I317" s="19" t="s">
        <v>144</v>
      </c>
      <c r="J317" s="19" t="s">
        <v>13</v>
      </c>
      <c r="K317" s="15"/>
      <c r="L317" s="15"/>
    </row>
    <row r="318" spans="1:21" x14ac:dyDescent="0.25">
      <c r="A318" s="15">
        <v>308</v>
      </c>
      <c r="B318" s="19">
        <v>11</v>
      </c>
      <c r="C318" s="79">
        <v>45169</v>
      </c>
      <c r="D318" s="19" t="s">
        <v>3030</v>
      </c>
      <c r="E318" s="19" t="s">
        <v>14</v>
      </c>
      <c r="F318" s="86" t="s">
        <v>1270</v>
      </c>
      <c r="G318" s="79" t="s">
        <v>25</v>
      </c>
      <c r="H318" s="86" t="s">
        <v>21</v>
      </c>
      <c r="I318" s="19">
        <v>70451640</v>
      </c>
      <c r="J318" s="19" t="s">
        <v>13</v>
      </c>
      <c r="K318" s="15"/>
      <c r="L318" s="15"/>
    </row>
    <row r="319" spans="1:21" s="62" customFormat="1" ht="45" x14ac:dyDescent="0.25">
      <c r="A319" s="15">
        <v>309</v>
      </c>
      <c r="B319" s="15">
        <v>12</v>
      </c>
      <c r="C319" s="79">
        <v>45169</v>
      </c>
      <c r="D319" s="19" t="s">
        <v>3031</v>
      </c>
      <c r="E319" s="19" t="s">
        <v>10</v>
      </c>
      <c r="F319" s="86" t="s">
        <v>1273</v>
      </c>
      <c r="G319" s="79" t="s">
        <v>2710</v>
      </c>
      <c r="H319" s="86" t="s">
        <v>471</v>
      </c>
      <c r="I319" s="19" t="s">
        <v>144</v>
      </c>
      <c r="J319" s="19" t="s">
        <v>13</v>
      </c>
      <c r="K319" s="15"/>
      <c r="L319" s="15"/>
      <c r="U319" s="13"/>
    </row>
    <row r="320" spans="1:21" s="62" customFormat="1" ht="30" x14ac:dyDescent="0.25">
      <c r="A320" s="15">
        <v>310</v>
      </c>
      <c r="B320" s="19">
        <v>13</v>
      </c>
      <c r="C320" s="79">
        <v>45169</v>
      </c>
      <c r="D320" s="19" t="s">
        <v>3032</v>
      </c>
      <c r="E320" s="19" t="s">
        <v>10</v>
      </c>
      <c r="F320" s="86" t="s">
        <v>1277</v>
      </c>
      <c r="G320" s="79" t="s">
        <v>2710</v>
      </c>
      <c r="H320" s="86" t="s">
        <v>471</v>
      </c>
      <c r="I320" s="19" t="s">
        <v>144</v>
      </c>
      <c r="J320" s="19" t="s">
        <v>13</v>
      </c>
      <c r="K320" s="15"/>
      <c r="L320" s="15"/>
    </row>
    <row r="321" spans="1:12" s="62" customFormat="1" ht="45" x14ac:dyDescent="0.25">
      <c r="A321" s="15">
        <v>311</v>
      </c>
      <c r="B321" s="15">
        <v>14</v>
      </c>
      <c r="C321" s="64">
        <v>45169</v>
      </c>
      <c r="D321" s="15" t="s">
        <v>3033</v>
      </c>
      <c r="E321" s="15" t="s">
        <v>14</v>
      </c>
      <c r="F321" s="17" t="s">
        <v>1282</v>
      </c>
      <c r="G321" s="64" t="s">
        <v>28</v>
      </c>
      <c r="H321" s="17" t="s">
        <v>21</v>
      </c>
      <c r="I321" s="15">
        <v>19080355</v>
      </c>
      <c r="J321" s="15" t="str">
        <f>IF(I321&gt;30000000,"DR","Sr. DR2")</f>
        <v>Sr. DR2</v>
      </c>
      <c r="K321" s="15"/>
      <c r="L321" s="15"/>
    </row>
    <row r="322" spans="1:12" s="62" customFormat="1" ht="30" x14ac:dyDescent="0.25">
      <c r="A322" s="15">
        <v>312</v>
      </c>
      <c r="B322" s="19">
        <v>15</v>
      </c>
      <c r="C322" s="79">
        <v>45169</v>
      </c>
      <c r="D322" s="19" t="s">
        <v>3034</v>
      </c>
      <c r="E322" s="19" t="s">
        <v>14</v>
      </c>
      <c r="F322" s="86" t="s">
        <v>1285</v>
      </c>
      <c r="G322" s="79" t="s">
        <v>16</v>
      </c>
      <c r="H322" s="86" t="s">
        <v>21</v>
      </c>
      <c r="I322" s="19">
        <v>42323850</v>
      </c>
      <c r="J322" s="19" t="s">
        <v>13</v>
      </c>
      <c r="K322" s="15"/>
      <c r="L322" s="15"/>
    </row>
    <row r="323" spans="1:12" s="62" customFormat="1" ht="30" x14ac:dyDescent="0.25">
      <c r="A323" s="15">
        <v>313</v>
      </c>
      <c r="B323" s="15">
        <v>16</v>
      </c>
      <c r="C323" s="79">
        <v>45169</v>
      </c>
      <c r="D323" s="19" t="s">
        <v>3035</v>
      </c>
      <c r="E323" s="19" t="s">
        <v>10</v>
      </c>
      <c r="F323" s="86" t="s">
        <v>1288</v>
      </c>
      <c r="G323" s="79" t="s">
        <v>2710</v>
      </c>
      <c r="H323" s="86" t="s">
        <v>471</v>
      </c>
      <c r="I323" s="19" t="s">
        <v>144</v>
      </c>
      <c r="J323" s="19" t="s">
        <v>13</v>
      </c>
      <c r="K323" s="15"/>
      <c r="L323" s="15"/>
    </row>
    <row r="324" spans="1:12" s="62" customFormat="1" ht="30" x14ac:dyDescent="0.25">
      <c r="A324" s="15">
        <v>314</v>
      </c>
      <c r="B324" s="19">
        <v>17</v>
      </c>
      <c r="C324" s="64">
        <v>45169</v>
      </c>
      <c r="D324" s="15" t="s">
        <v>3036</v>
      </c>
      <c r="E324" s="15" t="s">
        <v>10</v>
      </c>
      <c r="F324" s="17" t="s">
        <v>1293</v>
      </c>
      <c r="G324" s="64" t="s">
        <v>40</v>
      </c>
      <c r="H324" s="17" t="s">
        <v>21</v>
      </c>
      <c r="I324" s="15">
        <v>24413979</v>
      </c>
      <c r="J324" s="15" t="str">
        <f>IF(I324&gt;30000000,"DR","Sr. DR2")</f>
        <v>Sr. DR2</v>
      </c>
      <c r="K324" s="15"/>
      <c r="L324" s="15"/>
    </row>
    <row r="325" spans="1:12" s="62" customFormat="1" ht="30" x14ac:dyDescent="0.25">
      <c r="A325" s="15">
        <v>315</v>
      </c>
      <c r="B325" s="19">
        <v>18</v>
      </c>
      <c r="C325" s="79">
        <v>45169</v>
      </c>
      <c r="D325" s="19" t="s">
        <v>3037</v>
      </c>
      <c r="E325" s="19" t="s">
        <v>10</v>
      </c>
      <c r="F325" s="86" t="s">
        <v>1295</v>
      </c>
      <c r="G325" s="79" t="s">
        <v>2850</v>
      </c>
      <c r="H325" s="86" t="s">
        <v>21</v>
      </c>
      <c r="I325" s="19">
        <v>5792084</v>
      </c>
      <c r="J325" s="19" t="s">
        <v>13</v>
      </c>
      <c r="K325" s="19"/>
      <c r="L325" s="19"/>
    </row>
    <row r="326" spans="1:12" ht="30" x14ac:dyDescent="0.25">
      <c r="A326" s="15">
        <v>316</v>
      </c>
      <c r="B326" s="19">
        <v>19</v>
      </c>
      <c r="C326" s="79">
        <v>45169</v>
      </c>
      <c r="D326" s="19" t="s">
        <v>3038</v>
      </c>
      <c r="E326" s="19" t="s">
        <v>10</v>
      </c>
      <c r="F326" s="86" t="s">
        <v>1295</v>
      </c>
      <c r="G326" s="79" t="s">
        <v>3072</v>
      </c>
      <c r="H326" s="86" t="s">
        <v>21</v>
      </c>
      <c r="I326" s="19">
        <v>1345090</v>
      </c>
      <c r="J326" s="19" t="s">
        <v>13</v>
      </c>
      <c r="K326" s="19"/>
      <c r="L326" s="19"/>
    </row>
    <row r="327" spans="1:12" s="83" customFormat="1" ht="30" x14ac:dyDescent="0.25">
      <c r="A327" s="15">
        <v>317</v>
      </c>
      <c r="B327" s="19">
        <v>20</v>
      </c>
      <c r="C327" s="79">
        <v>45169</v>
      </c>
      <c r="D327" s="19" t="s">
        <v>3039</v>
      </c>
      <c r="E327" s="19" t="s">
        <v>10</v>
      </c>
      <c r="F327" s="86" t="s">
        <v>1295</v>
      </c>
      <c r="G327" s="79" t="s">
        <v>3070</v>
      </c>
      <c r="H327" s="86" t="s">
        <v>21</v>
      </c>
      <c r="I327" s="19">
        <v>4594943</v>
      </c>
      <c r="J327" s="19" t="s">
        <v>13</v>
      </c>
      <c r="K327" s="19"/>
      <c r="L327" s="19"/>
    </row>
    <row r="328" spans="1:12" s="8" customFormat="1" ht="30" x14ac:dyDescent="0.25">
      <c r="A328" s="15">
        <v>318</v>
      </c>
      <c r="B328" s="19">
        <v>21</v>
      </c>
      <c r="C328" s="64">
        <v>45169</v>
      </c>
      <c r="D328" s="15" t="s">
        <v>3040</v>
      </c>
      <c r="E328" s="15" t="s">
        <v>14</v>
      </c>
      <c r="F328" s="17" t="s">
        <v>1305</v>
      </c>
      <c r="G328" s="64" t="s">
        <v>28</v>
      </c>
      <c r="H328" s="17" t="s">
        <v>21</v>
      </c>
      <c r="I328" s="15">
        <v>15750000</v>
      </c>
      <c r="J328" s="15" t="str">
        <f>IF(I328&gt;30000000,"DR","Sr. DR1")</f>
        <v>Sr. DR1</v>
      </c>
      <c r="K328" s="15"/>
      <c r="L328" s="15"/>
    </row>
    <row r="329" spans="1:12" s="8" customFormat="1" ht="30" x14ac:dyDescent="0.25">
      <c r="A329" s="15">
        <v>319</v>
      </c>
      <c r="B329" s="19">
        <v>22</v>
      </c>
      <c r="C329" s="79">
        <v>45169</v>
      </c>
      <c r="D329" s="19" t="s">
        <v>3041</v>
      </c>
      <c r="E329" s="19" t="s">
        <v>14</v>
      </c>
      <c r="F329" s="86" t="s">
        <v>1309</v>
      </c>
      <c r="G329" s="79" t="s">
        <v>28</v>
      </c>
      <c r="H329" s="86" t="s">
        <v>21</v>
      </c>
      <c r="I329" s="19">
        <v>123821488</v>
      </c>
      <c r="J329" s="19" t="s">
        <v>13</v>
      </c>
      <c r="K329" s="15"/>
      <c r="L329" s="15"/>
    </row>
    <row r="330" spans="1:12" s="8" customFormat="1" ht="30" x14ac:dyDescent="0.25">
      <c r="A330" s="15">
        <v>320</v>
      </c>
      <c r="B330" s="19">
        <v>23</v>
      </c>
      <c r="C330" s="79">
        <v>45169</v>
      </c>
      <c r="D330" s="19" t="s">
        <v>3042</v>
      </c>
      <c r="E330" s="19" t="s">
        <v>14</v>
      </c>
      <c r="F330" s="86" t="s">
        <v>1309</v>
      </c>
      <c r="G330" s="79" t="s">
        <v>37</v>
      </c>
      <c r="H330" s="86" t="s">
        <v>21</v>
      </c>
      <c r="I330" s="19">
        <v>168855570</v>
      </c>
      <c r="J330" s="19" t="s">
        <v>13</v>
      </c>
      <c r="K330" s="15"/>
      <c r="L330" s="15"/>
    </row>
    <row r="331" spans="1:12" s="83" customFormat="1" ht="30" x14ac:dyDescent="0.25">
      <c r="A331" s="15">
        <v>321</v>
      </c>
      <c r="B331" s="19">
        <v>24</v>
      </c>
      <c r="C331" s="79">
        <v>45169</v>
      </c>
      <c r="D331" s="19" t="s">
        <v>3043</v>
      </c>
      <c r="E331" s="19" t="s">
        <v>14</v>
      </c>
      <c r="F331" s="86" t="s">
        <v>1313</v>
      </c>
      <c r="G331" s="79" t="s">
        <v>2850</v>
      </c>
      <c r="H331" s="86" t="s">
        <v>21</v>
      </c>
      <c r="I331" s="19">
        <v>52835502</v>
      </c>
      <c r="J331" s="19" t="s">
        <v>13</v>
      </c>
      <c r="K331" s="15"/>
      <c r="L331" s="15"/>
    </row>
    <row r="332" spans="1:12" s="83" customFormat="1" ht="30" x14ac:dyDescent="0.25">
      <c r="A332" s="15">
        <v>322</v>
      </c>
      <c r="B332" s="19">
        <v>25</v>
      </c>
      <c r="C332" s="79">
        <v>45169</v>
      </c>
      <c r="D332" s="19" t="s">
        <v>3044</v>
      </c>
      <c r="E332" s="19" t="s">
        <v>10</v>
      </c>
      <c r="F332" s="86" t="s">
        <v>1313</v>
      </c>
      <c r="G332" s="79" t="s">
        <v>2850</v>
      </c>
      <c r="H332" s="86" t="s">
        <v>21</v>
      </c>
      <c r="I332" s="19"/>
      <c r="J332" s="19" t="s">
        <v>13</v>
      </c>
      <c r="K332" s="15"/>
      <c r="L332" s="15"/>
    </row>
    <row r="333" spans="1:12" s="83" customFormat="1" ht="30" x14ac:dyDescent="0.25">
      <c r="A333" s="15">
        <v>323</v>
      </c>
      <c r="B333" s="19">
        <v>26</v>
      </c>
      <c r="C333" s="79">
        <v>45169</v>
      </c>
      <c r="D333" s="19" t="s">
        <v>3045</v>
      </c>
      <c r="E333" s="19" t="s">
        <v>14</v>
      </c>
      <c r="F333" s="86" t="s">
        <v>1315</v>
      </c>
      <c r="G333" s="79" t="s">
        <v>3070</v>
      </c>
      <c r="H333" s="86" t="s">
        <v>21</v>
      </c>
      <c r="I333" s="19">
        <v>37319792</v>
      </c>
      <c r="J333" s="19" t="s">
        <v>13</v>
      </c>
      <c r="K333" s="15"/>
      <c r="L333" s="15"/>
    </row>
    <row r="334" spans="1:12" s="83" customFormat="1" ht="30" x14ac:dyDescent="0.25">
      <c r="A334" s="15">
        <v>324</v>
      </c>
      <c r="B334" s="19">
        <v>27</v>
      </c>
      <c r="C334" s="79">
        <v>45169</v>
      </c>
      <c r="D334" s="19" t="s">
        <v>3046</v>
      </c>
      <c r="E334" s="19" t="s">
        <v>10</v>
      </c>
      <c r="F334" s="86" t="s">
        <v>1315</v>
      </c>
      <c r="G334" s="79" t="s">
        <v>3070</v>
      </c>
      <c r="H334" s="86" t="s">
        <v>21</v>
      </c>
      <c r="I334" s="19"/>
      <c r="J334" s="19" t="s">
        <v>13</v>
      </c>
      <c r="K334" s="15"/>
      <c r="L334" s="15"/>
    </row>
    <row r="335" spans="1:12" s="83" customFormat="1" ht="30" x14ac:dyDescent="0.25">
      <c r="A335" s="15">
        <v>325</v>
      </c>
      <c r="B335" s="19">
        <v>28</v>
      </c>
      <c r="C335" s="79">
        <v>45169</v>
      </c>
      <c r="D335" s="19" t="s">
        <v>3047</v>
      </c>
      <c r="E335" s="19" t="s">
        <v>10</v>
      </c>
      <c r="F335" s="86" t="s">
        <v>1319</v>
      </c>
      <c r="G335" s="79" t="s">
        <v>2710</v>
      </c>
      <c r="H335" s="86" t="s">
        <v>1321</v>
      </c>
      <c r="I335" s="19" t="s">
        <v>144</v>
      </c>
      <c r="J335" s="19" t="s">
        <v>13</v>
      </c>
      <c r="K335" s="15"/>
      <c r="L335" s="131"/>
    </row>
    <row r="336" spans="1:12" s="8" customFormat="1" ht="30" x14ac:dyDescent="0.25">
      <c r="A336" s="15">
        <v>326</v>
      </c>
      <c r="B336" s="19">
        <v>29</v>
      </c>
      <c r="C336" s="79">
        <v>45169</v>
      </c>
      <c r="D336" s="5" t="s">
        <v>3196</v>
      </c>
      <c r="E336" s="5" t="s">
        <v>10</v>
      </c>
      <c r="F336" s="109" t="s">
        <v>3197</v>
      </c>
      <c r="G336" s="5" t="s">
        <v>3162</v>
      </c>
      <c r="H336" s="109" t="s">
        <v>3198</v>
      </c>
      <c r="I336" s="5">
        <v>3000000</v>
      </c>
      <c r="J336" s="90" t="s">
        <v>13</v>
      </c>
      <c r="K336" s="81">
        <v>45168</v>
      </c>
      <c r="L336" s="5"/>
    </row>
    <row r="337" spans="1:13" s="8" customFormat="1" ht="30" x14ac:dyDescent="0.25">
      <c r="A337" s="15">
        <v>327</v>
      </c>
      <c r="B337" s="19">
        <v>30</v>
      </c>
      <c r="C337" s="79">
        <v>45169</v>
      </c>
      <c r="D337" s="90" t="s">
        <v>3160</v>
      </c>
      <c r="E337" s="90" t="s">
        <v>10</v>
      </c>
      <c r="F337" s="91" t="s">
        <v>3161</v>
      </c>
      <c r="G337" s="90" t="s">
        <v>3162</v>
      </c>
      <c r="H337" s="91" t="s">
        <v>3163</v>
      </c>
      <c r="I337" s="90">
        <v>183660</v>
      </c>
      <c r="J337" s="90" t="s">
        <v>13</v>
      </c>
      <c r="K337" s="81">
        <v>45167</v>
      </c>
      <c r="L337" s="81"/>
      <c r="M337" s="138">
        <v>45167</v>
      </c>
    </row>
    <row r="338" spans="1:13" s="8" customFormat="1" ht="30" x14ac:dyDescent="0.25">
      <c r="A338" s="15">
        <v>328</v>
      </c>
      <c r="B338" s="19">
        <v>31</v>
      </c>
      <c r="C338" s="79">
        <v>45169</v>
      </c>
      <c r="D338" s="90" t="s">
        <v>3164</v>
      </c>
      <c r="E338" s="90" t="s">
        <v>10</v>
      </c>
      <c r="F338" s="91" t="s">
        <v>3161</v>
      </c>
      <c r="G338" s="90" t="s">
        <v>3073</v>
      </c>
      <c r="H338" s="91" t="s">
        <v>3163</v>
      </c>
      <c r="I338" s="90">
        <v>214970</v>
      </c>
      <c r="J338" s="90" t="s">
        <v>13</v>
      </c>
      <c r="K338" s="81">
        <v>45167</v>
      </c>
      <c r="L338" s="81"/>
      <c r="M338" s="138">
        <v>45167</v>
      </c>
    </row>
    <row r="339" spans="1:13" s="62" customFormat="1" x14ac:dyDescent="0.25">
      <c r="A339" s="95"/>
      <c r="B339" s="92"/>
      <c r="C339" s="92"/>
      <c r="D339" s="92"/>
      <c r="E339" s="92"/>
      <c r="F339" s="93"/>
      <c r="G339" s="94"/>
      <c r="H339" s="93"/>
      <c r="I339" s="92"/>
      <c r="J339" s="92"/>
      <c r="K339" s="92"/>
      <c r="L339" s="92"/>
    </row>
    <row r="340" spans="1:13" s="62" customFormat="1" x14ac:dyDescent="0.25">
      <c r="A340" s="15">
        <v>329</v>
      </c>
      <c r="B340" s="15">
        <v>1</v>
      </c>
      <c r="C340" s="64">
        <v>45170</v>
      </c>
      <c r="D340" s="15" t="s">
        <v>3204</v>
      </c>
      <c r="E340" s="15" t="s">
        <v>10</v>
      </c>
      <c r="F340" s="17" t="s">
        <v>1324</v>
      </c>
      <c r="G340" s="17" t="s">
        <v>2850</v>
      </c>
      <c r="H340" s="15" t="s">
        <v>21</v>
      </c>
      <c r="I340" s="15">
        <v>12651931</v>
      </c>
      <c r="J340" s="15" t="str">
        <f>IF(I340&gt;30000000,"DR","Sr. DR1")</f>
        <v>Sr. DR1</v>
      </c>
      <c r="K340" s="15"/>
      <c r="L340" s="15"/>
    </row>
    <row r="341" spans="1:13" s="62" customFormat="1" x14ac:dyDescent="0.25">
      <c r="A341" s="15">
        <v>330</v>
      </c>
      <c r="B341" s="19">
        <v>2</v>
      </c>
      <c r="C341" s="79">
        <v>45170</v>
      </c>
      <c r="D341" s="19" t="s">
        <v>3205</v>
      </c>
      <c r="E341" s="19" t="s">
        <v>14</v>
      </c>
      <c r="F341" s="96" t="s">
        <v>1329</v>
      </c>
      <c r="G341" s="86" t="s">
        <v>28</v>
      </c>
      <c r="H341" s="19" t="s">
        <v>21</v>
      </c>
      <c r="I341" s="19">
        <v>31488990</v>
      </c>
      <c r="J341" s="19" t="str">
        <f t="shared" ref="J341:J363" si="22">IF(I341&gt;30000000,"DR","Sr. DR")</f>
        <v>DR</v>
      </c>
      <c r="K341" s="19"/>
      <c r="L341" s="19"/>
    </row>
    <row r="342" spans="1:13" s="62" customFormat="1" x14ac:dyDescent="0.25">
      <c r="A342" s="15">
        <v>331</v>
      </c>
      <c r="B342" s="19">
        <v>3</v>
      </c>
      <c r="C342" s="79">
        <v>45170</v>
      </c>
      <c r="D342" s="19" t="s">
        <v>3206</v>
      </c>
      <c r="E342" s="19" t="s">
        <v>10</v>
      </c>
      <c r="F342" s="96" t="s">
        <v>1329</v>
      </c>
      <c r="G342" s="86" t="s">
        <v>28</v>
      </c>
      <c r="H342" s="19" t="s">
        <v>21</v>
      </c>
      <c r="I342" s="19"/>
      <c r="J342" s="19" t="s">
        <v>13</v>
      </c>
      <c r="K342" s="19"/>
      <c r="L342" s="19"/>
    </row>
    <row r="343" spans="1:13" s="62" customFormat="1" ht="30" x14ac:dyDescent="0.25">
      <c r="A343" s="15">
        <v>332</v>
      </c>
      <c r="B343" s="15">
        <v>4</v>
      </c>
      <c r="C343" s="64">
        <v>45170</v>
      </c>
      <c r="D343" s="15" t="s">
        <v>3207</v>
      </c>
      <c r="E343" s="15" t="s">
        <v>14</v>
      </c>
      <c r="F343" s="66" t="s">
        <v>1333</v>
      </c>
      <c r="G343" s="17" t="s">
        <v>37</v>
      </c>
      <c r="H343" s="15" t="s">
        <v>21</v>
      </c>
      <c r="I343" s="15">
        <v>20929258</v>
      </c>
      <c r="J343" s="15" t="str">
        <f>IF(I343&gt;30000000,"DR","Sr. DR1")</f>
        <v>Sr. DR1</v>
      </c>
      <c r="K343" s="15"/>
      <c r="L343" s="15"/>
    </row>
    <row r="344" spans="1:13" ht="30" x14ac:dyDescent="0.25">
      <c r="A344" s="15">
        <v>333</v>
      </c>
      <c r="B344" s="15">
        <v>5</v>
      </c>
      <c r="C344" s="64">
        <v>45170</v>
      </c>
      <c r="D344" s="15" t="s">
        <v>3208</v>
      </c>
      <c r="E344" s="15" t="s">
        <v>10</v>
      </c>
      <c r="F344" s="17" t="s">
        <v>1344</v>
      </c>
      <c r="G344" s="66" t="s">
        <v>2850</v>
      </c>
      <c r="H344" s="15">
        <v>271</v>
      </c>
      <c r="I344" s="15">
        <v>425010</v>
      </c>
      <c r="J344" s="15" t="str">
        <f>IF(I344&gt;30000000,"DR","Sr. DR1")</f>
        <v>Sr. DR1</v>
      </c>
      <c r="K344" s="15"/>
      <c r="L344" s="15"/>
    </row>
    <row r="345" spans="1:13" ht="30" x14ac:dyDescent="0.25">
      <c r="A345" s="15">
        <v>334</v>
      </c>
      <c r="B345" s="15">
        <v>6</v>
      </c>
      <c r="C345" s="64">
        <v>45170</v>
      </c>
      <c r="D345" s="15" t="s">
        <v>3209</v>
      </c>
      <c r="E345" s="15" t="s">
        <v>10</v>
      </c>
      <c r="F345" s="17" t="s">
        <v>1350</v>
      </c>
      <c r="G345" s="66" t="s">
        <v>25</v>
      </c>
      <c r="H345" s="15" t="s">
        <v>21</v>
      </c>
      <c r="I345" s="15">
        <v>7171685</v>
      </c>
      <c r="J345" s="15" t="str">
        <f>IF(I345&gt;30000000,"DR","Sr. DR1")</f>
        <v>Sr. DR1</v>
      </c>
      <c r="K345" s="15"/>
      <c r="L345" s="15"/>
    </row>
    <row r="346" spans="1:13" s="62" customFormat="1" ht="30" x14ac:dyDescent="0.25">
      <c r="A346" s="15">
        <v>335</v>
      </c>
      <c r="B346" s="15">
        <v>7</v>
      </c>
      <c r="C346" s="64">
        <v>45170</v>
      </c>
      <c r="D346" s="15" t="s">
        <v>3210</v>
      </c>
      <c r="E346" s="15" t="s">
        <v>10</v>
      </c>
      <c r="F346" s="17" t="s">
        <v>1354</v>
      </c>
      <c r="G346" s="66" t="s">
        <v>37</v>
      </c>
      <c r="H346" s="15" t="s">
        <v>21</v>
      </c>
      <c r="I346" s="15">
        <v>8391620</v>
      </c>
      <c r="J346" s="15" t="str">
        <f>IF(I346&gt;30000000,"DR","Sr. DR1")</f>
        <v>Sr. DR1</v>
      </c>
      <c r="K346" s="15"/>
      <c r="L346" s="15"/>
      <c r="M346" s="63"/>
    </row>
    <row r="347" spans="1:13" s="62" customFormat="1" ht="45" x14ac:dyDescent="0.25">
      <c r="A347" s="15">
        <v>336</v>
      </c>
      <c r="B347" s="15">
        <v>8</v>
      </c>
      <c r="C347" s="64">
        <v>45170</v>
      </c>
      <c r="D347" s="15" t="s">
        <v>3211</v>
      </c>
      <c r="E347" s="15" t="s">
        <v>10</v>
      </c>
      <c r="F347" s="17" t="s">
        <v>1359</v>
      </c>
      <c r="G347" s="66" t="s">
        <v>37</v>
      </c>
      <c r="H347" s="15" t="s">
        <v>21</v>
      </c>
      <c r="I347" s="15">
        <v>14600000</v>
      </c>
      <c r="J347" s="15" t="str">
        <f>IF(I347&gt;30000000,"DR","Sr. DR1")</f>
        <v>Sr. DR1</v>
      </c>
      <c r="K347" s="15"/>
      <c r="L347" s="15"/>
      <c r="M347" s="63"/>
    </row>
    <row r="348" spans="1:13" s="62" customFormat="1" ht="30" x14ac:dyDescent="0.25">
      <c r="A348" s="15">
        <v>337</v>
      </c>
      <c r="B348" s="15">
        <v>9</v>
      </c>
      <c r="C348" s="64">
        <v>45170</v>
      </c>
      <c r="D348" s="15" t="s">
        <v>3212</v>
      </c>
      <c r="E348" s="15" t="s">
        <v>10</v>
      </c>
      <c r="F348" s="17" t="s">
        <v>1363</v>
      </c>
      <c r="G348" s="66" t="s">
        <v>3070</v>
      </c>
      <c r="H348" s="15" t="s">
        <v>21</v>
      </c>
      <c r="I348" s="15">
        <v>550000</v>
      </c>
      <c r="J348" s="15" t="str">
        <f>IF(I348&gt;30000000,"DR","Sr. DR2")</f>
        <v>Sr. DR2</v>
      </c>
      <c r="K348" s="15"/>
      <c r="L348" s="15"/>
    </row>
    <row r="349" spans="1:13" s="83" customFormat="1" x14ac:dyDescent="0.25">
      <c r="A349" s="15">
        <v>338</v>
      </c>
      <c r="B349" s="19">
        <v>10</v>
      </c>
      <c r="C349" s="79">
        <v>45170</v>
      </c>
      <c r="D349" s="19" t="s">
        <v>3213</v>
      </c>
      <c r="E349" s="19" t="s">
        <v>14</v>
      </c>
      <c r="F349" s="96" t="s">
        <v>1367</v>
      </c>
      <c r="G349" s="96" t="s">
        <v>28</v>
      </c>
      <c r="H349" s="19" t="s">
        <v>21</v>
      </c>
      <c r="I349" s="19">
        <v>58800000</v>
      </c>
      <c r="J349" s="19" t="str">
        <f t="shared" si="22"/>
        <v>DR</v>
      </c>
      <c r="K349" s="19"/>
      <c r="L349" s="19"/>
    </row>
    <row r="350" spans="1:13" ht="45" x14ac:dyDescent="0.25">
      <c r="A350" s="15">
        <v>339</v>
      </c>
      <c r="B350" s="19">
        <v>11</v>
      </c>
      <c r="C350" s="79">
        <v>45170</v>
      </c>
      <c r="D350" s="19" t="s">
        <v>3214</v>
      </c>
      <c r="E350" s="19" t="s">
        <v>14</v>
      </c>
      <c r="F350" s="96" t="s">
        <v>1371</v>
      </c>
      <c r="G350" s="96" t="s">
        <v>37</v>
      </c>
      <c r="H350" s="19" t="s">
        <v>21</v>
      </c>
      <c r="I350" s="19">
        <v>53662085</v>
      </c>
      <c r="J350" s="19" t="str">
        <f t="shared" si="22"/>
        <v>DR</v>
      </c>
      <c r="K350" s="19"/>
      <c r="L350" s="19"/>
    </row>
    <row r="351" spans="1:13" ht="30" x14ac:dyDescent="0.25">
      <c r="A351" s="15">
        <v>340</v>
      </c>
      <c r="B351" s="15">
        <v>12</v>
      </c>
      <c r="C351" s="64">
        <v>45170</v>
      </c>
      <c r="D351" s="15" t="s">
        <v>3215</v>
      </c>
      <c r="E351" s="15" t="s">
        <v>10</v>
      </c>
      <c r="F351" s="17" t="s">
        <v>1374</v>
      </c>
      <c r="G351" s="66" t="s">
        <v>16</v>
      </c>
      <c r="H351" s="15" t="s">
        <v>17</v>
      </c>
      <c r="I351" s="15">
        <v>1028421</v>
      </c>
      <c r="J351" s="15" t="str">
        <f>IF(I351&gt;30000000,"DR","Sr. DR2")</f>
        <v>Sr. DR2</v>
      </c>
      <c r="K351" s="15"/>
      <c r="L351" s="15"/>
    </row>
    <row r="352" spans="1:13" s="83" customFormat="1" x14ac:dyDescent="0.25">
      <c r="A352" s="15">
        <v>341</v>
      </c>
      <c r="B352" s="15">
        <v>13</v>
      </c>
      <c r="C352" s="64">
        <v>45170</v>
      </c>
      <c r="D352" s="15" t="s">
        <v>3216</v>
      </c>
      <c r="E352" s="15" t="s">
        <v>10</v>
      </c>
      <c r="F352" s="17" t="s">
        <v>1385</v>
      </c>
      <c r="G352" s="66" t="s">
        <v>28</v>
      </c>
      <c r="H352" s="15" t="s">
        <v>21</v>
      </c>
      <c r="I352" s="15">
        <v>300000</v>
      </c>
      <c r="J352" s="15" t="str">
        <f>IF(I352&gt;30000000,"DR","Sr. DR2")</f>
        <v>Sr. DR2</v>
      </c>
      <c r="K352" s="15"/>
      <c r="L352" s="15"/>
    </row>
    <row r="353" spans="1:12" s="8" customFormat="1" ht="45" x14ac:dyDescent="0.25">
      <c r="A353" s="15">
        <v>342</v>
      </c>
      <c r="B353" s="19">
        <v>14</v>
      </c>
      <c r="C353" s="79">
        <v>45170</v>
      </c>
      <c r="D353" s="19" t="s">
        <v>3217</v>
      </c>
      <c r="E353" s="19" t="s">
        <v>14</v>
      </c>
      <c r="F353" s="96" t="s">
        <v>1391</v>
      </c>
      <c r="G353" s="96" t="s">
        <v>40</v>
      </c>
      <c r="H353" s="19" t="s">
        <v>21</v>
      </c>
      <c r="I353" s="19">
        <v>40168878</v>
      </c>
      <c r="J353" s="19" t="str">
        <f t="shared" si="22"/>
        <v>DR</v>
      </c>
      <c r="K353" s="19"/>
      <c r="L353" s="19"/>
    </row>
    <row r="354" spans="1:12" s="8" customFormat="1" ht="30" x14ac:dyDescent="0.25">
      <c r="A354" s="15">
        <v>343</v>
      </c>
      <c r="B354" s="19">
        <v>15</v>
      </c>
      <c r="C354" s="79">
        <v>45170</v>
      </c>
      <c r="D354" s="19" t="s">
        <v>3218</v>
      </c>
      <c r="E354" s="19" t="s">
        <v>14</v>
      </c>
      <c r="F354" s="96" t="s">
        <v>994</v>
      </c>
      <c r="G354" s="96" t="s">
        <v>40</v>
      </c>
      <c r="H354" s="19" t="s">
        <v>21</v>
      </c>
      <c r="I354" s="19">
        <v>1301000000</v>
      </c>
      <c r="J354" s="19" t="str">
        <f t="shared" si="22"/>
        <v>DR</v>
      </c>
      <c r="K354" s="19"/>
      <c r="L354" s="19" t="s">
        <v>3230</v>
      </c>
    </row>
    <row r="355" spans="1:12" s="8" customFormat="1" ht="30" x14ac:dyDescent="0.25">
      <c r="A355" s="15">
        <v>344</v>
      </c>
      <c r="B355" s="15">
        <v>16</v>
      </c>
      <c r="C355" s="64">
        <v>45170</v>
      </c>
      <c r="D355" s="15" t="s">
        <v>3219</v>
      </c>
      <c r="E355" s="15" t="s">
        <v>10</v>
      </c>
      <c r="F355" s="17" t="s">
        <v>1374</v>
      </c>
      <c r="G355" s="66" t="s">
        <v>3072</v>
      </c>
      <c r="H355" s="15" t="s">
        <v>17</v>
      </c>
      <c r="I355" s="15">
        <v>179672</v>
      </c>
      <c r="J355" s="15" t="str">
        <f>IF(I355&gt;30000000,"DR","Sr. DR2")</f>
        <v>Sr. DR2</v>
      </c>
      <c r="K355" s="15"/>
      <c r="L355" s="15"/>
    </row>
    <row r="356" spans="1:12" s="8" customFormat="1" ht="30" x14ac:dyDescent="0.25">
      <c r="A356" s="15">
        <v>345</v>
      </c>
      <c r="B356" s="15">
        <v>17</v>
      </c>
      <c r="C356" s="64">
        <v>45170</v>
      </c>
      <c r="D356" s="15" t="s">
        <v>3220</v>
      </c>
      <c r="E356" s="15" t="s">
        <v>10</v>
      </c>
      <c r="F356" s="17" t="s">
        <v>1374</v>
      </c>
      <c r="G356" s="66" t="s">
        <v>3070</v>
      </c>
      <c r="H356" s="15" t="s">
        <v>17</v>
      </c>
      <c r="I356" s="15">
        <v>679079</v>
      </c>
      <c r="J356" s="15" t="str">
        <f>IF(I356&gt;30000000,"DR","Sr. DR2")</f>
        <v>Sr. DR2</v>
      </c>
      <c r="K356" s="15"/>
      <c r="L356" s="15"/>
    </row>
    <row r="357" spans="1:12" s="8" customFormat="1" ht="30" x14ac:dyDescent="0.25">
      <c r="A357" s="15">
        <v>346</v>
      </c>
      <c r="B357" s="15">
        <v>18</v>
      </c>
      <c r="C357" s="64">
        <v>45170</v>
      </c>
      <c r="D357" s="15" t="s">
        <v>3221</v>
      </c>
      <c r="E357" s="15" t="s">
        <v>10</v>
      </c>
      <c r="F357" s="17" t="s">
        <v>1374</v>
      </c>
      <c r="G357" s="66" t="s">
        <v>25</v>
      </c>
      <c r="H357" s="15" t="s">
        <v>17</v>
      </c>
      <c r="I357" s="15">
        <v>432469</v>
      </c>
      <c r="J357" s="15" t="str">
        <f>IF(I357&gt;30000000,"DR","Sr. DR2")</f>
        <v>Sr. DR2</v>
      </c>
      <c r="K357" s="15"/>
      <c r="L357" s="15"/>
    </row>
    <row r="358" spans="1:12" s="8" customFormat="1" ht="30" x14ac:dyDescent="0.25">
      <c r="A358" s="15">
        <v>347</v>
      </c>
      <c r="B358" s="15">
        <v>19</v>
      </c>
      <c r="C358" s="64">
        <v>45170</v>
      </c>
      <c r="D358" s="15" t="s">
        <v>3222</v>
      </c>
      <c r="E358" s="15" t="s">
        <v>10</v>
      </c>
      <c r="F358" s="17" t="s">
        <v>1374</v>
      </c>
      <c r="G358" s="17" t="s">
        <v>28</v>
      </c>
      <c r="H358" s="15" t="s">
        <v>17</v>
      </c>
      <c r="I358" s="15">
        <v>248407</v>
      </c>
      <c r="J358" s="15" t="str">
        <f>IF(I358&gt;30000000,"DR","Sr. DR2")</f>
        <v>Sr. DR2</v>
      </c>
      <c r="K358" s="15"/>
      <c r="L358" s="15"/>
    </row>
    <row r="359" spans="1:12" s="62" customFormat="1" ht="30" x14ac:dyDescent="0.25">
      <c r="A359" s="15">
        <v>348</v>
      </c>
      <c r="B359" s="15">
        <v>20</v>
      </c>
      <c r="C359" s="64">
        <v>45170</v>
      </c>
      <c r="D359" s="15" t="s">
        <v>3223</v>
      </c>
      <c r="E359" s="15" t="s">
        <v>14</v>
      </c>
      <c r="F359" s="66" t="s">
        <v>1402</v>
      </c>
      <c r="G359" s="17" t="s">
        <v>16</v>
      </c>
      <c r="H359" s="15" t="s">
        <v>21</v>
      </c>
      <c r="I359" s="15">
        <v>12143700</v>
      </c>
      <c r="J359" s="15" t="str">
        <f>IF(I359&gt;30000000,"DR","Sr. DR2")</f>
        <v>Sr. DR2</v>
      </c>
      <c r="K359" s="15"/>
      <c r="L359" s="15"/>
    </row>
    <row r="360" spans="1:12" s="62" customFormat="1" x14ac:dyDescent="0.25">
      <c r="A360" s="15">
        <v>349</v>
      </c>
      <c r="B360" s="19">
        <v>21</v>
      </c>
      <c r="C360" s="79">
        <v>45170</v>
      </c>
      <c r="D360" s="19" t="s">
        <v>3224</v>
      </c>
      <c r="E360" s="19" t="s">
        <v>14</v>
      </c>
      <c r="F360" s="96" t="s">
        <v>1409</v>
      </c>
      <c r="G360" s="86" t="s">
        <v>28</v>
      </c>
      <c r="H360" s="19" t="s">
        <v>21</v>
      </c>
      <c r="I360" s="19">
        <v>72369663</v>
      </c>
      <c r="J360" s="19" t="str">
        <f t="shared" si="22"/>
        <v>DR</v>
      </c>
      <c r="K360" s="19"/>
      <c r="L360" s="19"/>
    </row>
    <row r="361" spans="1:12" s="62" customFormat="1" x14ac:dyDescent="0.25">
      <c r="A361" s="15">
        <v>350</v>
      </c>
      <c r="B361" s="15">
        <v>22</v>
      </c>
      <c r="C361" s="64">
        <v>45170</v>
      </c>
      <c r="D361" s="15" t="s">
        <v>3225</v>
      </c>
      <c r="E361" s="15" t="s">
        <v>14</v>
      </c>
      <c r="F361" s="66" t="s">
        <v>1413</v>
      </c>
      <c r="G361" s="17" t="s">
        <v>28</v>
      </c>
      <c r="H361" s="15" t="s">
        <v>21</v>
      </c>
      <c r="I361" s="15">
        <v>25093806</v>
      </c>
      <c r="J361" s="15" t="str">
        <f>IF(I361&gt;30000000,"DR","Sr. DR2")</f>
        <v>Sr. DR2</v>
      </c>
      <c r="K361" s="15"/>
      <c r="L361" s="15" t="s">
        <v>3230</v>
      </c>
    </row>
    <row r="362" spans="1:12" s="62" customFormat="1" ht="45" x14ac:dyDescent="0.25">
      <c r="A362" s="15">
        <v>351</v>
      </c>
      <c r="B362" s="15">
        <v>23</v>
      </c>
      <c r="C362" s="64">
        <v>45170</v>
      </c>
      <c r="D362" s="15" t="s">
        <v>3226</v>
      </c>
      <c r="E362" s="15" t="s">
        <v>10</v>
      </c>
      <c r="F362" s="17" t="s">
        <v>1416</v>
      </c>
      <c r="G362" s="17" t="s">
        <v>37</v>
      </c>
      <c r="H362" s="15" t="s">
        <v>21</v>
      </c>
      <c r="I362" s="15">
        <v>1287125</v>
      </c>
      <c r="J362" s="15" t="str">
        <f>IF(I362&gt;30000000,"DR","Sr. DR2")</f>
        <v>Sr. DR2</v>
      </c>
      <c r="K362" s="15"/>
      <c r="L362" s="15" t="s">
        <v>3230</v>
      </c>
    </row>
    <row r="363" spans="1:12" s="62" customFormat="1" ht="30" x14ac:dyDescent="0.25">
      <c r="A363" s="15">
        <v>352</v>
      </c>
      <c r="B363" s="19">
        <v>24</v>
      </c>
      <c r="C363" s="79">
        <v>45170</v>
      </c>
      <c r="D363" s="19" t="s">
        <v>3227</v>
      </c>
      <c r="E363" s="19" t="s">
        <v>14</v>
      </c>
      <c r="F363" s="96" t="s">
        <v>1423</v>
      </c>
      <c r="G363" s="86" t="s">
        <v>16</v>
      </c>
      <c r="H363" s="19" t="s">
        <v>21</v>
      </c>
      <c r="I363" s="19">
        <v>66467876</v>
      </c>
      <c r="J363" s="19" t="str">
        <f t="shared" si="22"/>
        <v>DR</v>
      </c>
      <c r="K363" s="19"/>
      <c r="L363" s="19"/>
    </row>
    <row r="364" spans="1:12" x14ac:dyDescent="0.25">
      <c r="A364" s="15">
        <v>353</v>
      </c>
      <c r="B364" s="15"/>
      <c r="C364" s="64"/>
      <c r="D364" s="15"/>
      <c r="E364" s="15"/>
      <c r="F364" s="17"/>
      <c r="G364" s="64"/>
      <c r="H364" s="17"/>
      <c r="I364" s="15"/>
      <c r="J364" s="15"/>
      <c r="K364" s="15"/>
      <c r="L364" s="15"/>
    </row>
    <row r="365" spans="1:12" s="62" customFormat="1" x14ac:dyDescent="0.25">
      <c r="A365" s="15">
        <v>354</v>
      </c>
      <c r="B365" s="15"/>
      <c r="C365" s="64"/>
      <c r="D365" s="15"/>
      <c r="E365" s="15"/>
      <c r="F365" s="17"/>
      <c r="G365" s="64"/>
      <c r="H365" s="17"/>
      <c r="I365" s="15"/>
      <c r="J365" s="15"/>
      <c r="K365" s="15"/>
      <c r="L365" s="15"/>
    </row>
    <row r="366" spans="1:12" x14ac:dyDescent="0.25">
      <c r="A366" s="15">
        <v>355</v>
      </c>
      <c r="B366" s="15"/>
      <c r="C366" s="64"/>
      <c r="D366" s="15"/>
      <c r="E366" s="15"/>
      <c r="F366" s="17"/>
      <c r="G366" s="64"/>
      <c r="H366" s="17"/>
      <c r="I366" s="15"/>
      <c r="J366" s="15"/>
      <c r="K366" s="15"/>
      <c r="L366" s="15"/>
    </row>
    <row r="367" spans="1:12" s="83" customFormat="1" x14ac:dyDescent="0.25">
      <c r="A367" s="15">
        <v>356</v>
      </c>
      <c r="B367" s="15"/>
      <c r="C367" s="64"/>
      <c r="D367" s="15"/>
      <c r="E367" s="15"/>
      <c r="F367" s="17"/>
      <c r="G367" s="64"/>
      <c r="H367" s="17"/>
      <c r="I367" s="15"/>
      <c r="J367" s="15"/>
      <c r="K367" s="15"/>
      <c r="L367" s="15"/>
    </row>
    <row r="368" spans="1:12" s="83" customFormat="1" x14ac:dyDescent="0.25">
      <c r="A368" s="15">
        <v>357</v>
      </c>
      <c r="B368" s="15"/>
      <c r="C368" s="64"/>
      <c r="D368" s="15"/>
      <c r="E368" s="15"/>
      <c r="F368" s="17"/>
      <c r="G368" s="64"/>
      <c r="H368" s="17"/>
      <c r="I368" s="15"/>
      <c r="J368" s="15"/>
      <c r="K368" s="15"/>
      <c r="L368" s="15"/>
    </row>
    <row r="369" spans="1:14" x14ac:dyDescent="0.25">
      <c r="A369" s="15">
        <v>358</v>
      </c>
      <c r="B369" s="15"/>
      <c r="C369" s="64"/>
      <c r="D369" s="15"/>
      <c r="E369" s="15"/>
      <c r="F369" s="17"/>
      <c r="G369" s="64"/>
      <c r="H369" s="17"/>
      <c r="I369" s="15"/>
      <c r="J369" s="15"/>
      <c r="K369" s="15"/>
      <c r="L369" s="15"/>
    </row>
    <row r="370" spans="1:14" x14ac:dyDescent="0.25">
      <c r="A370" s="15">
        <v>359</v>
      </c>
      <c r="B370" s="15"/>
      <c r="C370" s="64"/>
      <c r="D370" s="15"/>
      <c r="E370" s="15"/>
      <c r="F370" s="17"/>
      <c r="G370" s="64"/>
      <c r="H370" s="17"/>
      <c r="I370" s="15"/>
      <c r="J370" s="15"/>
      <c r="K370" s="15"/>
      <c r="L370" s="15"/>
    </row>
    <row r="371" spans="1:14" x14ac:dyDescent="0.25">
      <c r="A371" s="15">
        <v>360</v>
      </c>
      <c r="B371" s="15"/>
      <c r="C371" s="64"/>
      <c r="D371" s="15"/>
      <c r="E371" s="15"/>
      <c r="F371" s="17"/>
      <c r="G371" s="64"/>
      <c r="H371" s="17"/>
      <c r="I371" s="15"/>
      <c r="J371" s="15"/>
      <c r="K371" s="15"/>
      <c r="L371" s="15"/>
    </row>
    <row r="372" spans="1:14" x14ac:dyDescent="0.25">
      <c r="A372" s="15">
        <v>361</v>
      </c>
      <c r="B372" s="15"/>
      <c r="C372" s="64"/>
      <c r="D372" s="15"/>
      <c r="E372" s="15"/>
      <c r="F372" s="17"/>
      <c r="G372" s="64"/>
      <c r="H372" s="17"/>
      <c r="I372" s="15"/>
      <c r="J372" s="15"/>
      <c r="K372" s="15"/>
      <c r="L372" s="15"/>
    </row>
    <row r="373" spans="1:14" s="62" customFormat="1" x14ac:dyDescent="0.25">
      <c r="A373" s="15">
        <v>362</v>
      </c>
      <c r="B373" s="15"/>
      <c r="C373" s="64"/>
      <c r="D373" s="15"/>
      <c r="E373" s="15"/>
      <c r="F373" s="17"/>
      <c r="G373" s="64"/>
      <c r="H373" s="17"/>
      <c r="I373" s="15"/>
      <c r="J373" s="15"/>
      <c r="K373" s="15"/>
      <c r="L373" s="15"/>
    </row>
    <row r="374" spans="1:14" s="62" customFormat="1" x14ac:dyDescent="0.25">
      <c r="A374" s="15">
        <v>363</v>
      </c>
      <c r="B374" s="15"/>
      <c r="C374" s="64"/>
      <c r="D374" s="15"/>
      <c r="E374" s="15"/>
      <c r="F374" s="17"/>
      <c r="G374" s="64"/>
      <c r="H374" s="17"/>
      <c r="I374" s="15"/>
      <c r="J374" s="15"/>
      <c r="K374" s="15"/>
      <c r="L374" s="15"/>
      <c r="N374" s="63"/>
    </row>
    <row r="375" spans="1:14" s="62" customFormat="1" x14ac:dyDescent="0.25">
      <c r="A375" s="15">
        <v>364</v>
      </c>
      <c r="B375" s="15"/>
      <c r="C375" s="64"/>
      <c r="D375" s="15"/>
      <c r="E375" s="15"/>
      <c r="F375" s="17"/>
      <c r="G375" s="64"/>
      <c r="H375" s="17"/>
      <c r="I375" s="15"/>
      <c r="J375" s="15"/>
      <c r="K375" s="15"/>
      <c r="L375" s="15"/>
      <c r="N375" s="63"/>
    </row>
    <row r="376" spans="1:14" s="62" customFormat="1" x14ac:dyDescent="0.25">
      <c r="A376" s="15">
        <v>365</v>
      </c>
      <c r="B376" s="15"/>
      <c r="C376" s="64"/>
      <c r="D376" s="15"/>
      <c r="E376" s="15"/>
      <c r="F376" s="17"/>
      <c r="G376" s="64"/>
      <c r="H376" s="17"/>
      <c r="I376" s="15"/>
      <c r="J376" s="15"/>
      <c r="K376" s="15"/>
      <c r="L376" s="15"/>
    </row>
    <row r="377" spans="1:14" s="62" customFormat="1" x14ac:dyDescent="0.25">
      <c r="A377" s="15">
        <v>366</v>
      </c>
      <c r="B377" s="15"/>
      <c r="C377" s="64"/>
      <c r="D377" s="15"/>
      <c r="E377" s="15"/>
      <c r="F377" s="17"/>
      <c r="G377" s="64"/>
      <c r="H377" s="17"/>
      <c r="I377" s="15"/>
      <c r="J377" s="15"/>
      <c r="K377" s="15"/>
      <c r="L377" s="15"/>
    </row>
    <row r="378" spans="1:14" s="62" customFormat="1" x14ac:dyDescent="0.25">
      <c r="A378" s="15">
        <v>367</v>
      </c>
      <c r="B378" s="15"/>
      <c r="C378" s="64"/>
      <c r="D378" s="15"/>
      <c r="E378" s="15"/>
      <c r="F378" s="17"/>
      <c r="G378" s="64"/>
      <c r="H378" s="17"/>
      <c r="I378" s="15"/>
      <c r="J378" s="15"/>
      <c r="K378" s="15"/>
      <c r="L378" s="15"/>
    </row>
    <row r="379" spans="1:14" s="62" customFormat="1" x14ac:dyDescent="0.25">
      <c r="A379" s="15">
        <v>368</v>
      </c>
      <c r="B379" s="15"/>
      <c r="C379" s="64"/>
      <c r="D379" s="15"/>
      <c r="E379" s="15"/>
      <c r="F379" s="17"/>
      <c r="G379" s="64"/>
      <c r="H379" s="17"/>
      <c r="I379" s="15"/>
      <c r="J379" s="15"/>
      <c r="K379" s="15"/>
      <c r="L379" s="15"/>
    </row>
    <row r="380" spans="1:14" s="62" customFormat="1" x14ac:dyDescent="0.25">
      <c r="A380" s="15">
        <v>369</v>
      </c>
      <c r="B380" s="15"/>
      <c r="C380" s="64"/>
      <c r="D380" s="15"/>
      <c r="E380" s="15"/>
      <c r="F380" s="17"/>
      <c r="G380" s="64"/>
      <c r="H380" s="17"/>
      <c r="I380" s="15"/>
      <c r="J380" s="15"/>
      <c r="K380" s="15"/>
      <c r="L380" s="15"/>
    </row>
    <row r="381" spans="1:14" s="62" customFormat="1" x14ac:dyDescent="0.25">
      <c r="A381" s="15">
        <v>370</v>
      </c>
      <c r="B381" s="15"/>
      <c r="C381" s="64"/>
      <c r="D381" s="15"/>
      <c r="E381" s="15"/>
      <c r="F381" s="17"/>
      <c r="G381" s="64"/>
      <c r="H381" s="17"/>
      <c r="I381" s="15"/>
      <c r="J381" s="15"/>
      <c r="K381" s="15"/>
      <c r="L381" s="15"/>
    </row>
    <row r="382" spans="1:14" s="62" customFormat="1" x14ac:dyDescent="0.25">
      <c r="A382" s="15"/>
      <c r="B382" s="15"/>
      <c r="C382" s="64"/>
      <c r="D382" s="15"/>
      <c r="E382" s="15"/>
      <c r="F382" s="17"/>
      <c r="G382" s="64"/>
      <c r="H382" s="17"/>
      <c r="I382" s="15"/>
      <c r="J382" s="15"/>
      <c r="K382" s="15"/>
      <c r="L382" s="15"/>
    </row>
    <row r="383" spans="1:14" s="62" customFormat="1" x14ac:dyDescent="0.25">
      <c r="A383" s="15"/>
      <c r="B383" s="15"/>
      <c r="C383" s="64"/>
      <c r="D383" s="15"/>
      <c r="E383" s="15"/>
      <c r="F383" s="17"/>
      <c r="G383" s="64"/>
      <c r="H383" s="17"/>
      <c r="I383" s="15"/>
      <c r="J383" s="15"/>
      <c r="K383" s="15"/>
      <c r="L383" s="15"/>
    </row>
    <row r="384" spans="1:14" x14ac:dyDescent="0.25">
      <c r="A384" s="15"/>
      <c r="B384" s="15"/>
      <c r="C384" s="64"/>
      <c r="D384" s="15"/>
      <c r="E384" s="15"/>
      <c r="F384" s="17"/>
      <c r="G384" s="64"/>
      <c r="H384" s="17"/>
      <c r="I384" s="15"/>
      <c r="J384" s="15"/>
      <c r="K384" s="15"/>
      <c r="L384" s="15"/>
    </row>
    <row r="385" spans="1:12" x14ac:dyDescent="0.25">
      <c r="A385" s="19"/>
      <c r="B385" s="15"/>
      <c r="C385" s="64"/>
      <c r="D385" s="15"/>
      <c r="E385" s="15"/>
      <c r="F385" s="17"/>
      <c r="G385" s="64"/>
      <c r="H385" s="17"/>
      <c r="I385" s="15"/>
      <c r="J385" s="15"/>
      <c r="K385" s="15"/>
      <c r="L385" s="15"/>
    </row>
    <row r="386" spans="1:12" x14ac:dyDescent="0.25">
      <c r="A386" s="19"/>
      <c r="B386" s="15"/>
      <c r="C386" s="64"/>
      <c r="D386" s="15"/>
      <c r="E386" s="15"/>
      <c r="F386" s="17"/>
      <c r="G386" s="64"/>
      <c r="H386" s="17"/>
      <c r="I386" s="15"/>
      <c r="J386" s="15"/>
      <c r="K386" s="15"/>
      <c r="L386" s="15"/>
    </row>
    <row r="387" spans="1:12" x14ac:dyDescent="0.25">
      <c r="A387" s="19"/>
      <c r="B387" s="15"/>
      <c r="C387" s="64"/>
      <c r="D387" s="15"/>
      <c r="E387" s="15"/>
      <c r="F387" s="17"/>
      <c r="G387" s="64"/>
      <c r="H387" s="17"/>
      <c r="I387" s="15"/>
      <c r="J387" s="15"/>
      <c r="K387" s="15"/>
      <c r="L387" s="15"/>
    </row>
    <row r="388" spans="1:12" x14ac:dyDescent="0.25">
      <c r="A388" s="19"/>
      <c r="B388" s="15"/>
      <c r="C388" s="64"/>
      <c r="D388" s="15"/>
      <c r="E388" s="15"/>
      <c r="F388" s="17"/>
      <c r="G388" s="64"/>
      <c r="H388" s="17"/>
      <c r="I388" s="15"/>
      <c r="J388" s="15"/>
      <c r="K388" s="15"/>
      <c r="L388" s="15"/>
    </row>
    <row r="389" spans="1:12" x14ac:dyDescent="0.25">
      <c r="A389" s="19"/>
      <c r="B389" s="15"/>
      <c r="C389" s="64"/>
      <c r="D389" s="15"/>
      <c r="E389" s="15"/>
      <c r="F389" s="17"/>
      <c r="G389" s="64"/>
      <c r="H389" s="17"/>
      <c r="I389" s="15"/>
      <c r="J389" s="15"/>
      <c r="K389" s="15"/>
      <c r="L389" s="15"/>
    </row>
    <row r="390" spans="1:12" x14ac:dyDescent="0.25">
      <c r="A390" s="15"/>
      <c r="B390" s="15"/>
      <c r="C390" s="64"/>
      <c r="D390" s="15"/>
      <c r="E390" s="15"/>
      <c r="F390" s="17"/>
      <c r="G390" s="64"/>
      <c r="H390" s="17"/>
      <c r="I390" s="15"/>
      <c r="J390" s="15"/>
      <c r="K390" s="15"/>
      <c r="L390" s="15"/>
    </row>
    <row r="391" spans="1:12" x14ac:dyDescent="0.25">
      <c r="A391" s="15"/>
      <c r="B391" s="15"/>
      <c r="C391" s="64"/>
      <c r="D391" s="15"/>
      <c r="E391" s="15"/>
      <c r="F391" s="17"/>
      <c r="G391" s="64"/>
      <c r="H391" s="17"/>
      <c r="I391" s="15"/>
      <c r="J391" s="15"/>
      <c r="K391" s="15"/>
      <c r="L391" s="15"/>
    </row>
    <row r="392" spans="1:12" x14ac:dyDescent="0.25">
      <c r="A392" s="19"/>
      <c r="B392" s="15"/>
      <c r="C392" s="64"/>
      <c r="D392" s="15"/>
      <c r="E392" s="15"/>
      <c r="F392" s="17"/>
      <c r="G392" s="64"/>
      <c r="H392" s="17"/>
      <c r="I392" s="15"/>
      <c r="J392" s="15"/>
      <c r="K392" s="15"/>
      <c r="L392" s="15"/>
    </row>
    <row r="393" spans="1:12" x14ac:dyDescent="0.25">
      <c r="A393" s="19"/>
      <c r="B393" s="15"/>
      <c r="C393" s="64"/>
      <c r="D393" s="15"/>
      <c r="E393" s="15"/>
      <c r="F393" s="17"/>
      <c r="G393" s="64"/>
      <c r="H393" s="17"/>
      <c r="I393" s="15"/>
      <c r="J393" s="15"/>
      <c r="K393" s="15"/>
      <c r="L393" s="15"/>
    </row>
    <row r="394" spans="1:12" x14ac:dyDescent="0.25">
      <c r="A394" s="19"/>
      <c r="B394" s="15"/>
      <c r="C394" s="64"/>
      <c r="D394" s="15"/>
      <c r="E394" s="15"/>
      <c r="F394" s="17"/>
      <c r="G394" s="64"/>
      <c r="H394" s="17"/>
      <c r="I394" s="15"/>
      <c r="J394" s="15"/>
      <c r="K394" s="15"/>
      <c r="L394" s="15"/>
    </row>
    <row r="395" spans="1:12" x14ac:dyDescent="0.25">
      <c r="A395" s="15"/>
      <c r="B395" s="15"/>
      <c r="C395" s="64"/>
      <c r="D395" s="15"/>
      <c r="E395" s="15"/>
      <c r="F395" s="17"/>
      <c r="G395" s="64"/>
      <c r="H395" s="15"/>
      <c r="I395" s="15"/>
      <c r="J395" s="15"/>
      <c r="K395" s="15"/>
      <c r="L395" s="15"/>
    </row>
    <row r="396" spans="1:12" s="62" customFormat="1" x14ac:dyDescent="0.25">
      <c r="A396" s="15"/>
      <c r="B396" s="15"/>
      <c r="C396" s="64"/>
      <c r="D396" s="15"/>
      <c r="E396" s="15"/>
      <c r="F396" s="17"/>
      <c r="G396" s="64"/>
      <c r="H396" s="17"/>
      <c r="I396" s="15"/>
      <c r="J396" s="15"/>
      <c r="K396" s="15"/>
      <c r="L396" s="15"/>
    </row>
    <row r="397" spans="1:12" s="62" customFormat="1" x14ac:dyDescent="0.25">
      <c r="A397" s="15"/>
      <c r="B397" s="15"/>
      <c r="C397" s="64"/>
      <c r="D397" s="15"/>
      <c r="E397" s="15"/>
      <c r="F397" s="17"/>
      <c r="G397" s="64"/>
      <c r="H397" s="17"/>
      <c r="I397" s="15"/>
      <c r="J397" s="15"/>
      <c r="K397" s="15"/>
      <c r="L397" s="15"/>
    </row>
    <row r="398" spans="1:12" s="62" customFormat="1" x14ac:dyDescent="0.25">
      <c r="A398" s="15"/>
      <c r="B398" s="15"/>
      <c r="C398" s="64"/>
      <c r="D398" s="15"/>
      <c r="E398" s="15"/>
      <c r="F398" s="17"/>
      <c r="G398" s="64"/>
      <c r="H398" s="17"/>
      <c r="I398" s="15"/>
      <c r="J398" s="15"/>
      <c r="K398" s="15"/>
      <c r="L398" s="15"/>
    </row>
    <row r="399" spans="1:12" x14ac:dyDescent="0.25">
      <c r="A399" s="19"/>
      <c r="B399" s="15"/>
      <c r="C399" s="64"/>
      <c r="D399" s="15"/>
      <c r="E399" s="15"/>
      <c r="F399" s="17"/>
      <c r="G399" s="64"/>
      <c r="H399" s="17"/>
      <c r="I399" s="15"/>
      <c r="J399" s="15"/>
      <c r="K399" s="15"/>
      <c r="L399" s="15"/>
    </row>
    <row r="400" spans="1:12" s="62" customFormat="1" x14ac:dyDescent="0.25">
      <c r="A400" s="19"/>
      <c r="B400" s="15"/>
      <c r="C400" s="64"/>
      <c r="D400" s="15"/>
      <c r="E400" s="15"/>
      <c r="F400" s="17"/>
      <c r="G400" s="64"/>
      <c r="H400" s="17"/>
      <c r="I400" s="15"/>
      <c r="J400" s="15"/>
      <c r="K400" s="15"/>
      <c r="L400" s="15"/>
    </row>
    <row r="401" spans="1:12" x14ac:dyDescent="0.25">
      <c r="A401" s="19"/>
      <c r="B401" s="15"/>
      <c r="C401" s="64"/>
      <c r="D401" s="15"/>
      <c r="E401" s="15"/>
      <c r="F401" s="17"/>
      <c r="G401" s="64"/>
      <c r="H401" s="17"/>
      <c r="I401" s="15"/>
      <c r="J401" s="15"/>
      <c r="K401" s="15"/>
      <c r="L401" s="15"/>
    </row>
    <row r="402" spans="1:12" s="62" customFormat="1" x14ac:dyDescent="0.25">
      <c r="A402" s="19"/>
      <c r="B402" s="15"/>
      <c r="C402" s="64"/>
      <c r="D402" s="15"/>
      <c r="E402" s="15"/>
      <c r="F402" s="67"/>
      <c r="G402" s="64"/>
      <c r="H402" s="15"/>
      <c r="I402" s="15"/>
      <c r="J402" s="15"/>
      <c r="K402" s="15"/>
      <c r="L402" s="15"/>
    </row>
    <row r="403" spans="1:12" x14ac:dyDescent="0.25">
      <c r="A403" s="19"/>
      <c r="B403" s="15"/>
      <c r="C403" s="64"/>
      <c r="D403" s="15"/>
      <c r="E403" s="15"/>
      <c r="F403" s="74"/>
      <c r="G403" s="64"/>
      <c r="H403" s="17"/>
      <c r="I403" s="15"/>
      <c r="J403" s="15"/>
      <c r="K403" s="15"/>
      <c r="L403" s="15"/>
    </row>
    <row r="404" spans="1:12" x14ac:dyDescent="0.25">
      <c r="A404" s="19"/>
      <c r="B404" s="15"/>
      <c r="C404" s="64"/>
      <c r="D404" s="15"/>
      <c r="E404" s="15"/>
      <c r="F404" s="17"/>
      <c r="G404" s="64"/>
      <c r="H404" s="17"/>
      <c r="I404" s="15"/>
      <c r="J404" s="15"/>
      <c r="K404" s="15"/>
      <c r="L404" s="15"/>
    </row>
    <row r="405" spans="1:12" x14ac:dyDescent="0.25">
      <c r="A405" s="19"/>
      <c r="B405" s="15"/>
      <c r="C405" s="64"/>
      <c r="D405" s="15"/>
      <c r="E405" s="15"/>
      <c r="F405" s="17"/>
      <c r="G405" s="64"/>
      <c r="H405" s="17"/>
      <c r="I405" s="15"/>
      <c r="J405" s="15"/>
      <c r="K405" s="15"/>
      <c r="L405" s="15"/>
    </row>
    <row r="406" spans="1:12" x14ac:dyDescent="0.25">
      <c r="A406" s="19"/>
      <c r="B406" s="15"/>
      <c r="C406" s="64"/>
      <c r="D406" s="15"/>
      <c r="E406" s="15"/>
      <c r="F406" s="17"/>
      <c r="G406" s="64"/>
      <c r="H406" s="17"/>
      <c r="I406" s="15"/>
      <c r="J406" s="15"/>
      <c r="K406" s="15"/>
      <c r="L406" s="15"/>
    </row>
    <row r="407" spans="1:12" s="62" customFormat="1" x14ac:dyDescent="0.25">
      <c r="A407" s="19"/>
      <c r="B407" s="15"/>
      <c r="C407" s="64"/>
      <c r="D407" s="15"/>
      <c r="E407" s="15"/>
      <c r="F407" s="17"/>
      <c r="G407" s="64"/>
      <c r="H407" s="17"/>
      <c r="I407" s="15"/>
      <c r="J407" s="15"/>
      <c r="K407" s="15"/>
      <c r="L407" s="15"/>
    </row>
    <row r="408" spans="1:12" x14ac:dyDescent="0.25">
      <c r="A408" s="19"/>
      <c r="B408" s="15"/>
      <c r="C408" s="64"/>
      <c r="D408" s="15"/>
      <c r="E408" s="15"/>
      <c r="F408" s="17"/>
      <c r="G408" s="64"/>
      <c r="H408" s="17"/>
      <c r="I408" s="15"/>
      <c r="J408" s="15"/>
      <c r="K408" s="15"/>
      <c r="L408" s="15"/>
    </row>
    <row r="409" spans="1:12" s="62" customFormat="1" x14ac:dyDescent="0.25">
      <c r="A409" s="19"/>
      <c r="B409" s="15"/>
      <c r="C409" s="64"/>
      <c r="D409" s="15"/>
      <c r="E409" s="15"/>
      <c r="F409" s="17"/>
      <c r="G409" s="64"/>
      <c r="H409" s="17"/>
      <c r="I409" s="15"/>
      <c r="J409" s="15"/>
      <c r="K409" s="15"/>
      <c r="L409" s="15"/>
    </row>
    <row r="410" spans="1:12" s="62" customFormat="1" x14ac:dyDescent="0.25">
      <c r="A410" s="15"/>
      <c r="B410" s="15"/>
      <c r="C410" s="64"/>
      <c r="D410" s="15"/>
      <c r="E410" s="15"/>
      <c r="F410" s="17"/>
      <c r="G410" s="64"/>
      <c r="H410" s="17"/>
      <c r="I410" s="15"/>
      <c r="J410" s="15"/>
      <c r="K410" s="15"/>
      <c r="L410" s="15"/>
    </row>
    <row r="411" spans="1:12" s="62" customFormat="1" x14ac:dyDescent="0.25">
      <c r="A411" s="19"/>
      <c r="B411" s="15"/>
      <c r="C411" s="64"/>
      <c r="D411" s="15"/>
      <c r="E411" s="15"/>
      <c r="F411" s="17"/>
      <c r="G411" s="64"/>
      <c r="H411" s="17"/>
      <c r="I411" s="15"/>
      <c r="J411" s="15"/>
      <c r="K411" s="15"/>
      <c r="L411" s="15"/>
    </row>
    <row r="412" spans="1:12" s="62" customFormat="1" x14ac:dyDescent="0.25">
      <c r="A412" s="15"/>
      <c r="B412" s="15"/>
      <c r="C412" s="64"/>
      <c r="D412" s="15"/>
      <c r="E412" s="15"/>
      <c r="F412" s="17"/>
      <c r="G412" s="64"/>
      <c r="H412" s="17"/>
      <c r="I412" s="15"/>
      <c r="J412" s="15"/>
      <c r="K412" s="15"/>
      <c r="L412" s="15"/>
    </row>
    <row r="413" spans="1:12" x14ac:dyDescent="0.25">
      <c r="A413" s="15"/>
      <c r="B413" s="15"/>
      <c r="C413" s="64"/>
      <c r="D413" s="15"/>
      <c r="E413" s="15"/>
      <c r="F413" s="17"/>
      <c r="G413" s="64"/>
      <c r="H413" s="17"/>
      <c r="I413" s="15"/>
      <c r="J413" s="15"/>
      <c r="K413" s="15"/>
      <c r="L413" s="15"/>
    </row>
    <row r="414" spans="1:12" s="62" customFormat="1" x14ac:dyDescent="0.25">
      <c r="A414" s="15"/>
      <c r="B414" s="15"/>
      <c r="C414" s="64"/>
      <c r="D414" s="15"/>
      <c r="E414" s="15"/>
      <c r="F414" s="17"/>
      <c r="G414" s="64"/>
      <c r="H414" s="17"/>
      <c r="I414" s="15"/>
      <c r="J414" s="15"/>
      <c r="K414" s="15"/>
      <c r="L414" s="15"/>
    </row>
    <row r="415" spans="1:12" x14ac:dyDescent="0.25">
      <c r="A415" s="15"/>
      <c r="B415" s="15"/>
      <c r="C415" s="64"/>
      <c r="D415" s="15"/>
      <c r="E415" s="15"/>
      <c r="F415" s="17"/>
      <c r="G415" s="64"/>
      <c r="H415" s="17"/>
      <c r="I415" s="15"/>
      <c r="J415" s="15"/>
      <c r="K415" s="15"/>
      <c r="L415" s="15"/>
    </row>
    <row r="416" spans="1:12" x14ac:dyDescent="0.25">
      <c r="A416" s="17"/>
      <c r="B416" s="15"/>
      <c r="C416" s="64"/>
      <c r="D416" s="15"/>
      <c r="E416" s="15"/>
      <c r="F416" s="17"/>
      <c r="G416" s="64"/>
      <c r="H416" s="17"/>
      <c r="I416" s="15"/>
      <c r="J416" s="15"/>
      <c r="K416" s="15"/>
      <c r="L416" s="15"/>
    </row>
    <row r="417" spans="1:12" x14ac:dyDescent="0.25">
      <c r="A417" s="17"/>
      <c r="B417" s="15"/>
      <c r="C417" s="64"/>
      <c r="D417" s="15"/>
      <c r="E417" s="15"/>
      <c r="F417" s="17"/>
      <c r="G417" s="64"/>
      <c r="H417" s="17"/>
      <c r="I417" s="15"/>
      <c r="J417" s="15"/>
      <c r="K417" s="15"/>
      <c r="L417" s="15"/>
    </row>
    <row r="418" spans="1:12" s="62" customFormat="1" x14ac:dyDescent="0.25">
      <c r="A418" s="17"/>
      <c r="B418" s="15"/>
      <c r="C418" s="64"/>
      <c r="D418" s="15"/>
      <c r="E418" s="15"/>
      <c r="F418" s="17"/>
      <c r="G418" s="64"/>
      <c r="H418" s="17"/>
      <c r="I418" s="15"/>
      <c r="J418" s="15"/>
      <c r="K418" s="15"/>
      <c r="L418" s="15"/>
    </row>
    <row r="419" spans="1:12" s="62" customFormat="1" x14ac:dyDescent="0.25">
      <c r="A419" s="19"/>
      <c r="B419" s="15"/>
      <c r="C419" s="64"/>
      <c r="D419" s="15"/>
      <c r="E419" s="15"/>
      <c r="F419" s="17"/>
      <c r="G419" s="64"/>
      <c r="H419" s="17"/>
      <c r="I419" s="15"/>
      <c r="J419" s="15"/>
      <c r="K419" s="15"/>
      <c r="L419" s="15"/>
    </row>
    <row r="420" spans="1:12" s="62" customFormat="1" x14ac:dyDescent="0.25">
      <c r="A420" s="19"/>
      <c r="B420" s="15"/>
      <c r="C420" s="64"/>
      <c r="D420" s="15"/>
      <c r="E420" s="15"/>
      <c r="F420" s="17"/>
      <c r="G420" s="64"/>
      <c r="H420" s="17"/>
      <c r="I420" s="15"/>
      <c r="J420" s="15"/>
      <c r="K420" s="15"/>
      <c r="L420" s="15"/>
    </row>
    <row r="421" spans="1:12" x14ac:dyDescent="0.25">
      <c r="A421" s="19"/>
      <c r="B421" s="15"/>
      <c r="C421" s="64"/>
      <c r="D421" s="15"/>
      <c r="E421" s="15"/>
      <c r="F421" s="17"/>
      <c r="G421" s="64"/>
      <c r="H421" s="17"/>
      <c r="I421" s="15"/>
      <c r="J421" s="15"/>
      <c r="K421" s="15"/>
      <c r="L421" s="15"/>
    </row>
    <row r="422" spans="1:12" x14ac:dyDescent="0.25">
      <c r="A422" s="19"/>
      <c r="B422" s="15"/>
      <c r="C422" s="64"/>
      <c r="D422" s="15"/>
      <c r="E422" s="15"/>
      <c r="F422" s="17"/>
      <c r="G422" s="64"/>
      <c r="H422" s="17"/>
      <c r="I422" s="15"/>
      <c r="J422" s="15"/>
      <c r="K422" s="15"/>
      <c r="L422" s="15"/>
    </row>
    <row r="423" spans="1:12" x14ac:dyDescent="0.25">
      <c r="A423" s="19"/>
      <c r="B423" s="15"/>
      <c r="C423" s="64"/>
      <c r="D423" s="15"/>
      <c r="E423" s="15"/>
      <c r="F423" s="17"/>
      <c r="G423" s="64"/>
      <c r="H423" s="17"/>
      <c r="I423" s="15"/>
      <c r="J423" s="15"/>
      <c r="K423" s="15"/>
      <c r="L423" s="15"/>
    </row>
    <row r="424" spans="1:12" x14ac:dyDescent="0.25">
      <c r="A424" s="19"/>
      <c r="B424" s="15"/>
      <c r="C424" s="64"/>
      <c r="D424" s="15"/>
      <c r="E424" s="15"/>
      <c r="F424" s="17"/>
      <c r="G424" s="64"/>
      <c r="H424" s="17"/>
      <c r="I424" s="65"/>
      <c r="J424" s="15"/>
      <c r="K424" s="15"/>
      <c r="L424" s="15"/>
    </row>
    <row r="425" spans="1:12" x14ac:dyDescent="0.25">
      <c r="A425" s="19"/>
      <c r="B425" s="15"/>
      <c r="C425" s="64"/>
      <c r="D425" s="15"/>
      <c r="E425" s="15"/>
      <c r="F425" s="17"/>
      <c r="G425" s="64"/>
      <c r="H425" s="17"/>
      <c r="I425" s="65"/>
      <c r="J425" s="15"/>
      <c r="K425" s="15"/>
      <c r="L425" s="15"/>
    </row>
    <row r="426" spans="1:12" x14ac:dyDescent="0.25">
      <c r="A426" s="19"/>
      <c r="B426" s="15"/>
      <c r="C426" s="64"/>
      <c r="D426" s="15"/>
      <c r="E426" s="15"/>
      <c r="F426" s="17"/>
      <c r="G426" s="64"/>
      <c r="H426" s="17"/>
      <c r="I426" s="65"/>
      <c r="J426" s="15"/>
      <c r="K426" s="15"/>
      <c r="L426" s="15"/>
    </row>
    <row r="427" spans="1:12" x14ac:dyDescent="0.25">
      <c r="A427" s="19"/>
      <c r="B427" s="15"/>
      <c r="C427" s="64"/>
      <c r="D427" s="15"/>
      <c r="E427" s="15"/>
      <c r="F427" s="17"/>
      <c r="G427" s="64"/>
      <c r="H427" s="17"/>
      <c r="I427" s="65"/>
      <c r="J427" s="15"/>
      <c r="K427" s="15"/>
      <c r="L427" s="15"/>
    </row>
    <row r="428" spans="1:12" x14ac:dyDescent="0.25">
      <c r="A428" s="19"/>
      <c r="B428" s="17"/>
      <c r="C428" s="66"/>
      <c r="D428" s="17"/>
      <c r="E428" s="17"/>
      <c r="F428" s="17"/>
      <c r="G428" s="66"/>
      <c r="H428" s="17"/>
      <c r="I428" s="17"/>
      <c r="J428" s="15"/>
      <c r="K428" s="17"/>
      <c r="L428" s="15"/>
    </row>
    <row r="429" spans="1:12" x14ac:dyDescent="0.25">
      <c r="A429" s="19"/>
      <c r="B429" s="17"/>
      <c r="C429" s="66"/>
      <c r="D429" s="17"/>
      <c r="E429" s="17"/>
      <c r="F429" s="17"/>
      <c r="G429" s="66"/>
      <c r="H429" s="17"/>
      <c r="I429" s="17"/>
      <c r="J429" s="15"/>
      <c r="K429" s="17"/>
      <c r="L429" s="15"/>
    </row>
    <row r="430" spans="1:12" x14ac:dyDescent="0.25">
      <c r="A430" s="15"/>
      <c r="B430" s="17"/>
      <c r="C430" s="66"/>
      <c r="D430" s="17"/>
      <c r="E430" s="17"/>
      <c r="F430" s="17"/>
      <c r="G430" s="66"/>
      <c r="H430" s="17"/>
      <c r="I430" s="17"/>
      <c r="J430" s="15"/>
      <c r="K430" s="17"/>
      <c r="L430" s="15"/>
    </row>
    <row r="431" spans="1:12" x14ac:dyDescent="0.25">
      <c r="A431" s="15"/>
      <c r="B431" s="15"/>
      <c r="C431" s="64"/>
      <c r="D431" s="15"/>
      <c r="E431" s="15"/>
      <c r="F431" s="17"/>
      <c r="G431" s="64"/>
      <c r="H431" s="17"/>
      <c r="I431" s="15"/>
      <c r="J431" s="15"/>
      <c r="K431" s="15"/>
      <c r="L431" s="15"/>
    </row>
    <row r="432" spans="1:12" x14ac:dyDescent="0.25">
      <c r="A432" s="15"/>
      <c r="B432" s="15"/>
      <c r="C432" s="64"/>
      <c r="D432" s="15"/>
      <c r="E432" s="15"/>
      <c r="F432" s="17"/>
      <c r="G432" s="64"/>
      <c r="H432" s="17"/>
      <c r="I432" s="15"/>
      <c r="J432" s="15"/>
      <c r="K432" s="15"/>
      <c r="L432" s="15"/>
    </row>
    <row r="433" spans="1:12" x14ac:dyDescent="0.25">
      <c r="A433" s="15"/>
      <c r="B433" s="15"/>
      <c r="C433" s="64"/>
      <c r="D433" s="15"/>
      <c r="E433" s="15"/>
      <c r="F433" s="17"/>
      <c r="G433" s="64"/>
      <c r="H433" s="17"/>
      <c r="I433" s="15"/>
      <c r="J433" s="15"/>
      <c r="K433" s="15"/>
      <c r="L433" s="15"/>
    </row>
    <row r="434" spans="1:12" x14ac:dyDescent="0.25">
      <c r="A434" s="15"/>
      <c r="B434" s="15"/>
      <c r="C434" s="64"/>
      <c r="D434" s="15"/>
      <c r="E434" s="15"/>
      <c r="F434" s="17"/>
      <c r="G434" s="64"/>
      <c r="H434" s="17"/>
      <c r="I434" s="15"/>
      <c r="J434" s="15"/>
      <c r="K434" s="15"/>
      <c r="L434" s="15"/>
    </row>
    <row r="435" spans="1:12" x14ac:dyDescent="0.25">
      <c r="A435" s="15"/>
      <c r="B435" s="15"/>
      <c r="C435" s="64"/>
      <c r="D435" s="15"/>
      <c r="E435" s="15"/>
      <c r="F435" s="17"/>
      <c r="G435" s="64"/>
      <c r="H435" s="17"/>
      <c r="I435" s="15"/>
      <c r="J435" s="15"/>
      <c r="K435" s="15"/>
      <c r="L435" s="15"/>
    </row>
    <row r="436" spans="1:12" x14ac:dyDescent="0.25">
      <c r="A436" s="15"/>
      <c r="B436" s="15"/>
      <c r="C436" s="64"/>
      <c r="D436" s="15"/>
      <c r="E436" s="15"/>
      <c r="F436" s="17"/>
      <c r="G436" s="64"/>
      <c r="H436" s="17"/>
      <c r="I436" s="15"/>
      <c r="J436" s="15"/>
      <c r="K436" s="15"/>
      <c r="L436" s="15"/>
    </row>
    <row r="437" spans="1:12" x14ac:dyDescent="0.25">
      <c r="A437" s="15"/>
      <c r="B437" s="15"/>
      <c r="C437" s="64"/>
      <c r="D437" s="15"/>
      <c r="E437" s="15"/>
      <c r="F437" s="17"/>
      <c r="G437" s="64"/>
      <c r="H437" s="17"/>
      <c r="I437" s="15"/>
      <c r="J437" s="15"/>
      <c r="K437" s="15"/>
      <c r="L437" s="15"/>
    </row>
    <row r="438" spans="1:12" x14ac:dyDescent="0.25">
      <c r="A438" s="15"/>
      <c r="B438" s="15"/>
      <c r="C438" s="64"/>
      <c r="D438" s="15"/>
      <c r="E438" s="15"/>
      <c r="F438" s="17"/>
      <c r="G438" s="64"/>
      <c r="H438" s="17"/>
      <c r="I438" s="15"/>
      <c r="J438" s="15"/>
      <c r="K438" s="15"/>
      <c r="L438" s="15"/>
    </row>
    <row r="439" spans="1:12" x14ac:dyDescent="0.25">
      <c r="A439" s="15"/>
      <c r="B439" s="15"/>
      <c r="C439" s="64"/>
      <c r="D439" s="15"/>
      <c r="E439" s="15"/>
      <c r="F439" s="17"/>
      <c r="G439" s="64"/>
      <c r="H439" s="17"/>
      <c r="I439" s="15"/>
      <c r="J439" s="15"/>
      <c r="K439" s="15"/>
      <c r="L439" s="15"/>
    </row>
    <row r="440" spans="1:12" x14ac:dyDescent="0.25">
      <c r="A440" s="15"/>
      <c r="B440" s="15"/>
      <c r="C440" s="64"/>
      <c r="D440" s="15"/>
      <c r="E440" s="15"/>
      <c r="F440" s="17"/>
      <c r="G440" s="64"/>
      <c r="H440" s="17"/>
      <c r="I440" s="15"/>
      <c r="J440" s="15"/>
      <c r="K440" s="15"/>
      <c r="L440" s="15"/>
    </row>
    <row r="441" spans="1:12" x14ac:dyDescent="0.25">
      <c r="A441" s="15"/>
      <c r="B441" s="15"/>
      <c r="C441" s="64"/>
      <c r="D441" s="15"/>
      <c r="E441" s="15"/>
      <c r="F441" s="17"/>
      <c r="G441" s="64"/>
      <c r="H441" s="17"/>
      <c r="I441" s="15"/>
      <c r="J441" s="15"/>
      <c r="K441" s="15"/>
      <c r="L441" s="15"/>
    </row>
    <row r="442" spans="1:12" x14ac:dyDescent="0.25">
      <c r="A442" s="19"/>
      <c r="B442" s="15"/>
      <c r="C442" s="64"/>
      <c r="D442" s="15"/>
      <c r="E442" s="15"/>
      <c r="F442" s="17"/>
      <c r="G442" s="64"/>
      <c r="H442" s="17"/>
      <c r="I442" s="15"/>
      <c r="J442" s="15"/>
      <c r="K442" s="15"/>
      <c r="L442" s="15"/>
    </row>
    <row r="443" spans="1:12" x14ac:dyDescent="0.25">
      <c r="A443" s="19"/>
      <c r="B443" s="15"/>
      <c r="C443" s="64"/>
      <c r="D443" s="15"/>
      <c r="E443" s="15"/>
      <c r="F443" s="17"/>
      <c r="G443" s="64"/>
      <c r="H443" s="17"/>
      <c r="I443" s="15"/>
      <c r="J443" s="15"/>
      <c r="K443" s="15"/>
      <c r="L443" s="15"/>
    </row>
    <row r="444" spans="1:12" x14ac:dyDescent="0.25">
      <c r="A444" s="19"/>
      <c r="B444" s="15"/>
      <c r="C444" s="64"/>
      <c r="D444" s="15"/>
      <c r="E444" s="15"/>
      <c r="F444" s="17"/>
      <c r="G444" s="64"/>
      <c r="H444" s="17"/>
      <c r="I444" s="15"/>
      <c r="J444" s="15"/>
      <c r="K444" s="15"/>
      <c r="L444" s="15"/>
    </row>
    <row r="445" spans="1:12" x14ac:dyDescent="0.25">
      <c r="A445" s="15"/>
      <c r="B445" s="15"/>
      <c r="C445" s="64"/>
      <c r="D445" s="15"/>
      <c r="E445" s="15"/>
      <c r="F445" s="17"/>
      <c r="G445" s="64"/>
      <c r="H445" s="17"/>
      <c r="I445" s="15"/>
      <c r="J445" s="15"/>
      <c r="K445" s="15"/>
      <c r="L445" s="15"/>
    </row>
    <row r="446" spans="1:12" x14ac:dyDescent="0.25">
      <c r="A446" s="19"/>
      <c r="B446" s="15"/>
      <c r="C446" s="64"/>
      <c r="D446" s="15"/>
      <c r="E446" s="15"/>
      <c r="F446" s="17"/>
      <c r="G446" s="64"/>
      <c r="H446" s="17"/>
      <c r="I446" s="15"/>
      <c r="J446" s="15"/>
      <c r="K446" s="15"/>
      <c r="L446" s="15"/>
    </row>
    <row r="447" spans="1:12" x14ac:dyDescent="0.25">
      <c r="A447" s="15"/>
      <c r="B447" s="15"/>
      <c r="C447" s="64"/>
      <c r="D447" s="15"/>
      <c r="E447" s="15"/>
      <c r="F447" s="17"/>
      <c r="G447" s="64"/>
      <c r="H447" s="17"/>
      <c r="I447" s="15"/>
      <c r="J447" s="15"/>
      <c r="K447" s="15"/>
      <c r="L447" s="15"/>
    </row>
    <row r="448" spans="1:12" x14ac:dyDescent="0.25">
      <c r="A448" s="19"/>
      <c r="B448" s="15"/>
      <c r="C448" s="64"/>
      <c r="D448" s="15"/>
      <c r="E448" s="15"/>
      <c r="F448" s="17"/>
      <c r="G448" s="64"/>
      <c r="H448" s="17"/>
      <c r="I448" s="15"/>
      <c r="J448" s="15"/>
      <c r="K448" s="15"/>
      <c r="L448" s="15"/>
    </row>
    <row r="449" spans="1:12" x14ac:dyDescent="0.25">
      <c r="A449" s="15"/>
      <c r="B449" s="15"/>
      <c r="C449" s="64"/>
      <c r="D449" s="15"/>
      <c r="E449" s="15"/>
      <c r="F449" s="17"/>
      <c r="G449" s="64"/>
      <c r="H449" s="17"/>
      <c r="I449" s="15"/>
      <c r="J449" s="15"/>
      <c r="K449" s="15"/>
      <c r="L449" s="15"/>
    </row>
    <row r="450" spans="1:12" x14ac:dyDescent="0.25">
      <c r="A450" s="15"/>
      <c r="B450" s="15"/>
      <c r="C450" s="64"/>
      <c r="D450" s="15"/>
      <c r="E450" s="15"/>
      <c r="F450" s="17"/>
      <c r="G450" s="64"/>
      <c r="H450" s="17"/>
      <c r="I450" s="15"/>
      <c r="J450" s="15"/>
      <c r="K450" s="15"/>
      <c r="L450" s="15"/>
    </row>
    <row r="451" spans="1:12" x14ac:dyDescent="0.25">
      <c r="A451" s="15"/>
      <c r="B451" s="15"/>
      <c r="C451" s="64"/>
      <c r="D451" s="15"/>
      <c r="E451" s="15"/>
      <c r="F451" s="17"/>
      <c r="G451" s="64"/>
      <c r="H451" s="15"/>
      <c r="I451" s="15"/>
      <c r="J451" s="15"/>
      <c r="K451" s="15"/>
      <c r="L451" s="15"/>
    </row>
    <row r="452" spans="1:12" x14ac:dyDescent="0.25">
      <c r="A452" s="15"/>
      <c r="B452" s="15"/>
      <c r="C452" s="64"/>
      <c r="D452" s="15"/>
      <c r="E452" s="15"/>
      <c r="F452" s="17"/>
      <c r="G452" s="64"/>
      <c r="H452" s="15"/>
      <c r="I452" s="15"/>
      <c r="J452" s="15"/>
      <c r="K452" s="15"/>
      <c r="L452" s="15"/>
    </row>
    <row r="453" spans="1:12" x14ac:dyDescent="0.25">
      <c r="A453" s="19"/>
      <c r="B453" s="15"/>
      <c r="C453" s="64"/>
      <c r="D453" s="15"/>
      <c r="E453" s="15"/>
      <c r="F453" s="17"/>
      <c r="G453" s="64"/>
      <c r="H453" s="15"/>
      <c r="I453" s="15"/>
      <c r="J453" s="15"/>
      <c r="K453" s="15"/>
      <c r="L453" s="15"/>
    </row>
    <row r="454" spans="1:12" x14ac:dyDescent="0.25">
      <c r="A454" s="15"/>
      <c r="B454" s="15"/>
      <c r="C454" s="64"/>
      <c r="D454" s="15"/>
      <c r="E454" s="15"/>
      <c r="F454" s="17"/>
      <c r="G454" s="64"/>
      <c r="H454" s="17"/>
      <c r="I454" s="15"/>
      <c r="J454" s="15"/>
      <c r="K454" s="15"/>
      <c r="L454" s="15"/>
    </row>
    <row r="455" spans="1:12" x14ac:dyDescent="0.25">
      <c r="A455" s="19"/>
      <c r="B455" s="15"/>
      <c r="C455" s="64"/>
      <c r="D455" s="15"/>
      <c r="E455" s="15"/>
      <c r="F455" s="17"/>
      <c r="G455" s="64"/>
      <c r="H455" s="17"/>
      <c r="I455" s="15"/>
      <c r="J455" s="15"/>
      <c r="K455" s="15"/>
      <c r="L455" s="15"/>
    </row>
    <row r="456" spans="1:12" x14ac:dyDescent="0.25">
      <c r="A456" s="19"/>
      <c r="B456" s="15"/>
      <c r="C456" s="64"/>
      <c r="D456" s="15"/>
      <c r="E456" s="15"/>
      <c r="F456" s="17"/>
      <c r="G456" s="64"/>
      <c r="H456" s="17"/>
      <c r="I456" s="15"/>
      <c r="J456" s="15"/>
      <c r="K456" s="15"/>
      <c r="L456" s="15"/>
    </row>
    <row r="457" spans="1:12" x14ac:dyDescent="0.25">
      <c r="A457" s="19"/>
      <c r="B457" s="15"/>
      <c r="C457" s="64"/>
      <c r="D457" s="15"/>
      <c r="E457" s="15"/>
      <c r="F457" s="17"/>
      <c r="G457" s="64"/>
      <c r="H457" s="17"/>
      <c r="I457" s="15"/>
      <c r="J457" s="15"/>
      <c r="K457" s="15"/>
      <c r="L457" s="15"/>
    </row>
    <row r="458" spans="1:12" x14ac:dyDescent="0.25">
      <c r="A458" s="19"/>
      <c r="B458" s="15"/>
      <c r="C458" s="64"/>
      <c r="D458" s="15"/>
      <c r="E458" s="15"/>
      <c r="F458" s="17"/>
      <c r="G458" s="64"/>
      <c r="H458" s="17"/>
      <c r="I458" s="15"/>
      <c r="J458" s="15"/>
      <c r="K458" s="15"/>
      <c r="L458" s="15"/>
    </row>
    <row r="459" spans="1:12" x14ac:dyDescent="0.25">
      <c r="A459" s="15"/>
      <c r="B459" s="15"/>
      <c r="C459" s="64"/>
      <c r="D459" s="15"/>
      <c r="E459" s="15"/>
      <c r="F459" s="17"/>
      <c r="G459" s="64"/>
      <c r="H459" s="15"/>
      <c r="I459" s="15"/>
      <c r="J459" s="15"/>
      <c r="K459" s="15"/>
      <c r="L459" s="15"/>
    </row>
    <row r="460" spans="1:12" x14ac:dyDescent="0.25">
      <c r="A460" s="19"/>
      <c r="B460" s="15"/>
      <c r="C460" s="64"/>
      <c r="D460" s="15"/>
      <c r="E460" s="15"/>
      <c r="F460" s="17"/>
      <c r="G460" s="64"/>
      <c r="H460" s="15"/>
      <c r="I460" s="15"/>
      <c r="J460" s="15"/>
      <c r="K460" s="15"/>
      <c r="L460" s="15"/>
    </row>
    <row r="461" spans="1:12" x14ac:dyDescent="0.25">
      <c r="A461" s="15"/>
      <c r="B461" s="15"/>
      <c r="C461" s="64"/>
      <c r="D461" s="15"/>
      <c r="E461" s="15"/>
      <c r="F461" s="17"/>
      <c r="G461" s="64"/>
      <c r="H461" s="17"/>
      <c r="I461" s="15"/>
      <c r="J461" s="15"/>
      <c r="K461" s="15"/>
      <c r="L461" s="15"/>
    </row>
    <row r="462" spans="1:12" x14ac:dyDescent="0.25">
      <c r="A462" s="15"/>
      <c r="B462" s="15"/>
      <c r="C462" s="64"/>
      <c r="D462" s="15"/>
      <c r="E462" s="15"/>
      <c r="F462" s="17"/>
      <c r="G462" s="64"/>
      <c r="H462" s="17"/>
      <c r="I462" s="15"/>
      <c r="J462" s="15"/>
      <c r="K462" s="15"/>
      <c r="L462" s="15"/>
    </row>
    <row r="463" spans="1:12" x14ac:dyDescent="0.25">
      <c r="A463" s="15"/>
      <c r="B463" s="15"/>
      <c r="C463" s="64"/>
      <c r="D463" s="15"/>
      <c r="E463" s="15"/>
      <c r="F463" s="17"/>
      <c r="G463" s="64"/>
      <c r="H463" s="17"/>
      <c r="I463" s="15"/>
      <c r="J463" s="15"/>
      <c r="K463" s="15"/>
      <c r="L463" s="15"/>
    </row>
    <row r="464" spans="1:12" x14ac:dyDescent="0.25">
      <c r="A464" s="19"/>
      <c r="B464" s="15"/>
      <c r="C464" s="64"/>
      <c r="D464" s="15"/>
      <c r="E464" s="15"/>
      <c r="F464" s="17"/>
      <c r="G464" s="64"/>
      <c r="H464" s="15"/>
      <c r="I464" s="15"/>
      <c r="J464" s="15"/>
      <c r="K464" s="15"/>
      <c r="L464" s="15"/>
    </row>
    <row r="465" spans="1:12" x14ac:dyDescent="0.25">
      <c r="A465" s="19"/>
      <c r="B465" s="15"/>
      <c r="C465" s="64"/>
      <c r="D465" s="15"/>
      <c r="E465" s="15"/>
      <c r="F465" s="17"/>
      <c r="G465" s="64"/>
      <c r="H465" s="17"/>
      <c r="I465" s="15"/>
      <c r="J465" s="15"/>
      <c r="K465" s="15"/>
      <c r="L465" s="15"/>
    </row>
    <row r="466" spans="1:12" x14ac:dyDescent="0.25">
      <c r="A466" s="19"/>
      <c r="B466" s="15"/>
      <c r="C466" s="64"/>
      <c r="D466" s="15"/>
      <c r="E466" s="15"/>
      <c r="F466" s="17"/>
      <c r="G466" s="64"/>
      <c r="H466" s="17"/>
      <c r="I466" s="15"/>
      <c r="J466" s="15"/>
      <c r="K466" s="15"/>
      <c r="L466" s="15"/>
    </row>
    <row r="467" spans="1:12" x14ac:dyDescent="0.25">
      <c r="A467" s="15"/>
      <c r="B467" s="15"/>
      <c r="C467" s="64"/>
      <c r="D467" s="15"/>
      <c r="E467" s="15"/>
      <c r="F467" s="17"/>
      <c r="G467" s="64"/>
      <c r="H467" s="17"/>
      <c r="I467" s="15"/>
      <c r="J467" s="15"/>
      <c r="K467" s="15"/>
      <c r="L467" s="15"/>
    </row>
    <row r="468" spans="1:12" x14ac:dyDescent="0.25">
      <c r="B468" s="15"/>
      <c r="C468" s="64"/>
      <c r="D468" s="15"/>
      <c r="E468" s="15"/>
      <c r="F468" s="17"/>
      <c r="G468" s="64"/>
      <c r="H468" s="17"/>
      <c r="I468" s="15"/>
      <c r="J468" s="15"/>
      <c r="K468" s="15"/>
      <c r="L468" s="15"/>
    </row>
    <row r="469" spans="1:12" x14ac:dyDescent="0.25">
      <c r="B469" s="15"/>
      <c r="C469" s="64"/>
      <c r="D469" s="15"/>
      <c r="E469" s="15"/>
      <c r="F469" s="17"/>
      <c r="G469" s="64"/>
      <c r="H469" s="17"/>
      <c r="I469" s="15"/>
      <c r="J469" s="15"/>
      <c r="K469" s="15"/>
      <c r="L469" s="15"/>
    </row>
    <row r="470" spans="1:12" x14ac:dyDescent="0.25">
      <c r="B470" s="15"/>
      <c r="C470" s="64"/>
      <c r="D470" s="15"/>
      <c r="E470" s="15"/>
      <c r="F470" s="17"/>
      <c r="G470" s="64"/>
      <c r="H470" s="17"/>
      <c r="I470" s="15"/>
      <c r="J470" s="15"/>
      <c r="K470" s="15"/>
      <c r="L470" s="15"/>
    </row>
    <row r="471" spans="1:12" x14ac:dyDescent="0.25">
      <c r="B471" s="15"/>
      <c r="C471" s="64"/>
      <c r="D471" s="15"/>
      <c r="E471" s="15"/>
      <c r="F471" s="17"/>
      <c r="G471" s="64"/>
      <c r="H471" s="15"/>
      <c r="I471" s="15"/>
      <c r="J471" s="15"/>
      <c r="K471" s="15"/>
      <c r="L471" s="15"/>
    </row>
    <row r="472" spans="1:12" x14ac:dyDescent="0.25">
      <c r="B472" s="15"/>
      <c r="C472" s="64"/>
      <c r="D472" s="15"/>
      <c r="E472" s="15"/>
      <c r="F472" s="17"/>
      <c r="G472" s="64"/>
      <c r="H472" s="15"/>
      <c r="I472" s="15"/>
      <c r="J472" s="15"/>
      <c r="K472" s="15"/>
      <c r="L472" s="15"/>
    </row>
    <row r="473" spans="1:12" x14ac:dyDescent="0.25">
      <c r="B473" s="15"/>
      <c r="C473" s="64"/>
      <c r="D473" s="15"/>
      <c r="E473" s="15"/>
      <c r="F473" s="17"/>
      <c r="G473" s="64"/>
      <c r="H473" s="15"/>
      <c r="I473" s="15"/>
      <c r="J473" s="15"/>
      <c r="K473" s="15"/>
      <c r="L473" s="15"/>
    </row>
    <row r="474" spans="1:12" x14ac:dyDescent="0.25">
      <c r="B474" s="15"/>
      <c r="C474" s="64"/>
      <c r="D474" s="15"/>
      <c r="E474" s="15"/>
      <c r="F474" s="17"/>
      <c r="G474" s="64"/>
      <c r="H474" s="17"/>
      <c r="I474" s="15"/>
      <c r="J474" s="15"/>
      <c r="K474" s="15"/>
      <c r="L474" s="15"/>
    </row>
    <row r="475" spans="1:12" x14ac:dyDescent="0.25">
      <c r="B475" s="15"/>
      <c r="C475" s="64"/>
      <c r="D475" s="15"/>
      <c r="E475" s="15"/>
      <c r="F475" s="17"/>
      <c r="G475" s="64"/>
      <c r="H475" s="17"/>
      <c r="I475" s="15"/>
      <c r="J475" s="15"/>
      <c r="K475" s="15"/>
      <c r="L475" s="15"/>
    </row>
    <row r="476" spans="1:12" x14ac:dyDescent="0.25">
      <c r="B476" s="15"/>
      <c r="C476" s="64"/>
      <c r="D476" s="15"/>
      <c r="E476" s="15"/>
      <c r="F476" s="17"/>
      <c r="G476" s="64"/>
      <c r="H476" s="17"/>
      <c r="I476" s="15"/>
      <c r="J476" s="15"/>
      <c r="K476" s="15"/>
      <c r="L476" s="15"/>
    </row>
    <row r="477" spans="1:12" x14ac:dyDescent="0.25">
      <c r="B477" s="15"/>
      <c r="C477" s="64"/>
      <c r="D477" s="15"/>
      <c r="E477" s="15"/>
      <c r="F477" s="17"/>
      <c r="G477" s="64"/>
      <c r="H477" s="17"/>
      <c r="I477" s="15"/>
      <c r="J477" s="15"/>
      <c r="K477" s="15"/>
      <c r="L477" s="15"/>
    </row>
  </sheetData>
  <autoFilter ref="B2:L381" xr:uid="{00000000-0009-0000-0000-000005000000}"/>
  <sortState xmlns:xlrd2="http://schemas.microsoft.com/office/spreadsheetml/2017/richdata2" ref="B81:M140">
    <sortCondition ref="B81:B140"/>
  </sortState>
  <mergeCells count="13">
    <mergeCell ref="B1:L1"/>
    <mergeCell ref="P22:Q22"/>
    <mergeCell ref="R22:S22"/>
    <mergeCell ref="T22:U22"/>
    <mergeCell ref="P60:Q60"/>
    <mergeCell ref="R60:S60"/>
    <mergeCell ref="T60:U60"/>
    <mergeCell ref="P3:Q3"/>
    <mergeCell ref="R3:S3"/>
    <mergeCell ref="T3:U3"/>
    <mergeCell ref="P16:Q16"/>
    <mergeCell ref="R16:S16"/>
    <mergeCell ref="T16:U16"/>
  </mergeCells>
  <pageMargins left="0.11811023622047245" right="0.11811023622047245" top="0.55118110236220474" bottom="0.15748031496062992" header="0.31496062992125984" footer="0.31496062992125984"/>
  <pageSetup paperSize="9" scale="37" fitToHeight="0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C468A-F0DB-4A84-8F07-D26EB2F89AD2}">
  <dimension ref="A1:V459"/>
  <sheetViews>
    <sheetView topLeftCell="A288" workbookViewId="0">
      <selection activeCell="O314" sqref="O314"/>
    </sheetView>
  </sheetViews>
  <sheetFormatPr defaultRowHeight="15" x14ac:dyDescent="0.25"/>
  <cols>
    <col min="1" max="1" width="4.5703125" style="60" bestFit="1" customWidth="1"/>
    <col min="2" max="2" width="6.140625" style="60" bestFit="1" customWidth="1"/>
    <col min="3" max="3" width="11" style="60" bestFit="1" customWidth="1"/>
    <col min="4" max="4" width="18.5703125" style="60" bestFit="1" customWidth="1"/>
    <col min="5" max="5" width="4.42578125" style="60" bestFit="1" customWidth="1"/>
    <col min="6" max="6" width="33.7109375" style="67" customWidth="1"/>
    <col min="7" max="7" width="10.42578125" style="78" bestFit="1" customWidth="1"/>
    <col min="8" max="8" width="14.140625" style="67" bestFit="1" customWidth="1"/>
    <col min="9" max="9" width="14.28515625" style="60" customWidth="1"/>
    <col min="10" max="10" width="7.28515625" style="60" bestFit="1" customWidth="1"/>
    <col min="11" max="11" width="8.5703125" style="60" hidden="1" customWidth="1"/>
    <col min="12" max="12" width="13.42578125" style="60" customWidth="1"/>
    <col min="13" max="13" width="32" style="60" bestFit="1" customWidth="1"/>
    <col min="14" max="14" width="10.140625" style="60" bestFit="1" customWidth="1"/>
    <col min="15" max="15" width="15.42578125" style="60" bestFit="1" customWidth="1"/>
    <col min="16" max="16" width="10.5703125" style="60" bestFit="1" customWidth="1"/>
    <col min="17" max="22" width="9.28515625" style="60" bestFit="1" customWidth="1"/>
    <col min="23" max="16384" width="9.140625" style="60"/>
  </cols>
  <sheetData>
    <row r="1" spans="1:22" ht="21" x14ac:dyDescent="0.25">
      <c r="B1" s="168" t="s">
        <v>43</v>
      </c>
      <c r="C1" s="169"/>
      <c r="D1" s="169"/>
      <c r="E1" s="169"/>
      <c r="F1" s="169"/>
      <c r="G1" s="169"/>
      <c r="H1" s="169"/>
      <c r="I1" s="169"/>
      <c r="J1" s="169"/>
      <c r="K1" s="169"/>
      <c r="L1" s="170"/>
    </row>
    <row r="2" spans="1:22" ht="60" x14ac:dyDescent="0.25">
      <c r="A2" s="15" t="s">
        <v>0</v>
      </c>
      <c r="B2" s="15" t="s">
        <v>1</v>
      </c>
      <c r="C2" s="15" t="s">
        <v>2</v>
      </c>
      <c r="D2" s="15" t="s">
        <v>3</v>
      </c>
      <c r="E2" s="17" t="s">
        <v>4</v>
      </c>
      <c r="F2" s="17" t="s">
        <v>3074</v>
      </c>
      <c r="G2" s="66" t="s">
        <v>5</v>
      </c>
      <c r="H2" s="17" t="s">
        <v>6</v>
      </c>
      <c r="I2" s="17" t="s">
        <v>7</v>
      </c>
      <c r="J2" s="17" t="s">
        <v>8</v>
      </c>
      <c r="K2" s="17" t="s">
        <v>9</v>
      </c>
      <c r="L2" s="15" t="s">
        <v>2845</v>
      </c>
    </row>
    <row r="3" spans="1:22" ht="30" x14ac:dyDescent="0.25">
      <c r="A3" s="16">
        <v>238</v>
      </c>
      <c r="B3" s="15">
        <v>1</v>
      </c>
      <c r="C3" s="64">
        <v>45187</v>
      </c>
      <c r="D3" s="15" t="s">
        <v>3651</v>
      </c>
      <c r="E3" s="15" t="s">
        <v>10</v>
      </c>
      <c r="F3" s="17" t="s">
        <v>2074</v>
      </c>
      <c r="G3" s="64" t="s">
        <v>28</v>
      </c>
      <c r="H3" s="17" t="s">
        <v>38</v>
      </c>
      <c r="I3" s="15">
        <v>630858</v>
      </c>
      <c r="J3" s="15" t="s">
        <v>11</v>
      </c>
      <c r="K3" s="15"/>
      <c r="L3" s="64"/>
      <c r="O3" s="15"/>
      <c r="P3" s="171" t="s">
        <v>3200</v>
      </c>
      <c r="Q3" s="171"/>
      <c r="R3" s="171" t="s">
        <v>3201</v>
      </c>
      <c r="S3" s="171"/>
      <c r="T3" s="171" t="s">
        <v>13</v>
      </c>
      <c r="U3" s="171"/>
      <c r="V3" s="15"/>
    </row>
    <row r="4" spans="1:22" ht="30" x14ac:dyDescent="0.25">
      <c r="A4" s="16"/>
      <c r="B4" s="15">
        <v>2</v>
      </c>
      <c r="C4" s="64">
        <v>45187</v>
      </c>
      <c r="D4" s="15" t="s">
        <v>3652</v>
      </c>
      <c r="E4" s="15" t="s">
        <v>10</v>
      </c>
      <c r="F4" s="17" t="s">
        <v>2075</v>
      </c>
      <c r="G4" s="64" t="s">
        <v>28</v>
      </c>
      <c r="H4" s="17" t="s">
        <v>38</v>
      </c>
      <c r="I4" s="15">
        <v>1158984</v>
      </c>
      <c r="J4" s="15" t="s">
        <v>11</v>
      </c>
      <c r="K4" s="15"/>
      <c r="L4" s="15"/>
      <c r="O4" s="15"/>
      <c r="P4" s="15" t="s">
        <v>10</v>
      </c>
      <c r="Q4" s="15" t="s">
        <v>14</v>
      </c>
      <c r="R4" s="15" t="s">
        <v>10</v>
      </c>
      <c r="S4" s="15" t="s">
        <v>14</v>
      </c>
      <c r="T4" s="15" t="s">
        <v>10</v>
      </c>
      <c r="U4" s="15" t="s">
        <v>14</v>
      </c>
      <c r="V4" s="15" t="s">
        <v>15</v>
      </c>
    </row>
    <row r="5" spans="1:22" ht="30" x14ac:dyDescent="0.25">
      <c r="A5" s="16">
        <v>238</v>
      </c>
      <c r="B5" s="15">
        <v>3</v>
      </c>
      <c r="C5" s="64">
        <v>45187</v>
      </c>
      <c r="D5" s="15" t="s">
        <v>3653</v>
      </c>
      <c r="E5" s="15" t="s">
        <v>10</v>
      </c>
      <c r="F5" s="17" t="s">
        <v>2076</v>
      </c>
      <c r="G5" s="64" t="s">
        <v>28</v>
      </c>
      <c r="H5" s="17" t="s">
        <v>38</v>
      </c>
      <c r="I5" s="15">
        <v>180925</v>
      </c>
      <c r="J5" s="15" t="s">
        <v>11</v>
      </c>
      <c r="K5" s="15"/>
      <c r="L5" s="15"/>
      <c r="O5" s="64">
        <v>45187</v>
      </c>
      <c r="P5" s="142">
        <f>SUM(COUNTIFS($C$3:$C$459,O5,$E$3:$E$459,$P$4,$J$3:$J$459,{"Sr. DR1"}))</f>
        <v>15</v>
      </c>
      <c r="Q5" s="142">
        <f>SUM(COUNTIFS($C$3:$C$459,O5,$E$3:$E$459,$Q$4,$J$3:$J$459,{"Sr. DR1"}))</f>
        <v>2</v>
      </c>
      <c r="R5" s="142">
        <f>SUM(COUNTIFS($C$3:$C$459,O5,$E$3:$E$459,$R$4,$J$3:$J$459,{"Sr. DR2"}))</f>
        <v>1</v>
      </c>
      <c r="S5" s="142">
        <f>SUM(COUNTIFS($C$3:$C$459,O5,$E$3:$E$459,$S$4,$J$3:$J$459,{"Sr. DR2"}))</f>
        <v>0</v>
      </c>
      <c r="T5" s="142">
        <f>SUM(COUNTIFS($C$3:$C$459,O5,$E$3:$E$459,$T$4,$J$3:$J$459,{"DR"}))</f>
        <v>9</v>
      </c>
      <c r="U5" s="142">
        <f>SUM(COUNTIFS($C$3:$C$459,O5,$E$3:$E$459,$U$4,$J$3:$J$459,{"DR"}))</f>
        <v>2</v>
      </c>
      <c r="V5" s="15">
        <f>SUM(P5:U5)</f>
        <v>29</v>
      </c>
    </row>
    <row r="6" spans="1:22" ht="30" x14ac:dyDescent="0.25">
      <c r="A6" s="16">
        <v>239</v>
      </c>
      <c r="B6" s="15">
        <v>4</v>
      </c>
      <c r="C6" s="64">
        <v>45187</v>
      </c>
      <c r="D6" s="15" t="s">
        <v>3654</v>
      </c>
      <c r="E6" s="15" t="s">
        <v>10</v>
      </c>
      <c r="F6" s="17" t="s">
        <v>2077</v>
      </c>
      <c r="G6" s="64" t="s">
        <v>28</v>
      </c>
      <c r="H6" s="17" t="s">
        <v>38</v>
      </c>
      <c r="I6" s="15">
        <v>937622</v>
      </c>
      <c r="J6" s="15" t="s">
        <v>11</v>
      </c>
      <c r="K6" s="15"/>
      <c r="L6" s="15"/>
      <c r="O6" s="64">
        <v>45188</v>
      </c>
      <c r="P6" s="142">
        <f>SUM(COUNTIFS($C$3:$C$459,O6,$E$3:$E$459,$P$4,$J$3:$J$459,{"Sr. DR1"}))</f>
        <v>0</v>
      </c>
      <c r="Q6" s="142">
        <f>SUM(COUNTIFS($C$3:$C$459,O6,$E$3:$E$459,$Q$4,$J$3:$J$459,{"Sr. DR1"}))</f>
        <v>0</v>
      </c>
      <c r="R6" s="142">
        <f>SUM(COUNTIFS($C$3:$C$459,O6,$E$3:$E$459,$R$4,$J$3:$J$459,{"Sr. DR2"}))</f>
        <v>0</v>
      </c>
      <c r="S6" s="142">
        <f>SUM(COUNTIFS($C$3:$C$459,O6,$E$3:$E$459,$S$4,$J$3:$J$459,{"Sr. DR2"}))</f>
        <v>0</v>
      </c>
      <c r="T6" s="142">
        <f>SUM(COUNTIFS($C$3:$C$459,O6,$E$3:$E$459,$T$4,$J$3:$J$459,{"DR"}))</f>
        <v>0</v>
      </c>
      <c r="U6" s="142">
        <f>SUM(COUNTIFS($C$3:$C$459,O6,$E$3:$E$459,$U$4,$J$3:$J$459,{"DR"}))</f>
        <v>0</v>
      </c>
      <c r="V6" s="15">
        <f t="shared" ref="V6:V14" si="0">SUM(P6:U6)</f>
        <v>0</v>
      </c>
    </row>
    <row r="7" spans="1:22" ht="30" x14ac:dyDescent="0.25">
      <c r="A7" s="16">
        <v>242</v>
      </c>
      <c r="B7" s="15">
        <v>5</v>
      </c>
      <c r="C7" s="64">
        <v>45187</v>
      </c>
      <c r="D7" s="15" t="s">
        <v>3655</v>
      </c>
      <c r="E7" s="15" t="s">
        <v>10</v>
      </c>
      <c r="F7" s="17" t="s">
        <v>2078</v>
      </c>
      <c r="G7" s="64" t="s">
        <v>28</v>
      </c>
      <c r="H7" s="17" t="s">
        <v>38</v>
      </c>
      <c r="I7" s="15">
        <v>76866</v>
      </c>
      <c r="J7" s="15" t="s">
        <v>11</v>
      </c>
      <c r="K7" s="15"/>
      <c r="L7" s="64"/>
      <c r="O7" s="64">
        <v>45189</v>
      </c>
      <c r="P7" s="142">
        <f>SUM(COUNTIFS($C$3:$C$459,O7,$E$3:$E$459,$P$4,$J$3:$J$459,{"Sr. DR1"}))</f>
        <v>0</v>
      </c>
      <c r="Q7" s="142">
        <f>SUM(COUNTIFS($C$3:$C$459,O7,$E$3:$E$459,$Q$4,$J$3:$J$459,{"Sr. DR1"}))</f>
        <v>0</v>
      </c>
      <c r="R7" s="142">
        <f>SUM(COUNTIFS($C$3:$C$459,O7,$E$3:$E$459,$R$4,$J$3:$J$459,{"Sr. DR2"}))</f>
        <v>0</v>
      </c>
      <c r="S7" s="142">
        <f>SUM(COUNTIFS($C$3:$C$459,O7,$E$3:$E$459,$S$4,$J$3:$J$459,{"Sr. DR2"}))</f>
        <v>1</v>
      </c>
      <c r="T7" s="142">
        <f>SUM(COUNTIFS($C$3:$C$459,O7,$E$3:$E$459,$T$4,$J$3:$J$459,{"DR"}))</f>
        <v>6</v>
      </c>
      <c r="U7" s="142">
        <f>SUM(COUNTIFS($C$3:$C$459,O7,$E$3:$E$459,$U$4,$J$3:$J$459,{"DR"}))</f>
        <v>2</v>
      </c>
      <c r="V7" s="15">
        <f t="shared" si="0"/>
        <v>9</v>
      </c>
    </row>
    <row r="8" spans="1:22" ht="30" x14ac:dyDescent="0.25">
      <c r="A8" s="143">
        <v>243</v>
      </c>
      <c r="B8" s="15">
        <v>6</v>
      </c>
      <c r="C8" s="64">
        <v>45187</v>
      </c>
      <c r="D8" s="15" t="s">
        <v>3656</v>
      </c>
      <c r="E8" s="15" t="s">
        <v>10</v>
      </c>
      <c r="F8" s="17" t="s">
        <v>2079</v>
      </c>
      <c r="G8" s="64" t="s">
        <v>28</v>
      </c>
      <c r="H8" s="17" t="s">
        <v>38</v>
      </c>
      <c r="I8" s="15">
        <v>70427</v>
      </c>
      <c r="J8" s="15" t="s">
        <v>11</v>
      </c>
      <c r="K8" s="15"/>
      <c r="L8" s="64"/>
      <c r="O8" s="64">
        <v>45190</v>
      </c>
      <c r="P8" s="142">
        <f>SUM(COUNTIFS($C$3:$C$459,O8,$E$3:$E$459,$P$4,$J$3:$J$459,{"Sr. DR1"}))</f>
        <v>0</v>
      </c>
      <c r="Q8" s="142">
        <f>SUM(COUNTIFS($C$3:$C$459,O8,$E$3:$E$459,$Q$4,$J$3:$J$459,{"Sr. DR1"}))</f>
        <v>0</v>
      </c>
      <c r="R8" s="142">
        <f>SUM(COUNTIFS($C$3:$C$459,O8,$E$3:$E$459,$R$4,$J$3:$J$459,{"Sr. DR2"}))</f>
        <v>0</v>
      </c>
      <c r="S8" s="142">
        <f>SUM(COUNTIFS($C$3:$C$459,O8,$E$3:$E$459,$S$4,$J$3:$J$459,{"Sr. DR2"}))</f>
        <v>0</v>
      </c>
      <c r="T8" s="142">
        <f>SUM(COUNTIFS($C$3:$C$459,O8,$E$3:$E$459,$T$4,$J$3:$J$459,{"DR"}))</f>
        <v>0</v>
      </c>
      <c r="U8" s="142">
        <f>SUM(COUNTIFS($C$3:$C$459,O8,$E$3:$E$459,$U$4,$J$3:$J$459,{"DR"}))</f>
        <v>0</v>
      </c>
      <c r="V8" s="15">
        <f t="shared" si="0"/>
        <v>0</v>
      </c>
    </row>
    <row r="9" spans="1:22" ht="30" x14ac:dyDescent="0.25">
      <c r="A9" s="143">
        <v>244</v>
      </c>
      <c r="B9" s="15">
        <v>7</v>
      </c>
      <c r="C9" s="64">
        <v>45187</v>
      </c>
      <c r="D9" s="15" t="s">
        <v>3657</v>
      </c>
      <c r="E9" s="15" t="s">
        <v>10</v>
      </c>
      <c r="F9" s="17" t="s">
        <v>2080</v>
      </c>
      <c r="G9" s="64" t="s">
        <v>28</v>
      </c>
      <c r="H9" s="17" t="s">
        <v>38</v>
      </c>
      <c r="I9" s="15">
        <v>52623</v>
      </c>
      <c r="J9" s="15" t="s">
        <v>11</v>
      </c>
      <c r="K9" s="15"/>
      <c r="L9" s="64"/>
      <c r="O9" s="64">
        <v>45191</v>
      </c>
      <c r="P9" s="142">
        <f>SUM(COUNTIFS($C$3:$C$459,O9,$E$3:$E$459,$P$4,$J$3:$J$459,{"Sr. DR1"}))</f>
        <v>0</v>
      </c>
      <c r="Q9" s="142">
        <f>SUM(COUNTIFS($C$3:$C$459,O9,$E$3:$E$459,$Q$4,$J$3:$J$459,{"Sr. DR1"}))</f>
        <v>0</v>
      </c>
      <c r="R9" s="142">
        <f>SUM(COUNTIFS($C$3:$C$459,O9,$E$3:$E$459,$R$4,$J$3:$J$459,{"Sr. DR2"}))</f>
        <v>0</v>
      </c>
      <c r="S9" s="142">
        <f>SUM(COUNTIFS($C$3:$C$459,O9,$E$3:$E$459,$S$4,$J$3:$J$459,{"Sr. DR2"}))</f>
        <v>0</v>
      </c>
      <c r="T9" s="142">
        <f>SUM(COUNTIFS($C$3:$C$459,O9,$E$3:$E$459,$T$4,$J$3:$J$459,{"DR"}))</f>
        <v>0</v>
      </c>
      <c r="U9" s="142">
        <f>SUM(COUNTIFS($C$3:$C$459,O9,$E$3:$E$459,$U$4,$J$3:$J$459,{"DR"}))</f>
        <v>0</v>
      </c>
      <c r="V9" s="15">
        <f t="shared" si="0"/>
        <v>0</v>
      </c>
    </row>
    <row r="10" spans="1:22" ht="30" x14ac:dyDescent="0.25">
      <c r="A10" s="15">
        <v>80</v>
      </c>
      <c r="B10" s="15">
        <v>8</v>
      </c>
      <c r="C10" s="64">
        <v>45187</v>
      </c>
      <c r="D10" s="15" t="s">
        <v>3658</v>
      </c>
      <c r="E10" s="15" t="s">
        <v>10</v>
      </c>
      <c r="F10" s="17" t="s">
        <v>2081</v>
      </c>
      <c r="G10" s="64" t="s">
        <v>28</v>
      </c>
      <c r="H10" s="17" t="s">
        <v>38</v>
      </c>
      <c r="I10" s="15">
        <v>736752</v>
      </c>
      <c r="J10" s="15" t="s">
        <v>11</v>
      </c>
      <c r="K10" s="15"/>
      <c r="L10" s="64"/>
      <c r="O10" s="64">
        <v>45194</v>
      </c>
      <c r="P10" s="142">
        <f>SUM(COUNTIFS($C$3:$C$459,O10,$E$3:$E$459,$P$4,$J$3:$J$459,{"Sr. DR1"}))</f>
        <v>0</v>
      </c>
      <c r="Q10" s="142">
        <f>SUM(COUNTIFS($C$3:$C$459,O10,$E$3:$E$459,$Q$4,$J$3:$J$459,{"Sr. DR1"}))</f>
        <v>0</v>
      </c>
      <c r="R10" s="142">
        <f>SUM(COUNTIFS($C$3:$C$459,O10,$E$3:$E$459,$R$4,$J$3:$J$459,{"Sr. DR2"}))</f>
        <v>0</v>
      </c>
      <c r="S10" s="142">
        <f>SUM(COUNTIFS($C$3:$C$459,O10,$E$3:$E$459,$S$4,$J$3:$J$459,{"Sr. DR2"}))</f>
        <v>0</v>
      </c>
      <c r="T10" s="142">
        <f>SUM(COUNTIFS($C$3:$C$459,O10,$E$3:$E$459,$T$4,$J$3:$J$459,{"DR"}))</f>
        <v>0</v>
      </c>
      <c r="U10" s="142">
        <f>SUM(COUNTIFS($C$3:$C$459,O10,$E$3:$E$459,$U$4,$J$3:$J$459,{"DR"}))</f>
        <v>0</v>
      </c>
      <c r="V10" s="15">
        <f t="shared" si="0"/>
        <v>0</v>
      </c>
    </row>
    <row r="11" spans="1:22" x14ac:dyDescent="0.25">
      <c r="A11" s="15">
        <v>82</v>
      </c>
      <c r="B11" s="15">
        <v>9</v>
      </c>
      <c r="C11" s="64">
        <v>45187</v>
      </c>
      <c r="D11" s="15" t="s">
        <v>3659</v>
      </c>
      <c r="E11" s="15" t="s">
        <v>10</v>
      </c>
      <c r="F11" s="17" t="s">
        <v>1953</v>
      </c>
      <c r="G11" s="15" t="s">
        <v>25</v>
      </c>
      <c r="H11" s="17" t="s">
        <v>38</v>
      </c>
      <c r="I11" s="15">
        <v>54907</v>
      </c>
      <c r="J11" s="15" t="s">
        <v>11</v>
      </c>
      <c r="K11" s="15"/>
      <c r="L11" s="15"/>
      <c r="O11" s="64">
        <v>45195</v>
      </c>
      <c r="P11" s="142">
        <f>SUM(COUNTIFS($C$3:$C$459,O11,$E$3:$E$459,$P$4,$J$3:$J$459,{"Sr. DR1"}))</f>
        <v>0</v>
      </c>
      <c r="Q11" s="142">
        <f>SUM(COUNTIFS($C$3:$C$459,O11,$E$3:$E$459,$Q$4,$J$3:$J$459,{"Sr. DR1"}))</f>
        <v>0</v>
      </c>
      <c r="R11" s="142">
        <f>SUM(COUNTIFS($C$3:$C$459,O11,$E$3:$E$459,$R$4,$J$3:$J$459,{"Sr. DR2"}))</f>
        <v>0</v>
      </c>
      <c r="S11" s="142">
        <f>SUM(COUNTIFS($C$3:$C$459,O11,$E$3:$E$459,$S$4,$J$3:$J$459,{"Sr. DR2"}))</f>
        <v>0</v>
      </c>
      <c r="T11" s="142">
        <f>SUM(COUNTIFS($C$3:$C$459,O11,$E$3:$E$459,$T$4,$J$3:$J$459,{"DR"}))</f>
        <v>0</v>
      </c>
      <c r="U11" s="142">
        <f>SUM(COUNTIFS($C$3:$C$459,O11,$E$3:$E$459,$U$4,$J$3:$J$459,{"DR"}))</f>
        <v>0</v>
      </c>
      <c r="V11" s="15">
        <f t="shared" si="0"/>
        <v>0</v>
      </c>
    </row>
    <row r="12" spans="1:22" x14ac:dyDescent="0.25">
      <c r="A12" s="15">
        <v>139</v>
      </c>
      <c r="B12" s="15">
        <v>10</v>
      </c>
      <c r="C12" s="64">
        <v>45187</v>
      </c>
      <c r="D12" s="15" t="s">
        <v>3660</v>
      </c>
      <c r="E12" s="15" t="s">
        <v>10</v>
      </c>
      <c r="F12" s="17" t="s">
        <v>1953</v>
      </c>
      <c r="G12" s="15" t="s">
        <v>25</v>
      </c>
      <c r="H12" s="17" t="s">
        <v>38</v>
      </c>
      <c r="I12" s="15">
        <v>986016</v>
      </c>
      <c r="J12" s="15" t="s">
        <v>11</v>
      </c>
      <c r="K12" s="15"/>
      <c r="L12" s="15"/>
      <c r="O12" s="64">
        <v>45196</v>
      </c>
      <c r="P12" s="142">
        <f>SUM(COUNTIFS($C$3:$C$459,O12,$E$3:$E$459,$P$4,$J$3:$J$459,{"Sr. DR1"}))</f>
        <v>0</v>
      </c>
      <c r="Q12" s="142">
        <f>SUM(COUNTIFS($C$3:$C$459,O12,$E$3:$E$459,$Q$4,$J$3:$J$459,{"Sr. DR1"}))</f>
        <v>0</v>
      </c>
      <c r="R12" s="142">
        <f>SUM(COUNTIFS($C$3:$C$459,O12,$E$3:$E$459,$R$4,$J$3:$J$459,{"Sr. DR2"}))</f>
        <v>0</v>
      </c>
      <c r="S12" s="142">
        <f>SUM(COUNTIFS($C$3:$C$459,O12,$E$3:$E$459,$S$4,$J$3:$J$459,{"Sr. DR2"}))</f>
        <v>0</v>
      </c>
      <c r="T12" s="142">
        <f>SUM(COUNTIFS($C$3:$C$459,O12,$E$3:$E$459,$T$4,$J$3:$J$459,{"DR"}))</f>
        <v>0</v>
      </c>
      <c r="U12" s="142">
        <f>SUM(COUNTIFS($C$3:$C$459,O12,$E$3:$E$459,$U$4,$J$3:$J$459,{"DR"}))</f>
        <v>0</v>
      </c>
      <c r="V12" s="15">
        <f t="shared" si="0"/>
        <v>0</v>
      </c>
    </row>
    <row r="13" spans="1:22" x14ac:dyDescent="0.25">
      <c r="A13" s="15">
        <v>140</v>
      </c>
      <c r="B13" s="15">
        <v>11</v>
      </c>
      <c r="C13" s="64">
        <v>45187</v>
      </c>
      <c r="D13" s="15" t="s">
        <v>3661</v>
      </c>
      <c r="E13" s="15" t="s">
        <v>10</v>
      </c>
      <c r="F13" s="17" t="s">
        <v>1953</v>
      </c>
      <c r="G13" s="15" t="s">
        <v>25</v>
      </c>
      <c r="H13" s="17" t="s">
        <v>38</v>
      </c>
      <c r="I13" s="15">
        <v>110636</v>
      </c>
      <c r="J13" s="15" t="s">
        <v>11</v>
      </c>
      <c r="K13" s="15"/>
      <c r="L13" s="15"/>
      <c r="O13" s="64">
        <v>45197</v>
      </c>
      <c r="P13" s="142">
        <f>SUM(COUNTIFS($C$3:$C$459,O13,$E$3:$E$459,$P$4,$J$3:$J$459,{"Sr. DR1"}))</f>
        <v>0</v>
      </c>
      <c r="Q13" s="142">
        <f>SUM(COUNTIFS($C$3:$C$459,O13,$E$3:$E$459,$Q$4,$J$3:$J$459,{"Sr. DR1"}))</f>
        <v>0</v>
      </c>
      <c r="R13" s="142">
        <f>SUM(COUNTIFS($C$3:$C$459,O13,$E$3:$E$459,$R$4,$J$3:$J$459,{"Sr. DR2"}))</f>
        <v>0</v>
      </c>
      <c r="S13" s="142">
        <f>SUM(COUNTIFS($C$3:$C$459,O13,$E$3:$E$459,$S$4,$J$3:$J$459,{"Sr. DR2"}))</f>
        <v>0</v>
      </c>
      <c r="T13" s="142">
        <f>SUM(COUNTIFS($C$3:$C$459,O13,$E$3:$E$459,$T$4,$J$3:$J$459,{"DR"}))</f>
        <v>0</v>
      </c>
      <c r="U13" s="142">
        <f>SUM(COUNTIFS($C$3:$C$459,O13,$E$3:$E$459,$U$4,$J$3:$J$459,{"DR"}))</f>
        <v>0</v>
      </c>
      <c r="V13" s="15">
        <f t="shared" si="0"/>
        <v>0</v>
      </c>
    </row>
    <row r="14" spans="1:22" x14ac:dyDescent="0.25">
      <c r="A14" s="15">
        <v>141</v>
      </c>
      <c r="B14" s="15">
        <v>12</v>
      </c>
      <c r="C14" s="64">
        <v>45187</v>
      </c>
      <c r="D14" s="15" t="s">
        <v>3662</v>
      </c>
      <c r="E14" s="15" t="s">
        <v>10</v>
      </c>
      <c r="F14" s="17" t="s">
        <v>1953</v>
      </c>
      <c r="G14" s="15" t="s">
        <v>25</v>
      </c>
      <c r="H14" s="17" t="s">
        <v>38</v>
      </c>
      <c r="I14" s="15">
        <v>1025241</v>
      </c>
      <c r="J14" s="15" t="s">
        <v>11</v>
      </c>
      <c r="K14" s="15"/>
      <c r="L14" s="15"/>
      <c r="O14" s="64">
        <v>45198</v>
      </c>
      <c r="P14" s="142">
        <f>SUM(COUNTIFS($C$3:$C$459,O14,$E$3:$E$459,$P$4,$J$3:$J$459,{"Sr. DR1"}))</f>
        <v>0</v>
      </c>
      <c r="Q14" s="142">
        <f>SUM(COUNTIFS($C$3:$C$459,O14,$E$3:$E$459,$Q$4,$J$3:$J$459,{"Sr. DR1"}))</f>
        <v>0</v>
      </c>
      <c r="R14" s="142">
        <f>SUM(COUNTIFS($C$3:$C$459,O14,$E$3:$E$459,$R$4,$J$3:$J$459,{"Sr. DR2"}))</f>
        <v>0</v>
      </c>
      <c r="S14" s="142">
        <f>SUM(COUNTIFS($C$3:$C$459,O14,$E$3:$E$459,$S$4,$J$3:$J$459,{"Sr. DR2"}))</f>
        <v>0</v>
      </c>
      <c r="T14" s="142">
        <f>SUM(COUNTIFS($C$3:$C$459,O14,$E$3:$E$459,$T$4,$J$3:$J$459,{"DR"}))</f>
        <v>0</v>
      </c>
      <c r="U14" s="142">
        <f>SUM(COUNTIFS($C$3:$C$459,O14,$E$3:$E$459,$U$4,$J$3:$J$459,{"DR"}))</f>
        <v>0</v>
      </c>
      <c r="V14" s="15">
        <f t="shared" si="0"/>
        <v>0</v>
      </c>
    </row>
    <row r="15" spans="1:22" x14ac:dyDescent="0.25">
      <c r="A15" s="15">
        <v>142</v>
      </c>
      <c r="B15" s="15">
        <v>13</v>
      </c>
      <c r="C15" s="64">
        <v>45187</v>
      </c>
      <c r="D15" s="15" t="s">
        <v>3663</v>
      </c>
      <c r="E15" s="15" t="s">
        <v>10</v>
      </c>
      <c r="F15" s="17" t="s">
        <v>1953</v>
      </c>
      <c r="G15" s="15" t="s">
        <v>16</v>
      </c>
      <c r="H15" s="17" t="s">
        <v>38</v>
      </c>
      <c r="I15" s="15">
        <v>339559</v>
      </c>
      <c r="J15" s="15" t="s">
        <v>11</v>
      </c>
      <c r="K15" s="15"/>
      <c r="L15" s="64"/>
      <c r="O15" s="15" t="s">
        <v>15</v>
      </c>
      <c r="P15" s="15">
        <f t="shared" ref="P15:U15" si="1">SUM(P5:P14)</f>
        <v>15</v>
      </c>
      <c r="Q15" s="15">
        <f t="shared" si="1"/>
        <v>2</v>
      </c>
      <c r="R15" s="15">
        <f t="shared" si="1"/>
        <v>1</v>
      </c>
      <c r="S15" s="15">
        <f t="shared" si="1"/>
        <v>1</v>
      </c>
      <c r="T15" s="15">
        <f t="shared" si="1"/>
        <v>15</v>
      </c>
      <c r="U15" s="15">
        <f t="shared" si="1"/>
        <v>4</v>
      </c>
      <c r="V15" s="15"/>
    </row>
    <row r="16" spans="1:22" x14ac:dyDescent="0.25">
      <c r="A16" s="15">
        <v>147</v>
      </c>
      <c r="B16" s="15">
        <v>14</v>
      </c>
      <c r="C16" s="64">
        <v>45187</v>
      </c>
      <c r="D16" s="15" t="s">
        <v>3664</v>
      </c>
      <c r="E16" s="15" t="s">
        <v>10</v>
      </c>
      <c r="F16" s="17" t="s">
        <v>1953</v>
      </c>
      <c r="G16" s="15" t="s">
        <v>25</v>
      </c>
      <c r="H16" s="17" t="s">
        <v>38</v>
      </c>
      <c r="I16" s="15">
        <v>244713</v>
      </c>
      <c r="J16" s="15" t="s">
        <v>11</v>
      </c>
      <c r="K16" s="15"/>
      <c r="L16" s="64"/>
      <c r="O16" s="15"/>
      <c r="P16" s="171">
        <f>P15+Q15</f>
        <v>17</v>
      </c>
      <c r="Q16" s="171"/>
      <c r="R16" s="171">
        <f>R15+S15</f>
        <v>2</v>
      </c>
      <c r="S16" s="171"/>
      <c r="T16" s="171">
        <f>T15+U15</f>
        <v>19</v>
      </c>
      <c r="U16" s="171"/>
      <c r="V16" s="15">
        <f>P16+R16+T16</f>
        <v>38</v>
      </c>
    </row>
    <row r="17" spans="1:21" x14ac:dyDescent="0.25">
      <c r="A17" s="15">
        <v>15</v>
      </c>
      <c r="B17" s="15">
        <v>15</v>
      </c>
      <c r="C17" s="64">
        <v>45187</v>
      </c>
      <c r="D17" s="15" t="s">
        <v>3665</v>
      </c>
      <c r="E17" s="15" t="s">
        <v>10</v>
      </c>
      <c r="F17" s="17" t="s">
        <v>1953</v>
      </c>
      <c r="G17" s="15" t="s">
        <v>16</v>
      </c>
      <c r="H17" s="17" t="s">
        <v>38</v>
      </c>
      <c r="I17" s="15">
        <v>32018</v>
      </c>
      <c r="J17" s="15" t="s">
        <v>11</v>
      </c>
      <c r="K17" s="15"/>
      <c r="L17" s="64"/>
    </row>
    <row r="18" spans="1:21" ht="30" x14ac:dyDescent="0.25">
      <c r="A18" s="15">
        <v>16</v>
      </c>
      <c r="B18" s="19">
        <v>16</v>
      </c>
      <c r="C18" s="79">
        <v>45187</v>
      </c>
      <c r="D18" s="19" t="s">
        <v>3566</v>
      </c>
      <c r="E18" s="19" t="s">
        <v>10</v>
      </c>
      <c r="F18" s="141" t="s">
        <v>3567</v>
      </c>
      <c r="G18" s="19" t="s">
        <v>3071</v>
      </c>
      <c r="H18" s="86" t="s">
        <v>32</v>
      </c>
      <c r="I18" s="19">
        <v>13959045</v>
      </c>
      <c r="J18" s="19" t="s">
        <v>13</v>
      </c>
      <c r="K18" s="15"/>
      <c r="L18" s="64"/>
    </row>
    <row r="19" spans="1:21" ht="30" x14ac:dyDescent="0.25">
      <c r="A19" s="15">
        <v>17</v>
      </c>
      <c r="B19" s="19">
        <v>17</v>
      </c>
      <c r="C19" s="79">
        <v>45187</v>
      </c>
      <c r="D19" s="19" t="s">
        <v>3568</v>
      </c>
      <c r="E19" s="19" t="s">
        <v>10</v>
      </c>
      <c r="F19" s="141" t="s">
        <v>3567</v>
      </c>
      <c r="G19" s="19" t="s">
        <v>2850</v>
      </c>
      <c r="H19" s="86" t="s">
        <v>32</v>
      </c>
      <c r="I19" s="19">
        <v>6807139</v>
      </c>
      <c r="J19" s="19" t="s">
        <v>13</v>
      </c>
      <c r="K19" s="15"/>
      <c r="L19" s="64"/>
    </row>
    <row r="20" spans="1:21" ht="30" x14ac:dyDescent="0.25">
      <c r="A20" s="15">
        <v>18</v>
      </c>
      <c r="B20" s="19">
        <v>18</v>
      </c>
      <c r="C20" s="79">
        <v>45187</v>
      </c>
      <c r="D20" s="19" t="s">
        <v>3569</v>
      </c>
      <c r="E20" s="19" t="s">
        <v>10</v>
      </c>
      <c r="F20" s="141" t="s">
        <v>3567</v>
      </c>
      <c r="G20" s="19" t="s">
        <v>25</v>
      </c>
      <c r="H20" s="86" t="s">
        <v>32</v>
      </c>
      <c r="I20" s="19">
        <v>4658296</v>
      </c>
      <c r="J20" s="19" t="s">
        <v>13</v>
      </c>
      <c r="K20" s="15"/>
      <c r="L20" s="64"/>
    </row>
    <row r="21" spans="1:21" ht="30" x14ac:dyDescent="0.25">
      <c r="A21" s="15">
        <v>19</v>
      </c>
      <c r="B21" s="19">
        <v>19</v>
      </c>
      <c r="C21" s="79">
        <v>45187</v>
      </c>
      <c r="D21" s="19" t="s">
        <v>3570</v>
      </c>
      <c r="E21" s="19" t="s">
        <v>10</v>
      </c>
      <c r="F21" s="141" t="s">
        <v>3567</v>
      </c>
      <c r="G21" s="19" t="s">
        <v>28</v>
      </c>
      <c r="H21" s="86" t="s">
        <v>3571</v>
      </c>
      <c r="I21" s="19">
        <v>2329121</v>
      </c>
      <c r="J21" s="19" t="s">
        <v>13</v>
      </c>
      <c r="K21" s="15"/>
      <c r="L21" s="64"/>
    </row>
    <row r="22" spans="1:21" ht="30" x14ac:dyDescent="0.25">
      <c r="A22" s="15">
        <v>20</v>
      </c>
      <c r="B22" s="19">
        <v>20</v>
      </c>
      <c r="C22" s="79">
        <v>45187</v>
      </c>
      <c r="D22" s="19" t="s">
        <v>3575</v>
      </c>
      <c r="E22" s="19" t="s">
        <v>14</v>
      </c>
      <c r="F22" s="141" t="s">
        <v>3573</v>
      </c>
      <c r="G22" s="19" t="s">
        <v>16</v>
      </c>
      <c r="H22" s="86" t="s">
        <v>24</v>
      </c>
      <c r="I22" s="19">
        <v>17097684</v>
      </c>
      <c r="J22" s="19" t="s">
        <v>13</v>
      </c>
      <c r="K22" s="15"/>
      <c r="L22" s="64"/>
      <c r="P22" s="167"/>
      <c r="Q22" s="167"/>
      <c r="R22" s="167"/>
      <c r="S22" s="167"/>
      <c r="T22" s="167"/>
      <c r="U22" s="167"/>
    </row>
    <row r="23" spans="1:21" ht="30" x14ac:dyDescent="0.25">
      <c r="A23" s="15">
        <v>21</v>
      </c>
      <c r="B23" s="19">
        <v>21</v>
      </c>
      <c r="C23" s="79">
        <v>45187</v>
      </c>
      <c r="D23" s="19" t="s">
        <v>3576</v>
      </c>
      <c r="E23" s="19" t="s">
        <v>10</v>
      </c>
      <c r="F23" s="141" t="s">
        <v>3573</v>
      </c>
      <c r="G23" s="19" t="s">
        <v>16</v>
      </c>
      <c r="H23" s="86" t="s">
        <v>24</v>
      </c>
      <c r="I23" s="19">
        <v>17097684</v>
      </c>
      <c r="J23" s="19" t="s">
        <v>13</v>
      </c>
      <c r="K23" s="15"/>
      <c r="L23" s="64"/>
    </row>
    <row r="24" spans="1:21" ht="30" x14ac:dyDescent="0.25">
      <c r="A24" s="15">
        <v>22</v>
      </c>
      <c r="B24" s="19">
        <v>22</v>
      </c>
      <c r="C24" s="79">
        <v>45187</v>
      </c>
      <c r="D24" s="19" t="s">
        <v>3577</v>
      </c>
      <c r="E24" s="19" t="s">
        <v>14</v>
      </c>
      <c r="F24" s="141" t="s">
        <v>3573</v>
      </c>
      <c r="G24" s="19" t="s">
        <v>25</v>
      </c>
      <c r="H24" s="86" t="s">
        <v>24</v>
      </c>
      <c r="I24" s="19">
        <v>4658296</v>
      </c>
      <c r="J24" s="19" t="s">
        <v>13</v>
      </c>
      <c r="K24" s="15"/>
      <c r="L24" s="64"/>
    </row>
    <row r="25" spans="1:21" ht="30" x14ac:dyDescent="0.25">
      <c r="A25" s="15">
        <v>23</v>
      </c>
      <c r="B25" s="19">
        <v>23</v>
      </c>
      <c r="C25" s="79">
        <v>45187</v>
      </c>
      <c r="D25" s="19" t="s">
        <v>2901</v>
      </c>
      <c r="E25" s="19" t="s">
        <v>10</v>
      </c>
      <c r="F25" s="86" t="s">
        <v>858</v>
      </c>
      <c r="G25" s="79" t="s">
        <v>2710</v>
      </c>
      <c r="H25" s="86" t="s">
        <v>471</v>
      </c>
      <c r="I25" s="19" t="s">
        <v>823</v>
      </c>
      <c r="J25" s="19" t="s">
        <v>13</v>
      </c>
      <c r="K25" s="64">
        <v>45187</v>
      </c>
      <c r="L25" s="64"/>
    </row>
    <row r="26" spans="1:21" ht="30" x14ac:dyDescent="0.25">
      <c r="A26" s="15">
        <v>24</v>
      </c>
      <c r="B26" s="15">
        <v>24</v>
      </c>
      <c r="C26" s="64">
        <v>45187</v>
      </c>
      <c r="D26" s="15" t="s">
        <v>2903</v>
      </c>
      <c r="E26" s="15" t="s">
        <v>14</v>
      </c>
      <c r="F26" s="17" t="s">
        <v>866</v>
      </c>
      <c r="G26" s="64" t="s">
        <v>25</v>
      </c>
      <c r="H26" s="17" t="s">
        <v>21</v>
      </c>
      <c r="I26" s="15">
        <v>18245633</v>
      </c>
      <c r="J26" s="15" t="s">
        <v>11</v>
      </c>
      <c r="K26" s="64">
        <v>45187</v>
      </c>
      <c r="L26" s="15"/>
    </row>
    <row r="27" spans="1:21" x14ac:dyDescent="0.25">
      <c r="A27" s="15">
        <v>25</v>
      </c>
      <c r="B27" s="19">
        <v>25</v>
      </c>
      <c r="C27" s="79">
        <v>45187</v>
      </c>
      <c r="D27" s="19" t="s">
        <v>2927</v>
      </c>
      <c r="E27" s="19" t="s">
        <v>10</v>
      </c>
      <c r="F27" s="86" t="s">
        <v>946</v>
      </c>
      <c r="G27" s="79" t="s">
        <v>28</v>
      </c>
      <c r="H27" s="86">
        <v>263</v>
      </c>
      <c r="I27" s="19" t="s">
        <v>823</v>
      </c>
      <c r="J27" s="19" t="s">
        <v>13</v>
      </c>
      <c r="K27" s="64">
        <v>45187</v>
      </c>
      <c r="L27" s="64"/>
    </row>
    <row r="28" spans="1:21" ht="30" x14ac:dyDescent="0.25">
      <c r="A28" s="15">
        <v>26</v>
      </c>
      <c r="B28" s="15">
        <v>26</v>
      </c>
      <c r="C28" s="64">
        <v>45187</v>
      </c>
      <c r="D28" s="15" t="s">
        <v>2928</v>
      </c>
      <c r="E28" s="15" t="s">
        <v>10</v>
      </c>
      <c r="F28" s="17" t="s">
        <v>951</v>
      </c>
      <c r="G28" s="64" t="s">
        <v>16</v>
      </c>
      <c r="H28" s="17" t="s">
        <v>21</v>
      </c>
      <c r="I28" s="15">
        <v>6759343</v>
      </c>
      <c r="J28" s="15" t="s">
        <v>12</v>
      </c>
      <c r="K28" s="64">
        <v>45187</v>
      </c>
      <c r="L28" s="64"/>
    </row>
    <row r="29" spans="1:21" ht="30" x14ac:dyDescent="0.25">
      <c r="A29" s="15">
        <v>27</v>
      </c>
      <c r="B29" s="19">
        <v>27</v>
      </c>
      <c r="C29" s="79">
        <v>45187</v>
      </c>
      <c r="D29" s="19" t="s">
        <v>2929</v>
      </c>
      <c r="E29" s="19" t="s">
        <v>10</v>
      </c>
      <c r="F29" s="86" t="s">
        <v>957</v>
      </c>
      <c r="G29" s="79" t="s">
        <v>2850</v>
      </c>
      <c r="H29" s="86" t="s">
        <v>21</v>
      </c>
      <c r="I29" s="19" t="s">
        <v>144</v>
      </c>
      <c r="J29" s="19" t="s">
        <v>13</v>
      </c>
      <c r="K29" s="64">
        <v>45187</v>
      </c>
      <c r="L29" s="64"/>
    </row>
    <row r="30" spans="1:21" ht="30" x14ac:dyDescent="0.25">
      <c r="A30" s="15">
        <v>28</v>
      </c>
      <c r="B30" s="19">
        <v>28</v>
      </c>
      <c r="C30" s="79">
        <v>45187</v>
      </c>
      <c r="D30" s="19" t="s">
        <v>2930</v>
      </c>
      <c r="E30" s="19" t="s">
        <v>10</v>
      </c>
      <c r="F30" s="86" t="s">
        <v>963</v>
      </c>
      <c r="G30" s="79" t="s">
        <v>28</v>
      </c>
      <c r="H30" s="86">
        <v>263</v>
      </c>
      <c r="I30" s="19" t="s">
        <v>823</v>
      </c>
      <c r="J30" s="19" t="s">
        <v>13</v>
      </c>
      <c r="K30" s="64">
        <v>45187</v>
      </c>
      <c r="L30" s="64"/>
    </row>
    <row r="31" spans="1:21" ht="45" x14ac:dyDescent="0.25">
      <c r="A31" s="15">
        <v>29</v>
      </c>
      <c r="B31" s="15">
        <v>29</v>
      </c>
      <c r="C31" s="64">
        <v>45187</v>
      </c>
      <c r="D31" s="15" t="s">
        <v>2935</v>
      </c>
      <c r="E31" s="15" t="s">
        <v>14</v>
      </c>
      <c r="F31" s="17" t="s">
        <v>3202</v>
      </c>
      <c r="G31" s="64" t="s">
        <v>25</v>
      </c>
      <c r="H31" s="17" t="s">
        <v>21</v>
      </c>
      <c r="I31" s="15">
        <v>468830</v>
      </c>
      <c r="J31" s="15" t="s">
        <v>11</v>
      </c>
      <c r="K31" s="64">
        <v>45187</v>
      </c>
      <c r="L31" s="64"/>
    </row>
    <row r="32" spans="1:21" x14ac:dyDescent="0.25">
      <c r="A32" s="75"/>
      <c r="B32" s="75"/>
      <c r="C32" s="76"/>
      <c r="D32" s="75"/>
      <c r="E32" s="75"/>
      <c r="F32" s="77"/>
      <c r="G32" s="76"/>
      <c r="H32" s="77"/>
      <c r="I32" s="75"/>
      <c r="J32" s="75"/>
      <c r="K32" s="15"/>
      <c r="L32" s="75"/>
    </row>
    <row r="33" spans="1:21" ht="30" x14ac:dyDescent="0.25">
      <c r="A33" s="15">
        <v>30</v>
      </c>
      <c r="B33" s="15">
        <v>1</v>
      </c>
      <c r="C33" s="64">
        <v>45189</v>
      </c>
      <c r="D33" s="15" t="s">
        <v>3666</v>
      </c>
      <c r="E33" s="15" t="s">
        <v>14</v>
      </c>
      <c r="F33" s="17" t="s">
        <v>1427</v>
      </c>
      <c r="G33" s="64" t="s">
        <v>16</v>
      </c>
      <c r="H33" s="17" t="s">
        <v>21</v>
      </c>
      <c r="I33" s="15">
        <v>393662726</v>
      </c>
      <c r="J33" s="15"/>
      <c r="K33" s="15"/>
      <c r="L33" s="64"/>
    </row>
    <row r="34" spans="1:21" ht="30" x14ac:dyDescent="0.25">
      <c r="A34" s="15">
        <v>31</v>
      </c>
      <c r="B34" s="15">
        <v>2</v>
      </c>
      <c r="C34" s="64">
        <v>45189</v>
      </c>
      <c r="D34" s="15" t="s">
        <v>3667</v>
      </c>
      <c r="E34" s="15" t="s">
        <v>10</v>
      </c>
      <c r="F34" s="17" t="s">
        <v>1430</v>
      </c>
      <c r="G34" s="64" t="s">
        <v>37</v>
      </c>
      <c r="H34" s="17">
        <v>263</v>
      </c>
      <c r="I34" s="15" t="s">
        <v>144</v>
      </c>
      <c r="J34" s="15"/>
      <c r="K34" s="15"/>
      <c r="L34" s="64"/>
    </row>
    <row r="35" spans="1:21" ht="30" x14ac:dyDescent="0.25">
      <c r="A35" s="15">
        <v>32</v>
      </c>
      <c r="B35" s="15">
        <v>3</v>
      </c>
      <c r="C35" s="64">
        <v>45189</v>
      </c>
      <c r="D35" s="15" t="s">
        <v>3668</v>
      </c>
      <c r="E35" s="15" t="s">
        <v>10</v>
      </c>
      <c r="F35" s="17" t="s">
        <v>1434</v>
      </c>
      <c r="G35" s="64" t="s">
        <v>25</v>
      </c>
      <c r="H35" s="17" t="s">
        <v>21</v>
      </c>
      <c r="I35" s="15">
        <v>1047898</v>
      </c>
      <c r="J35" s="15"/>
      <c r="K35" s="15"/>
      <c r="L35" s="64"/>
    </row>
    <row r="36" spans="1:21" x14ac:dyDescent="0.25">
      <c r="A36" s="15">
        <v>33</v>
      </c>
      <c r="B36" s="15">
        <v>4</v>
      </c>
      <c r="C36" s="64">
        <v>45189</v>
      </c>
      <c r="D36" s="15" t="s">
        <v>3669</v>
      </c>
      <c r="E36" s="15" t="s">
        <v>10</v>
      </c>
      <c r="F36" s="17" t="s">
        <v>1438</v>
      </c>
      <c r="G36" s="64" t="s">
        <v>37</v>
      </c>
      <c r="H36" s="17">
        <v>263</v>
      </c>
      <c r="I36" s="15" t="s">
        <v>144</v>
      </c>
      <c r="J36" s="15"/>
      <c r="K36" s="15"/>
      <c r="L36" s="64"/>
    </row>
    <row r="37" spans="1:21" ht="45" x14ac:dyDescent="0.25">
      <c r="A37" s="15">
        <v>34</v>
      </c>
      <c r="B37" s="15">
        <v>5</v>
      </c>
      <c r="C37" s="64">
        <v>45189</v>
      </c>
      <c r="D37" s="15" t="s">
        <v>3670</v>
      </c>
      <c r="E37" s="15" t="s">
        <v>10</v>
      </c>
      <c r="F37" s="17" t="s">
        <v>1444</v>
      </c>
      <c r="G37" s="64" t="s">
        <v>2850</v>
      </c>
      <c r="H37" s="17" t="s">
        <v>21</v>
      </c>
      <c r="I37" s="15">
        <v>175120</v>
      </c>
      <c r="J37" s="15"/>
      <c r="K37" s="15"/>
      <c r="L37" s="64"/>
      <c r="O37" s="78">
        <v>40087</v>
      </c>
    </row>
    <row r="38" spans="1:21" ht="30" x14ac:dyDescent="0.25">
      <c r="A38" s="15">
        <v>35</v>
      </c>
      <c r="B38" s="15">
        <v>6</v>
      </c>
      <c r="C38" s="64">
        <v>45189</v>
      </c>
      <c r="D38" s="15" t="s">
        <v>3671</v>
      </c>
      <c r="E38" s="15" t="s">
        <v>14</v>
      </c>
      <c r="F38" s="17" t="s">
        <v>1450</v>
      </c>
      <c r="G38" s="64" t="s">
        <v>25</v>
      </c>
      <c r="H38" s="17" t="s">
        <v>21</v>
      </c>
      <c r="I38" s="15">
        <v>10848000</v>
      </c>
      <c r="J38" s="15"/>
      <c r="K38" s="15"/>
      <c r="L38" s="64"/>
    </row>
    <row r="39" spans="1:21" x14ac:dyDescent="0.25">
      <c r="A39" s="15">
        <v>36</v>
      </c>
      <c r="B39" s="15">
        <v>7</v>
      </c>
      <c r="C39" s="64">
        <v>45189</v>
      </c>
      <c r="D39" s="15" t="s">
        <v>3672</v>
      </c>
      <c r="E39" s="15" t="s">
        <v>14</v>
      </c>
      <c r="F39" s="17" t="s">
        <v>1462</v>
      </c>
      <c r="G39" s="64" t="s">
        <v>28</v>
      </c>
      <c r="H39" s="17" t="s">
        <v>21</v>
      </c>
      <c r="I39" s="15">
        <v>15563445</v>
      </c>
      <c r="J39" s="15"/>
      <c r="K39" s="15"/>
      <c r="L39" s="64"/>
    </row>
    <row r="40" spans="1:21" x14ac:dyDescent="0.25">
      <c r="A40" s="15">
        <v>37</v>
      </c>
      <c r="B40" s="15">
        <v>8</v>
      </c>
      <c r="C40" s="64">
        <v>45189</v>
      </c>
      <c r="D40" s="15" t="s">
        <v>3673</v>
      </c>
      <c r="E40" s="15" t="s">
        <v>14</v>
      </c>
      <c r="F40" s="17" t="s">
        <v>1465</v>
      </c>
      <c r="G40" s="64" t="s">
        <v>2850</v>
      </c>
      <c r="H40" s="17" t="s">
        <v>21</v>
      </c>
      <c r="I40" s="15">
        <v>422215935</v>
      </c>
      <c r="J40" s="15"/>
      <c r="K40" s="15"/>
      <c r="L40" s="64"/>
    </row>
    <row r="41" spans="1:21" ht="30" x14ac:dyDescent="0.25">
      <c r="A41" s="15">
        <v>38</v>
      </c>
      <c r="B41" s="15">
        <v>9</v>
      </c>
      <c r="C41" s="64">
        <v>45189</v>
      </c>
      <c r="D41" s="15" t="s">
        <v>3674</v>
      </c>
      <c r="E41" s="15" t="s">
        <v>14</v>
      </c>
      <c r="F41" s="17" t="s">
        <v>1470</v>
      </c>
      <c r="G41" s="64" t="s">
        <v>37</v>
      </c>
      <c r="H41" s="17" t="s">
        <v>21</v>
      </c>
      <c r="I41" s="15">
        <v>60276424</v>
      </c>
      <c r="J41" s="15"/>
      <c r="K41" s="15"/>
      <c r="L41" s="15"/>
    </row>
    <row r="42" spans="1:21" ht="45" x14ac:dyDescent="0.25">
      <c r="A42" s="15">
        <v>39</v>
      </c>
      <c r="B42" s="15">
        <v>10</v>
      </c>
      <c r="C42" s="64">
        <v>45189</v>
      </c>
      <c r="D42" s="15" t="s">
        <v>3675</v>
      </c>
      <c r="E42" s="15" t="s">
        <v>14</v>
      </c>
      <c r="F42" s="17" t="s">
        <v>1478</v>
      </c>
      <c r="G42" s="64" t="s">
        <v>3070</v>
      </c>
      <c r="H42" s="17" t="s">
        <v>19</v>
      </c>
      <c r="I42" s="15">
        <v>2003712</v>
      </c>
      <c r="J42" s="15"/>
      <c r="K42" s="15"/>
      <c r="L42" s="15"/>
    </row>
    <row r="43" spans="1:21" ht="30" x14ac:dyDescent="0.25">
      <c r="A43" s="15">
        <v>40</v>
      </c>
      <c r="B43" s="15">
        <v>11</v>
      </c>
      <c r="C43" s="64">
        <v>45189</v>
      </c>
      <c r="D43" s="15" t="s">
        <v>3676</v>
      </c>
      <c r="E43" s="15" t="s">
        <v>14</v>
      </c>
      <c r="F43" s="17" t="s">
        <v>1482</v>
      </c>
      <c r="G43" s="64" t="s">
        <v>3070</v>
      </c>
      <c r="H43" s="17" t="s">
        <v>21</v>
      </c>
      <c r="I43" s="15">
        <v>80055000</v>
      </c>
      <c r="J43" s="15"/>
      <c r="K43" s="15"/>
      <c r="L43" s="15"/>
      <c r="P43" s="167"/>
      <c r="Q43" s="167"/>
      <c r="R43" s="167"/>
      <c r="S43" s="167"/>
      <c r="T43" s="167"/>
      <c r="U43" s="167"/>
    </row>
    <row r="44" spans="1:21" ht="30" x14ac:dyDescent="0.25">
      <c r="A44" s="15">
        <v>41</v>
      </c>
      <c r="B44" s="15">
        <v>12</v>
      </c>
      <c r="C44" s="64">
        <v>45189</v>
      </c>
      <c r="D44" s="15" t="s">
        <v>3677</v>
      </c>
      <c r="E44" s="15" t="s">
        <v>14</v>
      </c>
      <c r="F44" s="17" t="s">
        <v>1486</v>
      </c>
      <c r="G44" s="64" t="s">
        <v>3070</v>
      </c>
      <c r="H44" s="17" t="s">
        <v>21</v>
      </c>
      <c r="I44" s="15">
        <v>29138000</v>
      </c>
      <c r="J44" s="15"/>
      <c r="K44" s="15"/>
      <c r="L44" s="15"/>
    </row>
    <row r="45" spans="1:21" ht="30" x14ac:dyDescent="0.25">
      <c r="A45" s="15">
        <v>42</v>
      </c>
      <c r="B45" s="15">
        <v>13</v>
      </c>
      <c r="C45" s="64">
        <v>45189</v>
      </c>
      <c r="D45" s="15" t="s">
        <v>3678</v>
      </c>
      <c r="E45" s="15" t="s">
        <v>14</v>
      </c>
      <c r="F45" s="17" t="s">
        <v>3687</v>
      </c>
      <c r="G45" s="64" t="s">
        <v>37</v>
      </c>
      <c r="H45" s="17" t="s">
        <v>21</v>
      </c>
      <c r="I45" s="15">
        <v>105471710</v>
      </c>
      <c r="J45" s="15"/>
      <c r="K45" s="15"/>
      <c r="L45" s="64"/>
    </row>
    <row r="46" spans="1:21" x14ac:dyDescent="0.25">
      <c r="A46" s="15">
        <v>43</v>
      </c>
      <c r="B46" s="15">
        <v>14</v>
      </c>
      <c r="C46" s="64">
        <v>45189</v>
      </c>
      <c r="D46" s="15" t="s">
        <v>3679</v>
      </c>
      <c r="E46" s="15" t="s">
        <v>14</v>
      </c>
      <c r="F46" s="17" t="s">
        <v>1493</v>
      </c>
      <c r="G46" s="64" t="s">
        <v>16</v>
      </c>
      <c r="H46" s="17" t="s">
        <v>21</v>
      </c>
      <c r="I46" s="15">
        <v>24738000</v>
      </c>
      <c r="J46" s="15"/>
      <c r="K46" s="15"/>
      <c r="L46" s="64"/>
    </row>
    <row r="47" spans="1:21" ht="45" x14ac:dyDescent="0.25">
      <c r="A47" s="15">
        <v>44</v>
      </c>
      <c r="B47" s="15">
        <v>15</v>
      </c>
      <c r="C47" s="64">
        <v>45189</v>
      </c>
      <c r="D47" s="15" t="s">
        <v>3680</v>
      </c>
      <c r="E47" s="15" t="s">
        <v>10</v>
      </c>
      <c r="F47" s="17" t="s">
        <v>1500</v>
      </c>
      <c r="G47" s="153">
        <v>40878</v>
      </c>
      <c r="H47" s="17" t="s">
        <v>21</v>
      </c>
      <c r="I47" s="15">
        <v>32870000</v>
      </c>
      <c r="J47" s="15"/>
      <c r="K47" s="15"/>
      <c r="L47" s="64"/>
    </row>
    <row r="48" spans="1:21" ht="30" x14ac:dyDescent="0.25">
      <c r="A48" s="15">
        <v>45</v>
      </c>
      <c r="B48" s="15">
        <v>16</v>
      </c>
      <c r="C48" s="64">
        <v>45189</v>
      </c>
      <c r="D48" s="15" t="s">
        <v>3681</v>
      </c>
      <c r="E48" s="15" t="s">
        <v>10</v>
      </c>
      <c r="F48" s="17" t="s">
        <v>1503</v>
      </c>
      <c r="G48" s="153">
        <v>39692</v>
      </c>
      <c r="H48" s="17" t="s">
        <v>21</v>
      </c>
      <c r="I48" s="15">
        <v>1191196</v>
      </c>
      <c r="J48" s="15"/>
      <c r="K48" s="15"/>
      <c r="L48" s="15"/>
      <c r="O48" s="60">
        <f>59141256+492885+637816</f>
        <v>60271957</v>
      </c>
    </row>
    <row r="49" spans="1:15" ht="30" x14ac:dyDescent="0.25">
      <c r="A49" s="15">
        <v>46</v>
      </c>
      <c r="B49" s="15">
        <v>17</v>
      </c>
      <c r="C49" s="64">
        <v>45189</v>
      </c>
      <c r="D49" s="15" t="s">
        <v>3682</v>
      </c>
      <c r="E49" s="15" t="s">
        <v>10</v>
      </c>
      <c r="F49" s="17" t="s">
        <v>1506</v>
      </c>
      <c r="G49" s="153">
        <v>39692</v>
      </c>
      <c r="H49" s="17" t="s">
        <v>21</v>
      </c>
      <c r="I49" s="15">
        <v>396135</v>
      </c>
      <c r="J49" s="15"/>
      <c r="K49" s="15"/>
      <c r="L49" s="64"/>
      <c r="O49" s="60">
        <f>59638608+637816</f>
        <v>60276424</v>
      </c>
    </row>
    <row r="50" spans="1:15" x14ac:dyDescent="0.25">
      <c r="A50" s="15">
        <v>47</v>
      </c>
      <c r="B50" s="15">
        <v>18</v>
      </c>
      <c r="C50" s="64">
        <v>45189</v>
      </c>
      <c r="D50" s="15" t="s">
        <v>3683</v>
      </c>
      <c r="E50" s="15" t="s">
        <v>10</v>
      </c>
      <c r="F50" s="17" t="s">
        <v>1509</v>
      </c>
      <c r="G50" s="153" t="s">
        <v>33</v>
      </c>
      <c r="H50" s="17" t="s">
        <v>471</v>
      </c>
      <c r="I50" s="15">
        <v>0</v>
      </c>
      <c r="J50" s="15"/>
      <c r="K50" s="15"/>
      <c r="L50" s="64"/>
    </row>
    <row r="51" spans="1:15" ht="30" x14ac:dyDescent="0.25">
      <c r="A51" s="15">
        <v>48</v>
      </c>
      <c r="B51" s="15">
        <v>19</v>
      </c>
      <c r="C51" s="64">
        <v>45189</v>
      </c>
      <c r="D51" s="15" t="s">
        <v>3684</v>
      </c>
      <c r="E51" s="15" t="s">
        <v>10</v>
      </c>
      <c r="F51" s="17" t="s">
        <v>1514</v>
      </c>
      <c r="G51" s="153">
        <v>40087</v>
      </c>
      <c r="H51" s="17" t="s">
        <v>21</v>
      </c>
      <c r="I51" s="15">
        <v>2583660</v>
      </c>
      <c r="J51" s="15"/>
      <c r="K51" s="15"/>
      <c r="L51" s="15"/>
    </row>
    <row r="52" spans="1:15" x14ac:dyDescent="0.25">
      <c r="A52" s="15">
        <v>49</v>
      </c>
      <c r="B52" s="15">
        <v>20</v>
      </c>
      <c r="C52" s="64">
        <v>45189</v>
      </c>
      <c r="D52" s="15" t="s">
        <v>3685</v>
      </c>
      <c r="E52" s="15" t="s">
        <v>10</v>
      </c>
      <c r="F52" s="17" t="s">
        <v>1518</v>
      </c>
      <c r="G52" s="153">
        <v>39295</v>
      </c>
      <c r="H52" s="17" t="s">
        <v>21</v>
      </c>
      <c r="I52" s="15">
        <v>6681991</v>
      </c>
      <c r="J52" s="15"/>
      <c r="K52" s="15"/>
      <c r="L52" s="15"/>
    </row>
    <row r="53" spans="1:15" s="144" customFormat="1" x14ac:dyDescent="0.25">
      <c r="A53" s="19">
        <v>50</v>
      </c>
      <c r="B53" s="19">
        <v>21</v>
      </c>
      <c r="C53" s="79">
        <v>45189</v>
      </c>
      <c r="D53" s="5" t="s">
        <v>3325</v>
      </c>
      <c r="E53" s="5" t="s">
        <v>10</v>
      </c>
      <c r="F53" s="108" t="s">
        <v>3326</v>
      </c>
      <c r="G53" s="153" t="s">
        <v>3162</v>
      </c>
      <c r="H53" s="109" t="s">
        <v>3163</v>
      </c>
      <c r="I53" s="5">
        <v>1516980</v>
      </c>
      <c r="J53" s="5" t="s">
        <v>13</v>
      </c>
      <c r="K53" s="5"/>
      <c r="L53" s="81"/>
    </row>
    <row r="54" spans="1:15" s="144" customFormat="1" x14ac:dyDescent="0.25">
      <c r="A54" s="19">
        <v>51</v>
      </c>
      <c r="B54" s="19">
        <v>22</v>
      </c>
      <c r="C54" s="79">
        <v>45189</v>
      </c>
      <c r="D54" s="5" t="s">
        <v>3327</v>
      </c>
      <c r="E54" s="5" t="s">
        <v>10</v>
      </c>
      <c r="F54" s="108" t="s">
        <v>3326</v>
      </c>
      <c r="G54" s="153" t="s">
        <v>3071</v>
      </c>
      <c r="H54" s="109" t="s">
        <v>3163</v>
      </c>
      <c r="I54" s="5">
        <v>1000000</v>
      </c>
      <c r="J54" s="5" t="s">
        <v>13</v>
      </c>
      <c r="K54" s="5"/>
      <c r="L54" s="81"/>
    </row>
    <row r="55" spans="1:15" s="144" customFormat="1" x14ac:dyDescent="0.25">
      <c r="A55" s="19">
        <v>52</v>
      </c>
      <c r="B55" s="19">
        <v>23</v>
      </c>
      <c r="C55" s="79">
        <v>45189</v>
      </c>
      <c r="D55" s="5" t="s">
        <v>3328</v>
      </c>
      <c r="E55" s="5" t="s">
        <v>10</v>
      </c>
      <c r="F55" s="108" t="s">
        <v>3326</v>
      </c>
      <c r="G55" s="153" t="s">
        <v>2850</v>
      </c>
      <c r="H55" s="109" t="s">
        <v>3163</v>
      </c>
      <c r="I55" s="5">
        <v>1783670</v>
      </c>
      <c r="J55" s="5" t="s">
        <v>13</v>
      </c>
      <c r="K55" s="5"/>
      <c r="L55" s="81"/>
    </row>
    <row r="56" spans="1:15" s="144" customFormat="1" x14ac:dyDescent="0.25">
      <c r="A56" s="19">
        <v>53</v>
      </c>
      <c r="B56" s="19">
        <v>24</v>
      </c>
      <c r="C56" s="79">
        <v>45189</v>
      </c>
      <c r="D56" s="5" t="s">
        <v>3329</v>
      </c>
      <c r="E56" s="5" t="s">
        <v>10</v>
      </c>
      <c r="F56" s="108" t="s">
        <v>3326</v>
      </c>
      <c r="G56" s="153" t="s">
        <v>3070</v>
      </c>
      <c r="H56" s="109" t="s">
        <v>3163</v>
      </c>
      <c r="I56" s="5">
        <v>7542074</v>
      </c>
      <c r="J56" s="5" t="s">
        <v>13</v>
      </c>
      <c r="K56" s="5"/>
      <c r="L56" s="81"/>
    </row>
    <row r="57" spans="1:15" s="144" customFormat="1" x14ac:dyDescent="0.25">
      <c r="A57" s="19">
        <v>54</v>
      </c>
      <c r="B57" s="19">
        <v>25</v>
      </c>
      <c r="C57" s="79">
        <v>45189</v>
      </c>
      <c r="D57" s="5" t="s">
        <v>3330</v>
      </c>
      <c r="E57" s="5" t="s">
        <v>14</v>
      </c>
      <c r="F57" s="108" t="s">
        <v>3331</v>
      </c>
      <c r="G57" s="153" t="s">
        <v>28</v>
      </c>
      <c r="H57" s="109" t="s">
        <v>21</v>
      </c>
      <c r="I57" s="5">
        <v>44575433</v>
      </c>
      <c r="J57" s="5" t="s">
        <v>13</v>
      </c>
      <c r="K57" s="5"/>
      <c r="L57" s="81"/>
    </row>
    <row r="58" spans="1:15" s="144" customFormat="1" ht="30" x14ac:dyDescent="0.25">
      <c r="A58" s="19">
        <v>55</v>
      </c>
      <c r="B58" s="19">
        <v>26</v>
      </c>
      <c r="C58" s="79">
        <v>45189</v>
      </c>
      <c r="D58" s="5" t="s">
        <v>3334</v>
      </c>
      <c r="E58" s="5" t="s">
        <v>10</v>
      </c>
      <c r="F58" s="108" t="s">
        <v>3335</v>
      </c>
      <c r="G58" s="153" t="s">
        <v>3275</v>
      </c>
      <c r="H58" s="109" t="s">
        <v>24</v>
      </c>
      <c r="I58" s="5">
        <v>3873203</v>
      </c>
      <c r="J58" s="5" t="s">
        <v>13</v>
      </c>
      <c r="K58" s="5"/>
      <c r="L58" s="81"/>
    </row>
    <row r="59" spans="1:15" s="144" customFormat="1" ht="30" x14ac:dyDescent="0.25">
      <c r="A59" s="19">
        <v>56</v>
      </c>
      <c r="B59" s="19">
        <v>27</v>
      </c>
      <c r="C59" s="79">
        <v>45189</v>
      </c>
      <c r="D59" s="19" t="s">
        <v>2900</v>
      </c>
      <c r="E59" s="19" t="s">
        <v>10</v>
      </c>
      <c r="F59" s="86" t="s">
        <v>854</v>
      </c>
      <c r="G59" s="153" t="s">
        <v>37</v>
      </c>
      <c r="H59" s="86">
        <v>263</v>
      </c>
      <c r="I59" s="19" t="s">
        <v>823</v>
      </c>
      <c r="J59" s="19" t="s">
        <v>13</v>
      </c>
      <c r="K59" s="81">
        <v>45189</v>
      </c>
      <c r="L59" s="81"/>
    </row>
    <row r="60" spans="1:15" s="144" customFormat="1" ht="30" x14ac:dyDescent="0.25">
      <c r="A60" s="19">
        <v>57</v>
      </c>
      <c r="B60" s="19">
        <v>28</v>
      </c>
      <c r="C60" s="79">
        <v>45189</v>
      </c>
      <c r="D60" s="19" t="s">
        <v>2902</v>
      </c>
      <c r="E60" s="19" t="s">
        <v>14</v>
      </c>
      <c r="F60" s="86" t="s">
        <v>862</v>
      </c>
      <c r="G60" s="153" t="s">
        <v>16</v>
      </c>
      <c r="H60" s="86">
        <v>263</v>
      </c>
      <c r="I60" s="19">
        <v>15850000</v>
      </c>
      <c r="J60" s="19" t="s">
        <v>13</v>
      </c>
      <c r="K60" s="81">
        <v>45189</v>
      </c>
      <c r="L60" s="81"/>
    </row>
    <row r="61" spans="1:15" ht="30" x14ac:dyDescent="0.25">
      <c r="A61" s="15">
        <v>58</v>
      </c>
      <c r="B61" s="15">
        <v>29</v>
      </c>
      <c r="C61" s="64">
        <v>45189</v>
      </c>
      <c r="D61" s="15" t="s">
        <v>2919</v>
      </c>
      <c r="E61" s="15" t="s">
        <v>14</v>
      </c>
      <c r="F61" s="17" t="s">
        <v>926</v>
      </c>
      <c r="G61" s="153" t="s">
        <v>28</v>
      </c>
      <c r="H61" s="17" t="s">
        <v>21</v>
      </c>
      <c r="I61" s="15">
        <v>25247265</v>
      </c>
      <c r="J61" s="15" t="s">
        <v>12</v>
      </c>
      <c r="K61" s="81">
        <v>45189</v>
      </c>
      <c r="L61" s="81"/>
    </row>
    <row r="62" spans="1:15" x14ac:dyDescent="0.25">
      <c r="A62" s="15"/>
      <c r="B62" s="15"/>
      <c r="C62" s="64"/>
      <c r="D62" s="15"/>
      <c r="E62" s="15"/>
      <c r="F62" s="17"/>
      <c r="G62" s="153"/>
      <c r="H62" s="17"/>
      <c r="I62" s="15"/>
      <c r="J62" s="15"/>
      <c r="K62" s="15"/>
      <c r="L62" s="15"/>
    </row>
    <row r="63" spans="1:15" x14ac:dyDescent="0.25">
      <c r="A63" s="75"/>
      <c r="B63" s="75"/>
      <c r="C63" s="76"/>
      <c r="D63" s="75"/>
      <c r="E63" s="75"/>
      <c r="F63" s="77"/>
      <c r="G63" s="154"/>
      <c r="H63" s="77"/>
      <c r="I63" s="75"/>
      <c r="J63" s="75"/>
      <c r="K63" s="15"/>
      <c r="L63" s="75"/>
    </row>
    <row r="64" spans="1:15" x14ac:dyDescent="0.25">
      <c r="A64" s="15">
        <v>77</v>
      </c>
      <c r="B64" s="15">
        <v>1</v>
      </c>
      <c r="C64" s="64">
        <v>45161</v>
      </c>
      <c r="D64" s="15" t="s">
        <v>2924</v>
      </c>
      <c r="E64" s="15" t="s">
        <v>10</v>
      </c>
      <c r="F64" s="17" t="s">
        <v>2135</v>
      </c>
      <c r="G64" s="153" t="s">
        <v>2137</v>
      </c>
      <c r="H64" s="17" t="s">
        <v>471</v>
      </c>
      <c r="I64" s="15" t="s">
        <v>2710</v>
      </c>
      <c r="J64" s="15" t="s">
        <v>13</v>
      </c>
      <c r="K64" s="15"/>
      <c r="L64" s="64">
        <v>45194</v>
      </c>
    </row>
    <row r="65" spans="1:12" ht="30" x14ac:dyDescent="0.25">
      <c r="A65" s="15">
        <v>78</v>
      </c>
      <c r="B65" s="15">
        <v>2</v>
      </c>
      <c r="C65" s="64">
        <v>45161</v>
      </c>
      <c r="D65" s="15" t="s">
        <v>2899</v>
      </c>
      <c r="E65" s="15" t="s">
        <v>10</v>
      </c>
      <c r="F65" s="17" t="s">
        <v>820</v>
      </c>
      <c r="G65" s="153" t="s">
        <v>28</v>
      </c>
      <c r="H65" s="17">
        <v>263</v>
      </c>
      <c r="I65" s="15" t="s">
        <v>823</v>
      </c>
      <c r="J65" s="15" t="s">
        <v>13</v>
      </c>
      <c r="K65" s="15"/>
      <c r="L65" s="15" t="s">
        <v>3234</v>
      </c>
    </row>
    <row r="66" spans="1:12" ht="30" x14ac:dyDescent="0.25">
      <c r="A66" s="15">
        <v>79</v>
      </c>
      <c r="B66" s="15">
        <v>3</v>
      </c>
      <c r="C66" s="64">
        <v>45161</v>
      </c>
      <c r="D66" s="15" t="s">
        <v>2900</v>
      </c>
      <c r="E66" s="15" t="s">
        <v>10</v>
      </c>
      <c r="F66" s="17" t="s">
        <v>854</v>
      </c>
      <c r="G66" s="153" t="s">
        <v>37</v>
      </c>
      <c r="H66" s="17">
        <v>263</v>
      </c>
      <c r="I66" s="15" t="s">
        <v>823</v>
      </c>
      <c r="J66" s="15" t="s">
        <v>13</v>
      </c>
      <c r="K66" s="15"/>
      <c r="L66" s="64">
        <v>45189</v>
      </c>
    </row>
    <row r="67" spans="1:12" ht="30" x14ac:dyDescent="0.25">
      <c r="A67" s="15">
        <v>80</v>
      </c>
      <c r="B67" s="15">
        <v>4</v>
      </c>
      <c r="C67" s="64">
        <v>45161</v>
      </c>
      <c r="D67" s="15" t="s">
        <v>2901</v>
      </c>
      <c r="E67" s="15" t="s">
        <v>10</v>
      </c>
      <c r="F67" s="17" t="s">
        <v>858</v>
      </c>
      <c r="G67" s="153" t="s">
        <v>2710</v>
      </c>
      <c r="H67" s="17" t="s">
        <v>471</v>
      </c>
      <c r="I67" s="15" t="s">
        <v>823</v>
      </c>
      <c r="J67" s="15" t="s">
        <v>13</v>
      </c>
      <c r="K67" s="15"/>
      <c r="L67" s="64">
        <v>45187</v>
      </c>
    </row>
    <row r="68" spans="1:12" ht="30" x14ac:dyDescent="0.25">
      <c r="A68" s="15">
        <v>81</v>
      </c>
      <c r="B68" s="15">
        <v>5</v>
      </c>
      <c r="C68" s="64">
        <v>45161</v>
      </c>
      <c r="D68" s="15" t="s">
        <v>2902</v>
      </c>
      <c r="E68" s="15" t="s">
        <v>14</v>
      </c>
      <c r="F68" s="17" t="s">
        <v>862</v>
      </c>
      <c r="G68" s="153" t="s">
        <v>16</v>
      </c>
      <c r="H68" s="17">
        <v>263</v>
      </c>
      <c r="I68" s="15">
        <v>15850000</v>
      </c>
      <c r="J68" s="15" t="s">
        <v>13</v>
      </c>
      <c r="K68" s="15"/>
      <c r="L68" s="64">
        <v>45189</v>
      </c>
    </row>
    <row r="69" spans="1:12" ht="30" x14ac:dyDescent="0.25">
      <c r="A69" s="15">
        <v>82</v>
      </c>
      <c r="B69" s="15">
        <v>6</v>
      </c>
      <c r="C69" s="64">
        <v>45161</v>
      </c>
      <c r="D69" s="15" t="s">
        <v>2903</v>
      </c>
      <c r="E69" s="15" t="s">
        <v>14</v>
      </c>
      <c r="F69" s="17" t="s">
        <v>866</v>
      </c>
      <c r="G69" s="153" t="s">
        <v>25</v>
      </c>
      <c r="H69" s="17" t="s">
        <v>21</v>
      </c>
      <c r="I69" s="15">
        <v>18245633</v>
      </c>
      <c r="J69" s="15" t="str">
        <f>IF(I69&gt;30000000,"DR","Sr. DR1")</f>
        <v>Sr. DR1</v>
      </c>
      <c r="K69" s="15"/>
      <c r="L69" s="64">
        <v>45187</v>
      </c>
    </row>
    <row r="70" spans="1:12" ht="30" x14ac:dyDescent="0.25">
      <c r="A70" s="15">
        <v>83</v>
      </c>
      <c r="B70" s="15">
        <v>7</v>
      </c>
      <c r="C70" s="64">
        <v>45161</v>
      </c>
      <c r="D70" s="15" t="s">
        <v>2904</v>
      </c>
      <c r="E70" s="15" t="s">
        <v>14</v>
      </c>
      <c r="F70" s="17" t="s">
        <v>872</v>
      </c>
      <c r="G70" s="153" t="s">
        <v>3070</v>
      </c>
      <c r="H70" s="17" t="s">
        <v>21</v>
      </c>
      <c r="I70" s="17">
        <v>15326577</v>
      </c>
      <c r="J70" s="15" t="str">
        <f>IF(I70&gt;30000000,"DR","Sr. DR1")</f>
        <v>Sr. DR1</v>
      </c>
      <c r="K70" s="15"/>
      <c r="L70" s="15" t="s">
        <v>3234</v>
      </c>
    </row>
    <row r="71" spans="1:12" ht="30" x14ac:dyDescent="0.25">
      <c r="A71" s="15">
        <v>84</v>
      </c>
      <c r="B71" s="15">
        <v>8</v>
      </c>
      <c r="C71" s="64">
        <v>45161</v>
      </c>
      <c r="D71" s="15" t="s">
        <v>2905</v>
      </c>
      <c r="E71" s="15" t="s">
        <v>10</v>
      </c>
      <c r="F71" s="17" t="s">
        <v>872</v>
      </c>
      <c r="G71" s="153" t="s">
        <v>3070</v>
      </c>
      <c r="H71" s="17" t="s">
        <v>21</v>
      </c>
      <c r="I71" s="17">
        <v>15326577</v>
      </c>
      <c r="J71" s="15" t="str">
        <f>IF(I71&gt;30000000,"DR","Sr. DR1")</f>
        <v>Sr. DR1</v>
      </c>
      <c r="K71" s="15"/>
      <c r="L71" s="15" t="s">
        <v>3234</v>
      </c>
    </row>
    <row r="72" spans="1:12" ht="30" x14ac:dyDescent="0.25">
      <c r="A72" s="15">
        <v>85</v>
      </c>
      <c r="B72" s="15">
        <v>9</v>
      </c>
      <c r="C72" s="64">
        <v>45161</v>
      </c>
      <c r="D72" s="15" t="s">
        <v>2906</v>
      </c>
      <c r="E72" s="15" t="s">
        <v>10</v>
      </c>
      <c r="F72" s="17" t="s">
        <v>875</v>
      </c>
      <c r="G72" s="153" t="s">
        <v>28</v>
      </c>
      <c r="H72" s="17">
        <v>263</v>
      </c>
      <c r="I72" s="15" t="s">
        <v>823</v>
      </c>
      <c r="J72" s="15" t="s">
        <v>13</v>
      </c>
      <c r="K72" s="15"/>
      <c r="L72" s="15" t="s">
        <v>3234</v>
      </c>
    </row>
    <row r="73" spans="1:12" ht="60" x14ac:dyDescent="0.25">
      <c r="A73" s="15">
        <v>86</v>
      </c>
      <c r="B73" s="15">
        <v>10</v>
      </c>
      <c r="C73" s="64">
        <v>45161</v>
      </c>
      <c r="D73" s="15" t="s">
        <v>2907</v>
      </c>
      <c r="E73" s="15" t="s">
        <v>14</v>
      </c>
      <c r="F73" s="17" t="s">
        <v>880</v>
      </c>
      <c r="G73" s="153" t="s">
        <v>16</v>
      </c>
      <c r="H73" s="17">
        <v>154</v>
      </c>
      <c r="I73" s="17">
        <v>440413</v>
      </c>
      <c r="J73" s="15" t="str">
        <f>IF(I73&gt;30000000,"DR","Sr. DR1")</f>
        <v>Sr. DR1</v>
      </c>
      <c r="K73" s="15"/>
      <c r="L73" s="15" t="s">
        <v>3234</v>
      </c>
    </row>
    <row r="74" spans="1:12" ht="30" x14ac:dyDescent="0.25">
      <c r="A74" s="15">
        <v>87</v>
      </c>
      <c r="B74" s="15">
        <v>11</v>
      </c>
      <c r="C74" s="64">
        <v>45161</v>
      </c>
      <c r="D74" s="15" t="s">
        <v>2908</v>
      </c>
      <c r="E74" s="15" t="s">
        <v>10</v>
      </c>
      <c r="F74" s="17" t="s">
        <v>885</v>
      </c>
      <c r="G74" s="153" t="s">
        <v>3073</v>
      </c>
      <c r="H74" s="17">
        <v>271</v>
      </c>
      <c r="I74" s="15">
        <v>27000000</v>
      </c>
      <c r="J74" s="15" t="str">
        <f>IF(I74&gt;30000000,"DR","Sr. DR1")</f>
        <v>Sr. DR1</v>
      </c>
      <c r="K74" s="15"/>
      <c r="L74" s="64">
        <v>45194</v>
      </c>
    </row>
    <row r="75" spans="1:12" ht="30" x14ac:dyDescent="0.25">
      <c r="A75" s="15">
        <v>88</v>
      </c>
      <c r="B75" s="15">
        <v>12</v>
      </c>
      <c r="C75" s="64">
        <v>45161</v>
      </c>
      <c r="D75" s="15" t="s">
        <v>2909</v>
      </c>
      <c r="E75" s="15" t="s">
        <v>10</v>
      </c>
      <c r="F75" s="17" t="s">
        <v>885</v>
      </c>
      <c r="G75" s="153" t="s">
        <v>3071</v>
      </c>
      <c r="H75" s="17">
        <v>271</v>
      </c>
      <c r="I75" s="15">
        <v>1600000</v>
      </c>
      <c r="J75" s="15" t="str">
        <f>IF(I75&gt;30000000,"DR","Sr. DR1")</f>
        <v>Sr. DR1</v>
      </c>
      <c r="K75" s="15"/>
      <c r="L75" s="64">
        <v>45194</v>
      </c>
    </row>
    <row r="76" spans="1:12" x14ac:dyDescent="0.25">
      <c r="A76" s="15">
        <v>89</v>
      </c>
      <c r="B76" s="15">
        <v>13</v>
      </c>
      <c r="C76" s="64">
        <v>45161</v>
      </c>
      <c r="D76" s="15" t="s">
        <v>2910</v>
      </c>
      <c r="E76" s="15" t="s">
        <v>10</v>
      </c>
      <c r="F76" s="17" t="s">
        <v>890</v>
      </c>
      <c r="G76" s="153" t="s">
        <v>3073</v>
      </c>
      <c r="H76" s="17" t="s">
        <v>21</v>
      </c>
      <c r="I76" s="15">
        <v>750000</v>
      </c>
      <c r="J76" s="15" t="str">
        <f>IF(I76&gt;30000000,"DR","Sr. DR2")</f>
        <v>Sr. DR2</v>
      </c>
      <c r="K76" s="15"/>
      <c r="L76" s="64">
        <v>45195</v>
      </c>
    </row>
    <row r="77" spans="1:12" ht="30" x14ac:dyDescent="0.25">
      <c r="A77" s="15">
        <v>90</v>
      </c>
      <c r="B77" s="15">
        <v>14</v>
      </c>
      <c r="C77" s="64">
        <v>45161</v>
      </c>
      <c r="D77" s="15" t="s">
        <v>2911</v>
      </c>
      <c r="E77" s="15" t="s">
        <v>10</v>
      </c>
      <c r="F77" s="17" t="s">
        <v>897</v>
      </c>
      <c r="G77" s="153" t="s">
        <v>25</v>
      </c>
      <c r="H77" s="17">
        <v>263</v>
      </c>
      <c r="I77" s="15" t="s">
        <v>823</v>
      </c>
      <c r="J77" s="15" t="s">
        <v>13</v>
      </c>
      <c r="K77" s="15"/>
      <c r="L77" s="64">
        <v>45195</v>
      </c>
    </row>
    <row r="78" spans="1:12" ht="45" x14ac:dyDescent="0.25">
      <c r="A78" s="15">
        <v>91</v>
      </c>
      <c r="B78" s="15">
        <v>15</v>
      </c>
      <c r="C78" s="64">
        <v>45161</v>
      </c>
      <c r="D78" s="15" t="s">
        <v>2912</v>
      </c>
      <c r="E78" s="15" t="s">
        <v>14</v>
      </c>
      <c r="F78" s="17" t="s">
        <v>900</v>
      </c>
      <c r="G78" s="153" t="s">
        <v>3073</v>
      </c>
      <c r="H78" s="17" t="s">
        <v>21</v>
      </c>
      <c r="I78" s="15">
        <v>1692970</v>
      </c>
      <c r="J78" s="15" t="str">
        <f>IF(I78&gt;30000000,"DR","Sr. DR2")</f>
        <v>Sr. DR2</v>
      </c>
      <c r="K78" s="15"/>
      <c r="L78" s="15" t="s">
        <v>3234</v>
      </c>
    </row>
    <row r="79" spans="1:12" ht="30" x14ac:dyDescent="0.25">
      <c r="A79" s="15">
        <v>92</v>
      </c>
      <c r="B79" s="15">
        <v>16</v>
      </c>
      <c r="C79" s="64">
        <v>45161</v>
      </c>
      <c r="D79" s="15" t="s">
        <v>2913</v>
      </c>
      <c r="E79" s="15" t="s">
        <v>14</v>
      </c>
      <c r="F79" s="17" t="s">
        <v>906</v>
      </c>
      <c r="G79" s="153" t="s">
        <v>3072</v>
      </c>
      <c r="H79" s="17" t="s">
        <v>21</v>
      </c>
      <c r="I79" s="15">
        <v>150000000</v>
      </c>
      <c r="J79" s="15" t="s">
        <v>13</v>
      </c>
      <c r="K79" s="15"/>
      <c r="L79" s="64">
        <v>45196</v>
      </c>
    </row>
    <row r="80" spans="1:12" ht="30" x14ac:dyDescent="0.25">
      <c r="A80" s="15">
        <v>93</v>
      </c>
      <c r="B80" s="15">
        <v>17</v>
      </c>
      <c r="C80" s="64">
        <v>45161</v>
      </c>
      <c r="D80" s="15" t="s">
        <v>2914</v>
      </c>
      <c r="E80" s="15" t="s">
        <v>14</v>
      </c>
      <c r="F80" s="17" t="s">
        <v>906</v>
      </c>
      <c r="G80" s="153" t="s">
        <v>40</v>
      </c>
      <c r="H80" s="17" t="s">
        <v>21</v>
      </c>
      <c r="I80" s="15">
        <v>56726156</v>
      </c>
      <c r="J80" s="15" t="s">
        <v>13</v>
      </c>
      <c r="K80" s="15"/>
      <c r="L80" s="64">
        <v>45196</v>
      </c>
    </row>
    <row r="81" spans="1:13" ht="30" x14ac:dyDescent="0.25">
      <c r="A81" s="15">
        <v>94</v>
      </c>
      <c r="B81" s="15">
        <v>18</v>
      </c>
      <c r="C81" s="64">
        <v>45161</v>
      </c>
      <c r="D81" s="15" t="s">
        <v>2915</v>
      </c>
      <c r="E81" s="15" t="s">
        <v>14</v>
      </c>
      <c r="F81" s="17" t="s">
        <v>911</v>
      </c>
      <c r="G81" s="153" t="s">
        <v>28</v>
      </c>
      <c r="H81" s="17" t="s">
        <v>21</v>
      </c>
      <c r="I81" s="15">
        <v>16897740</v>
      </c>
      <c r="J81" s="15" t="str">
        <f>IF(I81&gt;30000000,"DR","Sr. DR2")</f>
        <v>Sr. DR2</v>
      </c>
      <c r="K81" s="15"/>
      <c r="L81" s="64">
        <v>45196</v>
      </c>
    </row>
    <row r="82" spans="1:13" ht="30" x14ac:dyDescent="0.25">
      <c r="A82" s="15">
        <v>95</v>
      </c>
      <c r="B82" s="15">
        <v>19</v>
      </c>
      <c r="C82" s="64">
        <v>45161</v>
      </c>
      <c r="D82" s="15" t="s">
        <v>2916</v>
      </c>
      <c r="E82" s="15" t="s">
        <v>10</v>
      </c>
      <c r="F82" s="17" t="s">
        <v>914</v>
      </c>
      <c r="G82" s="153" t="s">
        <v>16</v>
      </c>
      <c r="H82" s="17" t="s">
        <v>21</v>
      </c>
      <c r="I82" s="15">
        <v>215328</v>
      </c>
      <c r="J82" s="15" t="str">
        <f>IF(I82&gt;30000000,"DR","Sr. DR2")</f>
        <v>Sr. DR2</v>
      </c>
      <c r="K82" s="15"/>
      <c r="L82" s="15" t="s">
        <v>3234</v>
      </c>
    </row>
    <row r="83" spans="1:13" ht="30" x14ac:dyDescent="0.25">
      <c r="A83" s="15">
        <v>96</v>
      </c>
      <c r="B83" s="15">
        <v>20</v>
      </c>
      <c r="C83" s="64">
        <v>45161</v>
      </c>
      <c r="D83" s="15" t="s">
        <v>2917</v>
      </c>
      <c r="E83" s="15" t="s">
        <v>10</v>
      </c>
      <c r="F83" s="17" t="s">
        <v>920</v>
      </c>
      <c r="G83" s="153" t="s">
        <v>28</v>
      </c>
      <c r="H83" s="17">
        <v>263</v>
      </c>
      <c r="I83" s="15" t="s">
        <v>823</v>
      </c>
      <c r="J83" s="15" t="s">
        <v>13</v>
      </c>
      <c r="K83" s="15"/>
      <c r="L83" s="64">
        <v>45190</v>
      </c>
    </row>
    <row r="84" spans="1:13" x14ac:dyDescent="0.25">
      <c r="A84" s="15">
        <v>97</v>
      </c>
      <c r="B84" s="15">
        <v>21</v>
      </c>
      <c r="C84" s="64">
        <v>45161</v>
      </c>
      <c r="D84" s="15" t="s">
        <v>2918</v>
      </c>
      <c r="E84" s="15" t="s">
        <v>14</v>
      </c>
      <c r="F84" s="17" t="s">
        <v>651</v>
      </c>
      <c r="G84" s="153" t="s">
        <v>40</v>
      </c>
      <c r="H84" s="17" t="s">
        <v>21</v>
      </c>
      <c r="I84" s="15">
        <v>50678964</v>
      </c>
      <c r="J84" s="15" t="s">
        <v>13</v>
      </c>
      <c r="K84" s="15"/>
      <c r="L84" s="64">
        <v>45196</v>
      </c>
    </row>
    <row r="85" spans="1:13" ht="30" x14ac:dyDescent="0.25">
      <c r="A85" s="15">
        <v>98</v>
      </c>
      <c r="B85" s="15">
        <v>22</v>
      </c>
      <c r="C85" s="64">
        <v>45161</v>
      </c>
      <c r="D85" s="15" t="s">
        <v>2919</v>
      </c>
      <c r="E85" s="15" t="s">
        <v>14</v>
      </c>
      <c r="F85" s="17" t="s">
        <v>926</v>
      </c>
      <c r="G85" s="153" t="s">
        <v>28</v>
      </c>
      <c r="H85" s="17" t="s">
        <v>21</v>
      </c>
      <c r="I85" s="15">
        <v>25247265</v>
      </c>
      <c r="J85" s="15" t="str">
        <f>IF(I85&gt;30000000,"DR","Sr. DR2")</f>
        <v>Sr. DR2</v>
      </c>
      <c r="K85" s="15"/>
      <c r="L85" s="64">
        <v>45189</v>
      </c>
    </row>
    <row r="86" spans="1:13" ht="30" x14ac:dyDescent="0.25">
      <c r="A86" s="15">
        <v>99</v>
      </c>
      <c r="B86" s="15">
        <v>23</v>
      </c>
      <c r="C86" s="64">
        <v>45161</v>
      </c>
      <c r="D86" s="15" t="s">
        <v>2920</v>
      </c>
      <c r="E86" s="15" t="s">
        <v>14</v>
      </c>
      <c r="F86" s="17" t="s">
        <v>930</v>
      </c>
      <c r="G86" s="153" t="s">
        <v>37</v>
      </c>
      <c r="H86" s="17" t="s">
        <v>21</v>
      </c>
      <c r="I86" s="15">
        <v>28472000</v>
      </c>
      <c r="J86" s="15" t="str">
        <f>IF(I86&gt;30000000,"DR","Sr. DR2")</f>
        <v>Sr. DR2</v>
      </c>
      <c r="K86" s="15"/>
      <c r="L86" s="64">
        <v>45190</v>
      </c>
    </row>
    <row r="87" spans="1:13" ht="30" x14ac:dyDescent="0.25">
      <c r="A87" s="15">
        <v>100</v>
      </c>
      <c r="B87" s="15">
        <v>24</v>
      </c>
      <c r="C87" s="64">
        <v>45161</v>
      </c>
      <c r="D87" s="15" t="s">
        <v>2921</v>
      </c>
      <c r="E87" s="15" t="s">
        <v>14</v>
      </c>
      <c r="F87" s="17" t="s">
        <v>1337</v>
      </c>
      <c r="G87" s="153" t="s">
        <v>37</v>
      </c>
      <c r="H87" s="17" t="s">
        <v>21</v>
      </c>
      <c r="I87" s="15">
        <v>85735020</v>
      </c>
      <c r="J87" s="15" t="s">
        <v>13</v>
      </c>
      <c r="K87" s="15"/>
      <c r="L87" s="15" t="s">
        <v>3629</v>
      </c>
    </row>
    <row r="88" spans="1:13" ht="30" x14ac:dyDescent="0.25">
      <c r="A88" s="15">
        <v>101</v>
      </c>
      <c r="B88" s="15">
        <v>25</v>
      </c>
      <c r="C88" s="64">
        <v>45161</v>
      </c>
      <c r="D88" s="15" t="s">
        <v>2922</v>
      </c>
      <c r="E88" s="15" t="s">
        <v>14</v>
      </c>
      <c r="F88" s="17" t="s">
        <v>1341</v>
      </c>
      <c r="G88" s="153" t="s">
        <v>40</v>
      </c>
      <c r="H88" s="17" t="s">
        <v>21</v>
      </c>
      <c r="I88" s="15">
        <v>86426199</v>
      </c>
      <c r="J88" s="15" t="s">
        <v>13</v>
      </c>
      <c r="K88" s="15"/>
      <c r="L88" s="15" t="s">
        <v>3629</v>
      </c>
    </row>
    <row r="89" spans="1:13" ht="30" x14ac:dyDescent="0.25">
      <c r="A89" s="15">
        <v>102</v>
      </c>
      <c r="B89" s="15">
        <v>26</v>
      </c>
      <c r="C89" s="64">
        <v>45161</v>
      </c>
      <c r="D89" s="15" t="s">
        <v>2923</v>
      </c>
      <c r="E89" s="15" t="s">
        <v>10</v>
      </c>
      <c r="F89" s="17" t="s">
        <v>2128</v>
      </c>
      <c r="G89" s="153" t="s">
        <v>2129</v>
      </c>
      <c r="H89" s="17" t="s">
        <v>2130</v>
      </c>
      <c r="I89" s="15" t="s">
        <v>2710</v>
      </c>
      <c r="J89" s="15" t="s">
        <v>13</v>
      </c>
      <c r="K89" s="15"/>
      <c r="L89" s="64">
        <v>45190</v>
      </c>
    </row>
    <row r="90" spans="1:13" ht="30" x14ac:dyDescent="0.25">
      <c r="A90" s="15">
        <v>103</v>
      </c>
      <c r="B90" s="15">
        <v>27</v>
      </c>
      <c r="C90" s="64">
        <v>45161</v>
      </c>
      <c r="D90" s="15" t="s">
        <v>3107</v>
      </c>
      <c r="E90" s="15" t="s">
        <v>10</v>
      </c>
      <c r="F90" s="17" t="s">
        <v>3102</v>
      </c>
      <c r="G90" s="153" t="s">
        <v>16</v>
      </c>
      <c r="H90" s="17" t="s">
        <v>3103</v>
      </c>
      <c r="I90" s="15">
        <v>59654</v>
      </c>
      <c r="J90" s="15" t="str">
        <f t="shared" ref="J90:J123" si="2">IF(I90&gt;30000000,"DR","Sr. DR1")</f>
        <v>Sr. DR1</v>
      </c>
      <c r="K90" s="15"/>
      <c r="L90" s="15" t="s">
        <v>3234</v>
      </c>
      <c r="M90" s="15"/>
    </row>
    <row r="91" spans="1:13" ht="30" x14ac:dyDescent="0.25">
      <c r="A91" s="15">
        <v>104</v>
      </c>
      <c r="B91" s="15">
        <v>28</v>
      </c>
      <c r="C91" s="64">
        <v>45161</v>
      </c>
      <c r="D91" s="15" t="s">
        <v>3108</v>
      </c>
      <c r="E91" s="15" t="s">
        <v>10</v>
      </c>
      <c r="F91" s="17" t="s">
        <v>3102</v>
      </c>
      <c r="G91" s="153" t="s">
        <v>16</v>
      </c>
      <c r="H91" s="17" t="s">
        <v>3103</v>
      </c>
      <c r="I91" s="15">
        <v>98726</v>
      </c>
      <c r="J91" s="15" t="str">
        <f t="shared" si="2"/>
        <v>Sr. DR1</v>
      </c>
      <c r="K91" s="15"/>
      <c r="L91" s="15" t="s">
        <v>3234</v>
      </c>
      <c r="M91" s="15"/>
    </row>
    <row r="92" spans="1:13" ht="30" x14ac:dyDescent="0.25">
      <c r="A92" s="15">
        <v>105</v>
      </c>
      <c r="B92" s="15">
        <v>29</v>
      </c>
      <c r="C92" s="64">
        <v>45161</v>
      </c>
      <c r="D92" s="15" t="s">
        <v>3109</v>
      </c>
      <c r="E92" s="15" t="s">
        <v>10</v>
      </c>
      <c r="F92" s="17" t="s">
        <v>3102</v>
      </c>
      <c r="G92" s="153" t="s">
        <v>16</v>
      </c>
      <c r="H92" s="17" t="s">
        <v>3103</v>
      </c>
      <c r="I92" s="15">
        <v>42795</v>
      </c>
      <c r="J92" s="15" t="str">
        <f t="shared" si="2"/>
        <v>Sr. DR1</v>
      </c>
      <c r="K92" s="15"/>
      <c r="L92" s="15" t="s">
        <v>3234</v>
      </c>
      <c r="M92" s="15"/>
    </row>
    <row r="93" spans="1:13" ht="30" x14ac:dyDescent="0.25">
      <c r="A93" s="15">
        <v>106</v>
      </c>
      <c r="B93" s="15">
        <v>30</v>
      </c>
      <c r="C93" s="64">
        <v>45161</v>
      </c>
      <c r="D93" s="15" t="s">
        <v>3110</v>
      </c>
      <c r="E93" s="15" t="s">
        <v>10</v>
      </c>
      <c r="F93" s="17" t="s">
        <v>3102</v>
      </c>
      <c r="G93" s="153" t="s">
        <v>16</v>
      </c>
      <c r="H93" s="17" t="s">
        <v>3103</v>
      </c>
      <c r="I93" s="15">
        <v>61918</v>
      </c>
      <c r="J93" s="15" t="str">
        <f t="shared" si="2"/>
        <v>Sr. DR1</v>
      </c>
      <c r="K93" s="15"/>
      <c r="L93" s="15" t="s">
        <v>3234</v>
      </c>
      <c r="M93" s="15"/>
    </row>
    <row r="94" spans="1:13" ht="30" x14ac:dyDescent="0.25">
      <c r="A94" s="15">
        <v>107</v>
      </c>
      <c r="B94" s="15">
        <v>31</v>
      </c>
      <c r="C94" s="64">
        <v>45161</v>
      </c>
      <c r="D94" s="15" t="s">
        <v>3111</v>
      </c>
      <c r="E94" s="15" t="s">
        <v>10</v>
      </c>
      <c r="F94" s="17" t="s">
        <v>3102</v>
      </c>
      <c r="G94" s="153" t="s">
        <v>16</v>
      </c>
      <c r="H94" s="17" t="s">
        <v>3103</v>
      </c>
      <c r="I94" s="15">
        <v>190801</v>
      </c>
      <c r="J94" s="15" t="str">
        <f t="shared" si="2"/>
        <v>Sr. DR1</v>
      </c>
      <c r="K94" s="15"/>
      <c r="L94" s="15" t="s">
        <v>3234</v>
      </c>
      <c r="M94" s="15"/>
    </row>
    <row r="95" spans="1:13" ht="30" x14ac:dyDescent="0.25">
      <c r="A95" s="15">
        <v>108</v>
      </c>
      <c r="B95" s="15">
        <v>32</v>
      </c>
      <c r="C95" s="64">
        <v>45161</v>
      </c>
      <c r="D95" s="15" t="s">
        <v>3112</v>
      </c>
      <c r="E95" s="15" t="s">
        <v>10</v>
      </c>
      <c r="F95" s="17" t="s">
        <v>3102</v>
      </c>
      <c r="G95" s="153" t="s">
        <v>16</v>
      </c>
      <c r="H95" s="17" t="s">
        <v>3103</v>
      </c>
      <c r="I95" s="15">
        <v>131333</v>
      </c>
      <c r="J95" s="15" t="str">
        <f t="shared" si="2"/>
        <v>Sr. DR1</v>
      </c>
      <c r="K95" s="15"/>
      <c r="L95" s="15" t="s">
        <v>3234</v>
      </c>
      <c r="M95" s="15"/>
    </row>
    <row r="96" spans="1:13" x14ac:dyDescent="0.25">
      <c r="A96" s="15">
        <v>109</v>
      </c>
      <c r="B96" s="15">
        <v>33</v>
      </c>
      <c r="C96" s="64">
        <v>45161</v>
      </c>
      <c r="D96" s="15" t="s">
        <v>3075</v>
      </c>
      <c r="E96" s="15" t="s">
        <v>10</v>
      </c>
      <c r="F96" s="17" t="s">
        <v>3076</v>
      </c>
      <c r="G96" s="153" t="s">
        <v>16</v>
      </c>
      <c r="H96" s="17" t="s">
        <v>38</v>
      </c>
      <c r="I96" s="15">
        <v>34756</v>
      </c>
      <c r="J96" s="15" t="str">
        <f t="shared" si="2"/>
        <v>Sr. DR1</v>
      </c>
      <c r="K96" s="15"/>
      <c r="L96" s="15" t="s">
        <v>3234</v>
      </c>
      <c r="M96" s="15"/>
    </row>
    <row r="97" spans="1:13" x14ac:dyDescent="0.25">
      <c r="A97" s="15">
        <v>110</v>
      </c>
      <c r="B97" s="15">
        <v>34</v>
      </c>
      <c r="C97" s="64">
        <v>45161</v>
      </c>
      <c r="D97" s="15" t="s">
        <v>3077</v>
      </c>
      <c r="E97" s="15" t="s">
        <v>10</v>
      </c>
      <c r="F97" s="17" t="s">
        <v>3078</v>
      </c>
      <c r="G97" s="153" t="s">
        <v>16</v>
      </c>
      <c r="H97" s="17" t="s">
        <v>38</v>
      </c>
      <c r="I97" s="15">
        <v>19686</v>
      </c>
      <c r="J97" s="15" t="str">
        <f t="shared" si="2"/>
        <v>Sr. DR1</v>
      </c>
      <c r="K97" s="15"/>
      <c r="L97" s="15" t="s">
        <v>3234</v>
      </c>
      <c r="M97" s="15"/>
    </row>
    <row r="98" spans="1:13" ht="30" x14ac:dyDescent="0.25">
      <c r="A98" s="15">
        <v>111</v>
      </c>
      <c r="B98" s="15">
        <v>35</v>
      </c>
      <c r="C98" s="64">
        <v>45161</v>
      </c>
      <c r="D98" s="15" t="s">
        <v>3079</v>
      </c>
      <c r="E98" s="15" t="s">
        <v>10</v>
      </c>
      <c r="F98" s="17" t="s">
        <v>3080</v>
      </c>
      <c r="G98" s="153" t="s">
        <v>16</v>
      </c>
      <c r="H98" s="17" t="s">
        <v>38</v>
      </c>
      <c r="I98" s="15">
        <v>16216</v>
      </c>
      <c r="J98" s="15" t="str">
        <f t="shared" si="2"/>
        <v>Sr. DR1</v>
      </c>
      <c r="K98" s="15"/>
      <c r="L98" s="15" t="s">
        <v>3234</v>
      </c>
      <c r="M98" s="15"/>
    </row>
    <row r="99" spans="1:13" x14ac:dyDescent="0.25">
      <c r="A99" s="15">
        <v>112</v>
      </c>
      <c r="B99" s="15">
        <v>36</v>
      </c>
      <c r="C99" s="64">
        <v>45161</v>
      </c>
      <c r="D99" s="15" t="s">
        <v>3081</v>
      </c>
      <c r="E99" s="15" t="s">
        <v>10</v>
      </c>
      <c r="F99" s="17" t="s">
        <v>3082</v>
      </c>
      <c r="G99" s="153" t="s">
        <v>16</v>
      </c>
      <c r="H99" s="17" t="s">
        <v>38</v>
      </c>
      <c r="I99" s="15">
        <v>654617</v>
      </c>
      <c r="J99" s="15" t="str">
        <f t="shared" si="2"/>
        <v>Sr. DR1</v>
      </c>
      <c r="K99" s="15"/>
      <c r="L99" s="15" t="s">
        <v>3234</v>
      </c>
      <c r="M99" s="15"/>
    </row>
    <row r="100" spans="1:13" x14ac:dyDescent="0.25">
      <c r="A100" s="15">
        <v>113</v>
      </c>
      <c r="B100" s="15">
        <v>37</v>
      </c>
      <c r="C100" s="64">
        <v>45161</v>
      </c>
      <c r="D100" s="15" t="s">
        <v>3083</v>
      </c>
      <c r="E100" s="15" t="s">
        <v>10</v>
      </c>
      <c r="F100" s="17" t="s">
        <v>3084</v>
      </c>
      <c r="G100" s="153" t="s">
        <v>16</v>
      </c>
      <c r="H100" s="17" t="s">
        <v>38</v>
      </c>
      <c r="I100" s="15">
        <v>74450</v>
      </c>
      <c r="J100" s="15" t="str">
        <f t="shared" si="2"/>
        <v>Sr. DR1</v>
      </c>
      <c r="K100" s="15"/>
      <c r="L100" s="15" t="s">
        <v>3234</v>
      </c>
      <c r="M100" s="15"/>
    </row>
    <row r="101" spans="1:13" x14ac:dyDescent="0.25">
      <c r="A101" s="15">
        <v>114</v>
      </c>
      <c r="B101" s="15">
        <v>38</v>
      </c>
      <c r="C101" s="64">
        <v>45161</v>
      </c>
      <c r="D101" s="15" t="s">
        <v>3085</v>
      </c>
      <c r="E101" s="15" t="s">
        <v>10</v>
      </c>
      <c r="F101" s="17" t="s">
        <v>3086</v>
      </c>
      <c r="G101" s="153" t="s">
        <v>16</v>
      </c>
      <c r="H101" s="17" t="s">
        <v>38</v>
      </c>
      <c r="I101" s="15">
        <v>649620</v>
      </c>
      <c r="J101" s="15" t="str">
        <f t="shared" si="2"/>
        <v>Sr. DR1</v>
      </c>
      <c r="K101" s="15"/>
      <c r="L101" s="15" t="s">
        <v>3234</v>
      </c>
      <c r="M101" s="15"/>
    </row>
    <row r="102" spans="1:13" x14ac:dyDescent="0.25">
      <c r="A102" s="15">
        <v>115</v>
      </c>
      <c r="B102" s="15">
        <v>39</v>
      </c>
      <c r="C102" s="64">
        <v>45161</v>
      </c>
      <c r="D102" s="15" t="s">
        <v>3087</v>
      </c>
      <c r="E102" s="15" t="s">
        <v>10</v>
      </c>
      <c r="F102" s="17" t="s">
        <v>3086</v>
      </c>
      <c r="G102" s="153" t="s">
        <v>25</v>
      </c>
      <c r="H102" s="17" t="s">
        <v>38</v>
      </c>
      <c r="I102" s="15">
        <v>520833</v>
      </c>
      <c r="J102" s="15" t="str">
        <f t="shared" si="2"/>
        <v>Sr. DR1</v>
      </c>
      <c r="K102" s="15"/>
      <c r="L102" s="15" t="s">
        <v>3234</v>
      </c>
      <c r="M102" s="15"/>
    </row>
    <row r="103" spans="1:13" x14ac:dyDescent="0.25">
      <c r="A103" s="15">
        <v>116</v>
      </c>
      <c r="B103" s="15">
        <v>40</v>
      </c>
      <c r="C103" s="64">
        <v>45161</v>
      </c>
      <c r="D103" s="15" t="s">
        <v>3088</v>
      </c>
      <c r="E103" s="15" t="s">
        <v>10</v>
      </c>
      <c r="F103" s="17" t="s">
        <v>3089</v>
      </c>
      <c r="G103" s="153" t="s">
        <v>25</v>
      </c>
      <c r="H103" s="17" t="s">
        <v>38</v>
      </c>
      <c r="I103" s="15">
        <v>399146</v>
      </c>
      <c r="J103" s="15" t="str">
        <f t="shared" si="2"/>
        <v>Sr. DR1</v>
      </c>
      <c r="K103" s="15"/>
      <c r="L103" s="15" t="s">
        <v>3234</v>
      </c>
      <c r="M103" s="15"/>
    </row>
    <row r="104" spans="1:13" x14ac:dyDescent="0.25">
      <c r="A104" s="15">
        <v>117</v>
      </c>
      <c r="B104" s="15">
        <v>41</v>
      </c>
      <c r="C104" s="64">
        <v>45161</v>
      </c>
      <c r="D104" s="15" t="s">
        <v>3090</v>
      </c>
      <c r="E104" s="15" t="s">
        <v>10</v>
      </c>
      <c r="F104" s="17" t="s">
        <v>3091</v>
      </c>
      <c r="G104" s="153" t="s">
        <v>25</v>
      </c>
      <c r="H104" s="17" t="s">
        <v>38</v>
      </c>
      <c r="I104" s="15">
        <v>303025</v>
      </c>
      <c r="J104" s="15" t="str">
        <f t="shared" si="2"/>
        <v>Sr. DR1</v>
      </c>
      <c r="K104" s="15"/>
      <c r="L104" s="15" t="s">
        <v>3234</v>
      </c>
      <c r="M104" s="15"/>
    </row>
    <row r="105" spans="1:13" x14ac:dyDescent="0.25">
      <c r="A105" s="15">
        <v>118</v>
      </c>
      <c r="B105" s="15">
        <v>42</v>
      </c>
      <c r="C105" s="64">
        <v>45161</v>
      </c>
      <c r="D105" s="15" t="s">
        <v>3092</v>
      </c>
      <c r="E105" s="15" t="s">
        <v>10</v>
      </c>
      <c r="F105" s="17" t="s">
        <v>3093</v>
      </c>
      <c r="G105" s="153" t="s">
        <v>25</v>
      </c>
      <c r="H105" s="17" t="s">
        <v>38</v>
      </c>
      <c r="I105" s="15">
        <v>278074</v>
      </c>
      <c r="J105" s="15" t="str">
        <f t="shared" si="2"/>
        <v>Sr. DR1</v>
      </c>
      <c r="K105" s="15"/>
      <c r="L105" s="15" t="s">
        <v>3234</v>
      </c>
      <c r="M105" s="15"/>
    </row>
    <row r="106" spans="1:13" ht="30" x14ac:dyDescent="0.25">
      <c r="A106" s="15">
        <v>119</v>
      </c>
      <c r="B106" s="15">
        <v>43</v>
      </c>
      <c r="C106" s="64">
        <v>45161</v>
      </c>
      <c r="D106" s="15" t="s">
        <v>3094</v>
      </c>
      <c r="E106" s="15" t="s">
        <v>10</v>
      </c>
      <c r="F106" s="17" t="s">
        <v>3095</v>
      </c>
      <c r="G106" s="153" t="s">
        <v>25</v>
      </c>
      <c r="H106" s="17" t="s">
        <v>38</v>
      </c>
      <c r="I106" s="15">
        <v>429472</v>
      </c>
      <c r="J106" s="15" t="str">
        <f t="shared" si="2"/>
        <v>Sr. DR1</v>
      </c>
      <c r="K106" s="15"/>
      <c r="L106" s="15" t="s">
        <v>3234</v>
      </c>
      <c r="M106" s="15"/>
    </row>
    <row r="107" spans="1:13" ht="30" x14ac:dyDescent="0.25">
      <c r="A107" s="15">
        <v>120</v>
      </c>
      <c r="B107" s="15">
        <v>44</v>
      </c>
      <c r="C107" s="64">
        <v>45161</v>
      </c>
      <c r="D107" s="15" t="s">
        <v>3096</v>
      </c>
      <c r="E107" s="15" t="s">
        <v>10</v>
      </c>
      <c r="F107" s="17" t="s">
        <v>3095</v>
      </c>
      <c r="G107" s="153" t="s">
        <v>16</v>
      </c>
      <c r="H107" s="17" t="s">
        <v>38</v>
      </c>
      <c r="I107" s="15">
        <v>89092</v>
      </c>
      <c r="J107" s="15" t="str">
        <f t="shared" si="2"/>
        <v>Sr. DR1</v>
      </c>
      <c r="K107" s="15"/>
      <c r="L107" s="15" t="s">
        <v>3234</v>
      </c>
      <c r="M107" s="15"/>
    </row>
    <row r="108" spans="1:13" x14ac:dyDescent="0.25">
      <c r="A108" s="15">
        <v>121</v>
      </c>
      <c r="B108" s="15">
        <v>45</v>
      </c>
      <c r="C108" s="64">
        <v>45161</v>
      </c>
      <c r="D108" s="15" t="s">
        <v>3097</v>
      </c>
      <c r="E108" s="15" t="s">
        <v>10</v>
      </c>
      <c r="F108" s="17" t="s">
        <v>3098</v>
      </c>
      <c r="G108" s="153" t="s">
        <v>28</v>
      </c>
      <c r="H108" s="17" t="s">
        <v>38</v>
      </c>
      <c r="I108" s="15">
        <v>511953</v>
      </c>
      <c r="J108" s="15" t="str">
        <f t="shared" si="2"/>
        <v>Sr. DR1</v>
      </c>
      <c r="K108" s="15"/>
      <c r="L108" s="15" t="s">
        <v>3234</v>
      </c>
      <c r="M108" s="15"/>
    </row>
    <row r="109" spans="1:13" x14ac:dyDescent="0.25">
      <c r="A109" s="15">
        <v>122</v>
      </c>
      <c r="B109" s="15">
        <v>46</v>
      </c>
      <c r="C109" s="64">
        <v>45161</v>
      </c>
      <c r="D109" s="15" t="s">
        <v>3099</v>
      </c>
      <c r="E109" s="15" t="s">
        <v>10</v>
      </c>
      <c r="F109" s="17" t="s">
        <v>3100</v>
      </c>
      <c r="G109" s="153" t="s">
        <v>25</v>
      </c>
      <c r="H109" s="17" t="s">
        <v>38</v>
      </c>
      <c r="I109" s="15">
        <v>6010</v>
      </c>
      <c r="J109" s="15" t="str">
        <f t="shared" si="2"/>
        <v>Sr. DR1</v>
      </c>
      <c r="K109" s="15"/>
      <c r="L109" s="15" t="s">
        <v>3234</v>
      </c>
      <c r="M109" s="15"/>
    </row>
    <row r="110" spans="1:13" x14ac:dyDescent="0.25">
      <c r="A110" s="15">
        <v>123</v>
      </c>
      <c r="B110" s="15">
        <v>47</v>
      </c>
      <c r="C110" s="64">
        <v>45161</v>
      </c>
      <c r="D110" s="15" t="s">
        <v>2852</v>
      </c>
      <c r="E110" s="15" t="s">
        <v>10</v>
      </c>
      <c r="F110" s="17" t="s">
        <v>3049</v>
      </c>
      <c r="G110" s="153" t="s">
        <v>25</v>
      </c>
      <c r="H110" s="17" t="s">
        <v>38</v>
      </c>
      <c r="I110" s="15">
        <v>148831</v>
      </c>
      <c r="J110" s="15" t="str">
        <f t="shared" si="2"/>
        <v>Sr. DR1</v>
      </c>
      <c r="K110" s="15"/>
      <c r="L110" s="15" t="s">
        <v>3234</v>
      </c>
      <c r="M110" s="15"/>
    </row>
    <row r="111" spans="1:13" ht="26.25" customHeight="1" x14ac:dyDescent="0.25">
      <c r="A111" s="15">
        <v>124</v>
      </c>
      <c r="B111" s="15">
        <v>48</v>
      </c>
      <c r="C111" s="64">
        <v>45161</v>
      </c>
      <c r="D111" s="15" t="s">
        <v>2853</v>
      </c>
      <c r="E111" s="15" t="s">
        <v>10</v>
      </c>
      <c r="F111" s="17" t="s">
        <v>3050</v>
      </c>
      <c r="G111" s="153" t="s">
        <v>25</v>
      </c>
      <c r="H111" s="17" t="s">
        <v>38</v>
      </c>
      <c r="I111" s="15">
        <v>431791</v>
      </c>
      <c r="J111" s="15" t="str">
        <f t="shared" si="2"/>
        <v>Sr. DR1</v>
      </c>
      <c r="K111" s="15"/>
      <c r="L111" s="15" t="s">
        <v>3234</v>
      </c>
      <c r="M111" s="15"/>
    </row>
    <row r="112" spans="1:13" x14ac:dyDescent="0.25">
      <c r="A112" s="15">
        <v>125</v>
      </c>
      <c r="B112" s="15">
        <v>49</v>
      </c>
      <c r="C112" s="64">
        <v>45161</v>
      </c>
      <c r="D112" s="15" t="s">
        <v>2854</v>
      </c>
      <c r="E112" s="15" t="s">
        <v>10</v>
      </c>
      <c r="F112" s="17" t="s">
        <v>3051</v>
      </c>
      <c r="G112" s="153" t="s">
        <v>28</v>
      </c>
      <c r="H112" s="17" t="s">
        <v>38</v>
      </c>
      <c r="I112" s="15">
        <v>58610</v>
      </c>
      <c r="J112" s="15" t="str">
        <f t="shared" si="2"/>
        <v>Sr. DR1</v>
      </c>
      <c r="K112" s="15"/>
      <c r="L112" s="15" t="s">
        <v>3234</v>
      </c>
      <c r="M112" s="15"/>
    </row>
    <row r="113" spans="1:13" x14ac:dyDescent="0.25">
      <c r="A113" s="15">
        <v>126</v>
      </c>
      <c r="B113" s="15">
        <v>50</v>
      </c>
      <c r="C113" s="64">
        <v>45161</v>
      </c>
      <c r="D113" s="15" t="s">
        <v>2855</v>
      </c>
      <c r="E113" s="15" t="s">
        <v>10</v>
      </c>
      <c r="F113" s="17" t="s">
        <v>3052</v>
      </c>
      <c r="G113" s="153" t="s">
        <v>25</v>
      </c>
      <c r="H113" s="17" t="s">
        <v>38</v>
      </c>
      <c r="I113" s="15">
        <v>71296</v>
      </c>
      <c r="J113" s="15" t="str">
        <f t="shared" si="2"/>
        <v>Sr. DR1</v>
      </c>
      <c r="K113" s="15"/>
      <c r="L113" s="15" t="s">
        <v>3234</v>
      </c>
      <c r="M113" s="15"/>
    </row>
    <row r="114" spans="1:13" x14ac:dyDescent="0.25">
      <c r="A114" s="15">
        <v>127</v>
      </c>
      <c r="B114" s="15">
        <v>51</v>
      </c>
      <c r="C114" s="64">
        <v>45161</v>
      </c>
      <c r="D114" s="15" t="s">
        <v>2856</v>
      </c>
      <c r="E114" s="15" t="s">
        <v>10</v>
      </c>
      <c r="F114" s="17" t="s">
        <v>3052</v>
      </c>
      <c r="G114" s="153" t="s">
        <v>28</v>
      </c>
      <c r="H114" s="17" t="s">
        <v>38</v>
      </c>
      <c r="I114" s="15">
        <v>356922</v>
      </c>
      <c r="J114" s="15" t="str">
        <f t="shared" si="2"/>
        <v>Sr. DR1</v>
      </c>
      <c r="K114" s="15"/>
      <c r="L114" s="15" t="s">
        <v>3234</v>
      </c>
      <c r="M114" s="15"/>
    </row>
    <row r="115" spans="1:13" x14ac:dyDescent="0.25">
      <c r="A115" s="15">
        <v>128</v>
      </c>
      <c r="B115" s="15">
        <v>52</v>
      </c>
      <c r="C115" s="64">
        <v>45161</v>
      </c>
      <c r="D115" s="15" t="s">
        <v>2857</v>
      </c>
      <c r="E115" s="15" t="s">
        <v>10</v>
      </c>
      <c r="F115" s="17" t="s">
        <v>3053</v>
      </c>
      <c r="G115" s="153" t="s">
        <v>25</v>
      </c>
      <c r="H115" s="17" t="s">
        <v>38</v>
      </c>
      <c r="I115" s="15">
        <v>217686</v>
      </c>
      <c r="J115" s="15" t="str">
        <f t="shared" si="2"/>
        <v>Sr. DR1</v>
      </c>
      <c r="K115" s="15"/>
      <c r="L115" s="15" t="s">
        <v>3234</v>
      </c>
      <c r="M115" s="15"/>
    </row>
    <row r="116" spans="1:13" x14ac:dyDescent="0.25">
      <c r="A116" s="15">
        <v>129</v>
      </c>
      <c r="B116" s="15">
        <v>53</v>
      </c>
      <c r="C116" s="64">
        <v>45161</v>
      </c>
      <c r="D116" s="15" t="s">
        <v>2858</v>
      </c>
      <c r="E116" s="15" t="s">
        <v>10</v>
      </c>
      <c r="F116" s="17" t="s">
        <v>3053</v>
      </c>
      <c r="G116" s="153" t="s">
        <v>28</v>
      </c>
      <c r="H116" s="17" t="s">
        <v>38</v>
      </c>
      <c r="I116" s="15">
        <v>560617</v>
      </c>
      <c r="J116" s="15" t="str">
        <f t="shared" si="2"/>
        <v>Sr. DR1</v>
      </c>
      <c r="K116" s="15"/>
      <c r="L116" s="15" t="s">
        <v>3234</v>
      </c>
      <c r="M116" s="15"/>
    </row>
    <row r="117" spans="1:13" x14ac:dyDescent="0.25">
      <c r="A117" s="15">
        <v>130</v>
      </c>
      <c r="B117" s="15">
        <v>54</v>
      </c>
      <c r="C117" s="64">
        <v>45161</v>
      </c>
      <c r="D117" s="15" t="s">
        <v>2859</v>
      </c>
      <c r="E117" s="15" t="s">
        <v>10</v>
      </c>
      <c r="F117" s="17" t="s">
        <v>2029</v>
      </c>
      <c r="G117" s="153" t="s">
        <v>25</v>
      </c>
      <c r="H117" s="17" t="s">
        <v>38</v>
      </c>
      <c r="I117" s="15">
        <v>2016218</v>
      </c>
      <c r="J117" s="15" t="str">
        <f t="shared" si="2"/>
        <v>Sr. DR1</v>
      </c>
      <c r="K117" s="15"/>
      <c r="L117" s="15" t="s">
        <v>3234</v>
      </c>
      <c r="M117" s="15"/>
    </row>
    <row r="118" spans="1:13" x14ac:dyDescent="0.25">
      <c r="A118" s="15">
        <v>131</v>
      </c>
      <c r="B118" s="15">
        <v>55</v>
      </c>
      <c r="C118" s="64">
        <v>45161</v>
      </c>
      <c r="D118" s="15" t="s">
        <v>2861</v>
      </c>
      <c r="E118" s="15" t="s">
        <v>10</v>
      </c>
      <c r="F118" s="17" t="s">
        <v>3055</v>
      </c>
      <c r="G118" s="153" t="s">
        <v>16</v>
      </c>
      <c r="H118" s="17" t="s">
        <v>38</v>
      </c>
      <c r="I118" s="15">
        <v>247878</v>
      </c>
      <c r="J118" s="15" t="str">
        <f t="shared" si="2"/>
        <v>Sr. DR1</v>
      </c>
      <c r="K118" s="15"/>
      <c r="L118" s="15" t="s">
        <v>3234</v>
      </c>
      <c r="M118" s="15"/>
    </row>
    <row r="119" spans="1:13" ht="30" x14ac:dyDescent="0.25">
      <c r="A119" s="15">
        <v>132</v>
      </c>
      <c r="B119" s="15">
        <v>56</v>
      </c>
      <c r="C119" s="64">
        <v>45161</v>
      </c>
      <c r="D119" s="15" t="s">
        <v>2862</v>
      </c>
      <c r="E119" s="15" t="s">
        <v>10</v>
      </c>
      <c r="F119" s="17" t="s">
        <v>3056</v>
      </c>
      <c r="G119" s="153" t="s">
        <v>25</v>
      </c>
      <c r="H119" s="17" t="s">
        <v>38</v>
      </c>
      <c r="I119" s="15">
        <v>3494</v>
      </c>
      <c r="J119" s="15" t="str">
        <f t="shared" si="2"/>
        <v>Sr. DR1</v>
      </c>
      <c r="K119" s="15"/>
      <c r="L119" s="15" t="s">
        <v>3234</v>
      </c>
      <c r="M119" s="15"/>
    </row>
    <row r="120" spans="1:13" x14ac:dyDescent="0.25">
      <c r="A120" s="15">
        <v>133</v>
      </c>
      <c r="B120" s="15">
        <v>57</v>
      </c>
      <c r="C120" s="64">
        <v>45161</v>
      </c>
      <c r="D120" s="15" t="s">
        <v>2863</v>
      </c>
      <c r="E120" s="15" t="s">
        <v>10</v>
      </c>
      <c r="F120" s="17" t="s">
        <v>3057</v>
      </c>
      <c r="G120" s="153" t="s">
        <v>25</v>
      </c>
      <c r="H120" s="17" t="s">
        <v>38</v>
      </c>
      <c r="I120" s="15">
        <v>554477</v>
      </c>
      <c r="J120" s="15" t="str">
        <f t="shared" si="2"/>
        <v>Sr. DR1</v>
      </c>
      <c r="K120" s="15"/>
      <c r="L120" s="15" t="s">
        <v>3234</v>
      </c>
      <c r="M120" s="15"/>
    </row>
    <row r="121" spans="1:13" x14ac:dyDescent="0.25">
      <c r="A121" s="15">
        <v>134</v>
      </c>
      <c r="B121" s="15">
        <v>58</v>
      </c>
      <c r="C121" s="64">
        <v>45161</v>
      </c>
      <c r="D121" s="15" t="s">
        <v>2864</v>
      </c>
      <c r="E121" s="15" t="s">
        <v>10</v>
      </c>
      <c r="F121" s="17" t="s">
        <v>3057</v>
      </c>
      <c r="G121" s="153" t="s">
        <v>28</v>
      </c>
      <c r="H121" s="17" t="s">
        <v>38</v>
      </c>
      <c r="I121" s="15">
        <v>119510</v>
      </c>
      <c r="J121" s="15" t="str">
        <f t="shared" si="2"/>
        <v>Sr. DR1</v>
      </c>
      <c r="K121" s="15"/>
      <c r="L121" s="15" t="s">
        <v>3234</v>
      </c>
      <c r="M121" s="15"/>
    </row>
    <row r="122" spans="1:13" ht="30" x14ac:dyDescent="0.25">
      <c r="A122" s="15">
        <v>135</v>
      </c>
      <c r="B122" s="15">
        <v>59</v>
      </c>
      <c r="C122" s="64">
        <v>45161</v>
      </c>
      <c r="D122" s="15" t="s">
        <v>2865</v>
      </c>
      <c r="E122" s="15" t="s">
        <v>10</v>
      </c>
      <c r="F122" s="17" t="s">
        <v>3058</v>
      </c>
      <c r="G122" s="153" t="s">
        <v>25</v>
      </c>
      <c r="H122" s="17" t="s">
        <v>38</v>
      </c>
      <c r="I122" s="15">
        <v>11112</v>
      </c>
      <c r="J122" s="15" t="str">
        <f t="shared" si="2"/>
        <v>Sr. DR1</v>
      </c>
      <c r="K122" s="15"/>
      <c r="L122" s="15" t="s">
        <v>3234</v>
      </c>
      <c r="M122" s="15"/>
    </row>
    <row r="123" spans="1:13" ht="30" x14ac:dyDescent="0.25">
      <c r="A123" s="15">
        <v>136</v>
      </c>
      <c r="B123" s="15">
        <v>60</v>
      </c>
      <c r="C123" s="64">
        <v>45161</v>
      </c>
      <c r="D123" s="15" t="s">
        <v>2866</v>
      </c>
      <c r="E123" s="15" t="s">
        <v>10</v>
      </c>
      <c r="F123" s="17" t="s">
        <v>3058</v>
      </c>
      <c r="G123" s="153" t="s">
        <v>28</v>
      </c>
      <c r="H123" s="17" t="s">
        <v>38</v>
      </c>
      <c r="I123" s="15">
        <v>136877</v>
      </c>
      <c r="J123" s="15" t="str">
        <f t="shared" si="2"/>
        <v>Sr. DR1</v>
      </c>
      <c r="K123" s="15"/>
      <c r="L123" s="15" t="s">
        <v>3234</v>
      </c>
      <c r="M123" s="15"/>
    </row>
    <row r="124" spans="1:13" x14ac:dyDescent="0.25">
      <c r="A124" s="75"/>
      <c r="B124" s="75"/>
      <c r="C124" s="76"/>
      <c r="D124" s="75"/>
      <c r="E124" s="75"/>
      <c r="F124" s="77"/>
      <c r="G124" s="153"/>
      <c r="H124" s="77"/>
      <c r="I124" s="75"/>
      <c r="J124" s="75"/>
      <c r="K124" s="15"/>
      <c r="L124" s="75"/>
    </row>
    <row r="125" spans="1:13" ht="30" x14ac:dyDescent="0.25">
      <c r="A125" s="15">
        <v>137</v>
      </c>
      <c r="B125" s="15">
        <v>1</v>
      </c>
      <c r="C125" s="64">
        <v>45162</v>
      </c>
      <c r="D125" s="15" t="s">
        <v>2925</v>
      </c>
      <c r="E125" s="15" t="s">
        <v>14</v>
      </c>
      <c r="F125" s="17" t="s">
        <v>936</v>
      </c>
      <c r="G125" s="153" t="s">
        <v>28</v>
      </c>
      <c r="H125" s="17" t="s">
        <v>21</v>
      </c>
      <c r="I125" s="15">
        <v>42560990</v>
      </c>
      <c r="J125" s="15" t="s">
        <v>13</v>
      </c>
      <c r="K125" s="15"/>
      <c r="L125" s="64">
        <v>45191</v>
      </c>
    </row>
    <row r="126" spans="1:13" ht="30" x14ac:dyDescent="0.25">
      <c r="A126" s="15">
        <v>138</v>
      </c>
      <c r="B126" s="15">
        <v>2</v>
      </c>
      <c r="C126" s="64">
        <v>45162</v>
      </c>
      <c r="D126" s="15" t="s">
        <v>2926</v>
      </c>
      <c r="E126" s="15" t="s">
        <v>10</v>
      </c>
      <c r="F126" s="17" t="s">
        <v>940</v>
      </c>
      <c r="G126" s="153" t="s">
        <v>3072</v>
      </c>
      <c r="H126" s="17">
        <v>144</v>
      </c>
      <c r="I126" s="15">
        <v>20000000</v>
      </c>
      <c r="J126" s="15" t="str">
        <f>IF(I126&gt;30000000,"DR","Sr. DR2")</f>
        <v>Sr. DR2</v>
      </c>
      <c r="K126" s="15"/>
      <c r="L126" s="15" t="s">
        <v>3234</v>
      </c>
    </row>
    <row r="127" spans="1:13" x14ac:dyDescent="0.25">
      <c r="A127" s="15">
        <v>139</v>
      </c>
      <c r="B127" s="15">
        <v>3</v>
      </c>
      <c r="C127" s="64">
        <v>45162</v>
      </c>
      <c r="D127" s="15" t="s">
        <v>2927</v>
      </c>
      <c r="E127" s="15" t="s">
        <v>10</v>
      </c>
      <c r="F127" s="17" t="s">
        <v>946</v>
      </c>
      <c r="G127" s="153" t="s">
        <v>28</v>
      </c>
      <c r="H127" s="17">
        <v>263</v>
      </c>
      <c r="I127" s="15" t="s">
        <v>823</v>
      </c>
      <c r="J127" s="15" t="s">
        <v>13</v>
      </c>
      <c r="K127" s="15"/>
      <c r="L127" s="64">
        <v>45187</v>
      </c>
    </row>
    <row r="128" spans="1:13" ht="30" x14ac:dyDescent="0.25">
      <c r="A128" s="15">
        <v>140</v>
      </c>
      <c r="B128" s="15">
        <v>4</v>
      </c>
      <c r="C128" s="64">
        <v>45162</v>
      </c>
      <c r="D128" s="15" t="s">
        <v>2928</v>
      </c>
      <c r="E128" s="15" t="s">
        <v>10</v>
      </c>
      <c r="F128" s="17" t="s">
        <v>951</v>
      </c>
      <c r="G128" s="153" t="s">
        <v>16</v>
      </c>
      <c r="H128" s="17" t="s">
        <v>21</v>
      </c>
      <c r="I128" s="15">
        <v>6759343</v>
      </c>
      <c r="J128" s="15" t="str">
        <f>IF(I128&gt;30000000,"DR","Sr. DR2")</f>
        <v>Sr. DR2</v>
      </c>
      <c r="K128" s="15"/>
      <c r="L128" s="64">
        <v>45187</v>
      </c>
    </row>
    <row r="129" spans="1:12" ht="30" x14ac:dyDescent="0.25">
      <c r="A129" s="15">
        <v>141</v>
      </c>
      <c r="B129" s="15">
        <v>5</v>
      </c>
      <c r="C129" s="64">
        <v>45162</v>
      </c>
      <c r="D129" s="15" t="s">
        <v>2929</v>
      </c>
      <c r="E129" s="15" t="s">
        <v>10</v>
      </c>
      <c r="F129" s="17" t="s">
        <v>957</v>
      </c>
      <c r="G129" s="153" t="s">
        <v>2850</v>
      </c>
      <c r="H129" s="17" t="s">
        <v>21</v>
      </c>
      <c r="I129" s="15" t="s">
        <v>144</v>
      </c>
      <c r="J129" s="15" t="s">
        <v>13</v>
      </c>
      <c r="K129" s="15"/>
      <c r="L129" s="64">
        <v>45187</v>
      </c>
    </row>
    <row r="130" spans="1:12" ht="30" x14ac:dyDescent="0.25">
      <c r="A130" s="15">
        <v>142</v>
      </c>
      <c r="B130" s="15">
        <v>6</v>
      </c>
      <c r="C130" s="64">
        <v>45162</v>
      </c>
      <c r="D130" s="15" t="s">
        <v>2930</v>
      </c>
      <c r="E130" s="15" t="s">
        <v>10</v>
      </c>
      <c r="F130" s="17" t="s">
        <v>963</v>
      </c>
      <c r="G130" s="64" t="s">
        <v>28</v>
      </c>
      <c r="H130" s="17">
        <v>263</v>
      </c>
      <c r="I130" s="15" t="s">
        <v>823</v>
      </c>
      <c r="J130" s="15" t="s">
        <v>13</v>
      </c>
      <c r="K130" s="15"/>
      <c r="L130" s="64">
        <v>45187</v>
      </c>
    </row>
    <row r="131" spans="1:12" ht="30" x14ac:dyDescent="0.25">
      <c r="A131" s="15">
        <v>143</v>
      </c>
      <c r="B131" s="15">
        <v>7</v>
      </c>
      <c r="C131" s="64">
        <v>45162</v>
      </c>
      <c r="D131" s="15" t="s">
        <v>2931</v>
      </c>
      <c r="E131" s="15" t="s">
        <v>10</v>
      </c>
      <c r="F131" s="17" t="s">
        <v>967</v>
      </c>
      <c r="G131" s="64" t="s">
        <v>37</v>
      </c>
      <c r="H131" s="17" t="s">
        <v>17</v>
      </c>
      <c r="I131" s="15">
        <v>22000</v>
      </c>
      <c r="J131" s="15" t="str">
        <f t="shared" ref="J131:J136" si="3">IF(I131&gt;30000000,"DR","Sr. DR1")</f>
        <v>Sr. DR1</v>
      </c>
      <c r="K131" s="15"/>
      <c r="L131" s="15" t="s">
        <v>3234</v>
      </c>
    </row>
    <row r="132" spans="1:12" ht="30" x14ac:dyDescent="0.25">
      <c r="A132" s="15">
        <v>144</v>
      </c>
      <c r="B132" s="15">
        <v>8</v>
      </c>
      <c r="C132" s="64">
        <v>45162</v>
      </c>
      <c r="D132" s="15" t="s">
        <v>2932</v>
      </c>
      <c r="E132" s="15" t="s">
        <v>10</v>
      </c>
      <c r="F132" s="17" t="s">
        <v>967</v>
      </c>
      <c r="G132" s="64" t="s">
        <v>40</v>
      </c>
      <c r="H132" s="17" t="s">
        <v>17</v>
      </c>
      <c r="I132" s="15">
        <v>32800</v>
      </c>
      <c r="J132" s="15" t="str">
        <f t="shared" si="3"/>
        <v>Sr. DR1</v>
      </c>
      <c r="K132" s="15"/>
      <c r="L132" s="15" t="s">
        <v>3234</v>
      </c>
    </row>
    <row r="133" spans="1:12" ht="30" x14ac:dyDescent="0.25">
      <c r="A133" s="15">
        <v>145</v>
      </c>
      <c r="B133" s="15">
        <v>9</v>
      </c>
      <c r="C133" s="64">
        <v>45162</v>
      </c>
      <c r="D133" s="15" t="s">
        <v>2933</v>
      </c>
      <c r="E133" s="15" t="s">
        <v>10</v>
      </c>
      <c r="F133" s="17" t="s">
        <v>974</v>
      </c>
      <c r="G133" s="64" t="s">
        <v>37</v>
      </c>
      <c r="H133" s="17" t="s">
        <v>17</v>
      </c>
      <c r="I133" s="15">
        <v>18400</v>
      </c>
      <c r="J133" s="15" t="str">
        <f t="shared" si="3"/>
        <v>Sr. DR1</v>
      </c>
      <c r="K133" s="15"/>
      <c r="L133" s="15" t="s">
        <v>3234</v>
      </c>
    </row>
    <row r="134" spans="1:12" ht="30" x14ac:dyDescent="0.25">
      <c r="A134" s="15">
        <v>146</v>
      </c>
      <c r="B134" s="15">
        <v>10</v>
      </c>
      <c r="C134" s="64">
        <v>45162</v>
      </c>
      <c r="D134" s="15" t="s">
        <v>2934</v>
      </c>
      <c r="E134" s="15" t="s">
        <v>10</v>
      </c>
      <c r="F134" s="17" t="s">
        <v>974</v>
      </c>
      <c r="G134" s="64" t="s">
        <v>40</v>
      </c>
      <c r="H134" s="17" t="s">
        <v>17</v>
      </c>
      <c r="I134" s="15">
        <v>15971</v>
      </c>
      <c r="J134" s="15" t="str">
        <f t="shared" si="3"/>
        <v>Sr. DR1</v>
      </c>
      <c r="K134" s="15"/>
      <c r="L134" s="15" t="s">
        <v>3234</v>
      </c>
    </row>
    <row r="135" spans="1:12" ht="45" x14ac:dyDescent="0.25">
      <c r="A135" s="15">
        <v>147</v>
      </c>
      <c r="B135" s="15">
        <v>11</v>
      </c>
      <c r="C135" s="64">
        <v>45162</v>
      </c>
      <c r="D135" s="15" t="s">
        <v>2935</v>
      </c>
      <c r="E135" s="15" t="s">
        <v>14</v>
      </c>
      <c r="F135" s="17" t="s">
        <v>3202</v>
      </c>
      <c r="G135" s="64" t="s">
        <v>25</v>
      </c>
      <c r="H135" s="17" t="s">
        <v>21</v>
      </c>
      <c r="I135" s="15">
        <v>468830</v>
      </c>
      <c r="J135" s="15" t="str">
        <f t="shared" si="3"/>
        <v>Sr. DR1</v>
      </c>
      <c r="K135" s="15"/>
      <c r="L135" s="64">
        <v>45187</v>
      </c>
    </row>
    <row r="136" spans="1:12" ht="30" x14ac:dyDescent="0.25">
      <c r="A136" s="15">
        <v>148</v>
      </c>
      <c r="B136" s="15">
        <v>12</v>
      </c>
      <c r="C136" s="64">
        <v>45162</v>
      </c>
      <c r="D136" s="15" t="s">
        <v>2936</v>
      </c>
      <c r="E136" s="15" t="s">
        <v>14</v>
      </c>
      <c r="F136" s="17" t="s">
        <v>985</v>
      </c>
      <c r="G136" s="64" t="s">
        <v>16</v>
      </c>
      <c r="H136" s="17" t="s">
        <v>21</v>
      </c>
      <c r="I136" s="15">
        <v>10000000</v>
      </c>
      <c r="J136" s="15" t="str">
        <f t="shared" si="3"/>
        <v>Sr. DR1</v>
      </c>
      <c r="K136" s="15"/>
      <c r="L136" s="64">
        <v>45198</v>
      </c>
    </row>
    <row r="137" spans="1:12" ht="30" x14ac:dyDescent="0.25">
      <c r="A137" s="15">
        <v>149</v>
      </c>
      <c r="B137" s="15">
        <v>13</v>
      </c>
      <c r="C137" s="64">
        <v>45162</v>
      </c>
      <c r="D137" s="15" t="s">
        <v>2945</v>
      </c>
      <c r="E137" s="15" t="s">
        <v>14</v>
      </c>
      <c r="F137" s="17" t="s">
        <v>985</v>
      </c>
      <c r="G137" s="64" t="s">
        <v>16</v>
      </c>
      <c r="H137" s="17" t="s">
        <v>3630</v>
      </c>
      <c r="I137" s="15">
        <v>618000</v>
      </c>
      <c r="J137" s="15" t="str">
        <f>IF(I137&gt;30000000,"DR","Sr. DR1")</f>
        <v>Sr. DR1</v>
      </c>
      <c r="K137" s="15"/>
      <c r="L137" s="64">
        <v>45198</v>
      </c>
    </row>
    <row r="138" spans="1:12" ht="30" x14ac:dyDescent="0.25">
      <c r="A138" s="15">
        <v>150</v>
      </c>
      <c r="B138" s="15">
        <v>14</v>
      </c>
      <c r="C138" s="64">
        <v>45162</v>
      </c>
      <c r="D138" s="15" t="s">
        <v>2937</v>
      </c>
      <c r="E138" s="15" t="s">
        <v>14</v>
      </c>
      <c r="F138" s="17" t="s">
        <v>989</v>
      </c>
      <c r="G138" s="64" t="s">
        <v>3072</v>
      </c>
      <c r="H138" s="17" t="s">
        <v>21</v>
      </c>
      <c r="I138" s="15" t="s">
        <v>144</v>
      </c>
      <c r="J138" s="15" t="s">
        <v>13</v>
      </c>
      <c r="K138" s="15"/>
      <c r="L138" s="15" t="s">
        <v>3234</v>
      </c>
    </row>
    <row r="139" spans="1:12" ht="30" x14ac:dyDescent="0.25">
      <c r="A139" s="15">
        <v>151</v>
      </c>
      <c r="B139" s="15">
        <v>15</v>
      </c>
      <c r="C139" s="64">
        <v>45162</v>
      </c>
      <c r="D139" s="15" t="s">
        <v>2938</v>
      </c>
      <c r="E139" s="15" t="s">
        <v>14</v>
      </c>
      <c r="F139" s="17" t="s">
        <v>994</v>
      </c>
      <c r="G139" s="64" t="s">
        <v>37</v>
      </c>
      <c r="H139" s="17" t="s">
        <v>21</v>
      </c>
      <c r="I139" s="15">
        <v>430448924</v>
      </c>
      <c r="J139" s="15" t="s">
        <v>13</v>
      </c>
      <c r="K139" s="15"/>
      <c r="L139" s="15" t="s">
        <v>3629</v>
      </c>
    </row>
    <row r="140" spans="1:12" ht="30" x14ac:dyDescent="0.25">
      <c r="A140" s="15">
        <v>152</v>
      </c>
      <c r="B140" s="15">
        <v>16</v>
      </c>
      <c r="C140" s="64">
        <v>45162</v>
      </c>
      <c r="D140" s="15" t="s">
        <v>2939</v>
      </c>
      <c r="E140" s="15" t="s">
        <v>14</v>
      </c>
      <c r="F140" s="17" t="s">
        <v>996</v>
      </c>
      <c r="G140" s="64" t="s">
        <v>16</v>
      </c>
      <c r="H140" s="17" t="s">
        <v>21</v>
      </c>
      <c r="I140" s="15">
        <v>36872577</v>
      </c>
      <c r="J140" s="15" t="s">
        <v>13</v>
      </c>
      <c r="K140" s="15"/>
      <c r="L140" s="15" t="s">
        <v>3234</v>
      </c>
    </row>
    <row r="141" spans="1:12" ht="45" x14ac:dyDescent="0.25">
      <c r="A141" s="15">
        <v>153</v>
      </c>
      <c r="B141" s="15">
        <v>17</v>
      </c>
      <c r="C141" s="64">
        <v>45162</v>
      </c>
      <c r="D141" s="15" t="s">
        <v>2940</v>
      </c>
      <c r="E141" s="15" t="s">
        <v>14</v>
      </c>
      <c r="F141" s="17" t="s">
        <v>1000</v>
      </c>
      <c r="G141" s="64" t="s">
        <v>2850</v>
      </c>
      <c r="H141" s="17" t="s">
        <v>21</v>
      </c>
      <c r="I141" s="15">
        <v>33854257</v>
      </c>
      <c r="J141" s="15" t="s">
        <v>13</v>
      </c>
      <c r="K141" s="15"/>
      <c r="L141" s="64">
        <v>45191</v>
      </c>
    </row>
    <row r="142" spans="1:12" ht="45" x14ac:dyDescent="0.25">
      <c r="A142" s="15">
        <v>154</v>
      </c>
      <c r="B142" s="15">
        <v>18</v>
      </c>
      <c r="C142" s="64">
        <v>45162</v>
      </c>
      <c r="D142" s="15" t="s">
        <v>2941</v>
      </c>
      <c r="E142" s="15" t="s">
        <v>14</v>
      </c>
      <c r="F142" s="17" t="s">
        <v>1000</v>
      </c>
      <c r="G142" s="64" t="s">
        <v>28</v>
      </c>
      <c r="H142" s="17" t="s">
        <v>21</v>
      </c>
      <c r="I142" s="15">
        <v>12914625</v>
      </c>
      <c r="J142" s="15" t="s">
        <v>13</v>
      </c>
      <c r="K142" s="15"/>
      <c r="L142" s="64">
        <v>45191</v>
      </c>
    </row>
    <row r="143" spans="1:12" ht="30" x14ac:dyDescent="0.25">
      <c r="A143" s="15">
        <v>155</v>
      </c>
      <c r="B143" s="15">
        <v>19</v>
      </c>
      <c r="C143" s="64">
        <v>45162</v>
      </c>
      <c r="D143" s="15" t="s">
        <v>2942</v>
      </c>
      <c r="E143" s="15" t="s">
        <v>14</v>
      </c>
      <c r="F143" s="17" t="s">
        <v>1005</v>
      </c>
      <c r="G143" s="64" t="s">
        <v>25</v>
      </c>
      <c r="H143" s="17">
        <v>154</v>
      </c>
      <c r="I143" s="15">
        <v>1630873</v>
      </c>
      <c r="J143" s="15" t="str">
        <f t="shared" ref="J143:J144" si="4">IF(I143&gt;30000000,"DR","Sr. DR2")</f>
        <v>Sr. DR2</v>
      </c>
      <c r="K143" s="15"/>
      <c r="L143" s="64">
        <v>45198</v>
      </c>
    </row>
    <row r="144" spans="1:12" ht="45" x14ac:dyDescent="0.25">
      <c r="A144" s="15">
        <v>156</v>
      </c>
      <c r="B144" s="15">
        <v>20</v>
      </c>
      <c r="C144" s="64">
        <v>45162</v>
      </c>
      <c r="D144" s="15" t="s">
        <v>2943</v>
      </c>
      <c r="E144" s="15" t="s">
        <v>14</v>
      </c>
      <c r="F144" s="17" t="s">
        <v>1009</v>
      </c>
      <c r="G144" s="64" t="s">
        <v>25</v>
      </c>
      <c r="H144" s="17">
        <v>154</v>
      </c>
      <c r="I144" s="15">
        <v>1765162</v>
      </c>
      <c r="J144" s="15" t="str">
        <f t="shared" si="4"/>
        <v>Sr. DR2</v>
      </c>
      <c r="K144" s="15"/>
      <c r="L144" s="64">
        <v>45198</v>
      </c>
    </row>
    <row r="145" spans="1:13" ht="30" x14ac:dyDescent="0.25">
      <c r="A145" s="15">
        <v>157</v>
      </c>
      <c r="B145" s="15">
        <v>21</v>
      </c>
      <c r="C145" s="64">
        <v>45162</v>
      </c>
      <c r="D145" s="15" t="s">
        <v>2944</v>
      </c>
      <c r="E145" s="15" t="s">
        <v>10</v>
      </c>
      <c r="F145" s="17" t="s">
        <v>1011</v>
      </c>
      <c r="G145" s="64" t="s">
        <v>3073</v>
      </c>
      <c r="H145" s="17">
        <v>153</v>
      </c>
      <c r="I145" s="15">
        <v>1512580</v>
      </c>
      <c r="J145" s="15" t="s">
        <v>13</v>
      </c>
      <c r="K145" s="15"/>
      <c r="L145" s="64">
        <v>45198</v>
      </c>
    </row>
    <row r="146" spans="1:13" ht="30" x14ac:dyDescent="0.25">
      <c r="A146" s="15">
        <v>158</v>
      </c>
      <c r="B146" s="15">
        <v>22</v>
      </c>
      <c r="C146" s="64">
        <v>45162</v>
      </c>
      <c r="D146" s="15" t="s">
        <v>2946</v>
      </c>
      <c r="E146" s="15" t="s">
        <v>14</v>
      </c>
      <c r="F146" s="17" t="s">
        <v>1017</v>
      </c>
      <c r="G146" s="64" t="s">
        <v>3070</v>
      </c>
      <c r="H146" s="17" t="s">
        <v>21</v>
      </c>
      <c r="I146" s="15">
        <v>13254308</v>
      </c>
      <c r="J146" s="15" t="str">
        <f t="shared" ref="J146:J147" si="5">IF(I146&gt;30000000,"DR","Sr. DR1")</f>
        <v>Sr. DR1</v>
      </c>
      <c r="K146" s="15"/>
      <c r="L146" s="15" t="s">
        <v>3234</v>
      </c>
    </row>
    <row r="147" spans="1:13" ht="30" x14ac:dyDescent="0.25">
      <c r="A147" s="15">
        <v>159</v>
      </c>
      <c r="B147" s="15">
        <v>23</v>
      </c>
      <c r="C147" s="64">
        <v>45162</v>
      </c>
      <c r="D147" s="15" t="s">
        <v>2947</v>
      </c>
      <c r="E147" s="15" t="s">
        <v>14</v>
      </c>
      <c r="F147" s="17" t="s">
        <v>1017</v>
      </c>
      <c r="G147" s="64" t="s">
        <v>25</v>
      </c>
      <c r="H147" s="17" t="s">
        <v>21</v>
      </c>
      <c r="I147" s="15">
        <v>9897936</v>
      </c>
      <c r="J147" s="15" t="str">
        <f t="shared" si="5"/>
        <v>Sr. DR1</v>
      </c>
      <c r="K147" s="15"/>
      <c r="L147" s="15" t="s">
        <v>3234</v>
      </c>
    </row>
    <row r="148" spans="1:13" ht="30" x14ac:dyDescent="0.25">
      <c r="A148" s="15">
        <v>160</v>
      </c>
      <c r="B148" s="15">
        <v>24</v>
      </c>
      <c r="C148" s="64">
        <v>45162</v>
      </c>
      <c r="D148" s="15" t="s">
        <v>2948</v>
      </c>
      <c r="E148" s="15" t="s">
        <v>14</v>
      </c>
      <c r="F148" s="17" t="s">
        <v>1022</v>
      </c>
      <c r="G148" s="64" t="s">
        <v>16</v>
      </c>
      <c r="H148" s="17" t="s">
        <v>21</v>
      </c>
      <c r="I148" s="15">
        <v>16626348</v>
      </c>
      <c r="J148" s="15" t="str">
        <f>IF(I148&gt;30000000,"DR","Sr. DR2")</f>
        <v>Sr. DR2</v>
      </c>
      <c r="K148" s="15"/>
      <c r="L148" s="15" t="s">
        <v>3234</v>
      </c>
    </row>
    <row r="149" spans="1:13" ht="30" x14ac:dyDescent="0.25">
      <c r="A149" s="15">
        <v>161</v>
      </c>
      <c r="B149" s="15">
        <v>25</v>
      </c>
      <c r="C149" s="64">
        <v>45162</v>
      </c>
      <c r="D149" s="15" t="s">
        <v>2949</v>
      </c>
      <c r="E149" s="15" t="s">
        <v>14</v>
      </c>
      <c r="F149" s="17" t="s">
        <v>1026</v>
      </c>
      <c r="G149" s="64" t="s">
        <v>37</v>
      </c>
      <c r="H149" s="17" t="s">
        <v>21</v>
      </c>
      <c r="I149" s="15">
        <v>9707222</v>
      </c>
      <c r="J149" s="15" t="str">
        <f>IF(I149&gt;30000000,"DR","Sr. DR2")</f>
        <v>Sr. DR2</v>
      </c>
      <c r="K149" s="15"/>
      <c r="L149" s="15" t="s">
        <v>3234</v>
      </c>
    </row>
    <row r="150" spans="1:13" ht="30" x14ac:dyDescent="0.25">
      <c r="A150" s="15">
        <v>48</v>
      </c>
      <c r="B150" s="15">
        <v>26</v>
      </c>
      <c r="C150" s="64">
        <v>45162</v>
      </c>
      <c r="D150" s="15" t="s">
        <v>2874</v>
      </c>
      <c r="E150" s="15" t="s">
        <v>14</v>
      </c>
      <c r="F150" s="17" t="s">
        <v>807</v>
      </c>
      <c r="G150" s="64" t="s">
        <v>3071</v>
      </c>
      <c r="H150" s="17" t="s">
        <v>21</v>
      </c>
      <c r="I150" s="15">
        <v>32797030</v>
      </c>
      <c r="J150" s="15" t="s">
        <v>13</v>
      </c>
      <c r="K150" s="15"/>
      <c r="L150" s="64">
        <v>45198</v>
      </c>
    </row>
    <row r="151" spans="1:13" ht="30" x14ac:dyDescent="0.25">
      <c r="A151" s="15">
        <v>49</v>
      </c>
      <c r="B151" s="15">
        <v>27</v>
      </c>
      <c r="C151" s="64">
        <v>45162</v>
      </c>
      <c r="D151" s="15" t="s">
        <v>2875</v>
      </c>
      <c r="E151" s="15" t="s">
        <v>14</v>
      </c>
      <c r="F151" s="17" t="s">
        <v>807</v>
      </c>
      <c r="G151" s="64" t="s">
        <v>2850</v>
      </c>
      <c r="H151" s="17" t="s">
        <v>21</v>
      </c>
      <c r="I151" s="15">
        <v>52798451</v>
      </c>
      <c r="J151" s="15" t="s">
        <v>13</v>
      </c>
      <c r="K151" s="15"/>
      <c r="L151" s="64">
        <v>45198</v>
      </c>
    </row>
    <row r="152" spans="1:13" x14ac:dyDescent="0.25">
      <c r="A152" s="15">
        <v>50</v>
      </c>
      <c r="B152" s="15">
        <v>28</v>
      </c>
      <c r="C152" s="64">
        <v>45162</v>
      </c>
      <c r="D152" s="15" t="s">
        <v>2876</v>
      </c>
      <c r="E152" s="15" t="s">
        <v>14</v>
      </c>
      <c r="F152" s="17" t="s">
        <v>812</v>
      </c>
      <c r="G152" s="64" t="s">
        <v>3072</v>
      </c>
      <c r="H152" s="17" t="s">
        <v>21</v>
      </c>
      <c r="I152" s="15">
        <v>27500660</v>
      </c>
      <c r="J152" s="15" t="s">
        <v>13</v>
      </c>
      <c r="K152" s="15"/>
      <c r="L152" s="64">
        <v>45198</v>
      </c>
    </row>
    <row r="153" spans="1:13" x14ac:dyDescent="0.25">
      <c r="A153" s="15">
        <v>149</v>
      </c>
      <c r="B153" s="15">
        <v>29</v>
      </c>
      <c r="C153" s="64">
        <v>45162</v>
      </c>
      <c r="D153" s="15" t="s">
        <v>2975</v>
      </c>
      <c r="E153" s="15" t="s">
        <v>10</v>
      </c>
      <c r="F153" s="17" t="s">
        <v>3059</v>
      </c>
      <c r="G153" s="64" t="s">
        <v>25</v>
      </c>
      <c r="H153" s="17" t="s">
        <v>38</v>
      </c>
      <c r="I153" s="15">
        <v>20132</v>
      </c>
      <c r="J153" s="15" t="str">
        <f>IF(I153&gt;30000000,"DR","Sr. DR1")</f>
        <v>Sr. DR1</v>
      </c>
      <c r="K153" s="15"/>
      <c r="L153" s="15" t="s">
        <v>3234</v>
      </c>
      <c r="M153" s="78"/>
    </row>
    <row r="154" spans="1:13" x14ac:dyDescent="0.25">
      <c r="A154" s="15">
        <v>150</v>
      </c>
      <c r="B154" s="15">
        <v>30</v>
      </c>
      <c r="C154" s="64">
        <v>45162</v>
      </c>
      <c r="D154" s="15" t="s">
        <v>2976</v>
      </c>
      <c r="E154" s="15" t="s">
        <v>10</v>
      </c>
      <c r="F154" s="17" t="s">
        <v>3059</v>
      </c>
      <c r="G154" s="64" t="s">
        <v>28</v>
      </c>
      <c r="H154" s="17" t="s">
        <v>38</v>
      </c>
      <c r="I154" s="15">
        <v>87436</v>
      </c>
      <c r="J154" s="15" t="str">
        <f>IF(I154&gt;30000000,"DR","Sr. DR1")</f>
        <v>Sr. DR1</v>
      </c>
      <c r="K154" s="15"/>
      <c r="L154" s="15" t="s">
        <v>3234</v>
      </c>
      <c r="M154" s="78"/>
    </row>
    <row r="155" spans="1:13" x14ac:dyDescent="0.25">
      <c r="A155" s="15">
        <v>151</v>
      </c>
      <c r="B155" s="15">
        <v>31</v>
      </c>
      <c r="C155" s="64">
        <v>45162</v>
      </c>
      <c r="D155" s="15" t="s">
        <v>2977</v>
      </c>
      <c r="E155" s="15" t="s">
        <v>10</v>
      </c>
      <c r="F155" s="17" t="s">
        <v>3060</v>
      </c>
      <c r="G155" s="64" t="s">
        <v>25</v>
      </c>
      <c r="H155" s="17" t="s">
        <v>38</v>
      </c>
      <c r="I155" s="15">
        <v>50238</v>
      </c>
      <c r="J155" s="15" t="str">
        <f t="shared" ref="J155:J167" si="6">IF(I155&gt;30000000,"DR","Sr. DR1")</f>
        <v>Sr. DR1</v>
      </c>
      <c r="K155" s="15"/>
      <c r="L155" s="15" t="s">
        <v>3234</v>
      </c>
      <c r="M155" s="78"/>
    </row>
    <row r="156" spans="1:13" x14ac:dyDescent="0.25">
      <c r="A156" s="15">
        <v>152</v>
      </c>
      <c r="B156" s="15">
        <v>32</v>
      </c>
      <c r="C156" s="64">
        <v>45162</v>
      </c>
      <c r="D156" s="15" t="s">
        <v>2978</v>
      </c>
      <c r="E156" s="15" t="s">
        <v>10</v>
      </c>
      <c r="F156" s="17" t="s">
        <v>3060</v>
      </c>
      <c r="G156" s="64" t="s">
        <v>28</v>
      </c>
      <c r="H156" s="17" t="s">
        <v>38</v>
      </c>
      <c r="I156" s="15">
        <v>43727</v>
      </c>
      <c r="J156" s="15" t="str">
        <f t="shared" si="6"/>
        <v>Sr. DR1</v>
      </c>
      <c r="K156" s="15"/>
      <c r="L156" s="15" t="s">
        <v>3234</v>
      </c>
      <c r="M156" s="78"/>
    </row>
    <row r="157" spans="1:13" ht="30" x14ac:dyDescent="0.25">
      <c r="A157" s="15">
        <v>153</v>
      </c>
      <c r="B157" s="15">
        <v>33</v>
      </c>
      <c r="C157" s="64">
        <v>45162</v>
      </c>
      <c r="D157" s="15" t="s">
        <v>2979</v>
      </c>
      <c r="E157" s="15" t="s">
        <v>10</v>
      </c>
      <c r="F157" s="17" t="s">
        <v>3061</v>
      </c>
      <c r="G157" s="64" t="s">
        <v>25</v>
      </c>
      <c r="H157" s="17" t="s">
        <v>38</v>
      </c>
      <c r="I157" s="15">
        <v>23853</v>
      </c>
      <c r="J157" s="15" t="str">
        <f t="shared" si="6"/>
        <v>Sr. DR1</v>
      </c>
      <c r="K157" s="15"/>
      <c r="L157" s="15" t="s">
        <v>3234</v>
      </c>
      <c r="M157" s="78"/>
    </row>
    <row r="158" spans="1:13" s="145" customFormat="1" ht="30" x14ac:dyDescent="0.25">
      <c r="A158" s="15">
        <v>154</v>
      </c>
      <c r="B158" s="15">
        <v>34</v>
      </c>
      <c r="C158" s="64">
        <v>45162</v>
      </c>
      <c r="D158" s="15" t="s">
        <v>2980</v>
      </c>
      <c r="E158" s="15" t="s">
        <v>10</v>
      </c>
      <c r="F158" s="17" t="s">
        <v>3061</v>
      </c>
      <c r="G158" s="64" t="s">
        <v>28</v>
      </c>
      <c r="H158" s="17" t="s">
        <v>38</v>
      </c>
      <c r="I158" s="15">
        <v>110152</v>
      </c>
      <c r="J158" s="15" t="str">
        <f t="shared" si="6"/>
        <v>Sr. DR1</v>
      </c>
      <c r="K158" s="15"/>
      <c r="L158" s="15" t="s">
        <v>3234</v>
      </c>
      <c r="M158" s="78"/>
    </row>
    <row r="159" spans="1:13" x14ac:dyDescent="0.25">
      <c r="A159" s="15">
        <v>155</v>
      </c>
      <c r="B159" s="15">
        <v>35</v>
      </c>
      <c r="C159" s="64">
        <v>45162</v>
      </c>
      <c r="D159" s="15" t="s">
        <v>2981</v>
      </c>
      <c r="E159" s="15" t="s">
        <v>10</v>
      </c>
      <c r="F159" s="17" t="s">
        <v>3062</v>
      </c>
      <c r="G159" s="64" t="s">
        <v>25</v>
      </c>
      <c r="H159" s="17" t="s">
        <v>38</v>
      </c>
      <c r="I159" s="15">
        <v>220956</v>
      </c>
      <c r="J159" s="15" t="str">
        <f t="shared" si="6"/>
        <v>Sr. DR1</v>
      </c>
      <c r="K159" s="15"/>
      <c r="L159" s="15" t="s">
        <v>3234</v>
      </c>
      <c r="M159" s="78"/>
    </row>
    <row r="160" spans="1:13" x14ac:dyDescent="0.25">
      <c r="A160" s="15">
        <v>156</v>
      </c>
      <c r="B160" s="15">
        <v>36</v>
      </c>
      <c r="C160" s="64">
        <v>45162</v>
      </c>
      <c r="D160" s="15" t="s">
        <v>2982</v>
      </c>
      <c r="E160" s="15" t="s">
        <v>10</v>
      </c>
      <c r="F160" s="17" t="s">
        <v>3062</v>
      </c>
      <c r="G160" s="64" t="s">
        <v>28</v>
      </c>
      <c r="H160" s="17" t="s">
        <v>38</v>
      </c>
      <c r="I160" s="15">
        <v>90583</v>
      </c>
      <c r="J160" s="15" t="str">
        <f t="shared" si="6"/>
        <v>Sr. DR1</v>
      </c>
      <c r="K160" s="15"/>
      <c r="L160" s="15" t="s">
        <v>3234</v>
      </c>
      <c r="M160" s="78"/>
    </row>
    <row r="161" spans="1:13" ht="30" x14ac:dyDescent="0.25">
      <c r="A161" s="15">
        <v>157</v>
      </c>
      <c r="B161" s="15">
        <v>37</v>
      </c>
      <c r="C161" s="64">
        <v>45162</v>
      </c>
      <c r="D161" s="15" t="s">
        <v>2983</v>
      </c>
      <c r="E161" s="15" t="s">
        <v>10</v>
      </c>
      <c r="F161" s="17" t="s">
        <v>3063</v>
      </c>
      <c r="G161" s="64" t="s">
        <v>25</v>
      </c>
      <c r="H161" s="17" t="s">
        <v>38</v>
      </c>
      <c r="I161" s="15">
        <v>2467</v>
      </c>
      <c r="J161" s="15" t="str">
        <f t="shared" si="6"/>
        <v>Sr. DR1</v>
      </c>
      <c r="K161" s="15"/>
      <c r="L161" s="15" t="s">
        <v>3234</v>
      </c>
      <c r="M161" s="78"/>
    </row>
    <row r="162" spans="1:13" x14ac:dyDescent="0.25">
      <c r="A162" s="15">
        <v>158</v>
      </c>
      <c r="B162" s="15">
        <v>38</v>
      </c>
      <c r="C162" s="64">
        <v>45162</v>
      </c>
      <c r="D162" s="15" t="s">
        <v>2984</v>
      </c>
      <c r="E162" s="15" t="s">
        <v>10</v>
      </c>
      <c r="F162" s="17" t="s">
        <v>3064</v>
      </c>
      <c r="G162" s="64" t="s">
        <v>28</v>
      </c>
      <c r="H162" s="17" t="s">
        <v>38</v>
      </c>
      <c r="I162" s="15">
        <v>383791</v>
      </c>
      <c r="J162" s="15" t="str">
        <f t="shared" si="6"/>
        <v>Sr. DR1</v>
      </c>
      <c r="K162" s="15"/>
      <c r="L162" s="15" t="s">
        <v>3234</v>
      </c>
      <c r="M162" s="78"/>
    </row>
    <row r="163" spans="1:13" ht="30" x14ac:dyDescent="0.25">
      <c r="A163" s="15">
        <v>159</v>
      </c>
      <c r="B163" s="15">
        <v>39</v>
      </c>
      <c r="C163" s="64">
        <v>45162</v>
      </c>
      <c r="D163" s="15" t="s">
        <v>2985</v>
      </c>
      <c r="E163" s="15" t="s">
        <v>10</v>
      </c>
      <c r="F163" s="17" t="s">
        <v>3065</v>
      </c>
      <c r="G163" s="64" t="s">
        <v>28</v>
      </c>
      <c r="H163" s="17" t="s">
        <v>38</v>
      </c>
      <c r="I163" s="15">
        <v>100044</v>
      </c>
      <c r="J163" s="15" t="str">
        <f t="shared" si="6"/>
        <v>Sr. DR1</v>
      </c>
      <c r="K163" s="15"/>
      <c r="L163" s="15" t="s">
        <v>3234</v>
      </c>
      <c r="M163" s="78"/>
    </row>
    <row r="164" spans="1:13" ht="30" x14ac:dyDescent="0.25">
      <c r="A164" s="15">
        <v>160</v>
      </c>
      <c r="B164" s="15">
        <v>40</v>
      </c>
      <c r="C164" s="64">
        <v>45162</v>
      </c>
      <c r="D164" s="15" t="s">
        <v>2986</v>
      </c>
      <c r="E164" s="15" t="s">
        <v>10</v>
      </c>
      <c r="F164" s="17" t="s">
        <v>3066</v>
      </c>
      <c r="G164" s="64" t="s">
        <v>28</v>
      </c>
      <c r="H164" s="17" t="s">
        <v>38</v>
      </c>
      <c r="I164" s="15">
        <v>18225</v>
      </c>
      <c r="J164" s="15" t="str">
        <f t="shared" si="6"/>
        <v>Sr. DR1</v>
      </c>
      <c r="K164" s="15"/>
      <c r="L164" s="15" t="s">
        <v>3234</v>
      </c>
      <c r="M164" s="78"/>
    </row>
    <row r="165" spans="1:13" ht="30" x14ac:dyDescent="0.25">
      <c r="A165" s="15">
        <v>161</v>
      </c>
      <c r="B165" s="15">
        <v>41</v>
      </c>
      <c r="C165" s="64">
        <v>45162</v>
      </c>
      <c r="D165" s="15" t="s">
        <v>2987</v>
      </c>
      <c r="E165" s="15" t="s">
        <v>10</v>
      </c>
      <c r="F165" s="17" t="s">
        <v>3067</v>
      </c>
      <c r="G165" s="64" t="s">
        <v>28</v>
      </c>
      <c r="H165" s="17" t="s">
        <v>38</v>
      </c>
      <c r="I165" s="15">
        <v>106533</v>
      </c>
      <c r="J165" s="15" t="str">
        <f t="shared" si="6"/>
        <v>Sr. DR1</v>
      </c>
      <c r="K165" s="15"/>
      <c r="L165" s="15" t="s">
        <v>3234</v>
      </c>
      <c r="M165" s="78"/>
    </row>
    <row r="166" spans="1:13" x14ac:dyDescent="0.25">
      <c r="A166" s="15">
        <v>162</v>
      </c>
      <c r="B166" s="15">
        <v>42</v>
      </c>
      <c r="C166" s="64">
        <v>45162</v>
      </c>
      <c r="D166" s="15" t="s">
        <v>2988</v>
      </c>
      <c r="E166" s="15" t="s">
        <v>10</v>
      </c>
      <c r="F166" s="17" t="s">
        <v>3068</v>
      </c>
      <c r="G166" s="64" t="s">
        <v>28</v>
      </c>
      <c r="H166" s="17" t="s">
        <v>38</v>
      </c>
      <c r="I166" s="15">
        <v>153091</v>
      </c>
      <c r="J166" s="15" t="str">
        <f t="shared" si="6"/>
        <v>Sr. DR1</v>
      </c>
      <c r="K166" s="15"/>
      <c r="L166" s="15" t="s">
        <v>3234</v>
      </c>
      <c r="M166" s="78"/>
    </row>
    <row r="167" spans="1:13" ht="30" x14ac:dyDescent="0.25">
      <c r="A167" s="15">
        <v>163</v>
      </c>
      <c r="B167" s="15">
        <v>43</v>
      </c>
      <c r="C167" s="64">
        <v>45162</v>
      </c>
      <c r="D167" s="15" t="s">
        <v>2989</v>
      </c>
      <c r="E167" s="15" t="s">
        <v>10</v>
      </c>
      <c r="F167" s="17" t="s">
        <v>3069</v>
      </c>
      <c r="G167" s="64" t="s">
        <v>28</v>
      </c>
      <c r="H167" s="17" t="s">
        <v>38</v>
      </c>
      <c r="I167" s="15">
        <v>57197</v>
      </c>
      <c r="J167" s="15" t="str">
        <f t="shared" si="6"/>
        <v>Sr. DR1</v>
      </c>
      <c r="K167" s="15"/>
      <c r="L167" s="15" t="s">
        <v>3234</v>
      </c>
      <c r="M167" s="78"/>
    </row>
    <row r="168" spans="1:13" x14ac:dyDescent="0.25">
      <c r="A168" s="75"/>
      <c r="B168" s="75"/>
      <c r="C168" s="76"/>
      <c r="D168" s="75"/>
      <c r="E168" s="75"/>
      <c r="F168" s="77"/>
      <c r="G168" s="76"/>
      <c r="H168" s="77"/>
      <c r="I168" s="75"/>
      <c r="J168" s="75"/>
      <c r="K168" s="15"/>
      <c r="L168" s="75"/>
    </row>
    <row r="169" spans="1:13" ht="30" x14ac:dyDescent="0.25">
      <c r="A169" s="15">
        <v>148</v>
      </c>
      <c r="B169" s="15">
        <v>1</v>
      </c>
      <c r="C169" s="64">
        <v>45163</v>
      </c>
      <c r="D169" s="15" t="s">
        <v>2974</v>
      </c>
      <c r="E169" s="15" t="s">
        <v>10</v>
      </c>
      <c r="F169" s="17" t="s">
        <v>1930</v>
      </c>
      <c r="G169" s="64" t="s">
        <v>37</v>
      </c>
      <c r="H169" s="17" t="s">
        <v>21</v>
      </c>
      <c r="I169" s="15">
        <v>1924712</v>
      </c>
      <c r="J169" s="15" t="str">
        <f t="shared" ref="J169:J177" si="7">IF(I169&gt;30000000,"DR","Sr. DR1")</f>
        <v>Sr. DR1</v>
      </c>
      <c r="K169" s="15"/>
      <c r="L169" s="15" t="s">
        <v>3234</v>
      </c>
    </row>
    <row r="170" spans="1:13" ht="30" x14ac:dyDescent="0.25">
      <c r="A170" s="15">
        <v>124</v>
      </c>
      <c r="B170" s="15">
        <v>2</v>
      </c>
      <c r="C170" s="64">
        <v>45163</v>
      </c>
      <c r="D170" s="15" t="s">
        <v>2950</v>
      </c>
      <c r="E170" s="15" t="s">
        <v>10</v>
      </c>
      <c r="F170" s="17" t="s">
        <v>1029</v>
      </c>
      <c r="G170" s="64" t="s">
        <v>2710</v>
      </c>
      <c r="H170" s="17" t="s">
        <v>841</v>
      </c>
      <c r="I170" s="15" t="s">
        <v>823</v>
      </c>
      <c r="J170" s="15" t="s">
        <v>13</v>
      </c>
      <c r="K170" s="15"/>
      <c r="L170" s="15" t="s">
        <v>3234</v>
      </c>
    </row>
    <row r="171" spans="1:13" ht="30" x14ac:dyDescent="0.25">
      <c r="A171" s="15">
        <v>125</v>
      </c>
      <c r="B171" s="15">
        <v>3</v>
      </c>
      <c r="C171" s="64">
        <v>45163</v>
      </c>
      <c r="D171" s="15" t="s">
        <v>2951</v>
      </c>
      <c r="E171" s="15" t="s">
        <v>10</v>
      </c>
      <c r="F171" s="17" t="s">
        <v>1037</v>
      </c>
      <c r="G171" s="64" t="s">
        <v>28</v>
      </c>
      <c r="H171" s="17" t="s">
        <v>21</v>
      </c>
      <c r="I171" s="15">
        <v>5588577</v>
      </c>
      <c r="J171" s="15" t="str">
        <f t="shared" si="7"/>
        <v>Sr. DR1</v>
      </c>
      <c r="K171" s="15"/>
      <c r="L171" s="64">
        <v>45194</v>
      </c>
    </row>
    <row r="172" spans="1:13" ht="30" x14ac:dyDescent="0.25">
      <c r="A172" s="15">
        <v>126</v>
      </c>
      <c r="B172" s="15">
        <v>4</v>
      </c>
      <c r="C172" s="64">
        <v>45163</v>
      </c>
      <c r="D172" s="15" t="s">
        <v>2952</v>
      </c>
      <c r="E172" s="15" t="s">
        <v>14</v>
      </c>
      <c r="F172" s="17" t="s">
        <v>1042</v>
      </c>
      <c r="G172" s="64" t="s">
        <v>2850</v>
      </c>
      <c r="H172" s="17" t="s">
        <v>21</v>
      </c>
      <c r="I172" s="15">
        <v>534375</v>
      </c>
      <c r="J172" s="15" t="str">
        <f t="shared" ref="J172:J173" si="8">IF(I172&gt;30000000,"DR","Sr. DR2")</f>
        <v>Sr. DR2</v>
      </c>
      <c r="K172" s="15"/>
      <c r="L172" s="64">
        <v>45196</v>
      </c>
    </row>
    <row r="173" spans="1:13" ht="30" x14ac:dyDescent="0.25">
      <c r="A173" s="15">
        <v>127</v>
      </c>
      <c r="B173" s="15">
        <v>5</v>
      </c>
      <c r="C173" s="64">
        <v>45163</v>
      </c>
      <c r="D173" s="15" t="s">
        <v>2953</v>
      </c>
      <c r="E173" s="15" t="s">
        <v>14</v>
      </c>
      <c r="F173" s="17" t="s">
        <v>1042</v>
      </c>
      <c r="G173" s="64" t="s">
        <v>3070</v>
      </c>
      <c r="H173" s="17" t="s">
        <v>21</v>
      </c>
      <c r="I173" s="15">
        <v>497813</v>
      </c>
      <c r="J173" s="15" t="str">
        <f t="shared" si="8"/>
        <v>Sr. DR2</v>
      </c>
      <c r="K173" s="15"/>
      <c r="L173" s="64">
        <v>45196</v>
      </c>
    </row>
    <row r="174" spans="1:13" ht="30" x14ac:dyDescent="0.25">
      <c r="A174" s="15">
        <v>128</v>
      </c>
      <c r="B174" s="15">
        <v>6</v>
      </c>
      <c r="C174" s="64">
        <v>45163</v>
      </c>
      <c r="D174" s="15" t="s">
        <v>2954</v>
      </c>
      <c r="E174" s="15" t="s">
        <v>10</v>
      </c>
      <c r="F174" s="17" t="s">
        <v>1045</v>
      </c>
      <c r="G174" s="64" t="s">
        <v>2710</v>
      </c>
      <c r="H174" s="17" t="s">
        <v>471</v>
      </c>
      <c r="I174" s="15" t="s">
        <v>823</v>
      </c>
      <c r="J174" s="15" t="s">
        <v>13</v>
      </c>
      <c r="K174" s="15"/>
      <c r="L174" s="15" t="s">
        <v>3234</v>
      </c>
    </row>
    <row r="175" spans="1:13" x14ac:dyDescent="0.25">
      <c r="A175" s="15">
        <v>129</v>
      </c>
      <c r="B175" s="15">
        <v>7</v>
      </c>
      <c r="C175" s="64">
        <v>45163</v>
      </c>
      <c r="D175" s="15" t="s">
        <v>2955</v>
      </c>
      <c r="E175" s="15" t="s">
        <v>14</v>
      </c>
      <c r="F175" s="17" t="s">
        <v>3203</v>
      </c>
      <c r="G175" s="64" t="s">
        <v>3073</v>
      </c>
      <c r="H175" s="17" t="s">
        <v>21</v>
      </c>
      <c r="I175" s="15">
        <v>9453092</v>
      </c>
      <c r="J175" s="15" t="str">
        <f t="shared" si="7"/>
        <v>Sr. DR1</v>
      </c>
      <c r="K175" s="15"/>
      <c r="L175" s="15" t="s">
        <v>3234</v>
      </c>
    </row>
    <row r="176" spans="1:13" ht="30" x14ac:dyDescent="0.25">
      <c r="A176" s="15">
        <v>130</v>
      </c>
      <c r="B176" s="15">
        <v>8</v>
      </c>
      <c r="C176" s="64">
        <v>45163</v>
      </c>
      <c r="D176" s="15" t="s">
        <v>2956</v>
      </c>
      <c r="E176" s="15" t="s">
        <v>14</v>
      </c>
      <c r="F176" s="17" t="s">
        <v>1054</v>
      </c>
      <c r="G176" s="64" t="s">
        <v>3072</v>
      </c>
      <c r="H176" s="17">
        <v>263</v>
      </c>
      <c r="I176" s="15">
        <v>658836</v>
      </c>
      <c r="J176" s="15" t="str">
        <f t="shared" ref="J176" si="9">IF(I176&gt;30000000,"DR","Sr. DR2")</f>
        <v>Sr. DR2</v>
      </c>
      <c r="K176" s="15"/>
      <c r="L176" s="64">
        <v>45196</v>
      </c>
    </row>
    <row r="177" spans="1:12" ht="30" x14ac:dyDescent="0.25">
      <c r="A177" s="15">
        <v>131</v>
      </c>
      <c r="B177" s="15">
        <v>9</v>
      </c>
      <c r="C177" s="64">
        <v>45163</v>
      </c>
      <c r="D177" s="15" t="s">
        <v>2957</v>
      </c>
      <c r="E177" s="15" t="s">
        <v>10</v>
      </c>
      <c r="F177" s="17" t="s">
        <v>1057</v>
      </c>
      <c r="G177" s="64" t="s">
        <v>16</v>
      </c>
      <c r="H177" s="17" t="s">
        <v>21</v>
      </c>
      <c r="I177" s="15">
        <v>975000</v>
      </c>
      <c r="J177" s="15" t="str">
        <f t="shared" si="7"/>
        <v>Sr. DR1</v>
      </c>
      <c r="K177" s="15"/>
      <c r="L177" s="64">
        <v>45195</v>
      </c>
    </row>
    <row r="178" spans="1:12" ht="45" x14ac:dyDescent="0.25">
      <c r="A178" s="15">
        <v>132</v>
      </c>
      <c r="B178" s="15">
        <v>10</v>
      </c>
      <c r="C178" s="64">
        <v>45163</v>
      </c>
      <c r="D178" s="15" t="s">
        <v>2958</v>
      </c>
      <c r="E178" s="15" t="s">
        <v>10</v>
      </c>
      <c r="F178" s="17" t="s">
        <v>1063</v>
      </c>
      <c r="G178" s="64" t="s">
        <v>2710</v>
      </c>
      <c r="H178" s="17" t="s">
        <v>471</v>
      </c>
      <c r="I178" s="15" t="s">
        <v>823</v>
      </c>
      <c r="J178" s="15" t="s">
        <v>13</v>
      </c>
      <c r="K178" s="15"/>
      <c r="L178" s="64">
        <v>45195</v>
      </c>
    </row>
    <row r="179" spans="1:12" ht="30" x14ac:dyDescent="0.25">
      <c r="A179" s="15">
        <v>133</v>
      </c>
      <c r="B179" s="15">
        <v>11</v>
      </c>
      <c r="C179" s="64">
        <v>45163</v>
      </c>
      <c r="D179" s="15" t="s">
        <v>2959</v>
      </c>
      <c r="E179" s="15" t="s">
        <v>10</v>
      </c>
      <c r="F179" s="17" t="s">
        <v>1067</v>
      </c>
      <c r="G179" s="64" t="s">
        <v>25</v>
      </c>
      <c r="H179" s="17" t="s">
        <v>21</v>
      </c>
      <c r="I179" s="15">
        <v>36045129</v>
      </c>
      <c r="J179" s="15" t="s">
        <v>13</v>
      </c>
      <c r="K179" s="15"/>
      <c r="L179" s="64">
        <v>45195</v>
      </c>
    </row>
    <row r="180" spans="1:12" ht="30" x14ac:dyDescent="0.25">
      <c r="A180" s="15">
        <v>134</v>
      </c>
      <c r="B180" s="15">
        <v>12</v>
      </c>
      <c r="C180" s="64">
        <v>45163</v>
      </c>
      <c r="D180" s="15" t="s">
        <v>2960</v>
      </c>
      <c r="E180" s="15" t="s">
        <v>10</v>
      </c>
      <c r="F180" s="17" t="s">
        <v>1067</v>
      </c>
      <c r="G180" s="64" t="s">
        <v>28</v>
      </c>
      <c r="H180" s="17" t="s">
        <v>21</v>
      </c>
      <c r="I180" s="15" t="s">
        <v>1072</v>
      </c>
      <c r="J180" s="15" t="s">
        <v>13</v>
      </c>
      <c r="K180" s="15"/>
      <c r="L180" s="64">
        <v>45195</v>
      </c>
    </row>
    <row r="181" spans="1:12" ht="30" x14ac:dyDescent="0.25">
      <c r="A181" s="15">
        <v>135</v>
      </c>
      <c r="B181" s="15">
        <v>13</v>
      </c>
      <c r="C181" s="64">
        <v>45163</v>
      </c>
      <c r="D181" s="15" t="s">
        <v>2961</v>
      </c>
      <c r="E181" s="15" t="s">
        <v>14</v>
      </c>
      <c r="F181" s="17" t="s">
        <v>1101</v>
      </c>
      <c r="G181" s="64" t="s">
        <v>25</v>
      </c>
      <c r="H181" s="17" t="s">
        <v>21</v>
      </c>
      <c r="I181" s="15">
        <v>98524082</v>
      </c>
      <c r="J181" s="15" t="s">
        <v>13</v>
      </c>
      <c r="K181" s="15"/>
      <c r="L181" s="64">
        <v>45195</v>
      </c>
    </row>
    <row r="182" spans="1:12" ht="30" x14ac:dyDescent="0.25">
      <c r="A182" s="15">
        <v>136</v>
      </c>
      <c r="B182" s="15">
        <v>14</v>
      </c>
      <c r="C182" s="64">
        <v>45163</v>
      </c>
      <c r="D182" s="15" t="s">
        <v>2962</v>
      </c>
      <c r="E182" s="15" t="s">
        <v>14</v>
      </c>
      <c r="F182" s="17" t="s">
        <v>1101</v>
      </c>
      <c r="G182" s="64" t="s">
        <v>28</v>
      </c>
      <c r="H182" s="17" t="s">
        <v>21</v>
      </c>
      <c r="I182" s="15">
        <v>161947700</v>
      </c>
      <c r="J182" s="15" t="s">
        <v>13</v>
      </c>
      <c r="K182" s="15"/>
      <c r="L182" s="64">
        <v>45195</v>
      </c>
    </row>
    <row r="183" spans="1:12" ht="30" x14ac:dyDescent="0.25">
      <c r="A183" s="15">
        <v>137</v>
      </c>
      <c r="B183" s="15">
        <v>15</v>
      </c>
      <c r="C183" s="64">
        <v>45163</v>
      </c>
      <c r="D183" s="15" t="s">
        <v>2963</v>
      </c>
      <c r="E183" s="15" t="s">
        <v>14</v>
      </c>
      <c r="F183" s="17" t="s">
        <v>1074</v>
      </c>
      <c r="G183" s="64" t="s">
        <v>3070</v>
      </c>
      <c r="H183" s="17" t="s">
        <v>21</v>
      </c>
      <c r="I183" s="15">
        <v>6867095</v>
      </c>
      <c r="J183" s="15" t="str">
        <f t="shared" ref="J183:J186" si="10">IF(I183&gt;30000000,"DR","Sr. DR1")</f>
        <v>Sr. DR1</v>
      </c>
      <c r="K183" s="15"/>
      <c r="L183" s="15" t="s">
        <v>3234</v>
      </c>
    </row>
    <row r="184" spans="1:12" ht="30" x14ac:dyDescent="0.25">
      <c r="A184" s="15">
        <v>138</v>
      </c>
      <c r="B184" s="15">
        <v>16</v>
      </c>
      <c r="C184" s="64">
        <v>45163</v>
      </c>
      <c r="D184" s="15" t="s">
        <v>2964</v>
      </c>
      <c r="E184" s="15" t="s">
        <v>14</v>
      </c>
      <c r="F184" s="17" t="s">
        <v>1080</v>
      </c>
      <c r="G184" s="64" t="s">
        <v>3070</v>
      </c>
      <c r="H184" s="17" t="s">
        <v>21</v>
      </c>
      <c r="I184" s="15">
        <v>5791114</v>
      </c>
      <c r="J184" s="15" t="str">
        <f t="shared" si="10"/>
        <v>Sr. DR1</v>
      </c>
      <c r="K184" s="15"/>
      <c r="L184" s="64">
        <v>45196</v>
      </c>
    </row>
    <row r="185" spans="1:12" x14ac:dyDescent="0.25">
      <c r="A185" s="15">
        <v>139</v>
      </c>
      <c r="B185" s="15">
        <v>17</v>
      </c>
      <c r="C185" s="64">
        <v>45163</v>
      </c>
      <c r="D185" s="15" t="s">
        <v>2965</v>
      </c>
      <c r="E185" s="15" t="s">
        <v>14</v>
      </c>
      <c r="F185" s="17" t="s">
        <v>1085</v>
      </c>
      <c r="G185" s="64" t="s">
        <v>3070</v>
      </c>
      <c r="H185" s="17" t="s">
        <v>21</v>
      </c>
      <c r="I185" s="15">
        <v>7446062</v>
      </c>
      <c r="J185" s="15" t="str">
        <f t="shared" si="10"/>
        <v>Sr. DR1</v>
      </c>
      <c r="K185" s="15"/>
      <c r="L185" s="64">
        <v>45196</v>
      </c>
    </row>
    <row r="186" spans="1:12" ht="30" x14ac:dyDescent="0.25">
      <c r="A186" s="15">
        <v>140</v>
      </c>
      <c r="B186" s="15">
        <v>18</v>
      </c>
      <c r="C186" s="64">
        <v>45163</v>
      </c>
      <c r="D186" s="15" t="s">
        <v>2966</v>
      </c>
      <c r="E186" s="15" t="s">
        <v>14</v>
      </c>
      <c r="F186" s="17" t="s">
        <v>1089</v>
      </c>
      <c r="G186" s="64" t="s">
        <v>3070</v>
      </c>
      <c r="H186" s="17" t="s">
        <v>21</v>
      </c>
      <c r="I186" s="15">
        <v>15000000</v>
      </c>
      <c r="J186" s="15" t="str">
        <f t="shared" si="10"/>
        <v>Sr. DR1</v>
      </c>
      <c r="K186" s="15"/>
      <c r="L186" s="15" t="s">
        <v>3234</v>
      </c>
    </row>
    <row r="187" spans="1:12" ht="30" x14ac:dyDescent="0.25">
      <c r="A187" s="15">
        <v>141</v>
      </c>
      <c r="B187" s="15">
        <v>19</v>
      </c>
      <c r="C187" s="64">
        <v>45163</v>
      </c>
      <c r="D187" s="15" t="s">
        <v>2967</v>
      </c>
      <c r="E187" s="15" t="s">
        <v>14</v>
      </c>
      <c r="F187" s="17" t="s">
        <v>1093</v>
      </c>
      <c r="G187" s="64" t="s">
        <v>3072</v>
      </c>
      <c r="H187" s="17" t="s">
        <v>21</v>
      </c>
      <c r="I187" s="15">
        <v>121085338</v>
      </c>
      <c r="J187" s="15" t="s">
        <v>13</v>
      </c>
      <c r="K187" s="15"/>
      <c r="L187" s="15" t="s">
        <v>3234</v>
      </c>
    </row>
    <row r="188" spans="1:12" ht="30" x14ac:dyDescent="0.25">
      <c r="A188" s="15">
        <v>142</v>
      </c>
      <c r="B188" s="15">
        <v>20</v>
      </c>
      <c r="C188" s="64">
        <v>45163</v>
      </c>
      <c r="D188" s="15" t="s">
        <v>2968</v>
      </c>
      <c r="E188" s="15" t="s">
        <v>14</v>
      </c>
      <c r="F188" s="17" t="s">
        <v>1109</v>
      </c>
      <c r="G188" s="64" t="s">
        <v>3072</v>
      </c>
      <c r="H188" s="17" t="s">
        <v>21</v>
      </c>
      <c r="I188" s="15">
        <v>145000000</v>
      </c>
      <c r="J188" s="15" t="s">
        <v>13</v>
      </c>
      <c r="K188" s="15"/>
      <c r="L188" s="64">
        <v>45195</v>
      </c>
    </row>
    <row r="189" spans="1:12" ht="45" x14ac:dyDescent="0.25">
      <c r="A189" s="15">
        <v>143</v>
      </c>
      <c r="B189" s="15">
        <v>21</v>
      </c>
      <c r="C189" s="64">
        <v>45163</v>
      </c>
      <c r="D189" s="15" t="s">
        <v>2969</v>
      </c>
      <c r="E189" s="15" t="s">
        <v>10</v>
      </c>
      <c r="F189" s="17" t="s">
        <v>1112</v>
      </c>
      <c r="G189" s="64" t="s">
        <v>16</v>
      </c>
      <c r="H189" s="17" t="s">
        <v>21</v>
      </c>
      <c r="I189" s="15">
        <v>3500000</v>
      </c>
      <c r="J189" s="15" t="str">
        <f t="shared" ref="J189:J192" si="11">IF(I189&gt;30000000,"DR","Sr. DR2")</f>
        <v>Sr. DR2</v>
      </c>
      <c r="K189" s="15"/>
      <c r="L189" s="64">
        <v>45195</v>
      </c>
    </row>
    <row r="190" spans="1:12" ht="45" x14ac:dyDescent="0.25">
      <c r="A190" s="15">
        <v>144</v>
      </c>
      <c r="B190" s="15">
        <v>22</v>
      </c>
      <c r="C190" s="64">
        <v>45163</v>
      </c>
      <c r="D190" s="15" t="s">
        <v>2970</v>
      </c>
      <c r="E190" s="15" t="s">
        <v>10</v>
      </c>
      <c r="F190" s="17" t="s">
        <v>1118</v>
      </c>
      <c r="G190" s="64" t="s">
        <v>25</v>
      </c>
      <c r="H190" s="17" t="s">
        <v>21</v>
      </c>
      <c r="I190" s="15">
        <v>1750000</v>
      </c>
      <c r="J190" s="15" t="str">
        <f t="shared" si="11"/>
        <v>Sr. DR2</v>
      </c>
      <c r="K190" s="15"/>
      <c r="L190" s="64">
        <v>45195</v>
      </c>
    </row>
    <row r="191" spans="1:12" ht="45" x14ac:dyDescent="0.25">
      <c r="A191" s="15">
        <v>145</v>
      </c>
      <c r="B191" s="15">
        <v>23</v>
      </c>
      <c r="C191" s="64">
        <v>45163</v>
      </c>
      <c r="D191" s="15" t="s">
        <v>2971</v>
      </c>
      <c r="E191" s="15" t="s">
        <v>10</v>
      </c>
      <c r="F191" s="17" t="s">
        <v>1118</v>
      </c>
      <c r="G191" s="64" t="s">
        <v>28</v>
      </c>
      <c r="H191" s="17" t="s">
        <v>21</v>
      </c>
      <c r="I191" s="15">
        <v>4692682</v>
      </c>
      <c r="J191" s="15" t="str">
        <f t="shared" si="11"/>
        <v>Sr. DR2</v>
      </c>
      <c r="K191" s="15"/>
      <c r="L191" s="64">
        <v>45195</v>
      </c>
    </row>
    <row r="192" spans="1:12" ht="45" x14ac:dyDescent="0.25">
      <c r="A192" s="15">
        <v>146</v>
      </c>
      <c r="B192" s="15">
        <v>24</v>
      </c>
      <c r="C192" s="64">
        <v>45163</v>
      </c>
      <c r="D192" s="15" t="s">
        <v>2972</v>
      </c>
      <c r="E192" s="15" t="s">
        <v>14</v>
      </c>
      <c r="F192" s="17" t="s">
        <v>1123</v>
      </c>
      <c r="G192" s="64" t="s">
        <v>3070</v>
      </c>
      <c r="H192" s="17" t="s">
        <v>21</v>
      </c>
      <c r="I192" s="15">
        <v>5000000</v>
      </c>
      <c r="J192" s="15" t="str">
        <f t="shared" si="11"/>
        <v>Sr. DR2</v>
      </c>
      <c r="K192" s="15"/>
      <c r="L192" s="15" t="s">
        <v>3234</v>
      </c>
    </row>
    <row r="193" spans="1:12" ht="30" x14ac:dyDescent="0.25">
      <c r="A193" s="15">
        <v>147</v>
      </c>
      <c r="B193" s="15">
        <v>25</v>
      </c>
      <c r="C193" s="64">
        <v>45163</v>
      </c>
      <c r="D193" s="15" t="s">
        <v>2973</v>
      </c>
      <c r="E193" s="15" t="s">
        <v>10</v>
      </c>
      <c r="F193" s="17" t="s">
        <v>1126</v>
      </c>
      <c r="G193" s="64" t="s">
        <v>3070</v>
      </c>
      <c r="H193" s="17" t="s">
        <v>21</v>
      </c>
      <c r="I193" s="15">
        <v>17500000</v>
      </c>
      <c r="J193" s="15" t="str">
        <f t="shared" ref="J193" si="12">IF(I193&gt;30000000,"DR","Sr. DR1")</f>
        <v>Sr. DR1</v>
      </c>
      <c r="K193" s="15"/>
      <c r="L193" s="146" t="s">
        <v>3629</v>
      </c>
    </row>
    <row r="194" spans="1:12" ht="30" x14ac:dyDescent="0.25">
      <c r="A194" s="15">
        <v>148</v>
      </c>
      <c r="B194" s="15">
        <v>26</v>
      </c>
      <c r="C194" s="64">
        <v>45163</v>
      </c>
      <c r="D194" s="15" t="s">
        <v>3631</v>
      </c>
      <c r="E194" s="15" t="s">
        <v>10</v>
      </c>
      <c r="F194" s="17" t="s">
        <v>2781</v>
      </c>
      <c r="G194" s="64" t="s">
        <v>3070</v>
      </c>
      <c r="H194" s="17" t="s">
        <v>32</v>
      </c>
      <c r="I194" s="15">
        <v>75687160</v>
      </c>
      <c r="J194" s="15" t="s">
        <v>13</v>
      </c>
      <c r="K194" s="15"/>
      <c r="L194" s="15" t="s">
        <v>3234</v>
      </c>
    </row>
    <row r="195" spans="1:12" ht="30" x14ac:dyDescent="0.25">
      <c r="A195" s="15">
        <v>149</v>
      </c>
      <c r="B195" s="15">
        <v>27</v>
      </c>
      <c r="C195" s="64">
        <v>45163</v>
      </c>
      <c r="D195" s="15" t="s">
        <v>3632</v>
      </c>
      <c r="E195" s="15" t="s">
        <v>10</v>
      </c>
      <c r="F195" s="17" t="s">
        <v>2781</v>
      </c>
      <c r="G195" s="64" t="s">
        <v>16</v>
      </c>
      <c r="H195" s="17" t="s">
        <v>32</v>
      </c>
      <c r="I195" s="15">
        <v>108719179</v>
      </c>
      <c r="J195" s="15" t="s">
        <v>13</v>
      </c>
      <c r="K195" s="15"/>
      <c r="L195" s="15" t="s">
        <v>3234</v>
      </c>
    </row>
    <row r="196" spans="1:12" ht="30" x14ac:dyDescent="0.25">
      <c r="A196" s="15">
        <v>150</v>
      </c>
      <c r="B196" s="15">
        <v>28</v>
      </c>
      <c r="C196" s="64">
        <v>45163</v>
      </c>
      <c r="D196" s="15" t="s">
        <v>3633</v>
      </c>
      <c r="E196" s="15" t="s">
        <v>10</v>
      </c>
      <c r="F196" s="17" t="s">
        <v>2781</v>
      </c>
      <c r="G196" s="64" t="s">
        <v>25</v>
      </c>
      <c r="H196" s="17" t="s">
        <v>32</v>
      </c>
      <c r="I196" s="15">
        <v>51315175</v>
      </c>
      <c r="J196" s="15" t="s">
        <v>13</v>
      </c>
      <c r="K196" s="15"/>
      <c r="L196" s="15" t="s">
        <v>3234</v>
      </c>
    </row>
    <row r="197" spans="1:12" ht="30" x14ac:dyDescent="0.25">
      <c r="A197" s="15">
        <v>151</v>
      </c>
      <c r="B197" s="15">
        <v>29</v>
      </c>
      <c r="C197" s="64">
        <v>45163</v>
      </c>
      <c r="D197" s="15" t="s">
        <v>3634</v>
      </c>
      <c r="E197" s="15" t="s">
        <v>10</v>
      </c>
      <c r="F197" s="17" t="s">
        <v>2781</v>
      </c>
      <c r="G197" s="64" t="s">
        <v>28</v>
      </c>
      <c r="H197" s="17" t="s">
        <v>32</v>
      </c>
      <c r="I197" s="15">
        <v>328329604</v>
      </c>
      <c r="J197" s="15" t="s">
        <v>13</v>
      </c>
      <c r="K197" s="15"/>
      <c r="L197" s="15" t="s">
        <v>3234</v>
      </c>
    </row>
    <row r="198" spans="1:12" ht="30" x14ac:dyDescent="0.25">
      <c r="A198" s="15">
        <v>152</v>
      </c>
      <c r="B198" s="15">
        <v>30</v>
      </c>
      <c r="C198" s="64">
        <v>45163</v>
      </c>
      <c r="D198" s="15" t="s">
        <v>3635</v>
      </c>
      <c r="E198" s="15" t="s">
        <v>10</v>
      </c>
      <c r="F198" s="17" t="s">
        <v>2781</v>
      </c>
      <c r="G198" s="64" t="s">
        <v>37</v>
      </c>
      <c r="H198" s="17" t="s">
        <v>32</v>
      </c>
      <c r="I198" s="15">
        <v>292546270</v>
      </c>
      <c r="J198" s="15" t="s">
        <v>13</v>
      </c>
      <c r="K198" s="15"/>
      <c r="L198" s="15" t="s">
        <v>3234</v>
      </c>
    </row>
    <row r="199" spans="1:12" ht="30" x14ac:dyDescent="0.25">
      <c r="A199" s="15">
        <v>153</v>
      </c>
      <c r="B199" s="15">
        <v>31</v>
      </c>
      <c r="C199" s="64">
        <v>45163</v>
      </c>
      <c r="D199" s="15" t="s">
        <v>3636</v>
      </c>
      <c r="E199" s="15" t="s">
        <v>10</v>
      </c>
      <c r="F199" s="17" t="s">
        <v>2781</v>
      </c>
      <c r="G199" s="64" t="s">
        <v>40</v>
      </c>
      <c r="H199" s="17" t="s">
        <v>32</v>
      </c>
      <c r="I199" s="15">
        <v>285250000</v>
      </c>
      <c r="J199" s="15" t="s">
        <v>13</v>
      </c>
      <c r="K199" s="15"/>
      <c r="L199" s="15" t="s">
        <v>3234</v>
      </c>
    </row>
    <row r="200" spans="1:12" ht="30" x14ac:dyDescent="0.25">
      <c r="A200" s="15">
        <v>154</v>
      </c>
      <c r="B200" s="15">
        <v>32</v>
      </c>
      <c r="C200" s="64">
        <v>45163</v>
      </c>
      <c r="D200" s="15" t="s">
        <v>3637</v>
      </c>
      <c r="E200" s="15" t="s">
        <v>10</v>
      </c>
      <c r="F200" s="17" t="s">
        <v>2781</v>
      </c>
      <c r="G200" s="64" t="s">
        <v>33</v>
      </c>
      <c r="H200" s="17" t="s">
        <v>32</v>
      </c>
      <c r="I200" s="15">
        <v>57083962</v>
      </c>
      <c r="J200" s="15" t="s">
        <v>13</v>
      </c>
      <c r="K200" s="15"/>
      <c r="L200" s="15" t="s">
        <v>3234</v>
      </c>
    </row>
    <row r="201" spans="1:12" x14ac:dyDescent="0.25">
      <c r="A201" s="75"/>
      <c r="B201" s="75"/>
      <c r="C201" s="76"/>
      <c r="D201" s="75"/>
      <c r="E201" s="75"/>
      <c r="F201" s="77"/>
      <c r="G201" s="76"/>
      <c r="H201" s="77"/>
      <c r="I201" s="75"/>
      <c r="J201" s="75"/>
      <c r="K201" s="15"/>
      <c r="L201" s="75"/>
    </row>
    <row r="202" spans="1:12" ht="30" x14ac:dyDescent="0.25">
      <c r="A202" s="15">
        <v>164</v>
      </c>
      <c r="B202" s="15">
        <v>1</v>
      </c>
      <c r="C202" s="64">
        <v>45166</v>
      </c>
      <c r="D202" s="15" t="s">
        <v>2990</v>
      </c>
      <c r="E202" s="15" t="s">
        <v>10</v>
      </c>
      <c r="F202" s="17" t="s">
        <v>1130</v>
      </c>
      <c r="G202" s="64" t="s">
        <v>25</v>
      </c>
      <c r="H202" s="17" t="s">
        <v>21</v>
      </c>
      <c r="I202" s="15">
        <v>844270</v>
      </c>
      <c r="J202" s="15" t="str">
        <f>IF(I202&gt;30000000,"DR","Sr. DR2")</f>
        <v>Sr. DR2</v>
      </c>
      <c r="K202" s="15"/>
      <c r="L202" s="15" t="s">
        <v>3234</v>
      </c>
    </row>
    <row r="203" spans="1:12" ht="30" x14ac:dyDescent="0.25">
      <c r="A203" s="15">
        <v>165</v>
      </c>
      <c r="B203" s="15">
        <v>2</v>
      </c>
      <c r="C203" s="64">
        <v>45166</v>
      </c>
      <c r="D203" s="15" t="s">
        <v>2991</v>
      </c>
      <c r="E203" s="15" t="s">
        <v>14</v>
      </c>
      <c r="F203" s="17" t="s">
        <v>1135</v>
      </c>
      <c r="G203" s="64" t="s">
        <v>3072</v>
      </c>
      <c r="H203" s="17" t="s">
        <v>21</v>
      </c>
      <c r="I203" s="15">
        <v>80000000</v>
      </c>
      <c r="J203" s="15" t="s">
        <v>13</v>
      </c>
      <c r="K203" s="15"/>
      <c r="L203" s="64">
        <v>45194</v>
      </c>
    </row>
    <row r="204" spans="1:12" ht="30" x14ac:dyDescent="0.25">
      <c r="A204" s="15">
        <v>166</v>
      </c>
      <c r="B204" s="15">
        <v>3</v>
      </c>
      <c r="C204" s="64">
        <v>45166</v>
      </c>
      <c r="D204" s="15" t="s">
        <v>2992</v>
      </c>
      <c r="E204" s="15" t="s">
        <v>14</v>
      </c>
      <c r="F204" s="17" t="s">
        <v>1139</v>
      </c>
      <c r="G204" s="64" t="s">
        <v>3070</v>
      </c>
      <c r="H204" s="17" t="s">
        <v>21</v>
      </c>
      <c r="I204" s="15">
        <v>35000000</v>
      </c>
      <c r="J204" s="15" t="s">
        <v>13</v>
      </c>
      <c r="K204" s="15"/>
      <c r="L204" s="64">
        <v>45194</v>
      </c>
    </row>
    <row r="205" spans="1:12" ht="60" x14ac:dyDescent="0.25">
      <c r="A205" s="15">
        <v>167</v>
      </c>
      <c r="B205" s="15">
        <v>4</v>
      </c>
      <c r="C205" s="64">
        <v>45166</v>
      </c>
      <c r="D205" s="15" t="s">
        <v>2993</v>
      </c>
      <c r="E205" s="15" t="s">
        <v>10</v>
      </c>
      <c r="F205" s="17" t="s">
        <v>1142</v>
      </c>
      <c r="G205" s="64" t="s">
        <v>2710</v>
      </c>
      <c r="H205" s="17" t="s">
        <v>471</v>
      </c>
      <c r="I205" s="15" t="s">
        <v>823</v>
      </c>
      <c r="J205" s="15" t="s">
        <v>13</v>
      </c>
      <c r="K205" s="15"/>
      <c r="L205" s="15" t="s">
        <v>3234</v>
      </c>
    </row>
    <row r="206" spans="1:12" x14ac:dyDescent="0.25">
      <c r="A206" s="147">
        <v>170</v>
      </c>
      <c r="B206" s="15">
        <v>5</v>
      </c>
      <c r="C206" s="148">
        <v>45166</v>
      </c>
      <c r="D206" s="147" t="s">
        <v>3116</v>
      </c>
      <c r="E206" s="147" t="s">
        <v>10</v>
      </c>
      <c r="F206" s="149" t="s">
        <v>3117</v>
      </c>
      <c r="G206" s="148" t="s">
        <v>35</v>
      </c>
      <c r="H206" s="149" t="s">
        <v>21</v>
      </c>
      <c r="I206" s="147">
        <v>50429248</v>
      </c>
      <c r="J206" s="147" t="s">
        <v>13</v>
      </c>
      <c r="K206" s="15">
        <v>45166</v>
      </c>
      <c r="L206" s="15" t="s">
        <v>3234</v>
      </c>
    </row>
    <row r="207" spans="1:12" ht="30" x14ac:dyDescent="0.25">
      <c r="A207" s="147">
        <v>169</v>
      </c>
      <c r="B207" s="15">
        <v>6</v>
      </c>
      <c r="C207" s="148">
        <v>45166</v>
      </c>
      <c r="D207" s="147" t="s">
        <v>3115</v>
      </c>
      <c r="E207" s="147" t="s">
        <v>14</v>
      </c>
      <c r="F207" s="149" t="s">
        <v>3114</v>
      </c>
      <c r="G207" s="148" t="s">
        <v>3071</v>
      </c>
      <c r="H207" s="149" t="s">
        <v>32</v>
      </c>
      <c r="I207" s="147">
        <v>4436265</v>
      </c>
      <c r="J207" s="147" t="s">
        <v>13</v>
      </c>
      <c r="K207" s="15">
        <v>45166</v>
      </c>
      <c r="L207" s="15" t="s">
        <v>3234</v>
      </c>
    </row>
    <row r="208" spans="1:12" ht="30" x14ac:dyDescent="0.25">
      <c r="A208" s="147">
        <v>168</v>
      </c>
      <c r="B208" s="15">
        <v>7</v>
      </c>
      <c r="C208" s="148">
        <v>45166</v>
      </c>
      <c r="D208" s="147" t="s">
        <v>3113</v>
      </c>
      <c r="E208" s="147" t="s">
        <v>14</v>
      </c>
      <c r="F208" s="149" t="s">
        <v>3114</v>
      </c>
      <c r="G208" s="148" t="s">
        <v>3073</v>
      </c>
      <c r="H208" s="149" t="s">
        <v>32</v>
      </c>
      <c r="I208" s="147">
        <v>16866729</v>
      </c>
      <c r="J208" s="147" t="s">
        <v>13</v>
      </c>
      <c r="K208" s="15">
        <v>45166</v>
      </c>
      <c r="L208" s="15" t="s">
        <v>3234</v>
      </c>
    </row>
    <row r="209" spans="1:14" x14ac:dyDescent="0.25">
      <c r="A209" s="15">
        <v>171</v>
      </c>
      <c r="B209" s="15">
        <v>8</v>
      </c>
      <c r="C209" s="64">
        <v>45166</v>
      </c>
      <c r="D209" s="15" t="s">
        <v>3118</v>
      </c>
      <c r="E209" s="15" t="s">
        <v>14</v>
      </c>
      <c r="F209" s="17" t="s">
        <v>3119</v>
      </c>
      <c r="G209" s="64" t="s">
        <v>16</v>
      </c>
      <c r="H209" s="17" t="s">
        <v>21</v>
      </c>
      <c r="I209" s="15">
        <v>24738000</v>
      </c>
      <c r="J209" s="15" t="str">
        <f>IF(I209&gt;30000000,"DR","Sr. DR1")</f>
        <v>Sr. DR1</v>
      </c>
      <c r="K209" s="15">
        <v>45166</v>
      </c>
      <c r="L209" s="64">
        <v>45194</v>
      </c>
    </row>
    <row r="210" spans="1:14" ht="30" x14ac:dyDescent="0.25">
      <c r="A210" s="147">
        <v>181</v>
      </c>
      <c r="B210" s="15">
        <v>9</v>
      </c>
      <c r="C210" s="148">
        <v>45166</v>
      </c>
      <c r="D210" s="147" t="s">
        <v>3139</v>
      </c>
      <c r="E210" s="147" t="s">
        <v>10</v>
      </c>
      <c r="F210" s="149" t="s">
        <v>3140</v>
      </c>
      <c r="G210" s="148" t="s">
        <v>3162</v>
      </c>
      <c r="H210" s="149" t="s">
        <v>3142</v>
      </c>
      <c r="I210" s="147">
        <v>3125000</v>
      </c>
      <c r="J210" s="147" t="s">
        <v>13</v>
      </c>
      <c r="K210" s="15">
        <v>45166</v>
      </c>
      <c r="L210" s="15" t="s">
        <v>3234</v>
      </c>
    </row>
    <row r="211" spans="1:14" ht="30" x14ac:dyDescent="0.25">
      <c r="A211" s="147">
        <v>182</v>
      </c>
      <c r="B211" s="15">
        <v>10</v>
      </c>
      <c r="C211" s="148">
        <v>45166</v>
      </c>
      <c r="D211" s="147" t="s">
        <v>3143</v>
      </c>
      <c r="E211" s="147" t="s">
        <v>10</v>
      </c>
      <c r="F211" s="149" t="s">
        <v>3140</v>
      </c>
      <c r="G211" s="148" t="s">
        <v>3073</v>
      </c>
      <c r="H211" s="149" t="s">
        <v>3142</v>
      </c>
      <c r="I211" s="147">
        <v>1256841</v>
      </c>
      <c r="J211" s="147" t="s">
        <v>13</v>
      </c>
      <c r="K211" s="15">
        <v>45166</v>
      </c>
      <c r="L211" s="15" t="s">
        <v>3234</v>
      </c>
    </row>
    <row r="212" spans="1:14" ht="30" x14ac:dyDescent="0.25">
      <c r="A212" s="147">
        <v>183</v>
      </c>
      <c r="B212" s="15">
        <v>11</v>
      </c>
      <c r="C212" s="148">
        <v>45166</v>
      </c>
      <c r="D212" s="147" t="s">
        <v>3144</v>
      </c>
      <c r="E212" s="147" t="s">
        <v>10</v>
      </c>
      <c r="F212" s="149" t="s">
        <v>3140</v>
      </c>
      <c r="G212" s="148" t="s">
        <v>3071</v>
      </c>
      <c r="H212" s="149" t="s">
        <v>3142</v>
      </c>
      <c r="I212" s="147">
        <v>1304856</v>
      </c>
      <c r="J212" s="147" t="s">
        <v>13</v>
      </c>
      <c r="K212" s="15">
        <v>45166</v>
      </c>
      <c r="L212" s="15" t="s">
        <v>3234</v>
      </c>
    </row>
    <row r="213" spans="1:14" ht="30" x14ac:dyDescent="0.25">
      <c r="A213" s="147">
        <v>184</v>
      </c>
      <c r="B213" s="15">
        <v>12</v>
      </c>
      <c r="C213" s="148">
        <v>45166</v>
      </c>
      <c r="D213" s="147" t="s">
        <v>3145</v>
      </c>
      <c r="E213" s="147" t="s">
        <v>10</v>
      </c>
      <c r="F213" s="149" t="s">
        <v>3140</v>
      </c>
      <c r="G213" s="148" t="s">
        <v>2850</v>
      </c>
      <c r="H213" s="149" t="s">
        <v>3142</v>
      </c>
      <c r="I213" s="147">
        <v>7769471</v>
      </c>
      <c r="J213" s="147" t="s">
        <v>13</v>
      </c>
      <c r="K213" s="15">
        <v>45166</v>
      </c>
      <c r="L213" s="15" t="s">
        <v>3234</v>
      </c>
    </row>
    <row r="214" spans="1:14" ht="30" x14ac:dyDescent="0.25">
      <c r="A214" s="147">
        <v>185</v>
      </c>
      <c r="B214" s="15">
        <v>13</v>
      </c>
      <c r="C214" s="148">
        <v>45166</v>
      </c>
      <c r="D214" s="147" t="s">
        <v>3146</v>
      </c>
      <c r="E214" s="147" t="s">
        <v>10</v>
      </c>
      <c r="F214" s="149" t="s">
        <v>3140</v>
      </c>
      <c r="G214" s="148" t="s">
        <v>3072</v>
      </c>
      <c r="H214" s="149" t="s">
        <v>3142</v>
      </c>
      <c r="I214" s="147">
        <v>1051286</v>
      </c>
      <c r="J214" s="147" t="s">
        <v>13</v>
      </c>
      <c r="K214" s="15">
        <v>45166</v>
      </c>
      <c r="L214" s="15" t="s">
        <v>3234</v>
      </c>
    </row>
    <row r="215" spans="1:14" ht="30" x14ac:dyDescent="0.25">
      <c r="A215" s="147">
        <v>186</v>
      </c>
      <c r="B215" s="15">
        <v>14</v>
      </c>
      <c r="C215" s="148">
        <v>45166</v>
      </c>
      <c r="D215" s="147" t="s">
        <v>3147</v>
      </c>
      <c r="E215" s="147" t="s">
        <v>10</v>
      </c>
      <c r="F215" s="149" t="s">
        <v>3140</v>
      </c>
      <c r="G215" s="148" t="s">
        <v>3070</v>
      </c>
      <c r="H215" s="149" t="s">
        <v>3142</v>
      </c>
      <c r="I215" s="147">
        <v>11975000</v>
      </c>
      <c r="J215" s="147" t="s">
        <v>13</v>
      </c>
      <c r="K215" s="15">
        <v>45166</v>
      </c>
      <c r="L215" s="15" t="s">
        <v>3234</v>
      </c>
    </row>
    <row r="216" spans="1:14" ht="30" x14ac:dyDescent="0.25">
      <c r="A216" s="147">
        <v>187</v>
      </c>
      <c r="B216" s="15">
        <v>15</v>
      </c>
      <c r="C216" s="148">
        <v>45166</v>
      </c>
      <c r="D216" s="147" t="s">
        <v>3148</v>
      </c>
      <c r="E216" s="147" t="s">
        <v>10</v>
      </c>
      <c r="F216" s="149" t="s">
        <v>3140</v>
      </c>
      <c r="G216" s="148" t="s">
        <v>16</v>
      </c>
      <c r="H216" s="149" t="s">
        <v>3142</v>
      </c>
      <c r="I216" s="147">
        <v>7106850</v>
      </c>
      <c r="J216" s="147" t="s">
        <v>13</v>
      </c>
      <c r="K216" s="15">
        <v>45166</v>
      </c>
      <c r="L216" s="15" t="s">
        <v>3234</v>
      </c>
    </row>
    <row r="217" spans="1:14" ht="30" x14ac:dyDescent="0.25">
      <c r="A217" s="147">
        <v>180</v>
      </c>
      <c r="B217" s="15">
        <v>16</v>
      </c>
      <c r="C217" s="148">
        <v>45166</v>
      </c>
      <c r="D217" s="147" t="s">
        <v>3137</v>
      </c>
      <c r="E217" s="147" t="s">
        <v>14</v>
      </c>
      <c r="F217" s="149" t="s">
        <v>3138</v>
      </c>
      <c r="G217" s="148" t="s">
        <v>25</v>
      </c>
      <c r="H217" s="149" t="s">
        <v>32</v>
      </c>
      <c r="I217" s="147">
        <v>36741579</v>
      </c>
      <c r="J217" s="147" t="s">
        <v>13</v>
      </c>
      <c r="K217" s="15">
        <v>45166</v>
      </c>
      <c r="L217" s="15" t="s">
        <v>3234</v>
      </c>
    </row>
    <row r="218" spans="1:14" ht="30" x14ac:dyDescent="0.25">
      <c r="A218" s="147">
        <v>177</v>
      </c>
      <c r="B218" s="15">
        <v>17</v>
      </c>
      <c r="C218" s="148">
        <v>45166</v>
      </c>
      <c r="D218" s="147" t="s">
        <v>3131</v>
      </c>
      <c r="E218" s="147" t="s">
        <v>14</v>
      </c>
      <c r="F218" s="149" t="s">
        <v>3132</v>
      </c>
      <c r="G218" s="148" t="s">
        <v>25</v>
      </c>
      <c r="H218" s="149" t="s">
        <v>32</v>
      </c>
      <c r="I218" s="147">
        <v>30285440</v>
      </c>
      <c r="J218" s="147" t="s">
        <v>13</v>
      </c>
      <c r="K218" s="15">
        <v>45166</v>
      </c>
      <c r="L218" s="64">
        <v>45195</v>
      </c>
    </row>
    <row r="219" spans="1:14" ht="30" x14ac:dyDescent="0.25">
      <c r="A219" s="15">
        <v>178</v>
      </c>
      <c r="B219" s="15">
        <v>18</v>
      </c>
      <c r="C219" s="64">
        <v>45166</v>
      </c>
      <c r="D219" s="15" t="s">
        <v>3133</v>
      </c>
      <c r="E219" s="15" t="s">
        <v>14</v>
      </c>
      <c r="F219" s="17" t="s">
        <v>3134</v>
      </c>
      <c r="G219" s="64" t="s">
        <v>37</v>
      </c>
      <c r="H219" s="17" t="s">
        <v>21</v>
      </c>
      <c r="I219" s="15">
        <v>8911252</v>
      </c>
      <c r="J219" s="15" t="str">
        <f>IF(I219&gt;30000000,"DR","Sr. DR2")</f>
        <v>Sr. DR2</v>
      </c>
      <c r="K219" s="15">
        <v>45166</v>
      </c>
      <c r="L219" s="64">
        <v>45195</v>
      </c>
    </row>
    <row r="220" spans="1:14" ht="30" x14ac:dyDescent="0.25">
      <c r="A220" s="147">
        <v>179</v>
      </c>
      <c r="B220" s="15">
        <v>19</v>
      </c>
      <c r="C220" s="148">
        <v>45166</v>
      </c>
      <c r="D220" s="147" t="s">
        <v>3135</v>
      </c>
      <c r="E220" s="147" t="s">
        <v>14</v>
      </c>
      <c r="F220" s="149" t="s">
        <v>3136</v>
      </c>
      <c r="G220" s="148" t="s">
        <v>37</v>
      </c>
      <c r="H220" s="149" t="s">
        <v>39</v>
      </c>
      <c r="I220" s="147">
        <v>53355000</v>
      </c>
      <c r="J220" s="147" t="s">
        <v>13</v>
      </c>
      <c r="K220" s="15">
        <v>45166</v>
      </c>
      <c r="L220" s="64">
        <v>45195</v>
      </c>
    </row>
    <row r="221" spans="1:14" ht="45" x14ac:dyDescent="0.25">
      <c r="A221" s="15">
        <v>63</v>
      </c>
      <c r="B221" s="15">
        <v>20</v>
      </c>
      <c r="C221" s="148">
        <v>45166</v>
      </c>
      <c r="D221" s="15" t="s">
        <v>2889</v>
      </c>
      <c r="E221" s="15" t="s">
        <v>10</v>
      </c>
      <c r="F221" s="17" t="s">
        <v>839</v>
      </c>
      <c r="G221" s="64" t="s">
        <v>2710</v>
      </c>
      <c r="H221" s="17" t="s">
        <v>841</v>
      </c>
      <c r="I221" s="15" t="s">
        <v>823</v>
      </c>
      <c r="J221" s="15" t="s">
        <v>13</v>
      </c>
      <c r="K221" s="15"/>
      <c r="L221" s="15" t="s">
        <v>3234</v>
      </c>
      <c r="N221" s="15" t="s">
        <v>2838</v>
      </c>
    </row>
    <row r="222" spans="1:14" ht="30" x14ac:dyDescent="0.25">
      <c r="A222" s="15">
        <v>64</v>
      </c>
      <c r="B222" s="15">
        <v>21</v>
      </c>
      <c r="C222" s="148">
        <v>45166</v>
      </c>
      <c r="D222" s="15" t="s">
        <v>2890</v>
      </c>
      <c r="E222" s="15" t="s">
        <v>10</v>
      </c>
      <c r="F222" s="17" t="s">
        <v>844</v>
      </c>
      <c r="G222" s="64" t="s">
        <v>2710</v>
      </c>
      <c r="H222" s="17" t="s">
        <v>471</v>
      </c>
      <c r="I222" s="15" t="s">
        <v>823</v>
      </c>
      <c r="J222" s="15" t="s">
        <v>13</v>
      </c>
      <c r="K222" s="15"/>
      <c r="L222" s="64">
        <v>45168</v>
      </c>
      <c r="M222" s="15"/>
    </row>
    <row r="223" spans="1:14" x14ac:dyDescent="0.25">
      <c r="A223" s="75"/>
      <c r="B223" s="75"/>
      <c r="C223" s="76"/>
      <c r="D223" s="75"/>
      <c r="E223" s="75"/>
      <c r="F223" s="77"/>
      <c r="G223" s="76"/>
      <c r="H223" s="77"/>
      <c r="I223" s="75"/>
      <c r="J223" s="75"/>
      <c r="K223" s="15"/>
      <c r="L223" s="75"/>
    </row>
    <row r="224" spans="1:14" ht="30" x14ac:dyDescent="0.25">
      <c r="A224" s="15">
        <v>188</v>
      </c>
      <c r="B224" s="15">
        <v>1</v>
      </c>
      <c r="C224" s="64">
        <v>45167</v>
      </c>
      <c r="D224" s="15" t="s">
        <v>2994</v>
      </c>
      <c r="E224" s="15" t="s">
        <v>14</v>
      </c>
      <c r="F224" s="17" t="s">
        <v>3645</v>
      </c>
      <c r="G224" s="64" t="s">
        <v>40</v>
      </c>
      <c r="H224" s="17" t="s">
        <v>21</v>
      </c>
      <c r="I224" s="15">
        <v>20851814</v>
      </c>
      <c r="J224" s="15" t="str">
        <f>IF(I224&gt;30000000,"DR","Sr. DR1")</f>
        <v>Sr. DR1</v>
      </c>
      <c r="K224" s="15"/>
      <c r="L224" s="64">
        <v>45196</v>
      </c>
    </row>
    <row r="225" spans="1:12" ht="45" x14ac:dyDescent="0.25">
      <c r="A225" s="15">
        <v>189</v>
      </c>
      <c r="B225" s="15">
        <v>2</v>
      </c>
      <c r="C225" s="64">
        <v>45167</v>
      </c>
      <c r="D225" s="15" t="s">
        <v>2995</v>
      </c>
      <c r="E225" s="15" t="s">
        <v>10</v>
      </c>
      <c r="F225" s="17" t="s">
        <v>1150</v>
      </c>
      <c r="G225" s="64" t="s">
        <v>3073</v>
      </c>
      <c r="H225" s="17">
        <v>271</v>
      </c>
      <c r="I225" s="15">
        <v>500000</v>
      </c>
      <c r="J225" s="15" t="str">
        <f>IF(I225&gt;30000000,"DR","Sr. DR1")</f>
        <v>Sr. DR1</v>
      </c>
      <c r="K225" s="15"/>
      <c r="L225" s="15" t="s">
        <v>3234</v>
      </c>
    </row>
    <row r="226" spans="1:12" ht="30" x14ac:dyDescent="0.25">
      <c r="A226" s="15">
        <v>190</v>
      </c>
      <c r="B226" s="15">
        <v>3</v>
      </c>
      <c r="C226" s="64">
        <v>45167</v>
      </c>
      <c r="D226" s="15" t="s">
        <v>2996</v>
      </c>
      <c r="E226" s="15" t="s">
        <v>10</v>
      </c>
      <c r="F226" s="17" t="s">
        <v>1156</v>
      </c>
      <c r="G226" s="64" t="s">
        <v>2710</v>
      </c>
      <c r="H226" s="17" t="s">
        <v>471</v>
      </c>
      <c r="I226" s="15" t="s">
        <v>823</v>
      </c>
      <c r="J226" s="15" t="s">
        <v>13</v>
      </c>
      <c r="K226" s="15"/>
      <c r="L226" s="15" t="s">
        <v>3234</v>
      </c>
    </row>
    <row r="227" spans="1:12" ht="30" x14ac:dyDescent="0.25">
      <c r="A227" s="15">
        <v>191</v>
      </c>
      <c r="B227" s="15">
        <v>4</v>
      </c>
      <c r="C227" s="64">
        <v>45167</v>
      </c>
      <c r="D227" s="15" t="s">
        <v>2997</v>
      </c>
      <c r="E227" s="15" t="s">
        <v>14</v>
      </c>
      <c r="F227" s="17" t="s">
        <v>1161</v>
      </c>
      <c r="G227" s="64" t="s">
        <v>2850</v>
      </c>
      <c r="H227" s="17" t="s">
        <v>21</v>
      </c>
      <c r="I227" s="15">
        <v>29022977</v>
      </c>
      <c r="J227" s="15" t="str">
        <f>IF(I227&gt;30000000,"DR","Sr. DR1")</f>
        <v>Sr. DR1</v>
      </c>
      <c r="K227" s="15"/>
      <c r="L227" s="64">
        <v>45198</v>
      </c>
    </row>
    <row r="228" spans="1:12" ht="30" x14ac:dyDescent="0.25">
      <c r="A228" s="15">
        <v>192</v>
      </c>
      <c r="B228" s="15">
        <v>5</v>
      </c>
      <c r="C228" s="64">
        <v>45167</v>
      </c>
      <c r="D228" s="15" t="s">
        <v>2998</v>
      </c>
      <c r="E228" s="15" t="s">
        <v>10</v>
      </c>
      <c r="F228" s="17" t="s">
        <v>1161</v>
      </c>
      <c r="G228" s="64" t="s">
        <v>2850</v>
      </c>
      <c r="H228" s="17" t="s">
        <v>21</v>
      </c>
      <c r="I228" s="15"/>
      <c r="J228" s="15" t="str">
        <f>IF(I228&gt;30000000,"DR","Sr. DR1")</f>
        <v>Sr. DR1</v>
      </c>
      <c r="K228" s="15"/>
      <c r="L228" s="64">
        <v>45198</v>
      </c>
    </row>
    <row r="229" spans="1:12" ht="30" x14ac:dyDescent="0.25">
      <c r="A229" s="15">
        <v>193</v>
      </c>
      <c r="B229" s="15">
        <v>6</v>
      </c>
      <c r="C229" s="64">
        <v>45167</v>
      </c>
      <c r="D229" s="15" t="s">
        <v>2999</v>
      </c>
      <c r="E229" s="15" t="s">
        <v>14</v>
      </c>
      <c r="F229" s="17" t="s">
        <v>1165</v>
      </c>
      <c r="G229" s="64" t="s">
        <v>2850</v>
      </c>
      <c r="H229" s="17" t="s">
        <v>21</v>
      </c>
      <c r="I229" s="15">
        <v>23189907</v>
      </c>
      <c r="J229" s="15" t="str">
        <f t="shared" ref="J229:J230" si="13">IF(I229&gt;30000000,"DR","Sr. DR1")</f>
        <v>Sr. DR1</v>
      </c>
      <c r="K229" s="15"/>
      <c r="L229" s="64">
        <v>45198</v>
      </c>
    </row>
    <row r="230" spans="1:12" ht="30" x14ac:dyDescent="0.25">
      <c r="A230" s="15">
        <v>194</v>
      </c>
      <c r="B230" s="15">
        <v>7</v>
      </c>
      <c r="C230" s="64">
        <v>45167</v>
      </c>
      <c r="D230" s="15" t="s">
        <v>3000</v>
      </c>
      <c r="E230" s="15" t="s">
        <v>10</v>
      </c>
      <c r="F230" s="17" t="s">
        <v>1165</v>
      </c>
      <c r="G230" s="64" t="s">
        <v>2850</v>
      </c>
      <c r="H230" s="17" t="s">
        <v>21</v>
      </c>
      <c r="I230" s="15"/>
      <c r="J230" s="15" t="str">
        <f t="shared" si="13"/>
        <v>Sr. DR1</v>
      </c>
      <c r="K230" s="15"/>
      <c r="L230" s="64">
        <v>45198</v>
      </c>
    </row>
    <row r="231" spans="1:12" ht="30" x14ac:dyDescent="0.25">
      <c r="A231" s="15">
        <v>195</v>
      </c>
      <c r="B231" s="15">
        <v>8</v>
      </c>
      <c r="C231" s="64">
        <v>45167</v>
      </c>
      <c r="D231" s="15" t="s">
        <v>3001</v>
      </c>
      <c r="E231" s="15" t="s">
        <v>14</v>
      </c>
      <c r="F231" s="17" t="s">
        <v>1169</v>
      </c>
      <c r="G231" s="64" t="s">
        <v>2850</v>
      </c>
      <c r="H231" s="17" t="s">
        <v>21</v>
      </c>
      <c r="I231" s="15">
        <v>40764000</v>
      </c>
      <c r="J231" s="15" t="s">
        <v>13</v>
      </c>
      <c r="K231" s="15"/>
      <c r="L231" s="15" t="s">
        <v>3234</v>
      </c>
    </row>
    <row r="232" spans="1:12" ht="30" x14ac:dyDescent="0.25">
      <c r="A232" s="15">
        <v>196</v>
      </c>
      <c r="B232" s="15">
        <v>9</v>
      </c>
      <c r="C232" s="64">
        <v>45167</v>
      </c>
      <c r="D232" s="15" t="s">
        <v>3002</v>
      </c>
      <c r="E232" s="15" t="s">
        <v>14</v>
      </c>
      <c r="F232" s="17" t="s">
        <v>1173</v>
      </c>
      <c r="G232" s="64" t="s">
        <v>2850</v>
      </c>
      <c r="H232" s="17" t="s">
        <v>21</v>
      </c>
      <c r="I232" s="15">
        <v>4950000</v>
      </c>
      <c r="J232" s="15" t="str">
        <f>IF(I232&gt;30000000,"DR","Sr. DR2")</f>
        <v>Sr. DR2</v>
      </c>
      <c r="K232" s="15"/>
      <c r="L232" s="15" t="s">
        <v>3234</v>
      </c>
    </row>
    <row r="233" spans="1:12" ht="30" x14ac:dyDescent="0.25">
      <c r="A233" s="15">
        <v>197</v>
      </c>
      <c r="B233" s="15">
        <v>10</v>
      </c>
      <c r="C233" s="64">
        <v>45167</v>
      </c>
      <c r="D233" s="15" t="s">
        <v>3003</v>
      </c>
      <c r="E233" s="15" t="s">
        <v>14</v>
      </c>
      <c r="F233" s="17" t="s">
        <v>1179</v>
      </c>
      <c r="G233" s="64" t="s">
        <v>16</v>
      </c>
      <c r="H233" s="17">
        <v>271</v>
      </c>
      <c r="I233" s="15">
        <v>6113016</v>
      </c>
      <c r="J233" s="15" t="str">
        <f>IF(I233&gt;30000000,"DR","Sr. DR2")</f>
        <v>Sr. DR2</v>
      </c>
      <c r="K233" s="15"/>
      <c r="L233" s="15" t="s">
        <v>3234</v>
      </c>
    </row>
    <row r="234" spans="1:12" ht="30" x14ac:dyDescent="0.25">
      <c r="A234" s="15">
        <v>198</v>
      </c>
      <c r="B234" s="15">
        <v>11</v>
      </c>
      <c r="C234" s="64">
        <v>45167</v>
      </c>
      <c r="D234" s="15" t="s">
        <v>3004</v>
      </c>
      <c r="E234" s="15" t="s">
        <v>10</v>
      </c>
      <c r="F234" s="17" t="s">
        <v>1183</v>
      </c>
      <c r="G234" s="64" t="s">
        <v>2710</v>
      </c>
      <c r="H234" s="17" t="s">
        <v>471</v>
      </c>
      <c r="I234" s="15" t="s">
        <v>823</v>
      </c>
      <c r="J234" s="15" t="s">
        <v>13</v>
      </c>
      <c r="K234" s="15"/>
      <c r="L234" s="15" t="s">
        <v>3234</v>
      </c>
    </row>
    <row r="235" spans="1:12" ht="45" x14ac:dyDescent="0.25">
      <c r="A235" s="15">
        <v>199</v>
      </c>
      <c r="B235" s="15">
        <v>12</v>
      </c>
      <c r="C235" s="64">
        <v>45167</v>
      </c>
      <c r="D235" s="15" t="s">
        <v>3005</v>
      </c>
      <c r="E235" s="15" t="s">
        <v>10</v>
      </c>
      <c r="F235" s="17" t="s">
        <v>1187</v>
      </c>
      <c r="G235" s="64" t="s">
        <v>2710</v>
      </c>
      <c r="H235" s="17" t="s">
        <v>841</v>
      </c>
      <c r="I235" s="15" t="s">
        <v>823</v>
      </c>
      <c r="J235" s="15" t="s">
        <v>13</v>
      </c>
      <c r="K235" s="15"/>
      <c r="L235" s="15" t="s">
        <v>3234</v>
      </c>
    </row>
    <row r="236" spans="1:12" ht="30" x14ac:dyDescent="0.25">
      <c r="A236" s="147">
        <v>200</v>
      </c>
      <c r="B236" s="15">
        <v>13</v>
      </c>
      <c r="C236" s="64">
        <v>45167</v>
      </c>
      <c r="D236" s="147" t="s">
        <v>3149</v>
      </c>
      <c r="E236" s="147" t="s">
        <v>14</v>
      </c>
      <c r="F236" s="149" t="s">
        <v>3136</v>
      </c>
      <c r="G236" s="147" t="s">
        <v>2850</v>
      </c>
      <c r="H236" s="149" t="s">
        <v>32</v>
      </c>
      <c r="I236" s="147">
        <v>18000000</v>
      </c>
      <c r="J236" s="147" t="s">
        <v>13</v>
      </c>
      <c r="K236" s="64">
        <v>45167</v>
      </c>
      <c r="L236" s="15" t="s">
        <v>3234</v>
      </c>
    </row>
    <row r="237" spans="1:12" ht="30" x14ac:dyDescent="0.25">
      <c r="A237" s="147">
        <v>201</v>
      </c>
      <c r="B237" s="15">
        <v>14</v>
      </c>
      <c r="C237" s="64">
        <v>45167</v>
      </c>
      <c r="D237" s="147" t="s">
        <v>3150</v>
      </c>
      <c r="E237" s="147" t="s">
        <v>14</v>
      </c>
      <c r="F237" s="149" t="s">
        <v>3136</v>
      </c>
      <c r="G237" s="147" t="s">
        <v>3072</v>
      </c>
      <c r="H237" s="149" t="s">
        <v>32</v>
      </c>
      <c r="I237" s="147">
        <v>11500000</v>
      </c>
      <c r="J237" s="147" t="s">
        <v>13</v>
      </c>
      <c r="K237" s="64">
        <v>45167</v>
      </c>
      <c r="L237" s="15" t="s">
        <v>3234</v>
      </c>
    </row>
    <row r="238" spans="1:12" ht="30" x14ac:dyDescent="0.25">
      <c r="A238" s="147">
        <v>202</v>
      </c>
      <c r="B238" s="15">
        <v>15</v>
      </c>
      <c r="C238" s="64">
        <v>45167</v>
      </c>
      <c r="D238" s="147" t="s">
        <v>3151</v>
      </c>
      <c r="E238" s="147" t="s">
        <v>14</v>
      </c>
      <c r="F238" s="149" t="s">
        <v>3136</v>
      </c>
      <c r="G238" s="147" t="s">
        <v>25</v>
      </c>
      <c r="H238" s="149" t="s">
        <v>32</v>
      </c>
      <c r="I238" s="147">
        <v>125000000</v>
      </c>
      <c r="J238" s="147" t="s">
        <v>13</v>
      </c>
      <c r="K238" s="64">
        <v>45167</v>
      </c>
      <c r="L238" s="64">
        <v>45198</v>
      </c>
    </row>
    <row r="239" spans="1:12" x14ac:dyDescent="0.25">
      <c r="A239" s="147">
        <v>203</v>
      </c>
      <c r="B239" s="15">
        <v>16</v>
      </c>
      <c r="C239" s="64">
        <v>45167</v>
      </c>
      <c r="D239" s="147" t="s">
        <v>3152</v>
      </c>
      <c r="E239" s="147" t="s">
        <v>10</v>
      </c>
      <c r="F239" s="149" t="s">
        <v>3153</v>
      </c>
      <c r="G239" s="147" t="s">
        <v>16</v>
      </c>
      <c r="H239" s="149" t="s">
        <v>21</v>
      </c>
      <c r="I239" s="147">
        <v>477911249</v>
      </c>
      <c r="J239" s="147" t="s">
        <v>13</v>
      </c>
      <c r="K239" s="64">
        <v>45167</v>
      </c>
      <c r="L239" s="64">
        <v>45196</v>
      </c>
    </row>
    <row r="240" spans="1:12" ht="30" x14ac:dyDescent="0.25">
      <c r="A240" s="16">
        <v>201</v>
      </c>
      <c r="B240" s="15">
        <v>17</v>
      </c>
      <c r="C240" s="64">
        <v>45167</v>
      </c>
      <c r="D240" s="15" t="s">
        <v>3534</v>
      </c>
      <c r="E240" s="15" t="s">
        <v>10</v>
      </c>
      <c r="F240" s="122" t="s">
        <v>3535</v>
      </c>
      <c r="G240" s="15" t="s">
        <v>3070</v>
      </c>
      <c r="H240" s="17" t="s">
        <v>19</v>
      </c>
      <c r="I240" s="15">
        <v>2460580000</v>
      </c>
      <c r="J240" s="15" t="s">
        <v>13</v>
      </c>
      <c r="K240" s="150"/>
      <c r="L240" s="64">
        <v>45196</v>
      </c>
    </row>
    <row r="241" spans="1:12" ht="30" x14ac:dyDescent="0.25">
      <c r="A241" s="147">
        <v>204</v>
      </c>
      <c r="B241" s="15">
        <v>18</v>
      </c>
      <c r="C241" s="64">
        <v>45167</v>
      </c>
      <c r="D241" s="147" t="s">
        <v>3154</v>
      </c>
      <c r="E241" s="147" t="s">
        <v>10</v>
      </c>
      <c r="F241" s="149" t="s">
        <v>3155</v>
      </c>
      <c r="G241" s="147" t="s">
        <v>3070</v>
      </c>
      <c r="H241" s="149" t="s">
        <v>3142</v>
      </c>
      <c r="I241" s="147">
        <v>3378174</v>
      </c>
      <c r="J241" s="147" t="s">
        <v>13</v>
      </c>
      <c r="K241" s="64">
        <v>45167</v>
      </c>
      <c r="L241" s="64">
        <v>45196</v>
      </c>
    </row>
    <row r="242" spans="1:12" ht="30" x14ac:dyDescent="0.25">
      <c r="A242" s="147">
        <v>205</v>
      </c>
      <c r="B242" s="15">
        <v>19</v>
      </c>
      <c r="C242" s="64">
        <v>45167</v>
      </c>
      <c r="D242" s="147" t="s">
        <v>3156</v>
      </c>
      <c r="E242" s="147" t="s">
        <v>10</v>
      </c>
      <c r="F242" s="149" t="s">
        <v>3155</v>
      </c>
      <c r="G242" s="147" t="s">
        <v>16</v>
      </c>
      <c r="H242" s="149" t="s">
        <v>3142</v>
      </c>
      <c r="I242" s="147">
        <v>5995798</v>
      </c>
      <c r="J242" s="147" t="s">
        <v>13</v>
      </c>
      <c r="K242" s="64">
        <v>45167</v>
      </c>
      <c r="L242" s="64">
        <v>45196</v>
      </c>
    </row>
    <row r="243" spans="1:12" ht="30" x14ac:dyDescent="0.25">
      <c r="A243" s="147">
        <v>206</v>
      </c>
      <c r="B243" s="15">
        <v>20</v>
      </c>
      <c r="C243" s="64">
        <v>45167</v>
      </c>
      <c r="D243" s="147" t="s">
        <v>3157</v>
      </c>
      <c r="E243" s="147" t="s">
        <v>10</v>
      </c>
      <c r="F243" s="149" t="s">
        <v>3155</v>
      </c>
      <c r="G243" s="147" t="s">
        <v>25</v>
      </c>
      <c r="H243" s="149" t="s">
        <v>3142</v>
      </c>
      <c r="I243" s="147">
        <v>3367049</v>
      </c>
      <c r="J243" s="147" t="s">
        <v>13</v>
      </c>
      <c r="K243" s="64">
        <v>45167</v>
      </c>
      <c r="L243" s="64">
        <v>45196</v>
      </c>
    </row>
    <row r="244" spans="1:12" ht="30" x14ac:dyDescent="0.25">
      <c r="A244" s="15">
        <v>207</v>
      </c>
      <c r="B244" s="15">
        <v>21</v>
      </c>
      <c r="C244" s="64">
        <v>45167</v>
      </c>
      <c r="D244" s="15" t="s">
        <v>3158</v>
      </c>
      <c r="E244" s="15" t="s">
        <v>14</v>
      </c>
      <c r="F244" s="17" t="s">
        <v>3159</v>
      </c>
      <c r="G244" s="15" t="s">
        <v>16</v>
      </c>
      <c r="H244" s="17" t="s">
        <v>19</v>
      </c>
      <c r="I244" s="15">
        <v>7000000</v>
      </c>
      <c r="J244" s="15" t="str">
        <f>IF(I244&gt;30000000,"DR","Sr. DR2")</f>
        <v>Sr. DR2</v>
      </c>
      <c r="K244" s="64">
        <v>45167</v>
      </c>
      <c r="L244" s="15" t="s">
        <v>3234</v>
      </c>
    </row>
    <row r="245" spans="1:12" ht="30" x14ac:dyDescent="0.25">
      <c r="A245" s="147">
        <v>208</v>
      </c>
      <c r="B245" s="15">
        <v>22</v>
      </c>
      <c r="C245" s="64">
        <v>45167</v>
      </c>
      <c r="D245" s="147" t="s">
        <v>3160</v>
      </c>
      <c r="E245" s="147" t="s">
        <v>10</v>
      </c>
      <c r="F245" s="149" t="s">
        <v>3161</v>
      </c>
      <c r="G245" s="147" t="s">
        <v>3162</v>
      </c>
      <c r="H245" s="149" t="s">
        <v>3163</v>
      </c>
      <c r="I245" s="147">
        <v>183660</v>
      </c>
      <c r="J245" s="147" t="s">
        <v>13</v>
      </c>
      <c r="K245" s="64">
        <v>45167</v>
      </c>
      <c r="L245" s="64">
        <v>45169</v>
      </c>
    </row>
    <row r="246" spans="1:12" ht="30" x14ac:dyDescent="0.25">
      <c r="A246" s="147">
        <v>209</v>
      </c>
      <c r="B246" s="15">
        <v>23</v>
      </c>
      <c r="C246" s="64">
        <v>45167</v>
      </c>
      <c r="D246" s="147" t="s">
        <v>3164</v>
      </c>
      <c r="E246" s="147" t="s">
        <v>10</v>
      </c>
      <c r="F246" s="149" t="s">
        <v>3161</v>
      </c>
      <c r="G246" s="147" t="s">
        <v>3073</v>
      </c>
      <c r="H246" s="149" t="s">
        <v>3163</v>
      </c>
      <c r="I246" s="147">
        <v>214970</v>
      </c>
      <c r="J246" s="147" t="s">
        <v>13</v>
      </c>
      <c r="K246" s="64">
        <v>45167</v>
      </c>
      <c r="L246" s="64">
        <v>45169</v>
      </c>
    </row>
    <row r="247" spans="1:12" ht="45" x14ac:dyDescent="0.25">
      <c r="A247" s="15">
        <v>172</v>
      </c>
      <c r="B247" s="15">
        <v>24</v>
      </c>
      <c r="C247" s="64">
        <v>45167</v>
      </c>
      <c r="D247" s="15" t="s">
        <v>3120</v>
      </c>
      <c r="E247" s="15" t="s">
        <v>14</v>
      </c>
      <c r="F247" s="17" t="s">
        <v>3121</v>
      </c>
      <c r="G247" s="15" t="s">
        <v>3070</v>
      </c>
      <c r="H247" s="17" t="s">
        <v>3122</v>
      </c>
      <c r="I247" s="15">
        <v>32529995</v>
      </c>
      <c r="J247" s="15" t="s">
        <v>13</v>
      </c>
      <c r="K247" s="64">
        <v>45166</v>
      </c>
      <c r="L247" s="15" t="s">
        <v>3234</v>
      </c>
    </row>
    <row r="248" spans="1:12" x14ac:dyDescent="0.25">
      <c r="A248" s="15">
        <v>173</v>
      </c>
      <c r="B248" s="15">
        <v>25</v>
      </c>
      <c r="C248" s="64">
        <v>45167</v>
      </c>
      <c r="D248" s="15" t="s">
        <v>3123</v>
      </c>
      <c r="E248" s="15" t="s">
        <v>10</v>
      </c>
      <c r="F248" s="17" t="s">
        <v>3124</v>
      </c>
      <c r="G248" s="15" t="s">
        <v>3073</v>
      </c>
      <c r="H248" s="17" t="s">
        <v>3125</v>
      </c>
      <c r="I248" s="15">
        <v>169783</v>
      </c>
      <c r="J248" s="15" t="str">
        <f t="shared" ref="J248:J251" si="14">IF(I248&gt;30000000,"DR","Sr. DR1")</f>
        <v>Sr. DR1</v>
      </c>
      <c r="K248" s="64">
        <v>45166</v>
      </c>
      <c r="L248" s="15" t="s">
        <v>3234</v>
      </c>
    </row>
    <row r="249" spans="1:12" ht="30" x14ac:dyDescent="0.25">
      <c r="A249" s="15">
        <v>174</v>
      </c>
      <c r="B249" s="15">
        <v>26</v>
      </c>
      <c r="C249" s="64">
        <v>45167</v>
      </c>
      <c r="D249" s="15" t="s">
        <v>3126</v>
      </c>
      <c r="E249" s="15" t="s">
        <v>10</v>
      </c>
      <c r="F249" s="17" t="s">
        <v>3121</v>
      </c>
      <c r="G249" s="15" t="s">
        <v>3073</v>
      </c>
      <c r="H249" s="17" t="s">
        <v>3125</v>
      </c>
      <c r="I249" s="15">
        <v>296653</v>
      </c>
      <c r="J249" s="15" t="str">
        <f t="shared" si="14"/>
        <v>Sr. DR1</v>
      </c>
      <c r="K249" s="64">
        <v>45166</v>
      </c>
      <c r="L249" s="15" t="s">
        <v>3234</v>
      </c>
    </row>
    <row r="250" spans="1:12" x14ac:dyDescent="0.25">
      <c r="A250" s="15">
        <v>175</v>
      </c>
      <c r="B250" s="15">
        <v>27</v>
      </c>
      <c r="C250" s="64">
        <v>45167</v>
      </c>
      <c r="D250" s="15" t="s">
        <v>3127</v>
      </c>
      <c r="E250" s="15" t="s">
        <v>10</v>
      </c>
      <c r="F250" s="17" t="s">
        <v>3128</v>
      </c>
      <c r="G250" s="15" t="s">
        <v>3071</v>
      </c>
      <c r="H250" s="17" t="s">
        <v>3125</v>
      </c>
      <c r="I250" s="15">
        <v>356390</v>
      </c>
      <c r="J250" s="15" t="str">
        <f t="shared" si="14"/>
        <v>Sr. DR1</v>
      </c>
      <c r="K250" s="64">
        <v>45166</v>
      </c>
      <c r="L250" s="15" t="s">
        <v>3234</v>
      </c>
    </row>
    <row r="251" spans="1:12" ht="30" x14ac:dyDescent="0.25">
      <c r="A251" s="15">
        <v>176</v>
      </c>
      <c r="B251" s="15">
        <v>28</v>
      </c>
      <c r="C251" s="64">
        <v>45167</v>
      </c>
      <c r="D251" s="15" t="s">
        <v>3129</v>
      </c>
      <c r="E251" s="15" t="s">
        <v>10</v>
      </c>
      <c r="F251" s="17" t="s">
        <v>3130</v>
      </c>
      <c r="G251" s="15" t="s">
        <v>3073</v>
      </c>
      <c r="H251" s="17" t="s">
        <v>3125</v>
      </c>
      <c r="I251" s="15">
        <v>1256366</v>
      </c>
      <c r="J251" s="15" t="str">
        <f t="shared" si="14"/>
        <v>Sr. DR1</v>
      </c>
      <c r="K251" s="64">
        <v>45166</v>
      </c>
      <c r="L251" s="15" t="s">
        <v>3234</v>
      </c>
    </row>
    <row r="252" spans="1:12" ht="30" x14ac:dyDescent="0.25">
      <c r="A252" s="15">
        <v>212</v>
      </c>
      <c r="B252" s="15">
        <v>29</v>
      </c>
      <c r="C252" s="64">
        <v>45167</v>
      </c>
      <c r="D252" s="15" t="s">
        <v>3168</v>
      </c>
      <c r="E252" s="15" t="s">
        <v>10</v>
      </c>
      <c r="F252" s="17" t="s">
        <v>3169</v>
      </c>
      <c r="G252" s="15" t="s">
        <v>3072</v>
      </c>
      <c r="H252" s="17" t="s">
        <v>19</v>
      </c>
      <c r="I252" s="15">
        <v>2947906</v>
      </c>
      <c r="J252" s="15" t="str">
        <f>IF(I252&gt;30000000,"DR","Sr. DR2")</f>
        <v>Sr. DR2</v>
      </c>
      <c r="K252" s="64">
        <v>45167</v>
      </c>
      <c r="L252" s="15" t="s">
        <v>3234</v>
      </c>
    </row>
    <row r="253" spans="1:12" ht="30" x14ac:dyDescent="0.25">
      <c r="A253" s="15">
        <v>213</v>
      </c>
      <c r="B253" s="15">
        <v>30</v>
      </c>
      <c r="C253" s="64">
        <v>45167</v>
      </c>
      <c r="D253" s="15" t="s">
        <v>3170</v>
      </c>
      <c r="E253" s="15" t="s">
        <v>10</v>
      </c>
      <c r="F253" s="17" t="s">
        <v>3171</v>
      </c>
      <c r="G253" s="15" t="s">
        <v>3072</v>
      </c>
      <c r="H253" s="17" t="s">
        <v>19</v>
      </c>
      <c r="I253" s="15">
        <v>2947906</v>
      </c>
      <c r="J253" s="15" t="str">
        <f t="shared" ref="J253" si="15">IF(I253&gt;30000000,"DR","Sr. DR2")</f>
        <v>Sr. DR2</v>
      </c>
      <c r="K253" s="64">
        <v>45167</v>
      </c>
      <c r="L253" s="15" t="s">
        <v>3234</v>
      </c>
    </row>
    <row r="254" spans="1:12" ht="30" x14ac:dyDescent="0.25">
      <c r="A254" s="147">
        <v>210</v>
      </c>
      <c r="B254" s="15">
        <v>31</v>
      </c>
      <c r="C254" s="64">
        <v>45167</v>
      </c>
      <c r="D254" s="147" t="s">
        <v>3165</v>
      </c>
      <c r="E254" s="147" t="s">
        <v>14</v>
      </c>
      <c r="F254" s="149" t="s">
        <v>3166</v>
      </c>
      <c r="G254" s="147" t="s">
        <v>16</v>
      </c>
      <c r="H254" s="149" t="s">
        <v>32</v>
      </c>
      <c r="I254" s="147">
        <v>16058230</v>
      </c>
      <c r="J254" s="147" t="s">
        <v>13</v>
      </c>
      <c r="K254" s="64">
        <v>45167</v>
      </c>
      <c r="L254" s="15" t="s">
        <v>3234</v>
      </c>
    </row>
    <row r="255" spans="1:12" ht="30" x14ac:dyDescent="0.25">
      <c r="A255" s="147">
        <v>211</v>
      </c>
      <c r="B255" s="15">
        <v>32</v>
      </c>
      <c r="C255" s="64">
        <v>45167</v>
      </c>
      <c r="D255" s="147" t="s">
        <v>3167</v>
      </c>
      <c r="E255" s="147" t="s">
        <v>14</v>
      </c>
      <c r="F255" s="149" t="s">
        <v>3166</v>
      </c>
      <c r="G255" s="147" t="s">
        <v>3070</v>
      </c>
      <c r="H255" s="149" t="s">
        <v>32</v>
      </c>
      <c r="I255" s="147">
        <v>106547040</v>
      </c>
      <c r="J255" s="147" t="s">
        <v>13</v>
      </c>
      <c r="K255" s="64">
        <v>45167</v>
      </c>
      <c r="L255" s="15" t="s">
        <v>3234</v>
      </c>
    </row>
    <row r="256" spans="1:12" ht="30" x14ac:dyDescent="0.25">
      <c r="A256" s="147">
        <v>214</v>
      </c>
      <c r="B256" s="15">
        <v>33</v>
      </c>
      <c r="C256" s="64">
        <v>45167</v>
      </c>
      <c r="D256" s="147" t="s">
        <v>3172</v>
      </c>
      <c r="E256" s="147" t="s">
        <v>10</v>
      </c>
      <c r="F256" s="149" t="s">
        <v>3173</v>
      </c>
      <c r="G256" s="147" t="s">
        <v>28</v>
      </c>
      <c r="H256" s="149" t="s">
        <v>32</v>
      </c>
      <c r="I256" s="147">
        <v>1501091</v>
      </c>
      <c r="J256" s="147" t="s">
        <v>13</v>
      </c>
      <c r="K256" s="64">
        <v>45167</v>
      </c>
      <c r="L256" s="64">
        <v>45196</v>
      </c>
    </row>
    <row r="257" spans="1:13" ht="30" x14ac:dyDescent="0.25">
      <c r="A257" s="15">
        <v>51</v>
      </c>
      <c r="B257" s="15">
        <v>34</v>
      </c>
      <c r="C257" s="64">
        <v>45167</v>
      </c>
      <c r="D257" s="15" t="s">
        <v>2877</v>
      </c>
      <c r="E257" s="15" t="s">
        <v>14</v>
      </c>
      <c r="F257" s="17" t="s">
        <v>814</v>
      </c>
      <c r="G257" s="64" t="s">
        <v>28</v>
      </c>
      <c r="H257" s="17" t="s">
        <v>21</v>
      </c>
      <c r="I257" s="15">
        <v>173954837</v>
      </c>
      <c r="J257" s="15" t="s">
        <v>13</v>
      </c>
      <c r="K257" s="15"/>
      <c r="L257" s="15" t="s">
        <v>3649</v>
      </c>
      <c r="M257" s="151"/>
    </row>
    <row r="258" spans="1:13" ht="30" x14ac:dyDescent="0.25">
      <c r="A258" s="15">
        <v>53</v>
      </c>
      <c r="B258" s="15">
        <v>35</v>
      </c>
      <c r="C258" s="64">
        <v>45167</v>
      </c>
      <c r="D258" s="15" t="s">
        <v>2879</v>
      </c>
      <c r="E258" s="15" t="s">
        <v>10</v>
      </c>
      <c r="F258" s="17" t="s">
        <v>818</v>
      </c>
      <c r="G258" s="64" t="s">
        <v>28</v>
      </c>
      <c r="H258" s="17" t="s">
        <v>21</v>
      </c>
      <c r="I258" s="15">
        <v>1199163217</v>
      </c>
      <c r="J258" s="15" t="s">
        <v>13</v>
      </c>
      <c r="K258" s="15"/>
      <c r="L258" s="15" t="s">
        <v>3649</v>
      </c>
      <c r="M258" s="151"/>
    </row>
    <row r="259" spans="1:13" ht="30" x14ac:dyDescent="0.25">
      <c r="A259" s="15">
        <v>54</v>
      </c>
      <c r="B259" s="15">
        <v>36</v>
      </c>
      <c r="C259" s="64">
        <v>45167</v>
      </c>
      <c r="D259" s="15" t="s">
        <v>2880</v>
      </c>
      <c r="E259" s="15" t="s">
        <v>10</v>
      </c>
      <c r="F259" s="17" t="s">
        <v>818</v>
      </c>
      <c r="G259" s="64" t="s">
        <v>37</v>
      </c>
      <c r="H259" s="17" t="s">
        <v>21</v>
      </c>
      <c r="I259" s="15">
        <v>890395031</v>
      </c>
      <c r="J259" s="15" t="s">
        <v>13</v>
      </c>
      <c r="K259" s="15"/>
      <c r="L259" s="15" t="s">
        <v>3649</v>
      </c>
      <c r="M259" s="151"/>
    </row>
    <row r="260" spans="1:13" ht="30" x14ac:dyDescent="0.25">
      <c r="A260" s="15">
        <v>52</v>
      </c>
      <c r="B260" s="15">
        <v>37</v>
      </c>
      <c r="C260" s="64">
        <v>45167</v>
      </c>
      <c r="D260" s="15" t="s">
        <v>2878</v>
      </c>
      <c r="E260" s="15" t="s">
        <v>14</v>
      </c>
      <c r="F260" s="17" t="s">
        <v>814</v>
      </c>
      <c r="G260" s="64" t="s">
        <v>37</v>
      </c>
      <c r="H260" s="17" t="s">
        <v>21</v>
      </c>
      <c r="I260" s="15">
        <v>19231029</v>
      </c>
      <c r="J260" s="15" t="s">
        <v>13</v>
      </c>
      <c r="K260" s="15"/>
      <c r="L260" s="15" t="s">
        <v>3649</v>
      </c>
      <c r="M260" s="151"/>
    </row>
    <row r="261" spans="1:13" x14ac:dyDescent="0.25">
      <c r="A261" s="75"/>
      <c r="B261" s="75"/>
      <c r="C261" s="76"/>
      <c r="D261" s="75"/>
      <c r="E261" s="75"/>
      <c r="F261" s="77"/>
      <c r="G261" s="76"/>
      <c r="H261" s="77"/>
      <c r="I261" s="75"/>
      <c r="J261" s="75"/>
      <c r="K261" s="15"/>
      <c r="L261" s="75"/>
    </row>
    <row r="262" spans="1:13" ht="30" x14ac:dyDescent="0.25">
      <c r="A262" s="15">
        <v>215</v>
      </c>
      <c r="B262" s="15">
        <v>1</v>
      </c>
      <c r="C262" s="64">
        <v>45168</v>
      </c>
      <c r="D262" s="15" t="s">
        <v>3006</v>
      </c>
      <c r="E262" s="15" t="s">
        <v>14</v>
      </c>
      <c r="F262" s="17" t="s">
        <v>1191</v>
      </c>
      <c r="G262" s="64" t="s">
        <v>40</v>
      </c>
      <c r="H262" s="17" t="s">
        <v>21</v>
      </c>
      <c r="I262" s="15">
        <v>83363005</v>
      </c>
      <c r="J262" s="15" t="s">
        <v>13</v>
      </c>
      <c r="K262" s="15"/>
      <c r="L262" s="15" t="s">
        <v>3628</v>
      </c>
    </row>
    <row r="263" spans="1:13" ht="30" x14ac:dyDescent="0.25">
      <c r="A263" s="15">
        <v>216</v>
      </c>
      <c r="B263" s="15">
        <v>2</v>
      </c>
      <c r="C263" s="64">
        <v>45168</v>
      </c>
      <c r="D263" s="15" t="s">
        <v>3007</v>
      </c>
      <c r="E263" s="15" t="s">
        <v>14</v>
      </c>
      <c r="F263" s="17" t="s">
        <v>1196</v>
      </c>
      <c r="G263" s="64" t="s">
        <v>37</v>
      </c>
      <c r="H263" s="17" t="s">
        <v>21</v>
      </c>
      <c r="I263" s="15">
        <v>24051961</v>
      </c>
      <c r="J263" s="15" t="str">
        <f>IF(I263&gt;30000000,"DR","Sr. DR2")</f>
        <v>Sr. DR2</v>
      </c>
      <c r="K263" s="15"/>
      <c r="L263" s="15"/>
    </row>
    <row r="264" spans="1:13" ht="30" x14ac:dyDescent="0.25">
      <c r="A264" s="15">
        <v>217</v>
      </c>
      <c r="B264" s="15">
        <v>3</v>
      </c>
      <c r="C264" s="64">
        <v>45168</v>
      </c>
      <c r="D264" s="15" t="s">
        <v>3008</v>
      </c>
      <c r="E264" s="15" t="s">
        <v>14</v>
      </c>
      <c r="F264" s="17" t="s">
        <v>1200</v>
      </c>
      <c r="G264" s="64" t="s">
        <v>3070</v>
      </c>
      <c r="H264" s="17" t="s">
        <v>21</v>
      </c>
      <c r="I264" s="15">
        <v>38808500</v>
      </c>
      <c r="J264" s="15" t="s">
        <v>13</v>
      </c>
      <c r="K264" s="15"/>
      <c r="L264" s="15"/>
    </row>
    <row r="265" spans="1:13" ht="45" x14ac:dyDescent="0.25">
      <c r="A265" s="15">
        <v>218</v>
      </c>
      <c r="B265" s="15">
        <v>4</v>
      </c>
      <c r="C265" s="64">
        <v>45168</v>
      </c>
      <c r="D265" s="15" t="s">
        <v>3009</v>
      </c>
      <c r="E265" s="15" t="s">
        <v>14</v>
      </c>
      <c r="F265" s="17" t="s">
        <v>1204</v>
      </c>
      <c r="G265" s="64" t="s">
        <v>16</v>
      </c>
      <c r="H265" s="17" t="s">
        <v>21</v>
      </c>
      <c r="I265" s="15">
        <v>59558685</v>
      </c>
      <c r="J265" s="15" t="s">
        <v>13</v>
      </c>
      <c r="K265" s="15"/>
      <c r="L265" s="15"/>
    </row>
    <row r="266" spans="1:13" ht="45" x14ac:dyDescent="0.25">
      <c r="A266" s="15">
        <v>219</v>
      </c>
      <c r="B266" s="15">
        <v>5</v>
      </c>
      <c r="C266" s="64">
        <v>45168</v>
      </c>
      <c r="D266" s="15" t="s">
        <v>3010</v>
      </c>
      <c r="E266" s="15" t="s">
        <v>14</v>
      </c>
      <c r="F266" s="17" t="s">
        <v>1204</v>
      </c>
      <c r="G266" s="64" t="s">
        <v>28</v>
      </c>
      <c r="H266" s="17" t="s">
        <v>21</v>
      </c>
      <c r="I266" s="15">
        <v>40653360</v>
      </c>
      <c r="J266" s="15" t="s">
        <v>13</v>
      </c>
      <c r="K266" s="15"/>
      <c r="L266" s="15"/>
    </row>
    <row r="267" spans="1:13" ht="30" x14ac:dyDescent="0.25">
      <c r="A267" s="15">
        <v>220</v>
      </c>
      <c r="B267" s="15">
        <v>6</v>
      </c>
      <c r="C267" s="64">
        <v>45168</v>
      </c>
      <c r="D267" s="15" t="s">
        <v>3011</v>
      </c>
      <c r="E267" s="15" t="s">
        <v>10</v>
      </c>
      <c r="F267" s="17" t="s">
        <v>1208</v>
      </c>
      <c r="G267" s="64" t="s">
        <v>40</v>
      </c>
      <c r="H267" s="17" t="s">
        <v>21</v>
      </c>
      <c r="I267" s="15">
        <v>4459798</v>
      </c>
      <c r="J267" s="15" t="str">
        <f>IF(I267&gt;30000000,"DR","Sr. DR2")</f>
        <v>Sr. DR2</v>
      </c>
      <c r="K267" s="15"/>
      <c r="L267" s="15"/>
    </row>
    <row r="268" spans="1:13" ht="30" x14ac:dyDescent="0.25">
      <c r="A268" s="15">
        <v>221</v>
      </c>
      <c r="B268" s="15">
        <v>7</v>
      </c>
      <c r="C268" s="64">
        <v>45168</v>
      </c>
      <c r="D268" s="15" t="s">
        <v>3012</v>
      </c>
      <c r="E268" s="15" t="s">
        <v>14</v>
      </c>
      <c r="F268" s="17" t="s">
        <v>1213</v>
      </c>
      <c r="G268" s="64" t="s">
        <v>3072</v>
      </c>
      <c r="H268" s="17" t="s">
        <v>21</v>
      </c>
      <c r="I268" s="15">
        <v>4491000</v>
      </c>
      <c r="J268" s="15" t="str">
        <f>IF(I268&gt;30000000,"DR","Sr. DR2")</f>
        <v>Sr. DR2</v>
      </c>
      <c r="K268" s="15"/>
      <c r="L268" s="15"/>
    </row>
    <row r="269" spans="1:13" ht="30" x14ac:dyDescent="0.25">
      <c r="A269" s="15">
        <v>222</v>
      </c>
      <c r="B269" s="15">
        <v>8</v>
      </c>
      <c r="C269" s="64">
        <v>45168</v>
      </c>
      <c r="D269" s="15" t="s">
        <v>3013</v>
      </c>
      <c r="E269" s="15" t="s">
        <v>14</v>
      </c>
      <c r="F269" s="17" t="s">
        <v>1218</v>
      </c>
      <c r="G269" s="64" t="s">
        <v>3070</v>
      </c>
      <c r="H269" s="17" t="s">
        <v>21</v>
      </c>
      <c r="I269" s="15">
        <v>8235360</v>
      </c>
      <c r="J269" s="15" t="str">
        <f>IF(I269&gt;30000000,"DR","Sr. DR2")</f>
        <v>Sr. DR2</v>
      </c>
      <c r="K269" s="15"/>
      <c r="L269" s="15"/>
    </row>
    <row r="270" spans="1:13" ht="30" x14ac:dyDescent="0.25">
      <c r="A270" s="15">
        <v>223</v>
      </c>
      <c r="B270" s="15">
        <v>9</v>
      </c>
      <c r="C270" s="64">
        <v>45168</v>
      </c>
      <c r="D270" s="15" t="s">
        <v>3014</v>
      </c>
      <c r="E270" s="15" t="s">
        <v>14</v>
      </c>
      <c r="F270" s="17" t="s">
        <v>1220</v>
      </c>
      <c r="G270" s="64" t="s">
        <v>16</v>
      </c>
      <c r="H270" s="17" t="s">
        <v>21</v>
      </c>
      <c r="I270" s="15">
        <v>644220</v>
      </c>
      <c r="J270" s="15" t="str">
        <f>IF(I270&gt;30000000,"DR","Sr. DR2")</f>
        <v>Sr. DR2</v>
      </c>
      <c r="K270" s="15"/>
      <c r="L270" s="15"/>
    </row>
    <row r="271" spans="1:13" ht="45" x14ac:dyDescent="0.25">
      <c r="A271" s="15">
        <v>224</v>
      </c>
      <c r="B271" s="15">
        <v>10</v>
      </c>
      <c r="C271" s="64">
        <v>45168</v>
      </c>
      <c r="D271" s="15" t="s">
        <v>3015</v>
      </c>
      <c r="E271" s="15" t="s">
        <v>14</v>
      </c>
      <c r="F271" s="17" t="s">
        <v>1222</v>
      </c>
      <c r="G271" s="64" t="s">
        <v>37</v>
      </c>
      <c r="H271" s="17" t="s">
        <v>21</v>
      </c>
      <c r="I271" s="15">
        <v>32672780</v>
      </c>
      <c r="J271" s="15" t="s">
        <v>13</v>
      </c>
      <c r="K271" s="15"/>
      <c r="L271" s="15"/>
      <c r="M271" s="67"/>
    </row>
    <row r="272" spans="1:13" ht="30" x14ac:dyDescent="0.25">
      <c r="A272" s="15">
        <v>225</v>
      </c>
      <c r="B272" s="15">
        <v>11</v>
      </c>
      <c r="C272" s="64">
        <v>45168</v>
      </c>
      <c r="D272" s="15" t="s">
        <v>3016</v>
      </c>
      <c r="E272" s="15" t="s">
        <v>14</v>
      </c>
      <c r="F272" s="17" t="s">
        <v>1226</v>
      </c>
      <c r="G272" s="64" t="s">
        <v>2850</v>
      </c>
      <c r="H272" s="17" t="s">
        <v>21</v>
      </c>
      <c r="I272" s="15">
        <v>68816000</v>
      </c>
      <c r="J272" s="15" t="s">
        <v>13</v>
      </c>
      <c r="K272" s="15"/>
      <c r="L272" s="15"/>
    </row>
    <row r="273" spans="1:12" ht="30" x14ac:dyDescent="0.25">
      <c r="A273" s="15">
        <v>226</v>
      </c>
      <c r="B273" s="15">
        <v>12</v>
      </c>
      <c r="C273" s="64">
        <v>45168</v>
      </c>
      <c r="D273" s="15" t="s">
        <v>3017</v>
      </c>
      <c r="E273" s="15" t="s">
        <v>14</v>
      </c>
      <c r="F273" s="17" t="s">
        <v>1226</v>
      </c>
      <c r="G273" s="64" t="s">
        <v>2850</v>
      </c>
      <c r="H273" s="17" t="s">
        <v>21</v>
      </c>
      <c r="I273" s="15"/>
      <c r="J273" s="15" t="s">
        <v>13</v>
      </c>
      <c r="K273" s="15"/>
      <c r="L273" s="15"/>
    </row>
    <row r="274" spans="1:12" ht="30" x14ac:dyDescent="0.25">
      <c r="A274" s="15">
        <v>227</v>
      </c>
      <c r="B274" s="15">
        <v>13</v>
      </c>
      <c r="C274" s="64">
        <v>45168</v>
      </c>
      <c r="D274" s="15" t="s">
        <v>3018</v>
      </c>
      <c r="E274" s="15" t="s">
        <v>14</v>
      </c>
      <c r="F274" s="17" t="s">
        <v>1229</v>
      </c>
      <c r="G274" s="64" t="s">
        <v>2850</v>
      </c>
      <c r="H274" s="17" t="s">
        <v>21</v>
      </c>
      <c r="I274" s="15">
        <v>45647000</v>
      </c>
      <c r="J274" s="15" t="s">
        <v>13</v>
      </c>
      <c r="K274" s="15"/>
      <c r="L274" s="15"/>
    </row>
    <row r="275" spans="1:12" ht="30" x14ac:dyDescent="0.25">
      <c r="A275" s="15">
        <v>228</v>
      </c>
      <c r="B275" s="15">
        <v>14</v>
      </c>
      <c r="C275" s="64">
        <v>45168</v>
      </c>
      <c r="D275" s="15" t="s">
        <v>3019</v>
      </c>
      <c r="E275" s="15" t="s">
        <v>14</v>
      </c>
      <c r="F275" s="17" t="s">
        <v>1229</v>
      </c>
      <c r="G275" s="64" t="s">
        <v>2850</v>
      </c>
      <c r="H275" s="17" t="s">
        <v>21</v>
      </c>
      <c r="I275" s="15"/>
      <c r="J275" s="15" t="s">
        <v>13</v>
      </c>
      <c r="K275" s="15"/>
      <c r="L275" s="15"/>
    </row>
    <row r="276" spans="1:12" ht="45" x14ac:dyDescent="0.25">
      <c r="A276" s="15">
        <v>229</v>
      </c>
      <c r="B276" s="15">
        <v>15</v>
      </c>
      <c r="C276" s="64">
        <v>45168</v>
      </c>
      <c r="D276" s="15" t="s">
        <v>3020</v>
      </c>
      <c r="E276" s="15" t="s">
        <v>14</v>
      </c>
      <c r="F276" s="17" t="s">
        <v>1232</v>
      </c>
      <c r="G276" s="64" t="s">
        <v>3072</v>
      </c>
      <c r="H276" s="17" t="s">
        <v>21</v>
      </c>
      <c r="I276" s="15">
        <v>45647000</v>
      </c>
      <c r="J276" s="15" t="s">
        <v>13</v>
      </c>
      <c r="K276" s="15"/>
      <c r="L276" s="15"/>
    </row>
    <row r="277" spans="1:12" x14ac:dyDescent="0.25">
      <c r="A277" s="15">
        <v>230</v>
      </c>
      <c r="B277" s="15">
        <v>16</v>
      </c>
      <c r="C277" s="64">
        <v>45168</v>
      </c>
      <c r="D277" s="15" t="s">
        <v>3174</v>
      </c>
      <c r="E277" s="15" t="s">
        <v>10</v>
      </c>
      <c r="F277" s="17" t="s">
        <v>3175</v>
      </c>
      <c r="G277" s="15" t="s">
        <v>3070</v>
      </c>
      <c r="H277" s="17" t="s">
        <v>3176</v>
      </c>
      <c r="I277" s="15">
        <v>86838</v>
      </c>
      <c r="J277" s="15" t="str">
        <f>IF(I277&gt;30000000,"DR","Sr. DR2")</f>
        <v>Sr. DR2</v>
      </c>
      <c r="K277" s="64">
        <v>45168</v>
      </c>
      <c r="L277" s="15"/>
    </row>
    <row r="278" spans="1:12" ht="30" x14ac:dyDescent="0.25">
      <c r="A278" s="147">
        <v>231</v>
      </c>
      <c r="B278" s="147">
        <v>17</v>
      </c>
      <c r="C278" s="148">
        <v>45168</v>
      </c>
      <c r="D278" s="147" t="s">
        <v>3177</v>
      </c>
      <c r="E278" s="147" t="s">
        <v>10</v>
      </c>
      <c r="F278" s="149" t="s">
        <v>3178</v>
      </c>
      <c r="G278" s="147" t="s">
        <v>3070</v>
      </c>
      <c r="H278" s="149" t="s">
        <v>24</v>
      </c>
      <c r="I278" s="147">
        <v>17885479</v>
      </c>
      <c r="J278" s="147" t="s">
        <v>13</v>
      </c>
      <c r="K278" s="64">
        <v>45168</v>
      </c>
      <c r="L278" s="15"/>
    </row>
    <row r="279" spans="1:12" x14ac:dyDescent="0.25">
      <c r="A279" s="15">
        <v>232</v>
      </c>
      <c r="B279" s="15">
        <v>18</v>
      </c>
      <c r="C279" s="64">
        <v>45168</v>
      </c>
      <c r="D279" s="15" t="s">
        <v>3179</v>
      </c>
      <c r="E279" s="15" t="s">
        <v>14</v>
      </c>
      <c r="F279" s="17" t="s">
        <v>3180</v>
      </c>
      <c r="G279" s="15" t="s">
        <v>16</v>
      </c>
      <c r="H279" s="17" t="s">
        <v>3181</v>
      </c>
      <c r="I279" s="15">
        <v>24738000</v>
      </c>
      <c r="J279" s="15" t="str">
        <f>IF(I279&gt;30000000,"DR","Sr. DR2")</f>
        <v>Sr. DR2</v>
      </c>
      <c r="K279" s="64">
        <v>45168</v>
      </c>
      <c r="L279" s="15"/>
    </row>
    <row r="280" spans="1:12" ht="30" x14ac:dyDescent="0.25">
      <c r="A280" s="15">
        <v>233</v>
      </c>
      <c r="B280" s="15">
        <v>19</v>
      </c>
      <c r="C280" s="64">
        <v>45168</v>
      </c>
      <c r="D280" s="15" t="s">
        <v>3182</v>
      </c>
      <c r="E280" s="15" t="s">
        <v>14</v>
      </c>
      <c r="F280" s="17" t="s">
        <v>3183</v>
      </c>
      <c r="G280" s="15" t="s">
        <v>25</v>
      </c>
      <c r="H280" s="17" t="s">
        <v>3125</v>
      </c>
      <c r="I280" s="15">
        <v>8273710</v>
      </c>
      <c r="J280" s="15" t="str">
        <f>IF(I280&gt;30000000,"DR","Sr. DR2")</f>
        <v>Sr. DR2</v>
      </c>
      <c r="K280" s="64">
        <v>45168</v>
      </c>
      <c r="L280" s="15"/>
    </row>
    <row r="281" spans="1:12" ht="45" x14ac:dyDescent="0.25">
      <c r="A281" s="147">
        <v>234</v>
      </c>
      <c r="B281" s="147">
        <v>20</v>
      </c>
      <c r="C281" s="148">
        <v>45168</v>
      </c>
      <c r="D281" s="147" t="s">
        <v>3184</v>
      </c>
      <c r="E281" s="147" t="s">
        <v>14</v>
      </c>
      <c r="F281" s="149" t="s">
        <v>3185</v>
      </c>
      <c r="G281" s="147" t="s">
        <v>25</v>
      </c>
      <c r="H281" s="149" t="s">
        <v>3125</v>
      </c>
      <c r="I281" s="147">
        <v>125000000</v>
      </c>
      <c r="J281" s="147" t="s">
        <v>13</v>
      </c>
      <c r="K281" s="64">
        <v>45168</v>
      </c>
      <c r="L281" s="15"/>
    </row>
    <row r="282" spans="1:12" x14ac:dyDescent="0.25">
      <c r="A282" s="147">
        <v>235</v>
      </c>
      <c r="B282" s="147">
        <v>21</v>
      </c>
      <c r="C282" s="148">
        <v>45168</v>
      </c>
      <c r="D282" s="147" t="s">
        <v>3186</v>
      </c>
      <c r="E282" s="147" t="s">
        <v>10</v>
      </c>
      <c r="F282" s="149" t="s">
        <v>3187</v>
      </c>
      <c r="G282" s="147" t="s">
        <v>2850</v>
      </c>
      <c r="H282" s="149">
        <v>263</v>
      </c>
      <c r="I282" s="147"/>
      <c r="J282" s="147" t="s">
        <v>13</v>
      </c>
      <c r="K282" s="64">
        <v>45168</v>
      </c>
      <c r="L282" s="15" t="s">
        <v>3648</v>
      </c>
    </row>
    <row r="283" spans="1:12" ht="30" x14ac:dyDescent="0.25">
      <c r="A283" s="147">
        <v>236</v>
      </c>
      <c r="B283" s="147">
        <v>22</v>
      </c>
      <c r="C283" s="148">
        <v>45168</v>
      </c>
      <c r="D283" s="147" t="s">
        <v>3188</v>
      </c>
      <c r="E283" s="147" t="s">
        <v>14</v>
      </c>
      <c r="F283" s="149" t="s">
        <v>3189</v>
      </c>
      <c r="G283" s="147" t="s">
        <v>3071</v>
      </c>
      <c r="H283" s="149" t="s">
        <v>19</v>
      </c>
      <c r="I283" s="147">
        <v>201909580</v>
      </c>
      <c r="J283" s="147" t="s">
        <v>13</v>
      </c>
      <c r="K283" s="64">
        <v>45168</v>
      </c>
      <c r="L283" s="15"/>
    </row>
    <row r="284" spans="1:12" ht="30" x14ac:dyDescent="0.25">
      <c r="A284" s="147">
        <v>237</v>
      </c>
      <c r="B284" s="147">
        <v>23</v>
      </c>
      <c r="C284" s="148">
        <v>45168</v>
      </c>
      <c r="D284" s="147" t="s">
        <v>3190</v>
      </c>
      <c r="E284" s="147" t="s">
        <v>14</v>
      </c>
      <c r="F284" s="149" t="s">
        <v>3191</v>
      </c>
      <c r="G284" s="147" t="s">
        <v>3070</v>
      </c>
      <c r="H284" s="149" t="s">
        <v>19</v>
      </c>
      <c r="I284" s="147">
        <v>56000000</v>
      </c>
      <c r="J284" s="147" t="s">
        <v>13</v>
      </c>
      <c r="K284" s="64">
        <v>45168</v>
      </c>
      <c r="L284" s="15"/>
    </row>
    <row r="285" spans="1:12" x14ac:dyDescent="0.25">
      <c r="A285" s="147">
        <v>238</v>
      </c>
      <c r="B285" s="147">
        <v>24</v>
      </c>
      <c r="C285" s="148">
        <v>45168</v>
      </c>
      <c r="D285" s="147" t="s">
        <v>3192</v>
      </c>
      <c r="E285" s="147" t="s">
        <v>10</v>
      </c>
      <c r="F285" s="149" t="s">
        <v>3193</v>
      </c>
      <c r="G285" s="147" t="s">
        <v>3070</v>
      </c>
      <c r="H285" s="149">
        <v>263</v>
      </c>
      <c r="I285" s="147"/>
      <c r="J285" s="147" t="s">
        <v>13</v>
      </c>
      <c r="K285" s="64">
        <v>45168</v>
      </c>
      <c r="L285" s="15"/>
    </row>
    <row r="286" spans="1:12" x14ac:dyDescent="0.25">
      <c r="A286" s="147">
        <v>239</v>
      </c>
      <c r="B286" s="147">
        <v>25</v>
      </c>
      <c r="C286" s="148">
        <v>45168</v>
      </c>
      <c r="D286" s="147" t="s">
        <v>3194</v>
      </c>
      <c r="E286" s="147" t="s">
        <v>10</v>
      </c>
      <c r="F286" s="149" t="s">
        <v>3193</v>
      </c>
      <c r="G286" s="147" t="s">
        <v>16</v>
      </c>
      <c r="H286" s="149">
        <v>263</v>
      </c>
      <c r="I286" s="147"/>
      <c r="J286" s="147" t="s">
        <v>13</v>
      </c>
      <c r="K286" s="64">
        <v>45168</v>
      </c>
      <c r="L286" s="15"/>
    </row>
    <row r="287" spans="1:12" x14ac:dyDescent="0.25">
      <c r="A287" s="147">
        <v>240</v>
      </c>
      <c r="B287" s="147">
        <v>26</v>
      </c>
      <c r="C287" s="148">
        <v>45168</v>
      </c>
      <c r="D287" s="147" t="s">
        <v>3195</v>
      </c>
      <c r="E287" s="147" t="s">
        <v>10</v>
      </c>
      <c r="F287" s="149" t="s">
        <v>3193</v>
      </c>
      <c r="G287" s="147" t="s">
        <v>25</v>
      </c>
      <c r="H287" s="149">
        <v>263</v>
      </c>
      <c r="I287" s="147"/>
      <c r="J287" s="147" t="s">
        <v>13</v>
      </c>
      <c r="K287" s="64">
        <v>45168</v>
      </c>
      <c r="L287" s="15"/>
    </row>
    <row r="288" spans="1:12" ht="30" x14ac:dyDescent="0.25">
      <c r="A288" s="15">
        <v>241</v>
      </c>
      <c r="B288" s="15">
        <v>27</v>
      </c>
      <c r="C288" s="64">
        <v>45168</v>
      </c>
      <c r="D288" s="15" t="s">
        <v>3196</v>
      </c>
      <c r="E288" s="15" t="s">
        <v>10</v>
      </c>
      <c r="F288" s="17" t="s">
        <v>3197</v>
      </c>
      <c r="G288" s="15" t="s">
        <v>3162</v>
      </c>
      <c r="H288" s="17" t="s">
        <v>3198</v>
      </c>
      <c r="I288" s="15">
        <v>3000000</v>
      </c>
      <c r="J288" s="147" t="s">
        <v>13</v>
      </c>
      <c r="K288" s="64">
        <v>45168</v>
      </c>
      <c r="L288" s="15"/>
    </row>
    <row r="289" spans="1:13" ht="30" x14ac:dyDescent="0.25">
      <c r="A289" s="15">
        <v>242</v>
      </c>
      <c r="B289" s="15">
        <v>28</v>
      </c>
      <c r="C289" s="148">
        <v>45168</v>
      </c>
      <c r="D289" s="15" t="s">
        <v>2890</v>
      </c>
      <c r="E289" s="15" t="s">
        <v>10</v>
      </c>
      <c r="F289" s="17" t="s">
        <v>844</v>
      </c>
      <c r="G289" s="64" t="s">
        <v>2710</v>
      </c>
      <c r="H289" s="17" t="s">
        <v>471</v>
      </c>
      <c r="I289" s="15" t="s">
        <v>823</v>
      </c>
      <c r="J289" s="15" t="s">
        <v>13</v>
      </c>
      <c r="K289" s="15"/>
      <c r="L289" s="64"/>
      <c r="M289" s="152"/>
    </row>
    <row r="290" spans="1:13" x14ac:dyDescent="0.25">
      <c r="A290" s="75"/>
      <c r="B290" s="75"/>
      <c r="C290" s="76"/>
      <c r="D290" s="75"/>
      <c r="E290" s="75"/>
      <c r="F290" s="77"/>
      <c r="G290" s="76"/>
      <c r="H290" s="77"/>
      <c r="I290" s="75"/>
      <c r="J290" s="75"/>
      <c r="K290" s="15"/>
      <c r="L290" s="75"/>
    </row>
    <row r="291" spans="1:13" x14ac:dyDescent="0.25">
      <c r="A291" s="15">
        <v>269</v>
      </c>
      <c r="B291" s="15">
        <v>1</v>
      </c>
      <c r="C291" s="64">
        <v>45169</v>
      </c>
      <c r="D291" s="15" t="s">
        <v>3048</v>
      </c>
      <c r="E291" s="15" t="s">
        <v>10</v>
      </c>
      <c r="F291" s="17" t="s">
        <v>26</v>
      </c>
      <c r="G291" s="64" t="s">
        <v>64</v>
      </c>
      <c r="H291" s="17" t="s">
        <v>21</v>
      </c>
      <c r="I291" s="15">
        <v>0</v>
      </c>
      <c r="J291" s="15" t="s">
        <v>13</v>
      </c>
      <c r="K291" s="15"/>
      <c r="L291" s="15"/>
    </row>
    <row r="292" spans="1:13" ht="30" x14ac:dyDescent="0.25">
      <c r="A292" s="15">
        <v>242</v>
      </c>
      <c r="B292" s="15">
        <v>2</v>
      </c>
      <c r="C292" s="64">
        <v>45169</v>
      </c>
      <c r="D292" s="15" t="s">
        <v>3021</v>
      </c>
      <c r="E292" s="15" t="s">
        <v>14</v>
      </c>
      <c r="F292" s="17" t="s">
        <v>1234</v>
      </c>
      <c r="G292" s="64" t="s">
        <v>2850</v>
      </c>
      <c r="H292" s="17" t="s">
        <v>21</v>
      </c>
      <c r="I292" s="15">
        <v>4935000</v>
      </c>
      <c r="J292" s="15" t="str">
        <f>IF(I292&gt;30000000,"DR","Sr. DR1")</f>
        <v>Sr. DR1</v>
      </c>
      <c r="K292" s="15"/>
      <c r="L292" s="15"/>
    </row>
    <row r="293" spans="1:13" ht="30" x14ac:dyDescent="0.25">
      <c r="A293" s="15">
        <v>243</v>
      </c>
      <c r="B293" s="15">
        <v>3</v>
      </c>
      <c r="C293" s="64">
        <v>45169</v>
      </c>
      <c r="D293" s="15" t="s">
        <v>3022</v>
      </c>
      <c r="E293" s="15" t="s">
        <v>14</v>
      </c>
      <c r="F293" s="17" t="s">
        <v>1239</v>
      </c>
      <c r="G293" s="64" t="s">
        <v>3072</v>
      </c>
      <c r="H293" s="17" t="s">
        <v>21</v>
      </c>
      <c r="I293" s="15">
        <v>15600000</v>
      </c>
      <c r="J293" s="15" t="str">
        <f>IF(I293&gt;30000000,"DR","Sr. DR1")</f>
        <v>Sr. DR1</v>
      </c>
      <c r="K293" s="15"/>
      <c r="L293" s="15"/>
    </row>
    <row r="294" spans="1:13" ht="30" x14ac:dyDescent="0.25">
      <c r="A294" s="15">
        <v>244</v>
      </c>
      <c r="B294" s="15">
        <v>4</v>
      </c>
      <c r="C294" s="64">
        <v>45169</v>
      </c>
      <c r="D294" s="15" t="s">
        <v>3023</v>
      </c>
      <c r="E294" s="15" t="s">
        <v>14</v>
      </c>
      <c r="F294" s="17" t="s">
        <v>1243</v>
      </c>
      <c r="G294" s="64" t="s">
        <v>28</v>
      </c>
      <c r="H294" s="17" t="s">
        <v>21</v>
      </c>
      <c r="I294" s="15">
        <v>30010904</v>
      </c>
      <c r="J294" s="15" t="s">
        <v>13</v>
      </c>
      <c r="K294" s="15"/>
      <c r="L294" s="15" t="s">
        <v>3628</v>
      </c>
    </row>
    <row r="295" spans="1:13" ht="30" x14ac:dyDescent="0.25">
      <c r="A295" s="15">
        <v>245</v>
      </c>
      <c r="B295" s="15">
        <v>5</v>
      </c>
      <c r="C295" s="64">
        <v>45169</v>
      </c>
      <c r="D295" s="15" t="s">
        <v>3024</v>
      </c>
      <c r="E295" s="15" t="s">
        <v>14</v>
      </c>
      <c r="F295" s="17" t="s">
        <v>1243</v>
      </c>
      <c r="G295" s="64" t="s">
        <v>37</v>
      </c>
      <c r="H295" s="17" t="s">
        <v>21</v>
      </c>
      <c r="I295" s="15">
        <v>59737253</v>
      </c>
      <c r="J295" s="15" t="s">
        <v>13</v>
      </c>
      <c r="K295" s="15"/>
      <c r="L295" s="15" t="s">
        <v>3628</v>
      </c>
    </row>
    <row r="296" spans="1:13" ht="30" x14ac:dyDescent="0.25">
      <c r="A296" s="15">
        <v>246</v>
      </c>
      <c r="B296" s="15">
        <v>6</v>
      </c>
      <c r="C296" s="64">
        <v>45169</v>
      </c>
      <c r="D296" s="15" t="s">
        <v>3025</v>
      </c>
      <c r="E296" s="15" t="s">
        <v>14</v>
      </c>
      <c r="F296" s="17" t="s">
        <v>1248</v>
      </c>
      <c r="G296" s="64" t="s">
        <v>16</v>
      </c>
      <c r="H296" s="17" t="s">
        <v>21</v>
      </c>
      <c r="I296" s="15">
        <v>31762833</v>
      </c>
      <c r="J296" s="15" t="s">
        <v>13</v>
      </c>
      <c r="K296" s="15"/>
      <c r="L296" s="15"/>
    </row>
    <row r="297" spans="1:13" ht="30" x14ac:dyDescent="0.25">
      <c r="A297" s="15">
        <v>247</v>
      </c>
      <c r="B297" s="15">
        <v>7</v>
      </c>
      <c r="C297" s="64">
        <v>45169</v>
      </c>
      <c r="D297" s="15" t="s">
        <v>3026</v>
      </c>
      <c r="E297" s="15" t="s">
        <v>14</v>
      </c>
      <c r="F297" s="17" t="s">
        <v>1251</v>
      </c>
      <c r="G297" s="64" t="s">
        <v>16</v>
      </c>
      <c r="H297" s="17" t="s">
        <v>21</v>
      </c>
      <c r="I297" s="15">
        <v>31762833</v>
      </c>
      <c r="J297" s="15" t="s">
        <v>13</v>
      </c>
      <c r="K297" s="15"/>
      <c r="L297" s="15"/>
    </row>
    <row r="298" spans="1:13" ht="30" x14ac:dyDescent="0.25">
      <c r="A298" s="15">
        <v>248</v>
      </c>
      <c r="B298" s="15">
        <v>8</v>
      </c>
      <c r="C298" s="64">
        <v>45169</v>
      </c>
      <c r="D298" s="15" t="s">
        <v>3027</v>
      </c>
      <c r="E298" s="15" t="s">
        <v>10</v>
      </c>
      <c r="F298" s="17" t="s">
        <v>1253</v>
      </c>
      <c r="G298" s="64" t="s">
        <v>2710</v>
      </c>
      <c r="H298" s="17" t="s">
        <v>471</v>
      </c>
      <c r="I298" s="15" t="s">
        <v>823</v>
      </c>
      <c r="J298" s="15" t="s">
        <v>13</v>
      </c>
      <c r="K298" s="15"/>
      <c r="L298" s="15"/>
    </row>
    <row r="299" spans="1:13" ht="45" x14ac:dyDescent="0.25">
      <c r="A299" s="15">
        <v>249</v>
      </c>
      <c r="B299" s="15">
        <v>9</v>
      </c>
      <c r="C299" s="64">
        <v>45169</v>
      </c>
      <c r="D299" s="15" t="s">
        <v>3028</v>
      </c>
      <c r="E299" s="15" t="s">
        <v>14</v>
      </c>
      <c r="F299" s="17" t="s">
        <v>1257</v>
      </c>
      <c r="G299" s="64" t="s">
        <v>28</v>
      </c>
      <c r="H299" s="17" t="s">
        <v>21</v>
      </c>
      <c r="I299" s="15">
        <v>255771</v>
      </c>
      <c r="J299" s="15" t="str">
        <f>IF(I299&gt;30000000,"DR","Sr. DR2")</f>
        <v>Sr. DR2</v>
      </c>
      <c r="K299" s="15"/>
      <c r="L299" s="15"/>
    </row>
    <row r="300" spans="1:13" ht="45" x14ac:dyDescent="0.25">
      <c r="A300" s="15">
        <v>250</v>
      </c>
      <c r="B300" s="15">
        <v>10</v>
      </c>
      <c r="C300" s="64">
        <v>45169</v>
      </c>
      <c r="D300" s="15" t="s">
        <v>3029</v>
      </c>
      <c r="E300" s="15" t="s">
        <v>10</v>
      </c>
      <c r="F300" s="17" t="s">
        <v>1263</v>
      </c>
      <c r="G300" s="64" t="s">
        <v>1265</v>
      </c>
      <c r="H300" s="17" t="s">
        <v>471</v>
      </c>
      <c r="I300" s="15" t="s">
        <v>144</v>
      </c>
      <c r="J300" s="15" t="s">
        <v>13</v>
      </c>
      <c r="K300" s="15"/>
      <c r="L300" s="15"/>
    </row>
    <row r="301" spans="1:13" x14ac:dyDescent="0.25">
      <c r="A301" s="15">
        <v>251</v>
      </c>
      <c r="B301" s="15">
        <v>11</v>
      </c>
      <c r="C301" s="64">
        <v>45169</v>
      </c>
      <c r="D301" s="15" t="s">
        <v>3030</v>
      </c>
      <c r="E301" s="15" t="s">
        <v>14</v>
      </c>
      <c r="F301" s="17" t="s">
        <v>1270</v>
      </c>
      <c r="G301" s="64" t="s">
        <v>25</v>
      </c>
      <c r="H301" s="17" t="s">
        <v>21</v>
      </c>
      <c r="I301" s="15">
        <v>70451640</v>
      </c>
      <c r="J301" s="15" t="s">
        <v>13</v>
      </c>
      <c r="K301" s="15"/>
      <c r="L301" s="15"/>
    </row>
    <row r="302" spans="1:13" ht="45" x14ac:dyDescent="0.25">
      <c r="A302" s="15">
        <v>252</v>
      </c>
      <c r="B302" s="15">
        <v>12</v>
      </c>
      <c r="C302" s="64">
        <v>45169</v>
      </c>
      <c r="D302" s="15" t="s">
        <v>3031</v>
      </c>
      <c r="E302" s="15" t="s">
        <v>10</v>
      </c>
      <c r="F302" s="17" t="s">
        <v>1273</v>
      </c>
      <c r="G302" s="64" t="s">
        <v>2710</v>
      </c>
      <c r="H302" s="17" t="s">
        <v>471</v>
      </c>
      <c r="I302" s="15" t="s">
        <v>144</v>
      </c>
      <c r="J302" s="15" t="s">
        <v>13</v>
      </c>
      <c r="K302" s="15"/>
      <c r="L302" s="15"/>
    </row>
    <row r="303" spans="1:13" ht="30" x14ac:dyDescent="0.25">
      <c r="A303" s="15">
        <v>253</v>
      </c>
      <c r="B303" s="15">
        <v>13</v>
      </c>
      <c r="C303" s="64">
        <v>45169</v>
      </c>
      <c r="D303" s="15" t="s">
        <v>3032</v>
      </c>
      <c r="E303" s="15" t="s">
        <v>10</v>
      </c>
      <c r="F303" s="17" t="s">
        <v>1277</v>
      </c>
      <c r="G303" s="64" t="s">
        <v>2710</v>
      </c>
      <c r="H303" s="17" t="s">
        <v>471</v>
      </c>
      <c r="I303" s="15" t="s">
        <v>144</v>
      </c>
      <c r="J303" s="15" t="s">
        <v>13</v>
      </c>
      <c r="K303" s="15"/>
      <c r="L303" s="15"/>
    </row>
    <row r="304" spans="1:13" ht="45" x14ac:dyDescent="0.25">
      <c r="A304" s="15">
        <v>254</v>
      </c>
      <c r="B304" s="15">
        <v>14</v>
      </c>
      <c r="C304" s="64">
        <v>45169</v>
      </c>
      <c r="D304" s="15" t="s">
        <v>3033</v>
      </c>
      <c r="E304" s="15" t="s">
        <v>14</v>
      </c>
      <c r="F304" s="17" t="s">
        <v>1282</v>
      </c>
      <c r="G304" s="64" t="s">
        <v>28</v>
      </c>
      <c r="H304" s="17" t="s">
        <v>21</v>
      </c>
      <c r="I304" s="15">
        <v>19080355</v>
      </c>
      <c r="J304" s="15" t="str">
        <f>IF(I304&gt;30000000,"DR","Sr. DR2")</f>
        <v>Sr. DR2</v>
      </c>
      <c r="K304" s="15"/>
      <c r="L304" s="15"/>
    </row>
    <row r="305" spans="1:13" ht="30" x14ac:dyDescent="0.25">
      <c r="A305" s="15">
        <v>255</v>
      </c>
      <c r="B305" s="15">
        <v>15</v>
      </c>
      <c r="C305" s="64">
        <v>45169</v>
      </c>
      <c r="D305" s="15" t="s">
        <v>3034</v>
      </c>
      <c r="E305" s="15" t="s">
        <v>14</v>
      </c>
      <c r="F305" s="17" t="s">
        <v>1285</v>
      </c>
      <c r="G305" s="64" t="s">
        <v>16</v>
      </c>
      <c r="H305" s="17" t="s">
        <v>21</v>
      </c>
      <c r="I305" s="15">
        <v>42323850</v>
      </c>
      <c r="J305" s="15" t="s">
        <v>13</v>
      </c>
      <c r="K305" s="15"/>
      <c r="L305" s="15"/>
    </row>
    <row r="306" spans="1:13" ht="30" x14ac:dyDescent="0.25">
      <c r="A306" s="15">
        <v>256</v>
      </c>
      <c r="B306" s="15">
        <v>16</v>
      </c>
      <c r="C306" s="64">
        <v>45169</v>
      </c>
      <c r="D306" s="15" t="s">
        <v>3035</v>
      </c>
      <c r="E306" s="15" t="s">
        <v>10</v>
      </c>
      <c r="F306" s="17" t="s">
        <v>1288</v>
      </c>
      <c r="G306" s="64" t="s">
        <v>2710</v>
      </c>
      <c r="H306" s="17" t="s">
        <v>471</v>
      </c>
      <c r="I306" s="15" t="s">
        <v>144</v>
      </c>
      <c r="J306" s="15" t="s">
        <v>13</v>
      </c>
      <c r="K306" s="15"/>
      <c r="L306" s="15"/>
    </row>
    <row r="307" spans="1:13" ht="30" x14ac:dyDescent="0.25">
      <c r="A307" s="15">
        <v>257</v>
      </c>
      <c r="B307" s="15">
        <v>17</v>
      </c>
      <c r="C307" s="64">
        <v>45169</v>
      </c>
      <c r="D307" s="15" t="s">
        <v>3036</v>
      </c>
      <c r="E307" s="15" t="s">
        <v>10</v>
      </c>
      <c r="F307" s="17" t="s">
        <v>1293</v>
      </c>
      <c r="G307" s="64" t="s">
        <v>40</v>
      </c>
      <c r="H307" s="17" t="s">
        <v>21</v>
      </c>
      <c r="I307" s="15">
        <v>24413979</v>
      </c>
      <c r="J307" s="15" t="str">
        <f>IF(I307&gt;30000000,"DR","Sr. DR2")</f>
        <v>Sr. DR2</v>
      </c>
      <c r="K307" s="15"/>
      <c r="L307" s="15"/>
    </row>
    <row r="308" spans="1:13" ht="30" x14ac:dyDescent="0.25">
      <c r="A308" s="15">
        <v>258</v>
      </c>
      <c r="B308" s="15">
        <v>18</v>
      </c>
      <c r="C308" s="64">
        <v>45169</v>
      </c>
      <c r="D308" s="15" t="s">
        <v>3037</v>
      </c>
      <c r="E308" s="15" t="s">
        <v>10</v>
      </c>
      <c r="F308" s="17" t="s">
        <v>1295</v>
      </c>
      <c r="G308" s="64" t="s">
        <v>2850</v>
      </c>
      <c r="H308" s="17" t="s">
        <v>21</v>
      </c>
      <c r="I308" s="15">
        <v>5792084</v>
      </c>
      <c r="J308" s="15" t="s">
        <v>13</v>
      </c>
      <c r="K308" s="15"/>
      <c r="L308" s="15"/>
    </row>
    <row r="309" spans="1:13" ht="30" x14ac:dyDescent="0.25">
      <c r="A309" s="15">
        <v>259</v>
      </c>
      <c r="B309" s="15">
        <v>19</v>
      </c>
      <c r="C309" s="64">
        <v>45169</v>
      </c>
      <c r="D309" s="15" t="s">
        <v>3038</v>
      </c>
      <c r="E309" s="15" t="s">
        <v>10</v>
      </c>
      <c r="F309" s="17" t="s">
        <v>1295</v>
      </c>
      <c r="G309" s="64" t="s">
        <v>3072</v>
      </c>
      <c r="H309" s="17" t="s">
        <v>21</v>
      </c>
      <c r="I309" s="15">
        <v>1345090</v>
      </c>
      <c r="J309" s="15" t="s">
        <v>13</v>
      </c>
      <c r="K309" s="15"/>
      <c r="L309" s="15"/>
    </row>
    <row r="310" spans="1:13" ht="30" x14ac:dyDescent="0.25">
      <c r="A310" s="15">
        <v>260</v>
      </c>
      <c r="B310" s="15">
        <v>20</v>
      </c>
      <c r="C310" s="64">
        <v>45169</v>
      </c>
      <c r="D310" s="15" t="s">
        <v>3039</v>
      </c>
      <c r="E310" s="15" t="s">
        <v>10</v>
      </c>
      <c r="F310" s="17" t="s">
        <v>1295</v>
      </c>
      <c r="G310" s="64" t="s">
        <v>3070</v>
      </c>
      <c r="H310" s="17" t="s">
        <v>21</v>
      </c>
      <c r="I310" s="15">
        <v>4594943</v>
      </c>
      <c r="J310" s="15" t="s">
        <v>13</v>
      </c>
      <c r="K310" s="15"/>
      <c r="L310" s="15"/>
    </row>
    <row r="311" spans="1:13" ht="30" x14ac:dyDescent="0.25">
      <c r="A311" s="15">
        <v>261</v>
      </c>
      <c r="B311" s="15">
        <v>21</v>
      </c>
      <c r="C311" s="64">
        <v>45169</v>
      </c>
      <c r="D311" s="15" t="s">
        <v>3040</v>
      </c>
      <c r="E311" s="15" t="s">
        <v>14</v>
      </c>
      <c r="F311" s="17" t="s">
        <v>1305</v>
      </c>
      <c r="G311" s="64" t="s">
        <v>28</v>
      </c>
      <c r="H311" s="17" t="s">
        <v>21</v>
      </c>
      <c r="I311" s="15">
        <v>15750000</v>
      </c>
      <c r="J311" s="15" t="str">
        <f>IF(I311&gt;30000000,"DR","Sr. DR1")</f>
        <v>Sr. DR1</v>
      </c>
      <c r="K311" s="15"/>
      <c r="L311" s="15"/>
    </row>
    <row r="312" spans="1:13" ht="30" x14ac:dyDescent="0.25">
      <c r="A312" s="15">
        <v>262</v>
      </c>
      <c r="B312" s="15">
        <v>22</v>
      </c>
      <c r="C312" s="64">
        <v>45169</v>
      </c>
      <c r="D312" s="15" t="s">
        <v>3041</v>
      </c>
      <c r="E312" s="15" t="s">
        <v>14</v>
      </c>
      <c r="F312" s="17" t="s">
        <v>1309</v>
      </c>
      <c r="G312" s="64" t="s">
        <v>28</v>
      </c>
      <c r="H312" s="17" t="s">
        <v>21</v>
      </c>
      <c r="I312" s="15">
        <v>123821488</v>
      </c>
      <c r="J312" s="15" t="s">
        <v>13</v>
      </c>
      <c r="K312" s="15"/>
      <c r="L312" s="15"/>
    </row>
    <row r="313" spans="1:13" ht="30" x14ac:dyDescent="0.25">
      <c r="A313" s="15">
        <v>263</v>
      </c>
      <c r="B313" s="15">
        <v>23</v>
      </c>
      <c r="C313" s="64">
        <v>45169</v>
      </c>
      <c r="D313" s="15" t="s">
        <v>3042</v>
      </c>
      <c r="E313" s="15" t="s">
        <v>14</v>
      </c>
      <c r="F313" s="17" t="s">
        <v>1309</v>
      </c>
      <c r="G313" s="64" t="s">
        <v>37</v>
      </c>
      <c r="H313" s="17" t="s">
        <v>21</v>
      </c>
      <c r="I313" s="15">
        <v>168855570</v>
      </c>
      <c r="J313" s="15" t="s">
        <v>13</v>
      </c>
      <c r="K313" s="15"/>
      <c r="L313" s="15"/>
    </row>
    <row r="314" spans="1:13" ht="30" x14ac:dyDescent="0.25">
      <c r="A314" s="15">
        <v>264</v>
      </c>
      <c r="B314" s="15">
        <v>24</v>
      </c>
      <c r="C314" s="64">
        <v>45169</v>
      </c>
      <c r="D314" s="15" t="s">
        <v>3043</v>
      </c>
      <c r="E314" s="15" t="s">
        <v>14</v>
      </c>
      <c r="F314" s="17" t="s">
        <v>1313</v>
      </c>
      <c r="G314" s="64" t="s">
        <v>2850</v>
      </c>
      <c r="H314" s="17" t="s">
        <v>21</v>
      </c>
      <c r="I314" s="15">
        <v>52835502</v>
      </c>
      <c r="J314" s="15" t="s">
        <v>13</v>
      </c>
      <c r="K314" s="15"/>
      <c r="L314" s="15"/>
    </row>
    <row r="315" spans="1:13" ht="30" x14ac:dyDescent="0.25">
      <c r="A315" s="15">
        <v>265</v>
      </c>
      <c r="B315" s="15">
        <v>25</v>
      </c>
      <c r="C315" s="64">
        <v>45169</v>
      </c>
      <c r="D315" s="15" t="s">
        <v>3044</v>
      </c>
      <c r="E315" s="15" t="s">
        <v>10</v>
      </c>
      <c r="F315" s="17" t="s">
        <v>1313</v>
      </c>
      <c r="G315" s="64" t="s">
        <v>2850</v>
      </c>
      <c r="H315" s="17" t="s">
        <v>21</v>
      </c>
      <c r="I315" s="15"/>
      <c r="J315" s="15" t="s">
        <v>13</v>
      </c>
      <c r="K315" s="15"/>
      <c r="L315" s="15"/>
    </row>
    <row r="316" spans="1:13" ht="30" x14ac:dyDescent="0.25">
      <c r="A316" s="15">
        <v>266</v>
      </c>
      <c r="B316" s="15">
        <v>26</v>
      </c>
      <c r="C316" s="64">
        <v>45169</v>
      </c>
      <c r="D316" s="15" t="s">
        <v>3045</v>
      </c>
      <c r="E316" s="15" t="s">
        <v>14</v>
      </c>
      <c r="F316" s="17" t="s">
        <v>1315</v>
      </c>
      <c r="G316" s="64" t="s">
        <v>3070</v>
      </c>
      <c r="H316" s="17" t="s">
        <v>21</v>
      </c>
      <c r="I316" s="15">
        <v>37319792</v>
      </c>
      <c r="J316" s="15" t="s">
        <v>13</v>
      </c>
      <c r="K316" s="15"/>
      <c r="L316" s="15"/>
    </row>
    <row r="317" spans="1:13" ht="30" x14ac:dyDescent="0.25">
      <c r="A317" s="15">
        <v>267</v>
      </c>
      <c r="B317" s="15">
        <v>27</v>
      </c>
      <c r="C317" s="64">
        <v>45169</v>
      </c>
      <c r="D317" s="15" t="s">
        <v>3046</v>
      </c>
      <c r="E317" s="15" t="s">
        <v>10</v>
      </c>
      <c r="F317" s="17" t="s">
        <v>1315</v>
      </c>
      <c r="G317" s="64" t="s">
        <v>3070</v>
      </c>
      <c r="H317" s="17" t="s">
        <v>21</v>
      </c>
      <c r="I317" s="15"/>
      <c r="J317" s="15" t="s">
        <v>13</v>
      </c>
      <c r="K317" s="15"/>
      <c r="L317" s="15"/>
    </row>
    <row r="318" spans="1:13" ht="30" x14ac:dyDescent="0.25">
      <c r="A318" s="15">
        <v>268</v>
      </c>
      <c r="B318" s="15">
        <v>28</v>
      </c>
      <c r="C318" s="64">
        <v>45169</v>
      </c>
      <c r="D318" s="15" t="s">
        <v>3047</v>
      </c>
      <c r="E318" s="15" t="s">
        <v>10</v>
      </c>
      <c r="F318" s="17" t="s">
        <v>1319</v>
      </c>
      <c r="G318" s="64" t="s">
        <v>2710</v>
      </c>
      <c r="H318" s="17" t="s">
        <v>1321</v>
      </c>
      <c r="I318" s="15" t="s">
        <v>144</v>
      </c>
      <c r="J318" s="15" t="s">
        <v>13</v>
      </c>
      <c r="K318" s="15"/>
      <c r="L318" s="72"/>
    </row>
    <row r="319" spans="1:13" ht="30" x14ac:dyDescent="0.25">
      <c r="A319" s="147">
        <v>208</v>
      </c>
      <c r="B319" s="15">
        <v>29</v>
      </c>
      <c r="C319" s="64">
        <v>45169</v>
      </c>
      <c r="D319" s="147" t="s">
        <v>3160</v>
      </c>
      <c r="E319" s="147" t="s">
        <v>10</v>
      </c>
      <c r="F319" s="149" t="s">
        <v>3161</v>
      </c>
      <c r="G319" s="147" t="s">
        <v>3162</v>
      </c>
      <c r="H319" s="149" t="s">
        <v>3163</v>
      </c>
      <c r="I319" s="147">
        <v>183660</v>
      </c>
      <c r="J319" s="147" t="s">
        <v>13</v>
      </c>
      <c r="K319" s="64">
        <v>45167</v>
      </c>
      <c r="L319" s="64"/>
      <c r="M319" s="78"/>
    </row>
    <row r="320" spans="1:13" ht="30" x14ac:dyDescent="0.25">
      <c r="A320" s="147">
        <v>209</v>
      </c>
      <c r="B320" s="15">
        <v>30</v>
      </c>
      <c r="C320" s="64">
        <v>45169</v>
      </c>
      <c r="D320" s="147" t="s">
        <v>3164</v>
      </c>
      <c r="E320" s="147" t="s">
        <v>10</v>
      </c>
      <c r="F320" s="149" t="s">
        <v>3161</v>
      </c>
      <c r="G320" s="147" t="s">
        <v>3073</v>
      </c>
      <c r="H320" s="149" t="s">
        <v>3163</v>
      </c>
      <c r="I320" s="147">
        <v>214970</v>
      </c>
      <c r="J320" s="147" t="s">
        <v>13</v>
      </c>
      <c r="K320" s="64">
        <v>45167</v>
      </c>
      <c r="L320" s="64"/>
      <c r="M320" s="78"/>
    </row>
    <row r="321" spans="1:12" x14ac:dyDescent="0.25">
      <c r="A321" s="95"/>
      <c r="B321" s="92"/>
      <c r="C321" s="92"/>
      <c r="D321" s="92"/>
      <c r="E321" s="92"/>
      <c r="F321" s="93"/>
      <c r="G321" s="94"/>
      <c r="H321" s="93"/>
      <c r="I321" s="92"/>
      <c r="J321" s="92"/>
      <c r="K321" s="92"/>
      <c r="L321" s="92"/>
    </row>
    <row r="322" spans="1:12" x14ac:dyDescent="0.25">
      <c r="A322" s="15"/>
      <c r="B322" s="15">
        <v>1</v>
      </c>
      <c r="C322" s="64">
        <v>45170</v>
      </c>
      <c r="D322" s="15" t="s">
        <v>3204</v>
      </c>
      <c r="E322" s="15" t="s">
        <v>10</v>
      </c>
      <c r="F322" s="17" t="s">
        <v>1324</v>
      </c>
      <c r="G322" s="17" t="s">
        <v>2850</v>
      </c>
      <c r="H322" s="15" t="s">
        <v>21</v>
      </c>
      <c r="I322" s="15">
        <v>12651931</v>
      </c>
      <c r="J322" s="15" t="str">
        <f>IF(I322&gt;30000000,"DR","Sr. DR1")</f>
        <v>Sr. DR1</v>
      </c>
      <c r="K322" s="15"/>
      <c r="L322" s="15"/>
    </row>
    <row r="323" spans="1:12" x14ac:dyDescent="0.25">
      <c r="A323" s="15"/>
      <c r="B323" s="15">
        <v>2</v>
      </c>
      <c r="C323" s="64">
        <v>45170</v>
      </c>
      <c r="D323" s="15" t="s">
        <v>3205</v>
      </c>
      <c r="E323" s="15" t="s">
        <v>14</v>
      </c>
      <c r="F323" s="66" t="s">
        <v>1329</v>
      </c>
      <c r="G323" s="17" t="s">
        <v>28</v>
      </c>
      <c r="H323" s="15" t="s">
        <v>21</v>
      </c>
      <c r="I323" s="15">
        <v>31488990</v>
      </c>
      <c r="J323" s="15" t="str">
        <f t="shared" ref="J323:J345" si="16">IF(I323&gt;30000000,"DR","Sr. DR")</f>
        <v>DR</v>
      </c>
      <c r="K323" s="15"/>
      <c r="L323" s="15"/>
    </row>
    <row r="324" spans="1:12" x14ac:dyDescent="0.25">
      <c r="A324" s="15"/>
      <c r="B324" s="15">
        <v>3</v>
      </c>
      <c r="C324" s="64">
        <v>45170</v>
      </c>
      <c r="D324" s="15" t="s">
        <v>3206</v>
      </c>
      <c r="E324" s="15" t="s">
        <v>10</v>
      </c>
      <c r="F324" s="66" t="s">
        <v>1329</v>
      </c>
      <c r="G324" s="17" t="s">
        <v>28</v>
      </c>
      <c r="H324" s="15" t="s">
        <v>21</v>
      </c>
      <c r="I324" s="15"/>
      <c r="J324" s="15" t="s">
        <v>13</v>
      </c>
      <c r="K324" s="15"/>
      <c r="L324" s="15"/>
    </row>
    <row r="325" spans="1:12" ht="30" x14ac:dyDescent="0.25">
      <c r="A325" s="15"/>
      <c r="B325" s="15">
        <v>4</v>
      </c>
      <c r="C325" s="64">
        <v>45170</v>
      </c>
      <c r="D325" s="15" t="s">
        <v>3207</v>
      </c>
      <c r="E325" s="15" t="s">
        <v>14</v>
      </c>
      <c r="F325" s="66" t="s">
        <v>1333</v>
      </c>
      <c r="G325" s="17" t="s">
        <v>37</v>
      </c>
      <c r="H325" s="15" t="s">
        <v>21</v>
      </c>
      <c r="I325" s="15">
        <v>20929258</v>
      </c>
      <c r="J325" s="15" t="str">
        <f>IF(I325&gt;30000000,"DR","Sr. DR1")</f>
        <v>Sr. DR1</v>
      </c>
      <c r="K325" s="15"/>
      <c r="L325" s="15"/>
    </row>
    <row r="326" spans="1:12" ht="30" x14ac:dyDescent="0.25">
      <c r="A326" s="15"/>
      <c r="B326" s="15">
        <v>5</v>
      </c>
      <c r="C326" s="64">
        <v>45170</v>
      </c>
      <c r="D326" s="15" t="s">
        <v>3208</v>
      </c>
      <c r="E326" s="15" t="s">
        <v>10</v>
      </c>
      <c r="F326" s="17" t="s">
        <v>1344</v>
      </c>
      <c r="G326" s="66" t="s">
        <v>2850</v>
      </c>
      <c r="H326" s="15">
        <v>271</v>
      </c>
      <c r="I326" s="15">
        <v>425010</v>
      </c>
      <c r="J326" s="15" t="str">
        <f>IF(I326&gt;30000000,"DR","Sr. DR1")</f>
        <v>Sr. DR1</v>
      </c>
      <c r="K326" s="15"/>
      <c r="L326" s="15"/>
    </row>
    <row r="327" spans="1:12" ht="30" x14ac:dyDescent="0.25">
      <c r="A327" s="15"/>
      <c r="B327" s="15">
        <v>6</v>
      </c>
      <c r="C327" s="64">
        <v>45170</v>
      </c>
      <c r="D327" s="15" t="s">
        <v>3209</v>
      </c>
      <c r="E327" s="15" t="s">
        <v>10</v>
      </c>
      <c r="F327" s="17" t="s">
        <v>1350</v>
      </c>
      <c r="G327" s="66" t="s">
        <v>25</v>
      </c>
      <c r="H327" s="15" t="s">
        <v>21</v>
      </c>
      <c r="I327" s="15">
        <v>7171685</v>
      </c>
      <c r="J327" s="15" t="str">
        <f>IF(I327&gt;30000000,"DR","Sr. DR1")</f>
        <v>Sr. DR1</v>
      </c>
      <c r="K327" s="15"/>
      <c r="L327" s="15"/>
    </row>
    <row r="328" spans="1:12" ht="30" x14ac:dyDescent="0.25">
      <c r="A328" s="15"/>
      <c r="B328" s="15">
        <v>7</v>
      </c>
      <c r="C328" s="64">
        <v>45170</v>
      </c>
      <c r="D328" s="15" t="s">
        <v>3210</v>
      </c>
      <c r="E328" s="15" t="s">
        <v>10</v>
      </c>
      <c r="F328" s="17" t="s">
        <v>1354</v>
      </c>
      <c r="G328" s="66" t="s">
        <v>37</v>
      </c>
      <c r="H328" s="15" t="s">
        <v>21</v>
      </c>
      <c r="I328" s="15">
        <v>8391620</v>
      </c>
      <c r="J328" s="15" t="str">
        <f>IF(I328&gt;30000000,"DR","Sr. DR1")</f>
        <v>Sr. DR1</v>
      </c>
      <c r="K328" s="15"/>
      <c r="L328" s="15"/>
    </row>
    <row r="329" spans="1:12" ht="45" x14ac:dyDescent="0.25">
      <c r="A329" s="15"/>
      <c r="B329" s="15">
        <v>8</v>
      </c>
      <c r="C329" s="64">
        <v>45170</v>
      </c>
      <c r="D329" s="15" t="s">
        <v>3211</v>
      </c>
      <c r="E329" s="15" t="s">
        <v>10</v>
      </c>
      <c r="F329" s="17" t="s">
        <v>1359</v>
      </c>
      <c r="G329" s="66" t="s">
        <v>37</v>
      </c>
      <c r="H329" s="15" t="s">
        <v>21</v>
      </c>
      <c r="I329" s="15">
        <v>14600000</v>
      </c>
      <c r="J329" s="15" t="str">
        <f>IF(I329&gt;30000000,"DR","Sr. DR1")</f>
        <v>Sr. DR1</v>
      </c>
      <c r="K329" s="15"/>
      <c r="L329" s="15"/>
    </row>
    <row r="330" spans="1:12" ht="30" x14ac:dyDescent="0.25">
      <c r="A330" s="15"/>
      <c r="B330" s="15">
        <v>9</v>
      </c>
      <c r="C330" s="64">
        <v>45170</v>
      </c>
      <c r="D330" s="15" t="s">
        <v>3212</v>
      </c>
      <c r="E330" s="15" t="s">
        <v>10</v>
      </c>
      <c r="F330" s="17" t="s">
        <v>1363</v>
      </c>
      <c r="G330" s="66" t="s">
        <v>3070</v>
      </c>
      <c r="H330" s="15" t="s">
        <v>21</v>
      </c>
      <c r="I330" s="15">
        <v>550000</v>
      </c>
      <c r="J330" s="15" t="str">
        <f>IF(I330&gt;30000000,"DR","Sr. DR2")</f>
        <v>Sr. DR2</v>
      </c>
      <c r="K330" s="15"/>
      <c r="L330" s="15"/>
    </row>
    <row r="331" spans="1:12" x14ac:dyDescent="0.25">
      <c r="A331" s="15"/>
      <c r="B331" s="15">
        <v>10</v>
      </c>
      <c r="C331" s="64">
        <v>45170</v>
      </c>
      <c r="D331" s="15" t="s">
        <v>3213</v>
      </c>
      <c r="E331" s="15" t="s">
        <v>14</v>
      </c>
      <c r="F331" s="66" t="s">
        <v>1367</v>
      </c>
      <c r="G331" s="66" t="s">
        <v>28</v>
      </c>
      <c r="H331" s="15" t="s">
        <v>21</v>
      </c>
      <c r="I331" s="15">
        <v>58800000</v>
      </c>
      <c r="J331" s="15" t="str">
        <f t="shared" si="16"/>
        <v>DR</v>
      </c>
      <c r="K331" s="15"/>
      <c r="L331" s="15"/>
    </row>
    <row r="332" spans="1:12" ht="45" x14ac:dyDescent="0.25">
      <c r="A332" s="15"/>
      <c r="B332" s="15">
        <v>11</v>
      </c>
      <c r="C332" s="64">
        <v>45170</v>
      </c>
      <c r="D332" s="15" t="s">
        <v>3214</v>
      </c>
      <c r="E332" s="15" t="s">
        <v>14</v>
      </c>
      <c r="F332" s="66" t="s">
        <v>1371</v>
      </c>
      <c r="G332" s="66" t="s">
        <v>37</v>
      </c>
      <c r="H332" s="15" t="s">
        <v>21</v>
      </c>
      <c r="I332" s="15">
        <v>53662085</v>
      </c>
      <c r="J332" s="15" t="str">
        <f t="shared" si="16"/>
        <v>DR</v>
      </c>
      <c r="K332" s="15"/>
      <c r="L332" s="15"/>
    </row>
    <row r="333" spans="1:12" ht="30" x14ac:dyDescent="0.25">
      <c r="A333" s="15"/>
      <c r="B333" s="15">
        <v>12</v>
      </c>
      <c r="C333" s="64">
        <v>45170</v>
      </c>
      <c r="D333" s="15" t="s">
        <v>3215</v>
      </c>
      <c r="E333" s="15" t="s">
        <v>10</v>
      </c>
      <c r="F333" s="17" t="s">
        <v>1374</v>
      </c>
      <c r="G333" s="66" t="s">
        <v>16</v>
      </c>
      <c r="H333" s="15" t="s">
        <v>17</v>
      </c>
      <c r="I333" s="15">
        <v>1028421</v>
      </c>
      <c r="J333" s="15" t="str">
        <f>IF(I333&gt;30000000,"DR","Sr. DR2")</f>
        <v>Sr. DR2</v>
      </c>
      <c r="K333" s="15"/>
      <c r="L333" s="15"/>
    </row>
    <row r="334" spans="1:12" x14ac:dyDescent="0.25">
      <c r="A334" s="15"/>
      <c r="B334" s="15">
        <v>13</v>
      </c>
      <c r="C334" s="64">
        <v>45170</v>
      </c>
      <c r="D334" s="15" t="s">
        <v>3216</v>
      </c>
      <c r="E334" s="15" t="s">
        <v>10</v>
      </c>
      <c r="F334" s="17" t="s">
        <v>1385</v>
      </c>
      <c r="G334" s="66" t="s">
        <v>28</v>
      </c>
      <c r="H334" s="15" t="s">
        <v>21</v>
      </c>
      <c r="I334" s="15">
        <v>300000</v>
      </c>
      <c r="J334" s="15" t="str">
        <f>IF(I334&gt;30000000,"DR","Sr. DR2")</f>
        <v>Sr. DR2</v>
      </c>
      <c r="K334" s="15"/>
      <c r="L334" s="15"/>
    </row>
    <row r="335" spans="1:12" ht="45" x14ac:dyDescent="0.25">
      <c r="A335" s="15"/>
      <c r="B335" s="15">
        <v>14</v>
      </c>
      <c r="C335" s="64">
        <v>45170</v>
      </c>
      <c r="D335" s="15" t="s">
        <v>3217</v>
      </c>
      <c r="E335" s="15" t="s">
        <v>14</v>
      </c>
      <c r="F335" s="66" t="s">
        <v>1391</v>
      </c>
      <c r="G335" s="66" t="s">
        <v>40</v>
      </c>
      <c r="H335" s="15" t="s">
        <v>21</v>
      </c>
      <c r="I335" s="15">
        <v>40168878</v>
      </c>
      <c r="J335" s="15" t="str">
        <f t="shared" si="16"/>
        <v>DR</v>
      </c>
      <c r="K335" s="15"/>
      <c r="L335" s="15"/>
    </row>
    <row r="336" spans="1:12" ht="30" x14ac:dyDescent="0.25">
      <c r="A336" s="15"/>
      <c r="B336" s="15">
        <v>15</v>
      </c>
      <c r="C336" s="64">
        <v>45170</v>
      </c>
      <c r="D336" s="15" t="s">
        <v>3218</v>
      </c>
      <c r="E336" s="15" t="s">
        <v>14</v>
      </c>
      <c r="F336" s="66" t="s">
        <v>994</v>
      </c>
      <c r="G336" s="66" t="s">
        <v>40</v>
      </c>
      <c r="H336" s="15" t="s">
        <v>21</v>
      </c>
      <c r="I336" s="15">
        <v>1301000000</v>
      </c>
      <c r="J336" s="15" t="str">
        <f t="shared" si="16"/>
        <v>DR</v>
      </c>
      <c r="K336" s="15"/>
      <c r="L336" s="15"/>
    </row>
    <row r="337" spans="1:12" ht="30" x14ac:dyDescent="0.25">
      <c r="A337" s="15"/>
      <c r="B337" s="15">
        <v>16</v>
      </c>
      <c r="C337" s="64">
        <v>45170</v>
      </c>
      <c r="D337" s="15" t="s">
        <v>3219</v>
      </c>
      <c r="E337" s="15" t="s">
        <v>10</v>
      </c>
      <c r="F337" s="17" t="s">
        <v>1374</v>
      </c>
      <c r="G337" s="66" t="s">
        <v>3072</v>
      </c>
      <c r="H337" s="15" t="s">
        <v>17</v>
      </c>
      <c r="I337" s="15">
        <v>179672</v>
      </c>
      <c r="J337" s="15" t="str">
        <f>IF(I337&gt;30000000,"DR","Sr. DR2")</f>
        <v>Sr. DR2</v>
      </c>
      <c r="K337" s="15"/>
      <c r="L337" s="15"/>
    </row>
    <row r="338" spans="1:12" ht="30" x14ac:dyDescent="0.25">
      <c r="A338" s="15"/>
      <c r="B338" s="15">
        <v>17</v>
      </c>
      <c r="C338" s="64">
        <v>45170</v>
      </c>
      <c r="D338" s="15" t="s">
        <v>3220</v>
      </c>
      <c r="E338" s="15" t="s">
        <v>10</v>
      </c>
      <c r="F338" s="17" t="s">
        <v>1374</v>
      </c>
      <c r="G338" s="66" t="s">
        <v>3070</v>
      </c>
      <c r="H338" s="15" t="s">
        <v>17</v>
      </c>
      <c r="I338" s="15">
        <v>679079</v>
      </c>
      <c r="J338" s="15" t="str">
        <f>IF(I338&gt;30000000,"DR","Sr. DR2")</f>
        <v>Sr. DR2</v>
      </c>
      <c r="K338" s="15"/>
      <c r="L338" s="15"/>
    </row>
    <row r="339" spans="1:12" ht="30" x14ac:dyDescent="0.25">
      <c r="A339" s="15"/>
      <c r="B339" s="15">
        <v>18</v>
      </c>
      <c r="C339" s="64">
        <v>45170</v>
      </c>
      <c r="D339" s="15" t="s">
        <v>3221</v>
      </c>
      <c r="E339" s="15" t="s">
        <v>10</v>
      </c>
      <c r="F339" s="17" t="s">
        <v>1374</v>
      </c>
      <c r="G339" s="66" t="s">
        <v>25</v>
      </c>
      <c r="H339" s="15" t="s">
        <v>17</v>
      </c>
      <c r="I339" s="15">
        <v>432469</v>
      </c>
      <c r="J339" s="15" t="str">
        <f>IF(I339&gt;30000000,"DR","Sr. DR2")</f>
        <v>Sr. DR2</v>
      </c>
      <c r="K339" s="15"/>
      <c r="L339" s="15"/>
    </row>
    <row r="340" spans="1:12" ht="30" x14ac:dyDescent="0.25">
      <c r="A340" s="15"/>
      <c r="B340" s="15">
        <v>19</v>
      </c>
      <c r="C340" s="64">
        <v>45170</v>
      </c>
      <c r="D340" s="15" t="s">
        <v>3222</v>
      </c>
      <c r="E340" s="15" t="s">
        <v>10</v>
      </c>
      <c r="F340" s="17" t="s">
        <v>1374</v>
      </c>
      <c r="G340" s="17" t="s">
        <v>28</v>
      </c>
      <c r="H340" s="15" t="s">
        <v>17</v>
      </c>
      <c r="I340" s="15">
        <v>248407</v>
      </c>
      <c r="J340" s="15" t="str">
        <f>IF(I340&gt;30000000,"DR","Sr. DR2")</f>
        <v>Sr. DR2</v>
      </c>
      <c r="K340" s="15"/>
      <c r="L340" s="15"/>
    </row>
    <row r="341" spans="1:12" ht="30" x14ac:dyDescent="0.25">
      <c r="A341" s="15"/>
      <c r="B341" s="15">
        <v>20</v>
      </c>
      <c r="C341" s="64">
        <v>45170</v>
      </c>
      <c r="D341" s="15" t="s">
        <v>3223</v>
      </c>
      <c r="E341" s="15" t="s">
        <v>14</v>
      </c>
      <c r="F341" s="66" t="s">
        <v>1402</v>
      </c>
      <c r="G341" s="17" t="s">
        <v>16</v>
      </c>
      <c r="H341" s="15" t="s">
        <v>21</v>
      </c>
      <c r="I341" s="15">
        <v>12143700</v>
      </c>
      <c r="J341" s="15" t="str">
        <f>IF(I341&gt;30000000,"DR","Sr. DR2")</f>
        <v>Sr. DR2</v>
      </c>
      <c r="K341" s="15"/>
      <c r="L341" s="15"/>
    </row>
    <row r="342" spans="1:12" x14ac:dyDescent="0.25">
      <c r="A342" s="15"/>
      <c r="B342" s="15">
        <v>21</v>
      </c>
      <c r="C342" s="64">
        <v>45170</v>
      </c>
      <c r="D342" s="15" t="s">
        <v>3224</v>
      </c>
      <c r="E342" s="15" t="s">
        <v>14</v>
      </c>
      <c r="F342" s="66" t="s">
        <v>1409</v>
      </c>
      <c r="G342" s="17" t="s">
        <v>28</v>
      </c>
      <c r="H342" s="15" t="s">
        <v>21</v>
      </c>
      <c r="I342" s="15">
        <v>72369663</v>
      </c>
      <c r="J342" s="15" t="str">
        <f t="shared" si="16"/>
        <v>DR</v>
      </c>
      <c r="K342" s="15"/>
      <c r="L342" s="15"/>
    </row>
    <row r="343" spans="1:12" x14ac:dyDescent="0.25">
      <c r="A343" s="15"/>
      <c r="B343" s="15">
        <v>22</v>
      </c>
      <c r="C343" s="64">
        <v>45170</v>
      </c>
      <c r="D343" s="15" t="s">
        <v>3225</v>
      </c>
      <c r="E343" s="15" t="s">
        <v>14</v>
      </c>
      <c r="F343" s="66" t="s">
        <v>1413</v>
      </c>
      <c r="G343" s="17" t="s">
        <v>28</v>
      </c>
      <c r="H343" s="15" t="s">
        <v>21</v>
      </c>
      <c r="I343" s="15">
        <v>25093806</v>
      </c>
      <c r="J343" s="15" t="str">
        <f>IF(I343&gt;30000000,"DR","Sr. DR2")</f>
        <v>Sr. DR2</v>
      </c>
      <c r="K343" s="15"/>
      <c r="L343" s="15" t="s">
        <v>3230</v>
      </c>
    </row>
    <row r="344" spans="1:12" ht="45" x14ac:dyDescent="0.25">
      <c r="A344" s="15"/>
      <c r="B344" s="15">
        <v>23</v>
      </c>
      <c r="C344" s="64">
        <v>45170</v>
      </c>
      <c r="D344" s="15" t="s">
        <v>3226</v>
      </c>
      <c r="E344" s="15" t="s">
        <v>10</v>
      </c>
      <c r="F344" s="17" t="s">
        <v>1416</v>
      </c>
      <c r="G344" s="17" t="s">
        <v>37</v>
      </c>
      <c r="H344" s="15" t="s">
        <v>21</v>
      </c>
      <c r="I344" s="15">
        <v>1287125</v>
      </c>
      <c r="J344" s="15" t="str">
        <f>IF(I344&gt;30000000,"DR","Sr. DR2")</f>
        <v>Sr. DR2</v>
      </c>
      <c r="K344" s="15"/>
      <c r="L344" s="15"/>
    </row>
    <row r="345" spans="1:12" ht="30" x14ac:dyDescent="0.25">
      <c r="A345" s="15"/>
      <c r="B345" s="15">
        <v>24</v>
      </c>
      <c r="C345" s="64">
        <v>45170</v>
      </c>
      <c r="D345" s="15" t="s">
        <v>3227</v>
      </c>
      <c r="E345" s="15" t="s">
        <v>14</v>
      </c>
      <c r="F345" s="66" t="s">
        <v>1423</v>
      </c>
      <c r="G345" s="17" t="s">
        <v>16</v>
      </c>
      <c r="H345" s="15" t="s">
        <v>21</v>
      </c>
      <c r="I345" s="15">
        <v>66467876</v>
      </c>
      <c r="J345" s="15" t="str">
        <f t="shared" si="16"/>
        <v>DR</v>
      </c>
      <c r="K345" s="15"/>
      <c r="L345" s="15"/>
    </row>
    <row r="346" spans="1:12" x14ac:dyDescent="0.25">
      <c r="A346" s="15"/>
      <c r="B346" s="15"/>
      <c r="C346" s="64"/>
      <c r="D346" s="15"/>
      <c r="E346" s="15"/>
      <c r="F346" s="17"/>
      <c r="G346" s="64"/>
      <c r="H346" s="17"/>
      <c r="I346" s="15"/>
      <c r="J346" s="15"/>
      <c r="K346" s="15"/>
      <c r="L346" s="15"/>
    </row>
    <row r="347" spans="1:12" x14ac:dyDescent="0.25">
      <c r="A347" s="15"/>
      <c r="B347" s="15"/>
      <c r="C347" s="64"/>
      <c r="D347" s="15"/>
      <c r="E347" s="15"/>
      <c r="F347" s="17"/>
      <c r="G347" s="64"/>
      <c r="H347" s="17"/>
      <c r="I347" s="15"/>
      <c r="J347" s="15"/>
      <c r="K347" s="15"/>
      <c r="L347" s="15"/>
    </row>
    <row r="348" spans="1:12" x14ac:dyDescent="0.25">
      <c r="A348" s="15"/>
      <c r="B348" s="15"/>
      <c r="C348" s="64"/>
      <c r="D348" s="15"/>
      <c r="E348" s="15"/>
      <c r="F348" s="17"/>
      <c r="G348" s="64"/>
      <c r="H348" s="17"/>
      <c r="I348" s="15"/>
      <c r="J348" s="15"/>
      <c r="K348" s="15"/>
      <c r="L348" s="15"/>
    </row>
    <row r="349" spans="1:12" x14ac:dyDescent="0.25">
      <c r="A349" s="15"/>
      <c r="B349" s="15"/>
      <c r="C349" s="64"/>
      <c r="D349" s="15"/>
      <c r="E349" s="15"/>
      <c r="F349" s="17"/>
      <c r="G349" s="64"/>
      <c r="H349" s="17"/>
      <c r="I349" s="15"/>
      <c r="J349" s="15"/>
      <c r="K349" s="15"/>
      <c r="L349" s="15"/>
    </row>
    <row r="350" spans="1:12" x14ac:dyDescent="0.25">
      <c r="A350" s="15"/>
      <c r="B350" s="15"/>
      <c r="C350" s="64"/>
      <c r="D350" s="15"/>
      <c r="E350" s="15"/>
      <c r="F350" s="17"/>
      <c r="G350" s="64"/>
      <c r="H350" s="17"/>
      <c r="I350" s="15"/>
      <c r="J350" s="15"/>
      <c r="K350" s="15"/>
      <c r="L350" s="15"/>
    </row>
    <row r="351" spans="1:12" x14ac:dyDescent="0.25">
      <c r="A351" s="15"/>
      <c r="B351" s="15"/>
      <c r="C351" s="64"/>
      <c r="D351" s="15"/>
      <c r="E351" s="15"/>
      <c r="F351" s="17"/>
      <c r="G351" s="64"/>
      <c r="H351" s="17"/>
      <c r="I351" s="15"/>
      <c r="J351" s="15"/>
      <c r="K351" s="15"/>
      <c r="L351" s="15"/>
    </row>
    <row r="352" spans="1:12" x14ac:dyDescent="0.25">
      <c r="A352" s="15"/>
      <c r="B352" s="15"/>
      <c r="C352" s="64"/>
      <c r="D352" s="15"/>
      <c r="E352" s="15"/>
      <c r="F352" s="17"/>
      <c r="G352" s="64"/>
      <c r="H352" s="17"/>
      <c r="I352" s="15"/>
      <c r="J352" s="15"/>
      <c r="K352" s="15"/>
      <c r="L352" s="15"/>
    </row>
    <row r="353" spans="1:12" x14ac:dyDescent="0.25">
      <c r="A353" s="15"/>
      <c r="B353" s="15"/>
      <c r="C353" s="64"/>
      <c r="D353" s="15"/>
      <c r="E353" s="15"/>
      <c r="F353" s="17"/>
      <c r="G353" s="64"/>
      <c r="H353" s="17"/>
      <c r="I353" s="15"/>
      <c r="J353" s="15"/>
      <c r="K353" s="15"/>
      <c r="L353" s="15"/>
    </row>
    <row r="354" spans="1:12" x14ac:dyDescent="0.25">
      <c r="A354" s="15"/>
      <c r="B354" s="15"/>
      <c r="C354" s="64"/>
      <c r="D354" s="15"/>
      <c r="E354" s="15"/>
      <c r="F354" s="17"/>
      <c r="G354" s="64"/>
      <c r="H354" s="17"/>
      <c r="I354" s="15"/>
      <c r="J354" s="15"/>
      <c r="K354" s="15"/>
      <c r="L354" s="15"/>
    </row>
    <row r="355" spans="1:12" x14ac:dyDescent="0.25">
      <c r="A355" s="15"/>
      <c r="B355" s="15"/>
      <c r="C355" s="64"/>
      <c r="D355" s="15"/>
      <c r="E355" s="15"/>
      <c r="F355" s="17"/>
      <c r="G355" s="64"/>
      <c r="H355" s="17"/>
      <c r="I355" s="15"/>
      <c r="J355" s="15"/>
      <c r="K355" s="15"/>
      <c r="L355" s="15"/>
    </row>
    <row r="356" spans="1:12" x14ac:dyDescent="0.25">
      <c r="A356" s="15"/>
      <c r="B356" s="15"/>
      <c r="C356" s="64"/>
      <c r="D356" s="15"/>
      <c r="E356" s="15"/>
      <c r="F356" s="17"/>
      <c r="G356" s="64"/>
      <c r="H356" s="17"/>
      <c r="I356" s="15"/>
      <c r="J356" s="15"/>
      <c r="K356" s="15"/>
      <c r="L356" s="15"/>
    </row>
    <row r="357" spans="1:12" x14ac:dyDescent="0.25">
      <c r="A357" s="15"/>
      <c r="B357" s="15"/>
      <c r="C357" s="64"/>
      <c r="D357" s="15"/>
      <c r="E357" s="15"/>
      <c r="F357" s="17"/>
      <c r="G357" s="64"/>
      <c r="H357" s="17"/>
      <c r="I357" s="15"/>
      <c r="J357" s="15"/>
      <c r="K357" s="15"/>
      <c r="L357" s="15"/>
    </row>
    <row r="358" spans="1:12" x14ac:dyDescent="0.25">
      <c r="A358" s="15"/>
      <c r="B358" s="15"/>
      <c r="C358" s="64"/>
      <c r="D358" s="15"/>
      <c r="E358" s="15"/>
      <c r="F358" s="17"/>
      <c r="G358" s="64"/>
      <c r="H358" s="17"/>
      <c r="I358" s="15"/>
      <c r="J358" s="15"/>
      <c r="K358" s="15"/>
      <c r="L358" s="15"/>
    </row>
    <row r="359" spans="1:12" x14ac:dyDescent="0.25">
      <c r="A359" s="15"/>
      <c r="B359" s="15"/>
      <c r="C359" s="64"/>
      <c r="D359" s="15"/>
      <c r="E359" s="15"/>
      <c r="F359" s="17"/>
      <c r="G359" s="64"/>
      <c r="H359" s="17"/>
      <c r="I359" s="15"/>
      <c r="J359" s="15"/>
      <c r="K359" s="15"/>
      <c r="L359" s="15"/>
    </row>
    <row r="360" spans="1:12" x14ac:dyDescent="0.25">
      <c r="A360" s="15"/>
      <c r="B360" s="15"/>
      <c r="C360" s="64"/>
      <c r="D360" s="15"/>
      <c r="E360" s="15"/>
      <c r="F360" s="17"/>
      <c r="G360" s="64"/>
      <c r="H360" s="17"/>
      <c r="I360" s="15"/>
      <c r="J360" s="15"/>
      <c r="K360" s="15"/>
      <c r="L360" s="15"/>
    </row>
    <row r="361" spans="1:12" x14ac:dyDescent="0.25">
      <c r="A361" s="15"/>
      <c r="B361" s="15"/>
      <c r="C361" s="64"/>
      <c r="D361" s="15"/>
      <c r="E361" s="15"/>
      <c r="F361" s="17"/>
      <c r="G361" s="64"/>
      <c r="H361" s="17"/>
      <c r="I361" s="15"/>
      <c r="J361" s="15"/>
      <c r="K361" s="15"/>
      <c r="L361" s="15"/>
    </row>
    <row r="362" spans="1:12" x14ac:dyDescent="0.25">
      <c r="A362" s="15"/>
      <c r="B362" s="15"/>
      <c r="C362" s="64"/>
      <c r="D362" s="15"/>
      <c r="E362" s="15"/>
      <c r="F362" s="17"/>
      <c r="G362" s="64"/>
      <c r="H362" s="17"/>
      <c r="I362" s="15"/>
      <c r="J362" s="15"/>
      <c r="K362" s="15"/>
      <c r="L362" s="15"/>
    </row>
    <row r="363" spans="1:12" x14ac:dyDescent="0.25">
      <c r="A363" s="15"/>
      <c r="B363" s="15"/>
      <c r="C363" s="64"/>
      <c r="D363" s="15"/>
      <c r="E363" s="15"/>
      <c r="F363" s="17"/>
      <c r="G363" s="64"/>
      <c r="H363" s="17"/>
      <c r="I363" s="15"/>
      <c r="J363" s="15"/>
      <c r="K363" s="15"/>
      <c r="L363" s="15"/>
    </row>
    <row r="364" spans="1:12" x14ac:dyDescent="0.25">
      <c r="A364" s="15"/>
      <c r="B364" s="15"/>
      <c r="C364" s="64"/>
      <c r="D364" s="15"/>
      <c r="E364" s="15"/>
      <c r="F364" s="17"/>
      <c r="G364" s="64"/>
      <c r="H364" s="17"/>
      <c r="I364" s="15"/>
      <c r="J364" s="15"/>
      <c r="K364" s="15"/>
      <c r="L364" s="15"/>
    </row>
    <row r="365" spans="1:12" x14ac:dyDescent="0.25">
      <c r="A365" s="15"/>
      <c r="B365" s="15"/>
      <c r="C365" s="64"/>
      <c r="D365" s="15"/>
      <c r="E365" s="15"/>
      <c r="F365" s="17"/>
      <c r="G365" s="64"/>
      <c r="H365" s="17"/>
      <c r="I365" s="15"/>
      <c r="J365" s="15"/>
      <c r="K365" s="15"/>
      <c r="L365" s="15"/>
    </row>
    <row r="366" spans="1:12" x14ac:dyDescent="0.25">
      <c r="A366" s="15"/>
      <c r="B366" s="15"/>
      <c r="C366" s="64"/>
      <c r="D366" s="15"/>
      <c r="E366" s="15"/>
      <c r="F366" s="17"/>
      <c r="G366" s="64"/>
      <c r="H366" s="17"/>
      <c r="I366" s="15"/>
      <c r="J366" s="15"/>
      <c r="K366" s="15"/>
      <c r="L366" s="15"/>
    </row>
    <row r="367" spans="1:12" x14ac:dyDescent="0.25">
      <c r="A367" s="15"/>
      <c r="B367" s="15"/>
      <c r="C367" s="64"/>
      <c r="D367" s="15"/>
      <c r="E367" s="15"/>
      <c r="F367" s="17"/>
      <c r="G367" s="64"/>
      <c r="H367" s="17"/>
      <c r="I367" s="15"/>
      <c r="J367" s="15"/>
      <c r="K367" s="15"/>
      <c r="L367" s="15"/>
    </row>
    <row r="368" spans="1:12" x14ac:dyDescent="0.25">
      <c r="A368" s="15"/>
      <c r="B368" s="15"/>
      <c r="C368" s="64"/>
      <c r="D368" s="15"/>
      <c r="E368" s="15"/>
      <c r="F368" s="17"/>
      <c r="G368" s="64"/>
      <c r="H368" s="17"/>
      <c r="I368" s="15"/>
      <c r="J368" s="15"/>
      <c r="K368" s="15"/>
      <c r="L368" s="15"/>
    </row>
    <row r="369" spans="1:12" x14ac:dyDescent="0.25">
      <c r="A369" s="15"/>
      <c r="B369" s="15"/>
      <c r="C369" s="64"/>
      <c r="D369" s="15"/>
      <c r="E369" s="15"/>
      <c r="F369" s="17"/>
      <c r="G369" s="64"/>
      <c r="H369" s="17"/>
      <c r="I369" s="15"/>
      <c r="J369" s="15"/>
      <c r="K369" s="15"/>
      <c r="L369" s="15"/>
    </row>
    <row r="370" spans="1:12" x14ac:dyDescent="0.25">
      <c r="A370" s="15"/>
      <c r="B370" s="15"/>
      <c r="C370" s="64"/>
      <c r="D370" s="15"/>
      <c r="E370" s="15"/>
      <c r="F370" s="17"/>
      <c r="G370" s="64"/>
      <c r="H370" s="17"/>
      <c r="I370" s="15"/>
      <c r="J370" s="15"/>
      <c r="K370" s="15"/>
      <c r="L370" s="15"/>
    </row>
    <row r="371" spans="1:12" x14ac:dyDescent="0.25">
      <c r="A371" s="15"/>
      <c r="B371" s="15"/>
      <c r="C371" s="64"/>
      <c r="D371" s="15"/>
      <c r="E371" s="15"/>
      <c r="F371" s="17"/>
      <c r="G371" s="64"/>
      <c r="H371" s="17"/>
      <c r="I371" s="15"/>
      <c r="J371" s="15"/>
      <c r="K371" s="15"/>
      <c r="L371" s="15"/>
    </row>
    <row r="372" spans="1:12" x14ac:dyDescent="0.25">
      <c r="A372" s="15"/>
      <c r="B372" s="15"/>
      <c r="C372" s="64"/>
      <c r="D372" s="15"/>
      <c r="E372" s="15"/>
      <c r="F372" s="17"/>
      <c r="G372" s="64"/>
      <c r="H372" s="17"/>
      <c r="I372" s="15"/>
      <c r="J372" s="15"/>
      <c r="K372" s="15"/>
      <c r="L372" s="15"/>
    </row>
    <row r="373" spans="1:12" x14ac:dyDescent="0.25">
      <c r="A373" s="15"/>
      <c r="B373" s="15"/>
      <c r="C373" s="64"/>
      <c r="D373" s="15"/>
      <c r="E373" s="15"/>
      <c r="F373" s="17"/>
      <c r="G373" s="64"/>
      <c r="H373" s="17"/>
      <c r="I373" s="15"/>
      <c r="J373" s="15"/>
      <c r="K373" s="15"/>
      <c r="L373" s="15"/>
    </row>
    <row r="374" spans="1:12" x14ac:dyDescent="0.25">
      <c r="A374" s="15"/>
      <c r="B374" s="15"/>
      <c r="C374" s="64"/>
      <c r="D374" s="15"/>
      <c r="E374" s="15"/>
      <c r="F374" s="17"/>
      <c r="G374" s="64"/>
      <c r="H374" s="17"/>
      <c r="I374" s="15"/>
      <c r="J374" s="15"/>
      <c r="K374" s="15"/>
      <c r="L374" s="15"/>
    </row>
    <row r="375" spans="1:12" x14ac:dyDescent="0.25">
      <c r="A375" s="15"/>
      <c r="B375" s="15"/>
      <c r="C375" s="64"/>
      <c r="D375" s="15"/>
      <c r="E375" s="15"/>
      <c r="F375" s="17"/>
      <c r="G375" s="64"/>
      <c r="H375" s="17"/>
      <c r="I375" s="15"/>
      <c r="J375" s="15"/>
      <c r="K375" s="15"/>
      <c r="L375" s="15"/>
    </row>
    <row r="376" spans="1:12" x14ac:dyDescent="0.25">
      <c r="A376" s="15"/>
      <c r="B376" s="15"/>
      <c r="C376" s="64"/>
      <c r="D376" s="15"/>
      <c r="E376" s="15"/>
      <c r="F376" s="17"/>
      <c r="G376" s="64"/>
      <c r="H376" s="17"/>
      <c r="I376" s="15"/>
      <c r="J376" s="15"/>
      <c r="K376" s="15"/>
      <c r="L376" s="15"/>
    </row>
    <row r="377" spans="1:12" x14ac:dyDescent="0.25">
      <c r="A377" s="15"/>
      <c r="B377" s="15"/>
      <c r="C377" s="64"/>
      <c r="D377" s="15"/>
      <c r="E377" s="15"/>
      <c r="F377" s="17"/>
      <c r="G377" s="64"/>
      <c r="H377" s="15"/>
      <c r="I377" s="15"/>
      <c r="J377" s="15"/>
      <c r="K377" s="15"/>
      <c r="L377" s="15"/>
    </row>
    <row r="378" spans="1:12" x14ac:dyDescent="0.25">
      <c r="A378" s="15"/>
      <c r="B378" s="15"/>
      <c r="C378" s="64"/>
      <c r="D378" s="15"/>
      <c r="E378" s="15"/>
      <c r="F378" s="17"/>
      <c r="G378" s="64"/>
      <c r="H378" s="17"/>
      <c r="I378" s="15"/>
      <c r="J378" s="15"/>
      <c r="K378" s="15"/>
      <c r="L378" s="15"/>
    </row>
    <row r="379" spans="1:12" x14ac:dyDescent="0.25">
      <c r="A379" s="15"/>
      <c r="B379" s="15"/>
      <c r="C379" s="64"/>
      <c r="D379" s="15"/>
      <c r="E379" s="15"/>
      <c r="F379" s="17"/>
      <c r="G379" s="64"/>
      <c r="H379" s="17"/>
      <c r="I379" s="15"/>
      <c r="J379" s="15"/>
      <c r="K379" s="15"/>
      <c r="L379" s="15"/>
    </row>
    <row r="380" spans="1:12" x14ac:dyDescent="0.25">
      <c r="A380" s="15"/>
      <c r="B380" s="15"/>
      <c r="C380" s="64"/>
      <c r="D380" s="15"/>
      <c r="E380" s="15"/>
      <c r="F380" s="17"/>
      <c r="G380" s="64"/>
      <c r="H380" s="17"/>
      <c r="I380" s="15"/>
      <c r="J380" s="15"/>
      <c r="K380" s="15"/>
      <c r="L380" s="15"/>
    </row>
    <row r="381" spans="1:12" x14ac:dyDescent="0.25">
      <c r="A381" s="15"/>
      <c r="B381" s="15"/>
      <c r="C381" s="64"/>
      <c r="D381" s="15"/>
      <c r="E381" s="15"/>
      <c r="F381" s="17"/>
      <c r="G381" s="64"/>
      <c r="H381" s="17"/>
      <c r="I381" s="15"/>
      <c r="J381" s="15"/>
      <c r="K381" s="15"/>
      <c r="L381" s="15"/>
    </row>
    <row r="382" spans="1:12" x14ac:dyDescent="0.25">
      <c r="A382" s="15"/>
      <c r="B382" s="15"/>
      <c r="C382" s="64"/>
      <c r="D382" s="15"/>
      <c r="E382" s="15"/>
      <c r="F382" s="17"/>
      <c r="G382" s="64"/>
      <c r="H382" s="17"/>
      <c r="I382" s="15"/>
      <c r="J382" s="15"/>
      <c r="K382" s="15"/>
      <c r="L382" s="15"/>
    </row>
    <row r="383" spans="1:12" x14ac:dyDescent="0.25">
      <c r="A383" s="15"/>
      <c r="B383" s="15"/>
      <c r="C383" s="64"/>
      <c r="D383" s="15"/>
      <c r="E383" s="15"/>
      <c r="F383" s="17"/>
      <c r="G383" s="64"/>
      <c r="H383" s="17"/>
      <c r="I383" s="15"/>
      <c r="J383" s="15"/>
      <c r="K383" s="15"/>
      <c r="L383" s="15"/>
    </row>
    <row r="384" spans="1:12" x14ac:dyDescent="0.25">
      <c r="A384" s="15"/>
      <c r="B384" s="15"/>
      <c r="C384" s="64"/>
      <c r="D384" s="15"/>
      <c r="E384" s="15"/>
      <c r="G384" s="64"/>
      <c r="H384" s="15"/>
      <c r="I384" s="15"/>
      <c r="J384" s="15"/>
      <c r="K384" s="15"/>
      <c r="L384" s="15"/>
    </row>
    <row r="385" spans="1:12" x14ac:dyDescent="0.25">
      <c r="A385" s="15"/>
      <c r="B385" s="15"/>
      <c r="C385" s="64"/>
      <c r="D385" s="15"/>
      <c r="E385" s="15"/>
      <c r="F385" s="74"/>
      <c r="G385" s="64"/>
      <c r="H385" s="17"/>
      <c r="I385" s="15"/>
      <c r="J385" s="15"/>
      <c r="K385" s="15"/>
      <c r="L385" s="15"/>
    </row>
    <row r="386" spans="1:12" x14ac:dyDescent="0.25">
      <c r="A386" s="15"/>
      <c r="B386" s="15"/>
      <c r="C386" s="64"/>
      <c r="D386" s="15"/>
      <c r="E386" s="15"/>
      <c r="F386" s="17"/>
      <c r="G386" s="64"/>
      <c r="H386" s="17"/>
      <c r="I386" s="15"/>
      <c r="J386" s="15"/>
      <c r="K386" s="15"/>
      <c r="L386" s="15"/>
    </row>
    <row r="387" spans="1:12" x14ac:dyDescent="0.25">
      <c r="A387" s="15"/>
      <c r="B387" s="15"/>
      <c r="C387" s="64"/>
      <c r="D387" s="15"/>
      <c r="E387" s="15"/>
      <c r="F387" s="17"/>
      <c r="G387" s="64"/>
      <c r="H387" s="17"/>
      <c r="I387" s="15"/>
      <c r="J387" s="15"/>
      <c r="K387" s="15"/>
      <c r="L387" s="15"/>
    </row>
    <row r="388" spans="1:12" x14ac:dyDescent="0.25">
      <c r="A388" s="15"/>
      <c r="B388" s="15"/>
      <c r="C388" s="64"/>
      <c r="D388" s="15"/>
      <c r="E388" s="15"/>
      <c r="F388" s="17"/>
      <c r="G388" s="64"/>
      <c r="H388" s="17"/>
      <c r="I388" s="15"/>
      <c r="J388" s="15"/>
      <c r="K388" s="15"/>
      <c r="L388" s="15"/>
    </row>
    <row r="389" spans="1:12" x14ac:dyDescent="0.25">
      <c r="A389" s="15"/>
      <c r="B389" s="15"/>
      <c r="C389" s="64"/>
      <c r="D389" s="15"/>
      <c r="E389" s="15"/>
      <c r="F389" s="17"/>
      <c r="G389" s="64"/>
      <c r="H389" s="17"/>
      <c r="I389" s="15"/>
      <c r="J389" s="15"/>
      <c r="K389" s="15"/>
      <c r="L389" s="15"/>
    </row>
    <row r="390" spans="1:12" x14ac:dyDescent="0.25">
      <c r="A390" s="15"/>
      <c r="B390" s="15"/>
      <c r="C390" s="64"/>
      <c r="D390" s="15"/>
      <c r="E390" s="15"/>
      <c r="F390" s="17"/>
      <c r="G390" s="64"/>
      <c r="H390" s="17"/>
      <c r="I390" s="15"/>
      <c r="J390" s="15"/>
      <c r="K390" s="15"/>
      <c r="L390" s="15"/>
    </row>
    <row r="391" spans="1:12" x14ac:dyDescent="0.25">
      <c r="A391" s="15"/>
      <c r="B391" s="15"/>
      <c r="C391" s="64"/>
      <c r="D391" s="15"/>
      <c r="E391" s="15"/>
      <c r="F391" s="17"/>
      <c r="G391" s="64"/>
      <c r="H391" s="17"/>
      <c r="I391" s="15"/>
      <c r="J391" s="15"/>
      <c r="K391" s="15"/>
      <c r="L391" s="15"/>
    </row>
    <row r="392" spans="1:12" x14ac:dyDescent="0.25">
      <c r="A392" s="15"/>
      <c r="B392" s="15"/>
      <c r="C392" s="64"/>
      <c r="D392" s="15"/>
      <c r="E392" s="15"/>
      <c r="F392" s="17"/>
      <c r="G392" s="64"/>
      <c r="H392" s="17"/>
      <c r="I392" s="15"/>
      <c r="J392" s="15"/>
      <c r="K392" s="15"/>
      <c r="L392" s="15"/>
    </row>
    <row r="393" spans="1:12" x14ac:dyDescent="0.25">
      <c r="A393" s="15"/>
      <c r="B393" s="15"/>
      <c r="C393" s="64"/>
      <c r="D393" s="15"/>
      <c r="E393" s="15"/>
      <c r="F393" s="17"/>
      <c r="G393" s="64"/>
      <c r="H393" s="17"/>
      <c r="I393" s="15"/>
      <c r="J393" s="15"/>
      <c r="K393" s="15"/>
      <c r="L393" s="15"/>
    </row>
    <row r="394" spans="1:12" x14ac:dyDescent="0.25">
      <c r="A394" s="15"/>
      <c r="B394" s="15"/>
      <c r="C394" s="64"/>
      <c r="D394" s="15"/>
      <c r="E394" s="15"/>
      <c r="F394" s="17"/>
      <c r="G394" s="64"/>
      <c r="H394" s="17"/>
      <c r="I394" s="15"/>
      <c r="J394" s="15"/>
      <c r="K394" s="15"/>
      <c r="L394" s="15"/>
    </row>
    <row r="395" spans="1:12" x14ac:dyDescent="0.25">
      <c r="A395" s="15"/>
      <c r="B395" s="15"/>
      <c r="C395" s="64"/>
      <c r="D395" s="15"/>
      <c r="E395" s="15"/>
      <c r="F395" s="17"/>
      <c r="G395" s="64"/>
      <c r="H395" s="17"/>
      <c r="I395" s="15"/>
      <c r="J395" s="15"/>
      <c r="K395" s="15"/>
      <c r="L395" s="15"/>
    </row>
    <row r="396" spans="1:12" x14ac:dyDescent="0.25">
      <c r="A396" s="15"/>
      <c r="B396" s="15"/>
      <c r="C396" s="64"/>
      <c r="D396" s="15"/>
      <c r="E396" s="15"/>
      <c r="F396" s="17"/>
      <c r="G396" s="64"/>
      <c r="H396" s="17"/>
      <c r="I396" s="15"/>
      <c r="J396" s="15"/>
      <c r="K396" s="15"/>
      <c r="L396" s="15"/>
    </row>
    <row r="397" spans="1:12" x14ac:dyDescent="0.25">
      <c r="A397" s="15"/>
      <c r="B397" s="15"/>
      <c r="C397" s="64"/>
      <c r="D397" s="15"/>
      <c r="E397" s="15"/>
      <c r="F397" s="17"/>
      <c r="G397" s="64"/>
      <c r="H397" s="17"/>
      <c r="I397" s="15"/>
      <c r="J397" s="15"/>
      <c r="K397" s="15"/>
      <c r="L397" s="15"/>
    </row>
    <row r="398" spans="1:12" x14ac:dyDescent="0.25">
      <c r="A398" s="17"/>
      <c r="B398" s="15"/>
      <c r="C398" s="64"/>
      <c r="D398" s="15"/>
      <c r="E398" s="15"/>
      <c r="F398" s="17"/>
      <c r="G398" s="64"/>
      <c r="H398" s="17"/>
      <c r="I398" s="15"/>
      <c r="J398" s="15"/>
      <c r="K398" s="15"/>
      <c r="L398" s="15"/>
    </row>
    <row r="399" spans="1:12" x14ac:dyDescent="0.25">
      <c r="A399" s="17"/>
      <c r="B399" s="15"/>
      <c r="C399" s="64"/>
      <c r="D399" s="15"/>
      <c r="E399" s="15"/>
      <c r="F399" s="17"/>
      <c r="G399" s="64"/>
      <c r="H399" s="17"/>
      <c r="I399" s="15"/>
      <c r="J399" s="15"/>
      <c r="K399" s="15"/>
      <c r="L399" s="15"/>
    </row>
    <row r="400" spans="1:12" x14ac:dyDescent="0.25">
      <c r="A400" s="17"/>
      <c r="B400" s="15"/>
      <c r="C400" s="64"/>
      <c r="D400" s="15"/>
      <c r="E400" s="15"/>
      <c r="F400" s="17"/>
      <c r="G400" s="64"/>
      <c r="H400" s="17"/>
      <c r="I400" s="15"/>
      <c r="J400" s="15"/>
      <c r="K400" s="15"/>
      <c r="L400" s="15"/>
    </row>
    <row r="401" spans="1:12" x14ac:dyDescent="0.25">
      <c r="A401" s="15"/>
      <c r="B401" s="15"/>
      <c r="C401" s="64"/>
      <c r="D401" s="15"/>
      <c r="E401" s="15"/>
      <c r="F401" s="17"/>
      <c r="G401" s="64"/>
      <c r="H401" s="17"/>
      <c r="I401" s="15"/>
      <c r="J401" s="15"/>
      <c r="K401" s="15"/>
      <c r="L401" s="15"/>
    </row>
    <row r="402" spans="1:12" x14ac:dyDescent="0.25">
      <c r="A402" s="15"/>
      <c r="B402" s="15"/>
      <c r="C402" s="64"/>
      <c r="D402" s="15"/>
      <c r="E402" s="15"/>
      <c r="F402" s="17"/>
      <c r="G402" s="64"/>
      <c r="H402" s="17"/>
      <c r="I402" s="15"/>
      <c r="J402" s="15"/>
      <c r="K402" s="15"/>
      <c r="L402" s="15"/>
    </row>
    <row r="403" spans="1:12" x14ac:dyDescent="0.25">
      <c r="A403" s="15"/>
      <c r="B403" s="15"/>
      <c r="C403" s="64"/>
      <c r="D403" s="15"/>
      <c r="E403" s="15"/>
      <c r="F403" s="17"/>
      <c r="G403" s="64"/>
      <c r="H403" s="17"/>
      <c r="I403" s="15"/>
      <c r="J403" s="15"/>
      <c r="K403" s="15"/>
      <c r="L403" s="15"/>
    </row>
    <row r="404" spans="1:12" x14ac:dyDescent="0.25">
      <c r="A404" s="15"/>
      <c r="B404" s="15"/>
      <c r="C404" s="64"/>
      <c r="D404" s="15"/>
      <c r="E404" s="15"/>
      <c r="F404" s="17"/>
      <c r="G404" s="64"/>
      <c r="H404" s="17"/>
      <c r="I404" s="15"/>
      <c r="J404" s="15"/>
      <c r="K404" s="15"/>
      <c r="L404" s="15"/>
    </row>
    <row r="405" spans="1:12" x14ac:dyDescent="0.25">
      <c r="A405" s="15"/>
      <c r="B405" s="15"/>
      <c r="C405" s="64"/>
      <c r="D405" s="15"/>
      <c r="E405" s="15"/>
      <c r="F405" s="17"/>
      <c r="G405" s="64"/>
      <c r="H405" s="17"/>
      <c r="I405" s="15"/>
      <c r="J405" s="15"/>
      <c r="K405" s="15"/>
      <c r="L405" s="15"/>
    </row>
    <row r="406" spans="1:12" x14ac:dyDescent="0.25">
      <c r="A406" s="15"/>
      <c r="B406" s="15"/>
      <c r="C406" s="64"/>
      <c r="D406" s="15"/>
      <c r="E406" s="15"/>
      <c r="F406" s="17"/>
      <c r="G406" s="64"/>
      <c r="H406" s="17"/>
      <c r="I406" s="65"/>
      <c r="J406" s="15"/>
      <c r="K406" s="15"/>
      <c r="L406" s="15"/>
    </row>
    <row r="407" spans="1:12" x14ac:dyDescent="0.25">
      <c r="A407" s="15"/>
      <c r="B407" s="15"/>
      <c r="C407" s="64"/>
      <c r="D407" s="15"/>
      <c r="E407" s="15"/>
      <c r="F407" s="17"/>
      <c r="G407" s="64"/>
      <c r="H407" s="17"/>
      <c r="I407" s="65"/>
      <c r="J407" s="15"/>
      <c r="K407" s="15"/>
      <c r="L407" s="15"/>
    </row>
    <row r="408" spans="1:12" x14ac:dyDescent="0.25">
      <c r="A408" s="15"/>
      <c r="B408" s="15"/>
      <c r="C408" s="64"/>
      <c r="D408" s="15"/>
      <c r="E408" s="15"/>
      <c r="F408" s="17"/>
      <c r="G408" s="64"/>
      <c r="H408" s="17"/>
      <c r="I408" s="65"/>
      <c r="J408" s="15"/>
      <c r="K408" s="15"/>
      <c r="L408" s="15"/>
    </row>
    <row r="409" spans="1:12" x14ac:dyDescent="0.25">
      <c r="A409" s="15"/>
      <c r="B409" s="15"/>
      <c r="C409" s="64"/>
      <c r="D409" s="15"/>
      <c r="E409" s="15"/>
      <c r="F409" s="17"/>
      <c r="G409" s="64"/>
      <c r="H409" s="17"/>
      <c r="I409" s="65"/>
      <c r="J409" s="15"/>
      <c r="K409" s="15"/>
      <c r="L409" s="15"/>
    </row>
    <row r="410" spans="1:12" x14ac:dyDescent="0.25">
      <c r="A410" s="15"/>
      <c r="B410" s="17"/>
      <c r="C410" s="66"/>
      <c r="D410" s="17"/>
      <c r="E410" s="17"/>
      <c r="F410" s="17"/>
      <c r="G410" s="66"/>
      <c r="H410" s="17"/>
      <c r="I410" s="17"/>
      <c r="J410" s="15"/>
      <c r="K410" s="17"/>
      <c r="L410" s="15"/>
    </row>
    <row r="411" spans="1:12" x14ac:dyDescent="0.25">
      <c r="A411" s="15"/>
      <c r="B411" s="17"/>
      <c r="C411" s="66"/>
      <c r="D411" s="17"/>
      <c r="E411" s="17"/>
      <c r="F411" s="17"/>
      <c r="G411" s="66"/>
      <c r="H411" s="17"/>
      <c r="I411" s="17"/>
      <c r="J411" s="15"/>
      <c r="K411" s="17"/>
      <c r="L411" s="15"/>
    </row>
    <row r="412" spans="1:12" x14ac:dyDescent="0.25">
      <c r="A412" s="15"/>
      <c r="B412" s="17"/>
      <c r="C412" s="66"/>
      <c r="D412" s="17"/>
      <c r="E412" s="17"/>
      <c r="F412" s="17"/>
      <c r="G412" s="66"/>
      <c r="H412" s="17"/>
      <c r="I412" s="17"/>
      <c r="J412" s="15"/>
      <c r="K412" s="17"/>
      <c r="L412" s="15"/>
    </row>
    <row r="413" spans="1:12" x14ac:dyDescent="0.25">
      <c r="A413" s="15"/>
      <c r="B413" s="15"/>
      <c r="C413" s="64"/>
      <c r="D413" s="15"/>
      <c r="E413" s="15"/>
      <c r="F413" s="17"/>
      <c r="G413" s="64"/>
      <c r="H413" s="17"/>
      <c r="I413" s="15"/>
      <c r="J413" s="15"/>
      <c r="K413" s="15"/>
      <c r="L413" s="15"/>
    </row>
    <row r="414" spans="1:12" x14ac:dyDescent="0.25">
      <c r="A414" s="15"/>
      <c r="B414" s="15"/>
      <c r="C414" s="64"/>
      <c r="D414" s="15"/>
      <c r="E414" s="15"/>
      <c r="F414" s="17"/>
      <c r="G414" s="64"/>
      <c r="H414" s="17"/>
      <c r="I414" s="15"/>
      <c r="J414" s="15"/>
      <c r="K414" s="15"/>
      <c r="L414" s="15"/>
    </row>
    <row r="415" spans="1:12" x14ac:dyDescent="0.25">
      <c r="A415" s="15"/>
      <c r="B415" s="15"/>
      <c r="C415" s="64"/>
      <c r="D415" s="15"/>
      <c r="E415" s="15"/>
      <c r="F415" s="17"/>
      <c r="G415" s="64"/>
      <c r="H415" s="17"/>
      <c r="I415" s="15"/>
      <c r="J415" s="15"/>
      <c r="K415" s="15"/>
      <c r="L415" s="15"/>
    </row>
    <row r="416" spans="1:12" x14ac:dyDescent="0.25">
      <c r="A416" s="15"/>
      <c r="B416" s="15"/>
      <c r="C416" s="64"/>
      <c r="D416" s="15"/>
      <c r="E416" s="15"/>
      <c r="F416" s="17"/>
      <c r="G416" s="64"/>
      <c r="H416" s="17"/>
      <c r="I416" s="15"/>
      <c r="J416" s="15"/>
      <c r="K416" s="15"/>
      <c r="L416" s="15"/>
    </row>
    <row r="417" spans="1:12" x14ac:dyDescent="0.25">
      <c r="A417" s="15"/>
      <c r="B417" s="15"/>
      <c r="C417" s="64"/>
      <c r="D417" s="15"/>
      <c r="E417" s="15"/>
      <c r="F417" s="17"/>
      <c r="G417" s="64"/>
      <c r="H417" s="17"/>
      <c r="I417" s="15"/>
      <c r="J417" s="15"/>
      <c r="K417" s="15"/>
      <c r="L417" s="15"/>
    </row>
    <row r="418" spans="1:12" x14ac:dyDescent="0.25">
      <c r="A418" s="15"/>
      <c r="B418" s="15"/>
      <c r="C418" s="64"/>
      <c r="D418" s="15"/>
      <c r="E418" s="15"/>
      <c r="F418" s="17"/>
      <c r="G418" s="64"/>
      <c r="H418" s="17"/>
      <c r="I418" s="15"/>
      <c r="J418" s="15"/>
      <c r="K418" s="15"/>
      <c r="L418" s="15"/>
    </row>
    <row r="419" spans="1:12" x14ac:dyDescent="0.25">
      <c r="A419" s="15"/>
      <c r="B419" s="15"/>
      <c r="C419" s="64"/>
      <c r="D419" s="15"/>
      <c r="E419" s="15"/>
      <c r="F419" s="17"/>
      <c r="G419" s="64"/>
      <c r="H419" s="17"/>
      <c r="I419" s="15"/>
      <c r="J419" s="15"/>
      <c r="K419" s="15"/>
      <c r="L419" s="15"/>
    </row>
    <row r="420" spans="1:12" x14ac:dyDescent="0.25">
      <c r="A420" s="15"/>
      <c r="B420" s="15"/>
      <c r="C420" s="64"/>
      <c r="D420" s="15"/>
      <c r="E420" s="15"/>
      <c r="F420" s="17"/>
      <c r="G420" s="64"/>
      <c r="H420" s="17"/>
      <c r="I420" s="15"/>
      <c r="J420" s="15"/>
      <c r="K420" s="15"/>
      <c r="L420" s="15"/>
    </row>
    <row r="421" spans="1:12" x14ac:dyDescent="0.25">
      <c r="A421" s="15"/>
      <c r="B421" s="15"/>
      <c r="C421" s="64"/>
      <c r="D421" s="15"/>
      <c r="E421" s="15"/>
      <c r="F421" s="17"/>
      <c r="G421" s="64"/>
      <c r="H421" s="17"/>
      <c r="I421" s="15"/>
      <c r="J421" s="15"/>
      <c r="K421" s="15"/>
      <c r="L421" s="15"/>
    </row>
    <row r="422" spans="1:12" x14ac:dyDescent="0.25">
      <c r="A422" s="15"/>
      <c r="B422" s="15"/>
      <c r="C422" s="64"/>
      <c r="D422" s="15"/>
      <c r="E422" s="15"/>
      <c r="F422" s="17"/>
      <c r="G422" s="64"/>
      <c r="H422" s="17"/>
      <c r="I422" s="15"/>
      <c r="J422" s="15"/>
      <c r="K422" s="15"/>
      <c r="L422" s="15"/>
    </row>
    <row r="423" spans="1:12" x14ac:dyDescent="0.25">
      <c r="A423" s="15"/>
      <c r="B423" s="15"/>
      <c r="C423" s="64"/>
      <c r="D423" s="15"/>
      <c r="E423" s="15"/>
      <c r="F423" s="17"/>
      <c r="G423" s="64"/>
      <c r="H423" s="17"/>
      <c r="I423" s="15"/>
      <c r="J423" s="15"/>
      <c r="K423" s="15"/>
      <c r="L423" s="15"/>
    </row>
    <row r="424" spans="1:12" x14ac:dyDescent="0.25">
      <c r="A424" s="15"/>
      <c r="B424" s="15"/>
      <c r="C424" s="64"/>
      <c r="D424" s="15"/>
      <c r="E424" s="15"/>
      <c r="F424" s="17"/>
      <c r="G424" s="64"/>
      <c r="H424" s="17"/>
      <c r="I424" s="15"/>
      <c r="J424" s="15"/>
      <c r="K424" s="15"/>
      <c r="L424" s="15"/>
    </row>
    <row r="425" spans="1:12" x14ac:dyDescent="0.25">
      <c r="A425" s="15"/>
      <c r="B425" s="15"/>
      <c r="C425" s="64"/>
      <c r="D425" s="15"/>
      <c r="E425" s="15"/>
      <c r="F425" s="17"/>
      <c r="G425" s="64"/>
      <c r="H425" s="17"/>
      <c r="I425" s="15"/>
      <c r="J425" s="15"/>
      <c r="K425" s="15"/>
      <c r="L425" s="15"/>
    </row>
    <row r="426" spans="1:12" x14ac:dyDescent="0.25">
      <c r="A426" s="15"/>
      <c r="B426" s="15"/>
      <c r="C426" s="64"/>
      <c r="D426" s="15"/>
      <c r="E426" s="15"/>
      <c r="F426" s="17"/>
      <c r="G426" s="64"/>
      <c r="H426" s="17"/>
      <c r="I426" s="15"/>
      <c r="J426" s="15"/>
      <c r="K426" s="15"/>
      <c r="L426" s="15"/>
    </row>
    <row r="427" spans="1:12" x14ac:dyDescent="0.25">
      <c r="A427" s="15"/>
      <c r="B427" s="15"/>
      <c r="C427" s="64"/>
      <c r="D427" s="15"/>
      <c r="E427" s="15"/>
      <c r="F427" s="17"/>
      <c r="G427" s="64"/>
      <c r="H427" s="17"/>
      <c r="I427" s="15"/>
      <c r="J427" s="15"/>
      <c r="K427" s="15"/>
      <c r="L427" s="15"/>
    </row>
    <row r="428" spans="1:12" x14ac:dyDescent="0.25">
      <c r="A428" s="15"/>
      <c r="B428" s="15"/>
      <c r="C428" s="64"/>
      <c r="D428" s="15"/>
      <c r="E428" s="15"/>
      <c r="F428" s="17"/>
      <c r="G428" s="64"/>
      <c r="H428" s="17"/>
      <c r="I428" s="15"/>
      <c r="J428" s="15"/>
      <c r="K428" s="15"/>
      <c r="L428" s="15"/>
    </row>
    <row r="429" spans="1:12" x14ac:dyDescent="0.25">
      <c r="A429" s="15"/>
      <c r="B429" s="15"/>
      <c r="C429" s="64"/>
      <c r="D429" s="15"/>
      <c r="E429" s="15"/>
      <c r="F429" s="17"/>
      <c r="G429" s="64"/>
      <c r="H429" s="17"/>
      <c r="I429" s="15"/>
      <c r="J429" s="15"/>
      <c r="K429" s="15"/>
      <c r="L429" s="15"/>
    </row>
    <row r="430" spans="1:12" x14ac:dyDescent="0.25">
      <c r="A430" s="15"/>
      <c r="B430" s="15"/>
      <c r="C430" s="64"/>
      <c r="D430" s="15"/>
      <c r="E430" s="15"/>
      <c r="F430" s="17"/>
      <c r="G430" s="64"/>
      <c r="H430" s="17"/>
      <c r="I430" s="15"/>
      <c r="J430" s="15"/>
      <c r="K430" s="15"/>
      <c r="L430" s="15"/>
    </row>
    <row r="431" spans="1:12" x14ac:dyDescent="0.25">
      <c r="A431" s="15"/>
      <c r="B431" s="15"/>
      <c r="C431" s="64"/>
      <c r="D431" s="15"/>
      <c r="E431" s="15"/>
      <c r="F431" s="17"/>
      <c r="G431" s="64"/>
      <c r="H431" s="17"/>
      <c r="I431" s="15"/>
      <c r="J431" s="15"/>
      <c r="K431" s="15"/>
      <c r="L431" s="15"/>
    </row>
    <row r="432" spans="1:12" x14ac:dyDescent="0.25">
      <c r="A432" s="15"/>
      <c r="B432" s="15"/>
      <c r="C432" s="64"/>
      <c r="D432" s="15"/>
      <c r="E432" s="15"/>
      <c r="F432" s="17"/>
      <c r="G432" s="64"/>
      <c r="H432" s="17"/>
      <c r="I432" s="15"/>
      <c r="J432" s="15"/>
      <c r="K432" s="15"/>
      <c r="L432" s="15"/>
    </row>
    <row r="433" spans="1:12" x14ac:dyDescent="0.25">
      <c r="A433" s="15"/>
      <c r="B433" s="15"/>
      <c r="C433" s="64"/>
      <c r="D433" s="15"/>
      <c r="E433" s="15"/>
      <c r="F433" s="17"/>
      <c r="G433" s="64"/>
      <c r="H433" s="15"/>
      <c r="I433" s="15"/>
      <c r="J433" s="15"/>
      <c r="K433" s="15"/>
      <c r="L433" s="15"/>
    </row>
    <row r="434" spans="1:12" x14ac:dyDescent="0.25">
      <c r="A434" s="15"/>
      <c r="B434" s="15"/>
      <c r="C434" s="64"/>
      <c r="D434" s="15"/>
      <c r="E434" s="15"/>
      <c r="F434" s="17"/>
      <c r="G434" s="64"/>
      <c r="H434" s="15"/>
      <c r="I434" s="15"/>
      <c r="J434" s="15"/>
      <c r="K434" s="15"/>
      <c r="L434" s="15"/>
    </row>
    <row r="435" spans="1:12" x14ac:dyDescent="0.25">
      <c r="A435" s="15"/>
      <c r="B435" s="15"/>
      <c r="C435" s="64"/>
      <c r="D435" s="15"/>
      <c r="E435" s="15"/>
      <c r="F435" s="17"/>
      <c r="G435" s="64"/>
      <c r="H435" s="15"/>
      <c r="I435" s="15"/>
      <c r="J435" s="15"/>
      <c r="K435" s="15"/>
      <c r="L435" s="15"/>
    </row>
    <row r="436" spans="1:12" x14ac:dyDescent="0.25">
      <c r="A436" s="15"/>
      <c r="B436" s="15"/>
      <c r="C436" s="64"/>
      <c r="D436" s="15"/>
      <c r="E436" s="15"/>
      <c r="F436" s="17"/>
      <c r="G436" s="64"/>
      <c r="H436" s="17"/>
      <c r="I436" s="15"/>
      <c r="J436" s="15"/>
      <c r="K436" s="15"/>
      <c r="L436" s="15"/>
    </row>
    <row r="437" spans="1:12" x14ac:dyDescent="0.25">
      <c r="A437" s="15"/>
      <c r="B437" s="15"/>
      <c r="C437" s="64"/>
      <c r="D437" s="15"/>
      <c r="E437" s="15"/>
      <c r="F437" s="17"/>
      <c r="G437" s="64"/>
      <c r="H437" s="17"/>
      <c r="I437" s="15"/>
      <c r="J437" s="15"/>
      <c r="K437" s="15"/>
      <c r="L437" s="15"/>
    </row>
    <row r="438" spans="1:12" x14ac:dyDescent="0.25">
      <c r="A438" s="15"/>
      <c r="B438" s="15"/>
      <c r="C438" s="64"/>
      <c r="D438" s="15"/>
      <c r="E438" s="15"/>
      <c r="F438" s="17"/>
      <c r="G438" s="64"/>
      <c r="H438" s="17"/>
      <c r="I438" s="15"/>
      <c r="J438" s="15"/>
      <c r="K438" s="15"/>
      <c r="L438" s="15"/>
    </row>
    <row r="439" spans="1:12" x14ac:dyDescent="0.25">
      <c r="A439" s="15"/>
      <c r="B439" s="15"/>
      <c r="C439" s="64"/>
      <c r="D439" s="15"/>
      <c r="E439" s="15"/>
      <c r="F439" s="17"/>
      <c r="G439" s="64"/>
      <c r="H439" s="17"/>
      <c r="I439" s="15"/>
      <c r="J439" s="15"/>
      <c r="K439" s="15"/>
      <c r="L439" s="15"/>
    </row>
    <row r="440" spans="1:12" x14ac:dyDescent="0.25">
      <c r="A440" s="15"/>
      <c r="B440" s="15"/>
      <c r="C440" s="64"/>
      <c r="D440" s="15"/>
      <c r="E440" s="15"/>
      <c r="F440" s="17"/>
      <c r="G440" s="64"/>
      <c r="H440" s="17"/>
      <c r="I440" s="15"/>
      <c r="J440" s="15"/>
      <c r="K440" s="15"/>
      <c r="L440" s="15"/>
    </row>
    <row r="441" spans="1:12" x14ac:dyDescent="0.25">
      <c r="A441" s="15"/>
      <c r="B441" s="15"/>
      <c r="C441" s="64"/>
      <c r="D441" s="15"/>
      <c r="E441" s="15"/>
      <c r="F441" s="17"/>
      <c r="G441" s="64"/>
      <c r="H441" s="15"/>
      <c r="I441" s="15"/>
      <c r="J441" s="15"/>
      <c r="K441" s="15"/>
      <c r="L441" s="15"/>
    </row>
    <row r="442" spans="1:12" x14ac:dyDescent="0.25">
      <c r="A442" s="15"/>
      <c r="B442" s="15"/>
      <c r="C442" s="64"/>
      <c r="D442" s="15"/>
      <c r="E442" s="15"/>
      <c r="F442" s="17"/>
      <c r="G442" s="64"/>
      <c r="H442" s="15"/>
      <c r="I442" s="15"/>
      <c r="J442" s="15"/>
      <c r="K442" s="15"/>
      <c r="L442" s="15"/>
    </row>
    <row r="443" spans="1:12" x14ac:dyDescent="0.25">
      <c r="A443" s="15"/>
      <c r="B443" s="15"/>
      <c r="C443" s="64"/>
      <c r="D443" s="15"/>
      <c r="E443" s="15"/>
      <c r="F443" s="17"/>
      <c r="G443" s="64"/>
      <c r="H443" s="17"/>
      <c r="I443" s="15"/>
      <c r="J443" s="15"/>
      <c r="K443" s="15"/>
      <c r="L443" s="15"/>
    </row>
    <row r="444" spans="1:12" x14ac:dyDescent="0.25">
      <c r="A444" s="15"/>
      <c r="B444" s="15"/>
      <c r="C444" s="64"/>
      <c r="D444" s="15"/>
      <c r="E444" s="15"/>
      <c r="F444" s="17"/>
      <c r="G444" s="64"/>
      <c r="H444" s="17"/>
      <c r="I444" s="15"/>
      <c r="J444" s="15"/>
      <c r="K444" s="15"/>
      <c r="L444" s="15"/>
    </row>
    <row r="445" spans="1:12" x14ac:dyDescent="0.25">
      <c r="A445" s="15"/>
      <c r="B445" s="15"/>
      <c r="C445" s="64"/>
      <c r="D445" s="15"/>
      <c r="E445" s="15"/>
      <c r="F445" s="17"/>
      <c r="G445" s="64"/>
      <c r="H445" s="17"/>
      <c r="I445" s="15"/>
      <c r="J445" s="15"/>
      <c r="K445" s="15"/>
      <c r="L445" s="15"/>
    </row>
    <row r="446" spans="1:12" x14ac:dyDescent="0.25">
      <c r="A446" s="15"/>
      <c r="B446" s="15"/>
      <c r="C446" s="64"/>
      <c r="D446" s="15"/>
      <c r="E446" s="15"/>
      <c r="F446" s="17"/>
      <c r="G446" s="64"/>
      <c r="H446" s="15"/>
      <c r="I446" s="15"/>
      <c r="J446" s="15"/>
      <c r="K446" s="15"/>
      <c r="L446" s="15"/>
    </row>
    <row r="447" spans="1:12" x14ac:dyDescent="0.25">
      <c r="A447" s="15"/>
      <c r="B447" s="15"/>
      <c r="C447" s="64"/>
      <c r="D447" s="15"/>
      <c r="E447" s="15"/>
      <c r="F447" s="17"/>
      <c r="G447" s="64"/>
      <c r="H447" s="17"/>
      <c r="I447" s="15"/>
      <c r="J447" s="15"/>
      <c r="K447" s="15"/>
      <c r="L447" s="15"/>
    </row>
    <row r="448" spans="1:12" x14ac:dyDescent="0.25">
      <c r="A448" s="15"/>
      <c r="B448" s="15"/>
      <c r="C448" s="64"/>
      <c r="D448" s="15"/>
      <c r="E448" s="15"/>
      <c r="F448" s="17"/>
      <c r="G448" s="64"/>
      <c r="H448" s="17"/>
      <c r="I448" s="15"/>
      <c r="J448" s="15"/>
      <c r="K448" s="15"/>
      <c r="L448" s="15"/>
    </row>
    <row r="449" spans="1:12" x14ac:dyDescent="0.25">
      <c r="A449" s="15"/>
      <c r="B449" s="15"/>
      <c r="C449" s="64"/>
      <c r="D449" s="15"/>
      <c r="E449" s="15"/>
      <c r="F449" s="17"/>
      <c r="G449" s="64"/>
      <c r="H449" s="17"/>
      <c r="I449" s="15"/>
      <c r="J449" s="15"/>
      <c r="K449" s="15"/>
      <c r="L449" s="15"/>
    </row>
    <row r="450" spans="1:12" x14ac:dyDescent="0.25">
      <c r="B450" s="15"/>
      <c r="C450" s="64"/>
      <c r="D450" s="15"/>
      <c r="E450" s="15"/>
      <c r="F450" s="17"/>
      <c r="G450" s="64"/>
      <c r="H450" s="17"/>
      <c r="I450" s="15"/>
      <c r="J450" s="15"/>
      <c r="K450" s="15"/>
      <c r="L450" s="15"/>
    </row>
    <row r="451" spans="1:12" x14ac:dyDescent="0.25">
      <c r="B451" s="15"/>
      <c r="C451" s="64"/>
      <c r="D451" s="15"/>
      <c r="E451" s="15"/>
      <c r="F451" s="17"/>
      <c r="G451" s="64"/>
      <c r="H451" s="17"/>
      <c r="I451" s="15"/>
      <c r="J451" s="15"/>
      <c r="K451" s="15"/>
      <c r="L451" s="15"/>
    </row>
    <row r="452" spans="1:12" x14ac:dyDescent="0.25">
      <c r="B452" s="15"/>
      <c r="C452" s="64"/>
      <c r="D452" s="15"/>
      <c r="E452" s="15"/>
      <c r="F452" s="17"/>
      <c r="G452" s="64"/>
      <c r="H452" s="17"/>
      <c r="I452" s="15"/>
      <c r="J452" s="15"/>
      <c r="K452" s="15"/>
      <c r="L452" s="15"/>
    </row>
    <row r="453" spans="1:12" x14ac:dyDescent="0.25">
      <c r="B453" s="15"/>
      <c r="C453" s="64"/>
      <c r="D453" s="15"/>
      <c r="E453" s="15"/>
      <c r="F453" s="17"/>
      <c r="G453" s="64"/>
      <c r="H453" s="15"/>
      <c r="I453" s="15"/>
      <c r="J453" s="15"/>
      <c r="K453" s="15"/>
      <c r="L453" s="15"/>
    </row>
    <row r="454" spans="1:12" x14ac:dyDescent="0.25">
      <c r="B454" s="15"/>
      <c r="C454" s="64"/>
      <c r="D454" s="15"/>
      <c r="E454" s="15"/>
      <c r="F454" s="17"/>
      <c r="G454" s="64"/>
      <c r="H454" s="15"/>
      <c r="I454" s="15"/>
      <c r="J454" s="15"/>
      <c r="K454" s="15"/>
      <c r="L454" s="15"/>
    </row>
    <row r="455" spans="1:12" x14ac:dyDescent="0.25">
      <c r="B455" s="15"/>
      <c r="C455" s="64"/>
      <c r="D455" s="15"/>
      <c r="E455" s="15"/>
      <c r="F455" s="17"/>
      <c r="G455" s="64"/>
      <c r="H455" s="15"/>
      <c r="I455" s="15"/>
      <c r="J455" s="15"/>
      <c r="K455" s="15"/>
      <c r="L455" s="15"/>
    </row>
    <row r="456" spans="1:12" x14ac:dyDescent="0.25">
      <c r="B456" s="15"/>
      <c r="C456" s="64"/>
      <c r="D456" s="15"/>
      <c r="E456" s="15"/>
      <c r="F456" s="17"/>
      <c r="G456" s="64"/>
      <c r="H456" s="17"/>
      <c r="I456" s="15"/>
      <c r="J456" s="15"/>
      <c r="K456" s="15"/>
      <c r="L456" s="15"/>
    </row>
    <row r="457" spans="1:12" x14ac:dyDescent="0.25">
      <c r="B457" s="15"/>
      <c r="C457" s="64"/>
      <c r="D457" s="15"/>
      <c r="E457" s="15"/>
      <c r="F457" s="17"/>
      <c r="G457" s="64"/>
      <c r="H457" s="17"/>
      <c r="I457" s="15"/>
      <c r="J457" s="15"/>
      <c r="K457" s="15"/>
      <c r="L457" s="15"/>
    </row>
    <row r="458" spans="1:12" x14ac:dyDescent="0.25">
      <c r="B458" s="15"/>
      <c r="C458" s="64"/>
      <c r="D458" s="15"/>
      <c r="E458" s="15"/>
      <c r="F458" s="17"/>
      <c r="G458" s="64"/>
      <c r="H458" s="17"/>
      <c r="I458" s="15"/>
      <c r="J458" s="15"/>
      <c r="K458" s="15"/>
      <c r="L458" s="15"/>
    </row>
    <row r="459" spans="1:12" x14ac:dyDescent="0.25">
      <c r="B459" s="15"/>
      <c r="C459" s="64"/>
      <c r="D459" s="15"/>
      <c r="E459" s="15"/>
      <c r="F459" s="17"/>
      <c r="G459" s="64"/>
      <c r="H459" s="17"/>
      <c r="I459" s="15"/>
      <c r="J459" s="15"/>
      <c r="K459" s="15"/>
      <c r="L459" s="15"/>
    </row>
  </sheetData>
  <mergeCells count="13">
    <mergeCell ref="B1:L1"/>
    <mergeCell ref="P3:Q3"/>
    <mergeCell ref="R3:S3"/>
    <mergeCell ref="T3:U3"/>
    <mergeCell ref="P16:Q16"/>
    <mergeCell ref="R16:S16"/>
    <mergeCell ref="T16:U16"/>
    <mergeCell ref="P22:Q22"/>
    <mergeCell ref="R22:S22"/>
    <mergeCell ref="T22:U22"/>
    <mergeCell ref="P43:Q43"/>
    <mergeCell ref="R43:S43"/>
    <mergeCell ref="T43:U43"/>
  </mergeCells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master_data</vt:lpstr>
      <vt:lpstr>Sheet1</vt:lpstr>
      <vt:lpstr>FULL MASTER DATA</vt:lpstr>
      <vt:lpstr>Sheet3</vt:lpstr>
      <vt:lpstr>Bench July</vt:lpstr>
      <vt:lpstr>Bench Aug</vt:lpstr>
      <vt:lpstr>Bench Sept</vt:lpstr>
      <vt:lpstr>Sheet5</vt:lpstr>
      <vt:lpstr>'Bench July'!Print_Area</vt:lpstr>
      <vt:lpstr>'Bench Aug'!Print_Titles</vt:lpstr>
      <vt:lpstr>'Bench July'!Print_Titles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2023-08-30T14:09:08Z</dcterms:modified>
</cp:coreProperties>
</file>